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G1\TimePi_Game1\Game\L2\需求\关卡\"/>
    </mc:Choice>
  </mc:AlternateContent>
  <bookViews>
    <workbookView xWindow="0" yWindow="0" windowWidth="28080" windowHeight="12630"/>
  </bookViews>
  <sheets>
    <sheet name="导表_副本配置" sheetId="1" r:id="rId1"/>
  </sheets>
  <externalReferences>
    <externalReference r:id="rId2"/>
  </externalReferences>
  <calcPr calcId="152511" concurrentCalc="0"/>
</workbook>
</file>

<file path=xl/calcChain.xml><?xml version="1.0" encoding="utf-8"?>
<calcChain xmlns="http://schemas.openxmlformats.org/spreadsheetml/2006/main">
  <c r="AK1662" i="1" l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660" i="1"/>
  <c r="Q1660" i="1"/>
  <c r="AK1660" i="1"/>
  <c r="Q1766" i="1"/>
  <c r="AK1766" i="1"/>
  <c r="Q1767" i="1"/>
  <c r="AK1767" i="1"/>
  <c r="Q1768" i="1"/>
  <c r="AK1768" i="1"/>
  <c r="Q1769" i="1"/>
  <c r="AK1769" i="1"/>
  <c r="Q1770" i="1"/>
  <c r="AK1770" i="1"/>
  <c r="Q1771" i="1"/>
  <c r="AK1771" i="1"/>
  <c r="Q1772" i="1"/>
  <c r="AK1772" i="1"/>
  <c r="Q1773" i="1"/>
  <c r="AK1773" i="1"/>
  <c r="Q1774" i="1"/>
  <c r="AK1774" i="1"/>
  <c r="Q1775" i="1"/>
  <c r="AK1775" i="1"/>
  <c r="Q1776" i="1"/>
  <c r="AK1776" i="1"/>
  <c r="Q1777" i="1"/>
  <c r="AK1777" i="1"/>
  <c r="Q1778" i="1"/>
  <c r="AK1778" i="1"/>
  <c r="Q1779" i="1"/>
  <c r="AK1779" i="1"/>
  <c r="Q1780" i="1"/>
  <c r="AK1780" i="1"/>
  <c r="Q1781" i="1"/>
  <c r="AK1781" i="1"/>
  <c r="Q1782" i="1"/>
  <c r="AK1782" i="1"/>
  <c r="Q1783" i="1"/>
  <c r="AK1783" i="1"/>
  <c r="Q1784" i="1"/>
  <c r="AK1784" i="1"/>
  <c r="Q1785" i="1"/>
  <c r="AK1785" i="1"/>
  <c r="Q1786" i="1"/>
  <c r="AK1786" i="1"/>
  <c r="Q1787" i="1"/>
  <c r="AK1787" i="1"/>
  <c r="Q1788" i="1"/>
  <c r="AK1788" i="1"/>
  <c r="Q1789" i="1"/>
  <c r="AK1789" i="1"/>
  <c r="Q1790" i="1"/>
  <c r="AK1790" i="1"/>
  <c r="Q1791" i="1"/>
  <c r="AK1791" i="1"/>
  <c r="Q1792" i="1"/>
  <c r="AK1792" i="1"/>
  <c r="Q1793" i="1"/>
  <c r="AK1793" i="1"/>
  <c r="Q1794" i="1"/>
  <c r="AK1794" i="1"/>
  <c r="Q1795" i="1"/>
  <c r="AK1795" i="1"/>
  <c r="Q1796" i="1"/>
  <c r="AK1796" i="1"/>
  <c r="Q1797" i="1"/>
  <c r="AK1797" i="1"/>
  <c r="Q1798" i="1"/>
  <c r="AK1798" i="1"/>
  <c r="Q1799" i="1"/>
  <c r="AK1799" i="1"/>
  <c r="Q1800" i="1"/>
  <c r="AK1800" i="1"/>
  <c r="Q1801" i="1"/>
  <c r="AK1801" i="1"/>
  <c r="Q1802" i="1"/>
  <c r="AK1802" i="1"/>
  <c r="Q1803" i="1"/>
  <c r="AK1803" i="1"/>
  <c r="Q1804" i="1"/>
  <c r="AK1804" i="1"/>
  <c r="Q1805" i="1"/>
  <c r="AK1805" i="1"/>
  <c r="Q1806" i="1"/>
  <c r="AK1806" i="1"/>
  <c r="Q1807" i="1"/>
  <c r="AK1807" i="1"/>
  <c r="Q1808" i="1"/>
  <c r="AK1808" i="1"/>
  <c r="Q1809" i="1"/>
  <c r="AK1809" i="1"/>
  <c r="Q1810" i="1"/>
  <c r="AK1810" i="1"/>
  <c r="Q1811" i="1"/>
  <c r="AK1811" i="1"/>
  <c r="Q1812" i="1"/>
  <c r="AK1812" i="1"/>
  <c r="Q1813" i="1"/>
  <c r="AK1813" i="1"/>
  <c r="Q1814" i="1"/>
  <c r="AK1814" i="1"/>
  <c r="Q1815" i="1"/>
  <c r="AK1815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11" i="1"/>
  <c r="H1807" i="1"/>
  <c r="H1812" i="1"/>
  <c r="H1808" i="1"/>
  <c r="H1813" i="1"/>
  <c r="H1809" i="1"/>
  <c r="H1814" i="1"/>
  <c r="H1810" i="1"/>
  <c r="H1815" i="1"/>
  <c r="G1772" i="1"/>
  <c r="G1773" i="1"/>
  <c r="G1774" i="1"/>
  <c r="G1775" i="1"/>
  <c r="G1771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767" i="1"/>
  <c r="B1766" i="1"/>
  <c r="B176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I385" i="1"/>
  <c r="I386" i="1"/>
  <c r="I387" i="1"/>
  <c r="I388" i="1"/>
  <c r="I785" i="1"/>
  <c r="I786" i="1"/>
  <c r="I1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1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1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1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AK1551" i="1"/>
  <c r="AK1552" i="1"/>
  <c r="AK1553" i="1"/>
  <c r="AK1554" i="1"/>
  <c r="AK1555" i="1"/>
  <c r="B1551" i="1"/>
  <c r="G1511" i="1"/>
  <c r="G1516" i="1"/>
  <c r="G1521" i="1"/>
  <c r="G1526" i="1"/>
  <c r="G1531" i="1"/>
  <c r="G1536" i="1"/>
  <c r="G1541" i="1"/>
  <c r="G1546" i="1"/>
  <c r="G1551" i="1"/>
  <c r="H1551" i="1"/>
  <c r="O1511" i="1"/>
  <c r="O1516" i="1"/>
  <c r="O1521" i="1"/>
  <c r="O1526" i="1"/>
  <c r="O1531" i="1"/>
  <c r="O1536" i="1"/>
  <c r="O1541" i="1"/>
  <c r="O1546" i="1"/>
  <c r="O1551" i="1"/>
  <c r="Q1551" i="1"/>
  <c r="B1552" i="1"/>
  <c r="G1512" i="1"/>
  <c r="G1517" i="1"/>
  <c r="G1522" i="1"/>
  <c r="G1527" i="1"/>
  <c r="G1532" i="1"/>
  <c r="G1537" i="1"/>
  <c r="G1542" i="1"/>
  <c r="G1547" i="1"/>
  <c r="G1552" i="1"/>
  <c r="H1552" i="1"/>
  <c r="O1512" i="1"/>
  <c r="O1517" i="1"/>
  <c r="O1522" i="1"/>
  <c r="O1527" i="1"/>
  <c r="O1532" i="1"/>
  <c r="O1537" i="1"/>
  <c r="O1542" i="1"/>
  <c r="O1547" i="1"/>
  <c r="O1552" i="1"/>
  <c r="Q1552" i="1"/>
  <c r="B1553" i="1"/>
  <c r="G1513" i="1"/>
  <c r="G1518" i="1"/>
  <c r="G1523" i="1"/>
  <c r="G1528" i="1"/>
  <c r="G1533" i="1"/>
  <c r="G1538" i="1"/>
  <c r="G1543" i="1"/>
  <c r="G1548" i="1"/>
  <c r="G1553" i="1"/>
  <c r="H1553" i="1"/>
  <c r="O1513" i="1"/>
  <c r="O1518" i="1"/>
  <c r="O1523" i="1"/>
  <c r="O1528" i="1"/>
  <c r="O1533" i="1"/>
  <c r="O1538" i="1"/>
  <c r="O1543" i="1"/>
  <c r="O1548" i="1"/>
  <c r="O1553" i="1"/>
  <c r="Q1553" i="1"/>
  <c r="B1554" i="1"/>
  <c r="G1514" i="1"/>
  <c r="G1519" i="1"/>
  <c r="G1524" i="1"/>
  <c r="G1529" i="1"/>
  <c r="G1534" i="1"/>
  <c r="G1539" i="1"/>
  <c r="G1544" i="1"/>
  <c r="G1549" i="1"/>
  <c r="G1554" i="1"/>
  <c r="H1554" i="1"/>
  <c r="O1514" i="1"/>
  <c r="O1519" i="1"/>
  <c r="O1524" i="1"/>
  <c r="O1529" i="1"/>
  <c r="O1534" i="1"/>
  <c r="O1539" i="1"/>
  <c r="O1544" i="1"/>
  <c r="O1549" i="1"/>
  <c r="O1554" i="1"/>
  <c r="Q1554" i="1"/>
  <c r="B1555" i="1"/>
  <c r="G1515" i="1"/>
  <c r="G1520" i="1"/>
  <c r="G1525" i="1"/>
  <c r="G1530" i="1"/>
  <c r="G1535" i="1"/>
  <c r="G1540" i="1"/>
  <c r="G1545" i="1"/>
  <c r="G1550" i="1"/>
  <c r="G1555" i="1"/>
  <c r="H1555" i="1"/>
  <c r="O1515" i="1"/>
  <c r="O1520" i="1"/>
  <c r="O1525" i="1"/>
  <c r="O1530" i="1"/>
  <c r="O1535" i="1"/>
  <c r="O1540" i="1"/>
  <c r="O1545" i="1"/>
  <c r="O1550" i="1"/>
  <c r="O1555" i="1"/>
  <c r="Q1555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B6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" i="1"/>
  <c r="AL9" i="1"/>
  <c r="AL8" i="1"/>
  <c r="AL7" i="1"/>
  <c r="AL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6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I507" i="1"/>
  <c r="AJ507" i="1"/>
  <c r="AI508" i="1"/>
  <c r="AJ508" i="1"/>
  <c r="AI509" i="1"/>
  <c r="AJ509" i="1"/>
  <c r="AI510" i="1"/>
  <c r="AJ510" i="1"/>
  <c r="AI511" i="1"/>
  <c r="AJ511" i="1"/>
  <c r="AI512" i="1"/>
  <c r="AJ512" i="1"/>
  <c r="AI513" i="1"/>
  <c r="AJ513" i="1"/>
  <c r="AI514" i="1"/>
  <c r="AJ514" i="1"/>
  <c r="AI515" i="1"/>
  <c r="AJ515" i="1"/>
  <c r="AI516" i="1"/>
  <c r="AJ516" i="1"/>
  <c r="AI517" i="1"/>
  <c r="AJ517" i="1"/>
  <c r="AI518" i="1"/>
  <c r="AJ518" i="1"/>
  <c r="AI519" i="1"/>
  <c r="AJ519" i="1"/>
  <c r="AI520" i="1"/>
  <c r="AJ520" i="1"/>
  <c r="AI521" i="1"/>
  <c r="AJ521" i="1"/>
  <c r="AI522" i="1"/>
  <c r="AJ522" i="1"/>
  <c r="AI523" i="1"/>
  <c r="AJ523" i="1"/>
  <c r="AI524" i="1"/>
  <c r="AJ524" i="1"/>
  <c r="AI525" i="1"/>
  <c r="AJ525" i="1"/>
  <c r="AI526" i="1"/>
  <c r="AJ526" i="1"/>
  <c r="AI527" i="1"/>
  <c r="AJ527" i="1"/>
  <c r="AI528" i="1"/>
  <c r="AJ528" i="1"/>
  <c r="AI529" i="1"/>
  <c r="AJ529" i="1"/>
  <c r="AI530" i="1"/>
  <c r="AJ530" i="1"/>
  <c r="AI531" i="1"/>
  <c r="AJ531" i="1"/>
  <c r="AI532" i="1"/>
  <c r="AJ532" i="1"/>
  <c r="AI533" i="1"/>
  <c r="AJ533" i="1"/>
  <c r="AI534" i="1"/>
  <c r="AJ534" i="1"/>
  <c r="AI535" i="1"/>
  <c r="AJ535" i="1"/>
  <c r="AI536" i="1"/>
  <c r="AJ536" i="1"/>
  <c r="AI537" i="1"/>
  <c r="AJ537" i="1"/>
  <c r="AI538" i="1"/>
  <c r="AJ538" i="1"/>
  <c r="AI539" i="1"/>
  <c r="AJ539" i="1"/>
  <c r="AI540" i="1"/>
  <c r="AJ540" i="1"/>
  <c r="AI541" i="1"/>
  <c r="AJ541" i="1"/>
  <c r="AI542" i="1"/>
  <c r="AJ542" i="1"/>
  <c r="AI543" i="1"/>
  <c r="AJ543" i="1"/>
  <c r="AI544" i="1"/>
  <c r="AJ544" i="1"/>
  <c r="AI545" i="1"/>
  <c r="AJ545" i="1"/>
  <c r="AI546" i="1"/>
  <c r="AJ546" i="1"/>
  <c r="AI547" i="1"/>
  <c r="AJ547" i="1"/>
  <c r="AI548" i="1"/>
  <c r="AJ548" i="1"/>
  <c r="AI549" i="1"/>
  <c r="AJ549" i="1"/>
  <c r="AI550" i="1"/>
  <c r="AJ550" i="1"/>
  <c r="AI551" i="1"/>
  <c r="AJ551" i="1"/>
  <c r="AI552" i="1"/>
  <c r="AJ552" i="1"/>
  <c r="AI553" i="1"/>
  <c r="AJ553" i="1"/>
  <c r="AI554" i="1"/>
  <c r="AJ554" i="1"/>
  <c r="AI555" i="1"/>
  <c r="AJ555" i="1"/>
  <c r="AI556" i="1"/>
  <c r="AJ556" i="1"/>
  <c r="AI557" i="1"/>
  <c r="AJ557" i="1"/>
  <c r="AI558" i="1"/>
  <c r="AJ558" i="1"/>
  <c r="AI559" i="1"/>
  <c r="AJ559" i="1"/>
  <c r="AI560" i="1"/>
  <c r="AJ560" i="1"/>
  <c r="AI561" i="1"/>
  <c r="AJ561" i="1"/>
  <c r="AI562" i="1"/>
  <c r="AJ562" i="1"/>
  <c r="AI563" i="1"/>
  <c r="AJ563" i="1"/>
  <c r="AI564" i="1"/>
  <c r="AJ564" i="1"/>
  <c r="AI565" i="1"/>
  <c r="AJ565" i="1"/>
  <c r="AI566" i="1"/>
  <c r="AJ566" i="1"/>
  <c r="AI567" i="1"/>
  <c r="AJ567" i="1"/>
  <c r="AI568" i="1"/>
  <c r="AJ568" i="1"/>
  <c r="AI569" i="1"/>
  <c r="AJ569" i="1"/>
  <c r="AI570" i="1"/>
  <c r="AJ570" i="1"/>
  <c r="AI571" i="1"/>
  <c r="AJ571" i="1"/>
  <c r="AI572" i="1"/>
  <c r="AJ572" i="1"/>
  <c r="AI573" i="1"/>
  <c r="AJ573" i="1"/>
  <c r="AI574" i="1"/>
  <c r="AJ574" i="1"/>
  <c r="AI575" i="1"/>
  <c r="AJ575" i="1"/>
  <c r="AI576" i="1"/>
  <c r="AJ576" i="1"/>
  <c r="AI577" i="1"/>
  <c r="AJ577" i="1"/>
  <c r="AI578" i="1"/>
  <c r="AJ578" i="1"/>
  <c r="AI579" i="1"/>
  <c r="AJ579" i="1"/>
  <c r="AI580" i="1"/>
  <c r="AJ580" i="1"/>
  <c r="AI581" i="1"/>
  <c r="AJ581" i="1"/>
  <c r="AI582" i="1"/>
  <c r="AJ582" i="1"/>
  <c r="AI583" i="1"/>
  <c r="AJ583" i="1"/>
  <c r="AI584" i="1"/>
  <c r="AJ584" i="1"/>
  <c r="AI585" i="1"/>
  <c r="AJ585" i="1"/>
  <c r="AI586" i="1"/>
  <c r="AJ586" i="1"/>
  <c r="AI587" i="1"/>
  <c r="AJ587" i="1"/>
  <c r="AI588" i="1"/>
  <c r="AJ588" i="1"/>
  <c r="AI589" i="1"/>
  <c r="AJ589" i="1"/>
  <c r="AI590" i="1"/>
  <c r="AJ590" i="1"/>
  <c r="AI591" i="1"/>
  <c r="AJ591" i="1"/>
  <c r="AI592" i="1"/>
  <c r="AJ592" i="1"/>
  <c r="AI593" i="1"/>
  <c r="AJ593" i="1"/>
  <c r="AI594" i="1"/>
  <c r="AJ594" i="1"/>
  <c r="AI595" i="1"/>
  <c r="AJ595" i="1"/>
  <c r="AI596" i="1"/>
  <c r="AJ596" i="1"/>
  <c r="AI597" i="1"/>
  <c r="AJ597" i="1"/>
  <c r="AI598" i="1"/>
  <c r="AJ598" i="1"/>
  <c r="AI599" i="1"/>
  <c r="AJ599" i="1"/>
  <c r="AI600" i="1"/>
  <c r="AJ600" i="1"/>
  <c r="AI601" i="1"/>
  <c r="AJ601" i="1"/>
  <c r="AI602" i="1"/>
  <c r="AJ602" i="1"/>
  <c r="AI603" i="1"/>
  <c r="AJ603" i="1"/>
  <c r="AI604" i="1"/>
  <c r="AJ604" i="1"/>
  <c r="AI605" i="1"/>
  <c r="AJ605" i="1"/>
  <c r="AI606" i="1"/>
  <c r="AJ606" i="1"/>
  <c r="AI607" i="1"/>
  <c r="AJ607" i="1"/>
  <c r="AI608" i="1"/>
  <c r="AJ608" i="1"/>
  <c r="AI609" i="1"/>
  <c r="AJ609" i="1"/>
  <c r="AI610" i="1"/>
  <c r="AJ610" i="1"/>
  <c r="AI611" i="1"/>
  <c r="AJ611" i="1"/>
  <c r="AI612" i="1"/>
  <c r="AJ612" i="1"/>
  <c r="AI613" i="1"/>
  <c r="AJ613" i="1"/>
  <c r="AI614" i="1"/>
  <c r="AJ614" i="1"/>
  <c r="AI615" i="1"/>
  <c r="AJ615" i="1"/>
  <c r="AI616" i="1"/>
  <c r="AJ616" i="1"/>
  <c r="AI617" i="1"/>
  <c r="AJ617" i="1"/>
  <c r="AI618" i="1"/>
  <c r="AJ618" i="1"/>
  <c r="AI619" i="1"/>
  <c r="AJ619" i="1"/>
  <c r="AI620" i="1"/>
  <c r="AJ620" i="1"/>
  <c r="AI621" i="1"/>
  <c r="AJ621" i="1"/>
  <c r="AI622" i="1"/>
  <c r="AJ622" i="1"/>
  <c r="AI623" i="1"/>
  <c r="AJ623" i="1"/>
  <c r="AI624" i="1"/>
  <c r="AJ624" i="1"/>
  <c r="AI625" i="1"/>
  <c r="AJ625" i="1"/>
  <c r="AI626" i="1"/>
  <c r="AJ626" i="1"/>
  <c r="AI627" i="1"/>
  <c r="AJ627" i="1"/>
  <c r="AI628" i="1"/>
  <c r="AJ628" i="1"/>
  <c r="AI629" i="1"/>
  <c r="AJ629" i="1"/>
  <c r="AI630" i="1"/>
  <c r="AJ630" i="1"/>
  <c r="AI631" i="1"/>
  <c r="AJ631" i="1"/>
  <c r="AI632" i="1"/>
  <c r="AJ632" i="1"/>
  <c r="AI633" i="1"/>
  <c r="AJ633" i="1"/>
  <c r="AI634" i="1"/>
  <c r="AJ634" i="1"/>
  <c r="AI635" i="1"/>
  <c r="AJ635" i="1"/>
  <c r="AI636" i="1"/>
  <c r="AJ636" i="1"/>
  <c r="AI637" i="1"/>
  <c r="AJ637" i="1"/>
  <c r="AI638" i="1"/>
  <c r="AJ638" i="1"/>
  <c r="AI639" i="1"/>
  <c r="AJ639" i="1"/>
  <c r="AI640" i="1"/>
  <c r="AJ640" i="1"/>
  <c r="AI641" i="1"/>
  <c r="AJ641" i="1"/>
  <c r="AI642" i="1"/>
  <c r="AJ642" i="1"/>
  <c r="AI643" i="1"/>
  <c r="AJ643" i="1"/>
  <c r="AI644" i="1"/>
  <c r="AJ644" i="1"/>
  <c r="AI645" i="1"/>
  <c r="AJ645" i="1"/>
  <c r="AI646" i="1"/>
  <c r="AJ646" i="1"/>
  <c r="AI647" i="1"/>
  <c r="AJ647" i="1"/>
  <c r="AI648" i="1"/>
  <c r="AJ648" i="1"/>
  <c r="AI649" i="1"/>
  <c r="AJ649" i="1"/>
  <c r="AI650" i="1"/>
  <c r="AJ650" i="1"/>
  <c r="AI651" i="1"/>
  <c r="AJ651" i="1"/>
  <c r="AI652" i="1"/>
  <c r="AJ652" i="1"/>
  <c r="AI653" i="1"/>
  <c r="AJ653" i="1"/>
  <c r="AI654" i="1"/>
  <c r="AJ654" i="1"/>
  <c r="AI655" i="1"/>
  <c r="AJ655" i="1"/>
  <c r="AI656" i="1"/>
  <c r="AJ656" i="1"/>
  <c r="AI657" i="1"/>
  <c r="AJ657" i="1"/>
  <c r="AI658" i="1"/>
  <c r="AJ658" i="1"/>
  <c r="AI659" i="1"/>
  <c r="AJ659" i="1"/>
  <c r="AI660" i="1"/>
  <c r="AJ660" i="1"/>
  <c r="AI661" i="1"/>
  <c r="AJ661" i="1"/>
  <c r="AI662" i="1"/>
  <c r="AJ662" i="1"/>
  <c r="AI663" i="1"/>
  <c r="AJ663" i="1"/>
  <c r="AI664" i="1"/>
  <c r="AJ664" i="1"/>
  <c r="AI665" i="1"/>
  <c r="AJ665" i="1"/>
  <c r="AI666" i="1"/>
  <c r="AJ666" i="1"/>
  <c r="AI667" i="1"/>
  <c r="AJ667" i="1"/>
  <c r="AI668" i="1"/>
  <c r="AJ668" i="1"/>
  <c r="AI669" i="1"/>
  <c r="AJ669" i="1"/>
  <c r="AI670" i="1"/>
  <c r="AJ670" i="1"/>
  <c r="AI671" i="1"/>
  <c r="AJ671" i="1"/>
  <c r="AI672" i="1"/>
  <c r="AJ672" i="1"/>
  <c r="AI673" i="1"/>
  <c r="AJ673" i="1"/>
  <c r="AI674" i="1"/>
  <c r="AJ674" i="1"/>
  <c r="AI675" i="1"/>
  <c r="AJ675" i="1"/>
  <c r="AI676" i="1"/>
  <c r="AJ676" i="1"/>
  <c r="AI677" i="1"/>
  <c r="AJ677" i="1"/>
  <c r="AI678" i="1"/>
  <c r="AJ678" i="1"/>
  <c r="AI679" i="1"/>
  <c r="AJ679" i="1"/>
  <c r="AI680" i="1"/>
  <c r="AJ680" i="1"/>
  <c r="AI681" i="1"/>
  <c r="AJ681" i="1"/>
  <c r="AI682" i="1"/>
  <c r="AJ682" i="1"/>
  <c r="AI683" i="1"/>
  <c r="AJ683" i="1"/>
  <c r="AI684" i="1"/>
  <c r="AJ684" i="1"/>
  <c r="AI685" i="1"/>
  <c r="AJ685" i="1"/>
  <c r="AI686" i="1"/>
  <c r="AJ686" i="1"/>
  <c r="AI687" i="1"/>
  <c r="AJ687" i="1"/>
  <c r="AI688" i="1"/>
  <c r="AJ688" i="1"/>
  <c r="AI689" i="1"/>
  <c r="AJ689" i="1"/>
  <c r="AI690" i="1"/>
  <c r="AJ690" i="1"/>
  <c r="AI691" i="1"/>
  <c r="AJ691" i="1"/>
  <c r="AI692" i="1"/>
  <c r="AJ692" i="1"/>
  <c r="AI693" i="1"/>
  <c r="AJ693" i="1"/>
  <c r="AI694" i="1"/>
  <c r="AJ694" i="1"/>
  <c r="AI695" i="1"/>
  <c r="AJ695" i="1"/>
  <c r="AI696" i="1"/>
  <c r="AJ696" i="1"/>
  <c r="AI697" i="1"/>
  <c r="AJ697" i="1"/>
  <c r="AI698" i="1"/>
  <c r="AJ698" i="1"/>
  <c r="AI699" i="1"/>
  <c r="AJ699" i="1"/>
  <c r="AI700" i="1"/>
  <c r="AJ700" i="1"/>
  <c r="AI701" i="1"/>
  <c r="AJ701" i="1"/>
  <c r="AI702" i="1"/>
  <c r="AJ702" i="1"/>
  <c r="AI703" i="1"/>
  <c r="AJ703" i="1"/>
  <c r="AI704" i="1"/>
  <c r="AJ704" i="1"/>
  <c r="AI705" i="1"/>
  <c r="AJ705" i="1"/>
  <c r="AI706" i="1"/>
  <c r="AJ706" i="1"/>
  <c r="AI707" i="1"/>
  <c r="AJ707" i="1"/>
  <c r="AI708" i="1"/>
  <c r="AJ708" i="1"/>
  <c r="AI709" i="1"/>
  <c r="AJ709" i="1"/>
  <c r="AI710" i="1"/>
  <c r="AJ710" i="1"/>
  <c r="AI711" i="1"/>
  <c r="AJ711" i="1"/>
  <c r="AI712" i="1"/>
  <c r="AJ712" i="1"/>
  <c r="AI713" i="1"/>
  <c r="AJ713" i="1"/>
  <c r="AI714" i="1"/>
  <c r="AJ714" i="1"/>
  <c r="AI715" i="1"/>
  <c r="AJ715" i="1"/>
  <c r="AI716" i="1"/>
  <c r="AJ716" i="1"/>
  <c r="AI717" i="1"/>
  <c r="AJ717" i="1"/>
  <c r="AI718" i="1"/>
  <c r="AJ718" i="1"/>
  <c r="AI719" i="1"/>
  <c r="AJ719" i="1"/>
  <c r="AI720" i="1"/>
  <c r="AJ720" i="1"/>
  <c r="AI721" i="1"/>
  <c r="AJ721" i="1"/>
  <c r="AI722" i="1"/>
  <c r="AJ722" i="1"/>
  <c r="AI723" i="1"/>
  <c r="AJ723" i="1"/>
  <c r="AI724" i="1"/>
  <c r="AJ724" i="1"/>
  <c r="AI725" i="1"/>
  <c r="AJ725" i="1"/>
  <c r="AI726" i="1"/>
  <c r="AJ726" i="1"/>
  <c r="AI727" i="1"/>
  <c r="AJ727" i="1"/>
  <c r="AI728" i="1"/>
  <c r="AJ728" i="1"/>
  <c r="AI729" i="1"/>
  <c r="AJ729" i="1"/>
  <c r="AI730" i="1"/>
  <c r="AJ730" i="1"/>
  <c r="AI731" i="1"/>
  <c r="AJ731" i="1"/>
  <c r="AI732" i="1"/>
  <c r="AJ732" i="1"/>
  <c r="AI733" i="1"/>
  <c r="AJ733" i="1"/>
  <c r="AI734" i="1"/>
  <c r="AJ734" i="1"/>
  <c r="AI735" i="1"/>
  <c r="AJ735" i="1"/>
  <c r="AI736" i="1"/>
  <c r="AJ736" i="1"/>
  <c r="AI737" i="1"/>
  <c r="AJ737" i="1"/>
  <c r="AI738" i="1"/>
  <c r="AJ738" i="1"/>
  <c r="AI739" i="1"/>
  <c r="AJ739" i="1"/>
  <c r="AI740" i="1"/>
  <c r="AJ740" i="1"/>
  <c r="AI741" i="1"/>
  <c r="AJ741" i="1"/>
  <c r="AI742" i="1"/>
  <c r="AJ742" i="1"/>
  <c r="AI743" i="1"/>
  <c r="AJ743" i="1"/>
  <c r="AI744" i="1"/>
  <c r="AJ744" i="1"/>
  <c r="AI745" i="1"/>
  <c r="AJ745" i="1"/>
  <c r="AI746" i="1"/>
  <c r="AJ746" i="1"/>
  <c r="AI747" i="1"/>
  <c r="AJ747" i="1"/>
  <c r="AI748" i="1"/>
  <c r="AJ748" i="1"/>
  <c r="AI749" i="1"/>
  <c r="AJ749" i="1"/>
  <c r="AI750" i="1"/>
  <c r="AJ750" i="1"/>
  <c r="AI751" i="1"/>
  <c r="AJ751" i="1"/>
  <c r="AI752" i="1"/>
  <c r="AJ752" i="1"/>
  <c r="AI753" i="1"/>
  <c r="AJ753" i="1"/>
  <c r="AI754" i="1"/>
  <c r="AJ754" i="1"/>
  <c r="AI755" i="1"/>
  <c r="AJ755" i="1"/>
  <c r="AI756" i="1"/>
  <c r="AJ756" i="1"/>
  <c r="AI757" i="1"/>
  <c r="AJ757" i="1"/>
  <c r="AI758" i="1"/>
  <c r="AJ758" i="1"/>
  <c r="AI759" i="1"/>
  <c r="AJ759" i="1"/>
  <c r="AI760" i="1"/>
  <c r="AJ760" i="1"/>
  <c r="AI761" i="1"/>
  <c r="AJ761" i="1"/>
  <c r="AI762" i="1"/>
  <c r="AJ762" i="1"/>
  <c r="AI763" i="1"/>
  <c r="AJ763" i="1"/>
  <c r="AI764" i="1"/>
  <c r="AJ764" i="1"/>
  <c r="AI765" i="1"/>
  <c r="AJ765" i="1"/>
  <c r="AI766" i="1"/>
  <c r="AJ766" i="1"/>
  <c r="AI767" i="1"/>
  <c r="AJ767" i="1"/>
  <c r="AI768" i="1"/>
  <c r="AJ768" i="1"/>
  <c r="AI769" i="1"/>
  <c r="AJ769" i="1"/>
  <c r="AI770" i="1"/>
  <c r="AJ770" i="1"/>
  <c r="AI771" i="1"/>
  <c r="AJ771" i="1"/>
  <c r="AI772" i="1"/>
  <c r="AJ772" i="1"/>
  <c r="AI773" i="1"/>
  <c r="AJ773" i="1"/>
  <c r="AI774" i="1"/>
  <c r="AJ774" i="1"/>
  <c r="AI775" i="1"/>
  <c r="AJ775" i="1"/>
  <c r="AI776" i="1"/>
  <c r="AJ776" i="1"/>
  <c r="AI777" i="1"/>
  <c r="AJ777" i="1"/>
  <c r="AI778" i="1"/>
  <c r="AJ778" i="1"/>
  <c r="AI779" i="1"/>
  <c r="AJ779" i="1"/>
  <c r="AI780" i="1"/>
  <c r="AJ780" i="1"/>
  <c r="AI781" i="1"/>
  <c r="AJ781" i="1"/>
  <c r="AI782" i="1"/>
  <c r="AJ782" i="1"/>
  <c r="AI783" i="1"/>
  <c r="AJ783" i="1"/>
  <c r="AI784" i="1"/>
  <c r="AJ784" i="1"/>
  <c r="AI785" i="1"/>
  <c r="AJ785" i="1"/>
  <c r="AI786" i="1"/>
  <c r="AJ786" i="1"/>
  <c r="AI787" i="1"/>
  <c r="AJ787" i="1"/>
  <c r="AI788" i="1"/>
  <c r="AJ788" i="1"/>
  <c r="AI789" i="1"/>
  <c r="AJ789" i="1"/>
  <c r="AI790" i="1"/>
  <c r="AJ790" i="1"/>
  <c r="AI791" i="1"/>
  <c r="AJ791" i="1"/>
  <c r="AI792" i="1"/>
  <c r="AJ792" i="1"/>
  <c r="AI793" i="1"/>
  <c r="AJ793" i="1"/>
  <c r="AI794" i="1"/>
  <c r="AJ794" i="1"/>
  <c r="AI795" i="1"/>
  <c r="AJ795" i="1"/>
  <c r="AI796" i="1"/>
  <c r="AJ796" i="1"/>
  <c r="AI797" i="1"/>
  <c r="AJ797" i="1"/>
  <c r="AI798" i="1"/>
  <c r="AJ798" i="1"/>
  <c r="AI799" i="1"/>
  <c r="AJ799" i="1"/>
  <c r="AI800" i="1"/>
  <c r="AJ800" i="1"/>
  <c r="AI801" i="1"/>
  <c r="AJ801" i="1"/>
  <c r="AI802" i="1"/>
  <c r="AJ802" i="1"/>
  <c r="AI803" i="1"/>
  <c r="AJ803" i="1"/>
  <c r="AI804" i="1"/>
  <c r="AJ804" i="1"/>
  <c r="AI805" i="1"/>
  <c r="AJ805" i="1"/>
  <c r="AI806" i="1"/>
  <c r="AJ806" i="1"/>
  <c r="AI807" i="1"/>
  <c r="AJ807" i="1"/>
  <c r="AI808" i="1"/>
  <c r="AJ808" i="1"/>
  <c r="AI809" i="1"/>
  <c r="AJ809" i="1"/>
  <c r="AI810" i="1"/>
  <c r="AJ810" i="1"/>
  <c r="AI811" i="1"/>
  <c r="AJ811" i="1"/>
  <c r="AI812" i="1"/>
  <c r="AJ812" i="1"/>
  <c r="AI813" i="1"/>
  <c r="AJ813" i="1"/>
  <c r="AI814" i="1"/>
  <c r="AJ814" i="1"/>
  <c r="AI815" i="1"/>
  <c r="AJ815" i="1"/>
  <c r="AI816" i="1"/>
  <c r="AJ816" i="1"/>
  <c r="AI817" i="1"/>
  <c r="AJ817" i="1"/>
  <c r="AI818" i="1"/>
  <c r="AJ818" i="1"/>
  <c r="AI819" i="1"/>
  <c r="AJ819" i="1"/>
  <c r="AI820" i="1"/>
  <c r="AJ820" i="1"/>
  <c r="AI821" i="1"/>
  <c r="AJ821" i="1"/>
  <c r="AI822" i="1"/>
  <c r="AJ822" i="1"/>
  <c r="AI823" i="1"/>
  <c r="AJ823" i="1"/>
  <c r="AI824" i="1"/>
  <c r="AJ824" i="1"/>
  <c r="AI825" i="1"/>
  <c r="AJ825" i="1"/>
  <c r="AI826" i="1"/>
  <c r="AJ826" i="1"/>
  <c r="AI827" i="1"/>
  <c r="AJ827" i="1"/>
  <c r="AI828" i="1"/>
  <c r="AJ828" i="1"/>
  <c r="AI829" i="1"/>
  <c r="AJ829" i="1"/>
  <c r="AI830" i="1"/>
  <c r="AJ830" i="1"/>
  <c r="AI831" i="1"/>
  <c r="AJ831" i="1"/>
  <c r="AI832" i="1"/>
  <c r="AJ832" i="1"/>
  <c r="AI833" i="1"/>
  <c r="AJ833" i="1"/>
  <c r="AI834" i="1"/>
  <c r="AJ834" i="1"/>
  <c r="AI835" i="1"/>
  <c r="AJ835" i="1"/>
  <c r="AI836" i="1"/>
  <c r="AJ836" i="1"/>
  <c r="AI837" i="1"/>
  <c r="AJ837" i="1"/>
  <c r="AI838" i="1"/>
  <c r="AJ838" i="1"/>
  <c r="AI839" i="1"/>
  <c r="AJ839" i="1"/>
  <c r="AI840" i="1"/>
  <c r="AJ840" i="1"/>
  <c r="AI841" i="1"/>
  <c r="AJ841" i="1"/>
  <c r="AI842" i="1"/>
  <c r="AJ842" i="1"/>
  <c r="AI843" i="1"/>
  <c r="AJ843" i="1"/>
  <c r="AI844" i="1"/>
  <c r="AJ844" i="1"/>
  <c r="AI845" i="1"/>
  <c r="AJ845" i="1"/>
  <c r="AI846" i="1"/>
  <c r="AJ846" i="1"/>
  <c r="AI847" i="1"/>
  <c r="AJ847" i="1"/>
  <c r="AI848" i="1"/>
  <c r="AJ848" i="1"/>
  <c r="AI849" i="1"/>
  <c r="AJ849" i="1"/>
  <c r="AI850" i="1"/>
  <c r="AJ850" i="1"/>
  <c r="AI851" i="1"/>
  <c r="AJ851" i="1"/>
  <c r="AI852" i="1"/>
  <c r="AJ852" i="1"/>
  <c r="AI853" i="1"/>
  <c r="AJ853" i="1"/>
  <c r="AI854" i="1"/>
  <c r="AJ854" i="1"/>
  <c r="AI855" i="1"/>
  <c r="AJ855" i="1"/>
  <c r="AI856" i="1"/>
  <c r="AJ856" i="1"/>
  <c r="AI857" i="1"/>
  <c r="AJ857" i="1"/>
  <c r="AI858" i="1"/>
  <c r="AJ858" i="1"/>
  <c r="AI859" i="1"/>
  <c r="AJ859" i="1"/>
  <c r="AI860" i="1"/>
  <c r="AJ860" i="1"/>
  <c r="AI861" i="1"/>
  <c r="AJ861" i="1"/>
  <c r="AI862" i="1"/>
  <c r="AJ862" i="1"/>
  <c r="AI863" i="1"/>
  <c r="AJ863" i="1"/>
  <c r="AI864" i="1"/>
  <c r="AJ864" i="1"/>
  <c r="AI865" i="1"/>
  <c r="AJ865" i="1"/>
  <c r="AI866" i="1"/>
  <c r="AJ866" i="1"/>
  <c r="AI867" i="1"/>
  <c r="AJ867" i="1"/>
  <c r="AI868" i="1"/>
  <c r="AJ868" i="1"/>
  <c r="AI869" i="1"/>
  <c r="AJ869" i="1"/>
  <c r="AI870" i="1"/>
  <c r="AJ870" i="1"/>
  <c r="AI871" i="1"/>
  <c r="AJ871" i="1"/>
  <c r="AI872" i="1"/>
  <c r="AJ872" i="1"/>
  <c r="AI873" i="1"/>
  <c r="AJ873" i="1"/>
  <c r="AI874" i="1"/>
  <c r="AJ874" i="1"/>
  <c r="AI875" i="1"/>
  <c r="AJ875" i="1"/>
  <c r="AI876" i="1"/>
  <c r="AJ876" i="1"/>
  <c r="AI877" i="1"/>
  <c r="AJ877" i="1"/>
  <c r="AI878" i="1"/>
  <c r="AJ878" i="1"/>
  <c r="AI879" i="1"/>
  <c r="AJ879" i="1"/>
  <c r="AI880" i="1"/>
  <c r="AJ880" i="1"/>
  <c r="AI881" i="1"/>
  <c r="AJ881" i="1"/>
  <c r="AI882" i="1"/>
  <c r="AJ882" i="1"/>
  <c r="AI883" i="1"/>
  <c r="AJ883" i="1"/>
  <c r="AI884" i="1"/>
  <c r="AJ884" i="1"/>
  <c r="AI885" i="1"/>
  <c r="AJ885" i="1"/>
  <c r="AI886" i="1"/>
  <c r="AJ886" i="1"/>
  <c r="AI887" i="1"/>
  <c r="AJ887" i="1"/>
  <c r="AI888" i="1"/>
  <c r="AJ888" i="1"/>
  <c r="AI889" i="1"/>
  <c r="AJ889" i="1"/>
  <c r="AI890" i="1"/>
  <c r="AJ890" i="1"/>
  <c r="AI891" i="1"/>
  <c r="AJ891" i="1"/>
  <c r="AI892" i="1"/>
  <c r="AJ892" i="1"/>
  <c r="AI893" i="1"/>
  <c r="AJ893" i="1"/>
  <c r="AI894" i="1"/>
  <c r="AJ894" i="1"/>
  <c r="AI895" i="1"/>
  <c r="AJ895" i="1"/>
  <c r="AI896" i="1"/>
  <c r="AJ896" i="1"/>
  <c r="AI897" i="1"/>
  <c r="AJ897" i="1"/>
  <c r="AI898" i="1"/>
  <c r="AJ898" i="1"/>
  <c r="AI899" i="1"/>
  <c r="AJ899" i="1"/>
  <c r="AI900" i="1"/>
  <c r="AJ900" i="1"/>
  <c r="AI901" i="1"/>
  <c r="AJ901" i="1"/>
  <c r="AI902" i="1"/>
  <c r="AJ902" i="1"/>
  <c r="AI903" i="1"/>
  <c r="AJ903" i="1"/>
  <c r="AI904" i="1"/>
  <c r="AJ904" i="1"/>
  <c r="AI905" i="1"/>
  <c r="AJ905" i="1"/>
  <c r="AJ506" i="1"/>
  <c r="AI506" i="1"/>
  <c r="I1500" i="1"/>
  <c r="I1501" i="1"/>
  <c r="I1502" i="1"/>
  <c r="I1503" i="1"/>
  <c r="I1504" i="1"/>
  <c r="I1505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2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40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19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598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77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5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06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O1581" i="1"/>
  <c r="O1602" i="1"/>
  <c r="O162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578" i="1"/>
  <c r="O1599" i="1"/>
  <c r="O1620" i="1"/>
  <c r="O1625" i="1"/>
  <c r="O1579" i="1"/>
  <c r="O1600" i="1"/>
  <c r="O1621" i="1"/>
  <c r="O1626" i="1"/>
  <c r="O1580" i="1"/>
  <c r="O1601" i="1"/>
  <c r="O1622" i="1"/>
  <c r="O1627" i="1"/>
  <c r="O1628" i="1"/>
  <c r="O1577" i="1"/>
  <c r="O1598" i="1"/>
  <c r="O1619" i="1"/>
  <c r="O1624" i="1"/>
  <c r="O1629" i="1"/>
  <c r="O1630" i="1"/>
  <c r="O1631" i="1"/>
  <c r="O1632" i="1"/>
  <c r="O1633" i="1"/>
  <c r="O1634" i="1"/>
  <c r="O1635" i="1"/>
  <c r="O1636" i="1"/>
  <c r="O1637" i="1"/>
  <c r="O1638" i="1"/>
  <c r="O1604" i="1"/>
  <c r="O1605" i="1"/>
  <c r="O1606" i="1"/>
  <c r="O1607" i="1"/>
  <c r="O1603" i="1"/>
  <c r="O1608" i="1"/>
  <c r="O1609" i="1"/>
  <c r="O1610" i="1"/>
  <c r="O1611" i="1"/>
  <c r="O1612" i="1"/>
  <c r="O1613" i="1"/>
  <c r="O1614" i="1"/>
  <c r="O1615" i="1"/>
  <c r="O1616" i="1"/>
  <c r="O1617" i="1"/>
  <c r="O1583" i="1"/>
  <c r="O1584" i="1"/>
  <c r="O1585" i="1"/>
  <c r="O1586" i="1"/>
  <c r="O1582" i="1"/>
  <c r="O1587" i="1"/>
  <c r="O1588" i="1"/>
  <c r="O1589" i="1"/>
  <c r="O1590" i="1"/>
  <c r="O1591" i="1"/>
  <c r="O1592" i="1"/>
  <c r="O1593" i="1"/>
  <c r="O1594" i="1"/>
  <c r="O1595" i="1"/>
  <c r="O1596" i="1"/>
  <c r="O1575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40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14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688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62" i="1"/>
  <c r="O1640" i="1"/>
  <c r="O1641" i="1"/>
  <c r="O1642" i="1"/>
  <c r="O1643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I6" i="1"/>
  <c r="I7" i="1"/>
  <c r="I8" i="1"/>
  <c r="I9" i="1"/>
  <c r="I10" i="1"/>
  <c r="I11" i="1"/>
  <c r="I12" i="1"/>
  <c r="I13" i="1"/>
  <c r="I14" i="1"/>
  <c r="I16" i="1"/>
  <c r="I17" i="1"/>
  <c r="I18" i="1"/>
  <c r="I19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945" i="1"/>
  <c r="AL646" i="1"/>
  <c r="AL946" i="1"/>
  <c r="AL647" i="1"/>
  <c r="AL947" i="1"/>
  <c r="AL648" i="1"/>
  <c r="AL649" i="1"/>
  <c r="AL949" i="1"/>
  <c r="AL650" i="1"/>
  <c r="AL950" i="1"/>
  <c r="AL651" i="1"/>
  <c r="AL951" i="1"/>
  <c r="AL652" i="1"/>
  <c r="AL653" i="1"/>
  <c r="AL953" i="1"/>
  <c r="AL654" i="1"/>
  <c r="AL954" i="1"/>
  <c r="AL655" i="1"/>
  <c r="AL955" i="1"/>
  <c r="AL656" i="1"/>
  <c r="AL657" i="1"/>
  <c r="AL957" i="1"/>
  <c r="AL658" i="1"/>
  <c r="AL958" i="1"/>
  <c r="AL659" i="1"/>
  <c r="AL959" i="1"/>
  <c r="AL660" i="1"/>
  <c r="AL661" i="1"/>
  <c r="AL961" i="1"/>
  <c r="AL662" i="1"/>
  <c r="AL962" i="1"/>
  <c r="AL663" i="1"/>
  <c r="AL963" i="1"/>
  <c r="AL664" i="1"/>
  <c r="AL665" i="1"/>
  <c r="AL965" i="1"/>
  <c r="AL666" i="1"/>
  <c r="AL966" i="1"/>
  <c r="AL667" i="1"/>
  <c r="AL967" i="1"/>
  <c r="AL668" i="1"/>
  <c r="AL669" i="1"/>
  <c r="AL969" i="1"/>
  <c r="AL670" i="1"/>
  <c r="AL970" i="1"/>
  <c r="AL671" i="1"/>
  <c r="AL971" i="1"/>
  <c r="AL672" i="1"/>
  <c r="AL673" i="1"/>
  <c r="AL973" i="1"/>
  <c r="AL674" i="1"/>
  <c r="AL974" i="1"/>
  <c r="AL675" i="1"/>
  <c r="AL975" i="1"/>
  <c r="AL676" i="1"/>
  <c r="AL677" i="1"/>
  <c r="AL977" i="1"/>
  <c r="AL678" i="1"/>
  <c r="AL978" i="1"/>
  <c r="AL679" i="1"/>
  <c r="AL979" i="1"/>
  <c r="AL680" i="1"/>
  <c r="AL681" i="1"/>
  <c r="AL981" i="1"/>
  <c r="AL682" i="1"/>
  <c r="AL982" i="1"/>
  <c r="AL683" i="1"/>
  <c r="AL983" i="1"/>
  <c r="AL684" i="1"/>
  <c r="AL685" i="1"/>
  <c r="AL985" i="1"/>
  <c r="AL686" i="1"/>
  <c r="AL986" i="1"/>
  <c r="AL687" i="1"/>
  <c r="AL987" i="1"/>
  <c r="AL688" i="1"/>
  <c r="AL689" i="1"/>
  <c r="AL989" i="1"/>
  <c r="AL690" i="1"/>
  <c r="AL990" i="1"/>
  <c r="AL691" i="1"/>
  <c r="AL991" i="1"/>
  <c r="AL692" i="1"/>
  <c r="AL693" i="1"/>
  <c r="AL993" i="1"/>
  <c r="AL694" i="1"/>
  <c r="AL994" i="1"/>
  <c r="AL695" i="1"/>
  <c r="AL995" i="1"/>
  <c r="AL696" i="1"/>
  <c r="AL697" i="1"/>
  <c r="AL997" i="1"/>
  <c r="AL698" i="1"/>
  <c r="AL998" i="1"/>
  <c r="AL699" i="1"/>
  <c r="AL999" i="1"/>
  <c r="AL700" i="1"/>
  <c r="AL701" i="1"/>
  <c r="AL1001" i="1"/>
  <c r="AL702" i="1"/>
  <c r="AL1002" i="1"/>
  <c r="AL703" i="1"/>
  <c r="AL1003" i="1"/>
  <c r="AL704" i="1"/>
  <c r="AL705" i="1"/>
  <c r="AL1005" i="1"/>
  <c r="AL706" i="1"/>
  <c r="AL1006" i="1"/>
  <c r="AL1206" i="1"/>
  <c r="AL707" i="1"/>
  <c r="AL1007" i="1"/>
  <c r="AL1207" i="1"/>
  <c r="AL708" i="1"/>
  <c r="AL709" i="1"/>
  <c r="AL1009" i="1"/>
  <c r="AL1209" i="1"/>
  <c r="AL710" i="1"/>
  <c r="AL711" i="1"/>
  <c r="AL1011" i="1"/>
  <c r="AL1211" i="1"/>
  <c r="AL712" i="1"/>
  <c r="AL713" i="1"/>
  <c r="AL1013" i="1"/>
  <c r="AL1213" i="1"/>
  <c r="AL714" i="1"/>
  <c r="AL1014" i="1"/>
  <c r="AL1214" i="1"/>
  <c r="AL715" i="1"/>
  <c r="AL1015" i="1"/>
  <c r="AL1215" i="1"/>
  <c r="AL716" i="1"/>
  <c r="AL717" i="1"/>
  <c r="AL1017" i="1"/>
  <c r="AL1217" i="1"/>
  <c r="AL718" i="1"/>
  <c r="AL719" i="1"/>
  <c r="AL1019" i="1"/>
  <c r="AL1219" i="1"/>
  <c r="AL720" i="1"/>
  <c r="AL721" i="1"/>
  <c r="AL1021" i="1"/>
  <c r="AL1221" i="1"/>
  <c r="AL722" i="1"/>
  <c r="AL1022" i="1"/>
  <c r="AL723" i="1"/>
  <c r="AL1023" i="1"/>
  <c r="AL1223" i="1"/>
  <c r="AL724" i="1"/>
  <c r="AL725" i="1"/>
  <c r="AL1025" i="1"/>
  <c r="AL1225" i="1"/>
  <c r="AL726" i="1"/>
  <c r="AL727" i="1"/>
  <c r="AL1027" i="1"/>
  <c r="AL1227" i="1"/>
  <c r="AL728" i="1"/>
  <c r="AL729" i="1"/>
  <c r="AL1029" i="1"/>
  <c r="AL1229" i="1"/>
  <c r="AL730" i="1"/>
  <c r="AL1030" i="1"/>
  <c r="AL1230" i="1"/>
  <c r="AL731" i="1"/>
  <c r="AL1031" i="1"/>
  <c r="AL1231" i="1"/>
  <c r="AL732" i="1"/>
  <c r="AL733" i="1"/>
  <c r="AL1033" i="1"/>
  <c r="AL1233" i="1"/>
  <c r="AL734" i="1"/>
  <c r="AL735" i="1"/>
  <c r="AL1035" i="1"/>
  <c r="AL1235" i="1"/>
  <c r="AL736" i="1"/>
  <c r="AL737" i="1"/>
  <c r="AL1037" i="1"/>
  <c r="AL1237" i="1"/>
  <c r="AL738" i="1"/>
  <c r="AL1038" i="1"/>
  <c r="AL1238" i="1"/>
  <c r="AL739" i="1"/>
  <c r="AL1039" i="1"/>
  <c r="AL1239" i="1"/>
  <c r="AL740" i="1"/>
  <c r="AL741" i="1"/>
  <c r="AL1041" i="1"/>
  <c r="AL1241" i="1"/>
  <c r="AL742" i="1"/>
  <c r="AL743" i="1"/>
  <c r="AL1043" i="1"/>
  <c r="AL1243" i="1"/>
  <c r="AL744" i="1"/>
  <c r="AL745" i="1"/>
  <c r="AL1045" i="1"/>
  <c r="AL1245" i="1"/>
  <c r="AL746" i="1"/>
  <c r="AL1046" i="1"/>
  <c r="AL1246" i="1"/>
  <c r="AL747" i="1"/>
  <c r="AL1047" i="1"/>
  <c r="AL1247" i="1"/>
  <c r="AL748" i="1"/>
  <c r="AL749" i="1"/>
  <c r="AL1049" i="1"/>
  <c r="AL1249" i="1"/>
  <c r="AL750" i="1"/>
  <c r="AL751" i="1"/>
  <c r="AL1051" i="1"/>
  <c r="AL1251" i="1"/>
  <c r="AL752" i="1"/>
  <c r="AL753" i="1"/>
  <c r="AL1053" i="1"/>
  <c r="AL1253" i="1"/>
  <c r="AL754" i="1"/>
  <c r="AL1054" i="1"/>
  <c r="AL1254" i="1"/>
  <c r="AL755" i="1"/>
  <c r="AL1055" i="1"/>
  <c r="AL1255" i="1"/>
  <c r="AL756" i="1"/>
  <c r="AL757" i="1"/>
  <c r="AL1057" i="1"/>
  <c r="AL1257" i="1"/>
  <c r="AL758" i="1"/>
  <c r="AL759" i="1"/>
  <c r="AL1059" i="1"/>
  <c r="AL1259" i="1"/>
  <c r="AL760" i="1"/>
  <c r="AL761" i="1"/>
  <c r="AL1061" i="1"/>
  <c r="AL1261" i="1"/>
  <c r="AL762" i="1"/>
  <c r="AL1062" i="1"/>
  <c r="AL1262" i="1"/>
  <c r="AL763" i="1"/>
  <c r="AL1063" i="1"/>
  <c r="AL1263" i="1"/>
  <c r="AL764" i="1"/>
  <c r="AL765" i="1"/>
  <c r="AL1065" i="1"/>
  <c r="AL1265" i="1"/>
  <c r="AL766" i="1"/>
  <c r="AL767" i="1"/>
  <c r="AL1067" i="1"/>
  <c r="AL1267" i="1"/>
  <c r="AL768" i="1"/>
  <c r="AL769" i="1"/>
  <c r="AL1069" i="1"/>
  <c r="AL1269" i="1"/>
  <c r="AL770" i="1"/>
  <c r="AL1070" i="1"/>
  <c r="AL1270" i="1"/>
  <c r="AL771" i="1"/>
  <c r="AL1071" i="1"/>
  <c r="AL1271" i="1"/>
  <c r="AL772" i="1"/>
  <c r="AL773" i="1"/>
  <c r="AL1073" i="1"/>
  <c r="AL1273" i="1"/>
  <c r="AL774" i="1"/>
  <c r="AL775" i="1"/>
  <c r="AL1075" i="1"/>
  <c r="AL1275" i="1"/>
  <c r="AL776" i="1"/>
  <c r="AL777" i="1"/>
  <c r="AL1077" i="1"/>
  <c r="AL1277" i="1"/>
  <c r="AL778" i="1"/>
  <c r="AL1078" i="1"/>
  <c r="AL1278" i="1"/>
  <c r="AL779" i="1"/>
  <c r="AL1079" i="1"/>
  <c r="AL1279" i="1"/>
  <c r="AL780" i="1"/>
  <c r="AL781" i="1"/>
  <c r="AL1081" i="1"/>
  <c r="AL1281" i="1"/>
  <c r="AL782" i="1"/>
  <c r="AL783" i="1"/>
  <c r="AL1083" i="1"/>
  <c r="AL1283" i="1"/>
  <c r="AL784" i="1"/>
  <c r="AL785" i="1"/>
  <c r="AL1085" i="1"/>
  <c r="AL1285" i="1"/>
  <c r="AL786" i="1"/>
  <c r="AL1086" i="1"/>
  <c r="AL1286" i="1"/>
  <c r="AL787" i="1"/>
  <c r="AL1087" i="1"/>
  <c r="AL1287" i="1"/>
  <c r="AL788" i="1"/>
  <c r="AL789" i="1"/>
  <c r="AL1089" i="1"/>
  <c r="AL1289" i="1"/>
  <c r="AL790" i="1"/>
  <c r="AL791" i="1"/>
  <c r="AL1091" i="1"/>
  <c r="AL1291" i="1"/>
  <c r="AL792" i="1"/>
  <c r="AL793" i="1"/>
  <c r="AL1093" i="1"/>
  <c r="AL1293" i="1"/>
  <c r="AL794" i="1"/>
  <c r="AL1094" i="1"/>
  <c r="AL1294" i="1"/>
  <c r="AL795" i="1"/>
  <c r="AL1095" i="1"/>
  <c r="AL1295" i="1"/>
  <c r="AL796" i="1"/>
  <c r="AL797" i="1"/>
  <c r="AL1097" i="1"/>
  <c r="AL1297" i="1"/>
  <c r="AL798" i="1"/>
  <c r="AL799" i="1"/>
  <c r="AL1099" i="1"/>
  <c r="AL1299" i="1"/>
  <c r="AL800" i="1"/>
  <c r="AL801" i="1"/>
  <c r="AL1101" i="1"/>
  <c r="AL1301" i="1"/>
  <c r="AL802" i="1"/>
  <c r="AL1102" i="1"/>
  <c r="AL1302" i="1"/>
  <c r="AL803" i="1"/>
  <c r="AL1103" i="1"/>
  <c r="AL1303" i="1"/>
  <c r="AL804" i="1"/>
  <c r="AL805" i="1"/>
  <c r="AL1105" i="1"/>
  <c r="AL1305" i="1"/>
  <c r="AL806" i="1"/>
  <c r="AL807" i="1"/>
  <c r="AL1107" i="1"/>
  <c r="AL1307" i="1"/>
  <c r="AL1407" i="1"/>
  <c r="AL808" i="1"/>
  <c r="AL809" i="1"/>
  <c r="AL1109" i="1"/>
  <c r="AL1309" i="1"/>
  <c r="AL1409" i="1"/>
  <c r="AL810" i="1"/>
  <c r="AL811" i="1"/>
  <c r="AL1111" i="1"/>
  <c r="AL1311" i="1"/>
  <c r="AL1411" i="1"/>
  <c r="AL812" i="1"/>
  <c r="AL813" i="1"/>
  <c r="AL1113" i="1"/>
  <c r="AL1313" i="1"/>
  <c r="AL1413" i="1"/>
  <c r="AL814" i="1"/>
  <c r="AL1114" i="1"/>
  <c r="AL1314" i="1"/>
  <c r="AL1414" i="1"/>
  <c r="AL815" i="1"/>
  <c r="AL1115" i="1"/>
  <c r="AL1315" i="1"/>
  <c r="AL1415" i="1"/>
  <c r="AL816" i="1"/>
  <c r="AL817" i="1"/>
  <c r="AL1117" i="1"/>
  <c r="AL1317" i="1"/>
  <c r="AL1417" i="1"/>
  <c r="AL818" i="1"/>
  <c r="AL819" i="1"/>
  <c r="AL1119" i="1"/>
  <c r="AL1319" i="1"/>
  <c r="AL1419" i="1"/>
  <c r="AL820" i="1"/>
  <c r="AL821" i="1"/>
  <c r="AL1121" i="1"/>
  <c r="AL1321" i="1"/>
  <c r="AL1421" i="1"/>
  <c r="AL822" i="1"/>
  <c r="AL1122" i="1"/>
  <c r="AL1322" i="1"/>
  <c r="AL1422" i="1"/>
  <c r="AL823" i="1"/>
  <c r="AL1123" i="1"/>
  <c r="AL1323" i="1"/>
  <c r="AL1423" i="1"/>
  <c r="AL824" i="1"/>
  <c r="AL825" i="1"/>
  <c r="AL1125" i="1"/>
  <c r="AL1325" i="1"/>
  <c r="AL1425" i="1"/>
  <c r="AL826" i="1"/>
  <c r="AL1126" i="1"/>
  <c r="AL827" i="1"/>
  <c r="AL1127" i="1"/>
  <c r="AL1327" i="1"/>
  <c r="AL1427" i="1"/>
  <c r="AL828" i="1"/>
  <c r="AL829" i="1"/>
  <c r="AL1129" i="1"/>
  <c r="AL1329" i="1"/>
  <c r="AL1429" i="1"/>
  <c r="AL830" i="1"/>
  <c r="AL1130" i="1"/>
  <c r="AL1330" i="1"/>
  <c r="AL831" i="1"/>
  <c r="AL1131" i="1"/>
  <c r="AL1331" i="1"/>
  <c r="AL1431" i="1"/>
  <c r="AL832" i="1"/>
  <c r="AL833" i="1"/>
  <c r="AL1133" i="1"/>
  <c r="AL1333" i="1"/>
  <c r="AL1433" i="1"/>
  <c r="AL834" i="1"/>
  <c r="AL835" i="1"/>
  <c r="AL1135" i="1"/>
  <c r="AL1335" i="1"/>
  <c r="AL1435" i="1"/>
  <c r="AL836" i="1"/>
  <c r="AL837" i="1"/>
  <c r="AL1137" i="1"/>
  <c r="AL1337" i="1"/>
  <c r="AL1437" i="1"/>
  <c r="AL838" i="1"/>
  <c r="AL1138" i="1"/>
  <c r="AL1338" i="1"/>
  <c r="AL1438" i="1"/>
  <c r="AL839" i="1"/>
  <c r="AL1139" i="1"/>
  <c r="AL1339" i="1"/>
  <c r="AL1439" i="1"/>
  <c r="AL840" i="1"/>
  <c r="AL841" i="1"/>
  <c r="AL1141" i="1"/>
  <c r="AL1341" i="1"/>
  <c r="AL1441" i="1"/>
  <c r="AL842" i="1"/>
  <c r="AL843" i="1"/>
  <c r="AL1143" i="1"/>
  <c r="AL1343" i="1"/>
  <c r="AL1443" i="1"/>
  <c r="AL844" i="1"/>
  <c r="AL845" i="1"/>
  <c r="AL1145" i="1"/>
  <c r="AL1345" i="1"/>
  <c r="AL1445" i="1"/>
  <c r="AL846" i="1"/>
  <c r="AL1146" i="1"/>
  <c r="AL1346" i="1"/>
  <c r="AL1446" i="1"/>
  <c r="AL847" i="1"/>
  <c r="AL1147" i="1"/>
  <c r="AL1347" i="1"/>
  <c r="AL1447" i="1"/>
  <c r="AL848" i="1"/>
  <c r="AL849" i="1"/>
  <c r="AL1149" i="1"/>
  <c r="AL1349" i="1"/>
  <c r="AL1449" i="1"/>
  <c r="AL850" i="1"/>
  <c r="AL851" i="1"/>
  <c r="AL1151" i="1"/>
  <c r="AL1351" i="1"/>
  <c r="AL1451" i="1"/>
  <c r="AL852" i="1"/>
  <c r="AL853" i="1"/>
  <c r="AL1153" i="1"/>
  <c r="AL1353" i="1"/>
  <c r="AL1453" i="1"/>
  <c r="AL854" i="1"/>
  <c r="AL1154" i="1"/>
  <c r="AL855" i="1"/>
  <c r="AL1155" i="1"/>
  <c r="AL1355" i="1"/>
  <c r="AL1455" i="1"/>
  <c r="AL856" i="1"/>
  <c r="AL857" i="1"/>
  <c r="AL1157" i="1"/>
  <c r="AL1357" i="1"/>
  <c r="AL1457" i="1"/>
  <c r="AL858" i="1"/>
  <c r="AL1158" i="1"/>
  <c r="AL1358" i="1"/>
  <c r="AL1458" i="1"/>
  <c r="AL859" i="1"/>
  <c r="AL1159" i="1"/>
  <c r="AL1359" i="1"/>
  <c r="AL1459" i="1"/>
  <c r="AL860" i="1"/>
  <c r="AL861" i="1"/>
  <c r="AL1161" i="1"/>
  <c r="AL1361" i="1"/>
  <c r="AL1461" i="1"/>
  <c r="AL862" i="1"/>
  <c r="AL1162" i="1"/>
  <c r="AL1362" i="1"/>
  <c r="AL1462" i="1"/>
  <c r="AL863" i="1"/>
  <c r="AL1163" i="1"/>
  <c r="AL1363" i="1"/>
  <c r="AL1463" i="1"/>
  <c r="AL864" i="1"/>
  <c r="AL865" i="1"/>
  <c r="AL1165" i="1"/>
  <c r="AL1365" i="1"/>
  <c r="AL1465" i="1"/>
  <c r="AL866" i="1"/>
  <c r="AL867" i="1"/>
  <c r="AL1167" i="1"/>
  <c r="AL1367" i="1"/>
  <c r="AL1467" i="1"/>
  <c r="AL868" i="1"/>
  <c r="AL869" i="1"/>
  <c r="AL1169" i="1"/>
  <c r="AL1369" i="1"/>
  <c r="AL1469" i="1"/>
  <c r="AL870" i="1"/>
  <c r="AL1170" i="1"/>
  <c r="AL1370" i="1"/>
  <c r="AL1470" i="1"/>
  <c r="AL871" i="1"/>
  <c r="AL1171" i="1"/>
  <c r="AL1371" i="1"/>
  <c r="AL1471" i="1"/>
  <c r="AL872" i="1"/>
  <c r="AL873" i="1"/>
  <c r="AL1173" i="1"/>
  <c r="AL1373" i="1"/>
  <c r="AL1473" i="1"/>
  <c r="AL874" i="1"/>
  <c r="AL1174" i="1"/>
  <c r="AL1374" i="1"/>
  <c r="AL1474" i="1"/>
  <c r="AL875" i="1"/>
  <c r="AL1175" i="1"/>
  <c r="AL1375" i="1"/>
  <c r="AL1475" i="1"/>
  <c r="AL876" i="1"/>
  <c r="AL877" i="1"/>
  <c r="AL1177" i="1"/>
  <c r="AL1377" i="1"/>
  <c r="AL1477" i="1"/>
  <c r="AL878" i="1"/>
  <c r="AL879" i="1"/>
  <c r="AL1179" i="1"/>
  <c r="AL1379" i="1"/>
  <c r="AL1479" i="1"/>
  <c r="AL880" i="1"/>
  <c r="AL881" i="1"/>
  <c r="AL1181" i="1"/>
  <c r="AL1381" i="1"/>
  <c r="AL1481" i="1"/>
  <c r="AL882" i="1"/>
  <c r="AL1182" i="1"/>
  <c r="AL1382" i="1"/>
  <c r="AL1482" i="1"/>
  <c r="AL883" i="1"/>
  <c r="AL1183" i="1"/>
  <c r="AL1383" i="1"/>
  <c r="AL1483" i="1"/>
  <c r="AL884" i="1"/>
  <c r="AL885" i="1"/>
  <c r="AL1185" i="1"/>
  <c r="AL1385" i="1"/>
  <c r="AL1485" i="1"/>
  <c r="AL886" i="1"/>
  <c r="AL887" i="1"/>
  <c r="AL1187" i="1"/>
  <c r="AL1387" i="1"/>
  <c r="AL1487" i="1"/>
  <c r="AL888" i="1"/>
  <c r="AL889" i="1"/>
  <c r="AL1189" i="1"/>
  <c r="AL1389" i="1"/>
  <c r="AL1489" i="1"/>
  <c r="AL890" i="1"/>
  <c r="AL1190" i="1"/>
  <c r="AL1390" i="1"/>
  <c r="AL1490" i="1"/>
  <c r="AL891" i="1"/>
  <c r="AL1191" i="1"/>
  <c r="AL1391" i="1"/>
  <c r="AL1491" i="1"/>
  <c r="AL892" i="1"/>
  <c r="AL893" i="1"/>
  <c r="AL1193" i="1"/>
  <c r="AL1393" i="1"/>
  <c r="AL1493" i="1"/>
  <c r="AL894" i="1"/>
  <c r="AL895" i="1"/>
  <c r="AL1195" i="1"/>
  <c r="AL1395" i="1"/>
  <c r="AL1495" i="1"/>
  <c r="AL896" i="1"/>
  <c r="AL897" i="1"/>
  <c r="AL1197" i="1"/>
  <c r="AL1397" i="1"/>
  <c r="AL1497" i="1"/>
  <c r="AL898" i="1"/>
  <c r="AL1198" i="1"/>
  <c r="AL1398" i="1"/>
  <c r="AL1498" i="1"/>
  <c r="AL899" i="1"/>
  <c r="AL1199" i="1"/>
  <c r="AL1399" i="1"/>
  <c r="AL1499" i="1"/>
  <c r="AL900" i="1"/>
  <c r="AL901" i="1"/>
  <c r="AL1201" i="1"/>
  <c r="AL1401" i="1"/>
  <c r="AL1501" i="1"/>
  <c r="AL902" i="1"/>
  <c r="AL1202" i="1"/>
  <c r="AL1402" i="1"/>
  <c r="AL1502" i="1"/>
  <c r="AL903" i="1"/>
  <c r="AL1203" i="1"/>
  <c r="AL1403" i="1"/>
  <c r="AL1503" i="1"/>
  <c r="AL904" i="1"/>
  <c r="AL905" i="1"/>
  <c r="AL1205" i="1"/>
  <c r="AL1405" i="1"/>
  <c r="AL15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8" i="1"/>
  <c r="AL952" i="1"/>
  <c r="AL956" i="1"/>
  <c r="AL960" i="1"/>
  <c r="AL964" i="1"/>
  <c r="AL968" i="1"/>
  <c r="AL972" i="1"/>
  <c r="AL976" i="1"/>
  <c r="AL980" i="1"/>
  <c r="AL984" i="1"/>
  <c r="AL988" i="1"/>
  <c r="AL992" i="1"/>
  <c r="AL996" i="1"/>
  <c r="AL1000" i="1"/>
  <c r="AL1004" i="1"/>
  <c r="AL1008" i="1"/>
  <c r="AL1208" i="1"/>
  <c r="AL1010" i="1"/>
  <c r="AL1210" i="1"/>
  <c r="AL1012" i="1"/>
  <c r="AL1212" i="1"/>
  <c r="AL1016" i="1"/>
  <c r="AL1216" i="1"/>
  <c r="AL1018" i="1"/>
  <c r="AL1218" i="1"/>
  <c r="AL1020" i="1"/>
  <c r="AL1220" i="1"/>
  <c r="AL1024" i="1"/>
  <c r="AL1224" i="1"/>
  <c r="AL1026" i="1"/>
  <c r="AL1226" i="1"/>
  <c r="AL1028" i="1"/>
  <c r="AL1228" i="1"/>
  <c r="AL1032" i="1"/>
  <c r="AL1232" i="1"/>
  <c r="AL1034" i="1"/>
  <c r="AL1234" i="1"/>
  <c r="AL1036" i="1"/>
  <c r="AL1236" i="1"/>
  <c r="AL1040" i="1"/>
  <c r="AL1240" i="1"/>
  <c r="AL1042" i="1"/>
  <c r="AL1242" i="1"/>
  <c r="AL1044" i="1"/>
  <c r="AL1244" i="1"/>
  <c r="AL1048" i="1"/>
  <c r="AL1248" i="1"/>
  <c r="AL1050" i="1"/>
  <c r="AL1250" i="1"/>
  <c r="AL1052" i="1"/>
  <c r="AL1252" i="1"/>
  <c r="AL1056" i="1"/>
  <c r="AL1256" i="1"/>
  <c r="AL1058" i="1"/>
  <c r="AL1258" i="1"/>
  <c r="AL1060" i="1"/>
  <c r="AL1260" i="1"/>
  <c r="AL1064" i="1"/>
  <c r="AL1264" i="1"/>
  <c r="AL1066" i="1"/>
  <c r="AL1266" i="1"/>
  <c r="AL1068" i="1"/>
  <c r="AL1268" i="1"/>
  <c r="AL1072" i="1"/>
  <c r="AL1272" i="1"/>
  <c r="AL1074" i="1"/>
  <c r="AL1274" i="1"/>
  <c r="AL1076" i="1"/>
  <c r="AL1276" i="1"/>
  <c r="AL1080" i="1"/>
  <c r="AL1280" i="1"/>
  <c r="AL1082" i="1"/>
  <c r="AL1282" i="1"/>
  <c r="AL1084" i="1"/>
  <c r="AL1088" i="1"/>
  <c r="AL1090" i="1"/>
  <c r="AL1092" i="1"/>
  <c r="AL1096" i="1"/>
  <c r="AL1296" i="1"/>
  <c r="AL1098" i="1"/>
  <c r="AL1298" i="1"/>
  <c r="AL1100" i="1"/>
  <c r="AL1300" i="1"/>
  <c r="AL1104" i="1"/>
  <c r="AL1304" i="1"/>
  <c r="AL1106" i="1"/>
  <c r="AL1306" i="1"/>
  <c r="AL1406" i="1"/>
  <c r="AL1108" i="1"/>
  <c r="AL1110" i="1"/>
  <c r="AL1310" i="1"/>
  <c r="AL1410" i="1"/>
  <c r="AL1112" i="1"/>
  <c r="AL1312" i="1"/>
  <c r="AL1412" i="1"/>
  <c r="AL1116" i="1"/>
  <c r="AL1118" i="1"/>
  <c r="AL1318" i="1"/>
  <c r="AL1418" i="1"/>
  <c r="AL1120" i="1"/>
  <c r="AL1320" i="1"/>
  <c r="AL1420" i="1"/>
  <c r="AL1124" i="1"/>
  <c r="AL1324" i="1"/>
  <c r="AL1424" i="1"/>
  <c r="AL1128" i="1"/>
  <c r="AL1328" i="1"/>
  <c r="AL1428" i="1"/>
  <c r="AL1132" i="1"/>
  <c r="AL1134" i="1"/>
  <c r="AL1334" i="1"/>
  <c r="AL1434" i="1"/>
  <c r="AL1136" i="1"/>
  <c r="AL1140" i="1"/>
  <c r="AL1340" i="1"/>
  <c r="AL1440" i="1"/>
  <c r="AL1142" i="1"/>
  <c r="AL1342" i="1"/>
  <c r="AL1442" i="1"/>
  <c r="AL1144" i="1"/>
  <c r="AL1344" i="1"/>
  <c r="AL1444" i="1"/>
  <c r="AL1148" i="1"/>
  <c r="AL1348" i="1"/>
  <c r="AL1150" i="1"/>
  <c r="AL1350" i="1"/>
  <c r="AL1450" i="1"/>
  <c r="AL1152" i="1"/>
  <c r="AL1156" i="1"/>
  <c r="AL1356" i="1"/>
  <c r="AL1456" i="1"/>
  <c r="AL1160" i="1"/>
  <c r="AL1360" i="1"/>
  <c r="AL1460" i="1"/>
  <c r="AL1164" i="1"/>
  <c r="AL1364" i="1"/>
  <c r="AL1464" i="1"/>
  <c r="AL1166" i="1"/>
  <c r="AL1366" i="1"/>
  <c r="AL1466" i="1"/>
  <c r="AL1168" i="1"/>
  <c r="AL1172" i="1"/>
  <c r="AL1372" i="1"/>
  <c r="AL1472" i="1"/>
  <c r="AL1176" i="1"/>
  <c r="AL1376" i="1"/>
  <c r="AL1178" i="1"/>
  <c r="AL1378" i="1"/>
  <c r="AL1478" i="1"/>
  <c r="AL1180" i="1"/>
  <c r="AL1380" i="1"/>
  <c r="AL1184" i="1"/>
  <c r="AL1384" i="1"/>
  <c r="AL1484" i="1"/>
  <c r="AL1186" i="1"/>
  <c r="AL1386" i="1"/>
  <c r="AL1486" i="1"/>
  <c r="AL1188" i="1"/>
  <c r="AL1388" i="1"/>
  <c r="AL1488" i="1"/>
  <c r="AL1192" i="1"/>
  <c r="AL1392" i="1"/>
  <c r="AL1492" i="1"/>
  <c r="AL1194" i="1"/>
  <c r="AL1394" i="1"/>
  <c r="AL1494" i="1"/>
  <c r="AL1196" i="1"/>
  <c r="AL1396" i="1"/>
  <c r="AL1200" i="1"/>
  <c r="AL1400" i="1"/>
  <c r="AL1500" i="1"/>
  <c r="AL1204" i="1"/>
  <c r="AL1222" i="1"/>
  <c r="AL1284" i="1"/>
  <c r="AL1288" i="1"/>
  <c r="AL1290" i="1"/>
  <c r="AL1292" i="1"/>
  <c r="AL1308" i="1"/>
  <c r="AL1408" i="1"/>
  <c r="AL1316" i="1"/>
  <c r="AL1416" i="1"/>
  <c r="AL1326" i="1"/>
  <c r="AL1426" i="1"/>
  <c r="AL1332" i="1"/>
  <c r="AL1432" i="1"/>
  <c r="AL1336" i="1"/>
  <c r="AL1436" i="1"/>
  <c r="AL1352" i="1"/>
  <c r="AL1452" i="1"/>
  <c r="AL1354" i="1"/>
  <c r="AL1454" i="1"/>
  <c r="AL1368" i="1"/>
  <c r="AL1468" i="1"/>
  <c r="AL1404" i="1"/>
  <c r="AL1504" i="1"/>
  <c r="AL1430" i="1"/>
  <c r="AL1448" i="1"/>
  <c r="AL1476" i="1"/>
  <c r="AL1480" i="1"/>
  <c r="AL1496" i="1"/>
  <c r="AJ932" i="1"/>
  <c r="AJ935" i="1"/>
  <c r="AJ936" i="1"/>
  <c r="AJ939" i="1"/>
  <c r="AJ943" i="1"/>
  <c r="AJ947" i="1"/>
  <c r="AJ951" i="1"/>
  <c r="AJ955" i="1"/>
  <c r="AJ959" i="1"/>
  <c r="AJ963" i="1"/>
  <c r="AJ967" i="1"/>
  <c r="AJ971" i="1"/>
  <c r="AJ975" i="1"/>
  <c r="AJ979" i="1"/>
  <c r="AJ983" i="1"/>
  <c r="AJ987" i="1"/>
  <c r="AJ991" i="1"/>
  <c r="AJ995" i="1"/>
  <c r="AJ999" i="1"/>
  <c r="AJ1003" i="1"/>
  <c r="AJ1007" i="1"/>
  <c r="AJ1207" i="1"/>
  <c r="AJ1011" i="1"/>
  <c r="AJ1211" i="1"/>
  <c r="AJ1015" i="1"/>
  <c r="AJ1215" i="1"/>
  <c r="AJ1019" i="1"/>
  <c r="AJ1219" i="1"/>
  <c r="AJ1023" i="1"/>
  <c r="AJ1223" i="1"/>
  <c r="AJ1047" i="1"/>
  <c r="AJ1247" i="1"/>
  <c r="AJ1051" i="1"/>
  <c r="AJ1251" i="1"/>
  <c r="AJ1055" i="1"/>
  <c r="AJ1255" i="1"/>
  <c r="AJ1059" i="1"/>
  <c r="AJ1259" i="1"/>
  <c r="AJ1063" i="1"/>
  <c r="AJ1263" i="1"/>
  <c r="AJ1067" i="1"/>
  <c r="AJ1267" i="1"/>
  <c r="AJ1071" i="1"/>
  <c r="AJ1271" i="1"/>
  <c r="AJ1075" i="1"/>
  <c r="AJ1275" i="1"/>
  <c r="AJ1079" i="1"/>
  <c r="AJ1279" i="1"/>
  <c r="AJ1083" i="1"/>
  <c r="AJ1283" i="1"/>
  <c r="AJ1087" i="1"/>
  <c r="AJ1287" i="1"/>
  <c r="AJ1091" i="1"/>
  <c r="AJ1291" i="1"/>
  <c r="AJ1095" i="1"/>
  <c r="AJ1295" i="1"/>
  <c r="AJ1099" i="1"/>
  <c r="AJ1299" i="1"/>
  <c r="AJ1103" i="1"/>
  <c r="AJ1303" i="1"/>
  <c r="AJ1107" i="1"/>
  <c r="AJ1307" i="1"/>
  <c r="AJ1407" i="1"/>
  <c r="AJ1111" i="1"/>
  <c r="AJ1311" i="1"/>
  <c r="AJ1411" i="1"/>
  <c r="AJ1115" i="1"/>
  <c r="AJ1315" i="1"/>
  <c r="AJ1415" i="1"/>
  <c r="AJ1119" i="1"/>
  <c r="AJ1319" i="1"/>
  <c r="AJ1419" i="1"/>
  <c r="AJ1123" i="1"/>
  <c r="AJ1323" i="1"/>
  <c r="AJ1423" i="1"/>
  <c r="AJ1129" i="1"/>
  <c r="AJ1329" i="1"/>
  <c r="AJ1429" i="1"/>
  <c r="AJ1130" i="1"/>
  <c r="AJ1330" i="1"/>
  <c r="AJ1430" i="1"/>
  <c r="AJ1131" i="1"/>
  <c r="AJ1331" i="1"/>
  <c r="AJ1431" i="1"/>
  <c r="AJ1132" i="1"/>
  <c r="AJ1332" i="1"/>
  <c r="AJ1432" i="1"/>
  <c r="AJ1134" i="1"/>
  <c r="AJ1334" i="1"/>
  <c r="AJ1434" i="1"/>
  <c r="AJ1136" i="1"/>
  <c r="AJ1336" i="1"/>
  <c r="AJ1436" i="1"/>
  <c r="AJ1138" i="1"/>
  <c r="AJ1338" i="1"/>
  <c r="AJ1438" i="1"/>
  <c r="AJ1140" i="1"/>
  <c r="AJ1340" i="1"/>
  <c r="AJ1440" i="1"/>
  <c r="AJ1142" i="1"/>
  <c r="AJ1342" i="1"/>
  <c r="AJ1442" i="1"/>
  <c r="AJ1144" i="1"/>
  <c r="AJ1344" i="1"/>
  <c r="AJ1444" i="1"/>
  <c r="AJ1146" i="1"/>
  <c r="AJ1346" i="1"/>
  <c r="AJ1446" i="1"/>
  <c r="AJ1147" i="1"/>
  <c r="AJ1347" i="1"/>
  <c r="AJ1447" i="1"/>
  <c r="AJ1148" i="1"/>
  <c r="AJ1348" i="1"/>
  <c r="AJ1448" i="1"/>
  <c r="AJ1150" i="1"/>
  <c r="AJ1350" i="1"/>
  <c r="AJ1450" i="1"/>
  <c r="AJ1152" i="1"/>
  <c r="AJ1352" i="1"/>
  <c r="AJ1452" i="1"/>
  <c r="AJ1154" i="1"/>
  <c r="AJ1354" i="1"/>
  <c r="AJ1454" i="1"/>
  <c r="AJ1155" i="1"/>
  <c r="AJ1355" i="1"/>
  <c r="AJ1455" i="1"/>
  <c r="AJ1156" i="1"/>
  <c r="AJ1356" i="1"/>
  <c r="AJ1456" i="1"/>
  <c r="AJ1158" i="1"/>
  <c r="AJ1358" i="1"/>
  <c r="AJ1458" i="1"/>
  <c r="AJ1160" i="1"/>
  <c r="AJ1360" i="1"/>
  <c r="AJ1460" i="1"/>
  <c r="AJ1162" i="1"/>
  <c r="AJ1362" i="1"/>
  <c r="AJ1462" i="1"/>
  <c r="AJ1163" i="1"/>
  <c r="AJ1363" i="1"/>
  <c r="AJ1463" i="1"/>
  <c r="AJ1164" i="1"/>
  <c r="AJ1364" i="1"/>
  <c r="AJ1464" i="1"/>
  <c r="AJ1166" i="1"/>
  <c r="AJ1366" i="1"/>
  <c r="AJ1466" i="1"/>
  <c r="AJ1167" i="1"/>
  <c r="AJ1367" i="1"/>
  <c r="AJ1467" i="1"/>
  <c r="AJ1168" i="1"/>
  <c r="AJ1368" i="1"/>
  <c r="AJ1468" i="1"/>
  <c r="AJ1170" i="1"/>
  <c r="AJ1370" i="1"/>
  <c r="AJ1470" i="1"/>
  <c r="AJ1171" i="1"/>
  <c r="AJ1371" i="1"/>
  <c r="AJ1471" i="1"/>
  <c r="AJ1172" i="1"/>
  <c r="AJ1372" i="1"/>
  <c r="AJ1472" i="1"/>
  <c r="AJ1174" i="1"/>
  <c r="AJ1374" i="1"/>
  <c r="AJ1474" i="1"/>
  <c r="AJ1175" i="1"/>
  <c r="AJ1375" i="1"/>
  <c r="AJ1475" i="1"/>
  <c r="AJ1176" i="1"/>
  <c r="AJ1376" i="1"/>
  <c r="AJ1476" i="1"/>
  <c r="AJ1178" i="1"/>
  <c r="AJ1378" i="1"/>
  <c r="AJ1478" i="1"/>
  <c r="AJ1179" i="1"/>
  <c r="AJ1379" i="1"/>
  <c r="AJ1479" i="1"/>
  <c r="AJ1180" i="1"/>
  <c r="AJ1380" i="1"/>
  <c r="AJ1480" i="1"/>
  <c r="AJ1182" i="1"/>
  <c r="AJ1382" i="1"/>
  <c r="AJ1482" i="1"/>
  <c r="AJ1183" i="1"/>
  <c r="AJ1383" i="1"/>
  <c r="AJ1483" i="1"/>
  <c r="AJ1184" i="1"/>
  <c r="AJ1186" i="1"/>
  <c r="AJ1386" i="1"/>
  <c r="AJ1486" i="1"/>
  <c r="AJ1188" i="1"/>
  <c r="AJ1388" i="1"/>
  <c r="AJ1488" i="1"/>
  <c r="AJ1190" i="1"/>
  <c r="AJ1390" i="1"/>
  <c r="AJ1490" i="1"/>
  <c r="AJ1191" i="1"/>
  <c r="AJ1391" i="1"/>
  <c r="AJ1491" i="1"/>
  <c r="AJ1192" i="1"/>
  <c r="AJ1392" i="1"/>
  <c r="AJ1492" i="1"/>
  <c r="AJ1194" i="1"/>
  <c r="AJ1394" i="1"/>
  <c r="AJ1494" i="1"/>
  <c r="AJ1195" i="1"/>
  <c r="AJ1395" i="1"/>
  <c r="AJ1495" i="1"/>
  <c r="AJ1196" i="1"/>
  <c r="AJ1396" i="1"/>
  <c r="AJ1496" i="1"/>
  <c r="AJ1198" i="1"/>
  <c r="AJ1398" i="1"/>
  <c r="AJ1498" i="1"/>
  <c r="AJ1199" i="1"/>
  <c r="AJ1399" i="1"/>
  <c r="AJ1499" i="1"/>
  <c r="AJ1200" i="1"/>
  <c r="AJ1400" i="1"/>
  <c r="AJ1500" i="1"/>
  <c r="AJ1202" i="1"/>
  <c r="AJ1402" i="1"/>
  <c r="AJ1502" i="1"/>
  <c r="AJ1203" i="1"/>
  <c r="AJ1403" i="1"/>
  <c r="AJ1503" i="1"/>
  <c r="AJ1204" i="1"/>
  <c r="AJ1404" i="1"/>
  <c r="AJ1504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3" i="1"/>
  <c r="AJ934" i="1"/>
  <c r="AJ937" i="1"/>
  <c r="AJ938" i="1"/>
  <c r="AJ940" i="1"/>
  <c r="AJ941" i="1"/>
  <c r="AJ942" i="1"/>
  <c r="AJ944" i="1"/>
  <c r="AJ945" i="1"/>
  <c r="AJ946" i="1"/>
  <c r="AJ948" i="1"/>
  <c r="AJ949" i="1"/>
  <c r="AJ950" i="1"/>
  <c r="AJ952" i="1"/>
  <c r="AJ953" i="1"/>
  <c r="AJ954" i="1"/>
  <c r="AJ956" i="1"/>
  <c r="AJ957" i="1"/>
  <c r="AJ958" i="1"/>
  <c r="AJ960" i="1"/>
  <c r="AJ961" i="1"/>
  <c r="AJ962" i="1"/>
  <c r="AJ964" i="1"/>
  <c r="AJ965" i="1"/>
  <c r="AJ966" i="1"/>
  <c r="AJ968" i="1"/>
  <c r="AJ969" i="1"/>
  <c r="AJ970" i="1"/>
  <c r="AJ972" i="1"/>
  <c r="AJ973" i="1"/>
  <c r="AJ974" i="1"/>
  <c r="AJ976" i="1"/>
  <c r="AJ977" i="1"/>
  <c r="AJ978" i="1"/>
  <c r="AJ980" i="1"/>
  <c r="AJ981" i="1"/>
  <c r="AJ982" i="1"/>
  <c r="AJ984" i="1"/>
  <c r="AJ985" i="1"/>
  <c r="AJ986" i="1"/>
  <c r="AJ988" i="1"/>
  <c r="AJ989" i="1"/>
  <c r="AJ990" i="1"/>
  <c r="AJ992" i="1"/>
  <c r="AJ993" i="1"/>
  <c r="AJ994" i="1"/>
  <c r="AJ996" i="1"/>
  <c r="AJ997" i="1"/>
  <c r="AJ998" i="1"/>
  <c r="AJ1000" i="1"/>
  <c r="AJ1001" i="1"/>
  <c r="AJ1002" i="1"/>
  <c r="AJ1004" i="1"/>
  <c r="AJ1005" i="1"/>
  <c r="AJ1006" i="1"/>
  <c r="AJ1206" i="1"/>
  <c r="AJ1008" i="1"/>
  <c r="AJ1208" i="1"/>
  <c r="AJ1009" i="1"/>
  <c r="AJ1209" i="1"/>
  <c r="AJ1010" i="1"/>
  <c r="AJ1210" i="1"/>
  <c r="AJ1012" i="1"/>
  <c r="AJ1212" i="1"/>
  <c r="AJ1013" i="1"/>
  <c r="AJ1213" i="1"/>
  <c r="AJ1014" i="1"/>
  <c r="AJ1214" i="1"/>
  <c r="AJ1016" i="1"/>
  <c r="AJ1216" i="1"/>
  <c r="AJ1017" i="1"/>
  <c r="AJ1217" i="1"/>
  <c r="AJ1018" i="1"/>
  <c r="AJ1218" i="1"/>
  <c r="AJ1020" i="1"/>
  <c r="AJ1220" i="1"/>
  <c r="AJ1021" i="1"/>
  <c r="AJ1221" i="1"/>
  <c r="AJ1022" i="1"/>
  <c r="AJ1222" i="1"/>
  <c r="AJ1024" i="1"/>
  <c r="AJ1224" i="1"/>
  <c r="AJ1025" i="1"/>
  <c r="AJ1225" i="1"/>
  <c r="AJ1026" i="1"/>
  <c r="AJ1226" i="1"/>
  <c r="AJ1027" i="1"/>
  <c r="AJ1227" i="1"/>
  <c r="AJ1028" i="1"/>
  <c r="AJ1228" i="1"/>
  <c r="AJ1029" i="1"/>
  <c r="AJ1030" i="1"/>
  <c r="AJ1230" i="1"/>
  <c r="AJ1031" i="1"/>
  <c r="AJ1032" i="1"/>
  <c r="AJ1232" i="1"/>
  <c r="AJ1033" i="1"/>
  <c r="AJ1034" i="1"/>
  <c r="AJ1234" i="1"/>
  <c r="AJ1035" i="1"/>
  <c r="AJ1036" i="1"/>
  <c r="AJ1236" i="1"/>
  <c r="AJ1037" i="1"/>
  <c r="AJ1038" i="1"/>
  <c r="AJ1238" i="1"/>
  <c r="AJ1039" i="1"/>
  <c r="AJ1040" i="1"/>
  <c r="AJ1240" i="1"/>
  <c r="AJ1041" i="1"/>
  <c r="AJ1042" i="1"/>
  <c r="AJ1242" i="1"/>
  <c r="AJ1043" i="1"/>
  <c r="AJ1243" i="1"/>
  <c r="AJ1044" i="1"/>
  <c r="AJ1244" i="1"/>
  <c r="AJ1045" i="1"/>
  <c r="AJ1046" i="1"/>
  <c r="AJ1246" i="1"/>
  <c r="AJ1048" i="1"/>
  <c r="AJ1248" i="1"/>
  <c r="AJ1049" i="1"/>
  <c r="AJ1249" i="1"/>
  <c r="AJ1050" i="1"/>
  <c r="AJ1250" i="1"/>
  <c r="AJ1052" i="1"/>
  <c r="AJ1252" i="1"/>
  <c r="AJ1053" i="1"/>
  <c r="AJ1253" i="1"/>
  <c r="AJ1054" i="1"/>
  <c r="AJ1254" i="1"/>
  <c r="AJ1056" i="1"/>
  <c r="AJ1256" i="1"/>
  <c r="AJ1057" i="1"/>
  <c r="AJ1257" i="1"/>
  <c r="AJ1058" i="1"/>
  <c r="AJ1258" i="1"/>
  <c r="AJ1060" i="1"/>
  <c r="AJ1260" i="1"/>
  <c r="AJ1061" i="1"/>
  <c r="AJ1062" i="1"/>
  <c r="AJ1262" i="1"/>
  <c r="AJ1064" i="1"/>
  <c r="AJ1264" i="1"/>
  <c r="AJ1065" i="1"/>
  <c r="AJ1265" i="1"/>
  <c r="AJ1066" i="1"/>
  <c r="AJ1266" i="1"/>
  <c r="AJ1068" i="1"/>
  <c r="AJ1268" i="1"/>
  <c r="AJ1069" i="1"/>
  <c r="AJ1070" i="1"/>
  <c r="AJ1270" i="1"/>
  <c r="AJ1072" i="1"/>
  <c r="AJ1272" i="1"/>
  <c r="AJ1073" i="1"/>
  <c r="AJ1273" i="1"/>
  <c r="AJ1074" i="1"/>
  <c r="AJ1274" i="1"/>
  <c r="AJ1076" i="1"/>
  <c r="AJ1276" i="1"/>
  <c r="AJ1077" i="1"/>
  <c r="AJ1277" i="1"/>
  <c r="AJ1078" i="1"/>
  <c r="AJ1278" i="1"/>
  <c r="AJ1080" i="1"/>
  <c r="AJ1280" i="1"/>
  <c r="AJ1081" i="1"/>
  <c r="AJ1281" i="1"/>
  <c r="AJ1082" i="1"/>
  <c r="AJ1282" i="1"/>
  <c r="AJ1084" i="1"/>
  <c r="AJ1284" i="1"/>
  <c r="AJ1085" i="1"/>
  <c r="AJ1285" i="1"/>
  <c r="AJ1086" i="1"/>
  <c r="AJ1286" i="1"/>
  <c r="AJ1088" i="1"/>
  <c r="AJ1288" i="1"/>
  <c r="AJ1089" i="1"/>
  <c r="AJ1289" i="1"/>
  <c r="AJ1090" i="1"/>
  <c r="AJ1290" i="1"/>
  <c r="AJ1092" i="1"/>
  <c r="AJ1292" i="1"/>
  <c r="AJ1093" i="1"/>
  <c r="AJ1293" i="1"/>
  <c r="AJ1094" i="1"/>
  <c r="AJ1294" i="1"/>
  <c r="AJ1096" i="1"/>
  <c r="AJ1296" i="1"/>
  <c r="AJ1097" i="1"/>
  <c r="AJ1098" i="1"/>
  <c r="AJ1298" i="1"/>
  <c r="AJ1100" i="1"/>
  <c r="AJ1300" i="1"/>
  <c r="AJ1101" i="1"/>
  <c r="AJ1301" i="1"/>
  <c r="AJ1102" i="1"/>
  <c r="AJ1302" i="1"/>
  <c r="AJ1104" i="1"/>
  <c r="AJ1304" i="1"/>
  <c r="AJ1105" i="1"/>
  <c r="AJ1106" i="1"/>
  <c r="AJ1306" i="1"/>
  <c r="AJ1406" i="1"/>
  <c r="AJ1108" i="1"/>
  <c r="AJ1308" i="1"/>
  <c r="AJ1408" i="1"/>
  <c r="AJ1109" i="1"/>
  <c r="AJ1309" i="1"/>
  <c r="AJ1409" i="1"/>
  <c r="AJ1110" i="1"/>
  <c r="AJ1310" i="1"/>
  <c r="AJ1410" i="1"/>
  <c r="AJ1112" i="1"/>
  <c r="AJ1312" i="1"/>
  <c r="AJ1412" i="1"/>
  <c r="AJ1113" i="1"/>
  <c r="AJ1313" i="1"/>
  <c r="AJ1413" i="1"/>
  <c r="AJ1114" i="1"/>
  <c r="AJ1314" i="1"/>
  <c r="AJ1414" i="1"/>
  <c r="AJ1116" i="1"/>
  <c r="AJ1316" i="1"/>
  <c r="AJ1416" i="1"/>
  <c r="AJ1117" i="1"/>
  <c r="AJ1317" i="1"/>
  <c r="AJ1417" i="1"/>
  <c r="AJ1118" i="1"/>
  <c r="AJ1318" i="1"/>
  <c r="AJ1418" i="1"/>
  <c r="AJ1120" i="1"/>
  <c r="AJ1320" i="1"/>
  <c r="AJ1420" i="1"/>
  <c r="AJ1121" i="1"/>
  <c r="AJ1321" i="1"/>
  <c r="AJ1421" i="1"/>
  <c r="AJ1122" i="1"/>
  <c r="AJ1322" i="1"/>
  <c r="AJ1422" i="1"/>
  <c r="AJ1124" i="1"/>
  <c r="AJ1324" i="1"/>
  <c r="AJ1424" i="1"/>
  <c r="AJ1125" i="1"/>
  <c r="AJ1126" i="1"/>
  <c r="AJ1326" i="1"/>
  <c r="AJ1426" i="1"/>
  <c r="AJ1127" i="1"/>
  <c r="AJ1128" i="1"/>
  <c r="AJ1328" i="1"/>
  <c r="AJ1428" i="1"/>
  <c r="AJ1133" i="1"/>
  <c r="AJ1333" i="1"/>
  <c r="AJ1433" i="1"/>
  <c r="AJ1135" i="1"/>
  <c r="AJ1137" i="1"/>
  <c r="AJ1337" i="1"/>
  <c r="AJ1139" i="1"/>
  <c r="AJ1141" i="1"/>
  <c r="AJ1341" i="1"/>
  <c r="AJ1441" i="1"/>
  <c r="AJ1143" i="1"/>
  <c r="AJ1343" i="1"/>
  <c r="AJ1145" i="1"/>
  <c r="AJ1345" i="1"/>
  <c r="AJ1445" i="1"/>
  <c r="AJ1149" i="1"/>
  <c r="AJ1349" i="1"/>
  <c r="AJ1449" i="1"/>
  <c r="AJ1151" i="1"/>
  <c r="AJ1351" i="1"/>
  <c r="AJ1451" i="1"/>
  <c r="AJ1153" i="1"/>
  <c r="AJ1353" i="1"/>
  <c r="AJ1453" i="1"/>
  <c r="AJ1157" i="1"/>
  <c r="AJ1159" i="1"/>
  <c r="AJ1359" i="1"/>
  <c r="AJ1459" i="1"/>
  <c r="AJ1161" i="1"/>
  <c r="AJ1361" i="1"/>
  <c r="AJ1461" i="1"/>
  <c r="AJ1165" i="1"/>
  <c r="AJ1365" i="1"/>
  <c r="AJ1465" i="1"/>
  <c r="AJ1169" i="1"/>
  <c r="AJ1369" i="1"/>
  <c r="AJ1173" i="1"/>
  <c r="AJ1177" i="1"/>
  <c r="AJ1377" i="1"/>
  <c r="AJ1477" i="1"/>
  <c r="AJ1181" i="1"/>
  <c r="AJ1185" i="1"/>
  <c r="AJ1385" i="1"/>
  <c r="AJ1187" i="1"/>
  <c r="AJ1387" i="1"/>
  <c r="AJ1487" i="1"/>
  <c r="AJ1189" i="1"/>
  <c r="AJ1389" i="1"/>
  <c r="AJ1489" i="1"/>
  <c r="AJ1193" i="1"/>
  <c r="AJ1393" i="1"/>
  <c r="AJ1197" i="1"/>
  <c r="AJ1397" i="1"/>
  <c r="AJ1497" i="1"/>
  <c r="AJ1201" i="1"/>
  <c r="AJ1401" i="1"/>
  <c r="AJ1205" i="1"/>
  <c r="AJ1405" i="1"/>
  <c r="AJ1505" i="1"/>
  <c r="AJ1229" i="1"/>
  <c r="AJ1231" i="1"/>
  <c r="AJ1233" i="1"/>
  <c r="AJ1235" i="1"/>
  <c r="AJ1237" i="1"/>
  <c r="AJ1239" i="1"/>
  <c r="AJ1241" i="1"/>
  <c r="AJ1245" i="1"/>
  <c r="AJ1261" i="1"/>
  <c r="AJ1269" i="1"/>
  <c r="AJ1297" i="1"/>
  <c r="AJ1305" i="1"/>
  <c r="AJ1325" i="1"/>
  <c r="AJ1425" i="1"/>
  <c r="AJ1327" i="1"/>
  <c r="AJ1427" i="1"/>
  <c r="AJ1335" i="1"/>
  <c r="AJ1435" i="1"/>
  <c r="AJ1339" i="1"/>
  <c r="AJ1439" i="1"/>
  <c r="AJ1357" i="1"/>
  <c r="AJ1373" i="1"/>
  <c r="AJ1473" i="1"/>
  <c r="AJ1381" i="1"/>
  <c r="AJ1481" i="1"/>
  <c r="AJ1384" i="1"/>
  <c r="AJ1484" i="1"/>
  <c r="AJ1437" i="1"/>
  <c r="AJ1443" i="1"/>
  <c r="AJ1457" i="1"/>
  <c r="AJ1469" i="1"/>
  <c r="AJ1485" i="1"/>
  <c r="AJ1493" i="1"/>
  <c r="AJ1501" i="1"/>
  <c r="AI1067" i="1"/>
  <c r="AI1267" i="1"/>
  <c r="AI1068" i="1"/>
  <c r="AI1268" i="1"/>
  <c r="AI1069" i="1"/>
  <c r="AI1269" i="1"/>
  <c r="AI1070" i="1"/>
  <c r="AI1270" i="1"/>
  <c r="AI1071" i="1"/>
  <c r="AI1271" i="1"/>
  <c r="AI1072" i="1"/>
  <c r="AI1272" i="1"/>
  <c r="AI1073" i="1"/>
  <c r="AI1273" i="1"/>
  <c r="AI1074" i="1"/>
  <c r="AI1274" i="1"/>
  <c r="AI1075" i="1"/>
  <c r="AI1275" i="1"/>
  <c r="AI1076" i="1"/>
  <c r="AI1276" i="1"/>
  <c r="AI1077" i="1"/>
  <c r="AI1277" i="1"/>
  <c r="AI1078" i="1"/>
  <c r="AI1278" i="1"/>
  <c r="AI1079" i="1"/>
  <c r="AI1279" i="1"/>
  <c r="AI1080" i="1"/>
  <c r="AI1280" i="1"/>
  <c r="AI1081" i="1"/>
  <c r="AI1281" i="1"/>
  <c r="AI1082" i="1"/>
  <c r="AI1282" i="1"/>
  <c r="AI1083" i="1"/>
  <c r="AI1283" i="1"/>
  <c r="AI1084" i="1"/>
  <c r="AI1284" i="1"/>
  <c r="AI1085" i="1"/>
  <c r="AI1285" i="1"/>
  <c r="AI1086" i="1"/>
  <c r="AI1286" i="1"/>
  <c r="AI1087" i="1"/>
  <c r="AI1287" i="1"/>
  <c r="AI1088" i="1"/>
  <c r="AI1288" i="1"/>
  <c r="AI1089" i="1"/>
  <c r="AI1289" i="1"/>
  <c r="AI1090" i="1"/>
  <c r="AI1290" i="1"/>
  <c r="AI1091" i="1"/>
  <c r="AI1291" i="1"/>
  <c r="AI1092" i="1"/>
  <c r="AI1292" i="1"/>
  <c r="AI1093" i="1"/>
  <c r="AI1293" i="1"/>
  <c r="AI1094" i="1"/>
  <c r="AI1294" i="1"/>
  <c r="AI1095" i="1"/>
  <c r="AI1295" i="1"/>
  <c r="AI1096" i="1"/>
  <c r="AI1296" i="1"/>
  <c r="AI1097" i="1"/>
  <c r="AI1297" i="1"/>
  <c r="AI1098" i="1"/>
  <c r="AI1298" i="1"/>
  <c r="AI1099" i="1"/>
  <c r="AI1299" i="1"/>
  <c r="AI1100" i="1"/>
  <c r="AI1300" i="1"/>
  <c r="AI1101" i="1"/>
  <c r="AI1301" i="1"/>
  <c r="AI1102" i="1"/>
  <c r="AI1302" i="1"/>
  <c r="AI1103" i="1"/>
  <c r="AI1303" i="1"/>
  <c r="AI1104" i="1"/>
  <c r="AI1304" i="1"/>
  <c r="AI1105" i="1"/>
  <c r="AI1305" i="1"/>
  <c r="AI1106" i="1"/>
  <c r="AI1306" i="1"/>
  <c r="AI1406" i="1"/>
  <c r="AI1107" i="1"/>
  <c r="AI1307" i="1"/>
  <c r="AI1108" i="1"/>
  <c r="AI1308" i="1"/>
  <c r="AI1408" i="1"/>
  <c r="AI1109" i="1"/>
  <c r="AI1309" i="1"/>
  <c r="AI1409" i="1"/>
  <c r="AI1110" i="1"/>
  <c r="AI1310" i="1"/>
  <c r="AI1410" i="1"/>
  <c r="AI1111" i="1"/>
  <c r="AI1311" i="1"/>
  <c r="AI1411" i="1"/>
  <c r="AI1112" i="1"/>
  <c r="AI1312" i="1"/>
  <c r="AI1412" i="1"/>
  <c r="AI1113" i="1"/>
  <c r="AI1313" i="1"/>
  <c r="AI1413" i="1"/>
  <c r="AI1114" i="1"/>
  <c r="AI1314" i="1"/>
  <c r="AI1414" i="1"/>
  <c r="AI1115" i="1"/>
  <c r="AI1315" i="1"/>
  <c r="AI1116" i="1"/>
  <c r="AI1316" i="1"/>
  <c r="AI1416" i="1"/>
  <c r="AI1117" i="1"/>
  <c r="AI1317" i="1"/>
  <c r="AI1417" i="1"/>
  <c r="AI1118" i="1"/>
  <c r="AI1318" i="1"/>
  <c r="AI1418" i="1"/>
  <c r="AI1119" i="1"/>
  <c r="AI1319" i="1"/>
  <c r="AI1419" i="1"/>
  <c r="AI1120" i="1"/>
  <c r="AI1320" i="1"/>
  <c r="AI1420" i="1"/>
  <c r="AI1121" i="1"/>
  <c r="AI1321" i="1"/>
  <c r="AI1421" i="1"/>
  <c r="AI1122" i="1"/>
  <c r="AI1322" i="1"/>
  <c r="AI1422" i="1"/>
  <c r="AI1123" i="1"/>
  <c r="AI1323" i="1"/>
  <c r="AI1423" i="1"/>
  <c r="AI1124" i="1"/>
  <c r="AI1324" i="1"/>
  <c r="AI1424" i="1"/>
  <c r="AI1125" i="1"/>
  <c r="AI1325" i="1"/>
  <c r="AI1425" i="1"/>
  <c r="AI1126" i="1"/>
  <c r="AI1326" i="1"/>
  <c r="AI1426" i="1"/>
  <c r="AI1127" i="1"/>
  <c r="AI1327" i="1"/>
  <c r="AI1427" i="1"/>
  <c r="AI1128" i="1"/>
  <c r="AI1328" i="1"/>
  <c r="AI1428" i="1"/>
  <c r="AI1129" i="1"/>
  <c r="AI1329" i="1"/>
  <c r="AI1429" i="1"/>
  <c r="AI1130" i="1"/>
  <c r="AI1330" i="1"/>
  <c r="AI1430" i="1"/>
  <c r="AI1131" i="1"/>
  <c r="AI1331" i="1"/>
  <c r="AI1431" i="1"/>
  <c r="AI1132" i="1"/>
  <c r="AI1332" i="1"/>
  <c r="AI1432" i="1"/>
  <c r="AI1133" i="1"/>
  <c r="AI1333" i="1"/>
  <c r="AI1433" i="1"/>
  <c r="AI1134" i="1"/>
  <c r="AI1334" i="1"/>
  <c r="AI1434" i="1"/>
  <c r="AI1135" i="1"/>
  <c r="AI1335" i="1"/>
  <c r="AI1435" i="1"/>
  <c r="AI1136" i="1"/>
  <c r="AI1336" i="1"/>
  <c r="AI1436" i="1"/>
  <c r="AI1137" i="1"/>
  <c r="AI1337" i="1"/>
  <c r="AI1437" i="1"/>
  <c r="AI1138" i="1"/>
  <c r="AI1338" i="1"/>
  <c r="AI1438" i="1"/>
  <c r="AI1139" i="1"/>
  <c r="AI1339" i="1"/>
  <c r="AI1140" i="1"/>
  <c r="AI1340" i="1"/>
  <c r="AI1440" i="1"/>
  <c r="AI1141" i="1"/>
  <c r="AI1341" i="1"/>
  <c r="AI1441" i="1"/>
  <c r="AI1142" i="1"/>
  <c r="AI1342" i="1"/>
  <c r="AI1442" i="1"/>
  <c r="AI1144" i="1"/>
  <c r="AI1344" i="1"/>
  <c r="AI1444" i="1"/>
  <c r="AI1145" i="1"/>
  <c r="AI1345" i="1"/>
  <c r="AI1445" i="1"/>
  <c r="AI1146" i="1"/>
  <c r="AI1346" i="1"/>
  <c r="AI1446" i="1"/>
  <c r="AI1148" i="1"/>
  <c r="AI1348" i="1"/>
  <c r="AI1448" i="1"/>
  <c r="AI1149" i="1"/>
  <c r="AI1349" i="1"/>
  <c r="AI1449" i="1"/>
  <c r="AI1150" i="1"/>
  <c r="AI1350" i="1"/>
  <c r="AI1450" i="1"/>
  <c r="AI1152" i="1"/>
  <c r="AI1352" i="1"/>
  <c r="AI1452" i="1"/>
  <c r="AI1153" i="1"/>
  <c r="AI1353" i="1"/>
  <c r="AI1453" i="1"/>
  <c r="AI1154" i="1"/>
  <c r="AI1354" i="1"/>
  <c r="AI1454" i="1"/>
  <c r="AI1156" i="1"/>
  <c r="AI1356" i="1"/>
  <c r="AI1456" i="1"/>
  <c r="AI1157" i="1"/>
  <c r="AI1357" i="1"/>
  <c r="AI1457" i="1"/>
  <c r="AI1158" i="1"/>
  <c r="AI1358" i="1"/>
  <c r="AI1458" i="1"/>
  <c r="AI1160" i="1"/>
  <c r="AI1360" i="1"/>
  <c r="AI1460" i="1"/>
  <c r="AI1161" i="1"/>
  <c r="AI1361" i="1"/>
  <c r="AI1461" i="1"/>
  <c r="AI1162" i="1"/>
  <c r="AI1362" i="1"/>
  <c r="AI1462" i="1"/>
  <c r="AI1164" i="1"/>
  <c r="AI1364" i="1"/>
  <c r="AI1464" i="1"/>
  <c r="AI1165" i="1"/>
  <c r="AI1365" i="1"/>
  <c r="AI1465" i="1"/>
  <c r="AI1166" i="1"/>
  <c r="AI1366" i="1"/>
  <c r="AI1466" i="1"/>
  <c r="AI1168" i="1"/>
  <c r="AI1368" i="1"/>
  <c r="AI1468" i="1"/>
  <c r="AI1169" i="1"/>
  <c r="AI1369" i="1"/>
  <c r="AI1469" i="1"/>
  <c r="AI1170" i="1"/>
  <c r="AI1370" i="1"/>
  <c r="AI1470" i="1"/>
  <c r="AI1172" i="1"/>
  <c r="AI1372" i="1"/>
  <c r="AI1472" i="1"/>
  <c r="AI1173" i="1"/>
  <c r="AI1373" i="1"/>
  <c r="AI1473" i="1"/>
  <c r="AI1174" i="1"/>
  <c r="AI1374" i="1"/>
  <c r="AI1474" i="1"/>
  <c r="AI1176" i="1"/>
  <c r="AI1376" i="1"/>
  <c r="AI1476" i="1"/>
  <c r="AI1177" i="1"/>
  <c r="AI1377" i="1"/>
  <c r="AI1477" i="1"/>
  <c r="AI1178" i="1"/>
  <c r="AI1378" i="1"/>
  <c r="AI1478" i="1"/>
  <c r="AI1180" i="1"/>
  <c r="AI1380" i="1"/>
  <c r="AI1480" i="1"/>
  <c r="AI1181" i="1"/>
  <c r="AI1381" i="1"/>
  <c r="AI1481" i="1"/>
  <c r="AI1182" i="1"/>
  <c r="AI1382" i="1"/>
  <c r="AI1482" i="1"/>
  <c r="AI1184" i="1"/>
  <c r="AI1384" i="1"/>
  <c r="AI1484" i="1"/>
  <c r="AI1185" i="1"/>
  <c r="AI1385" i="1"/>
  <c r="AI1485" i="1"/>
  <c r="AI1186" i="1"/>
  <c r="AI1386" i="1"/>
  <c r="AI1486" i="1"/>
  <c r="AI1188" i="1"/>
  <c r="AI1388" i="1"/>
  <c r="AI1488" i="1"/>
  <c r="AI1189" i="1"/>
  <c r="AI1389" i="1"/>
  <c r="AI1489" i="1"/>
  <c r="AI1190" i="1"/>
  <c r="AI1390" i="1"/>
  <c r="AI1490" i="1"/>
  <c r="AI1193" i="1"/>
  <c r="AI1393" i="1"/>
  <c r="AI1493" i="1"/>
  <c r="AI1194" i="1"/>
  <c r="AI1394" i="1"/>
  <c r="AI1494" i="1"/>
  <c r="AI1196" i="1"/>
  <c r="AI1396" i="1"/>
  <c r="AI1496" i="1"/>
  <c r="AI1197" i="1"/>
  <c r="AI1397" i="1"/>
  <c r="AI1497" i="1"/>
  <c r="AI1198" i="1"/>
  <c r="AI1398" i="1"/>
  <c r="AI1498" i="1"/>
  <c r="AI1200" i="1"/>
  <c r="AI1400" i="1"/>
  <c r="AI1500" i="1"/>
  <c r="AI1201" i="1"/>
  <c r="AI1401" i="1"/>
  <c r="AI1501" i="1"/>
  <c r="AI1202" i="1"/>
  <c r="AI1402" i="1"/>
  <c r="AI1502" i="1"/>
  <c r="AI1204" i="1"/>
  <c r="AI1404" i="1"/>
  <c r="AI1504" i="1"/>
  <c r="AI1205" i="1"/>
  <c r="AI1405" i="1"/>
  <c r="AI15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206" i="1"/>
  <c r="AI1007" i="1"/>
  <c r="AI1008" i="1"/>
  <c r="AI1208" i="1"/>
  <c r="AI1009" i="1"/>
  <c r="AI1209" i="1"/>
  <c r="AI1010" i="1"/>
  <c r="AI1210" i="1"/>
  <c r="AI1011" i="1"/>
  <c r="AI1012" i="1"/>
  <c r="AI1212" i="1"/>
  <c r="AI1013" i="1"/>
  <c r="AI1213" i="1"/>
  <c r="AI1014" i="1"/>
  <c r="AI1214" i="1"/>
  <c r="AI1015" i="1"/>
  <c r="AI1016" i="1"/>
  <c r="AI1216" i="1"/>
  <c r="AI1017" i="1"/>
  <c r="AI1217" i="1"/>
  <c r="AI1018" i="1"/>
  <c r="AI1218" i="1"/>
  <c r="AI1019" i="1"/>
  <c r="AI1020" i="1"/>
  <c r="AI1220" i="1"/>
  <c r="AI1021" i="1"/>
  <c r="AI1221" i="1"/>
  <c r="AI1022" i="1"/>
  <c r="AI1222" i="1"/>
  <c r="AI1023" i="1"/>
  <c r="AI1024" i="1"/>
  <c r="AI1224" i="1"/>
  <c r="AI1025" i="1"/>
  <c r="AI1225" i="1"/>
  <c r="AI1026" i="1"/>
  <c r="AI1226" i="1"/>
  <c r="AI1027" i="1"/>
  <c r="AI1028" i="1"/>
  <c r="AI1228" i="1"/>
  <c r="AI1029" i="1"/>
  <c r="AI1229" i="1"/>
  <c r="AI1030" i="1"/>
  <c r="AI1230" i="1"/>
  <c r="AI1031" i="1"/>
  <c r="AI1032" i="1"/>
  <c r="AI1232" i="1"/>
  <c r="AI1033" i="1"/>
  <c r="AI1233" i="1"/>
  <c r="AI1034" i="1"/>
  <c r="AI1234" i="1"/>
  <c r="AI1035" i="1"/>
  <c r="AI1036" i="1"/>
  <c r="AI1236" i="1"/>
  <c r="AI1037" i="1"/>
  <c r="AI1237" i="1"/>
  <c r="AI1038" i="1"/>
  <c r="AI1238" i="1"/>
  <c r="AI1039" i="1"/>
  <c r="AI1040" i="1"/>
  <c r="AI1240" i="1"/>
  <c r="AI1041" i="1"/>
  <c r="AI1241" i="1"/>
  <c r="AI1042" i="1"/>
  <c r="AI1242" i="1"/>
  <c r="AI1043" i="1"/>
  <c r="AI1044" i="1"/>
  <c r="AI1244" i="1"/>
  <c r="AI1045" i="1"/>
  <c r="AI1245" i="1"/>
  <c r="AI1046" i="1"/>
  <c r="AI1246" i="1"/>
  <c r="AI1047" i="1"/>
  <c r="AI1048" i="1"/>
  <c r="AI1248" i="1"/>
  <c r="AI1049" i="1"/>
  <c r="AI1249" i="1"/>
  <c r="AI1050" i="1"/>
  <c r="AI1250" i="1"/>
  <c r="AI1051" i="1"/>
  <c r="AI1052" i="1"/>
  <c r="AI1252" i="1"/>
  <c r="AI1053" i="1"/>
  <c r="AI1253" i="1"/>
  <c r="AI1054" i="1"/>
  <c r="AI1254" i="1"/>
  <c r="AI1055" i="1"/>
  <c r="AI1056" i="1"/>
  <c r="AI1057" i="1"/>
  <c r="AI1257" i="1"/>
  <c r="AI1058" i="1"/>
  <c r="AI1258" i="1"/>
  <c r="AI1059" i="1"/>
  <c r="AI1259" i="1"/>
  <c r="AI1060" i="1"/>
  <c r="AI1260" i="1"/>
  <c r="AI1061" i="1"/>
  <c r="AI1261" i="1"/>
  <c r="AI1062" i="1"/>
  <c r="AI1262" i="1"/>
  <c r="AI1063" i="1"/>
  <c r="AI1064" i="1"/>
  <c r="AI1264" i="1"/>
  <c r="AI1065" i="1"/>
  <c r="AI1265" i="1"/>
  <c r="AI1066" i="1"/>
  <c r="AI1266" i="1"/>
  <c r="AI1143" i="1"/>
  <c r="AI1343" i="1"/>
  <c r="AI1443" i="1"/>
  <c r="AI1147" i="1"/>
  <c r="AI1347" i="1"/>
  <c r="AI1447" i="1"/>
  <c r="AI1151" i="1"/>
  <c r="AI1351" i="1"/>
  <c r="AI1451" i="1"/>
  <c r="AI1155" i="1"/>
  <c r="AI1355" i="1"/>
  <c r="AI1455" i="1"/>
  <c r="AI1159" i="1"/>
  <c r="AI1359" i="1"/>
  <c r="AI1459" i="1"/>
  <c r="AI1163" i="1"/>
  <c r="AI1363" i="1"/>
  <c r="AI1463" i="1"/>
  <c r="AI1167" i="1"/>
  <c r="AI1367" i="1"/>
  <c r="AI1467" i="1"/>
  <c r="AI1171" i="1"/>
  <c r="AI1371" i="1"/>
  <c r="AI1471" i="1"/>
  <c r="AI1175" i="1"/>
  <c r="AI1375" i="1"/>
  <c r="AI1475" i="1"/>
  <c r="AI1179" i="1"/>
  <c r="AI1379" i="1"/>
  <c r="AI1479" i="1"/>
  <c r="AI1183" i="1"/>
  <c r="AI1383" i="1"/>
  <c r="AI1483" i="1"/>
  <c r="AI1187" i="1"/>
  <c r="AI1387" i="1"/>
  <c r="AI1487" i="1"/>
  <c r="AI1191" i="1"/>
  <c r="AI1391" i="1"/>
  <c r="AI1491" i="1"/>
  <c r="AI1192" i="1"/>
  <c r="AI1392" i="1"/>
  <c r="AI1492" i="1"/>
  <c r="AI1195" i="1"/>
  <c r="AI1395" i="1"/>
  <c r="AI1495" i="1"/>
  <c r="AI1199" i="1"/>
  <c r="AI1399" i="1"/>
  <c r="AI1499" i="1"/>
  <c r="AI1203" i="1"/>
  <c r="AI1403" i="1"/>
  <c r="AI1503" i="1"/>
  <c r="AI1207" i="1"/>
  <c r="AI1211" i="1"/>
  <c r="AI1215" i="1"/>
  <c r="AI1219" i="1"/>
  <c r="AI1223" i="1"/>
  <c r="AI1227" i="1"/>
  <c r="AI1231" i="1"/>
  <c r="AI1235" i="1"/>
  <c r="AI1239" i="1"/>
  <c r="AI1243" i="1"/>
  <c r="AI1247" i="1"/>
  <c r="AI1251" i="1"/>
  <c r="AI1255" i="1"/>
  <c r="AI1256" i="1"/>
  <c r="AI1263" i="1"/>
  <c r="AI1407" i="1"/>
  <c r="AI1415" i="1"/>
  <c r="AI1439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Q9" i="1"/>
  <c r="Q10" i="1"/>
  <c r="Q11" i="1"/>
  <c r="Q12" i="1"/>
  <c r="Q13" i="1"/>
  <c r="Q14" i="1"/>
  <c r="Q15" i="1"/>
  <c r="Q16" i="1"/>
  <c r="Q17" i="1"/>
  <c r="Q18" i="1"/>
  <c r="Q19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40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14" i="1"/>
  <c r="G1707" i="1"/>
  <c r="G1708" i="1"/>
  <c r="G1709" i="1"/>
  <c r="G1710" i="1"/>
  <c r="G1711" i="1"/>
  <c r="G1712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688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</calcChain>
</file>

<file path=xl/comments1.xml><?xml version="1.0" encoding="utf-8"?>
<comments xmlns="http://schemas.openxmlformats.org/spreadsheetml/2006/main">
  <authors>
    <author>SkyUser</author>
    <author>作者</author>
    <author>微软用户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SkyUser: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2"/>
            <color indexed="81"/>
            <rFont val="宋体"/>
            <family val="3"/>
            <charset val="134"/>
          </rPr>
          <t>关卡id表示结构为：
type-level
type :
简单 1
普通 2
困难 3
噩梦 4
地狱 5
冒险: 11, 12, 13, 14</t>
        </r>
      </text>
    </comment>
    <comment ref="P1" authorId="1" shapeId="0">
      <text>
        <r>
          <rPr>
            <sz val="9"/>
            <rFont val="宋体"/>
            <family val="3"/>
            <charset val="134"/>
          </rPr>
          <t xml:space="preserve">作者:
</t>
        </r>
        <r>
          <rPr>
            <sz val="9"/>
            <rFont val="宋体"/>
            <family val="3"/>
            <charset val="134"/>
          </rPr>
          <t xml:space="preserve">X，Y坐标系
</t>
        </r>
        <r>
          <rPr>
            <sz val="9"/>
            <rFont val="宋体"/>
            <family val="3"/>
            <charset val="134"/>
          </rPr>
          <t xml:space="preserve">需要准确填写
</t>
        </r>
        <r>
          <rPr>
            <sz val="9"/>
            <rFont val="宋体"/>
            <family val="3"/>
            <charset val="134"/>
          </rPr>
          <t>如果不在地面会因重力落下</t>
        </r>
      </text>
    </comment>
    <comment ref="AI1" authorId="1" shapeId="0">
      <text>
        <r>
          <rPr>
            <sz val="9"/>
            <rFont val="宋体"/>
            <family val="3"/>
            <charset val="134"/>
          </rPr>
          <t xml:space="preserve">作者:
</t>
        </r>
        <r>
          <rPr>
            <sz val="9"/>
            <rFont val="宋体"/>
            <family val="3"/>
            <charset val="134"/>
          </rPr>
          <t xml:space="preserve">背景的配置
</t>
        </r>
        <r>
          <rPr>
            <sz val="9"/>
            <rFont val="宋体"/>
            <family val="3"/>
            <charset val="134"/>
          </rPr>
          <t>编号统一为fbN</t>
        </r>
      </text>
    </comment>
    <comment ref="AK1" authorId="1" shapeId="0">
      <text>
        <r>
          <rPr>
            <sz val="9"/>
            <rFont val="宋体"/>
            <family val="3"/>
            <charset val="134"/>
          </rPr>
          <t xml:space="preserve">作者:
</t>
        </r>
        <r>
          <rPr>
            <sz val="9"/>
            <rFont val="宋体"/>
            <family val="3"/>
            <charset val="134"/>
          </rPr>
          <t>用于三星条件的数值填写，目前是爆头率</t>
        </r>
      </text>
    </comment>
    <comment ref="I4" authorId="2" shape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战力限制基准缩放参数</t>
        </r>
      </text>
    </comment>
  </commentList>
</comments>
</file>

<file path=xl/sharedStrings.xml><?xml version="1.0" encoding="utf-8"?>
<sst xmlns="http://schemas.openxmlformats.org/spreadsheetml/2006/main" count="5139" uniqueCount="2496">
  <si>
    <t>是否导表</t>
  </si>
  <si>
    <t>关卡名称</t>
  </si>
  <si>
    <t>所属章节</t>
  </si>
  <si>
    <t>解锁等级</t>
  </si>
  <si>
    <t>关卡名字</t>
  </si>
  <si>
    <t>关卡描述</t>
  </si>
  <si>
    <t>消耗体力</t>
  </si>
  <si>
    <t>增加好感度</t>
  </si>
  <si>
    <t>场景初始偏移</t>
  </si>
  <si>
    <t>小怪1</t>
  </si>
  <si>
    <t>小怪权重1</t>
  </si>
  <si>
    <t>小怪2</t>
  </si>
  <si>
    <t>小怪权重2</t>
  </si>
  <si>
    <t>小怪3</t>
  </si>
  <si>
    <t>小怪权重3</t>
  </si>
  <si>
    <t>小怪4</t>
  </si>
  <si>
    <t>小怪权重4</t>
  </si>
  <si>
    <t>小怪5</t>
  </si>
  <si>
    <t>小怪权重5</t>
  </si>
  <si>
    <t>小怪6</t>
  </si>
  <si>
    <t>小怪权重6</t>
  </si>
  <si>
    <t>小怪7</t>
  </si>
  <si>
    <t>小怪权重7</t>
  </si>
  <si>
    <t>小怪8</t>
  </si>
  <si>
    <t>小怪权重8</t>
  </si>
  <si>
    <t>boss</t>
  </si>
  <si>
    <t>场景配置</t>
  </si>
  <si>
    <t>首次通关奖励</t>
  </si>
  <si>
    <t>isload</t>
  </si>
  <si>
    <t>id</t>
  </si>
  <si>
    <t>name</t>
  </si>
  <si>
    <t>Chapter</t>
  </si>
  <si>
    <t>unlock_level</t>
  </si>
  <si>
    <t>nextname</t>
  </si>
  <si>
    <t>description</t>
  </si>
  <si>
    <t>power_consume</t>
  </si>
  <si>
    <t>earn_favorite</t>
  </si>
  <si>
    <t>initialPos</t>
  </si>
  <si>
    <t>monster1</t>
  </si>
  <si>
    <t>monster1_weight1</t>
  </si>
  <si>
    <t>monster2</t>
  </si>
  <si>
    <t>monster2_weight2</t>
  </si>
  <si>
    <t>monster3</t>
  </si>
  <si>
    <t>monster3_weight3</t>
  </si>
  <si>
    <t>monster4</t>
  </si>
  <si>
    <t>monster4_weight4</t>
  </si>
  <si>
    <t>monster5</t>
  </si>
  <si>
    <t>monster5_weight5</t>
  </si>
  <si>
    <t>monster6</t>
  </si>
  <si>
    <t>monster6_weight6</t>
  </si>
  <si>
    <t>monster7</t>
  </si>
  <si>
    <t>monster7_weight7</t>
  </si>
  <si>
    <t>monster8</t>
  </si>
  <si>
    <t>monster8_weight8</t>
  </si>
  <si>
    <t>sceneConfigure</t>
  </si>
  <si>
    <t>smallback</t>
  </si>
  <si>
    <t>award</t>
  </si>
  <si>
    <t>（-1）表示不导出，2表示导出为字符串</t>
  </si>
  <si>
    <t>魂器控制室掌控着学院绝大部分地区的开关，只有掌控了魂器指挥室才能掌握整个学院。</t>
  </si>
  <si>
    <t>静谧之地是学院用来举行各种音乐会的地方，优美的音乐响彻了无数学子的心灵。</t>
  </si>
  <si>
    <t>魂器加工厂是复制体的主要产地，通过队长复制体能够非常有效的帮助新手魂器师快速成长。</t>
  </si>
  <si>
    <t>不知道什么时候建造的地下室，破烂的砖板，生锈的器具无一不透露着诡异的气息。</t>
  </si>
  <si>
    <t>连接地下室与未知地点的长廊，似乎散发着神秘的气息。</t>
  </si>
  <si>
    <t>学院的图书馆，注意不要大声喧哗哦，不然可是会有危险的！</t>
  </si>
  <si>
    <t>祥和的教学楼，每天都有无数的学生会在这里上课、听讲以及……睡觉。</t>
  </si>
  <si>
    <t>学院的供电来源，这里出问题的话可是会很难办呢。</t>
  </si>
  <si>
    <t>暗魂组织用来人体试验的地方，似乎能听到无数灵魂在耳边的喃喃细语。</t>
  </si>
  <si>
    <t>图书馆记录了许多学院的秘密，可不能让暗魂组织夺走了。</t>
  </si>
  <si>
    <t>这个长廊应该也是暗魂组织用来攻占图书馆所建造的。</t>
  </si>
  <si>
    <t>如今想来，这个地下室怕是也是暗魂组织的杰作吧？</t>
  </si>
  <si>
    <t>觉悟吧W教授！你已经无处可逃了！！</t>
  </si>
  <si>
    <t>texturebg1</t>
  </si>
  <si>
    <t>figure1</t>
  </si>
  <si>
    <r>
      <rPr>
        <sz val="11"/>
        <color indexed="8"/>
        <rFont val="宋体"/>
        <family val="3"/>
        <charset val="134"/>
      </rPr>
      <t>figure</t>
    </r>
    <r>
      <rPr>
        <sz val="11"/>
        <color indexed="8"/>
        <rFont val="宋体"/>
        <family val="3"/>
        <charset val="134"/>
      </rPr>
      <t>2</t>
    </r>
  </si>
  <si>
    <t>figure3</t>
  </si>
  <si>
    <t>1</t>
    <phoneticPr fontId="7" type="noConversion"/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</si>
  <si>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</si>
  <si>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</si>
  <si>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</si>
  <si>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</si>
  <si>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</si>
  <si>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</si>
  <si>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</si>
  <si>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</si>
  <si>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</si>
  <si>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</si>
  <si>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</si>
  <si>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</si>
  <si>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</si>
  <si>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</si>
  <si>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</si>
  <si>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</si>
  <si>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</si>
  <si>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</si>
  <si>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</si>
  <si>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</si>
  <si>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</si>
  <si>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</si>
  <si>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</si>
  <si>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</si>
  <si>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</si>
  <si>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</si>
  <si>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</si>
  <si>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</si>
  <si>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</si>
  <si>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</si>
  <si>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</si>
  <si>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</si>
  <si>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</si>
  <si>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</si>
  <si>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2</t>
  </si>
  <si>
    <t>3</t>
  </si>
  <si>
    <t>4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</si>
  <si>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</si>
  <si>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</si>
  <si>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</si>
  <si>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</si>
  <si>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</si>
  <si>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</si>
  <si>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</si>
  <si>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</si>
  <si>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</si>
  <si>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</si>
  <si>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</si>
  <si>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</si>
  <si>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</si>
  <si>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</si>
  <si>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</si>
  <si>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</si>
  <si>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</si>
  <si>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</si>
  <si>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</si>
  <si>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</si>
  <si>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</si>
  <si>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</si>
  <si>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</si>
  <si>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</si>
  <si>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</si>
  <si>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</si>
  <si>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</si>
  <si>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</si>
  <si>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</si>
  <si>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</si>
  <si>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</si>
  <si>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</si>
  <si>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</si>
  <si>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</si>
  <si>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</si>
  <si>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</si>
  <si>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</si>
  <si>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</si>
  <si>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</si>
  <si>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</si>
  <si>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</si>
  <si>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</si>
  <si>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</si>
  <si>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</si>
  <si>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</si>
  <si>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</si>
  <si>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</si>
  <si>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</si>
  <si>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</si>
  <si>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</si>
  <si>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</si>
  <si>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</si>
  <si>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</si>
  <si>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</si>
  <si>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</si>
  <si>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</si>
  <si>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</si>
  <si>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</si>
  <si>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</si>
  <si>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</si>
  <si>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</si>
  <si>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</si>
  <si>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</si>
  <si>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</si>
  <si>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</si>
  <si>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</si>
  <si>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</si>
  <si>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</si>
  <si>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</si>
  <si>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</si>
  <si>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</si>
  <si>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</si>
  <si>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</si>
  <si>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</si>
  <si>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</si>
  <si>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</si>
  <si>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</si>
  <si>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</si>
  <si>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</si>
  <si>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</si>
  <si>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</si>
  <si>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</si>
  <si>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</si>
  <si>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</si>
  <si>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</si>
  <si>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</si>
  <si>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</si>
  <si>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</si>
  <si>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</si>
  <si>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</si>
  <si>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</si>
  <si>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</si>
  <si>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</si>
  <si>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</si>
  <si>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</si>
  <si>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</si>
  <si>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</si>
  <si>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</si>
  <si>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</si>
  <si>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</si>
  <si>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</si>
  <si>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</si>
  <si>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</si>
  <si>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</si>
  <si>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</si>
  <si>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</si>
  <si>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</si>
  <si>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</si>
  <si>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</si>
  <si>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</si>
  <si>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</si>
  <si>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</si>
  <si>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</si>
  <si>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</si>
  <si>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</si>
  <si>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</si>
  <si>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</si>
  <si>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</si>
  <si>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</si>
  <si>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</si>
  <si>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</si>
  <si>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</si>
  <si>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</si>
  <si>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</si>
  <si>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</si>
  <si>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</si>
  <si>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</si>
  <si>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</si>
  <si>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</si>
  <si>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</si>
  <si>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</si>
  <si>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</si>
  <si>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</si>
  <si>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</si>
  <si>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</si>
  <si>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</si>
  <si>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</si>
  <si>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</si>
  <si>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</si>
  <si>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</si>
  <si>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</si>
  <si>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</si>
  <si>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</si>
  <si>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</si>
  <si>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</si>
  <si>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</si>
  <si>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</si>
  <si>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</si>
  <si>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</si>
  <si>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</si>
  <si>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</si>
  <si>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</si>
  <si>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</si>
  <si>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</si>
  <si>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</si>
  <si>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</si>
  <si>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</si>
  <si>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</si>
  <si>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</si>
  <si>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</si>
  <si>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</si>
  <si>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</si>
  <si>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</si>
  <si>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</si>
  <si>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</si>
  <si>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</si>
  <si>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</si>
  <si>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</si>
  <si>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</si>
  <si>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</si>
  <si>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</si>
  <si>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</si>
  <si>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</si>
  <si>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</si>
  <si>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</si>
  <si>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</si>
  <si>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</si>
  <si>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</si>
  <si>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</si>
  <si>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</si>
  <si>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</si>
  <si>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</si>
  <si>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</si>
  <si>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</si>
  <si>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</si>
  <si>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</si>
  <si>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</si>
  <si>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</si>
  <si>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</si>
  <si>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</si>
  <si>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</si>
  <si>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</si>
  <si>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</si>
  <si>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</si>
  <si>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</si>
  <si>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</si>
  <si>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</si>
  <si>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</si>
  <si>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</si>
  <si>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</si>
  <si>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</si>
  <si>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</si>
  <si>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</si>
  <si>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</si>
  <si>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</si>
  <si>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</si>
  <si>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</si>
  <si>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</si>
  <si>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</si>
  <si>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</si>
  <si>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</si>
  <si>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</si>
  <si>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</si>
  <si>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</si>
  <si>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</si>
  <si>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</si>
  <si>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</si>
  <si>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</si>
  <si>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</si>
  <si>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</si>
  <si>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</si>
  <si>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</si>
  <si>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</si>
  <si>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</si>
  <si>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</si>
  <si>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</si>
  <si>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</si>
  <si>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</si>
  <si>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</si>
  <si>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</si>
  <si>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</si>
  <si>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</si>
  <si>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</si>
  <si>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</si>
  <si>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</si>
  <si>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</si>
  <si>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</si>
  <si>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</si>
  <si>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</si>
  <si>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</si>
  <si>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</si>
  <si>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</si>
  <si>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</si>
  <si>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</si>
  <si>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</si>
  <si>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</si>
  <si>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</si>
  <si>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</si>
  <si>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</si>
  <si>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</si>
  <si>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</si>
  <si>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</si>
  <si>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</si>
  <si>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</si>
  <si>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</si>
  <si>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</si>
  <si>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</si>
  <si>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</si>
  <si>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</si>
  <si>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</si>
  <si>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</si>
  <si>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</si>
  <si>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</si>
  <si>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</si>
  <si>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</si>
  <si>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</si>
  <si>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</si>
  <si>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</si>
  <si>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</si>
  <si>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</si>
  <si>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</si>
  <si>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</si>
  <si>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</si>
  <si>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</si>
  <si>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</si>
  <si>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</si>
  <si>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</si>
  <si>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</si>
  <si>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</si>
  <si>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</si>
  <si>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</si>
  <si>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</si>
  <si>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</si>
  <si>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</si>
  <si>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</si>
  <si>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</si>
  <si>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</si>
  <si>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</si>
  <si>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</si>
  <si>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</si>
  <si>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</si>
  <si>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</si>
  <si>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</si>
  <si>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</si>
  <si>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</si>
  <si>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</si>
  <si>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</si>
  <si>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</si>
  <si>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</si>
  <si>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</si>
  <si>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</si>
  <si>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</si>
  <si>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</si>
  <si>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</si>
  <si>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</si>
  <si>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</si>
  <si>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</si>
  <si>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</si>
  <si>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</si>
  <si>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</si>
  <si>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</si>
  <si>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</si>
  <si>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</si>
  <si>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</si>
  <si>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</si>
  <si>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</si>
  <si>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</si>
  <si>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</si>
  <si>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</si>
  <si>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</si>
  <si>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</si>
  <si>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</si>
  <si>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</si>
  <si>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</si>
  <si>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</si>
  <si>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</si>
  <si>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</si>
  <si>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</si>
  <si>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</si>
  <si>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</si>
  <si>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</si>
  <si>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</si>
  <si>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</si>
  <si>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</si>
  <si>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</si>
  <si>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</si>
  <si>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</si>
  <si>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</si>
  <si>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</si>
  <si>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</si>
  <si>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</si>
  <si>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</si>
  <si>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</si>
  <si>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</si>
  <si>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</si>
  <si>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</si>
  <si>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</si>
  <si>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</si>
  <si>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</si>
  <si>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</si>
  <si>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</si>
  <si>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</si>
  <si>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</si>
  <si>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</si>
  <si>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</si>
  <si>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</si>
  <si>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</si>
  <si>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</si>
  <si>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</si>
  <si>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</si>
  <si>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</si>
  <si>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</si>
  <si>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</si>
  <si>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</si>
  <si>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</si>
  <si>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</si>
  <si>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</si>
  <si>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</si>
  <si>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</si>
  <si>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</si>
  <si>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</si>
  <si>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</si>
  <si>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</si>
  <si>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</si>
  <si>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</si>
  <si>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</si>
  <si>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</si>
  <si>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</si>
  <si>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</si>
  <si>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</si>
  <si>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</si>
  <si>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</si>
  <si>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</si>
  <si>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</si>
  <si>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</si>
  <si>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</si>
  <si>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</si>
  <si>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</si>
  <si>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</si>
  <si>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</si>
  <si>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</si>
  <si>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</si>
  <si>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</si>
  <si>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</si>
  <si>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</si>
  <si>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</si>
  <si>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</si>
  <si>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</si>
  <si>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</si>
  <si>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</si>
  <si>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</si>
  <si>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</si>
  <si>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</si>
  <si>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</si>
  <si>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</si>
  <si>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</si>
  <si>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</si>
  <si>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</si>
  <si>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</si>
  <si>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</si>
  <si>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</si>
  <si>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</si>
  <si>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</si>
  <si>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</si>
  <si>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</si>
  <si>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</si>
  <si>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</si>
  <si>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</si>
  <si>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</si>
  <si>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</si>
  <si>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</si>
  <si>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</si>
  <si>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</si>
  <si>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</si>
  <si>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</si>
  <si>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</si>
  <si>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</si>
  <si>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</si>
  <si>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</si>
  <si>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</si>
  <si>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</si>
  <si>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</si>
  <si>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</si>
  <si>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</si>
  <si>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</si>
  <si>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</si>
  <si>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</si>
  <si>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</si>
  <si>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</si>
  <si>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</si>
  <si>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</si>
  <si>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</si>
  <si>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</si>
  <si>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</si>
  <si>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</si>
  <si>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</si>
  <si>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</si>
  <si>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</si>
  <si>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</si>
  <si>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</si>
  <si>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</si>
  <si>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</si>
  <si>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</si>
  <si>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</si>
  <si>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</si>
  <si>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</si>
  <si>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</si>
  <si>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</si>
  <si>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</si>
  <si>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</si>
  <si>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</si>
  <si>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</si>
  <si>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r>
      <t>为i</t>
    </r>
    <r>
      <rPr>
        <sz val="11"/>
        <color indexed="8"/>
        <rFont val="微软雅黑"/>
        <family val="2"/>
        <charset val="134"/>
      </rPr>
      <t>d所做的标记，不要导表</t>
    </r>
    <phoneticPr fontId="7" type="noConversion"/>
  </si>
  <si>
    <r>
      <t>n</t>
    </r>
    <r>
      <rPr>
        <sz val="11"/>
        <color indexed="8"/>
        <rFont val="微软雅黑"/>
        <family val="2"/>
        <charset val="134"/>
      </rPr>
      <t>ot load</t>
    </r>
    <phoneticPr fontId="7" type="noConversion"/>
  </si>
  <si>
    <t>关卡</t>
    <phoneticPr fontId="7" type="noConversion"/>
  </si>
  <si>
    <t>简单主线关卡1</t>
    <phoneticPr fontId="7" type="noConversion"/>
  </si>
  <si>
    <t>简单主线关卡2</t>
  </si>
  <si>
    <t>简单主线关卡3</t>
  </si>
  <si>
    <t>简单主线关卡4</t>
  </si>
  <si>
    <t>简单主线关卡5</t>
  </si>
  <si>
    <t>简单主线关卡6</t>
  </si>
  <si>
    <t>简单主线关卡7</t>
  </si>
  <si>
    <t>简单主线关卡8</t>
  </si>
  <si>
    <t>简单主线关卡9</t>
  </si>
  <si>
    <t>简单主线关卡10</t>
  </si>
  <si>
    <t>简单主线关卡11</t>
  </si>
  <si>
    <t>简单主线关卡12</t>
  </si>
  <si>
    <t>简单主线关卡13</t>
  </si>
  <si>
    <t>简单主线关卡14</t>
  </si>
  <si>
    <t>简单主线关卡15</t>
  </si>
  <si>
    <t>简单主线关卡16</t>
  </si>
  <si>
    <t>简单主线关卡17</t>
  </si>
  <si>
    <t>简单主线关卡18</t>
  </si>
  <si>
    <t>简单主线关卡19</t>
  </si>
  <si>
    <t>简单主线关卡20</t>
  </si>
  <si>
    <t>简单主线关卡21</t>
  </si>
  <si>
    <t>简单主线关卡22</t>
  </si>
  <si>
    <t>简单主线关卡23</t>
  </si>
  <si>
    <t>简单主线关卡24</t>
  </si>
  <si>
    <t>简单主线关卡25</t>
  </si>
  <si>
    <t>简单主线关卡26</t>
  </si>
  <si>
    <t>简单主线关卡27</t>
  </si>
  <si>
    <t>简单主线关卡28</t>
  </si>
  <si>
    <t>简单主线关卡29</t>
  </si>
  <si>
    <t>简单主线关卡30</t>
  </si>
  <si>
    <t>简单主线关卡31</t>
  </si>
  <si>
    <t>简单主线关卡32</t>
  </si>
  <si>
    <t>简单主线关卡33</t>
  </si>
  <si>
    <t>简单主线关卡34</t>
  </si>
  <si>
    <t>简单主线关卡35</t>
  </si>
  <si>
    <t>简单主线关卡36</t>
  </si>
  <si>
    <t>简单主线关卡37</t>
  </si>
  <si>
    <t>简单主线关卡38</t>
  </si>
  <si>
    <t>简单主线关卡39</t>
  </si>
  <si>
    <t>简单主线关卡40</t>
  </si>
  <si>
    <t>简单主线关卡41</t>
  </si>
  <si>
    <t>简单主线关卡42</t>
  </si>
  <si>
    <t>简单主线关卡43</t>
  </si>
  <si>
    <t>简单主线关卡44</t>
  </si>
  <si>
    <t>简单主线关卡45</t>
  </si>
  <si>
    <t>简单主线关卡46</t>
  </si>
  <si>
    <t>简单主线关卡47</t>
  </si>
  <si>
    <t>简单主线关卡48</t>
  </si>
  <si>
    <t>简单主线关卡49</t>
  </si>
  <si>
    <t>简单主线关卡50</t>
  </si>
  <si>
    <t>简单主线关卡51</t>
  </si>
  <si>
    <t>简单主线关卡52</t>
  </si>
  <si>
    <t>简单主线关卡53</t>
  </si>
  <si>
    <t>简单主线关卡54</t>
  </si>
  <si>
    <t>简单主线关卡55</t>
  </si>
  <si>
    <t>简单主线关卡56</t>
  </si>
  <si>
    <t>简单主线关卡57</t>
  </si>
  <si>
    <t>简单主线关卡58</t>
  </si>
  <si>
    <t>简单主线关卡59</t>
  </si>
  <si>
    <t>简单主线关卡60</t>
  </si>
  <si>
    <t>简单主线关卡61</t>
  </si>
  <si>
    <t>简单主线关卡62</t>
  </si>
  <si>
    <t>简单主线关卡63</t>
  </si>
  <si>
    <t>简单主线关卡64</t>
  </si>
  <si>
    <t>简单主线关卡65</t>
  </si>
  <si>
    <t>简单主线关卡66</t>
  </si>
  <si>
    <t>简单主线关卡67</t>
  </si>
  <si>
    <t>简单主线关卡68</t>
  </si>
  <si>
    <t>简单主线关卡69</t>
  </si>
  <si>
    <t>简单主线关卡70</t>
  </si>
  <si>
    <t>简单主线关卡71</t>
  </si>
  <si>
    <t>简单主线关卡72</t>
  </si>
  <si>
    <t>简单主线关卡73</t>
  </si>
  <si>
    <t>简单主线关卡74</t>
  </si>
  <si>
    <t>简单主线关卡75</t>
  </si>
  <si>
    <t>简单主线关卡76</t>
  </si>
  <si>
    <t>简单主线关卡77</t>
  </si>
  <si>
    <t>简单主线关卡78</t>
  </si>
  <si>
    <t>简单主线关卡79</t>
  </si>
  <si>
    <t>简单主线关卡80</t>
  </si>
  <si>
    <t>简单主线关卡81</t>
  </si>
  <si>
    <t>简单主线关卡82</t>
  </si>
  <si>
    <t>简单主线关卡83</t>
  </si>
  <si>
    <t>简单主线关卡84</t>
  </si>
  <si>
    <t>简单主线关卡85</t>
  </si>
  <si>
    <t>简单主线关卡86</t>
  </si>
  <si>
    <t>简单主线关卡87</t>
  </si>
  <si>
    <t>简单主线关卡88</t>
  </si>
  <si>
    <t>简单主线关卡89</t>
  </si>
  <si>
    <t>简单主线关卡90</t>
  </si>
  <si>
    <t>简单主线关卡91</t>
  </si>
  <si>
    <t>简单主线关卡92</t>
  </si>
  <si>
    <t>简单主线关卡93</t>
  </si>
  <si>
    <t>简单主线关卡94</t>
  </si>
  <si>
    <t>简单主线关卡95</t>
  </si>
  <si>
    <t>简单主线关卡96</t>
  </si>
  <si>
    <t>简单主线关卡97</t>
  </si>
  <si>
    <t>简单主线关卡98</t>
  </si>
  <si>
    <t>简单主线关卡99</t>
  </si>
  <si>
    <t>简单主线关卡100</t>
  </si>
  <si>
    <t>简单主线关卡101</t>
  </si>
  <si>
    <t>简单主线关卡102</t>
  </si>
  <si>
    <t>简单主线关卡103</t>
  </si>
  <si>
    <t>简单主线关卡104</t>
  </si>
  <si>
    <t>简单主线关卡105</t>
  </si>
  <si>
    <t>简单主线关卡106</t>
  </si>
  <si>
    <t>简单主线关卡107</t>
  </si>
  <si>
    <t>简单主线关卡108</t>
  </si>
  <si>
    <t>简单主线关卡109</t>
  </si>
  <si>
    <t>简单主线关卡110</t>
  </si>
  <si>
    <t>简单主线关卡111</t>
  </si>
  <si>
    <t>简单主线关卡112</t>
  </si>
  <si>
    <t>简单主线关卡113</t>
  </si>
  <si>
    <t>简单主线关卡114</t>
  </si>
  <si>
    <t>简单主线关卡115</t>
  </si>
  <si>
    <t>简单主线关卡116</t>
  </si>
  <si>
    <t>简单主线关卡117</t>
  </si>
  <si>
    <t>简单主线关卡118</t>
  </si>
  <si>
    <t>简单主线关卡119</t>
  </si>
  <si>
    <t>简单主线关卡120</t>
  </si>
  <si>
    <t>简单主线关卡121</t>
  </si>
  <si>
    <t>简单主线关卡122</t>
  </si>
  <si>
    <t>简单主线关卡123</t>
  </si>
  <si>
    <t>简单主线关卡124</t>
  </si>
  <si>
    <t>简单主线关卡125</t>
  </si>
  <si>
    <t>简单主线关卡126</t>
  </si>
  <si>
    <t>简单主线关卡127</t>
  </si>
  <si>
    <t>简单主线关卡128</t>
  </si>
  <si>
    <t>简单主线关卡129</t>
  </si>
  <si>
    <t>简单主线关卡130</t>
  </si>
  <si>
    <t>简单主线关卡131</t>
  </si>
  <si>
    <t>简单主线关卡132</t>
  </si>
  <si>
    <t>简单主线关卡133</t>
  </si>
  <si>
    <t>简单主线关卡134</t>
  </si>
  <si>
    <t>简单主线关卡135</t>
  </si>
  <si>
    <t>简单主线关卡136</t>
  </si>
  <si>
    <t>简单主线关卡137</t>
  </si>
  <si>
    <t>简单主线关卡138</t>
  </si>
  <si>
    <t>简单主线关卡139</t>
  </si>
  <si>
    <t>简单主线关卡140</t>
  </si>
  <si>
    <t>简单主线关卡141</t>
  </si>
  <si>
    <t>简单主线关卡142</t>
  </si>
  <si>
    <t>简单主线关卡143</t>
  </si>
  <si>
    <t>简单主线关卡144</t>
  </si>
  <si>
    <t>简单主线关卡145</t>
  </si>
  <si>
    <t>简单主线关卡146</t>
  </si>
  <si>
    <t>简单主线关卡147</t>
  </si>
  <si>
    <t>简单主线关卡148</t>
  </si>
  <si>
    <t>简单主线关卡149</t>
  </si>
  <si>
    <t>简单主线关卡150</t>
  </si>
  <si>
    <t>简单主线关卡151</t>
  </si>
  <si>
    <t>简单主线关卡152</t>
  </si>
  <si>
    <t>简单主线关卡153</t>
  </si>
  <si>
    <t>简单主线关卡154</t>
  </si>
  <si>
    <t>简单主线关卡155</t>
  </si>
  <si>
    <t>简单主线关卡156</t>
  </si>
  <si>
    <t>简单主线关卡157</t>
  </si>
  <si>
    <t>简单主线关卡158</t>
  </si>
  <si>
    <t>简单主线关卡159</t>
  </si>
  <si>
    <t>简单主线关卡160</t>
  </si>
  <si>
    <t>简单主线关卡161</t>
  </si>
  <si>
    <t>简单主线关卡162</t>
  </si>
  <si>
    <t>简单主线关卡163</t>
  </si>
  <si>
    <t>简单主线关卡164</t>
  </si>
  <si>
    <t>简单主线关卡165</t>
  </si>
  <si>
    <t>简单主线关卡166</t>
  </si>
  <si>
    <t>简单主线关卡167</t>
  </si>
  <si>
    <t>简单主线关卡168</t>
  </si>
  <si>
    <t>简单主线关卡169</t>
  </si>
  <si>
    <t>简单主线关卡170</t>
  </si>
  <si>
    <t>简单主线关卡171</t>
  </si>
  <si>
    <t>简单主线关卡172</t>
  </si>
  <si>
    <t>简单主线关卡173</t>
  </si>
  <si>
    <t>简单主线关卡174</t>
  </si>
  <si>
    <t>简单主线关卡175</t>
  </si>
  <si>
    <t>简单主线关卡176</t>
  </si>
  <si>
    <t>简单主线关卡177</t>
  </si>
  <si>
    <t>简单主线关卡178</t>
  </si>
  <si>
    <t>简单主线关卡179</t>
  </si>
  <si>
    <t>简单主线关卡180</t>
  </si>
  <si>
    <t>简单主线关卡181</t>
  </si>
  <si>
    <t>简单主线关卡182</t>
  </si>
  <si>
    <t>简单主线关卡183</t>
  </si>
  <si>
    <t>简单主线关卡184</t>
  </si>
  <si>
    <t>简单主线关卡185</t>
  </si>
  <si>
    <t>简单主线关卡186</t>
  </si>
  <si>
    <t>简单主线关卡187</t>
  </si>
  <si>
    <t>简单主线关卡188</t>
  </si>
  <si>
    <t>简单主线关卡189</t>
  </si>
  <si>
    <t>简单主线关卡190</t>
  </si>
  <si>
    <t>简单主线关卡191</t>
  </si>
  <si>
    <t>简单主线关卡192</t>
  </si>
  <si>
    <t>简单主线关卡193</t>
  </si>
  <si>
    <t>简单主线关卡194</t>
  </si>
  <si>
    <t>简单主线关卡195</t>
  </si>
  <si>
    <t>简单主线关卡196</t>
  </si>
  <si>
    <t>简单主线关卡197</t>
  </si>
  <si>
    <t>简单主线关卡198</t>
  </si>
  <si>
    <t>简单主线关卡199</t>
  </si>
  <si>
    <t>简单主线关卡200</t>
  </si>
  <si>
    <t>简单主线关卡201</t>
  </si>
  <si>
    <t>简单主线关卡202</t>
  </si>
  <si>
    <t>简单主线关卡203</t>
  </si>
  <si>
    <t>简单主线关卡204</t>
  </si>
  <si>
    <t>简单主线关卡205</t>
  </si>
  <si>
    <t>简单主线关卡206</t>
  </si>
  <si>
    <t>简单主线关卡207</t>
  </si>
  <si>
    <t>简单主线关卡208</t>
  </si>
  <si>
    <t>简单主线关卡209</t>
  </si>
  <si>
    <t>简单主线关卡210</t>
  </si>
  <si>
    <t>简单主线关卡211</t>
  </si>
  <si>
    <t>简单主线关卡212</t>
  </si>
  <si>
    <t>简单主线关卡213</t>
  </si>
  <si>
    <t>简单主线关卡214</t>
  </si>
  <si>
    <t>简单主线关卡215</t>
  </si>
  <si>
    <t>简单主线关卡216</t>
  </si>
  <si>
    <t>简单主线关卡217</t>
  </si>
  <si>
    <t>简单主线关卡218</t>
  </si>
  <si>
    <t>简单主线关卡219</t>
  </si>
  <si>
    <t>简单主线关卡220</t>
  </si>
  <si>
    <t>简单主线关卡221</t>
  </si>
  <si>
    <t>简单主线关卡222</t>
  </si>
  <si>
    <t>简单主线关卡223</t>
  </si>
  <si>
    <t>简单主线关卡224</t>
  </si>
  <si>
    <t>简单主线关卡225</t>
  </si>
  <si>
    <t>简单主线关卡226</t>
  </si>
  <si>
    <t>简单主线关卡227</t>
  </si>
  <si>
    <t>简单主线关卡228</t>
  </si>
  <si>
    <t>简单主线关卡229</t>
  </si>
  <si>
    <t>简单主线关卡230</t>
  </si>
  <si>
    <t>简单主线关卡231</t>
  </si>
  <si>
    <t>简单主线关卡232</t>
  </si>
  <si>
    <t>简单主线关卡233</t>
  </si>
  <si>
    <t>简单主线关卡234</t>
  </si>
  <si>
    <t>简单主线关卡235</t>
  </si>
  <si>
    <t>简单主线关卡236</t>
  </si>
  <si>
    <t>简单主线关卡237</t>
  </si>
  <si>
    <t>简单主线关卡238</t>
  </si>
  <si>
    <t>简单主线关卡239</t>
  </si>
  <si>
    <t>简单主线关卡240</t>
  </si>
  <si>
    <t>简单主线关卡241</t>
  </si>
  <si>
    <t>简单主线关卡242</t>
  </si>
  <si>
    <t>简单主线关卡243</t>
  </si>
  <si>
    <t>简单主线关卡244</t>
  </si>
  <si>
    <t>简单主线关卡245</t>
  </si>
  <si>
    <t>简单主线关卡246</t>
  </si>
  <si>
    <t>简单主线关卡247</t>
  </si>
  <si>
    <t>简单主线关卡248</t>
  </si>
  <si>
    <t>简单主线关卡249</t>
  </si>
  <si>
    <t>简单主线关卡250</t>
  </si>
  <si>
    <t>简单主线关卡251</t>
  </si>
  <si>
    <t>简单主线关卡252</t>
  </si>
  <si>
    <t>简单主线关卡253</t>
  </si>
  <si>
    <t>简单主线关卡254</t>
  </si>
  <si>
    <t>简单主线关卡255</t>
  </si>
  <si>
    <t>简单主线关卡256</t>
  </si>
  <si>
    <t>简单主线关卡257</t>
  </si>
  <si>
    <t>简单主线关卡258</t>
  </si>
  <si>
    <t>简单主线关卡259</t>
  </si>
  <si>
    <t>简单主线关卡260</t>
  </si>
  <si>
    <t>简单主线关卡261</t>
  </si>
  <si>
    <t>简单主线关卡262</t>
  </si>
  <si>
    <t>简单主线关卡263</t>
  </si>
  <si>
    <t>简单主线关卡264</t>
  </si>
  <si>
    <t>简单主线关卡265</t>
  </si>
  <si>
    <t>简单主线关卡266</t>
  </si>
  <si>
    <t>简单主线关卡267</t>
  </si>
  <si>
    <t>简单主线关卡268</t>
  </si>
  <si>
    <t>简单主线关卡269</t>
  </si>
  <si>
    <t>简单主线关卡270</t>
  </si>
  <si>
    <t>简单主线关卡271</t>
  </si>
  <si>
    <t>简单主线关卡272</t>
  </si>
  <si>
    <t>简单主线关卡273</t>
  </si>
  <si>
    <t>简单主线关卡274</t>
  </si>
  <si>
    <t>简单主线关卡275</t>
  </si>
  <si>
    <t>简单主线关卡276</t>
  </si>
  <si>
    <t>简单主线关卡277</t>
  </si>
  <si>
    <t>简单主线关卡278</t>
  </si>
  <si>
    <t>简单主线关卡279</t>
  </si>
  <si>
    <t>简单主线关卡280</t>
  </si>
  <si>
    <t>简单主线关卡281</t>
  </si>
  <si>
    <t>简单主线关卡282</t>
  </si>
  <si>
    <t>简单主线关卡283</t>
  </si>
  <si>
    <t>简单主线关卡284</t>
  </si>
  <si>
    <t>简单主线关卡285</t>
  </si>
  <si>
    <t>简单主线关卡286</t>
  </si>
  <si>
    <t>简单主线关卡287</t>
  </si>
  <si>
    <t>简单主线关卡288</t>
  </si>
  <si>
    <t>简单主线关卡289</t>
  </si>
  <si>
    <t>简单主线关卡290</t>
  </si>
  <si>
    <t>简单主线关卡291</t>
  </si>
  <si>
    <t>简单主线关卡292</t>
  </si>
  <si>
    <t>简单主线关卡293</t>
  </si>
  <si>
    <t>简单主线关卡294</t>
  </si>
  <si>
    <t>简单主线关卡295</t>
  </si>
  <si>
    <t>简单主线关卡296</t>
  </si>
  <si>
    <t>简单主线关卡297</t>
  </si>
  <si>
    <t>简单主线关卡298</t>
  </si>
  <si>
    <t>简单主线关卡299</t>
  </si>
  <si>
    <t>简单主线关卡300</t>
  </si>
  <si>
    <t>简单主线关卡301</t>
  </si>
  <si>
    <t>简单主线关卡302</t>
  </si>
  <si>
    <t>简单主线关卡303</t>
  </si>
  <si>
    <t>简单主线关卡304</t>
  </si>
  <si>
    <t>简单主线关卡305</t>
  </si>
  <si>
    <t>简单主线关卡306</t>
  </si>
  <si>
    <t>简单主线关卡307</t>
  </si>
  <si>
    <t>简单主线关卡308</t>
  </si>
  <si>
    <t>简单主线关卡309</t>
  </si>
  <si>
    <t>简单主线关卡310</t>
  </si>
  <si>
    <t>简单主线关卡311</t>
  </si>
  <si>
    <t>简单主线关卡312</t>
  </si>
  <si>
    <t>简单主线关卡313</t>
  </si>
  <si>
    <t>简单主线关卡314</t>
  </si>
  <si>
    <t>简单主线关卡315</t>
  </si>
  <si>
    <t>简单主线关卡316</t>
  </si>
  <si>
    <t>简单主线关卡317</t>
  </si>
  <si>
    <t>简单主线关卡318</t>
  </si>
  <si>
    <t>简单主线关卡319</t>
  </si>
  <si>
    <t>简单主线关卡320</t>
  </si>
  <si>
    <t>简单主线关卡321</t>
  </si>
  <si>
    <t>简单主线关卡322</t>
  </si>
  <si>
    <t>简单主线关卡323</t>
  </si>
  <si>
    <t>简单主线关卡324</t>
  </si>
  <si>
    <t>简单主线关卡325</t>
  </si>
  <si>
    <t>简单主线关卡326</t>
  </si>
  <si>
    <t>简单主线关卡327</t>
  </si>
  <si>
    <t>简单主线关卡328</t>
  </si>
  <si>
    <t>简单主线关卡329</t>
  </si>
  <si>
    <t>简单主线关卡330</t>
  </si>
  <si>
    <t>简单主线关卡331</t>
  </si>
  <si>
    <t>简单主线关卡332</t>
  </si>
  <si>
    <t>简单主线关卡333</t>
  </si>
  <si>
    <t>简单主线关卡334</t>
  </si>
  <si>
    <t>简单主线关卡335</t>
  </si>
  <si>
    <t>简单主线关卡336</t>
  </si>
  <si>
    <t>简单主线关卡337</t>
  </si>
  <si>
    <t>简单主线关卡338</t>
  </si>
  <si>
    <t>简单主线关卡339</t>
  </si>
  <si>
    <t>简单主线关卡340</t>
  </si>
  <si>
    <t>简单主线关卡341</t>
  </si>
  <si>
    <t>简单主线关卡342</t>
  </si>
  <si>
    <t>简单主线关卡343</t>
  </si>
  <si>
    <t>简单主线关卡344</t>
  </si>
  <si>
    <t>简单主线关卡345</t>
  </si>
  <si>
    <t>简单主线关卡346</t>
  </si>
  <si>
    <t>简单主线关卡347</t>
  </si>
  <si>
    <t>简单主线关卡348</t>
  </si>
  <si>
    <t>简单主线关卡349</t>
  </si>
  <si>
    <t>简单主线关卡350</t>
  </si>
  <si>
    <t>简单主线关卡351</t>
  </si>
  <si>
    <t>简单主线关卡352</t>
  </si>
  <si>
    <t>简单主线关卡353</t>
  </si>
  <si>
    <t>简单主线关卡354</t>
  </si>
  <si>
    <t>简单主线关卡355</t>
  </si>
  <si>
    <t>简单主线关卡356</t>
  </si>
  <si>
    <t>简单主线关卡357</t>
  </si>
  <si>
    <t>简单主线关卡358</t>
  </si>
  <si>
    <t>简单主线关卡359</t>
  </si>
  <si>
    <t>简单主线关卡360</t>
  </si>
  <si>
    <t>简单主线关卡361</t>
  </si>
  <si>
    <t>简单主线关卡362</t>
  </si>
  <si>
    <t>简单主线关卡363</t>
  </si>
  <si>
    <t>简单主线关卡364</t>
  </si>
  <si>
    <t>简单主线关卡365</t>
  </si>
  <si>
    <t>简单主线关卡366</t>
  </si>
  <si>
    <t>简单主线关卡367</t>
  </si>
  <si>
    <t>简单主线关卡368</t>
  </si>
  <si>
    <t>简单主线关卡369</t>
  </si>
  <si>
    <t>简单主线关卡370</t>
  </si>
  <si>
    <t>简单主线关卡371</t>
  </si>
  <si>
    <t>简单主线关卡372</t>
  </si>
  <si>
    <t>简单主线关卡373</t>
  </si>
  <si>
    <t>简单主线关卡374</t>
  </si>
  <si>
    <t>简单主线关卡375</t>
  </si>
  <si>
    <t>简单主线关卡376</t>
  </si>
  <si>
    <t>简单主线关卡377</t>
  </si>
  <si>
    <t>简单主线关卡378</t>
  </si>
  <si>
    <t>简单主线关卡379</t>
  </si>
  <si>
    <t>简单主线关卡380</t>
  </si>
  <si>
    <t>简单主线关卡381</t>
  </si>
  <si>
    <t>简单主线关卡382</t>
  </si>
  <si>
    <t>简单主线关卡383</t>
  </si>
  <si>
    <t>简单主线关卡384</t>
  </si>
  <si>
    <t>简单主线关卡385</t>
  </si>
  <si>
    <t>简单主线关卡386</t>
  </si>
  <si>
    <t>简单主线关卡387</t>
  </si>
  <si>
    <t>简单主线关卡388</t>
  </si>
  <si>
    <t>简单主线关卡389</t>
  </si>
  <si>
    <t>简单主线关卡390</t>
  </si>
  <si>
    <t>简单主线关卡391</t>
  </si>
  <si>
    <t>简单主线关卡392</t>
  </si>
  <si>
    <t>简单主线关卡393</t>
  </si>
  <si>
    <t>简单主线关卡394</t>
  </si>
  <si>
    <t>简单主线关卡395</t>
  </si>
  <si>
    <t>简单主线关卡396</t>
  </si>
  <si>
    <t>简单主线关卡397</t>
  </si>
  <si>
    <t>简单主线关卡398</t>
  </si>
  <si>
    <t>简单主线关卡399</t>
  </si>
  <si>
    <t>简单主线关卡400</t>
  </si>
  <si>
    <t>简单主线关卡401</t>
  </si>
  <si>
    <t>简单主线关卡402</t>
  </si>
  <si>
    <t>简单主线关卡403</t>
  </si>
  <si>
    <t>简单主线关卡404</t>
  </si>
  <si>
    <t>简单主线关卡405</t>
  </si>
  <si>
    <t>简单主线关卡406</t>
  </si>
  <si>
    <t>简单主线关卡407</t>
  </si>
  <si>
    <t>简单主线关卡408</t>
  </si>
  <si>
    <t>简单主线关卡409</t>
  </si>
  <si>
    <t>简单主线关卡410</t>
  </si>
  <si>
    <t>简单主线关卡411</t>
  </si>
  <si>
    <t>简单主线关卡412</t>
  </si>
  <si>
    <t>简单主线关卡413</t>
  </si>
  <si>
    <t>简单主线关卡414</t>
  </si>
  <si>
    <t>简单主线关卡415</t>
  </si>
  <si>
    <t>简单主线关卡416</t>
  </si>
  <si>
    <t>简单主线关卡417</t>
  </si>
  <si>
    <t>简单主线关卡418</t>
  </si>
  <si>
    <t>简单主线关卡419</t>
  </si>
  <si>
    <t>简单主线关卡420</t>
  </si>
  <si>
    <t>简单主线关卡421</t>
  </si>
  <si>
    <t>简单主线关卡422</t>
  </si>
  <si>
    <t>简单主线关卡423</t>
  </si>
  <si>
    <t>简单主线关卡424</t>
  </si>
  <si>
    <t>简单主线关卡425</t>
  </si>
  <si>
    <t>简单主线关卡426</t>
  </si>
  <si>
    <t>简单主线关卡427</t>
  </si>
  <si>
    <t>简单主线关卡428</t>
  </si>
  <si>
    <t>简单主线关卡429</t>
  </si>
  <si>
    <t>简单主线关卡430</t>
  </si>
  <si>
    <t>简单主线关卡431</t>
  </si>
  <si>
    <t>简单主线关卡432</t>
  </si>
  <si>
    <t>简单主线关卡433</t>
  </si>
  <si>
    <t>简单主线关卡434</t>
  </si>
  <si>
    <t>简单主线关卡435</t>
  </si>
  <si>
    <t>简单主线关卡436</t>
  </si>
  <si>
    <t>简单主线关卡437</t>
  </si>
  <si>
    <t>简单主线关卡438</t>
  </si>
  <si>
    <t>简单主线关卡439</t>
  </si>
  <si>
    <t>简单主线关卡440</t>
  </si>
  <si>
    <t>简单主线关卡441</t>
  </si>
  <si>
    <t>简单主线关卡442</t>
  </si>
  <si>
    <t>简单主线关卡443</t>
  </si>
  <si>
    <t>简单主线关卡444</t>
  </si>
  <si>
    <t>简单主线关卡445</t>
  </si>
  <si>
    <t>简单主线关卡446</t>
  </si>
  <si>
    <t>简单主线关卡447</t>
  </si>
  <si>
    <t>简单主线关卡448</t>
  </si>
  <si>
    <t>简单主线关卡449</t>
  </si>
  <si>
    <t>简单主线关卡450</t>
  </si>
  <si>
    <t>简单主线关卡451</t>
  </si>
  <si>
    <t>简单主线关卡452</t>
  </si>
  <si>
    <t>简单主线关卡453</t>
  </si>
  <si>
    <t>简单主线关卡454</t>
  </si>
  <si>
    <t>简单主线关卡455</t>
  </si>
  <si>
    <t>简单主线关卡456</t>
  </si>
  <si>
    <t>简单主线关卡457</t>
  </si>
  <si>
    <t>简单主线关卡458</t>
  </si>
  <si>
    <t>简单主线关卡459</t>
  </si>
  <si>
    <t>简单主线关卡460</t>
  </si>
  <si>
    <t>简单主线关卡461</t>
  </si>
  <si>
    <t>简单主线关卡462</t>
  </si>
  <si>
    <t>简单主线关卡463</t>
  </si>
  <si>
    <t>简单主线关卡464</t>
  </si>
  <si>
    <t>简单主线关卡465</t>
  </si>
  <si>
    <t>简单主线关卡466</t>
  </si>
  <si>
    <t>简单主线关卡467</t>
  </si>
  <si>
    <t>简单主线关卡468</t>
  </si>
  <si>
    <t>简单主线关卡469</t>
  </si>
  <si>
    <t>简单主线关卡470</t>
  </si>
  <si>
    <t>简单主线关卡471</t>
  </si>
  <si>
    <t>简单主线关卡472</t>
  </si>
  <si>
    <t>简单主线关卡473</t>
  </si>
  <si>
    <t>简单主线关卡474</t>
  </si>
  <si>
    <t>简单主线关卡475</t>
  </si>
  <si>
    <t>简单主线关卡476</t>
  </si>
  <si>
    <t>简单主线关卡477</t>
  </si>
  <si>
    <t>简单主线关卡478</t>
  </si>
  <si>
    <t>简单主线关卡479</t>
  </si>
  <si>
    <t>简单主线关卡480</t>
  </si>
  <si>
    <t>简单主线关卡481</t>
  </si>
  <si>
    <t>简单主线关卡482</t>
  </si>
  <si>
    <t>简单主线关卡483</t>
  </si>
  <si>
    <t>简单主线关卡484</t>
  </si>
  <si>
    <t>简单主线关卡485</t>
  </si>
  <si>
    <t>简单主线关卡486</t>
  </si>
  <si>
    <t>简单主线关卡487</t>
  </si>
  <si>
    <t>简单主线关卡488</t>
  </si>
  <si>
    <t>简单主线关卡489</t>
  </si>
  <si>
    <t>简单主线关卡490</t>
  </si>
  <si>
    <t>简单主线关卡491</t>
  </si>
  <si>
    <t>简单主线关卡492</t>
  </si>
  <si>
    <t>简单主线关卡493</t>
  </si>
  <si>
    <t>简单主线关卡494</t>
  </si>
  <si>
    <t>简单主线关卡495</t>
  </si>
  <si>
    <t>简单主线关卡496</t>
  </si>
  <si>
    <t>简单主线关卡497</t>
  </si>
  <si>
    <t>简单主线关卡498</t>
  </si>
  <si>
    <t>简单主线关卡499</t>
  </si>
  <si>
    <t>简单主线关卡500</t>
  </si>
  <si>
    <t>普通主线关卡101</t>
  </si>
  <si>
    <t>普通主线关卡102</t>
  </si>
  <si>
    <t>普通主线关卡103</t>
  </si>
  <si>
    <t>普通主线关卡104</t>
  </si>
  <si>
    <t>普通主线关卡105</t>
  </si>
  <si>
    <t>普通主线关卡106</t>
  </si>
  <si>
    <t>普通主线关卡107</t>
  </si>
  <si>
    <t>普通主线关卡108</t>
  </si>
  <si>
    <t>普通主线关卡109</t>
  </si>
  <si>
    <t>普通主线关卡110</t>
  </si>
  <si>
    <t>普通主线关卡111</t>
  </si>
  <si>
    <t>普通主线关卡112</t>
  </si>
  <si>
    <t>普通主线关卡113</t>
  </si>
  <si>
    <t>普通主线关卡114</t>
  </si>
  <si>
    <t>普通主线关卡115</t>
  </si>
  <si>
    <t>普通主线关卡116</t>
  </si>
  <si>
    <t>普通主线关卡117</t>
  </si>
  <si>
    <t>普通主线关卡118</t>
  </si>
  <si>
    <t>普通主线关卡119</t>
  </si>
  <si>
    <t>普通主线关卡120</t>
  </si>
  <si>
    <t>普通主线关卡121</t>
  </si>
  <si>
    <t>普通主线关卡122</t>
  </si>
  <si>
    <t>普通主线关卡123</t>
  </si>
  <si>
    <t>普通主线关卡124</t>
  </si>
  <si>
    <t>普通主线关卡125</t>
  </si>
  <si>
    <t>普通主线关卡126</t>
  </si>
  <si>
    <t>普通主线关卡127</t>
  </si>
  <si>
    <t>普通主线关卡128</t>
  </si>
  <si>
    <t>普通主线关卡129</t>
  </si>
  <si>
    <t>普通主线关卡130</t>
  </si>
  <si>
    <t>普通主线关卡131</t>
  </si>
  <si>
    <t>普通主线关卡132</t>
  </si>
  <si>
    <t>普通主线关卡133</t>
  </si>
  <si>
    <t>普通主线关卡134</t>
  </si>
  <si>
    <t>普通主线关卡135</t>
  </si>
  <si>
    <t>普通主线关卡136</t>
  </si>
  <si>
    <t>普通主线关卡137</t>
  </si>
  <si>
    <t>普通主线关卡138</t>
  </si>
  <si>
    <t>普通主线关卡139</t>
  </si>
  <si>
    <t>普通主线关卡140</t>
  </si>
  <si>
    <t>普通主线关卡141</t>
  </si>
  <si>
    <t>普通主线关卡142</t>
  </si>
  <si>
    <t>普通主线关卡143</t>
  </si>
  <si>
    <t>普通主线关卡144</t>
  </si>
  <si>
    <t>普通主线关卡145</t>
  </si>
  <si>
    <t>普通主线关卡146</t>
  </si>
  <si>
    <t>普通主线关卡147</t>
  </si>
  <si>
    <t>普通主线关卡148</t>
  </si>
  <si>
    <t>普通主线关卡149</t>
  </si>
  <si>
    <t>普通主线关卡150</t>
  </si>
  <si>
    <t>普通主线关卡151</t>
  </si>
  <si>
    <t>普通主线关卡152</t>
  </si>
  <si>
    <t>普通主线关卡153</t>
  </si>
  <si>
    <t>普通主线关卡154</t>
  </si>
  <si>
    <t>普通主线关卡155</t>
  </si>
  <si>
    <t>普通主线关卡156</t>
  </si>
  <si>
    <t>普通主线关卡157</t>
  </si>
  <si>
    <t>普通主线关卡158</t>
  </si>
  <si>
    <t>普通主线关卡159</t>
  </si>
  <si>
    <t>普通主线关卡160</t>
  </si>
  <si>
    <t>普通主线关卡161</t>
  </si>
  <si>
    <t>普通主线关卡162</t>
  </si>
  <si>
    <t>普通主线关卡163</t>
  </si>
  <si>
    <t>普通主线关卡164</t>
  </si>
  <si>
    <t>普通主线关卡165</t>
  </si>
  <si>
    <t>普通主线关卡166</t>
  </si>
  <si>
    <t>普通主线关卡167</t>
  </si>
  <si>
    <t>普通主线关卡168</t>
  </si>
  <si>
    <t>普通主线关卡169</t>
  </si>
  <si>
    <t>普通主线关卡170</t>
  </si>
  <si>
    <t>普通主线关卡171</t>
  </si>
  <si>
    <t>普通主线关卡172</t>
  </si>
  <si>
    <t>普通主线关卡173</t>
  </si>
  <si>
    <t>普通主线关卡174</t>
  </si>
  <si>
    <t>普通主线关卡175</t>
  </si>
  <si>
    <t>普通主线关卡176</t>
  </si>
  <si>
    <t>普通主线关卡177</t>
  </si>
  <si>
    <t>普通主线关卡178</t>
  </si>
  <si>
    <t>普通主线关卡179</t>
  </si>
  <si>
    <t>普通主线关卡180</t>
  </si>
  <si>
    <t>普通主线关卡181</t>
  </si>
  <si>
    <t>普通主线关卡182</t>
  </si>
  <si>
    <t>普通主线关卡183</t>
  </si>
  <si>
    <t>普通主线关卡184</t>
  </si>
  <si>
    <t>普通主线关卡185</t>
  </si>
  <si>
    <t>普通主线关卡186</t>
  </si>
  <si>
    <t>普通主线关卡187</t>
  </si>
  <si>
    <t>普通主线关卡188</t>
  </si>
  <si>
    <t>普通主线关卡189</t>
  </si>
  <si>
    <t>普通主线关卡190</t>
  </si>
  <si>
    <t>普通主线关卡191</t>
  </si>
  <si>
    <t>普通主线关卡192</t>
  </si>
  <si>
    <t>普通主线关卡193</t>
  </si>
  <si>
    <t>普通主线关卡194</t>
  </si>
  <si>
    <t>普通主线关卡195</t>
  </si>
  <si>
    <t>普通主线关卡196</t>
  </si>
  <si>
    <t>普通主线关卡197</t>
  </si>
  <si>
    <t>普通主线关卡198</t>
  </si>
  <si>
    <t>普通主线关卡199</t>
  </si>
  <si>
    <t>普通主线关卡200</t>
  </si>
  <si>
    <t>普通主线关卡201</t>
  </si>
  <si>
    <t>普通主线关卡202</t>
  </si>
  <si>
    <t>普通主线关卡203</t>
  </si>
  <si>
    <t>普通主线关卡204</t>
  </si>
  <si>
    <t>普通主线关卡205</t>
  </si>
  <si>
    <t>普通主线关卡206</t>
  </si>
  <si>
    <t>普通主线关卡207</t>
  </si>
  <si>
    <t>普通主线关卡208</t>
  </si>
  <si>
    <t>普通主线关卡209</t>
  </si>
  <si>
    <t>普通主线关卡210</t>
  </si>
  <si>
    <t>普通主线关卡211</t>
  </si>
  <si>
    <t>普通主线关卡212</t>
  </si>
  <si>
    <t>普通主线关卡213</t>
  </si>
  <si>
    <t>普通主线关卡214</t>
  </si>
  <si>
    <t>普通主线关卡215</t>
  </si>
  <si>
    <t>普通主线关卡216</t>
  </si>
  <si>
    <t>普通主线关卡217</t>
  </si>
  <si>
    <t>普通主线关卡218</t>
  </si>
  <si>
    <t>普通主线关卡219</t>
  </si>
  <si>
    <t>普通主线关卡220</t>
  </si>
  <si>
    <t>普通主线关卡221</t>
  </si>
  <si>
    <t>普通主线关卡222</t>
  </si>
  <si>
    <t>普通主线关卡223</t>
  </si>
  <si>
    <t>普通主线关卡224</t>
  </si>
  <si>
    <t>普通主线关卡225</t>
  </si>
  <si>
    <t>普通主线关卡226</t>
  </si>
  <si>
    <t>普通主线关卡227</t>
  </si>
  <si>
    <t>普通主线关卡228</t>
  </si>
  <si>
    <t>普通主线关卡229</t>
  </si>
  <si>
    <t>普通主线关卡230</t>
  </si>
  <si>
    <t>普通主线关卡231</t>
  </si>
  <si>
    <t>普通主线关卡232</t>
  </si>
  <si>
    <t>普通主线关卡233</t>
  </si>
  <si>
    <t>普通主线关卡234</t>
  </si>
  <si>
    <t>普通主线关卡235</t>
  </si>
  <si>
    <t>普通主线关卡236</t>
  </si>
  <si>
    <t>普通主线关卡237</t>
  </si>
  <si>
    <t>普通主线关卡238</t>
  </si>
  <si>
    <t>普通主线关卡239</t>
  </si>
  <si>
    <t>普通主线关卡240</t>
  </si>
  <si>
    <t>普通主线关卡241</t>
  </si>
  <si>
    <t>普通主线关卡242</t>
  </si>
  <si>
    <t>普通主线关卡243</t>
  </si>
  <si>
    <t>普通主线关卡244</t>
  </si>
  <si>
    <t>普通主线关卡245</t>
  </si>
  <si>
    <t>普通主线关卡246</t>
  </si>
  <si>
    <t>普通主线关卡247</t>
  </si>
  <si>
    <t>普通主线关卡248</t>
  </si>
  <si>
    <t>普通主线关卡249</t>
  </si>
  <si>
    <t>普通主线关卡250</t>
  </si>
  <si>
    <t>普通主线关卡251</t>
  </si>
  <si>
    <t>普通主线关卡252</t>
  </si>
  <si>
    <t>普通主线关卡253</t>
  </si>
  <si>
    <t>普通主线关卡254</t>
  </si>
  <si>
    <t>普通主线关卡255</t>
  </si>
  <si>
    <t>普通主线关卡256</t>
  </si>
  <si>
    <t>普通主线关卡257</t>
  </si>
  <si>
    <t>普通主线关卡258</t>
  </si>
  <si>
    <t>普通主线关卡259</t>
  </si>
  <si>
    <t>普通主线关卡260</t>
  </si>
  <si>
    <t>普通主线关卡261</t>
  </si>
  <si>
    <t>普通主线关卡262</t>
  </si>
  <si>
    <t>普通主线关卡263</t>
  </si>
  <si>
    <t>普通主线关卡264</t>
  </si>
  <si>
    <t>普通主线关卡265</t>
  </si>
  <si>
    <t>普通主线关卡266</t>
  </si>
  <si>
    <t>普通主线关卡267</t>
  </si>
  <si>
    <t>普通主线关卡268</t>
  </si>
  <si>
    <t>普通主线关卡269</t>
  </si>
  <si>
    <t>普通主线关卡270</t>
  </si>
  <si>
    <t>普通主线关卡271</t>
  </si>
  <si>
    <t>普通主线关卡272</t>
  </si>
  <si>
    <t>普通主线关卡273</t>
  </si>
  <si>
    <t>普通主线关卡274</t>
  </si>
  <si>
    <t>普通主线关卡275</t>
  </si>
  <si>
    <t>普通主线关卡276</t>
  </si>
  <si>
    <t>普通主线关卡277</t>
  </si>
  <si>
    <t>普通主线关卡278</t>
  </si>
  <si>
    <t>普通主线关卡279</t>
  </si>
  <si>
    <t>普通主线关卡280</t>
  </si>
  <si>
    <t>普通主线关卡281</t>
  </si>
  <si>
    <t>普通主线关卡282</t>
  </si>
  <si>
    <t>普通主线关卡283</t>
  </si>
  <si>
    <t>普通主线关卡284</t>
  </si>
  <si>
    <t>普通主线关卡285</t>
  </si>
  <si>
    <t>普通主线关卡286</t>
  </si>
  <si>
    <t>普通主线关卡287</t>
  </si>
  <si>
    <t>普通主线关卡288</t>
  </si>
  <si>
    <t>普通主线关卡289</t>
  </si>
  <si>
    <t>普通主线关卡290</t>
  </si>
  <si>
    <t>普通主线关卡291</t>
  </si>
  <si>
    <t>普通主线关卡292</t>
  </si>
  <si>
    <t>普通主线关卡293</t>
  </si>
  <si>
    <t>普通主线关卡294</t>
  </si>
  <si>
    <t>普通主线关卡295</t>
  </si>
  <si>
    <t>普通主线关卡296</t>
  </si>
  <si>
    <t>普通主线关卡297</t>
  </si>
  <si>
    <t>普通主线关卡298</t>
  </si>
  <si>
    <t>普通主线关卡299</t>
  </si>
  <si>
    <t>普通主线关卡300</t>
  </si>
  <si>
    <t>普通主线关卡301</t>
  </si>
  <si>
    <t>普通主线关卡302</t>
  </si>
  <si>
    <t>普通主线关卡303</t>
  </si>
  <si>
    <t>普通主线关卡304</t>
  </si>
  <si>
    <t>普通主线关卡305</t>
  </si>
  <si>
    <t>普通主线关卡306</t>
  </si>
  <si>
    <t>普通主线关卡307</t>
  </si>
  <si>
    <t>普通主线关卡308</t>
  </si>
  <si>
    <t>普通主线关卡309</t>
  </si>
  <si>
    <t>普通主线关卡310</t>
  </si>
  <si>
    <t>普通主线关卡311</t>
  </si>
  <si>
    <t>普通主线关卡312</t>
  </si>
  <si>
    <t>普通主线关卡313</t>
  </si>
  <si>
    <t>普通主线关卡314</t>
  </si>
  <si>
    <t>普通主线关卡315</t>
  </si>
  <si>
    <t>普通主线关卡316</t>
  </si>
  <si>
    <t>普通主线关卡317</t>
  </si>
  <si>
    <t>普通主线关卡318</t>
  </si>
  <si>
    <t>普通主线关卡319</t>
  </si>
  <si>
    <t>普通主线关卡320</t>
  </si>
  <si>
    <t>普通主线关卡321</t>
  </si>
  <si>
    <t>普通主线关卡322</t>
  </si>
  <si>
    <t>普通主线关卡323</t>
  </si>
  <si>
    <t>普通主线关卡324</t>
  </si>
  <si>
    <t>普通主线关卡325</t>
  </si>
  <si>
    <t>普通主线关卡326</t>
  </si>
  <si>
    <t>普通主线关卡327</t>
  </si>
  <si>
    <t>普通主线关卡328</t>
  </si>
  <si>
    <t>普通主线关卡329</t>
  </si>
  <si>
    <t>普通主线关卡330</t>
  </si>
  <si>
    <t>普通主线关卡331</t>
  </si>
  <si>
    <t>普通主线关卡332</t>
  </si>
  <si>
    <t>普通主线关卡333</t>
  </si>
  <si>
    <t>普通主线关卡334</t>
  </si>
  <si>
    <t>普通主线关卡335</t>
  </si>
  <si>
    <t>普通主线关卡336</t>
  </si>
  <si>
    <t>普通主线关卡337</t>
  </si>
  <si>
    <t>普通主线关卡338</t>
  </si>
  <si>
    <t>普通主线关卡339</t>
  </si>
  <si>
    <t>普通主线关卡340</t>
  </si>
  <si>
    <t>普通主线关卡341</t>
  </si>
  <si>
    <t>普通主线关卡342</t>
  </si>
  <si>
    <t>普通主线关卡343</t>
  </si>
  <si>
    <t>普通主线关卡344</t>
  </si>
  <si>
    <t>普通主线关卡345</t>
  </si>
  <si>
    <t>普通主线关卡346</t>
  </si>
  <si>
    <t>普通主线关卡347</t>
  </si>
  <si>
    <t>普通主线关卡348</t>
  </si>
  <si>
    <t>普通主线关卡349</t>
  </si>
  <si>
    <t>普通主线关卡350</t>
  </si>
  <si>
    <t>普通主线关卡351</t>
  </si>
  <si>
    <t>普通主线关卡352</t>
  </si>
  <si>
    <t>普通主线关卡353</t>
  </si>
  <si>
    <t>普通主线关卡354</t>
  </si>
  <si>
    <t>普通主线关卡355</t>
  </si>
  <si>
    <t>普通主线关卡356</t>
  </si>
  <si>
    <t>普通主线关卡357</t>
  </si>
  <si>
    <t>普通主线关卡358</t>
  </si>
  <si>
    <t>普通主线关卡359</t>
  </si>
  <si>
    <t>普通主线关卡360</t>
  </si>
  <si>
    <t>普通主线关卡361</t>
  </si>
  <si>
    <t>普通主线关卡362</t>
  </si>
  <si>
    <t>普通主线关卡363</t>
  </si>
  <si>
    <t>普通主线关卡364</t>
  </si>
  <si>
    <t>普通主线关卡365</t>
  </si>
  <si>
    <t>普通主线关卡366</t>
  </si>
  <si>
    <t>普通主线关卡367</t>
  </si>
  <si>
    <t>普通主线关卡368</t>
  </si>
  <si>
    <t>普通主线关卡369</t>
  </si>
  <si>
    <t>普通主线关卡370</t>
  </si>
  <si>
    <t>普通主线关卡371</t>
  </si>
  <si>
    <t>普通主线关卡372</t>
  </si>
  <si>
    <t>普通主线关卡373</t>
  </si>
  <si>
    <t>普通主线关卡374</t>
  </si>
  <si>
    <t>普通主线关卡375</t>
  </si>
  <si>
    <t>普通主线关卡376</t>
  </si>
  <si>
    <t>普通主线关卡377</t>
  </si>
  <si>
    <t>普通主线关卡378</t>
  </si>
  <si>
    <t>普通主线关卡379</t>
  </si>
  <si>
    <t>普通主线关卡380</t>
  </si>
  <si>
    <t>普通主线关卡381</t>
  </si>
  <si>
    <t>普通主线关卡382</t>
  </si>
  <si>
    <t>普通主线关卡383</t>
  </si>
  <si>
    <t>普通主线关卡384</t>
  </si>
  <si>
    <t>普通主线关卡385</t>
  </si>
  <si>
    <t>普通主线关卡386</t>
  </si>
  <si>
    <t>普通主线关卡387</t>
  </si>
  <si>
    <t>普通主线关卡388</t>
  </si>
  <si>
    <t>普通主线关卡389</t>
  </si>
  <si>
    <t>普通主线关卡390</t>
  </si>
  <si>
    <t>普通主线关卡391</t>
  </si>
  <si>
    <t>普通主线关卡392</t>
  </si>
  <si>
    <t>普通主线关卡393</t>
  </si>
  <si>
    <t>普通主线关卡394</t>
  </si>
  <si>
    <t>普通主线关卡395</t>
  </si>
  <si>
    <t>普通主线关卡396</t>
  </si>
  <si>
    <t>普通主线关卡397</t>
  </si>
  <si>
    <t>普通主线关卡398</t>
  </si>
  <si>
    <t>普通主线关卡399</t>
  </si>
  <si>
    <t>普通主线关卡400</t>
  </si>
  <si>
    <t>普通主线关卡401</t>
  </si>
  <si>
    <t>普通主线关卡402</t>
  </si>
  <si>
    <t>普通主线关卡403</t>
  </si>
  <si>
    <t>普通主线关卡404</t>
  </si>
  <si>
    <t>普通主线关卡405</t>
  </si>
  <si>
    <t>普通主线关卡406</t>
  </si>
  <si>
    <t>普通主线关卡407</t>
  </si>
  <si>
    <t>普通主线关卡408</t>
  </si>
  <si>
    <t>普通主线关卡409</t>
  </si>
  <si>
    <t>普通主线关卡410</t>
  </si>
  <si>
    <t>普通主线关卡411</t>
  </si>
  <si>
    <t>普通主线关卡412</t>
  </si>
  <si>
    <t>普通主线关卡413</t>
  </si>
  <si>
    <t>普通主线关卡414</t>
  </si>
  <si>
    <t>普通主线关卡415</t>
  </si>
  <si>
    <t>普通主线关卡416</t>
  </si>
  <si>
    <t>普通主线关卡417</t>
  </si>
  <si>
    <t>普通主线关卡418</t>
  </si>
  <si>
    <t>普通主线关卡419</t>
  </si>
  <si>
    <t>普通主线关卡420</t>
  </si>
  <si>
    <t>普通主线关卡421</t>
  </si>
  <si>
    <t>普通主线关卡422</t>
  </si>
  <si>
    <t>普通主线关卡423</t>
  </si>
  <si>
    <t>普通主线关卡424</t>
  </si>
  <si>
    <t>普通主线关卡425</t>
  </si>
  <si>
    <t>普通主线关卡426</t>
  </si>
  <si>
    <t>普通主线关卡427</t>
  </si>
  <si>
    <t>普通主线关卡428</t>
  </si>
  <si>
    <t>普通主线关卡429</t>
  </si>
  <si>
    <t>普通主线关卡430</t>
  </si>
  <si>
    <t>普通主线关卡431</t>
  </si>
  <si>
    <t>普通主线关卡432</t>
  </si>
  <si>
    <t>普通主线关卡433</t>
  </si>
  <si>
    <t>普通主线关卡434</t>
  </si>
  <si>
    <t>普通主线关卡435</t>
  </si>
  <si>
    <t>普通主线关卡436</t>
  </si>
  <si>
    <t>普通主线关卡437</t>
  </si>
  <si>
    <t>普通主线关卡438</t>
  </si>
  <si>
    <t>普通主线关卡439</t>
  </si>
  <si>
    <t>普通主线关卡440</t>
  </si>
  <si>
    <t>普通主线关卡441</t>
  </si>
  <si>
    <t>普通主线关卡442</t>
  </si>
  <si>
    <t>普通主线关卡443</t>
  </si>
  <si>
    <t>普通主线关卡444</t>
  </si>
  <si>
    <t>普通主线关卡445</t>
  </si>
  <si>
    <t>普通主线关卡446</t>
  </si>
  <si>
    <t>普通主线关卡447</t>
  </si>
  <si>
    <t>普通主线关卡448</t>
  </si>
  <si>
    <t>普通主线关卡449</t>
  </si>
  <si>
    <t>普通主线关卡450</t>
  </si>
  <si>
    <t>普通主线关卡451</t>
  </si>
  <si>
    <t>普通主线关卡452</t>
  </si>
  <si>
    <t>普通主线关卡453</t>
  </si>
  <si>
    <t>普通主线关卡454</t>
  </si>
  <si>
    <t>普通主线关卡455</t>
  </si>
  <si>
    <t>普通主线关卡456</t>
  </si>
  <si>
    <t>普通主线关卡457</t>
  </si>
  <si>
    <t>普通主线关卡458</t>
  </si>
  <si>
    <t>普通主线关卡459</t>
  </si>
  <si>
    <t>普通主线关卡460</t>
  </si>
  <si>
    <t>普通主线关卡461</t>
  </si>
  <si>
    <t>普通主线关卡462</t>
  </si>
  <si>
    <t>普通主线关卡463</t>
  </si>
  <si>
    <t>普通主线关卡464</t>
  </si>
  <si>
    <t>普通主线关卡465</t>
  </si>
  <si>
    <t>普通主线关卡466</t>
  </si>
  <si>
    <t>普通主线关卡467</t>
  </si>
  <si>
    <t>普通主线关卡468</t>
  </si>
  <si>
    <t>普通主线关卡469</t>
  </si>
  <si>
    <t>普通主线关卡470</t>
  </si>
  <si>
    <t>普通主线关卡471</t>
  </si>
  <si>
    <t>普通主线关卡472</t>
  </si>
  <si>
    <t>普通主线关卡473</t>
  </si>
  <si>
    <t>普通主线关卡474</t>
  </si>
  <si>
    <t>普通主线关卡475</t>
  </si>
  <si>
    <t>普通主线关卡476</t>
  </si>
  <si>
    <t>普通主线关卡477</t>
  </si>
  <si>
    <t>普通主线关卡478</t>
  </si>
  <si>
    <t>普通主线关卡479</t>
  </si>
  <si>
    <t>普通主线关卡480</t>
  </si>
  <si>
    <t>普通主线关卡481</t>
  </si>
  <si>
    <t>普通主线关卡482</t>
  </si>
  <si>
    <t>普通主线关卡483</t>
  </si>
  <si>
    <t>普通主线关卡484</t>
  </si>
  <si>
    <t>普通主线关卡485</t>
  </si>
  <si>
    <t>普通主线关卡486</t>
  </si>
  <si>
    <t>普通主线关卡487</t>
  </si>
  <si>
    <t>普通主线关卡488</t>
  </si>
  <si>
    <t>普通主线关卡489</t>
  </si>
  <si>
    <t>普通主线关卡490</t>
  </si>
  <si>
    <t>普通主线关卡491</t>
  </si>
  <si>
    <t>普通主线关卡492</t>
  </si>
  <si>
    <t>普通主线关卡493</t>
  </si>
  <si>
    <t>普通主线关卡494</t>
  </si>
  <si>
    <t>普通主线关卡495</t>
  </si>
  <si>
    <t>普通主线关卡496</t>
  </si>
  <si>
    <t>普通主线关卡497</t>
  </si>
  <si>
    <t>普通主线关卡498</t>
  </si>
  <si>
    <t>普通主线关卡499</t>
  </si>
  <si>
    <t>普通主线关卡500</t>
  </si>
  <si>
    <t>困难主线关卡201</t>
  </si>
  <si>
    <t>困难主线关卡202</t>
  </si>
  <si>
    <t>困难主线关卡203</t>
  </si>
  <si>
    <t>困难主线关卡204</t>
  </si>
  <si>
    <t>困难主线关卡205</t>
  </si>
  <si>
    <t>困难主线关卡206</t>
  </si>
  <si>
    <t>困难主线关卡207</t>
  </si>
  <si>
    <t>困难主线关卡208</t>
  </si>
  <si>
    <t>困难主线关卡209</t>
  </si>
  <si>
    <t>困难主线关卡210</t>
  </si>
  <si>
    <t>困难主线关卡211</t>
  </si>
  <si>
    <t>困难主线关卡212</t>
  </si>
  <si>
    <t>困难主线关卡213</t>
  </si>
  <si>
    <t>困难主线关卡214</t>
  </si>
  <si>
    <t>困难主线关卡215</t>
  </si>
  <si>
    <t>困难主线关卡216</t>
  </si>
  <si>
    <t>困难主线关卡217</t>
  </si>
  <si>
    <t>困难主线关卡218</t>
  </si>
  <si>
    <t>困难主线关卡219</t>
  </si>
  <si>
    <t>困难主线关卡220</t>
  </si>
  <si>
    <t>困难主线关卡221</t>
  </si>
  <si>
    <t>困难主线关卡222</t>
  </si>
  <si>
    <t>困难主线关卡223</t>
  </si>
  <si>
    <t>困难主线关卡224</t>
  </si>
  <si>
    <t>困难主线关卡225</t>
  </si>
  <si>
    <t>困难主线关卡226</t>
  </si>
  <si>
    <t>困难主线关卡227</t>
  </si>
  <si>
    <t>困难主线关卡228</t>
  </si>
  <si>
    <t>困难主线关卡229</t>
  </si>
  <si>
    <t>困难主线关卡230</t>
  </si>
  <si>
    <t>困难主线关卡231</t>
  </si>
  <si>
    <t>困难主线关卡232</t>
  </si>
  <si>
    <t>困难主线关卡233</t>
  </si>
  <si>
    <t>困难主线关卡234</t>
  </si>
  <si>
    <t>困难主线关卡235</t>
  </si>
  <si>
    <t>困难主线关卡236</t>
  </si>
  <si>
    <t>困难主线关卡237</t>
  </si>
  <si>
    <t>困难主线关卡238</t>
  </si>
  <si>
    <t>困难主线关卡239</t>
  </si>
  <si>
    <t>困难主线关卡240</t>
  </si>
  <si>
    <t>困难主线关卡241</t>
  </si>
  <si>
    <t>困难主线关卡242</t>
  </si>
  <si>
    <t>困难主线关卡243</t>
  </si>
  <si>
    <t>困难主线关卡244</t>
  </si>
  <si>
    <t>困难主线关卡245</t>
  </si>
  <si>
    <t>困难主线关卡246</t>
  </si>
  <si>
    <t>困难主线关卡247</t>
  </si>
  <si>
    <t>困难主线关卡248</t>
  </si>
  <si>
    <t>困难主线关卡249</t>
  </si>
  <si>
    <t>困难主线关卡250</t>
  </si>
  <si>
    <t>困难主线关卡251</t>
  </si>
  <si>
    <t>困难主线关卡252</t>
  </si>
  <si>
    <t>困难主线关卡253</t>
  </si>
  <si>
    <t>困难主线关卡254</t>
  </si>
  <si>
    <t>困难主线关卡255</t>
  </si>
  <si>
    <t>困难主线关卡256</t>
  </si>
  <si>
    <t>困难主线关卡257</t>
  </si>
  <si>
    <t>困难主线关卡258</t>
  </si>
  <si>
    <t>困难主线关卡259</t>
  </si>
  <si>
    <t>困难主线关卡260</t>
  </si>
  <si>
    <t>困难主线关卡261</t>
  </si>
  <si>
    <t>困难主线关卡262</t>
  </si>
  <si>
    <t>困难主线关卡263</t>
  </si>
  <si>
    <t>困难主线关卡264</t>
  </si>
  <si>
    <t>困难主线关卡265</t>
  </si>
  <si>
    <t>困难主线关卡266</t>
  </si>
  <si>
    <t>困难主线关卡267</t>
  </si>
  <si>
    <t>困难主线关卡268</t>
  </si>
  <si>
    <t>困难主线关卡269</t>
  </si>
  <si>
    <t>困难主线关卡270</t>
  </si>
  <si>
    <t>困难主线关卡271</t>
  </si>
  <si>
    <t>困难主线关卡272</t>
  </si>
  <si>
    <t>困难主线关卡273</t>
  </si>
  <si>
    <t>困难主线关卡274</t>
  </si>
  <si>
    <t>困难主线关卡275</t>
  </si>
  <si>
    <t>困难主线关卡276</t>
  </si>
  <si>
    <t>困难主线关卡277</t>
  </si>
  <si>
    <t>困难主线关卡278</t>
  </si>
  <si>
    <t>困难主线关卡279</t>
  </si>
  <si>
    <t>困难主线关卡280</t>
  </si>
  <si>
    <t>困难主线关卡281</t>
  </si>
  <si>
    <t>困难主线关卡282</t>
  </si>
  <si>
    <t>困难主线关卡283</t>
  </si>
  <si>
    <t>困难主线关卡284</t>
  </si>
  <si>
    <t>困难主线关卡285</t>
  </si>
  <si>
    <t>困难主线关卡286</t>
  </si>
  <si>
    <t>困难主线关卡287</t>
  </si>
  <si>
    <t>困难主线关卡288</t>
  </si>
  <si>
    <t>困难主线关卡289</t>
  </si>
  <si>
    <t>困难主线关卡290</t>
  </si>
  <si>
    <t>困难主线关卡291</t>
  </si>
  <si>
    <t>困难主线关卡292</t>
  </si>
  <si>
    <t>困难主线关卡293</t>
  </si>
  <si>
    <t>困难主线关卡294</t>
  </si>
  <si>
    <t>困难主线关卡295</t>
  </si>
  <si>
    <t>困难主线关卡296</t>
  </si>
  <si>
    <t>困难主线关卡297</t>
  </si>
  <si>
    <t>困难主线关卡298</t>
  </si>
  <si>
    <t>困难主线关卡299</t>
  </si>
  <si>
    <t>困难主线关卡300</t>
  </si>
  <si>
    <t>困难主线关卡301</t>
  </si>
  <si>
    <t>困难主线关卡302</t>
  </si>
  <si>
    <t>困难主线关卡303</t>
  </si>
  <si>
    <t>困难主线关卡304</t>
  </si>
  <si>
    <t>困难主线关卡305</t>
  </si>
  <si>
    <t>困难主线关卡306</t>
  </si>
  <si>
    <t>困难主线关卡307</t>
  </si>
  <si>
    <t>困难主线关卡308</t>
  </si>
  <si>
    <t>困难主线关卡309</t>
  </si>
  <si>
    <t>困难主线关卡310</t>
  </si>
  <si>
    <t>困难主线关卡311</t>
  </si>
  <si>
    <t>困难主线关卡312</t>
  </si>
  <si>
    <t>困难主线关卡313</t>
  </si>
  <si>
    <t>困难主线关卡314</t>
  </si>
  <si>
    <t>困难主线关卡315</t>
  </si>
  <si>
    <t>困难主线关卡316</t>
  </si>
  <si>
    <t>困难主线关卡317</t>
  </si>
  <si>
    <t>困难主线关卡318</t>
  </si>
  <si>
    <t>困难主线关卡319</t>
  </si>
  <si>
    <t>困难主线关卡320</t>
  </si>
  <si>
    <t>困难主线关卡321</t>
  </si>
  <si>
    <t>困难主线关卡322</t>
  </si>
  <si>
    <t>困难主线关卡323</t>
  </si>
  <si>
    <t>困难主线关卡324</t>
  </si>
  <si>
    <t>困难主线关卡325</t>
  </si>
  <si>
    <t>困难主线关卡326</t>
  </si>
  <si>
    <t>困难主线关卡327</t>
  </si>
  <si>
    <t>困难主线关卡328</t>
  </si>
  <si>
    <t>困难主线关卡329</t>
  </si>
  <si>
    <t>困难主线关卡330</t>
  </si>
  <si>
    <t>困难主线关卡331</t>
  </si>
  <si>
    <t>困难主线关卡332</t>
  </si>
  <si>
    <t>困难主线关卡333</t>
  </si>
  <si>
    <t>困难主线关卡334</t>
  </si>
  <si>
    <t>困难主线关卡335</t>
  </si>
  <si>
    <t>困难主线关卡336</t>
  </si>
  <si>
    <t>困难主线关卡337</t>
  </si>
  <si>
    <t>困难主线关卡338</t>
  </si>
  <si>
    <t>困难主线关卡339</t>
  </si>
  <si>
    <t>困难主线关卡340</t>
  </si>
  <si>
    <t>困难主线关卡341</t>
  </si>
  <si>
    <t>困难主线关卡342</t>
  </si>
  <si>
    <t>困难主线关卡343</t>
  </si>
  <si>
    <t>困难主线关卡344</t>
  </si>
  <si>
    <t>困难主线关卡345</t>
  </si>
  <si>
    <t>困难主线关卡346</t>
  </si>
  <si>
    <t>困难主线关卡347</t>
  </si>
  <si>
    <t>困难主线关卡348</t>
  </si>
  <si>
    <t>困难主线关卡349</t>
  </si>
  <si>
    <t>困难主线关卡350</t>
  </si>
  <si>
    <t>困难主线关卡351</t>
  </si>
  <si>
    <t>困难主线关卡352</t>
  </si>
  <si>
    <t>困难主线关卡353</t>
  </si>
  <si>
    <t>困难主线关卡354</t>
  </si>
  <si>
    <t>困难主线关卡355</t>
  </si>
  <si>
    <t>困难主线关卡356</t>
  </si>
  <si>
    <t>困难主线关卡357</t>
  </si>
  <si>
    <t>困难主线关卡358</t>
  </si>
  <si>
    <t>困难主线关卡359</t>
  </si>
  <si>
    <t>困难主线关卡360</t>
  </si>
  <si>
    <t>困难主线关卡361</t>
  </si>
  <si>
    <t>困难主线关卡362</t>
  </si>
  <si>
    <t>困难主线关卡363</t>
  </si>
  <si>
    <t>困难主线关卡364</t>
  </si>
  <si>
    <t>困难主线关卡365</t>
  </si>
  <si>
    <t>困难主线关卡366</t>
  </si>
  <si>
    <t>困难主线关卡367</t>
  </si>
  <si>
    <t>困难主线关卡368</t>
  </si>
  <si>
    <t>困难主线关卡369</t>
  </si>
  <si>
    <t>困难主线关卡370</t>
  </si>
  <si>
    <t>困难主线关卡371</t>
  </si>
  <si>
    <t>困难主线关卡372</t>
  </si>
  <si>
    <t>困难主线关卡373</t>
  </si>
  <si>
    <t>困难主线关卡374</t>
  </si>
  <si>
    <t>困难主线关卡375</t>
  </si>
  <si>
    <t>困难主线关卡376</t>
  </si>
  <si>
    <t>困难主线关卡377</t>
  </si>
  <si>
    <t>困难主线关卡378</t>
  </si>
  <si>
    <t>困难主线关卡379</t>
  </si>
  <si>
    <t>困难主线关卡380</t>
  </si>
  <si>
    <t>困难主线关卡381</t>
  </si>
  <si>
    <t>困难主线关卡382</t>
  </si>
  <si>
    <t>困难主线关卡383</t>
  </si>
  <si>
    <t>困难主线关卡384</t>
  </si>
  <si>
    <t>困难主线关卡385</t>
  </si>
  <si>
    <t>困难主线关卡386</t>
  </si>
  <si>
    <t>困难主线关卡387</t>
  </si>
  <si>
    <t>困难主线关卡388</t>
  </si>
  <si>
    <t>困难主线关卡389</t>
  </si>
  <si>
    <t>困难主线关卡390</t>
  </si>
  <si>
    <t>困难主线关卡391</t>
  </si>
  <si>
    <t>困难主线关卡392</t>
  </si>
  <si>
    <t>困难主线关卡393</t>
  </si>
  <si>
    <t>困难主线关卡394</t>
  </si>
  <si>
    <t>困难主线关卡395</t>
  </si>
  <si>
    <t>困难主线关卡396</t>
  </si>
  <si>
    <t>困难主线关卡397</t>
  </si>
  <si>
    <t>困难主线关卡398</t>
  </si>
  <si>
    <t>困难主线关卡399</t>
  </si>
  <si>
    <t>困难主线关卡400</t>
  </si>
  <si>
    <t>困难主线关卡401</t>
  </si>
  <si>
    <t>困难主线关卡402</t>
  </si>
  <si>
    <t>困难主线关卡403</t>
  </si>
  <si>
    <t>困难主线关卡404</t>
  </si>
  <si>
    <t>困难主线关卡405</t>
  </si>
  <si>
    <t>困难主线关卡406</t>
  </si>
  <si>
    <t>困难主线关卡407</t>
  </si>
  <si>
    <t>困难主线关卡408</t>
  </si>
  <si>
    <t>困难主线关卡409</t>
  </si>
  <si>
    <t>困难主线关卡410</t>
  </si>
  <si>
    <t>困难主线关卡411</t>
  </si>
  <si>
    <t>困难主线关卡412</t>
  </si>
  <si>
    <t>困难主线关卡413</t>
  </si>
  <si>
    <t>困难主线关卡414</t>
  </si>
  <si>
    <t>困难主线关卡415</t>
  </si>
  <si>
    <t>困难主线关卡416</t>
  </si>
  <si>
    <t>困难主线关卡417</t>
  </si>
  <si>
    <t>困难主线关卡418</t>
  </si>
  <si>
    <t>困难主线关卡419</t>
  </si>
  <si>
    <t>困难主线关卡420</t>
  </si>
  <si>
    <t>困难主线关卡421</t>
  </si>
  <si>
    <t>困难主线关卡422</t>
  </si>
  <si>
    <t>困难主线关卡423</t>
  </si>
  <si>
    <t>困难主线关卡424</t>
  </si>
  <si>
    <t>困难主线关卡425</t>
  </si>
  <si>
    <t>困难主线关卡426</t>
  </si>
  <si>
    <t>困难主线关卡427</t>
  </si>
  <si>
    <t>困难主线关卡428</t>
  </si>
  <si>
    <t>困难主线关卡429</t>
  </si>
  <si>
    <t>困难主线关卡430</t>
  </si>
  <si>
    <t>困难主线关卡431</t>
  </si>
  <si>
    <t>困难主线关卡432</t>
  </si>
  <si>
    <t>困难主线关卡433</t>
  </si>
  <si>
    <t>困难主线关卡434</t>
  </si>
  <si>
    <t>困难主线关卡435</t>
  </si>
  <si>
    <t>困难主线关卡436</t>
  </si>
  <si>
    <t>困难主线关卡437</t>
  </si>
  <si>
    <t>困难主线关卡438</t>
  </si>
  <si>
    <t>困难主线关卡439</t>
  </si>
  <si>
    <t>困难主线关卡440</t>
  </si>
  <si>
    <t>困难主线关卡441</t>
  </si>
  <si>
    <t>困难主线关卡442</t>
  </si>
  <si>
    <t>困难主线关卡443</t>
  </si>
  <si>
    <t>困难主线关卡444</t>
  </si>
  <si>
    <t>困难主线关卡445</t>
  </si>
  <si>
    <t>困难主线关卡446</t>
  </si>
  <si>
    <t>困难主线关卡447</t>
  </si>
  <si>
    <t>困难主线关卡448</t>
  </si>
  <si>
    <t>困难主线关卡449</t>
  </si>
  <si>
    <t>困难主线关卡450</t>
  </si>
  <si>
    <t>困难主线关卡451</t>
  </si>
  <si>
    <t>困难主线关卡452</t>
  </si>
  <si>
    <t>困难主线关卡453</t>
  </si>
  <si>
    <t>困难主线关卡454</t>
  </si>
  <si>
    <t>困难主线关卡455</t>
  </si>
  <si>
    <t>困难主线关卡456</t>
  </si>
  <si>
    <t>困难主线关卡457</t>
  </si>
  <si>
    <t>困难主线关卡458</t>
  </si>
  <si>
    <t>困难主线关卡459</t>
  </si>
  <si>
    <t>困难主线关卡460</t>
  </si>
  <si>
    <t>困难主线关卡461</t>
  </si>
  <si>
    <t>困难主线关卡462</t>
  </si>
  <si>
    <t>困难主线关卡463</t>
  </si>
  <si>
    <t>困难主线关卡464</t>
  </si>
  <si>
    <t>困难主线关卡465</t>
  </si>
  <si>
    <t>困难主线关卡466</t>
  </si>
  <si>
    <t>困难主线关卡467</t>
  </si>
  <si>
    <t>困难主线关卡468</t>
  </si>
  <si>
    <t>困难主线关卡469</t>
  </si>
  <si>
    <t>困难主线关卡470</t>
  </si>
  <si>
    <t>困难主线关卡471</t>
  </si>
  <si>
    <t>困难主线关卡472</t>
  </si>
  <si>
    <t>困难主线关卡473</t>
  </si>
  <si>
    <t>困难主线关卡474</t>
  </si>
  <si>
    <t>困难主线关卡475</t>
  </si>
  <si>
    <t>困难主线关卡476</t>
  </si>
  <si>
    <t>困难主线关卡477</t>
  </si>
  <si>
    <t>困难主线关卡478</t>
  </si>
  <si>
    <t>困难主线关卡479</t>
  </si>
  <si>
    <t>困难主线关卡480</t>
  </si>
  <si>
    <t>困难主线关卡481</t>
  </si>
  <si>
    <t>困难主线关卡482</t>
  </si>
  <si>
    <t>困难主线关卡483</t>
  </si>
  <si>
    <t>困难主线关卡484</t>
  </si>
  <si>
    <t>困难主线关卡485</t>
  </si>
  <si>
    <t>困难主线关卡486</t>
  </si>
  <si>
    <t>困难主线关卡487</t>
  </si>
  <si>
    <t>困难主线关卡488</t>
  </si>
  <si>
    <t>困难主线关卡489</t>
  </si>
  <si>
    <t>困难主线关卡490</t>
  </si>
  <si>
    <t>困难主线关卡491</t>
  </si>
  <si>
    <t>困难主线关卡492</t>
  </si>
  <si>
    <t>困难主线关卡493</t>
  </si>
  <si>
    <t>困难主线关卡494</t>
  </si>
  <si>
    <t>困难主线关卡495</t>
  </si>
  <si>
    <t>困难主线关卡496</t>
  </si>
  <si>
    <t>困难主线关卡497</t>
  </si>
  <si>
    <t>困难主线关卡498</t>
  </si>
  <si>
    <t>困难主线关卡499</t>
  </si>
  <si>
    <t>困难主线关卡500</t>
  </si>
  <si>
    <t>噩梦主线关卡301</t>
  </si>
  <si>
    <t>噩梦主线关卡302</t>
  </si>
  <si>
    <t>噩梦主线关卡303</t>
  </si>
  <si>
    <t>噩梦主线关卡304</t>
  </si>
  <si>
    <t>噩梦主线关卡305</t>
  </si>
  <si>
    <t>噩梦主线关卡306</t>
  </si>
  <si>
    <t>噩梦主线关卡307</t>
  </si>
  <si>
    <t>噩梦主线关卡308</t>
  </si>
  <si>
    <t>噩梦主线关卡309</t>
  </si>
  <si>
    <t>噩梦主线关卡310</t>
  </si>
  <si>
    <t>噩梦主线关卡311</t>
  </si>
  <si>
    <t>噩梦主线关卡312</t>
  </si>
  <si>
    <t>噩梦主线关卡313</t>
  </si>
  <si>
    <t>噩梦主线关卡314</t>
  </si>
  <si>
    <t>噩梦主线关卡315</t>
  </si>
  <si>
    <t>噩梦主线关卡316</t>
  </si>
  <si>
    <t>噩梦主线关卡317</t>
  </si>
  <si>
    <t>噩梦主线关卡318</t>
  </si>
  <si>
    <t>噩梦主线关卡319</t>
  </si>
  <si>
    <t>噩梦主线关卡320</t>
  </si>
  <si>
    <t>噩梦主线关卡321</t>
  </si>
  <si>
    <t>噩梦主线关卡322</t>
  </si>
  <si>
    <t>噩梦主线关卡323</t>
  </si>
  <si>
    <t>噩梦主线关卡324</t>
  </si>
  <si>
    <t>噩梦主线关卡325</t>
  </si>
  <si>
    <t>噩梦主线关卡326</t>
  </si>
  <si>
    <t>噩梦主线关卡327</t>
  </si>
  <si>
    <t>噩梦主线关卡328</t>
  </si>
  <si>
    <t>噩梦主线关卡329</t>
  </si>
  <si>
    <t>噩梦主线关卡330</t>
  </si>
  <si>
    <t>噩梦主线关卡331</t>
  </si>
  <si>
    <t>噩梦主线关卡332</t>
  </si>
  <si>
    <t>噩梦主线关卡333</t>
  </si>
  <si>
    <t>噩梦主线关卡334</t>
  </si>
  <si>
    <t>噩梦主线关卡335</t>
  </si>
  <si>
    <t>噩梦主线关卡336</t>
  </si>
  <si>
    <t>噩梦主线关卡337</t>
  </si>
  <si>
    <t>噩梦主线关卡338</t>
  </si>
  <si>
    <t>噩梦主线关卡339</t>
  </si>
  <si>
    <t>噩梦主线关卡340</t>
  </si>
  <si>
    <t>噩梦主线关卡341</t>
  </si>
  <si>
    <t>噩梦主线关卡342</t>
  </si>
  <si>
    <t>噩梦主线关卡343</t>
  </si>
  <si>
    <t>噩梦主线关卡344</t>
  </si>
  <si>
    <t>噩梦主线关卡345</t>
  </si>
  <si>
    <t>噩梦主线关卡346</t>
  </si>
  <si>
    <t>噩梦主线关卡347</t>
  </si>
  <si>
    <t>噩梦主线关卡348</t>
  </si>
  <si>
    <t>噩梦主线关卡349</t>
  </si>
  <si>
    <t>噩梦主线关卡350</t>
  </si>
  <si>
    <t>噩梦主线关卡351</t>
  </si>
  <si>
    <t>噩梦主线关卡352</t>
  </si>
  <si>
    <t>噩梦主线关卡353</t>
  </si>
  <si>
    <t>噩梦主线关卡354</t>
  </si>
  <si>
    <t>噩梦主线关卡355</t>
  </si>
  <si>
    <t>噩梦主线关卡356</t>
  </si>
  <si>
    <t>噩梦主线关卡357</t>
  </si>
  <si>
    <t>噩梦主线关卡358</t>
  </si>
  <si>
    <t>噩梦主线关卡359</t>
  </si>
  <si>
    <t>噩梦主线关卡360</t>
  </si>
  <si>
    <t>噩梦主线关卡361</t>
  </si>
  <si>
    <t>噩梦主线关卡362</t>
  </si>
  <si>
    <t>噩梦主线关卡363</t>
  </si>
  <si>
    <t>噩梦主线关卡364</t>
  </si>
  <si>
    <t>噩梦主线关卡365</t>
  </si>
  <si>
    <t>噩梦主线关卡366</t>
  </si>
  <si>
    <t>噩梦主线关卡367</t>
  </si>
  <si>
    <t>噩梦主线关卡368</t>
  </si>
  <si>
    <t>噩梦主线关卡369</t>
  </si>
  <si>
    <t>噩梦主线关卡370</t>
  </si>
  <si>
    <t>噩梦主线关卡371</t>
  </si>
  <si>
    <t>噩梦主线关卡372</t>
  </si>
  <si>
    <t>噩梦主线关卡373</t>
  </si>
  <si>
    <t>噩梦主线关卡374</t>
  </si>
  <si>
    <t>噩梦主线关卡375</t>
  </si>
  <si>
    <t>噩梦主线关卡376</t>
  </si>
  <si>
    <t>噩梦主线关卡377</t>
  </si>
  <si>
    <t>噩梦主线关卡378</t>
  </si>
  <si>
    <t>噩梦主线关卡379</t>
  </si>
  <si>
    <t>噩梦主线关卡380</t>
  </si>
  <si>
    <t>噩梦主线关卡381</t>
  </si>
  <si>
    <t>噩梦主线关卡382</t>
  </si>
  <si>
    <t>噩梦主线关卡383</t>
  </si>
  <si>
    <t>噩梦主线关卡384</t>
  </si>
  <si>
    <t>噩梦主线关卡385</t>
  </si>
  <si>
    <t>噩梦主线关卡386</t>
  </si>
  <si>
    <t>噩梦主线关卡387</t>
  </si>
  <si>
    <t>噩梦主线关卡388</t>
  </si>
  <si>
    <t>噩梦主线关卡389</t>
  </si>
  <si>
    <t>噩梦主线关卡390</t>
  </si>
  <si>
    <t>噩梦主线关卡391</t>
  </si>
  <si>
    <t>噩梦主线关卡392</t>
  </si>
  <si>
    <t>噩梦主线关卡393</t>
  </si>
  <si>
    <t>噩梦主线关卡394</t>
  </si>
  <si>
    <t>噩梦主线关卡395</t>
  </si>
  <si>
    <t>噩梦主线关卡396</t>
  </si>
  <si>
    <t>噩梦主线关卡397</t>
  </si>
  <si>
    <t>噩梦主线关卡398</t>
  </si>
  <si>
    <t>噩梦主线关卡399</t>
  </si>
  <si>
    <t>噩梦主线关卡400</t>
  </si>
  <si>
    <t>噩梦主线关卡401</t>
  </si>
  <si>
    <t>噩梦主线关卡402</t>
  </si>
  <si>
    <t>噩梦主线关卡403</t>
  </si>
  <si>
    <t>噩梦主线关卡404</t>
  </si>
  <si>
    <t>噩梦主线关卡405</t>
  </si>
  <si>
    <t>噩梦主线关卡406</t>
  </si>
  <si>
    <t>噩梦主线关卡407</t>
  </si>
  <si>
    <t>噩梦主线关卡408</t>
  </si>
  <si>
    <t>噩梦主线关卡409</t>
  </si>
  <si>
    <t>噩梦主线关卡410</t>
  </si>
  <si>
    <t>噩梦主线关卡411</t>
  </si>
  <si>
    <t>噩梦主线关卡412</t>
  </si>
  <si>
    <t>噩梦主线关卡413</t>
  </si>
  <si>
    <t>噩梦主线关卡414</t>
  </si>
  <si>
    <t>噩梦主线关卡415</t>
  </si>
  <si>
    <t>噩梦主线关卡416</t>
  </si>
  <si>
    <t>噩梦主线关卡417</t>
  </si>
  <si>
    <t>噩梦主线关卡418</t>
  </si>
  <si>
    <t>噩梦主线关卡419</t>
  </si>
  <si>
    <t>噩梦主线关卡420</t>
  </si>
  <si>
    <t>噩梦主线关卡421</t>
  </si>
  <si>
    <t>噩梦主线关卡422</t>
  </si>
  <si>
    <t>噩梦主线关卡423</t>
  </si>
  <si>
    <t>噩梦主线关卡424</t>
  </si>
  <si>
    <t>噩梦主线关卡425</t>
  </si>
  <si>
    <t>噩梦主线关卡426</t>
  </si>
  <si>
    <t>噩梦主线关卡427</t>
  </si>
  <si>
    <t>噩梦主线关卡428</t>
  </si>
  <si>
    <t>噩梦主线关卡429</t>
  </si>
  <si>
    <t>噩梦主线关卡430</t>
  </si>
  <si>
    <t>噩梦主线关卡431</t>
  </si>
  <si>
    <t>噩梦主线关卡432</t>
  </si>
  <si>
    <t>噩梦主线关卡433</t>
  </si>
  <si>
    <t>噩梦主线关卡434</t>
  </si>
  <si>
    <t>噩梦主线关卡435</t>
  </si>
  <si>
    <t>噩梦主线关卡436</t>
  </si>
  <si>
    <t>噩梦主线关卡437</t>
  </si>
  <si>
    <t>噩梦主线关卡438</t>
  </si>
  <si>
    <t>噩梦主线关卡439</t>
  </si>
  <si>
    <t>噩梦主线关卡440</t>
  </si>
  <si>
    <t>噩梦主线关卡441</t>
  </si>
  <si>
    <t>噩梦主线关卡442</t>
  </si>
  <si>
    <t>噩梦主线关卡443</t>
  </si>
  <si>
    <t>噩梦主线关卡444</t>
  </si>
  <si>
    <t>噩梦主线关卡445</t>
  </si>
  <si>
    <t>噩梦主线关卡446</t>
  </si>
  <si>
    <t>噩梦主线关卡447</t>
  </si>
  <si>
    <t>噩梦主线关卡448</t>
  </si>
  <si>
    <t>噩梦主线关卡449</t>
  </si>
  <si>
    <t>噩梦主线关卡450</t>
  </si>
  <si>
    <t>噩梦主线关卡451</t>
  </si>
  <si>
    <t>噩梦主线关卡452</t>
  </si>
  <si>
    <t>噩梦主线关卡453</t>
  </si>
  <si>
    <t>噩梦主线关卡454</t>
  </si>
  <si>
    <t>噩梦主线关卡455</t>
  </si>
  <si>
    <t>噩梦主线关卡456</t>
  </si>
  <si>
    <t>噩梦主线关卡457</t>
  </si>
  <si>
    <t>噩梦主线关卡458</t>
  </si>
  <si>
    <t>噩梦主线关卡459</t>
  </si>
  <si>
    <t>噩梦主线关卡460</t>
  </si>
  <si>
    <t>噩梦主线关卡461</t>
  </si>
  <si>
    <t>噩梦主线关卡462</t>
  </si>
  <si>
    <t>噩梦主线关卡463</t>
  </si>
  <si>
    <t>噩梦主线关卡464</t>
  </si>
  <si>
    <t>噩梦主线关卡465</t>
  </si>
  <si>
    <t>噩梦主线关卡466</t>
  </si>
  <si>
    <t>噩梦主线关卡467</t>
  </si>
  <si>
    <t>噩梦主线关卡468</t>
  </si>
  <si>
    <t>噩梦主线关卡469</t>
  </si>
  <si>
    <t>噩梦主线关卡470</t>
  </si>
  <si>
    <t>噩梦主线关卡471</t>
  </si>
  <si>
    <t>噩梦主线关卡472</t>
  </si>
  <si>
    <t>噩梦主线关卡473</t>
  </si>
  <si>
    <t>噩梦主线关卡474</t>
  </si>
  <si>
    <t>噩梦主线关卡475</t>
  </si>
  <si>
    <t>噩梦主线关卡476</t>
  </si>
  <si>
    <t>噩梦主线关卡477</t>
  </si>
  <si>
    <t>噩梦主线关卡478</t>
  </si>
  <si>
    <t>噩梦主线关卡479</t>
  </si>
  <si>
    <t>噩梦主线关卡480</t>
  </si>
  <si>
    <t>噩梦主线关卡481</t>
  </si>
  <si>
    <t>噩梦主线关卡482</t>
  </si>
  <si>
    <t>噩梦主线关卡483</t>
  </si>
  <si>
    <t>噩梦主线关卡484</t>
  </si>
  <si>
    <t>噩梦主线关卡485</t>
  </si>
  <si>
    <t>噩梦主线关卡486</t>
  </si>
  <si>
    <t>噩梦主线关卡487</t>
  </si>
  <si>
    <t>噩梦主线关卡488</t>
  </si>
  <si>
    <t>噩梦主线关卡489</t>
  </si>
  <si>
    <t>噩梦主线关卡490</t>
  </si>
  <si>
    <t>噩梦主线关卡491</t>
  </si>
  <si>
    <t>噩梦主线关卡492</t>
  </si>
  <si>
    <t>噩梦主线关卡493</t>
  </si>
  <si>
    <t>噩梦主线关卡494</t>
  </si>
  <si>
    <t>噩梦主线关卡495</t>
  </si>
  <si>
    <t>噩梦主线关卡496</t>
  </si>
  <si>
    <t>噩梦主线关卡497</t>
  </si>
  <si>
    <t>噩梦主线关卡498</t>
  </si>
  <si>
    <t>噩梦主线关卡499</t>
  </si>
  <si>
    <t>噩梦主线关卡500</t>
  </si>
  <si>
    <t>地狱主线关卡401</t>
  </si>
  <si>
    <t>地狱主线关卡402</t>
  </si>
  <si>
    <t>地狱主线关卡403</t>
  </si>
  <si>
    <t>地狱主线关卡404</t>
  </si>
  <si>
    <t>地狱主线关卡405</t>
  </si>
  <si>
    <t>地狱主线关卡406</t>
  </si>
  <si>
    <t>地狱主线关卡407</t>
  </si>
  <si>
    <t>地狱主线关卡408</t>
  </si>
  <si>
    <t>地狱主线关卡409</t>
  </si>
  <si>
    <t>地狱主线关卡410</t>
  </si>
  <si>
    <t>地狱主线关卡411</t>
  </si>
  <si>
    <t>地狱主线关卡412</t>
  </si>
  <si>
    <t>地狱主线关卡413</t>
  </si>
  <si>
    <t>地狱主线关卡414</t>
  </si>
  <si>
    <t>地狱主线关卡415</t>
  </si>
  <si>
    <t>地狱主线关卡416</t>
  </si>
  <si>
    <t>地狱主线关卡417</t>
  </si>
  <si>
    <t>地狱主线关卡418</t>
  </si>
  <si>
    <t>地狱主线关卡419</t>
  </si>
  <si>
    <t>地狱主线关卡420</t>
  </si>
  <si>
    <t>地狱主线关卡421</t>
  </si>
  <si>
    <t>地狱主线关卡422</t>
  </si>
  <si>
    <t>地狱主线关卡423</t>
  </si>
  <si>
    <t>地狱主线关卡424</t>
  </si>
  <si>
    <t>地狱主线关卡425</t>
  </si>
  <si>
    <t>地狱主线关卡426</t>
  </si>
  <si>
    <t>地狱主线关卡427</t>
  </si>
  <si>
    <t>地狱主线关卡428</t>
  </si>
  <si>
    <t>地狱主线关卡429</t>
  </si>
  <si>
    <t>地狱主线关卡430</t>
  </si>
  <si>
    <t>地狱主线关卡431</t>
  </si>
  <si>
    <t>地狱主线关卡432</t>
  </si>
  <si>
    <t>地狱主线关卡433</t>
  </si>
  <si>
    <t>地狱主线关卡434</t>
  </si>
  <si>
    <t>地狱主线关卡435</t>
  </si>
  <si>
    <t>地狱主线关卡436</t>
  </si>
  <si>
    <t>地狱主线关卡437</t>
  </si>
  <si>
    <t>地狱主线关卡438</t>
  </si>
  <si>
    <t>地狱主线关卡439</t>
  </si>
  <si>
    <t>地狱主线关卡440</t>
  </si>
  <si>
    <t>地狱主线关卡441</t>
  </si>
  <si>
    <t>地狱主线关卡442</t>
  </si>
  <si>
    <t>地狱主线关卡443</t>
  </si>
  <si>
    <t>地狱主线关卡444</t>
  </si>
  <si>
    <t>地狱主线关卡445</t>
  </si>
  <si>
    <t>地狱主线关卡446</t>
  </si>
  <si>
    <t>地狱主线关卡447</t>
  </si>
  <si>
    <t>地狱主线关卡448</t>
  </si>
  <si>
    <t>地狱主线关卡449</t>
  </si>
  <si>
    <t>地狱主线关卡450</t>
  </si>
  <si>
    <t>地狱主线关卡451</t>
  </si>
  <si>
    <t>地狱主线关卡452</t>
  </si>
  <si>
    <t>地狱主线关卡453</t>
  </si>
  <si>
    <t>地狱主线关卡454</t>
  </si>
  <si>
    <t>地狱主线关卡455</t>
  </si>
  <si>
    <t>地狱主线关卡456</t>
  </si>
  <si>
    <t>地狱主线关卡457</t>
  </si>
  <si>
    <t>地狱主线关卡458</t>
  </si>
  <si>
    <t>地狱主线关卡459</t>
  </si>
  <si>
    <t>地狱主线关卡460</t>
  </si>
  <si>
    <t>地狱主线关卡461</t>
  </si>
  <si>
    <t>地狱主线关卡462</t>
  </si>
  <si>
    <t>地狱主线关卡463</t>
  </si>
  <si>
    <t>地狱主线关卡464</t>
  </si>
  <si>
    <t>地狱主线关卡465</t>
  </si>
  <si>
    <t>地狱主线关卡466</t>
  </si>
  <si>
    <t>地狱主线关卡467</t>
  </si>
  <si>
    <t>地狱主线关卡468</t>
  </si>
  <si>
    <t>地狱主线关卡469</t>
  </si>
  <si>
    <t>地狱主线关卡470</t>
  </si>
  <si>
    <t>地狱主线关卡471</t>
  </si>
  <si>
    <t>地狱主线关卡472</t>
  </si>
  <si>
    <t>地狱主线关卡473</t>
  </si>
  <si>
    <t>地狱主线关卡474</t>
  </si>
  <si>
    <t>地狱主线关卡475</t>
  </si>
  <si>
    <t>地狱主线关卡476</t>
  </si>
  <si>
    <t>地狱主线关卡477</t>
  </si>
  <si>
    <t>地狱主线关卡478</t>
  </si>
  <si>
    <t>地狱主线关卡479</t>
  </si>
  <si>
    <t>地狱主线关卡480</t>
  </si>
  <si>
    <t>地狱主线关卡481</t>
  </si>
  <si>
    <t>地狱主线关卡482</t>
  </si>
  <si>
    <t>地狱主线关卡483</t>
  </si>
  <si>
    <t>地狱主线关卡484</t>
  </si>
  <si>
    <t>地狱主线关卡485</t>
  </si>
  <si>
    <t>地狱主线关卡486</t>
  </si>
  <si>
    <t>地狱主线关卡487</t>
  </si>
  <si>
    <t>地狱主线关卡488</t>
  </si>
  <si>
    <t>地狱主线关卡489</t>
  </si>
  <si>
    <t>地狱主线关卡490</t>
  </si>
  <si>
    <t>地狱主线关卡491</t>
  </si>
  <si>
    <t>地狱主线关卡492</t>
  </si>
  <si>
    <t>地狱主线关卡493</t>
  </si>
  <si>
    <t>地狱主线关卡494</t>
  </si>
  <si>
    <t>地狱主线关卡495</t>
  </si>
  <si>
    <t>地狱主线关卡496</t>
  </si>
  <si>
    <t>地狱主线关卡497</t>
  </si>
  <si>
    <t>地狱主线关卡498</t>
  </si>
  <si>
    <t>地狱主线关卡499</t>
  </si>
  <si>
    <t>地狱主线关卡500</t>
  </si>
  <si>
    <t>关卡封面1</t>
    <phoneticPr fontId="7" type="noConversion"/>
  </si>
  <si>
    <t>image1</t>
    <phoneticPr fontId="7" type="noConversion"/>
  </si>
  <si>
    <t>消耗扫荡卷</t>
    <phoneticPr fontId="7" type="noConversion"/>
  </si>
  <si>
    <t>fight_ticket</t>
    <phoneticPr fontId="7" type="noConversion"/>
  </si>
  <si>
    <t>魂器体育馆II</t>
    <phoneticPr fontId="7" type="noConversion"/>
  </si>
  <si>
    <t>平时用做训练见习魂器师的场地，偶尔会举办篮球赛。</t>
    <phoneticPr fontId="7" type="noConversion"/>
  </si>
  <si>
    <t>魂器体育馆III</t>
    <phoneticPr fontId="7" type="noConversion"/>
  </si>
  <si>
    <t>魂器体育馆IV</t>
    <phoneticPr fontId="7" type="noConversion"/>
  </si>
  <si>
    <t>魂器控制室I</t>
    <phoneticPr fontId="7" type="noConversion"/>
  </si>
  <si>
    <t>魂器控制室II</t>
    <phoneticPr fontId="7" type="noConversion"/>
  </si>
  <si>
    <t>魂器控制室III</t>
    <phoneticPr fontId="7" type="noConversion"/>
  </si>
  <si>
    <t>魂器控制室IV</t>
    <phoneticPr fontId="7" type="noConversion"/>
  </si>
  <si>
    <t>静谧之地I</t>
    <phoneticPr fontId="7" type="noConversion"/>
  </si>
  <si>
    <t>静谧之地II</t>
    <phoneticPr fontId="7" type="noConversion"/>
  </si>
  <si>
    <t>静谧之地III</t>
    <phoneticPr fontId="7" type="noConversion"/>
  </si>
  <si>
    <t>静谧之地IV</t>
    <phoneticPr fontId="7" type="noConversion"/>
  </si>
  <si>
    <t>魂器加工厂I</t>
    <phoneticPr fontId="7" type="noConversion"/>
  </si>
  <si>
    <t>魂器加工厂II</t>
    <phoneticPr fontId="7" type="noConversion"/>
  </si>
  <si>
    <t>魂器加工厂III</t>
    <phoneticPr fontId="7" type="noConversion"/>
  </si>
  <si>
    <t>魂器加工厂IV</t>
    <phoneticPr fontId="7" type="noConversion"/>
  </si>
  <si>
    <t>地下室I</t>
    <phoneticPr fontId="7" type="noConversion"/>
  </si>
  <si>
    <t>地下室II</t>
    <phoneticPr fontId="7" type="noConversion"/>
  </si>
  <si>
    <t>地下室III</t>
    <phoneticPr fontId="7" type="noConversion"/>
  </si>
  <si>
    <t>地下室IV</t>
    <phoneticPr fontId="7" type="noConversion"/>
  </si>
  <si>
    <t>地下室V</t>
    <phoneticPr fontId="7" type="noConversion"/>
  </si>
  <si>
    <t>神秘长廊I</t>
    <phoneticPr fontId="7" type="noConversion"/>
  </si>
  <si>
    <t>神秘长廊II</t>
    <phoneticPr fontId="7" type="noConversion"/>
  </si>
  <si>
    <t>神秘长廊III</t>
    <phoneticPr fontId="7" type="noConversion"/>
  </si>
  <si>
    <t>神秘长廊IV</t>
    <phoneticPr fontId="7" type="noConversion"/>
  </si>
  <si>
    <t>神秘长廊V</t>
    <phoneticPr fontId="7" type="noConversion"/>
  </si>
  <si>
    <t>科技图书馆I</t>
    <phoneticPr fontId="7" type="noConversion"/>
  </si>
  <si>
    <t>科技图书馆II</t>
    <phoneticPr fontId="7" type="noConversion"/>
  </si>
  <si>
    <t>科技图书馆III</t>
    <phoneticPr fontId="7" type="noConversion"/>
  </si>
  <si>
    <t>科技图书馆IV</t>
    <phoneticPr fontId="7" type="noConversion"/>
  </si>
  <si>
    <t>科技图书馆V</t>
    <phoneticPr fontId="7" type="noConversion"/>
  </si>
  <si>
    <t>学院教学楼I</t>
    <phoneticPr fontId="7" type="noConversion"/>
  </si>
  <si>
    <t>学院教学楼II</t>
    <phoneticPr fontId="7" type="noConversion"/>
  </si>
  <si>
    <t>学院教学楼III</t>
    <phoneticPr fontId="7" type="noConversion"/>
  </si>
  <si>
    <t>学院教学楼IV</t>
    <phoneticPr fontId="7" type="noConversion"/>
  </si>
  <si>
    <t>电力实验室I</t>
    <phoneticPr fontId="7" type="noConversion"/>
  </si>
  <si>
    <t>电力实验室II</t>
    <phoneticPr fontId="7" type="noConversion"/>
  </si>
  <si>
    <t>电力实验室III</t>
    <phoneticPr fontId="7" type="noConversion"/>
  </si>
  <si>
    <t>电力实验室IV</t>
    <phoneticPr fontId="7" type="noConversion"/>
  </si>
  <si>
    <t>人体实验室I</t>
    <phoneticPr fontId="7" type="noConversion"/>
  </si>
  <si>
    <t>人体实验室II</t>
    <phoneticPr fontId="7" type="noConversion"/>
  </si>
  <si>
    <t>人体实验室III</t>
    <phoneticPr fontId="7" type="noConversion"/>
  </si>
  <si>
    <t>人体实验室IV</t>
    <phoneticPr fontId="7" type="noConversion"/>
  </si>
  <si>
    <t>人体实验室V</t>
    <phoneticPr fontId="7" type="noConversion"/>
  </si>
  <si>
    <t>魂器体育馆I</t>
    <phoneticPr fontId="7" type="noConversion"/>
  </si>
  <si>
    <t>科技图书馆I</t>
    <phoneticPr fontId="7" type="noConversion"/>
  </si>
  <si>
    <t>科技图书馆II</t>
    <phoneticPr fontId="7" type="noConversion"/>
  </si>
  <si>
    <t>科技图书馆III</t>
    <phoneticPr fontId="7" type="noConversion"/>
  </si>
  <si>
    <t>神秘长廊I</t>
    <phoneticPr fontId="7" type="noConversion"/>
  </si>
  <si>
    <t>地下室I</t>
    <phoneticPr fontId="7" type="noConversion"/>
  </si>
  <si>
    <t>人体实验室I</t>
    <phoneticPr fontId="7" type="noConversion"/>
  </si>
  <si>
    <t>战力限制</t>
    <phoneticPr fontId="7" type="noConversion"/>
  </si>
  <si>
    <t>原始数据</t>
    <phoneticPr fontId="7" type="noConversion"/>
  </si>
  <si>
    <t>1</t>
    <phoneticPr fontId="7" type="noConversion"/>
  </si>
  <si>
    <t>2</t>
    <phoneticPr fontId="7" type="noConversion"/>
  </si>
  <si>
    <t>通用精华副本1</t>
  </si>
  <si>
    <t>通用精华副本2</t>
  </si>
  <si>
    <t>通用精华副本3</t>
  </si>
  <si>
    <t>通用精华副本4</t>
  </si>
  <si>
    <t>通用精华副本5</t>
  </si>
  <si>
    <t>通用精华副本6</t>
  </si>
  <si>
    <t>通用精华副本7</t>
  </si>
  <si>
    <t>通用精华副本8</t>
  </si>
  <si>
    <t>通用精华副本9</t>
  </si>
  <si>
    <t>通用精华副本10</t>
  </si>
  <si>
    <t>通用精华副本11</t>
  </si>
  <si>
    <t>通用精华副本12</t>
  </si>
  <si>
    <t>通用精华副本13</t>
  </si>
  <si>
    <t>通用精华副本14</t>
  </si>
  <si>
    <t>通用精华副本15</t>
  </si>
  <si>
    <t>通用精华副本16</t>
  </si>
  <si>
    <t>通用精华副本17</t>
  </si>
  <si>
    <t>通用精华副本18</t>
  </si>
  <si>
    <t>通用精华副本19</t>
  </si>
  <si>
    <t>通用精华副本20</t>
  </si>
  <si>
    <t>通用精华副本21</t>
  </si>
  <si>
    <t>通用精华副本22</t>
  </si>
  <si>
    <t>通用精华副本23</t>
  </si>
  <si>
    <t>通用精华副本24</t>
  </si>
  <si>
    <t>通用精华副本25</t>
  </si>
  <si>
    <t>金精华副本1</t>
  </si>
  <si>
    <t>金精华副本2</t>
  </si>
  <si>
    <t>金精华副本3</t>
  </si>
  <si>
    <t>金精华副本4</t>
  </si>
  <si>
    <t>金精华副本5</t>
  </si>
  <si>
    <t>木精华副本1</t>
  </si>
  <si>
    <t>木精华副本2</t>
  </si>
  <si>
    <t>木精华副本3</t>
  </si>
  <si>
    <t>木精华副本4</t>
  </si>
  <si>
    <t>木精华副本5</t>
  </si>
  <si>
    <t>水精华副本1</t>
  </si>
  <si>
    <t>水精华副本2</t>
  </si>
  <si>
    <t>水精华副本3</t>
  </si>
  <si>
    <t>水精华副本4</t>
  </si>
  <si>
    <t>水精华副本5</t>
  </si>
  <si>
    <t>火精华副本1</t>
  </si>
  <si>
    <t>火精华副本2</t>
  </si>
  <si>
    <t>火精华副本3</t>
  </si>
  <si>
    <t>火精华副本4</t>
  </si>
  <si>
    <t>火精华副本5</t>
  </si>
  <si>
    <t>土精华副本1</t>
    <phoneticPr fontId="7" type="noConversion"/>
  </si>
  <si>
    <t>土精华副本2</t>
  </si>
  <si>
    <t>土精华副本3</t>
  </si>
  <si>
    <t>土精华副本4</t>
  </si>
  <si>
    <t>土精华副本5</t>
  </si>
  <si>
    <t>data</t>
  </si>
  <si>
    <t>通用精华副本26</t>
  </si>
  <si>
    <t>通用精华副本27</t>
  </si>
  <si>
    <t>通用精华副本28</t>
  </si>
  <si>
    <t>通用精华副本29</t>
  </si>
  <si>
    <t>通用精华副本30</t>
  </si>
  <si>
    <t>通用精华副本31</t>
  </si>
  <si>
    <t>通用精华副本32</t>
  </si>
  <si>
    <t>通用精华副本33</t>
  </si>
  <si>
    <t>通用精华副本34</t>
  </si>
  <si>
    <t>通用精华副本35</t>
  </si>
  <si>
    <t>通用精华副本36</t>
  </si>
  <si>
    <t>通用精华副本37</t>
  </si>
  <si>
    <t>通用精华副本38</t>
  </si>
  <si>
    <t>通用精华副本39</t>
  </si>
  <si>
    <t>通用精华副本40</t>
  </si>
  <si>
    <t>通用精华副本41</t>
  </si>
  <si>
    <t>通用精华副本42</t>
  </si>
  <si>
    <t>通用精华副本43</t>
  </si>
  <si>
    <t>通用精华副本44</t>
  </si>
  <si>
    <t>通用精华副本45</t>
  </si>
  <si>
    <t>0</t>
  </si>
  <si>
    <t>简单主线关卡0</t>
  </si>
  <si>
    <t>金精华副本6</t>
  </si>
  <si>
    <t>金精华副本7</t>
  </si>
  <si>
    <t>金精华副本8</t>
  </si>
  <si>
    <t>金精华副本9</t>
  </si>
  <si>
    <t>金精华副本10</t>
  </si>
  <si>
    <t>金精华副本11</t>
  </si>
  <si>
    <t>金精华副本12</t>
  </si>
  <si>
    <t>金精华副本13</t>
  </si>
  <si>
    <t>金精华副本14</t>
  </si>
  <si>
    <t>金精华副本15</t>
  </si>
  <si>
    <t>金精华副本16</t>
  </si>
  <si>
    <t>金精华副本17</t>
  </si>
  <si>
    <t>金精华副本18</t>
  </si>
  <si>
    <t>金精华副本19</t>
  </si>
  <si>
    <t>金精华副本20</t>
  </si>
  <si>
    <t>木精华副本6</t>
  </si>
  <si>
    <t>木精华副本7</t>
  </si>
  <si>
    <t>木精华副本8</t>
  </si>
  <si>
    <t>木精华副本9</t>
  </si>
  <si>
    <t>木精华副本10</t>
  </si>
  <si>
    <t>木精华副本11</t>
  </si>
  <si>
    <t>木精华副本12</t>
  </si>
  <si>
    <t>木精华副本13</t>
  </si>
  <si>
    <t>木精华副本14</t>
  </si>
  <si>
    <t>木精华副本15</t>
  </si>
  <si>
    <t>木精华副本16</t>
  </si>
  <si>
    <t>木精华副本17</t>
  </si>
  <si>
    <t>木精华副本18</t>
  </si>
  <si>
    <t>木精华副本19</t>
  </si>
  <si>
    <t>木精华副本20</t>
  </si>
  <si>
    <t>水精华副本6</t>
  </si>
  <si>
    <t>水精华副本7</t>
  </si>
  <si>
    <t>水精华副本8</t>
  </si>
  <si>
    <t>水精华副本9</t>
  </si>
  <si>
    <t>水精华副本10</t>
  </si>
  <si>
    <t>水精华副本11</t>
  </si>
  <si>
    <t>水精华副本12</t>
  </si>
  <si>
    <t>水精华副本13</t>
  </si>
  <si>
    <t>水精华副本14</t>
  </si>
  <si>
    <t>水精华副本15</t>
  </si>
  <si>
    <t>水精华副本16</t>
  </si>
  <si>
    <t>水精华副本17</t>
  </si>
  <si>
    <t>水精华副本18</t>
  </si>
  <si>
    <t>水精华副本19</t>
  </si>
  <si>
    <t>水精华副本20</t>
  </si>
  <si>
    <t>火精华副本6</t>
  </si>
  <si>
    <t>火精华副本7</t>
  </si>
  <si>
    <t>火精华副本8</t>
  </si>
  <si>
    <t>火精华副本9</t>
  </si>
  <si>
    <t>火精华副本10</t>
  </si>
  <si>
    <t>火精华副本11</t>
  </si>
  <si>
    <t>火精华副本12</t>
  </si>
  <si>
    <t>火精华副本13</t>
  </si>
  <si>
    <t>火精华副本14</t>
  </si>
  <si>
    <t>火精华副本15</t>
  </si>
  <si>
    <t>火精华副本16</t>
  </si>
  <si>
    <t>火精华副本17</t>
  </si>
  <si>
    <t>火精华副本18</t>
  </si>
  <si>
    <t>火精华副本19</t>
  </si>
  <si>
    <t>火精华副本20</t>
  </si>
  <si>
    <t>土精华副本6</t>
  </si>
  <si>
    <t>土精华副本7</t>
  </si>
  <si>
    <t>土精华副本8</t>
  </si>
  <si>
    <t>土精华副本9</t>
  </si>
  <si>
    <t>土精华副本10</t>
  </si>
  <si>
    <t>土精华副本11</t>
  </si>
  <si>
    <t>土精华副本12</t>
  </si>
  <si>
    <t>土精华副本13</t>
  </si>
  <si>
    <t>土精华副本14</t>
  </si>
  <si>
    <t>土精华副本15</t>
  </si>
  <si>
    <t>土精华副本16</t>
  </si>
  <si>
    <t>土精华副本17</t>
  </si>
  <si>
    <t>土精华副本18</t>
  </si>
  <si>
    <t>土精华副本19</t>
  </si>
  <si>
    <t>土精华副本20</t>
  </si>
  <si>
    <t>副本名字</t>
    <phoneticPr fontId="7" type="noConversion"/>
  </si>
  <si>
    <t>副本类型</t>
    <phoneticPr fontId="7" type="noConversion"/>
  </si>
  <si>
    <t>dungeons_name</t>
    <phoneticPr fontId="7" type="noConversion"/>
  </si>
  <si>
    <t>dungeons_type</t>
    <phoneticPr fontId="7" type="noConversion"/>
  </si>
  <si>
    <t>通用精华副本</t>
    <phoneticPr fontId="7" type="noConversion"/>
  </si>
  <si>
    <t>金之精华副本</t>
    <phoneticPr fontId="7" type="noConversion"/>
  </si>
  <si>
    <t>木之精华副本</t>
    <phoneticPr fontId="7" type="noConversion"/>
  </si>
  <si>
    <t>水之精华副本</t>
    <phoneticPr fontId="7" type="noConversion"/>
  </si>
  <si>
    <t>火之精华副本</t>
    <phoneticPr fontId="7" type="noConversion"/>
  </si>
  <si>
    <t>土之精华副本</t>
    <phoneticPr fontId="7" type="noConversion"/>
  </si>
  <si>
    <t>—元素平均型—</t>
    <phoneticPr fontId="7" type="noConversion"/>
  </si>
  <si>
    <t>—金之极限型—</t>
    <phoneticPr fontId="7" type="noConversion"/>
  </si>
  <si>
    <t>—木之极限型—</t>
    <phoneticPr fontId="7" type="noConversion"/>
  </si>
  <si>
    <t>—水之极限型—</t>
    <phoneticPr fontId="7" type="noConversion"/>
  </si>
  <si>
    <t>—火之极限型—</t>
    <phoneticPr fontId="7" type="noConversion"/>
  </si>
  <si>
    <t>—土之极限型—</t>
    <phoneticPr fontId="7" type="noConversion"/>
  </si>
  <si>
    <t>零件副本I章节1-1</t>
    <phoneticPr fontId="7" type="noConversion"/>
  </si>
  <si>
    <t>零件副本I章节1-2</t>
  </si>
  <si>
    <t>零件副本I章节1-3</t>
  </si>
  <si>
    <t>零件副本I章节1-4</t>
  </si>
  <si>
    <t>零件副本I章节1-5</t>
  </si>
  <si>
    <t>零件副本I章节1-6</t>
  </si>
  <si>
    <t>零件副本I章节1-7</t>
  </si>
  <si>
    <t>零件副本I章节1-8</t>
  </si>
  <si>
    <t>零件副本I章节1-9</t>
  </si>
  <si>
    <t>零件副本I章节1-10</t>
  </si>
  <si>
    <t>零件副本I章节1-11</t>
  </si>
  <si>
    <t>零件副本I章节1-12</t>
  </si>
  <si>
    <t>零件副本I章节1-13</t>
  </si>
  <si>
    <t>零件副本I章节1-14</t>
  </si>
  <si>
    <t>零件副本I章节1-15</t>
  </si>
  <si>
    <t>零件副本I章节1-16</t>
  </si>
  <si>
    <t>零件副本I章节1-17</t>
  </si>
  <si>
    <t>零件副本I章节1-18</t>
  </si>
  <si>
    <t>零件副本I章节1-19</t>
  </si>
  <si>
    <t>零件副本I章节1-20</t>
  </si>
  <si>
    <t>零件副本I章节1-21</t>
  </si>
  <si>
    <t>零件副本I章节1-22</t>
  </si>
  <si>
    <t>零件副本I章节1-23</t>
  </si>
  <si>
    <t>零件副本I章节1-24</t>
  </si>
  <si>
    <t>零件副本I章节1-25</t>
  </si>
  <si>
    <t>零件副本I</t>
    <phoneticPr fontId="7" type="noConversion"/>
  </si>
  <si>
    <t>零件副本II章节1-1</t>
    <phoneticPr fontId="7" type="noConversion"/>
  </si>
  <si>
    <t>零件副本II章节1-2</t>
  </si>
  <si>
    <t>零件副本II章节1-3</t>
  </si>
  <si>
    <t>零件副本II章节1-4</t>
  </si>
  <si>
    <t>零件副本II章节1-5</t>
  </si>
  <si>
    <t>零件副本II章节1-6</t>
  </si>
  <si>
    <t>零件副本II章节1-7</t>
  </si>
  <si>
    <t>零件副本II章节1-8</t>
  </si>
  <si>
    <t>零件副本II章节1-9</t>
  </si>
  <si>
    <t>零件副本II章节1-10</t>
  </si>
  <si>
    <t>零件副本II章节1-11</t>
  </si>
  <si>
    <t>零件副本II章节1-12</t>
  </si>
  <si>
    <t>零件副本II章节1-13</t>
  </si>
  <si>
    <t>零件副本II章节1-14</t>
  </si>
  <si>
    <t>零件副本II章节1-15</t>
  </si>
  <si>
    <t>零件副本II章节1-16</t>
  </si>
  <si>
    <t>零件副本II章节1-17</t>
  </si>
  <si>
    <t>零件副本II章节1-18</t>
  </si>
  <si>
    <t>零件副本II章节1-19</t>
  </si>
  <si>
    <t>零件副本II章节1-20</t>
  </si>
  <si>
    <t>零件副本II章节1-21</t>
  </si>
  <si>
    <t>零件副本II章节1-22</t>
  </si>
  <si>
    <t>零件副本II章节1-23</t>
  </si>
  <si>
    <t>零件副本II章节1-24</t>
  </si>
  <si>
    <t>零件副本II章节1-25</t>
  </si>
  <si>
    <t>零件副本II</t>
    <phoneticPr fontId="7" type="noConversion"/>
  </si>
  <si>
    <t>零件副本III章节1-1</t>
    <phoneticPr fontId="7" type="noConversion"/>
  </si>
  <si>
    <t>零件副本III章节1-2</t>
  </si>
  <si>
    <t>零件副本III章节1-3</t>
  </si>
  <si>
    <t>零件副本III章节1-4</t>
  </si>
  <si>
    <t>零件副本III章节1-5</t>
  </si>
  <si>
    <t>零件副本III章节1-6</t>
  </si>
  <si>
    <t>零件副本III章节1-7</t>
  </si>
  <si>
    <t>零件副本III章节1-8</t>
  </si>
  <si>
    <t>零件副本III章节1-9</t>
  </si>
  <si>
    <t>零件副本III章节1-10</t>
  </si>
  <si>
    <t>零件副本III章节1-11</t>
  </si>
  <si>
    <t>零件副本III章节1-12</t>
  </si>
  <si>
    <t>零件副本III章节1-13</t>
  </si>
  <si>
    <t>零件副本III章节1-14</t>
  </si>
  <si>
    <t>零件副本III章节1-15</t>
  </si>
  <si>
    <t>零件副本III章节1-16</t>
  </si>
  <si>
    <t>零件副本III章节1-17</t>
  </si>
  <si>
    <t>零件副本III章节1-18</t>
  </si>
  <si>
    <t>零件副本III章节1-19</t>
  </si>
  <si>
    <t>零件副本III章节1-20</t>
  </si>
  <si>
    <t>零件副本III章节1-21</t>
  </si>
  <si>
    <t>零件副本III章节1-22</t>
  </si>
  <si>
    <t>零件副本III章节1-23</t>
  </si>
  <si>
    <t>零件副本III章节1-24</t>
  </si>
  <si>
    <t>零件副本III章节1-25</t>
  </si>
  <si>
    <t>零件副本III</t>
    <phoneticPr fontId="7" type="noConversion"/>
  </si>
  <si>
    <t>—沉默限制型—</t>
    <phoneticPr fontId="7" type="noConversion"/>
  </si>
  <si>
    <t>零件副本IV章节1-1</t>
    <phoneticPr fontId="7" type="noConversion"/>
  </si>
  <si>
    <t>零件副本IV章节1-2</t>
  </si>
  <si>
    <t>零件副本IV章节1-3</t>
  </si>
  <si>
    <t>零件副本IV章节1-4</t>
  </si>
  <si>
    <t>零件副本IV章节1-5</t>
  </si>
  <si>
    <t>零件副本IV章节1-6</t>
  </si>
  <si>
    <t>零件副本IV章节1-7</t>
  </si>
  <si>
    <t>零件副本IV章节1-8</t>
  </si>
  <si>
    <t>零件副本IV章节1-9</t>
  </si>
  <si>
    <t>零件副本IV章节1-10</t>
  </si>
  <si>
    <t>零件副本IV章节1-11</t>
  </si>
  <si>
    <t>零件副本IV章节1-12</t>
  </si>
  <si>
    <t>零件副本IV章节1-13</t>
  </si>
  <si>
    <t>零件副本IV章节1-14</t>
  </si>
  <si>
    <t>零件副本IV章节1-15</t>
  </si>
  <si>
    <t>零件副本IV章节1-16</t>
  </si>
  <si>
    <t>零件副本IV章节1-17</t>
  </si>
  <si>
    <t>零件副本IV章节1-18</t>
  </si>
  <si>
    <t>零件副本IV章节1-19</t>
  </si>
  <si>
    <t>零件副本IV章节1-20</t>
  </si>
  <si>
    <t>零件副本IV章节1-21</t>
  </si>
  <si>
    <t>零件副本IV章节1-22</t>
  </si>
  <si>
    <t>零件副本IV章节1-23</t>
  </si>
  <si>
    <t>零件副本IV章节1-24</t>
  </si>
  <si>
    <t>零件副本IV章节1-25</t>
  </si>
  <si>
    <t>零件副本IV</t>
    <phoneticPr fontId="7" type="noConversion"/>
  </si>
  <si>
    <t>—暴击高伤型—</t>
    <phoneticPr fontId="7" type="noConversion"/>
  </si>
  <si>
    <t>章节</t>
    <phoneticPr fontId="7" type="noConversion"/>
  </si>
  <si>
    <t>zhangjie</t>
    <phoneticPr fontId="7" type="noConversion"/>
  </si>
  <si>
    <t>—回血加强型—</t>
    <phoneticPr fontId="7" type="noConversion"/>
  </si>
  <si>
    <t>—闪避防御型—</t>
    <phoneticPr fontId="7" type="noConversion"/>
  </si>
  <si>
    <t>0-0</t>
    <phoneticPr fontId="7" type="noConversion"/>
  </si>
  <si>
    <t>通用精华副本46</t>
  </si>
  <si>
    <t>通用精华副本47</t>
  </si>
  <si>
    <t>通用精华副本48</t>
  </si>
  <si>
    <t>通用精华副本49</t>
  </si>
  <si>
    <t>通用精华副本50</t>
  </si>
  <si>
    <t>texturebg1</t>
    <phoneticPr fontId="7" type="noConversion"/>
  </si>
  <si>
    <t>combat_power_limit</t>
    <phoneticPr fontId="7" type="noConversion"/>
  </si>
  <si>
    <t>fightbg3</t>
    <phoneticPr fontId="7" type="noConversion"/>
  </si>
  <si>
    <t>1</t>
    <phoneticPr fontId="7" type="noConversion"/>
  </si>
  <si>
    <t>2</t>
    <phoneticPr fontId="7" type="noConversion"/>
  </si>
  <si>
    <t>劳动祭副本1</t>
    <phoneticPr fontId="7" type="noConversion"/>
  </si>
  <si>
    <t>劳动祭副本2</t>
  </si>
  <si>
    <t>劳动祭副本3</t>
  </si>
  <si>
    <t>劳动祭副本4</t>
  </si>
  <si>
    <t>劳动祭副本5</t>
  </si>
  <si>
    <t>劳动祭副本6</t>
  </si>
  <si>
    <t>劳动祭副本7</t>
  </si>
  <si>
    <t>劳动祭副本8</t>
  </si>
  <si>
    <t>劳动祭副本9</t>
  </si>
  <si>
    <t>劳动祭副本10</t>
  </si>
  <si>
    <t>劳动祭副本11</t>
  </si>
  <si>
    <t>劳动祭副本12</t>
  </si>
  <si>
    <t>劳动祭副本13</t>
  </si>
  <si>
    <t>劳动祭副本14</t>
  </si>
  <si>
    <t>劳动祭副本15</t>
  </si>
  <si>
    <t>劳动祭副本16</t>
  </si>
  <si>
    <t>劳动祭副本17</t>
  </si>
  <si>
    <t>劳动祭副本18</t>
  </si>
  <si>
    <t>劳动祭副本19</t>
  </si>
  <si>
    <t>劳动祭副本20</t>
  </si>
  <si>
    <t>劳动祭副本21</t>
  </si>
  <si>
    <t>劳动祭副本22</t>
  </si>
  <si>
    <t>劳动祭副本23</t>
  </si>
  <si>
    <t>劳动祭副本24</t>
  </si>
  <si>
    <t>劳动祭副本25</t>
  </si>
  <si>
    <t>劳动祭副本26</t>
  </si>
  <si>
    <t>劳动祭副本27</t>
  </si>
  <si>
    <t>劳动祭副本28</t>
  </si>
  <si>
    <t>劳动祭副本29</t>
  </si>
  <si>
    <t>劳动祭副本30</t>
  </si>
  <si>
    <t>劳动祭副本31</t>
  </si>
  <si>
    <t>劳动祭副本32</t>
  </si>
  <si>
    <t>劳动祭副本33</t>
  </si>
  <si>
    <t>劳动祭副本34</t>
  </si>
  <si>
    <t>劳动祭副本35</t>
  </si>
  <si>
    <t>劳动祭副本36</t>
  </si>
  <si>
    <t>劳动祭副本37</t>
  </si>
  <si>
    <t>劳动祭副本38</t>
  </si>
  <si>
    <t>劳动祭副本39</t>
  </si>
  <si>
    <t>劳动祭副本40</t>
  </si>
  <si>
    <t>劳动祭副本41</t>
  </si>
  <si>
    <t>劳动祭副本42</t>
  </si>
  <si>
    <t>劳动祭副本43</t>
  </si>
  <si>
    <t>劳动祭副本44</t>
  </si>
  <si>
    <t>劳动祭副本45</t>
  </si>
  <si>
    <t>劳动祭副本46</t>
  </si>
  <si>
    <t>劳动祭副本47</t>
  </si>
  <si>
    <t>劳动祭副本48</t>
  </si>
  <si>
    <t>劳动祭副本49</t>
  </si>
  <si>
    <t>劳动祭副本50</t>
  </si>
  <si>
    <t>劳动祭副本</t>
    <phoneticPr fontId="7" type="noConversion"/>
  </si>
  <si>
    <t>fightbg0</t>
  </si>
  <si>
    <t>fightbg1</t>
  </si>
  <si>
    <t>fightbg2</t>
  </si>
  <si>
    <t>fightbg3</t>
  </si>
  <si>
    <t>fightbg4</t>
  </si>
  <si>
    <t>fightbg5</t>
  </si>
  <si>
    <t>fightbg6</t>
  </si>
  <si>
    <t>fightbg7</t>
  </si>
  <si>
    <t>fightbg8</t>
  </si>
  <si>
    <t>fightbg9</t>
  </si>
  <si>
    <t>fightbg1</t>
    <phoneticPr fontId="7" type="noConversion"/>
  </si>
  <si>
    <t>fightbg2</t>
    <phoneticPr fontId="7" type="noConversion"/>
  </si>
  <si>
    <t>fightbg2</t>
    <phoneticPr fontId="7" type="noConversion"/>
  </si>
  <si>
    <t>fightbg3</t>
    <phoneticPr fontId="7" type="noConversion"/>
  </si>
  <si>
    <t>fightbg3</t>
    <phoneticPr fontId="7" type="noConversion"/>
  </si>
  <si>
    <t>fightbg4</t>
    <phoneticPr fontId="7" type="noConversion"/>
  </si>
  <si>
    <t>fightbg5</t>
    <phoneticPr fontId="7" type="noConversion"/>
  </si>
  <si>
    <t>fightbg6</t>
    <phoneticPr fontId="7" type="noConversion"/>
  </si>
  <si>
    <t>fightbg7</t>
    <phoneticPr fontId="7" type="noConversion"/>
  </si>
  <si>
    <t>fightbg8</t>
    <phoneticPr fontId="7" type="noConversion"/>
  </si>
  <si>
    <t>fightbg8</t>
    <phoneticPr fontId="7" type="noConversion"/>
  </si>
  <si>
    <t>fightbg9</t>
    <phoneticPr fontId="7" type="noConversion"/>
  </si>
  <si>
    <t>fightbg9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</si>
</sst>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;[Red]0"/>
  </numFmts>
  <fonts count="13" x14ac:knownFonts="1">
    <font>
      <sz val="11"/>
      <color indexed="8"/>
      <name val="宋体"/>
      <charset val="134"/>
    </font>
    <font>
      <sz val="11"/>
      <color indexed="8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1"/>
      <color indexed="9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81"/>
      <name val="宋体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</cellStyleXfs>
  <cellXfs count="96">
    <xf numFmtId="0" fontId="0" fillId="0" borderId="0" xfId="0" applyAlignment="1"/>
    <xf numFmtId="0" fontId="1" fillId="2" borderId="1" xfId="0" applyNumberFormat="1" applyFont="1" applyFill="1" applyBorder="1" applyAlignment="1">
      <alignment horizontal="center" vertical="center"/>
    </xf>
    <xf numFmtId="0" fontId="0" fillId="0" borderId="0" xfId="0" applyNumberFormat="1" applyAlignment="1"/>
    <xf numFmtId="0" fontId="0" fillId="3" borderId="0" xfId="0" applyNumberFormat="1" applyFill="1" applyAlignment="1">
      <alignment vertical="center"/>
    </xf>
    <xf numFmtId="0" fontId="0" fillId="3" borderId="0" xfId="0" applyNumberFormat="1" applyFont="1" applyFill="1" applyAlignment="1">
      <alignment vertical="center"/>
    </xf>
    <xf numFmtId="0" fontId="0" fillId="0" borderId="0" xfId="0" applyNumberFormat="1" applyAlignment="1">
      <alignment vertical="center"/>
    </xf>
    <xf numFmtId="0" fontId="1" fillId="0" borderId="0" xfId="0" applyNumberFormat="1" applyFont="1" applyAlignment="1"/>
    <xf numFmtId="0" fontId="1" fillId="4" borderId="0" xfId="0" applyNumberFormat="1" applyFont="1" applyFill="1" applyAlignment="1"/>
    <xf numFmtId="0" fontId="1" fillId="5" borderId="0" xfId="0" applyNumberFormat="1" applyFont="1" applyFill="1" applyAlignment="1"/>
    <xf numFmtId="0" fontId="1" fillId="5" borderId="0" xfId="0" applyNumberFormat="1" applyFont="1" applyFill="1" applyAlignment="1">
      <alignment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6" borderId="0" xfId="0" applyNumberFormat="1" applyFont="1" applyFill="1" applyAlignment="1"/>
    <xf numFmtId="0" fontId="2" fillId="0" borderId="0" xfId="0" applyFont="1" applyFill="1" applyAlignment="1">
      <alignment vertical="center"/>
    </xf>
    <xf numFmtId="0" fontId="3" fillId="7" borderId="0" xfId="0" applyFont="1" applyFill="1" applyAlignment="1">
      <alignment vertical="center" textRotation="255"/>
    </xf>
    <xf numFmtId="0" fontId="1" fillId="8" borderId="0" xfId="0" applyNumberFormat="1" applyFont="1" applyFill="1" applyAlignment="1"/>
    <xf numFmtId="0" fontId="0" fillId="0" borderId="0" xfId="0" applyFont="1" applyAlignment="1"/>
    <xf numFmtId="0" fontId="1" fillId="9" borderId="0" xfId="0" applyNumberFormat="1" applyFont="1" applyFill="1" applyAlignment="1"/>
    <xf numFmtId="0" fontId="1" fillId="10" borderId="0" xfId="0" applyNumberFormat="1" applyFont="1" applyFill="1" applyAlignment="1"/>
    <xf numFmtId="0" fontId="1" fillId="5" borderId="1" xfId="0" applyNumberFormat="1" applyFont="1" applyFill="1" applyBorder="1" applyAlignment="1">
      <alignment horizontal="right" vertical="center"/>
    </xf>
    <xf numFmtId="0" fontId="0" fillId="11" borderId="0" xfId="0" applyNumberFormat="1" applyFill="1" applyAlignment="1">
      <alignment vertical="center"/>
    </xf>
    <xf numFmtId="0" fontId="0" fillId="11" borderId="0" xfId="0" applyNumberFormat="1" applyFont="1" applyFill="1" applyAlignment="1">
      <alignment vertical="center"/>
    </xf>
    <xf numFmtId="0" fontId="1" fillId="11" borderId="0" xfId="0" applyNumberFormat="1" applyFont="1" applyFill="1" applyAlignment="1"/>
    <xf numFmtId="0" fontId="0" fillId="12" borderId="0" xfId="0" applyNumberFormat="1" applyFill="1" applyAlignment="1">
      <alignment vertical="center"/>
    </xf>
    <xf numFmtId="0" fontId="0" fillId="12" borderId="0" xfId="0" applyNumberFormat="1" applyFont="1" applyFill="1" applyAlignment="1">
      <alignment vertical="center"/>
    </xf>
    <xf numFmtId="0" fontId="1" fillId="12" borderId="0" xfId="0" applyNumberFormat="1" applyFont="1" applyFill="1" applyAlignment="1"/>
    <xf numFmtId="0" fontId="0" fillId="13" borderId="0" xfId="0" applyNumberFormat="1" applyFill="1" applyAlignment="1">
      <alignment vertical="center"/>
    </xf>
    <xf numFmtId="0" fontId="1" fillId="13" borderId="0" xfId="0" applyNumberFormat="1" applyFont="1" applyFill="1" applyAlignment="1"/>
    <xf numFmtId="0" fontId="0" fillId="13" borderId="0" xfId="0" applyNumberFormat="1" applyFont="1" applyFill="1" applyAlignment="1">
      <alignment vertical="center"/>
    </xf>
    <xf numFmtId="0" fontId="1" fillId="3" borderId="0" xfId="0" applyNumberFormat="1" applyFont="1" applyFill="1" applyAlignment="1"/>
    <xf numFmtId="49" fontId="8" fillId="0" borderId="0" xfId="0" applyNumberFormat="1" applyFont="1" applyAlignment="1"/>
    <xf numFmtId="0" fontId="8" fillId="0" borderId="0" xfId="0" applyNumberFormat="1" applyFont="1" applyAlignment="1"/>
    <xf numFmtId="0" fontId="8" fillId="4" borderId="0" xfId="0" applyNumberFormat="1" applyFont="1" applyFill="1" applyAlignment="1"/>
    <xf numFmtId="0" fontId="8" fillId="5" borderId="0" xfId="0" applyNumberFormat="1" applyFont="1" applyFill="1" applyAlignment="1"/>
    <xf numFmtId="49" fontId="0" fillId="11" borderId="0" xfId="0" applyNumberFormat="1" applyFill="1" applyAlignment="1">
      <alignment vertical="center"/>
    </xf>
    <xf numFmtId="0" fontId="11" fillId="11" borderId="0" xfId="0" applyNumberFormat="1" applyFont="1" applyFill="1" applyAlignment="1">
      <alignment vertical="center"/>
    </xf>
    <xf numFmtId="49" fontId="0" fillId="12" borderId="0" xfId="0" applyNumberFormat="1" applyFont="1" applyFill="1" applyAlignment="1">
      <alignment vertical="center"/>
    </xf>
    <xf numFmtId="49" fontId="0" fillId="13" borderId="0" xfId="0" applyNumberFormat="1" applyFill="1" applyAlignment="1">
      <alignment vertical="center"/>
    </xf>
    <xf numFmtId="49" fontId="0" fillId="3" borderId="0" xfId="0" applyNumberFormat="1" applyFill="1" applyAlignment="1">
      <alignment vertical="center"/>
    </xf>
    <xf numFmtId="176" fontId="1" fillId="8" borderId="0" xfId="0" applyNumberFormat="1" applyFont="1" applyFill="1" applyAlignment="1"/>
    <xf numFmtId="176" fontId="1" fillId="5" borderId="0" xfId="0" applyNumberFormat="1" applyFont="1" applyFill="1" applyAlignment="1"/>
    <xf numFmtId="176" fontId="1" fillId="2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Alignment="1"/>
    <xf numFmtId="176" fontId="0" fillId="11" borderId="0" xfId="0" applyNumberFormat="1" applyFill="1" applyAlignment="1">
      <alignment vertical="center"/>
    </xf>
    <xf numFmtId="176" fontId="0" fillId="11" borderId="0" xfId="0" applyNumberFormat="1" applyFont="1" applyFill="1" applyAlignment="1">
      <alignment vertical="center"/>
    </xf>
    <xf numFmtId="176" fontId="0" fillId="12" borderId="0" xfId="0" applyNumberFormat="1" applyFont="1" applyFill="1" applyAlignment="1">
      <alignment vertical="center"/>
    </xf>
    <xf numFmtId="176" fontId="0" fillId="12" borderId="0" xfId="0" applyNumberFormat="1" applyFill="1" applyAlignment="1">
      <alignment vertical="center"/>
    </xf>
    <xf numFmtId="176" fontId="0" fillId="13" borderId="0" xfId="0" applyNumberFormat="1" applyFont="1" applyFill="1" applyAlignment="1">
      <alignment vertical="center"/>
    </xf>
    <xf numFmtId="176" fontId="0" fillId="13" borderId="0" xfId="0" applyNumberFormat="1" applyFill="1" applyAlignment="1">
      <alignment vertical="center"/>
    </xf>
    <xf numFmtId="176" fontId="0" fillId="3" borderId="0" xfId="0" applyNumberFormat="1" applyFill="1" applyAlignment="1">
      <alignment vertical="center"/>
    </xf>
    <xf numFmtId="176" fontId="0" fillId="3" borderId="0" xfId="0" applyNumberFormat="1" applyFont="1" applyFill="1" applyAlignment="1">
      <alignment vertical="center"/>
    </xf>
    <xf numFmtId="0" fontId="5" fillId="11" borderId="0" xfId="0" applyNumberFormat="1" applyFont="1" applyFill="1" applyAlignment="1">
      <alignment vertical="center"/>
    </xf>
    <xf numFmtId="49" fontId="1" fillId="12" borderId="0" xfId="0" applyNumberFormat="1" applyFont="1" applyFill="1" applyAlignment="1"/>
    <xf numFmtId="176" fontId="1" fillId="12" borderId="0" xfId="0" applyNumberFormat="1" applyFont="1" applyFill="1" applyAlignment="1"/>
    <xf numFmtId="0" fontId="1" fillId="12" borderId="0" xfId="0" applyNumberFormat="1" applyFont="1" applyFill="1" applyBorder="1" applyAlignment="1">
      <alignment horizontal="right" vertical="center"/>
    </xf>
    <xf numFmtId="0" fontId="0" fillId="12" borderId="0" xfId="0" applyNumberFormat="1" applyFill="1" applyAlignment="1"/>
    <xf numFmtId="0" fontId="1" fillId="14" borderId="0" xfId="0" applyNumberFormat="1" applyFont="1" applyFill="1" applyAlignment="1"/>
    <xf numFmtId="49" fontId="1" fillId="14" borderId="0" xfId="0" applyNumberFormat="1" applyFont="1" applyFill="1" applyAlignment="1"/>
    <xf numFmtId="176" fontId="1" fillId="14" borderId="0" xfId="0" applyNumberFormat="1" applyFont="1" applyFill="1" applyAlignment="1"/>
    <xf numFmtId="0" fontId="0" fillId="14" borderId="0" xfId="0" applyNumberFormat="1" applyFill="1" applyAlignment="1">
      <alignment vertical="center"/>
    </xf>
    <xf numFmtId="0" fontId="1" fillId="14" borderId="0" xfId="0" applyNumberFormat="1" applyFont="1" applyFill="1" applyBorder="1" applyAlignment="1">
      <alignment horizontal="right" vertical="center"/>
    </xf>
    <xf numFmtId="0" fontId="0" fillId="14" borderId="0" xfId="0" applyNumberFormat="1" applyFill="1" applyAlignment="1"/>
    <xf numFmtId="0" fontId="1" fillId="15" borderId="0" xfId="0" applyNumberFormat="1" applyFont="1" applyFill="1" applyAlignment="1"/>
    <xf numFmtId="49" fontId="1" fillId="15" borderId="0" xfId="0" applyNumberFormat="1" applyFont="1" applyFill="1" applyAlignment="1"/>
    <xf numFmtId="176" fontId="1" fillId="15" borderId="0" xfId="0" applyNumberFormat="1" applyFont="1" applyFill="1" applyAlignment="1"/>
    <xf numFmtId="0" fontId="0" fillId="15" borderId="0" xfId="0" applyNumberFormat="1" applyFill="1" applyAlignment="1">
      <alignment vertical="center"/>
    </xf>
    <xf numFmtId="0" fontId="1" fillId="15" borderId="0" xfId="0" applyNumberFormat="1" applyFont="1" applyFill="1" applyBorder="1" applyAlignment="1">
      <alignment horizontal="right" vertical="center"/>
    </xf>
    <xf numFmtId="0" fontId="0" fillId="15" borderId="0" xfId="0" applyNumberFormat="1" applyFill="1" applyAlignment="1"/>
    <xf numFmtId="0" fontId="1" fillId="16" borderId="0" xfId="0" applyNumberFormat="1" applyFont="1" applyFill="1" applyAlignment="1"/>
    <xf numFmtId="49" fontId="1" fillId="16" borderId="0" xfId="0" applyNumberFormat="1" applyFont="1" applyFill="1" applyAlignment="1"/>
    <xf numFmtId="176" fontId="1" fillId="16" borderId="0" xfId="0" applyNumberFormat="1" applyFont="1" applyFill="1" applyAlignment="1"/>
    <xf numFmtId="0" fontId="0" fillId="16" borderId="0" xfId="0" applyNumberFormat="1" applyFill="1" applyAlignment="1">
      <alignment vertical="center"/>
    </xf>
    <xf numFmtId="0" fontId="1" fillId="16" borderId="0" xfId="0" applyNumberFormat="1" applyFont="1" applyFill="1" applyBorder="1" applyAlignment="1">
      <alignment horizontal="right" vertical="center"/>
    </xf>
    <xf numFmtId="0" fontId="0" fillId="16" borderId="0" xfId="0" applyNumberFormat="1" applyFill="1" applyAlignment="1"/>
    <xf numFmtId="49" fontId="1" fillId="13" borderId="0" xfId="0" applyNumberFormat="1" applyFont="1" applyFill="1" applyAlignment="1"/>
    <xf numFmtId="176" fontId="1" fillId="13" borderId="0" xfId="0" applyNumberFormat="1" applyFont="1" applyFill="1" applyAlignment="1"/>
    <xf numFmtId="0" fontId="1" fillId="13" borderId="0" xfId="0" applyNumberFormat="1" applyFont="1" applyFill="1" applyBorder="1" applyAlignment="1">
      <alignment horizontal="right" vertical="center"/>
    </xf>
    <xf numFmtId="0" fontId="0" fillId="13" borderId="0" xfId="0" applyNumberFormat="1" applyFill="1" applyAlignment="1"/>
    <xf numFmtId="0" fontId="1" fillId="17" borderId="0" xfId="0" applyNumberFormat="1" applyFont="1" applyFill="1" applyAlignment="1"/>
    <xf numFmtId="49" fontId="1" fillId="17" borderId="0" xfId="0" applyNumberFormat="1" applyFont="1" applyFill="1" applyAlignment="1"/>
    <xf numFmtId="176" fontId="1" fillId="17" borderId="0" xfId="0" applyNumberFormat="1" applyFont="1" applyFill="1" applyAlignment="1"/>
    <xf numFmtId="0" fontId="0" fillId="17" borderId="0" xfId="0" applyNumberFormat="1" applyFill="1" applyAlignment="1">
      <alignment vertical="center"/>
    </xf>
    <xf numFmtId="0" fontId="1" fillId="17" borderId="0" xfId="0" applyNumberFormat="1" applyFont="1" applyFill="1" applyBorder="1" applyAlignment="1">
      <alignment horizontal="right" vertical="center"/>
    </xf>
    <xf numFmtId="0" fontId="0" fillId="17" borderId="0" xfId="0" applyNumberFormat="1" applyFill="1" applyAlignment="1"/>
    <xf numFmtId="0" fontId="1" fillId="18" borderId="0" xfId="0" applyNumberFormat="1" applyFont="1" applyFill="1" applyBorder="1" applyAlignment="1">
      <alignment horizontal="center" vertical="center" wrapText="1"/>
    </xf>
    <xf numFmtId="0" fontId="1" fillId="18" borderId="0" xfId="0" applyNumberFormat="1" applyFont="1" applyFill="1" applyBorder="1" applyAlignment="1">
      <alignment horizontal="center" vertical="center"/>
    </xf>
    <xf numFmtId="0" fontId="1" fillId="18" borderId="0" xfId="0" applyNumberFormat="1" applyFont="1" applyFill="1" applyAlignment="1"/>
    <xf numFmtId="176" fontId="1" fillId="18" borderId="0" xfId="0" applyNumberFormat="1" applyFont="1" applyFill="1" applyBorder="1" applyAlignment="1">
      <alignment horizontal="center" vertical="center"/>
    </xf>
    <xf numFmtId="0" fontId="1" fillId="18" borderId="1" xfId="0" applyNumberFormat="1" applyFont="1" applyFill="1" applyBorder="1" applyAlignment="1">
      <alignment horizontal="center" vertical="center"/>
    </xf>
    <xf numFmtId="49" fontId="1" fillId="0" borderId="0" xfId="0" applyNumberFormat="1" applyFont="1" applyAlignment="1"/>
    <xf numFmtId="0" fontId="5" fillId="16" borderId="0" xfId="0" applyNumberFormat="1" applyFont="1" applyFill="1" applyAlignment="1">
      <alignment vertical="center"/>
    </xf>
    <xf numFmtId="0" fontId="5" fillId="12" borderId="0" xfId="0" applyNumberFormat="1" applyFont="1" applyFill="1" applyAlignment="1">
      <alignment vertical="center"/>
    </xf>
    <xf numFmtId="0" fontId="5" fillId="13" borderId="0" xfId="0" applyNumberFormat="1" applyFont="1" applyFill="1" applyAlignment="1">
      <alignment vertical="center"/>
    </xf>
    <xf numFmtId="0" fontId="5" fillId="17" borderId="0" xfId="0" applyNumberFormat="1" applyFont="1" applyFill="1" applyAlignment="1">
      <alignment vertical="center"/>
    </xf>
    <xf numFmtId="0" fontId="5" fillId="14" borderId="0" xfId="0" applyNumberFormat="1" applyFont="1" applyFill="1" applyAlignment="1">
      <alignment vertical="center"/>
    </xf>
    <xf numFmtId="0" fontId="5" fillId="3" borderId="0" xfId="0" applyNumberFormat="1" applyFont="1" applyFill="1" applyAlignment="1">
      <alignment vertical="center"/>
    </xf>
    <xf numFmtId="0" fontId="5" fillId="15" borderId="0" xfId="0" applyNumberFormat="1" applyFont="1" applyFill="1" applyAlignment="1">
      <alignment vertical="center"/>
    </xf>
  </cellXfs>
  <cellStyles count="3">
    <cellStyle name="常规" xfId="0" builtinId="0"/>
    <cellStyle name="常规 2 2" xfId="1"/>
    <cellStyle name="常规 3" xfId="2"/>
  </cellStyles>
  <dxfs count="0"/>
  <tableStyles count="0" defaultTableStyle="TableStyleMedium2"/>
  <colors>
    <mruColors>
      <color rgb="FFFF3737"/>
      <color rgb="FFFF0000"/>
      <color rgb="FFFC2D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304;&#20851;&#21345;&#12305;&#23548;&#34920;_&#21103;&#26412;&#24618;&#29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导表_副本怪物"/>
      <sheetName val="导表_模型数据"/>
      <sheetName val="怪物数值"/>
      <sheetName val="投放方案（旧）"/>
    </sheetNames>
    <sheetDataSet>
      <sheetData sheetId="0">
        <row r="4">
          <cell r="B4" t="str">
            <v>简单难度</v>
          </cell>
          <cell r="D4" t="str">
            <v>零件难度系数</v>
          </cell>
          <cell r="F4" t="str">
            <v>小怪折扣</v>
          </cell>
          <cell r="L4">
            <v>1</v>
          </cell>
          <cell r="M4" t="str">
            <v>角色间隔</v>
          </cell>
          <cell r="N4">
            <v>5</v>
          </cell>
          <cell r="O4" t="str">
            <v>初始强度</v>
          </cell>
          <cell r="X4">
            <v>100</v>
          </cell>
          <cell r="Y4">
            <v>1000</v>
          </cell>
          <cell r="AK4">
            <v>20</v>
          </cell>
        </row>
        <row r="5">
          <cell r="D5">
            <v>10</v>
          </cell>
          <cell r="F5">
            <v>0.1</v>
          </cell>
          <cell r="L5">
            <v>1</v>
          </cell>
          <cell r="M5">
            <v>20</v>
          </cell>
          <cell r="N5">
            <v>5</v>
          </cell>
          <cell r="O5">
            <v>0.2</v>
          </cell>
          <cell r="R5">
            <v>0</v>
          </cell>
          <cell r="S5">
            <v>0</v>
          </cell>
          <cell r="V5">
            <v>1.5</v>
          </cell>
          <cell r="X5">
            <v>1</v>
          </cell>
          <cell r="Y5">
            <v>20</v>
          </cell>
          <cell r="AF5">
            <v>0.5</v>
          </cell>
          <cell r="AK5">
            <v>-10</v>
          </cell>
        </row>
        <row r="6">
          <cell r="B6">
            <v>99</v>
          </cell>
          <cell r="C6">
            <v>1</v>
          </cell>
          <cell r="D6">
            <v>0</v>
          </cell>
          <cell r="E6">
            <v>20206</v>
          </cell>
          <cell r="F6">
            <v>1</v>
          </cell>
          <cell r="G6">
            <v>99</v>
          </cell>
          <cell r="H6">
            <v>99</v>
          </cell>
          <cell r="I6">
            <v>0</v>
          </cell>
          <cell r="J6">
            <v>0</v>
          </cell>
          <cell r="K6">
            <v>1</v>
          </cell>
          <cell r="L6">
            <v>0</v>
          </cell>
          <cell r="M6">
            <v>1</v>
          </cell>
          <cell r="N6">
            <v>0</v>
          </cell>
          <cell r="O6">
            <v>0.2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100</v>
          </cell>
          <cell r="Y6">
            <v>2650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</row>
        <row r="7">
          <cell r="B7">
            <v>100</v>
          </cell>
          <cell r="C7">
            <v>1</v>
          </cell>
          <cell r="D7">
            <v>0</v>
          </cell>
          <cell r="E7">
            <v>20302</v>
          </cell>
          <cell r="F7">
            <v>1</v>
          </cell>
          <cell r="G7">
            <v>100</v>
          </cell>
          <cell r="H7">
            <v>100</v>
          </cell>
          <cell r="I7">
            <v>0</v>
          </cell>
          <cell r="J7">
            <v>0</v>
          </cell>
          <cell r="K7">
            <v>1</v>
          </cell>
          <cell r="L7">
            <v>0</v>
          </cell>
          <cell r="M7">
            <v>1</v>
          </cell>
          <cell r="N7">
            <v>0</v>
          </cell>
          <cell r="O7">
            <v>0.2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30</v>
          </cell>
          <cell r="Y7">
            <v>600</v>
          </cell>
          <cell r="Z7" t="str">
            <v>水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-10</v>
          </cell>
        </row>
        <row r="8">
          <cell r="B8">
            <v>101</v>
          </cell>
          <cell r="C8">
            <v>1</v>
          </cell>
          <cell r="D8">
            <v>0</v>
          </cell>
          <cell r="E8">
            <v>20202</v>
          </cell>
          <cell r="G8">
            <v>101</v>
          </cell>
          <cell r="I8">
            <v>0</v>
          </cell>
          <cell r="J8">
            <v>0</v>
          </cell>
          <cell r="K8">
            <v>1</v>
          </cell>
          <cell r="L8">
            <v>0</v>
          </cell>
          <cell r="M8">
            <v>1</v>
          </cell>
          <cell r="N8">
            <v>0</v>
          </cell>
          <cell r="O8">
            <v>0.2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3</v>
          </cell>
          <cell r="Y8">
            <v>60</v>
          </cell>
          <cell r="Z8" t="str">
            <v>水</v>
          </cell>
          <cell r="AA8">
            <v>0.25</v>
          </cell>
          <cell r="AB8">
            <v>0.25</v>
          </cell>
          <cell r="AC8">
            <v>1</v>
          </cell>
          <cell r="AD8">
            <v>0.25</v>
          </cell>
          <cell r="AE8">
            <v>0.25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-1</v>
          </cell>
        </row>
        <row r="9">
          <cell r="B9">
            <v>102</v>
          </cell>
          <cell r="C9">
            <v>1</v>
          </cell>
          <cell r="D9">
            <v>0</v>
          </cell>
          <cell r="E9">
            <v>20102</v>
          </cell>
          <cell r="G9">
            <v>101</v>
          </cell>
          <cell r="I9">
            <v>0</v>
          </cell>
          <cell r="J9">
            <v>0</v>
          </cell>
          <cell r="K9">
            <v>1</v>
          </cell>
          <cell r="L9">
            <v>0</v>
          </cell>
          <cell r="M9">
            <v>1</v>
          </cell>
          <cell r="N9">
            <v>0</v>
          </cell>
          <cell r="O9">
            <v>0.2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3</v>
          </cell>
          <cell r="Y9">
            <v>60</v>
          </cell>
          <cell r="Z9" t="str">
            <v>水</v>
          </cell>
          <cell r="AA9">
            <v>0.25</v>
          </cell>
          <cell r="AB9">
            <v>0.25</v>
          </cell>
          <cell r="AC9">
            <v>1</v>
          </cell>
          <cell r="AD9">
            <v>0.25</v>
          </cell>
          <cell r="AE9">
            <v>0.25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-1</v>
          </cell>
        </row>
        <row r="10">
          <cell r="B10">
            <v>103</v>
          </cell>
          <cell r="C10">
            <v>1</v>
          </cell>
          <cell r="D10">
            <v>0</v>
          </cell>
          <cell r="E10">
            <v>20302</v>
          </cell>
          <cell r="G10">
            <v>101</v>
          </cell>
          <cell r="I10">
            <v>0</v>
          </cell>
          <cell r="J10">
            <v>0</v>
          </cell>
          <cell r="K10">
            <v>1</v>
          </cell>
          <cell r="L10">
            <v>0</v>
          </cell>
          <cell r="M10">
            <v>1</v>
          </cell>
          <cell r="N10">
            <v>0</v>
          </cell>
          <cell r="O10">
            <v>0.2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3</v>
          </cell>
          <cell r="Y10">
            <v>60</v>
          </cell>
          <cell r="Z10" t="str">
            <v>水</v>
          </cell>
          <cell r="AA10">
            <v>0.25</v>
          </cell>
          <cell r="AB10">
            <v>0.25</v>
          </cell>
          <cell r="AC10">
            <v>1</v>
          </cell>
          <cell r="AD10">
            <v>0.25</v>
          </cell>
          <cell r="AE10">
            <v>0.25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-1</v>
          </cell>
        </row>
        <row r="11">
          <cell r="B11">
            <v>200</v>
          </cell>
          <cell r="C11">
            <v>2</v>
          </cell>
          <cell r="D11">
            <v>0</v>
          </cell>
          <cell r="E11">
            <v>20202</v>
          </cell>
          <cell r="F11">
            <v>1</v>
          </cell>
          <cell r="G11">
            <v>200</v>
          </cell>
          <cell r="H11">
            <v>200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1</v>
          </cell>
          <cell r="N11">
            <v>0</v>
          </cell>
          <cell r="O11">
            <v>0.30000000000000004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30</v>
          </cell>
          <cell r="Y11">
            <v>600</v>
          </cell>
          <cell r="Z11" t="str">
            <v>水</v>
          </cell>
          <cell r="AA11">
            <v>0.25</v>
          </cell>
          <cell r="AB11">
            <v>0.25</v>
          </cell>
          <cell r="AC11">
            <v>1</v>
          </cell>
          <cell r="AD11">
            <v>0.25</v>
          </cell>
          <cell r="AE11">
            <v>0.25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-10</v>
          </cell>
        </row>
        <row r="12">
          <cell r="B12">
            <v>201</v>
          </cell>
          <cell r="C12">
            <v>2</v>
          </cell>
          <cell r="D12">
            <v>0</v>
          </cell>
          <cell r="E12">
            <v>20202</v>
          </cell>
          <cell r="G12">
            <v>201</v>
          </cell>
          <cell r="I12">
            <v>0</v>
          </cell>
          <cell r="J12">
            <v>0</v>
          </cell>
          <cell r="K12">
            <v>1</v>
          </cell>
          <cell r="L12">
            <v>0</v>
          </cell>
          <cell r="M12">
            <v>1</v>
          </cell>
          <cell r="N12">
            <v>0</v>
          </cell>
          <cell r="O12">
            <v>0.2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3</v>
          </cell>
          <cell r="Y12">
            <v>60</v>
          </cell>
          <cell r="Z12" t="str">
            <v>水</v>
          </cell>
          <cell r="AA12">
            <v>0.25</v>
          </cell>
          <cell r="AB12">
            <v>0.25</v>
          </cell>
          <cell r="AC12">
            <v>1</v>
          </cell>
          <cell r="AD12">
            <v>0.25</v>
          </cell>
          <cell r="AE12">
            <v>0.25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-1</v>
          </cell>
        </row>
        <row r="13">
          <cell r="B13">
            <v>202</v>
          </cell>
          <cell r="C13">
            <v>2</v>
          </cell>
          <cell r="D13">
            <v>0</v>
          </cell>
          <cell r="E13">
            <v>20102</v>
          </cell>
          <cell r="G13">
            <v>201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1</v>
          </cell>
          <cell r="N13">
            <v>0</v>
          </cell>
          <cell r="O13">
            <v>0.2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3</v>
          </cell>
          <cell r="Y13">
            <v>60</v>
          </cell>
          <cell r="Z13" t="str">
            <v>水</v>
          </cell>
          <cell r="AA13">
            <v>0.25</v>
          </cell>
          <cell r="AB13">
            <v>0.25</v>
          </cell>
          <cell r="AC13">
            <v>1</v>
          </cell>
          <cell r="AD13">
            <v>0.25</v>
          </cell>
          <cell r="AE13">
            <v>0.25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-1</v>
          </cell>
        </row>
        <row r="14">
          <cell r="B14">
            <v>203</v>
          </cell>
          <cell r="C14">
            <v>2</v>
          </cell>
          <cell r="D14">
            <v>0</v>
          </cell>
          <cell r="E14">
            <v>20302</v>
          </cell>
          <cell r="G14">
            <v>201</v>
          </cell>
          <cell r="I14">
            <v>0</v>
          </cell>
          <cell r="J14">
            <v>0</v>
          </cell>
          <cell r="K14">
            <v>1</v>
          </cell>
          <cell r="L14">
            <v>0</v>
          </cell>
          <cell r="M14">
            <v>1</v>
          </cell>
          <cell r="N14">
            <v>0</v>
          </cell>
          <cell r="O14">
            <v>0.2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3</v>
          </cell>
          <cell r="Y14">
            <v>60</v>
          </cell>
          <cell r="Z14" t="str">
            <v>水</v>
          </cell>
          <cell r="AA14">
            <v>0.25</v>
          </cell>
          <cell r="AB14">
            <v>0.25</v>
          </cell>
          <cell r="AC14">
            <v>1</v>
          </cell>
          <cell r="AD14">
            <v>0.25</v>
          </cell>
          <cell r="AE14">
            <v>0.25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-1</v>
          </cell>
        </row>
        <row r="15">
          <cell r="B15">
            <v>300</v>
          </cell>
          <cell r="C15">
            <v>3</v>
          </cell>
          <cell r="D15">
            <v>0</v>
          </cell>
          <cell r="E15">
            <v>20302</v>
          </cell>
          <cell r="F15">
            <v>1</v>
          </cell>
          <cell r="G15">
            <v>300</v>
          </cell>
          <cell r="H15">
            <v>300</v>
          </cell>
          <cell r="I15">
            <v>0</v>
          </cell>
          <cell r="J15">
            <v>0</v>
          </cell>
          <cell r="K15">
            <v>1</v>
          </cell>
          <cell r="L15">
            <v>0</v>
          </cell>
          <cell r="M15">
            <v>1</v>
          </cell>
          <cell r="N15">
            <v>0</v>
          </cell>
          <cell r="O15">
            <v>0.4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30</v>
          </cell>
          <cell r="Y15">
            <v>600</v>
          </cell>
          <cell r="Z15" t="str">
            <v>水</v>
          </cell>
          <cell r="AA15">
            <v>0.25</v>
          </cell>
          <cell r="AB15">
            <v>0.25</v>
          </cell>
          <cell r="AC15">
            <v>1</v>
          </cell>
          <cell r="AD15">
            <v>0.25</v>
          </cell>
          <cell r="AE15">
            <v>0.25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-10</v>
          </cell>
        </row>
        <row r="16">
          <cell r="B16">
            <v>301</v>
          </cell>
          <cell r="C16">
            <v>3</v>
          </cell>
          <cell r="D16">
            <v>0</v>
          </cell>
          <cell r="E16">
            <v>20202</v>
          </cell>
          <cell r="G16">
            <v>301</v>
          </cell>
          <cell r="I16">
            <v>0</v>
          </cell>
          <cell r="J16">
            <v>0</v>
          </cell>
          <cell r="K16">
            <v>1</v>
          </cell>
          <cell r="L16">
            <v>0</v>
          </cell>
          <cell r="M16">
            <v>1</v>
          </cell>
          <cell r="N16">
            <v>0</v>
          </cell>
          <cell r="O16">
            <v>0.2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3</v>
          </cell>
          <cell r="Y16">
            <v>60</v>
          </cell>
          <cell r="Z16" t="str">
            <v>水</v>
          </cell>
          <cell r="AA16">
            <v>0.25</v>
          </cell>
          <cell r="AB16">
            <v>0.25</v>
          </cell>
          <cell r="AC16">
            <v>1</v>
          </cell>
          <cell r="AD16">
            <v>0.25</v>
          </cell>
          <cell r="AE16">
            <v>0.25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-1</v>
          </cell>
        </row>
        <row r="17">
          <cell r="B17">
            <v>302</v>
          </cell>
          <cell r="C17">
            <v>3</v>
          </cell>
          <cell r="D17">
            <v>0</v>
          </cell>
          <cell r="E17">
            <v>20102</v>
          </cell>
          <cell r="G17">
            <v>301</v>
          </cell>
          <cell r="I17">
            <v>0</v>
          </cell>
          <cell r="J17">
            <v>0</v>
          </cell>
          <cell r="K17">
            <v>1</v>
          </cell>
          <cell r="L17">
            <v>0</v>
          </cell>
          <cell r="M17">
            <v>1</v>
          </cell>
          <cell r="N17">
            <v>0</v>
          </cell>
          <cell r="O17">
            <v>0.2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3</v>
          </cell>
          <cell r="Y17">
            <v>60</v>
          </cell>
          <cell r="Z17" t="str">
            <v>水</v>
          </cell>
          <cell r="AA17">
            <v>0.25</v>
          </cell>
          <cell r="AB17">
            <v>0.25</v>
          </cell>
          <cell r="AC17">
            <v>1</v>
          </cell>
          <cell r="AD17">
            <v>0.25</v>
          </cell>
          <cell r="AE17">
            <v>0.25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-1</v>
          </cell>
        </row>
        <row r="18">
          <cell r="B18">
            <v>303</v>
          </cell>
          <cell r="C18">
            <v>3</v>
          </cell>
          <cell r="D18">
            <v>0</v>
          </cell>
          <cell r="E18">
            <v>20302</v>
          </cell>
          <cell r="G18">
            <v>301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1</v>
          </cell>
          <cell r="N18">
            <v>0</v>
          </cell>
          <cell r="O18">
            <v>0.2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3</v>
          </cell>
          <cell r="Y18">
            <v>60</v>
          </cell>
          <cell r="Z18" t="str">
            <v>水</v>
          </cell>
          <cell r="AA18">
            <v>0.25</v>
          </cell>
          <cell r="AB18">
            <v>0.25</v>
          </cell>
          <cell r="AC18">
            <v>1</v>
          </cell>
          <cell r="AD18">
            <v>0.25</v>
          </cell>
          <cell r="AE18">
            <v>0.25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-1</v>
          </cell>
        </row>
        <row r="19">
          <cell r="B19">
            <v>400</v>
          </cell>
          <cell r="C19">
            <v>4</v>
          </cell>
          <cell r="D19">
            <v>0</v>
          </cell>
          <cell r="E19">
            <v>20202</v>
          </cell>
          <cell r="F19">
            <v>1</v>
          </cell>
          <cell r="G19">
            <v>400</v>
          </cell>
          <cell r="H19">
            <v>400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1</v>
          </cell>
          <cell r="N19">
            <v>0</v>
          </cell>
          <cell r="O19">
            <v>0.5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30</v>
          </cell>
          <cell r="Y19">
            <v>600</v>
          </cell>
          <cell r="Z19" t="str">
            <v>水</v>
          </cell>
          <cell r="AA19">
            <v>0.25</v>
          </cell>
          <cell r="AB19">
            <v>0.25</v>
          </cell>
          <cell r="AC19">
            <v>1</v>
          </cell>
          <cell r="AD19">
            <v>0.25</v>
          </cell>
          <cell r="AE19">
            <v>0.25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-10</v>
          </cell>
        </row>
        <row r="20">
          <cell r="B20">
            <v>401</v>
          </cell>
          <cell r="C20">
            <v>4</v>
          </cell>
          <cell r="D20">
            <v>0</v>
          </cell>
          <cell r="E20">
            <v>20202</v>
          </cell>
          <cell r="G20">
            <v>401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  <cell r="M20">
            <v>1</v>
          </cell>
          <cell r="N20">
            <v>0</v>
          </cell>
          <cell r="O20">
            <v>0.2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3</v>
          </cell>
          <cell r="Y20">
            <v>60</v>
          </cell>
          <cell r="Z20" t="str">
            <v>水</v>
          </cell>
          <cell r="AA20">
            <v>0.25</v>
          </cell>
          <cell r="AB20">
            <v>0.25</v>
          </cell>
          <cell r="AC20">
            <v>1</v>
          </cell>
          <cell r="AD20">
            <v>0.25</v>
          </cell>
          <cell r="AE20">
            <v>0.25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-1</v>
          </cell>
        </row>
        <row r="21">
          <cell r="B21">
            <v>402</v>
          </cell>
          <cell r="C21">
            <v>4</v>
          </cell>
          <cell r="D21">
            <v>0</v>
          </cell>
          <cell r="E21">
            <v>20102</v>
          </cell>
          <cell r="G21">
            <v>401</v>
          </cell>
          <cell r="I21">
            <v>0</v>
          </cell>
          <cell r="J21">
            <v>0</v>
          </cell>
          <cell r="K21">
            <v>1</v>
          </cell>
          <cell r="L21">
            <v>0</v>
          </cell>
          <cell r="M21">
            <v>1</v>
          </cell>
          <cell r="N21">
            <v>0</v>
          </cell>
          <cell r="O21">
            <v>0.2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3</v>
          </cell>
          <cell r="Y21">
            <v>60</v>
          </cell>
          <cell r="Z21" t="str">
            <v>水</v>
          </cell>
          <cell r="AA21">
            <v>0.25</v>
          </cell>
          <cell r="AB21">
            <v>0.25</v>
          </cell>
          <cell r="AC21">
            <v>1</v>
          </cell>
          <cell r="AD21">
            <v>0.25</v>
          </cell>
          <cell r="AE21">
            <v>0.25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-1</v>
          </cell>
        </row>
        <row r="22">
          <cell r="B22">
            <v>403</v>
          </cell>
          <cell r="C22">
            <v>4</v>
          </cell>
          <cell r="D22">
            <v>0</v>
          </cell>
          <cell r="E22">
            <v>20302</v>
          </cell>
          <cell r="G22">
            <v>401</v>
          </cell>
          <cell r="I22">
            <v>0</v>
          </cell>
          <cell r="J22">
            <v>0</v>
          </cell>
          <cell r="K22">
            <v>1</v>
          </cell>
          <cell r="L22">
            <v>0</v>
          </cell>
          <cell r="M22">
            <v>1</v>
          </cell>
          <cell r="N22">
            <v>0</v>
          </cell>
          <cell r="O22">
            <v>0.2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3</v>
          </cell>
          <cell r="Y22">
            <v>60</v>
          </cell>
          <cell r="Z22" t="str">
            <v>水</v>
          </cell>
          <cell r="AA22">
            <v>0.25</v>
          </cell>
          <cell r="AB22">
            <v>0.25</v>
          </cell>
          <cell r="AC22">
            <v>1</v>
          </cell>
          <cell r="AD22">
            <v>0.25</v>
          </cell>
          <cell r="AE22">
            <v>0.25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-1</v>
          </cell>
        </row>
        <row r="23">
          <cell r="B23">
            <v>500</v>
          </cell>
          <cell r="C23">
            <v>5</v>
          </cell>
          <cell r="D23">
            <v>0</v>
          </cell>
          <cell r="E23">
            <v>20300</v>
          </cell>
          <cell r="F23">
            <v>1</v>
          </cell>
          <cell r="G23">
            <v>500</v>
          </cell>
          <cell r="H23">
            <v>500</v>
          </cell>
          <cell r="I23">
            <v>0</v>
          </cell>
          <cell r="J23">
            <v>0</v>
          </cell>
          <cell r="K23">
            <v>2</v>
          </cell>
          <cell r="L23">
            <v>1</v>
          </cell>
          <cell r="M23">
            <v>1</v>
          </cell>
          <cell r="N23">
            <v>0</v>
          </cell>
          <cell r="O23">
            <v>0.60000000000000009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35</v>
          </cell>
          <cell r="Y23">
            <v>700</v>
          </cell>
          <cell r="Z23" t="str">
            <v>水</v>
          </cell>
          <cell r="AA23">
            <v>0.25</v>
          </cell>
          <cell r="AB23">
            <v>0.25</v>
          </cell>
          <cell r="AC23">
            <v>1</v>
          </cell>
          <cell r="AD23">
            <v>0.25</v>
          </cell>
          <cell r="AE23">
            <v>0.25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-10</v>
          </cell>
        </row>
        <row r="24">
          <cell r="B24">
            <v>501</v>
          </cell>
          <cell r="C24">
            <v>5</v>
          </cell>
          <cell r="D24">
            <v>0</v>
          </cell>
          <cell r="E24">
            <v>20202</v>
          </cell>
          <cell r="G24">
            <v>501</v>
          </cell>
          <cell r="I24">
            <v>0</v>
          </cell>
          <cell r="J24">
            <v>0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0.2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3</v>
          </cell>
          <cell r="Y24">
            <v>60</v>
          </cell>
          <cell r="Z24" t="str">
            <v>水</v>
          </cell>
          <cell r="AA24">
            <v>0.25</v>
          </cell>
          <cell r="AB24">
            <v>0.25</v>
          </cell>
          <cell r="AC24">
            <v>1</v>
          </cell>
          <cell r="AD24">
            <v>0.25</v>
          </cell>
          <cell r="AE24">
            <v>0.25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-1</v>
          </cell>
        </row>
        <row r="25">
          <cell r="B25">
            <v>502</v>
          </cell>
          <cell r="C25">
            <v>5</v>
          </cell>
          <cell r="D25">
            <v>0</v>
          </cell>
          <cell r="E25">
            <v>20102</v>
          </cell>
          <cell r="G25">
            <v>501</v>
          </cell>
          <cell r="I25">
            <v>0</v>
          </cell>
          <cell r="J25">
            <v>0</v>
          </cell>
          <cell r="K25">
            <v>2</v>
          </cell>
          <cell r="L25">
            <v>1</v>
          </cell>
          <cell r="M25">
            <v>1</v>
          </cell>
          <cell r="N25">
            <v>0</v>
          </cell>
          <cell r="O25">
            <v>0.2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</v>
          </cell>
          <cell r="Y25">
            <v>60</v>
          </cell>
          <cell r="Z25" t="str">
            <v>水</v>
          </cell>
          <cell r="AA25">
            <v>0.25</v>
          </cell>
          <cell r="AB25">
            <v>0.25</v>
          </cell>
          <cell r="AC25">
            <v>1</v>
          </cell>
          <cell r="AD25">
            <v>0.25</v>
          </cell>
          <cell r="AE25">
            <v>0.25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-1</v>
          </cell>
        </row>
        <row r="26">
          <cell r="B26">
            <v>503</v>
          </cell>
          <cell r="C26">
            <v>5</v>
          </cell>
          <cell r="D26">
            <v>0</v>
          </cell>
          <cell r="E26">
            <v>20302</v>
          </cell>
          <cell r="G26">
            <v>501</v>
          </cell>
          <cell r="I26">
            <v>0</v>
          </cell>
          <cell r="J26">
            <v>0</v>
          </cell>
          <cell r="K26">
            <v>2</v>
          </cell>
          <cell r="L26">
            <v>1</v>
          </cell>
          <cell r="M26">
            <v>1</v>
          </cell>
          <cell r="N26">
            <v>0</v>
          </cell>
          <cell r="O26">
            <v>0.2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3</v>
          </cell>
          <cell r="Y26">
            <v>60</v>
          </cell>
          <cell r="Z26" t="str">
            <v>水</v>
          </cell>
          <cell r="AA26">
            <v>0.25</v>
          </cell>
          <cell r="AB26">
            <v>0.25</v>
          </cell>
          <cell r="AC26">
            <v>1</v>
          </cell>
          <cell r="AD26">
            <v>0.25</v>
          </cell>
          <cell r="AE26">
            <v>0.25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-1</v>
          </cell>
        </row>
        <row r="27">
          <cell r="B27">
            <v>600</v>
          </cell>
          <cell r="C27">
            <v>6</v>
          </cell>
          <cell r="D27">
            <v>0</v>
          </cell>
          <cell r="E27">
            <v>20505</v>
          </cell>
          <cell r="F27">
            <v>1</v>
          </cell>
          <cell r="G27">
            <v>600</v>
          </cell>
          <cell r="H27">
            <v>600</v>
          </cell>
          <cell r="I27">
            <v>0</v>
          </cell>
          <cell r="J27">
            <v>0</v>
          </cell>
          <cell r="K27">
            <v>2</v>
          </cell>
          <cell r="L27">
            <v>1</v>
          </cell>
          <cell r="M27">
            <v>1</v>
          </cell>
          <cell r="N27">
            <v>0</v>
          </cell>
          <cell r="O27">
            <v>0.2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35</v>
          </cell>
          <cell r="Y27">
            <v>700</v>
          </cell>
          <cell r="Z27" t="str">
            <v>火</v>
          </cell>
          <cell r="AA27">
            <v>0.25</v>
          </cell>
          <cell r="AB27">
            <v>0.25</v>
          </cell>
          <cell r="AC27">
            <v>0.25</v>
          </cell>
          <cell r="AD27">
            <v>1</v>
          </cell>
          <cell r="AE27">
            <v>0.25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-10</v>
          </cell>
        </row>
        <row r="28">
          <cell r="B28">
            <v>601</v>
          </cell>
          <cell r="C28">
            <v>6</v>
          </cell>
          <cell r="D28">
            <v>0</v>
          </cell>
          <cell r="E28">
            <v>20305</v>
          </cell>
          <cell r="G28">
            <v>601</v>
          </cell>
          <cell r="I28">
            <v>0</v>
          </cell>
          <cell r="J28">
            <v>0</v>
          </cell>
          <cell r="K28">
            <v>2</v>
          </cell>
          <cell r="L28">
            <v>1</v>
          </cell>
          <cell r="M28">
            <v>1</v>
          </cell>
          <cell r="N28">
            <v>0</v>
          </cell>
          <cell r="O28">
            <v>0.2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3</v>
          </cell>
          <cell r="Y28">
            <v>60</v>
          </cell>
          <cell r="Z28" t="str">
            <v>火</v>
          </cell>
          <cell r="AA28">
            <v>0.25</v>
          </cell>
          <cell r="AB28">
            <v>0.25</v>
          </cell>
          <cell r="AC28">
            <v>0.25</v>
          </cell>
          <cell r="AD28">
            <v>1</v>
          </cell>
          <cell r="AE28">
            <v>0.25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-1</v>
          </cell>
        </row>
        <row r="29">
          <cell r="B29">
            <v>602</v>
          </cell>
          <cell r="C29">
            <v>6</v>
          </cell>
          <cell r="D29">
            <v>0</v>
          </cell>
          <cell r="E29">
            <v>20105</v>
          </cell>
          <cell r="G29">
            <v>601</v>
          </cell>
          <cell r="I29">
            <v>0</v>
          </cell>
          <cell r="J29">
            <v>0</v>
          </cell>
          <cell r="K29">
            <v>2</v>
          </cell>
          <cell r="L29">
            <v>1</v>
          </cell>
          <cell r="M29">
            <v>1</v>
          </cell>
          <cell r="N29">
            <v>0</v>
          </cell>
          <cell r="O29">
            <v>0.2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3</v>
          </cell>
          <cell r="Y29">
            <v>60</v>
          </cell>
          <cell r="Z29" t="str">
            <v>火</v>
          </cell>
          <cell r="AA29">
            <v>0.25</v>
          </cell>
          <cell r="AB29">
            <v>0.25</v>
          </cell>
          <cell r="AC29">
            <v>0.25</v>
          </cell>
          <cell r="AD29">
            <v>1</v>
          </cell>
          <cell r="AE29">
            <v>0.25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-1</v>
          </cell>
        </row>
        <row r="30">
          <cell r="B30">
            <v>603</v>
          </cell>
          <cell r="C30">
            <v>6</v>
          </cell>
          <cell r="D30">
            <v>0</v>
          </cell>
          <cell r="E30">
            <v>20405</v>
          </cell>
          <cell r="G30">
            <v>601</v>
          </cell>
          <cell r="I30">
            <v>0</v>
          </cell>
          <cell r="J30">
            <v>0</v>
          </cell>
          <cell r="K30">
            <v>2</v>
          </cell>
          <cell r="L30">
            <v>1</v>
          </cell>
          <cell r="M30">
            <v>1</v>
          </cell>
          <cell r="N30">
            <v>0</v>
          </cell>
          <cell r="O30">
            <v>0.2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3</v>
          </cell>
          <cell r="Y30">
            <v>60</v>
          </cell>
          <cell r="Z30" t="str">
            <v>火</v>
          </cell>
          <cell r="AA30">
            <v>0.25</v>
          </cell>
          <cell r="AB30">
            <v>0.25</v>
          </cell>
          <cell r="AC30">
            <v>0.25</v>
          </cell>
          <cell r="AD30">
            <v>1</v>
          </cell>
          <cell r="AE30">
            <v>0.25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-1</v>
          </cell>
        </row>
        <row r="31">
          <cell r="B31">
            <v>700</v>
          </cell>
          <cell r="C31">
            <v>7</v>
          </cell>
          <cell r="D31">
            <v>0</v>
          </cell>
          <cell r="E31">
            <v>20305</v>
          </cell>
          <cell r="F31">
            <v>1</v>
          </cell>
          <cell r="G31">
            <v>700</v>
          </cell>
          <cell r="H31">
            <v>700</v>
          </cell>
          <cell r="I31">
            <v>0</v>
          </cell>
          <cell r="J31">
            <v>0</v>
          </cell>
          <cell r="K31">
            <v>2</v>
          </cell>
          <cell r="L31">
            <v>1</v>
          </cell>
          <cell r="M31">
            <v>1</v>
          </cell>
          <cell r="N31">
            <v>0</v>
          </cell>
          <cell r="O31">
            <v>0.30000000000000004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35</v>
          </cell>
          <cell r="Y31">
            <v>700</v>
          </cell>
          <cell r="Z31" t="str">
            <v>火</v>
          </cell>
          <cell r="AA31">
            <v>0.25</v>
          </cell>
          <cell r="AB31">
            <v>0.25</v>
          </cell>
          <cell r="AC31">
            <v>0.25</v>
          </cell>
          <cell r="AD31">
            <v>1</v>
          </cell>
          <cell r="AE31">
            <v>0.25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-10</v>
          </cell>
        </row>
        <row r="32">
          <cell r="B32">
            <v>701</v>
          </cell>
          <cell r="C32">
            <v>7</v>
          </cell>
          <cell r="D32">
            <v>0</v>
          </cell>
          <cell r="E32">
            <v>20305</v>
          </cell>
          <cell r="G32">
            <v>701</v>
          </cell>
          <cell r="I32">
            <v>0</v>
          </cell>
          <cell r="J32">
            <v>0</v>
          </cell>
          <cell r="K32">
            <v>2</v>
          </cell>
          <cell r="L32">
            <v>1</v>
          </cell>
          <cell r="M32">
            <v>1</v>
          </cell>
          <cell r="N32">
            <v>0</v>
          </cell>
          <cell r="O32">
            <v>0.2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3</v>
          </cell>
          <cell r="Y32">
            <v>60</v>
          </cell>
          <cell r="Z32" t="str">
            <v>火</v>
          </cell>
          <cell r="AA32">
            <v>0.25</v>
          </cell>
          <cell r="AB32">
            <v>0.25</v>
          </cell>
          <cell r="AC32">
            <v>0.25</v>
          </cell>
          <cell r="AD32">
            <v>1</v>
          </cell>
          <cell r="AE32">
            <v>0.25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-1</v>
          </cell>
        </row>
        <row r="33">
          <cell r="B33">
            <v>702</v>
          </cell>
          <cell r="C33">
            <v>7</v>
          </cell>
          <cell r="D33">
            <v>0</v>
          </cell>
          <cell r="E33">
            <v>20105</v>
          </cell>
          <cell r="G33">
            <v>701</v>
          </cell>
          <cell r="I33">
            <v>0</v>
          </cell>
          <cell r="J33">
            <v>0</v>
          </cell>
          <cell r="K33">
            <v>2</v>
          </cell>
          <cell r="L33">
            <v>1</v>
          </cell>
          <cell r="M33">
            <v>1</v>
          </cell>
          <cell r="N33">
            <v>0</v>
          </cell>
          <cell r="O33">
            <v>0.2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3</v>
          </cell>
          <cell r="Y33">
            <v>60</v>
          </cell>
          <cell r="Z33" t="str">
            <v>火</v>
          </cell>
          <cell r="AA33">
            <v>0.25</v>
          </cell>
          <cell r="AB33">
            <v>0.25</v>
          </cell>
          <cell r="AC33">
            <v>0.25</v>
          </cell>
          <cell r="AD33">
            <v>1</v>
          </cell>
          <cell r="AE33">
            <v>0.25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-1</v>
          </cell>
        </row>
        <row r="34">
          <cell r="B34">
            <v>703</v>
          </cell>
          <cell r="C34">
            <v>7</v>
          </cell>
          <cell r="D34">
            <v>0</v>
          </cell>
          <cell r="E34">
            <v>20405</v>
          </cell>
          <cell r="G34">
            <v>701</v>
          </cell>
          <cell r="I34">
            <v>0</v>
          </cell>
          <cell r="J34">
            <v>0</v>
          </cell>
          <cell r="K34">
            <v>2</v>
          </cell>
          <cell r="L34">
            <v>1</v>
          </cell>
          <cell r="M34">
            <v>1</v>
          </cell>
          <cell r="N34">
            <v>0</v>
          </cell>
          <cell r="O34">
            <v>0.2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3</v>
          </cell>
          <cell r="Y34">
            <v>60</v>
          </cell>
          <cell r="Z34" t="str">
            <v>火</v>
          </cell>
          <cell r="AA34">
            <v>0.25</v>
          </cell>
          <cell r="AB34">
            <v>0.25</v>
          </cell>
          <cell r="AC34">
            <v>0.25</v>
          </cell>
          <cell r="AD34">
            <v>1</v>
          </cell>
          <cell r="AE34">
            <v>0.25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-1</v>
          </cell>
        </row>
        <row r="35">
          <cell r="B35">
            <v>800</v>
          </cell>
          <cell r="C35">
            <v>8</v>
          </cell>
          <cell r="D35">
            <v>0</v>
          </cell>
          <cell r="E35">
            <v>20505</v>
          </cell>
          <cell r="F35">
            <v>1</v>
          </cell>
          <cell r="G35">
            <v>800</v>
          </cell>
          <cell r="H35">
            <v>800</v>
          </cell>
          <cell r="I35">
            <v>0</v>
          </cell>
          <cell r="J35">
            <v>0</v>
          </cell>
          <cell r="K35">
            <v>2</v>
          </cell>
          <cell r="L35">
            <v>1</v>
          </cell>
          <cell r="M35">
            <v>1</v>
          </cell>
          <cell r="N35">
            <v>0</v>
          </cell>
          <cell r="O35">
            <v>0.4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35</v>
          </cell>
          <cell r="Y35">
            <v>700</v>
          </cell>
          <cell r="Z35" t="str">
            <v>火</v>
          </cell>
          <cell r="AA35">
            <v>0.25</v>
          </cell>
          <cell r="AB35">
            <v>0.25</v>
          </cell>
          <cell r="AC35">
            <v>0.25</v>
          </cell>
          <cell r="AD35">
            <v>1</v>
          </cell>
          <cell r="AE35">
            <v>0.25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-10</v>
          </cell>
        </row>
        <row r="36">
          <cell r="B36">
            <v>801</v>
          </cell>
          <cell r="C36">
            <v>8</v>
          </cell>
          <cell r="D36">
            <v>0</v>
          </cell>
          <cell r="E36">
            <v>20305</v>
          </cell>
          <cell r="G36">
            <v>801</v>
          </cell>
          <cell r="I36">
            <v>0</v>
          </cell>
          <cell r="J36">
            <v>0</v>
          </cell>
          <cell r="K36">
            <v>2</v>
          </cell>
          <cell r="L36">
            <v>1</v>
          </cell>
          <cell r="M36">
            <v>1</v>
          </cell>
          <cell r="N36">
            <v>0</v>
          </cell>
          <cell r="O36">
            <v>0.2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3</v>
          </cell>
          <cell r="Y36">
            <v>60</v>
          </cell>
          <cell r="Z36" t="str">
            <v>火</v>
          </cell>
          <cell r="AA36">
            <v>0.25</v>
          </cell>
          <cell r="AB36">
            <v>0.25</v>
          </cell>
          <cell r="AC36">
            <v>0.25</v>
          </cell>
          <cell r="AD36">
            <v>1</v>
          </cell>
          <cell r="AE36">
            <v>0.25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-1</v>
          </cell>
        </row>
        <row r="37">
          <cell r="B37">
            <v>802</v>
          </cell>
          <cell r="C37">
            <v>8</v>
          </cell>
          <cell r="D37">
            <v>0</v>
          </cell>
          <cell r="E37">
            <v>20105</v>
          </cell>
          <cell r="G37">
            <v>801</v>
          </cell>
          <cell r="I37">
            <v>0</v>
          </cell>
          <cell r="J37">
            <v>0</v>
          </cell>
          <cell r="K37">
            <v>2</v>
          </cell>
          <cell r="L37">
            <v>1</v>
          </cell>
          <cell r="M37">
            <v>1</v>
          </cell>
          <cell r="N37">
            <v>0</v>
          </cell>
          <cell r="O37">
            <v>0.2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3</v>
          </cell>
          <cell r="Y37">
            <v>60</v>
          </cell>
          <cell r="Z37" t="str">
            <v>火</v>
          </cell>
          <cell r="AA37">
            <v>0.25</v>
          </cell>
          <cell r="AB37">
            <v>0.25</v>
          </cell>
          <cell r="AC37">
            <v>0.25</v>
          </cell>
          <cell r="AD37">
            <v>1</v>
          </cell>
          <cell r="AE37">
            <v>0.25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-1</v>
          </cell>
        </row>
        <row r="38">
          <cell r="B38">
            <v>803</v>
          </cell>
          <cell r="C38">
            <v>8</v>
          </cell>
          <cell r="D38">
            <v>0</v>
          </cell>
          <cell r="E38">
            <v>20405</v>
          </cell>
          <cell r="G38">
            <v>801</v>
          </cell>
          <cell r="I38">
            <v>0</v>
          </cell>
          <cell r="J38">
            <v>0</v>
          </cell>
          <cell r="K38">
            <v>2</v>
          </cell>
          <cell r="L38">
            <v>1</v>
          </cell>
          <cell r="M38">
            <v>1</v>
          </cell>
          <cell r="N38">
            <v>0</v>
          </cell>
          <cell r="O38">
            <v>0.2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3</v>
          </cell>
          <cell r="Y38">
            <v>60</v>
          </cell>
          <cell r="Z38" t="str">
            <v>火</v>
          </cell>
          <cell r="AA38">
            <v>0.25</v>
          </cell>
          <cell r="AB38">
            <v>0.25</v>
          </cell>
          <cell r="AC38">
            <v>0.25</v>
          </cell>
          <cell r="AD38">
            <v>1</v>
          </cell>
          <cell r="AE38">
            <v>0.25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-1</v>
          </cell>
        </row>
        <row r="39">
          <cell r="B39">
            <v>900</v>
          </cell>
          <cell r="C39">
            <v>9</v>
          </cell>
          <cell r="D39">
            <v>0</v>
          </cell>
          <cell r="E39">
            <v>20305</v>
          </cell>
          <cell r="F39">
            <v>1</v>
          </cell>
          <cell r="G39">
            <v>900</v>
          </cell>
          <cell r="H39">
            <v>900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1</v>
          </cell>
          <cell r="N39">
            <v>0</v>
          </cell>
          <cell r="O39">
            <v>0.5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35</v>
          </cell>
          <cell r="Y39">
            <v>700</v>
          </cell>
          <cell r="Z39" t="str">
            <v>火</v>
          </cell>
          <cell r="AA39">
            <v>0.25</v>
          </cell>
          <cell r="AB39">
            <v>0.25</v>
          </cell>
          <cell r="AC39">
            <v>0.25</v>
          </cell>
          <cell r="AD39">
            <v>1</v>
          </cell>
          <cell r="AE39">
            <v>0.25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-10</v>
          </cell>
        </row>
        <row r="40">
          <cell r="B40">
            <v>901</v>
          </cell>
          <cell r="C40">
            <v>9</v>
          </cell>
          <cell r="D40">
            <v>0</v>
          </cell>
          <cell r="E40">
            <v>20305</v>
          </cell>
          <cell r="G40">
            <v>901</v>
          </cell>
          <cell r="I40">
            <v>0</v>
          </cell>
          <cell r="J40">
            <v>0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0.2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3</v>
          </cell>
          <cell r="Y40">
            <v>60</v>
          </cell>
          <cell r="Z40" t="str">
            <v>火</v>
          </cell>
          <cell r="AA40">
            <v>0.25</v>
          </cell>
          <cell r="AB40">
            <v>0.25</v>
          </cell>
          <cell r="AC40">
            <v>0.25</v>
          </cell>
          <cell r="AD40">
            <v>1</v>
          </cell>
          <cell r="AE40">
            <v>0.25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-1</v>
          </cell>
        </row>
        <row r="41">
          <cell r="B41">
            <v>902</v>
          </cell>
          <cell r="C41">
            <v>9</v>
          </cell>
          <cell r="D41">
            <v>0</v>
          </cell>
          <cell r="E41">
            <v>20105</v>
          </cell>
          <cell r="G41">
            <v>901</v>
          </cell>
          <cell r="I41">
            <v>0</v>
          </cell>
          <cell r="J41">
            <v>0</v>
          </cell>
          <cell r="K41">
            <v>2</v>
          </cell>
          <cell r="L41">
            <v>1</v>
          </cell>
          <cell r="M41">
            <v>1</v>
          </cell>
          <cell r="N41">
            <v>0</v>
          </cell>
          <cell r="O41">
            <v>0.2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3</v>
          </cell>
          <cell r="Y41">
            <v>60</v>
          </cell>
          <cell r="Z41" t="str">
            <v>火</v>
          </cell>
          <cell r="AA41">
            <v>0.25</v>
          </cell>
          <cell r="AB41">
            <v>0.25</v>
          </cell>
          <cell r="AC41">
            <v>0.25</v>
          </cell>
          <cell r="AD41">
            <v>1</v>
          </cell>
          <cell r="AE41">
            <v>0.25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-1</v>
          </cell>
        </row>
        <row r="42">
          <cell r="B42">
            <v>903</v>
          </cell>
          <cell r="C42">
            <v>9</v>
          </cell>
          <cell r="D42">
            <v>0</v>
          </cell>
          <cell r="E42">
            <v>20405</v>
          </cell>
          <cell r="G42">
            <v>901</v>
          </cell>
          <cell r="I42">
            <v>0</v>
          </cell>
          <cell r="J42">
            <v>0</v>
          </cell>
          <cell r="K42">
            <v>2</v>
          </cell>
          <cell r="L42">
            <v>1</v>
          </cell>
          <cell r="M42">
            <v>1</v>
          </cell>
          <cell r="N42">
            <v>0</v>
          </cell>
          <cell r="O42">
            <v>0.2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3</v>
          </cell>
          <cell r="Y42">
            <v>60</v>
          </cell>
          <cell r="Z42" t="str">
            <v>火</v>
          </cell>
          <cell r="AA42">
            <v>0.25</v>
          </cell>
          <cell r="AB42">
            <v>0.25</v>
          </cell>
          <cell r="AC42">
            <v>0.25</v>
          </cell>
          <cell r="AD42">
            <v>1</v>
          </cell>
          <cell r="AE42">
            <v>0.25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-1</v>
          </cell>
        </row>
        <row r="43">
          <cell r="B43">
            <v>1000</v>
          </cell>
          <cell r="C43">
            <v>10</v>
          </cell>
          <cell r="D43">
            <v>0</v>
          </cell>
          <cell r="E43">
            <v>20500</v>
          </cell>
          <cell r="F43">
            <v>1</v>
          </cell>
          <cell r="G43">
            <v>1000</v>
          </cell>
          <cell r="H43">
            <v>1000</v>
          </cell>
          <cell r="I43">
            <v>0</v>
          </cell>
          <cell r="J43">
            <v>0</v>
          </cell>
          <cell r="K43">
            <v>3</v>
          </cell>
          <cell r="L43">
            <v>2</v>
          </cell>
          <cell r="M43">
            <v>1</v>
          </cell>
          <cell r="N43">
            <v>1</v>
          </cell>
          <cell r="O43">
            <v>0.60000000000000009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9</v>
          </cell>
          <cell r="W43">
            <v>4</v>
          </cell>
          <cell r="X43">
            <v>85</v>
          </cell>
          <cell r="Y43">
            <v>1700</v>
          </cell>
          <cell r="Z43" t="str">
            <v>火</v>
          </cell>
          <cell r="AA43">
            <v>0.25</v>
          </cell>
          <cell r="AB43">
            <v>0.25</v>
          </cell>
          <cell r="AC43">
            <v>0.25</v>
          </cell>
          <cell r="AD43">
            <v>1</v>
          </cell>
          <cell r="AE43">
            <v>0.25</v>
          </cell>
          <cell r="AF43">
            <v>0</v>
          </cell>
          <cell r="AG43">
            <v>0</v>
          </cell>
          <cell r="AH43">
            <v>0</v>
          </cell>
          <cell r="AI43">
            <v>9</v>
          </cell>
          <cell r="AJ43">
            <v>0</v>
          </cell>
          <cell r="AK43">
            <v>-10</v>
          </cell>
        </row>
        <row r="44">
          <cell r="B44">
            <v>1001</v>
          </cell>
          <cell r="C44">
            <v>10</v>
          </cell>
          <cell r="D44">
            <v>0</v>
          </cell>
          <cell r="E44">
            <v>20305</v>
          </cell>
          <cell r="G44">
            <v>1001</v>
          </cell>
          <cell r="I44">
            <v>0</v>
          </cell>
          <cell r="J44">
            <v>0</v>
          </cell>
          <cell r="K44">
            <v>3</v>
          </cell>
          <cell r="L44">
            <v>2</v>
          </cell>
          <cell r="M44">
            <v>1</v>
          </cell>
          <cell r="N44">
            <v>1</v>
          </cell>
          <cell r="O44">
            <v>0.2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8</v>
          </cell>
          <cell r="Y44">
            <v>160</v>
          </cell>
          <cell r="Z44" t="str">
            <v>火</v>
          </cell>
          <cell r="AA44">
            <v>0.25</v>
          </cell>
          <cell r="AB44">
            <v>0.25</v>
          </cell>
          <cell r="AC44">
            <v>0.25</v>
          </cell>
          <cell r="AD44">
            <v>1</v>
          </cell>
          <cell r="AE44">
            <v>0.25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-1</v>
          </cell>
        </row>
        <row r="45">
          <cell r="B45">
            <v>1002</v>
          </cell>
          <cell r="C45">
            <v>10</v>
          </cell>
          <cell r="D45">
            <v>0</v>
          </cell>
          <cell r="E45">
            <v>20105</v>
          </cell>
          <cell r="G45">
            <v>1001</v>
          </cell>
          <cell r="I45">
            <v>0</v>
          </cell>
          <cell r="J45">
            <v>0</v>
          </cell>
          <cell r="K45">
            <v>3</v>
          </cell>
          <cell r="L45">
            <v>2</v>
          </cell>
          <cell r="M45">
            <v>1</v>
          </cell>
          <cell r="N45">
            <v>1</v>
          </cell>
          <cell r="O45">
            <v>0.2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8</v>
          </cell>
          <cell r="Y45">
            <v>160</v>
          </cell>
          <cell r="Z45" t="str">
            <v>火</v>
          </cell>
          <cell r="AA45">
            <v>0.25</v>
          </cell>
          <cell r="AB45">
            <v>0.25</v>
          </cell>
          <cell r="AC45">
            <v>0.25</v>
          </cell>
          <cell r="AD45">
            <v>1</v>
          </cell>
          <cell r="AE45">
            <v>0.25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-1</v>
          </cell>
        </row>
        <row r="46">
          <cell r="B46">
            <v>1003</v>
          </cell>
          <cell r="C46">
            <v>10</v>
          </cell>
          <cell r="D46">
            <v>0</v>
          </cell>
          <cell r="E46">
            <v>20405</v>
          </cell>
          <cell r="G46">
            <v>1001</v>
          </cell>
          <cell r="I46">
            <v>0</v>
          </cell>
          <cell r="J46">
            <v>0</v>
          </cell>
          <cell r="K46">
            <v>3</v>
          </cell>
          <cell r="L46">
            <v>2</v>
          </cell>
          <cell r="M46">
            <v>1</v>
          </cell>
          <cell r="N46">
            <v>1</v>
          </cell>
          <cell r="O46">
            <v>0.2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8</v>
          </cell>
          <cell r="Y46">
            <v>160</v>
          </cell>
          <cell r="Z46" t="str">
            <v>火</v>
          </cell>
          <cell r="AA46">
            <v>0.25</v>
          </cell>
          <cell r="AB46">
            <v>0.25</v>
          </cell>
          <cell r="AC46">
            <v>0.25</v>
          </cell>
          <cell r="AD46">
            <v>1</v>
          </cell>
          <cell r="AE46">
            <v>0.25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-1</v>
          </cell>
        </row>
        <row r="47">
          <cell r="B47">
            <v>1100</v>
          </cell>
          <cell r="C47">
            <v>11</v>
          </cell>
          <cell r="D47">
            <v>0</v>
          </cell>
          <cell r="E47">
            <v>20304</v>
          </cell>
          <cell r="F47">
            <v>1</v>
          </cell>
          <cell r="G47">
            <v>1100</v>
          </cell>
          <cell r="H47">
            <v>1100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1</v>
          </cell>
          <cell r="N47">
            <v>1</v>
          </cell>
          <cell r="O47">
            <v>0.2</v>
          </cell>
          <cell r="P47">
            <v>3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3</v>
          </cell>
          <cell r="W47">
            <v>2</v>
          </cell>
          <cell r="X47">
            <v>85</v>
          </cell>
          <cell r="Y47">
            <v>1700</v>
          </cell>
          <cell r="Z47" t="str">
            <v>金</v>
          </cell>
          <cell r="AA47">
            <v>1</v>
          </cell>
          <cell r="AB47">
            <v>0.25</v>
          </cell>
          <cell r="AC47">
            <v>0.25</v>
          </cell>
          <cell r="AD47">
            <v>0.25</v>
          </cell>
          <cell r="AE47">
            <v>0.25</v>
          </cell>
          <cell r="AF47">
            <v>3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-10</v>
          </cell>
        </row>
        <row r="48">
          <cell r="B48">
            <v>1101</v>
          </cell>
          <cell r="C48">
            <v>11</v>
          </cell>
          <cell r="D48">
            <v>0</v>
          </cell>
          <cell r="E48">
            <v>20104</v>
          </cell>
          <cell r="G48">
            <v>1101</v>
          </cell>
          <cell r="I48">
            <v>0</v>
          </cell>
          <cell r="J48">
            <v>0</v>
          </cell>
          <cell r="K48">
            <v>3</v>
          </cell>
          <cell r="L48">
            <v>2</v>
          </cell>
          <cell r="M48">
            <v>1</v>
          </cell>
          <cell r="N48">
            <v>1</v>
          </cell>
          <cell r="O48">
            <v>0.2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8</v>
          </cell>
          <cell r="Y48">
            <v>160</v>
          </cell>
          <cell r="Z48" t="str">
            <v>金</v>
          </cell>
          <cell r="AA48">
            <v>1</v>
          </cell>
          <cell r="AB48">
            <v>0.25</v>
          </cell>
          <cell r="AC48">
            <v>0.25</v>
          </cell>
          <cell r="AD48">
            <v>0.25</v>
          </cell>
          <cell r="AE48">
            <v>0.25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-1</v>
          </cell>
        </row>
        <row r="49">
          <cell r="B49">
            <v>1102</v>
          </cell>
          <cell r="C49">
            <v>11</v>
          </cell>
          <cell r="D49">
            <v>0</v>
          </cell>
          <cell r="E49">
            <v>20204</v>
          </cell>
          <cell r="G49">
            <v>1101</v>
          </cell>
          <cell r="I49">
            <v>0</v>
          </cell>
          <cell r="J49">
            <v>0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0.2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8</v>
          </cell>
          <cell r="Y49">
            <v>160</v>
          </cell>
          <cell r="Z49" t="str">
            <v>金</v>
          </cell>
          <cell r="AA49">
            <v>1</v>
          </cell>
          <cell r="AB49">
            <v>0.25</v>
          </cell>
          <cell r="AC49">
            <v>0.25</v>
          </cell>
          <cell r="AD49">
            <v>0.25</v>
          </cell>
          <cell r="AE49">
            <v>0.25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-1</v>
          </cell>
        </row>
        <row r="50">
          <cell r="B50">
            <v>1103</v>
          </cell>
          <cell r="C50">
            <v>11</v>
          </cell>
          <cell r="D50">
            <v>0</v>
          </cell>
          <cell r="E50">
            <v>20304</v>
          </cell>
          <cell r="G50">
            <v>1101</v>
          </cell>
          <cell r="I50">
            <v>0</v>
          </cell>
          <cell r="J50">
            <v>0</v>
          </cell>
          <cell r="K50">
            <v>3</v>
          </cell>
          <cell r="L50">
            <v>2</v>
          </cell>
          <cell r="M50">
            <v>1</v>
          </cell>
          <cell r="N50">
            <v>1</v>
          </cell>
          <cell r="O50">
            <v>0.2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8</v>
          </cell>
          <cell r="Y50">
            <v>160</v>
          </cell>
          <cell r="Z50" t="str">
            <v>金</v>
          </cell>
          <cell r="AA50">
            <v>1</v>
          </cell>
          <cell r="AB50">
            <v>0.25</v>
          </cell>
          <cell r="AC50">
            <v>0.25</v>
          </cell>
          <cell r="AD50">
            <v>0.25</v>
          </cell>
          <cell r="AE50">
            <v>0.25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-1</v>
          </cell>
        </row>
        <row r="51">
          <cell r="B51">
            <v>1104</v>
          </cell>
          <cell r="C51">
            <v>11</v>
          </cell>
          <cell r="D51">
            <v>0</v>
          </cell>
          <cell r="E51">
            <v>20404</v>
          </cell>
          <cell r="G51">
            <v>1101</v>
          </cell>
          <cell r="I51">
            <v>0</v>
          </cell>
          <cell r="J51">
            <v>0</v>
          </cell>
          <cell r="K51">
            <v>3</v>
          </cell>
          <cell r="L51">
            <v>2</v>
          </cell>
          <cell r="M51">
            <v>1</v>
          </cell>
          <cell r="N51">
            <v>1</v>
          </cell>
          <cell r="O51">
            <v>0.2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8</v>
          </cell>
          <cell r="Y51">
            <v>160</v>
          </cell>
          <cell r="Z51" t="str">
            <v>金</v>
          </cell>
          <cell r="AA51">
            <v>1</v>
          </cell>
          <cell r="AB51">
            <v>0.25</v>
          </cell>
          <cell r="AC51">
            <v>0.25</v>
          </cell>
          <cell r="AD51">
            <v>0.25</v>
          </cell>
          <cell r="AE51">
            <v>0.25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-1</v>
          </cell>
        </row>
        <row r="52">
          <cell r="B52">
            <v>1105</v>
          </cell>
          <cell r="C52">
            <v>11</v>
          </cell>
          <cell r="D52">
            <v>0</v>
          </cell>
          <cell r="E52">
            <v>20204</v>
          </cell>
          <cell r="G52">
            <v>1101</v>
          </cell>
          <cell r="I52">
            <v>0</v>
          </cell>
          <cell r="J52">
            <v>0</v>
          </cell>
          <cell r="K52">
            <v>3</v>
          </cell>
          <cell r="L52">
            <v>2</v>
          </cell>
          <cell r="M52">
            <v>1</v>
          </cell>
          <cell r="N52">
            <v>1</v>
          </cell>
          <cell r="O52">
            <v>0.2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8</v>
          </cell>
          <cell r="Y52">
            <v>160</v>
          </cell>
          <cell r="Z52" t="str">
            <v>金</v>
          </cell>
          <cell r="AA52">
            <v>1</v>
          </cell>
          <cell r="AB52">
            <v>0.25</v>
          </cell>
          <cell r="AC52">
            <v>0.25</v>
          </cell>
          <cell r="AD52">
            <v>0.25</v>
          </cell>
          <cell r="AE52">
            <v>0.25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</v>
          </cell>
        </row>
        <row r="53">
          <cell r="B53">
            <v>1106</v>
          </cell>
          <cell r="C53">
            <v>11</v>
          </cell>
          <cell r="D53">
            <v>0</v>
          </cell>
          <cell r="E53">
            <v>20104</v>
          </cell>
          <cell r="G53">
            <v>1101</v>
          </cell>
          <cell r="I53">
            <v>0</v>
          </cell>
          <cell r="J53">
            <v>0</v>
          </cell>
          <cell r="K53">
            <v>3</v>
          </cell>
          <cell r="L53">
            <v>2</v>
          </cell>
          <cell r="M53">
            <v>1</v>
          </cell>
          <cell r="N53">
            <v>1</v>
          </cell>
          <cell r="O53">
            <v>0.2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8</v>
          </cell>
          <cell r="Y53">
            <v>160</v>
          </cell>
          <cell r="Z53" t="str">
            <v>金</v>
          </cell>
          <cell r="AA53">
            <v>1</v>
          </cell>
          <cell r="AB53">
            <v>0.25</v>
          </cell>
          <cell r="AC53">
            <v>0.25</v>
          </cell>
          <cell r="AD53">
            <v>0.25</v>
          </cell>
          <cell r="AE53">
            <v>0.25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</v>
          </cell>
        </row>
        <row r="54">
          <cell r="B54">
            <v>1200</v>
          </cell>
          <cell r="C54">
            <v>12</v>
          </cell>
          <cell r="D54">
            <v>0</v>
          </cell>
          <cell r="E54">
            <v>20204</v>
          </cell>
          <cell r="F54">
            <v>1</v>
          </cell>
          <cell r="G54">
            <v>1200</v>
          </cell>
          <cell r="H54">
            <v>1200</v>
          </cell>
          <cell r="I54">
            <v>0</v>
          </cell>
          <cell r="J54">
            <v>0</v>
          </cell>
          <cell r="K54">
            <v>3</v>
          </cell>
          <cell r="L54">
            <v>2</v>
          </cell>
          <cell r="M54">
            <v>1</v>
          </cell>
          <cell r="N54">
            <v>1</v>
          </cell>
          <cell r="O54">
            <v>0.30000000000000004</v>
          </cell>
          <cell r="P54">
            <v>4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4</v>
          </cell>
          <cell r="W54">
            <v>3</v>
          </cell>
          <cell r="X54">
            <v>85</v>
          </cell>
          <cell r="Y54">
            <v>1700</v>
          </cell>
          <cell r="Z54" t="str">
            <v>金</v>
          </cell>
          <cell r="AA54">
            <v>1</v>
          </cell>
          <cell r="AB54">
            <v>0.25</v>
          </cell>
          <cell r="AC54">
            <v>0.25</v>
          </cell>
          <cell r="AD54">
            <v>0.25</v>
          </cell>
          <cell r="AE54">
            <v>0.25</v>
          </cell>
          <cell r="AF54">
            <v>4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-10</v>
          </cell>
        </row>
        <row r="55">
          <cell r="B55">
            <v>1201</v>
          </cell>
          <cell r="C55">
            <v>12</v>
          </cell>
          <cell r="D55">
            <v>0</v>
          </cell>
          <cell r="E55">
            <v>20104</v>
          </cell>
          <cell r="G55">
            <v>1201</v>
          </cell>
          <cell r="I55">
            <v>0</v>
          </cell>
          <cell r="J55">
            <v>0</v>
          </cell>
          <cell r="K55">
            <v>3</v>
          </cell>
          <cell r="L55">
            <v>2</v>
          </cell>
          <cell r="M55">
            <v>1</v>
          </cell>
          <cell r="N55">
            <v>1</v>
          </cell>
          <cell r="O55">
            <v>0.2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8</v>
          </cell>
          <cell r="Y55">
            <v>160</v>
          </cell>
          <cell r="Z55" t="str">
            <v>金</v>
          </cell>
          <cell r="AA55">
            <v>1</v>
          </cell>
          <cell r="AB55">
            <v>0.25</v>
          </cell>
          <cell r="AC55">
            <v>0.25</v>
          </cell>
          <cell r="AD55">
            <v>0.25</v>
          </cell>
          <cell r="AE55">
            <v>0.25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</v>
          </cell>
        </row>
        <row r="56">
          <cell r="B56">
            <v>1202</v>
          </cell>
          <cell r="C56">
            <v>12</v>
          </cell>
          <cell r="D56">
            <v>0</v>
          </cell>
          <cell r="E56">
            <v>20204</v>
          </cell>
          <cell r="G56">
            <v>1201</v>
          </cell>
          <cell r="I56">
            <v>0</v>
          </cell>
          <cell r="J56">
            <v>0</v>
          </cell>
          <cell r="K56">
            <v>3</v>
          </cell>
          <cell r="L56">
            <v>2</v>
          </cell>
          <cell r="M56">
            <v>1</v>
          </cell>
          <cell r="N56">
            <v>1</v>
          </cell>
          <cell r="O56">
            <v>0.2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8</v>
          </cell>
          <cell r="Y56">
            <v>160</v>
          </cell>
          <cell r="Z56" t="str">
            <v>金</v>
          </cell>
          <cell r="AA56">
            <v>1</v>
          </cell>
          <cell r="AB56">
            <v>0.25</v>
          </cell>
          <cell r="AC56">
            <v>0.25</v>
          </cell>
          <cell r="AD56">
            <v>0.25</v>
          </cell>
          <cell r="AE56">
            <v>0.25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</v>
          </cell>
        </row>
        <row r="57">
          <cell r="B57">
            <v>1203</v>
          </cell>
          <cell r="C57">
            <v>12</v>
          </cell>
          <cell r="D57">
            <v>0</v>
          </cell>
          <cell r="E57">
            <v>20304</v>
          </cell>
          <cell r="G57">
            <v>1201</v>
          </cell>
          <cell r="I57">
            <v>0</v>
          </cell>
          <cell r="J57">
            <v>0</v>
          </cell>
          <cell r="K57">
            <v>3</v>
          </cell>
          <cell r="L57">
            <v>2</v>
          </cell>
          <cell r="M57">
            <v>1</v>
          </cell>
          <cell r="N57">
            <v>1</v>
          </cell>
          <cell r="O57">
            <v>0.2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8</v>
          </cell>
          <cell r="Y57">
            <v>160</v>
          </cell>
          <cell r="Z57" t="str">
            <v>金</v>
          </cell>
          <cell r="AA57">
            <v>1</v>
          </cell>
          <cell r="AB57">
            <v>0.25</v>
          </cell>
          <cell r="AC57">
            <v>0.25</v>
          </cell>
          <cell r="AD57">
            <v>0.25</v>
          </cell>
          <cell r="AE57">
            <v>0.25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</v>
          </cell>
        </row>
        <row r="58">
          <cell r="B58">
            <v>1204</v>
          </cell>
          <cell r="C58">
            <v>12</v>
          </cell>
          <cell r="D58">
            <v>0</v>
          </cell>
          <cell r="E58">
            <v>20404</v>
          </cell>
          <cell r="G58">
            <v>1201</v>
          </cell>
          <cell r="I58">
            <v>0</v>
          </cell>
          <cell r="J58">
            <v>0</v>
          </cell>
          <cell r="K58">
            <v>3</v>
          </cell>
          <cell r="L58">
            <v>2</v>
          </cell>
          <cell r="M58">
            <v>1</v>
          </cell>
          <cell r="N58">
            <v>1</v>
          </cell>
          <cell r="O58">
            <v>0.2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8</v>
          </cell>
          <cell r="Y58">
            <v>160</v>
          </cell>
          <cell r="Z58" t="str">
            <v>金</v>
          </cell>
          <cell r="AA58">
            <v>1</v>
          </cell>
          <cell r="AB58">
            <v>0.25</v>
          </cell>
          <cell r="AC58">
            <v>0.25</v>
          </cell>
          <cell r="AD58">
            <v>0.25</v>
          </cell>
          <cell r="AE58">
            <v>0.25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</v>
          </cell>
        </row>
        <row r="59">
          <cell r="B59">
            <v>1205</v>
          </cell>
          <cell r="C59">
            <v>12</v>
          </cell>
          <cell r="D59">
            <v>0</v>
          </cell>
          <cell r="E59">
            <v>20204</v>
          </cell>
          <cell r="G59">
            <v>1201</v>
          </cell>
          <cell r="I59">
            <v>0</v>
          </cell>
          <cell r="J59">
            <v>0</v>
          </cell>
          <cell r="K59">
            <v>3</v>
          </cell>
          <cell r="L59">
            <v>2</v>
          </cell>
          <cell r="M59">
            <v>1</v>
          </cell>
          <cell r="N59">
            <v>1</v>
          </cell>
          <cell r="O59">
            <v>0.2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8</v>
          </cell>
          <cell r="Y59">
            <v>160</v>
          </cell>
          <cell r="Z59" t="str">
            <v>金</v>
          </cell>
          <cell r="AA59">
            <v>1</v>
          </cell>
          <cell r="AB59">
            <v>0.25</v>
          </cell>
          <cell r="AC59">
            <v>0.25</v>
          </cell>
          <cell r="AD59">
            <v>0.25</v>
          </cell>
          <cell r="AE59">
            <v>0.25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</v>
          </cell>
        </row>
        <row r="60">
          <cell r="B60">
            <v>1206</v>
          </cell>
          <cell r="C60">
            <v>12</v>
          </cell>
          <cell r="D60">
            <v>0</v>
          </cell>
          <cell r="E60">
            <v>20104</v>
          </cell>
          <cell r="G60">
            <v>1201</v>
          </cell>
          <cell r="I60">
            <v>0</v>
          </cell>
          <cell r="J60">
            <v>0</v>
          </cell>
          <cell r="K60">
            <v>3</v>
          </cell>
          <cell r="L60">
            <v>2</v>
          </cell>
          <cell r="M60">
            <v>1</v>
          </cell>
          <cell r="N60">
            <v>1</v>
          </cell>
          <cell r="O60">
            <v>0.2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8</v>
          </cell>
          <cell r="Y60">
            <v>160</v>
          </cell>
          <cell r="Z60" t="str">
            <v>金</v>
          </cell>
          <cell r="AA60">
            <v>1</v>
          </cell>
          <cell r="AB60">
            <v>0.25</v>
          </cell>
          <cell r="AC60">
            <v>0.25</v>
          </cell>
          <cell r="AD60">
            <v>0.25</v>
          </cell>
          <cell r="AE60">
            <v>0.25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</v>
          </cell>
        </row>
        <row r="61">
          <cell r="B61">
            <v>1300</v>
          </cell>
          <cell r="C61">
            <v>13</v>
          </cell>
          <cell r="D61">
            <v>0</v>
          </cell>
          <cell r="E61">
            <v>20304</v>
          </cell>
          <cell r="F61">
            <v>1</v>
          </cell>
          <cell r="G61">
            <v>1300</v>
          </cell>
          <cell r="H61">
            <v>1300</v>
          </cell>
          <cell r="I61">
            <v>0</v>
          </cell>
          <cell r="J61">
            <v>0</v>
          </cell>
          <cell r="K61">
            <v>3</v>
          </cell>
          <cell r="L61">
            <v>2</v>
          </cell>
          <cell r="M61">
            <v>1</v>
          </cell>
          <cell r="N61">
            <v>1</v>
          </cell>
          <cell r="O61">
            <v>0.4</v>
          </cell>
          <cell r="P61">
            <v>6</v>
          </cell>
          <cell r="Q61">
            <v>3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6</v>
          </cell>
          <cell r="W61">
            <v>3</v>
          </cell>
          <cell r="X61">
            <v>85</v>
          </cell>
          <cell r="Y61">
            <v>1700</v>
          </cell>
          <cell r="Z61" t="str">
            <v>金</v>
          </cell>
          <cell r="AA61">
            <v>1</v>
          </cell>
          <cell r="AB61">
            <v>0.25</v>
          </cell>
          <cell r="AC61">
            <v>0.25</v>
          </cell>
          <cell r="AD61">
            <v>0.25</v>
          </cell>
          <cell r="AE61">
            <v>0.25</v>
          </cell>
          <cell r="AF61">
            <v>6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-10</v>
          </cell>
        </row>
        <row r="62">
          <cell r="B62">
            <v>1301</v>
          </cell>
          <cell r="C62">
            <v>13</v>
          </cell>
          <cell r="D62">
            <v>0</v>
          </cell>
          <cell r="E62">
            <v>20104</v>
          </cell>
          <cell r="G62">
            <v>1301</v>
          </cell>
          <cell r="I62">
            <v>0</v>
          </cell>
          <cell r="J62">
            <v>0</v>
          </cell>
          <cell r="K62">
            <v>3</v>
          </cell>
          <cell r="L62">
            <v>2</v>
          </cell>
          <cell r="M62">
            <v>1</v>
          </cell>
          <cell r="N62">
            <v>1</v>
          </cell>
          <cell r="O62">
            <v>0.2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8</v>
          </cell>
          <cell r="Y62">
            <v>160</v>
          </cell>
          <cell r="Z62" t="str">
            <v>金</v>
          </cell>
          <cell r="AA62">
            <v>1</v>
          </cell>
          <cell r="AB62">
            <v>0.25</v>
          </cell>
          <cell r="AC62">
            <v>0.25</v>
          </cell>
          <cell r="AD62">
            <v>0.25</v>
          </cell>
          <cell r="AE62">
            <v>0.25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-1</v>
          </cell>
        </row>
        <row r="63">
          <cell r="B63">
            <v>1302</v>
          </cell>
          <cell r="C63">
            <v>13</v>
          </cell>
          <cell r="D63">
            <v>0</v>
          </cell>
          <cell r="E63">
            <v>20204</v>
          </cell>
          <cell r="G63">
            <v>1301</v>
          </cell>
          <cell r="I63">
            <v>0</v>
          </cell>
          <cell r="J63">
            <v>0</v>
          </cell>
          <cell r="K63">
            <v>3</v>
          </cell>
          <cell r="L63">
            <v>2</v>
          </cell>
          <cell r="M63">
            <v>1</v>
          </cell>
          <cell r="N63">
            <v>1</v>
          </cell>
          <cell r="O63">
            <v>0.2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8</v>
          </cell>
          <cell r="Y63">
            <v>160</v>
          </cell>
          <cell r="Z63" t="str">
            <v>金</v>
          </cell>
          <cell r="AA63">
            <v>1</v>
          </cell>
          <cell r="AB63">
            <v>0.25</v>
          </cell>
          <cell r="AC63">
            <v>0.25</v>
          </cell>
          <cell r="AD63">
            <v>0.25</v>
          </cell>
          <cell r="AE63">
            <v>0.25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-1</v>
          </cell>
        </row>
        <row r="64">
          <cell r="B64">
            <v>1303</v>
          </cell>
          <cell r="C64">
            <v>13</v>
          </cell>
          <cell r="D64">
            <v>0</v>
          </cell>
          <cell r="E64">
            <v>20304</v>
          </cell>
          <cell r="G64">
            <v>1301</v>
          </cell>
          <cell r="I64">
            <v>0</v>
          </cell>
          <cell r="J64">
            <v>0</v>
          </cell>
          <cell r="K64">
            <v>3</v>
          </cell>
          <cell r="L64">
            <v>2</v>
          </cell>
          <cell r="M64">
            <v>1</v>
          </cell>
          <cell r="N64">
            <v>1</v>
          </cell>
          <cell r="O64">
            <v>0.2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8</v>
          </cell>
          <cell r="Y64">
            <v>160</v>
          </cell>
          <cell r="Z64" t="str">
            <v>金</v>
          </cell>
          <cell r="AA64">
            <v>1</v>
          </cell>
          <cell r="AB64">
            <v>0.25</v>
          </cell>
          <cell r="AC64">
            <v>0.25</v>
          </cell>
          <cell r="AD64">
            <v>0.25</v>
          </cell>
          <cell r="AE64">
            <v>0.25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-1</v>
          </cell>
        </row>
        <row r="65">
          <cell r="B65">
            <v>1304</v>
          </cell>
          <cell r="C65">
            <v>13</v>
          </cell>
          <cell r="D65">
            <v>0</v>
          </cell>
          <cell r="E65">
            <v>20404</v>
          </cell>
          <cell r="G65">
            <v>1301</v>
          </cell>
          <cell r="I65">
            <v>0</v>
          </cell>
          <cell r="J65">
            <v>0</v>
          </cell>
          <cell r="K65">
            <v>3</v>
          </cell>
          <cell r="L65">
            <v>2</v>
          </cell>
          <cell r="M65">
            <v>1</v>
          </cell>
          <cell r="N65">
            <v>1</v>
          </cell>
          <cell r="O65">
            <v>0.2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8</v>
          </cell>
          <cell r="Y65">
            <v>160</v>
          </cell>
          <cell r="Z65" t="str">
            <v>金</v>
          </cell>
          <cell r="AA65">
            <v>1</v>
          </cell>
          <cell r="AB65">
            <v>0.25</v>
          </cell>
          <cell r="AC65">
            <v>0.25</v>
          </cell>
          <cell r="AD65">
            <v>0.25</v>
          </cell>
          <cell r="AE65">
            <v>0.25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-1</v>
          </cell>
        </row>
        <row r="66">
          <cell r="B66">
            <v>1305</v>
          </cell>
          <cell r="C66">
            <v>13</v>
          </cell>
          <cell r="D66">
            <v>0</v>
          </cell>
          <cell r="E66">
            <v>20204</v>
          </cell>
          <cell r="G66">
            <v>1301</v>
          </cell>
          <cell r="I66">
            <v>0</v>
          </cell>
          <cell r="J66">
            <v>0</v>
          </cell>
          <cell r="K66">
            <v>3</v>
          </cell>
          <cell r="L66">
            <v>2</v>
          </cell>
          <cell r="M66">
            <v>1</v>
          </cell>
          <cell r="N66">
            <v>1</v>
          </cell>
          <cell r="O66">
            <v>0.2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8</v>
          </cell>
          <cell r="Y66">
            <v>160</v>
          </cell>
          <cell r="Z66" t="str">
            <v>金</v>
          </cell>
          <cell r="AA66">
            <v>1</v>
          </cell>
          <cell r="AB66">
            <v>0.25</v>
          </cell>
          <cell r="AC66">
            <v>0.25</v>
          </cell>
          <cell r="AD66">
            <v>0.25</v>
          </cell>
          <cell r="AE66">
            <v>0.25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-1</v>
          </cell>
        </row>
        <row r="67">
          <cell r="B67">
            <v>1306</v>
          </cell>
          <cell r="C67">
            <v>13</v>
          </cell>
          <cell r="D67">
            <v>0</v>
          </cell>
          <cell r="E67">
            <v>20104</v>
          </cell>
          <cell r="G67">
            <v>1301</v>
          </cell>
          <cell r="I67">
            <v>0</v>
          </cell>
          <cell r="J67">
            <v>0</v>
          </cell>
          <cell r="K67">
            <v>3</v>
          </cell>
          <cell r="L67">
            <v>2</v>
          </cell>
          <cell r="M67">
            <v>1</v>
          </cell>
          <cell r="N67">
            <v>1</v>
          </cell>
          <cell r="O67">
            <v>0.2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8</v>
          </cell>
          <cell r="Y67">
            <v>160</v>
          </cell>
          <cell r="Z67" t="str">
            <v>金</v>
          </cell>
          <cell r="AA67">
            <v>1</v>
          </cell>
          <cell r="AB67">
            <v>0.25</v>
          </cell>
          <cell r="AC67">
            <v>0.25</v>
          </cell>
          <cell r="AD67">
            <v>0.25</v>
          </cell>
          <cell r="AE67">
            <v>0.25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-1</v>
          </cell>
        </row>
        <row r="68">
          <cell r="B68">
            <v>1400</v>
          </cell>
          <cell r="C68">
            <v>14</v>
          </cell>
          <cell r="D68">
            <v>0</v>
          </cell>
          <cell r="E68">
            <v>20204</v>
          </cell>
          <cell r="F68">
            <v>1</v>
          </cell>
          <cell r="G68">
            <v>1400</v>
          </cell>
          <cell r="H68">
            <v>1400</v>
          </cell>
          <cell r="I68">
            <v>0</v>
          </cell>
          <cell r="J68">
            <v>0</v>
          </cell>
          <cell r="K68">
            <v>3</v>
          </cell>
          <cell r="L68">
            <v>2</v>
          </cell>
          <cell r="M68">
            <v>1</v>
          </cell>
          <cell r="N68">
            <v>1</v>
          </cell>
          <cell r="O68">
            <v>0.5</v>
          </cell>
          <cell r="P68">
            <v>7</v>
          </cell>
          <cell r="Q68">
            <v>4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7</v>
          </cell>
          <cell r="W68">
            <v>4</v>
          </cell>
          <cell r="X68">
            <v>85</v>
          </cell>
          <cell r="Y68">
            <v>1700</v>
          </cell>
          <cell r="Z68" t="str">
            <v>金</v>
          </cell>
          <cell r="AA68">
            <v>1</v>
          </cell>
          <cell r="AB68">
            <v>0.25</v>
          </cell>
          <cell r="AC68">
            <v>0.25</v>
          </cell>
          <cell r="AD68">
            <v>0.25</v>
          </cell>
          <cell r="AE68">
            <v>0.25</v>
          </cell>
          <cell r="AF68">
            <v>7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-10</v>
          </cell>
        </row>
        <row r="69">
          <cell r="B69">
            <v>1401</v>
          </cell>
          <cell r="C69">
            <v>14</v>
          </cell>
          <cell r="D69">
            <v>0</v>
          </cell>
          <cell r="E69">
            <v>20104</v>
          </cell>
          <cell r="G69">
            <v>1401</v>
          </cell>
          <cell r="I69">
            <v>0</v>
          </cell>
          <cell r="J69">
            <v>0</v>
          </cell>
          <cell r="K69">
            <v>3</v>
          </cell>
          <cell r="L69">
            <v>2</v>
          </cell>
          <cell r="M69">
            <v>1</v>
          </cell>
          <cell r="N69">
            <v>1</v>
          </cell>
          <cell r="O69">
            <v>0.2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8</v>
          </cell>
          <cell r="Y69">
            <v>160</v>
          </cell>
          <cell r="Z69" t="str">
            <v>金</v>
          </cell>
          <cell r="AA69">
            <v>1</v>
          </cell>
          <cell r="AB69">
            <v>0.25</v>
          </cell>
          <cell r="AC69">
            <v>0.25</v>
          </cell>
          <cell r="AD69">
            <v>0.25</v>
          </cell>
          <cell r="AE69">
            <v>0.25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-1</v>
          </cell>
        </row>
        <row r="70">
          <cell r="B70">
            <v>1402</v>
          </cell>
          <cell r="C70">
            <v>14</v>
          </cell>
          <cell r="D70">
            <v>0</v>
          </cell>
          <cell r="E70">
            <v>20204</v>
          </cell>
          <cell r="G70">
            <v>1401</v>
          </cell>
          <cell r="I70">
            <v>0</v>
          </cell>
          <cell r="J70">
            <v>0</v>
          </cell>
          <cell r="K70">
            <v>3</v>
          </cell>
          <cell r="L70">
            <v>2</v>
          </cell>
          <cell r="M70">
            <v>1</v>
          </cell>
          <cell r="N70">
            <v>1</v>
          </cell>
          <cell r="O70">
            <v>0.2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8</v>
          </cell>
          <cell r="Y70">
            <v>160</v>
          </cell>
          <cell r="Z70" t="str">
            <v>金</v>
          </cell>
          <cell r="AA70">
            <v>1</v>
          </cell>
          <cell r="AB70">
            <v>0.25</v>
          </cell>
          <cell r="AC70">
            <v>0.25</v>
          </cell>
          <cell r="AD70">
            <v>0.25</v>
          </cell>
          <cell r="AE70">
            <v>0.25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-1</v>
          </cell>
        </row>
        <row r="71">
          <cell r="B71">
            <v>1403</v>
          </cell>
          <cell r="C71">
            <v>14</v>
          </cell>
          <cell r="D71">
            <v>0</v>
          </cell>
          <cell r="E71">
            <v>20304</v>
          </cell>
          <cell r="G71">
            <v>1401</v>
          </cell>
          <cell r="I71">
            <v>0</v>
          </cell>
          <cell r="J71">
            <v>0</v>
          </cell>
          <cell r="K71">
            <v>3</v>
          </cell>
          <cell r="L71">
            <v>2</v>
          </cell>
          <cell r="M71">
            <v>1</v>
          </cell>
          <cell r="N71">
            <v>1</v>
          </cell>
          <cell r="O71">
            <v>0.2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8</v>
          </cell>
          <cell r="Y71">
            <v>160</v>
          </cell>
          <cell r="Z71" t="str">
            <v>金</v>
          </cell>
          <cell r="AA71">
            <v>1</v>
          </cell>
          <cell r="AB71">
            <v>0.25</v>
          </cell>
          <cell r="AC71">
            <v>0.25</v>
          </cell>
          <cell r="AD71">
            <v>0.25</v>
          </cell>
          <cell r="AE71">
            <v>0.25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-1</v>
          </cell>
        </row>
        <row r="72">
          <cell r="B72">
            <v>1404</v>
          </cell>
          <cell r="C72">
            <v>14</v>
          </cell>
          <cell r="D72">
            <v>0</v>
          </cell>
          <cell r="E72">
            <v>20404</v>
          </cell>
          <cell r="G72">
            <v>1401</v>
          </cell>
          <cell r="I72">
            <v>0</v>
          </cell>
          <cell r="J72">
            <v>0</v>
          </cell>
          <cell r="K72">
            <v>3</v>
          </cell>
          <cell r="L72">
            <v>2</v>
          </cell>
          <cell r="M72">
            <v>1</v>
          </cell>
          <cell r="N72">
            <v>1</v>
          </cell>
          <cell r="O72">
            <v>0.2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8</v>
          </cell>
          <cell r="Y72">
            <v>160</v>
          </cell>
          <cell r="Z72" t="str">
            <v>金</v>
          </cell>
          <cell r="AA72">
            <v>1</v>
          </cell>
          <cell r="AB72">
            <v>0.25</v>
          </cell>
          <cell r="AC72">
            <v>0.25</v>
          </cell>
          <cell r="AD72">
            <v>0.25</v>
          </cell>
          <cell r="AE72">
            <v>0.25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</v>
          </cell>
        </row>
        <row r="73">
          <cell r="B73">
            <v>1405</v>
          </cell>
          <cell r="C73">
            <v>14</v>
          </cell>
          <cell r="D73">
            <v>0</v>
          </cell>
          <cell r="E73">
            <v>20204</v>
          </cell>
          <cell r="G73">
            <v>1401</v>
          </cell>
          <cell r="I73">
            <v>0</v>
          </cell>
          <cell r="J73">
            <v>0</v>
          </cell>
          <cell r="K73">
            <v>3</v>
          </cell>
          <cell r="L73">
            <v>2</v>
          </cell>
          <cell r="M73">
            <v>1</v>
          </cell>
          <cell r="N73">
            <v>1</v>
          </cell>
          <cell r="O73">
            <v>0.2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8</v>
          </cell>
          <cell r="Y73">
            <v>160</v>
          </cell>
          <cell r="Z73" t="str">
            <v>金</v>
          </cell>
          <cell r="AA73">
            <v>1</v>
          </cell>
          <cell r="AB73">
            <v>0.25</v>
          </cell>
          <cell r="AC73">
            <v>0.25</v>
          </cell>
          <cell r="AD73">
            <v>0.25</v>
          </cell>
          <cell r="AE73">
            <v>0.25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-1</v>
          </cell>
        </row>
        <row r="74">
          <cell r="B74">
            <v>1406</v>
          </cell>
          <cell r="C74">
            <v>14</v>
          </cell>
          <cell r="D74">
            <v>0</v>
          </cell>
          <cell r="E74">
            <v>20104</v>
          </cell>
          <cell r="G74">
            <v>1401</v>
          </cell>
          <cell r="I74">
            <v>0</v>
          </cell>
          <cell r="J74">
            <v>0</v>
          </cell>
          <cell r="K74">
            <v>3</v>
          </cell>
          <cell r="L74">
            <v>2</v>
          </cell>
          <cell r="M74">
            <v>1</v>
          </cell>
          <cell r="N74">
            <v>1</v>
          </cell>
          <cell r="O74">
            <v>0.2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8</v>
          </cell>
          <cell r="Y74">
            <v>160</v>
          </cell>
          <cell r="Z74" t="str">
            <v>金</v>
          </cell>
          <cell r="AA74">
            <v>1</v>
          </cell>
          <cell r="AB74">
            <v>0.25</v>
          </cell>
          <cell r="AC74">
            <v>0.25</v>
          </cell>
          <cell r="AD74">
            <v>0.25</v>
          </cell>
          <cell r="AE74">
            <v>0.25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-1</v>
          </cell>
        </row>
        <row r="75">
          <cell r="B75">
            <v>1500</v>
          </cell>
          <cell r="C75">
            <v>15</v>
          </cell>
          <cell r="D75">
            <v>0</v>
          </cell>
          <cell r="E75">
            <v>20300</v>
          </cell>
          <cell r="F75">
            <v>1</v>
          </cell>
          <cell r="G75">
            <v>1500</v>
          </cell>
          <cell r="H75">
            <v>1500</v>
          </cell>
          <cell r="I75">
            <v>0</v>
          </cell>
          <cell r="J75">
            <v>0</v>
          </cell>
          <cell r="K75">
            <v>4</v>
          </cell>
          <cell r="L75">
            <v>3</v>
          </cell>
          <cell r="M75">
            <v>1</v>
          </cell>
          <cell r="N75">
            <v>2</v>
          </cell>
          <cell r="O75">
            <v>0.60000000000000009</v>
          </cell>
          <cell r="P75">
            <v>19</v>
          </cell>
          <cell r="Q75">
            <v>9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19</v>
          </cell>
          <cell r="W75">
            <v>9</v>
          </cell>
          <cell r="X75">
            <v>216</v>
          </cell>
          <cell r="Y75">
            <v>4320</v>
          </cell>
          <cell r="Z75" t="str">
            <v>金</v>
          </cell>
          <cell r="AA75">
            <v>1</v>
          </cell>
          <cell r="AB75">
            <v>0.25</v>
          </cell>
          <cell r="AC75">
            <v>0.25</v>
          </cell>
          <cell r="AD75">
            <v>0.25</v>
          </cell>
          <cell r="AE75">
            <v>0.25</v>
          </cell>
          <cell r="AF75">
            <v>19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-10</v>
          </cell>
        </row>
        <row r="76">
          <cell r="B76">
            <v>1501</v>
          </cell>
          <cell r="C76">
            <v>15</v>
          </cell>
          <cell r="D76">
            <v>0</v>
          </cell>
          <cell r="E76">
            <v>20104</v>
          </cell>
          <cell r="G76">
            <v>1501</v>
          </cell>
          <cell r="I76">
            <v>0</v>
          </cell>
          <cell r="J76">
            <v>0</v>
          </cell>
          <cell r="K76">
            <v>4</v>
          </cell>
          <cell r="L76">
            <v>3</v>
          </cell>
          <cell r="M76">
            <v>1</v>
          </cell>
          <cell r="N76">
            <v>2</v>
          </cell>
          <cell r="O76">
            <v>0.2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21</v>
          </cell>
          <cell r="Y76">
            <v>420</v>
          </cell>
          <cell r="Z76" t="str">
            <v>金</v>
          </cell>
          <cell r="AA76">
            <v>1</v>
          </cell>
          <cell r="AB76">
            <v>0.25</v>
          </cell>
          <cell r="AC76">
            <v>0.25</v>
          </cell>
          <cell r="AD76">
            <v>0.25</v>
          </cell>
          <cell r="AE76">
            <v>0.25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-1</v>
          </cell>
        </row>
        <row r="77">
          <cell r="B77">
            <v>1502</v>
          </cell>
          <cell r="C77">
            <v>15</v>
          </cell>
          <cell r="D77">
            <v>0</v>
          </cell>
          <cell r="E77">
            <v>20204</v>
          </cell>
          <cell r="G77">
            <v>1501</v>
          </cell>
          <cell r="I77">
            <v>0</v>
          </cell>
          <cell r="J77">
            <v>0</v>
          </cell>
          <cell r="K77">
            <v>4</v>
          </cell>
          <cell r="L77">
            <v>3</v>
          </cell>
          <cell r="M77">
            <v>1</v>
          </cell>
          <cell r="N77">
            <v>2</v>
          </cell>
          <cell r="O77">
            <v>0.2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21</v>
          </cell>
          <cell r="Y77">
            <v>420</v>
          </cell>
          <cell r="Z77" t="str">
            <v>金</v>
          </cell>
          <cell r="AA77">
            <v>1</v>
          </cell>
          <cell r="AB77">
            <v>0.25</v>
          </cell>
          <cell r="AC77">
            <v>0.25</v>
          </cell>
          <cell r="AD77">
            <v>0.25</v>
          </cell>
          <cell r="AE77">
            <v>0.25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-1</v>
          </cell>
        </row>
        <row r="78">
          <cell r="B78">
            <v>1503</v>
          </cell>
          <cell r="C78">
            <v>15</v>
          </cell>
          <cell r="D78">
            <v>0</v>
          </cell>
          <cell r="E78">
            <v>20304</v>
          </cell>
          <cell r="G78">
            <v>1501</v>
          </cell>
          <cell r="I78">
            <v>0</v>
          </cell>
          <cell r="J78">
            <v>0</v>
          </cell>
          <cell r="K78">
            <v>4</v>
          </cell>
          <cell r="L78">
            <v>3</v>
          </cell>
          <cell r="M78">
            <v>1</v>
          </cell>
          <cell r="N78">
            <v>2</v>
          </cell>
          <cell r="O78">
            <v>0.2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21</v>
          </cell>
          <cell r="Y78">
            <v>420</v>
          </cell>
          <cell r="Z78" t="str">
            <v>金</v>
          </cell>
          <cell r="AA78">
            <v>1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-1</v>
          </cell>
        </row>
        <row r="79">
          <cell r="B79">
            <v>1504</v>
          </cell>
          <cell r="C79">
            <v>15</v>
          </cell>
          <cell r="D79">
            <v>0</v>
          </cell>
          <cell r="E79">
            <v>20404</v>
          </cell>
          <cell r="G79">
            <v>1501</v>
          </cell>
          <cell r="I79">
            <v>0</v>
          </cell>
          <cell r="J79">
            <v>0</v>
          </cell>
          <cell r="K79">
            <v>4</v>
          </cell>
          <cell r="L79">
            <v>3</v>
          </cell>
          <cell r="M79">
            <v>1</v>
          </cell>
          <cell r="N79">
            <v>2</v>
          </cell>
          <cell r="O79">
            <v>0.2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21</v>
          </cell>
          <cell r="Y79">
            <v>420</v>
          </cell>
          <cell r="Z79" t="str">
            <v>金</v>
          </cell>
          <cell r="AA79">
            <v>1</v>
          </cell>
          <cell r="AB79">
            <v>0.25</v>
          </cell>
          <cell r="AC79">
            <v>0.25</v>
          </cell>
          <cell r="AD79">
            <v>0.25</v>
          </cell>
          <cell r="AE79">
            <v>0.25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-1</v>
          </cell>
        </row>
        <row r="80">
          <cell r="B80">
            <v>1505</v>
          </cell>
          <cell r="C80">
            <v>15</v>
          </cell>
          <cell r="D80">
            <v>0</v>
          </cell>
          <cell r="E80">
            <v>20204</v>
          </cell>
          <cell r="G80">
            <v>1501</v>
          </cell>
          <cell r="I80">
            <v>0</v>
          </cell>
          <cell r="J80">
            <v>0</v>
          </cell>
          <cell r="K80">
            <v>4</v>
          </cell>
          <cell r="L80">
            <v>3</v>
          </cell>
          <cell r="M80">
            <v>1</v>
          </cell>
          <cell r="N80">
            <v>2</v>
          </cell>
          <cell r="O80">
            <v>0.2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21</v>
          </cell>
          <cell r="Y80">
            <v>420</v>
          </cell>
          <cell r="Z80" t="str">
            <v>金</v>
          </cell>
          <cell r="AA80">
            <v>1</v>
          </cell>
          <cell r="AB80">
            <v>0.25</v>
          </cell>
          <cell r="AC80">
            <v>0.25</v>
          </cell>
          <cell r="AD80">
            <v>0.25</v>
          </cell>
          <cell r="AE80">
            <v>0.25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-1</v>
          </cell>
        </row>
        <row r="81">
          <cell r="B81">
            <v>1506</v>
          </cell>
          <cell r="C81">
            <v>15</v>
          </cell>
          <cell r="D81">
            <v>0</v>
          </cell>
          <cell r="E81">
            <v>20104</v>
          </cell>
          <cell r="G81">
            <v>1501</v>
          </cell>
          <cell r="I81">
            <v>0</v>
          </cell>
          <cell r="J81">
            <v>0</v>
          </cell>
          <cell r="K81">
            <v>4</v>
          </cell>
          <cell r="L81">
            <v>3</v>
          </cell>
          <cell r="M81">
            <v>1</v>
          </cell>
          <cell r="N81">
            <v>2</v>
          </cell>
          <cell r="O81">
            <v>0.2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21</v>
          </cell>
          <cell r="Y81">
            <v>420</v>
          </cell>
          <cell r="Z81" t="str">
            <v>金</v>
          </cell>
          <cell r="AA81">
            <v>1</v>
          </cell>
          <cell r="AB81">
            <v>0.25</v>
          </cell>
          <cell r="AC81">
            <v>0.25</v>
          </cell>
          <cell r="AD81">
            <v>0.25</v>
          </cell>
          <cell r="AE81">
            <v>0.25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-1</v>
          </cell>
        </row>
        <row r="82">
          <cell r="B82">
            <v>1507</v>
          </cell>
          <cell r="C82">
            <v>15</v>
          </cell>
          <cell r="D82">
            <v>0</v>
          </cell>
          <cell r="E82">
            <v>50100</v>
          </cell>
          <cell r="G82">
            <v>1509</v>
          </cell>
          <cell r="I82">
            <v>0</v>
          </cell>
          <cell r="J82">
            <v>0</v>
          </cell>
          <cell r="K82">
            <v>4</v>
          </cell>
          <cell r="L82">
            <v>3</v>
          </cell>
          <cell r="M82">
            <v>1</v>
          </cell>
          <cell r="N82">
            <v>2</v>
          </cell>
          <cell r="O82">
            <v>0.2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21</v>
          </cell>
          <cell r="Y82">
            <v>420</v>
          </cell>
          <cell r="Z82" t="str">
            <v>金</v>
          </cell>
          <cell r="AA82">
            <v>1</v>
          </cell>
          <cell r="AB82">
            <v>0.25</v>
          </cell>
          <cell r="AC82">
            <v>0.25</v>
          </cell>
          <cell r="AD82">
            <v>0.25</v>
          </cell>
          <cell r="AE82">
            <v>0.25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-1</v>
          </cell>
        </row>
        <row r="83">
          <cell r="B83">
            <v>1600</v>
          </cell>
          <cell r="C83">
            <v>16</v>
          </cell>
          <cell r="D83">
            <v>0</v>
          </cell>
          <cell r="E83">
            <v>20201</v>
          </cell>
          <cell r="F83">
            <v>1</v>
          </cell>
          <cell r="G83">
            <v>1600</v>
          </cell>
          <cell r="H83">
            <v>1600</v>
          </cell>
          <cell r="I83">
            <v>0</v>
          </cell>
          <cell r="J83">
            <v>0</v>
          </cell>
          <cell r="K83">
            <v>4</v>
          </cell>
          <cell r="L83">
            <v>3</v>
          </cell>
          <cell r="M83">
            <v>1</v>
          </cell>
          <cell r="N83">
            <v>2</v>
          </cell>
          <cell r="O83">
            <v>0.2</v>
          </cell>
          <cell r="P83">
            <v>6</v>
          </cell>
          <cell r="Q83">
            <v>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6</v>
          </cell>
          <cell r="W83">
            <v>5</v>
          </cell>
          <cell r="X83">
            <v>216</v>
          </cell>
          <cell r="Y83">
            <v>4320</v>
          </cell>
          <cell r="Z83" t="str">
            <v>木</v>
          </cell>
          <cell r="AA83">
            <v>0.25</v>
          </cell>
          <cell r="AB83">
            <v>1</v>
          </cell>
          <cell r="AC83">
            <v>0.25</v>
          </cell>
          <cell r="AD83">
            <v>0.25</v>
          </cell>
          <cell r="AE83">
            <v>0.25</v>
          </cell>
          <cell r="AF83">
            <v>0</v>
          </cell>
          <cell r="AG83">
            <v>6</v>
          </cell>
          <cell r="AH83">
            <v>0</v>
          </cell>
          <cell r="AI83">
            <v>0</v>
          </cell>
          <cell r="AJ83">
            <v>0</v>
          </cell>
          <cell r="AK83">
            <v>-10</v>
          </cell>
        </row>
        <row r="84">
          <cell r="B84">
            <v>1601</v>
          </cell>
          <cell r="C84">
            <v>16</v>
          </cell>
          <cell r="D84">
            <v>0</v>
          </cell>
          <cell r="E84">
            <v>20101</v>
          </cell>
          <cell r="G84">
            <v>1601</v>
          </cell>
          <cell r="I84">
            <v>1</v>
          </cell>
          <cell r="J84">
            <v>0</v>
          </cell>
          <cell r="K84">
            <v>4</v>
          </cell>
          <cell r="L84">
            <v>3</v>
          </cell>
          <cell r="M84">
            <v>1</v>
          </cell>
          <cell r="N84">
            <v>2</v>
          </cell>
          <cell r="O84">
            <v>0.2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21</v>
          </cell>
          <cell r="Y84">
            <v>420</v>
          </cell>
          <cell r="Z84" t="str">
            <v>木</v>
          </cell>
          <cell r="AA84">
            <v>0.25</v>
          </cell>
          <cell r="AB84">
            <v>1</v>
          </cell>
          <cell r="AC84">
            <v>0.25</v>
          </cell>
          <cell r="AD84">
            <v>0.25</v>
          </cell>
          <cell r="AE84">
            <v>0.25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-1</v>
          </cell>
        </row>
        <row r="85">
          <cell r="B85">
            <v>1602</v>
          </cell>
          <cell r="C85">
            <v>16</v>
          </cell>
          <cell r="D85">
            <v>0</v>
          </cell>
          <cell r="E85">
            <v>20201</v>
          </cell>
          <cell r="G85">
            <v>1601</v>
          </cell>
          <cell r="I85">
            <v>1</v>
          </cell>
          <cell r="J85">
            <v>0</v>
          </cell>
          <cell r="K85">
            <v>4</v>
          </cell>
          <cell r="L85">
            <v>3</v>
          </cell>
          <cell r="M85">
            <v>1</v>
          </cell>
          <cell r="N85">
            <v>2</v>
          </cell>
          <cell r="O85">
            <v>0.2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21</v>
          </cell>
          <cell r="Y85">
            <v>420</v>
          </cell>
          <cell r="Z85" t="str">
            <v>木</v>
          </cell>
          <cell r="AA85">
            <v>0.25</v>
          </cell>
          <cell r="AB85">
            <v>1</v>
          </cell>
          <cell r="AC85">
            <v>0.25</v>
          </cell>
          <cell r="AD85">
            <v>0.25</v>
          </cell>
          <cell r="AE85">
            <v>0.25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-1</v>
          </cell>
        </row>
        <row r="86">
          <cell r="B86">
            <v>1603</v>
          </cell>
          <cell r="C86">
            <v>16</v>
          </cell>
          <cell r="D86">
            <v>0</v>
          </cell>
          <cell r="E86">
            <v>20301</v>
          </cell>
          <cell r="G86">
            <v>1601</v>
          </cell>
          <cell r="I86">
            <v>1</v>
          </cell>
          <cell r="J86">
            <v>0</v>
          </cell>
          <cell r="K86">
            <v>4</v>
          </cell>
          <cell r="L86">
            <v>3</v>
          </cell>
          <cell r="M86">
            <v>1</v>
          </cell>
          <cell r="N86">
            <v>2</v>
          </cell>
          <cell r="O86">
            <v>0.2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21</v>
          </cell>
          <cell r="Y86">
            <v>420</v>
          </cell>
          <cell r="Z86" t="str">
            <v>木</v>
          </cell>
          <cell r="AA86">
            <v>0.25</v>
          </cell>
          <cell r="AB86">
            <v>1</v>
          </cell>
          <cell r="AC86">
            <v>0.25</v>
          </cell>
          <cell r="AD86">
            <v>0.25</v>
          </cell>
          <cell r="AE86">
            <v>0.25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-1</v>
          </cell>
        </row>
        <row r="87">
          <cell r="B87">
            <v>1604</v>
          </cell>
          <cell r="C87">
            <v>16</v>
          </cell>
          <cell r="D87">
            <v>0</v>
          </cell>
          <cell r="E87">
            <v>20401</v>
          </cell>
          <cell r="G87">
            <v>1601</v>
          </cell>
          <cell r="I87">
            <v>1</v>
          </cell>
          <cell r="J87">
            <v>0</v>
          </cell>
          <cell r="K87">
            <v>4</v>
          </cell>
          <cell r="L87">
            <v>3</v>
          </cell>
          <cell r="M87">
            <v>1</v>
          </cell>
          <cell r="N87">
            <v>2</v>
          </cell>
          <cell r="O87">
            <v>0.2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21</v>
          </cell>
          <cell r="Y87">
            <v>420</v>
          </cell>
          <cell r="Z87" t="str">
            <v>木</v>
          </cell>
          <cell r="AA87">
            <v>0.25</v>
          </cell>
          <cell r="AB87">
            <v>1</v>
          </cell>
          <cell r="AC87">
            <v>0.25</v>
          </cell>
          <cell r="AD87">
            <v>0.25</v>
          </cell>
          <cell r="AE87">
            <v>0.25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-1</v>
          </cell>
        </row>
        <row r="88">
          <cell r="B88">
            <v>1605</v>
          </cell>
          <cell r="C88">
            <v>16</v>
          </cell>
          <cell r="D88">
            <v>0</v>
          </cell>
          <cell r="E88">
            <v>20501</v>
          </cell>
          <cell r="G88">
            <v>1601</v>
          </cell>
          <cell r="I88">
            <v>1</v>
          </cell>
          <cell r="J88">
            <v>0</v>
          </cell>
          <cell r="K88">
            <v>4</v>
          </cell>
          <cell r="L88">
            <v>3</v>
          </cell>
          <cell r="M88">
            <v>1</v>
          </cell>
          <cell r="N88">
            <v>2</v>
          </cell>
          <cell r="O88">
            <v>0.2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21</v>
          </cell>
          <cell r="Y88">
            <v>420</v>
          </cell>
          <cell r="Z88" t="str">
            <v>木</v>
          </cell>
          <cell r="AA88">
            <v>0.25</v>
          </cell>
          <cell r="AB88">
            <v>1</v>
          </cell>
          <cell r="AC88">
            <v>0.25</v>
          </cell>
          <cell r="AD88">
            <v>0.25</v>
          </cell>
          <cell r="AE88">
            <v>0.25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-1</v>
          </cell>
        </row>
        <row r="89">
          <cell r="B89">
            <v>1606</v>
          </cell>
          <cell r="C89">
            <v>16</v>
          </cell>
          <cell r="D89">
            <v>0</v>
          </cell>
          <cell r="E89">
            <v>20501</v>
          </cell>
          <cell r="G89">
            <v>1601</v>
          </cell>
          <cell r="I89">
            <v>1</v>
          </cell>
          <cell r="J89">
            <v>0</v>
          </cell>
          <cell r="K89">
            <v>4</v>
          </cell>
          <cell r="L89">
            <v>3</v>
          </cell>
          <cell r="M89">
            <v>1</v>
          </cell>
          <cell r="N89">
            <v>2</v>
          </cell>
          <cell r="O89">
            <v>0.2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21</v>
          </cell>
          <cell r="Y89">
            <v>420</v>
          </cell>
          <cell r="Z89" t="str">
            <v>木</v>
          </cell>
          <cell r="AA89">
            <v>0.25</v>
          </cell>
          <cell r="AB89">
            <v>1</v>
          </cell>
          <cell r="AC89">
            <v>0.25</v>
          </cell>
          <cell r="AD89">
            <v>0.25</v>
          </cell>
          <cell r="AE89">
            <v>0.25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-1</v>
          </cell>
        </row>
        <row r="90">
          <cell r="B90">
            <v>1607</v>
          </cell>
          <cell r="C90">
            <v>16</v>
          </cell>
          <cell r="D90">
            <v>0</v>
          </cell>
          <cell r="E90">
            <v>50100</v>
          </cell>
          <cell r="G90">
            <v>1609</v>
          </cell>
          <cell r="I90">
            <v>1</v>
          </cell>
          <cell r="J90">
            <v>0</v>
          </cell>
          <cell r="K90">
            <v>4</v>
          </cell>
          <cell r="L90">
            <v>3</v>
          </cell>
          <cell r="M90">
            <v>1</v>
          </cell>
          <cell r="N90">
            <v>2</v>
          </cell>
          <cell r="O90">
            <v>0.2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21</v>
          </cell>
          <cell r="Y90">
            <v>420</v>
          </cell>
          <cell r="Z90" t="str">
            <v>木</v>
          </cell>
          <cell r="AA90">
            <v>0.25</v>
          </cell>
          <cell r="AB90">
            <v>1</v>
          </cell>
          <cell r="AC90">
            <v>0.25</v>
          </cell>
          <cell r="AD90">
            <v>0.25</v>
          </cell>
          <cell r="AE90">
            <v>0.25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-1</v>
          </cell>
        </row>
        <row r="91">
          <cell r="B91">
            <v>1700</v>
          </cell>
          <cell r="C91">
            <v>17</v>
          </cell>
          <cell r="D91">
            <v>0</v>
          </cell>
          <cell r="E91">
            <v>20301</v>
          </cell>
          <cell r="F91">
            <v>1</v>
          </cell>
          <cell r="G91">
            <v>1700</v>
          </cell>
          <cell r="H91">
            <v>1700</v>
          </cell>
          <cell r="I91">
            <v>0</v>
          </cell>
          <cell r="J91">
            <v>0</v>
          </cell>
          <cell r="K91">
            <v>4</v>
          </cell>
          <cell r="L91">
            <v>3</v>
          </cell>
          <cell r="M91">
            <v>1</v>
          </cell>
          <cell r="N91">
            <v>2</v>
          </cell>
          <cell r="O91">
            <v>0.30000000000000004</v>
          </cell>
          <cell r="P91">
            <v>9</v>
          </cell>
          <cell r="Q91">
            <v>7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9</v>
          </cell>
          <cell r="W91">
            <v>7</v>
          </cell>
          <cell r="X91">
            <v>216</v>
          </cell>
          <cell r="Y91">
            <v>4320</v>
          </cell>
          <cell r="Z91" t="str">
            <v>木</v>
          </cell>
          <cell r="AA91">
            <v>0.25</v>
          </cell>
          <cell r="AB91">
            <v>1</v>
          </cell>
          <cell r="AC91">
            <v>0.25</v>
          </cell>
          <cell r="AD91">
            <v>0.25</v>
          </cell>
          <cell r="AE91">
            <v>0.25</v>
          </cell>
          <cell r="AF91">
            <v>0</v>
          </cell>
          <cell r="AG91">
            <v>9</v>
          </cell>
          <cell r="AH91">
            <v>0</v>
          </cell>
          <cell r="AI91">
            <v>0</v>
          </cell>
          <cell r="AJ91">
            <v>0</v>
          </cell>
          <cell r="AK91">
            <v>-10</v>
          </cell>
        </row>
        <row r="92">
          <cell r="B92">
            <v>1701</v>
          </cell>
          <cell r="C92">
            <v>17</v>
          </cell>
          <cell r="D92">
            <v>0</v>
          </cell>
          <cell r="E92">
            <v>20101</v>
          </cell>
          <cell r="G92">
            <v>1701</v>
          </cell>
          <cell r="I92">
            <v>1</v>
          </cell>
          <cell r="J92">
            <v>0</v>
          </cell>
          <cell r="K92">
            <v>4</v>
          </cell>
          <cell r="L92">
            <v>3</v>
          </cell>
          <cell r="M92">
            <v>1</v>
          </cell>
          <cell r="N92">
            <v>2</v>
          </cell>
          <cell r="O92">
            <v>0.2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21</v>
          </cell>
          <cell r="Y92">
            <v>420</v>
          </cell>
          <cell r="Z92" t="str">
            <v>木</v>
          </cell>
          <cell r="AA92">
            <v>0.25</v>
          </cell>
          <cell r="AB92">
            <v>1</v>
          </cell>
          <cell r="AC92">
            <v>0.25</v>
          </cell>
          <cell r="AD92">
            <v>0.25</v>
          </cell>
          <cell r="AE92">
            <v>0.25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-1</v>
          </cell>
        </row>
        <row r="93">
          <cell r="B93">
            <v>1702</v>
          </cell>
          <cell r="C93">
            <v>17</v>
          </cell>
          <cell r="D93">
            <v>0</v>
          </cell>
          <cell r="E93">
            <v>20201</v>
          </cell>
          <cell r="G93">
            <v>1701</v>
          </cell>
          <cell r="I93">
            <v>1</v>
          </cell>
          <cell r="J93">
            <v>0</v>
          </cell>
          <cell r="K93">
            <v>4</v>
          </cell>
          <cell r="L93">
            <v>3</v>
          </cell>
          <cell r="M93">
            <v>1</v>
          </cell>
          <cell r="N93">
            <v>2</v>
          </cell>
          <cell r="O93">
            <v>0.2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21</v>
          </cell>
          <cell r="Y93">
            <v>420</v>
          </cell>
          <cell r="Z93" t="str">
            <v>木</v>
          </cell>
          <cell r="AA93">
            <v>0.25</v>
          </cell>
          <cell r="AB93">
            <v>1</v>
          </cell>
          <cell r="AC93">
            <v>0.25</v>
          </cell>
          <cell r="AD93">
            <v>0.25</v>
          </cell>
          <cell r="AE93">
            <v>0.25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-1</v>
          </cell>
        </row>
        <row r="94">
          <cell r="B94">
            <v>1703</v>
          </cell>
          <cell r="C94">
            <v>17</v>
          </cell>
          <cell r="D94">
            <v>0</v>
          </cell>
          <cell r="E94">
            <v>20301</v>
          </cell>
          <cell r="G94">
            <v>1701</v>
          </cell>
          <cell r="I94">
            <v>1</v>
          </cell>
          <cell r="J94">
            <v>0</v>
          </cell>
          <cell r="K94">
            <v>4</v>
          </cell>
          <cell r="L94">
            <v>3</v>
          </cell>
          <cell r="M94">
            <v>1</v>
          </cell>
          <cell r="N94">
            <v>2</v>
          </cell>
          <cell r="O94">
            <v>0.2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21</v>
          </cell>
          <cell r="Y94">
            <v>420</v>
          </cell>
          <cell r="Z94" t="str">
            <v>木</v>
          </cell>
          <cell r="AA94">
            <v>0.25</v>
          </cell>
          <cell r="AB94">
            <v>1</v>
          </cell>
          <cell r="AC94">
            <v>0.25</v>
          </cell>
          <cell r="AD94">
            <v>0.25</v>
          </cell>
          <cell r="AE94">
            <v>0.25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-1</v>
          </cell>
        </row>
        <row r="95">
          <cell r="B95">
            <v>1704</v>
          </cell>
          <cell r="C95">
            <v>17</v>
          </cell>
          <cell r="D95">
            <v>0</v>
          </cell>
          <cell r="E95">
            <v>20401</v>
          </cell>
          <cell r="G95">
            <v>1701</v>
          </cell>
          <cell r="I95">
            <v>1</v>
          </cell>
          <cell r="J95">
            <v>0</v>
          </cell>
          <cell r="K95">
            <v>4</v>
          </cell>
          <cell r="L95">
            <v>3</v>
          </cell>
          <cell r="M95">
            <v>1</v>
          </cell>
          <cell r="N95">
            <v>2</v>
          </cell>
          <cell r="O95">
            <v>0.2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21</v>
          </cell>
          <cell r="Y95">
            <v>420</v>
          </cell>
          <cell r="Z95" t="str">
            <v>木</v>
          </cell>
          <cell r="AA95">
            <v>0.25</v>
          </cell>
          <cell r="AB95">
            <v>1</v>
          </cell>
          <cell r="AC95">
            <v>0.25</v>
          </cell>
          <cell r="AD95">
            <v>0.25</v>
          </cell>
          <cell r="AE95">
            <v>0.25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-1</v>
          </cell>
        </row>
        <row r="96">
          <cell r="B96">
            <v>1705</v>
          </cell>
          <cell r="C96">
            <v>17</v>
          </cell>
          <cell r="D96">
            <v>0</v>
          </cell>
          <cell r="E96">
            <v>20501</v>
          </cell>
          <cell r="G96">
            <v>1701</v>
          </cell>
          <cell r="I96">
            <v>1</v>
          </cell>
          <cell r="J96">
            <v>0</v>
          </cell>
          <cell r="K96">
            <v>4</v>
          </cell>
          <cell r="L96">
            <v>3</v>
          </cell>
          <cell r="M96">
            <v>1</v>
          </cell>
          <cell r="N96">
            <v>2</v>
          </cell>
          <cell r="O96">
            <v>0.2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21</v>
          </cell>
          <cell r="Y96">
            <v>420</v>
          </cell>
          <cell r="Z96" t="str">
            <v>木</v>
          </cell>
          <cell r="AA96">
            <v>0.25</v>
          </cell>
          <cell r="AB96">
            <v>1</v>
          </cell>
          <cell r="AC96">
            <v>0.25</v>
          </cell>
          <cell r="AD96">
            <v>0.25</v>
          </cell>
          <cell r="AE96">
            <v>0.25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-1</v>
          </cell>
        </row>
        <row r="97">
          <cell r="B97">
            <v>1706</v>
          </cell>
          <cell r="C97">
            <v>17</v>
          </cell>
          <cell r="D97">
            <v>0</v>
          </cell>
          <cell r="E97">
            <v>20501</v>
          </cell>
          <cell r="G97">
            <v>1701</v>
          </cell>
          <cell r="I97">
            <v>1</v>
          </cell>
          <cell r="J97">
            <v>0</v>
          </cell>
          <cell r="K97">
            <v>4</v>
          </cell>
          <cell r="L97">
            <v>3</v>
          </cell>
          <cell r="M97">
            <v>1</v>
          </cell>
          <cell r="N97">
            <v>2</v>
          </cell>
          <cell r="O97">
            <v>0.2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21</v>
          </cell>
          <cell r="Y97">
            <v>420</v>
          </cell>
          <cell r="Z97" t="str">
            <v>木</v>
          </cell>
          <cell r="AA97">
            <v>0.25</v>
          </cell>
          <cell r="AB97">
            <v>1</v>
          </cell>
          <cell r="AC97">
            <v>0.25</v>
          </cell>
          <cell r="AD97">
            <v>0.25</v>
          </cell>
          <cell r="AE97">
            <v>0.25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-1</v>
          </cell>
        </row>
        <row r="98">
          <cell r="B98">
            <v>1707</v>
          </cell>
          <cell r="C98">
            <v>17</v>
          </cell>
          <cell r="D98">
            <v>0</v>
          </cell>
          <cell r="E98">
            <v>50100</v>
          </cell>
          <cell r="G98">
            <v>1709</v>
          </cell>
          <cell r="I98">
            <v>1</v>
          </cell>
          <cell r="J98">
            <v>0</v>
          </cell>
          <cell r="K98">
            <v>4</v>
          </cell>
          <cell r="L98">
            <v>3</v>
          </cell>
          <cell r="M98">
            <v>1</v>
          </cell>
          <cell r="N98">
            <v>2</v>
          </cell>
          <cell r="O98">
            <v>0.2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21</v>
          </cell>
          <cell r="Y98">
            <v>420</v>
          </cell>
          <cell r="Z98" t="str">
            <v>木</v>
          </cell>
          <cell r="AA98">
            <v>0.25</v>
          </cell>
          <cell r="AB98">
            <v>1</v>
          </cell>
          <cell r="AC98">
            <v>0.25</v>
          </cell>
          <cell r="AD98">
            <v>0.25</v>
          </cell>
          <cell r="AE98">
            <v>0.25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-1</v>
          </cell>
        </row>
        <row r="99">
          <cell r="B99">
            <v>1800</v>
          </cell>
          <cell r="C99">
            <v>18</v>
          </cell>
          <cell r="D99">
            <v>0</v>
          </cell>
          <cell r="E99">
            <v>20201</v>
          </cell>
          <cell r="F99">
            <v>1</v>
          </cell>
          <cell r="G99">
            <v>1800</v>
          </cell>
          <cell r="H99">
            <v>1800</v>
          </cell>
          <cell r="I99">
            <v>0</v>
          </cell>
          <cell r="J99">
            <v>0</v>
          </cell>
          <cell r="K99">
            <v>4</v>
          </cell>
          <cell r="L99">
            <v>3</v>
          </cell>
          <cell r="M99">
            <v>1</v>
          </cell>
          <cell r="N99">
            <v>2</v>
          </cell>
          <cell r="O99">
            <v>0.4</v>
          </cell>
          <cell r="P99">
            <v>12</v>
          </cell>
          <cell r="Q99">
            <v>8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12</v>
          </cell>
          <cell r="W99">
            <v>8</v>
          </cell>
          <cell r="X99">
            <v>216</v>
          </cell>
          <cell r="Y99">
            <v>4320</v>
          </cell>
          <cell r="Z99" t="str">
            <v>木</v>
          </cell>
          <cell r="AA99">
            <v>0.25</v>
          </cell>
          <cell r="AB99">
            <v>1</v>
          </cell>
          <cell r="AC99">
            <v>0.25</v>
          </cell>
          <cell r="AD99">
            <v>0.25</v>
          </cell>
          <cell r="AE99">
            <v>0.25</v>
          </cell>
          <cell r="AF99">
            <v>0</v>
          </cell>
          <cell r="AG99">
            <v>12</v>
          </cell>
          <cell r="AH99">
            <v>0</v>
          </cell>
          <cell r="AI99">
            <v>0</v>
          </cell>
          <cell r="AJ99">
            <v>0</v>
          </cell>
          <cell r="AK99">
            <v>-10</v>
          </cell>
        </row>
        <row r="100">
          <cell r="B100">
            <v>1801</v>
          </cell>
          <cell r="C100">
            <v>18</v>
          </cell>
          <cell r="D100">
            <v>0</v>
          </cell>
          <cell r="E100">
            <v>20101</v>
          </cell>
          <cell r="G100">
            <v>1801</v>
          </cell>
          <cell r="I100">
            <v>1</v>
          </cell>
          <cell r="J100">
            <v>0</v>
          </cell>
          <cell r="K100">
            <v>4</v>
          </cell>
          <cell r="L100">
            <v>3</v>
          </cell>
          <cell r="M100">
            <v>1</v>
          </cell>
          <cell r="N100">
            <v>2</v>
          </cell>
          <cell r="O100">
            <v>0.2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21</v>
          </cell>
          <cell r="Y100">
            <v>420</v>
          </cell>
          <cell r="Z100" t="str">
            <v>木</v>
          </cell>
          <cell r="AA100">
            <v>0.25</v>
          </cell>
          <cell r="AB100">
            <v>1</v>
          </cell>
          <cell r="AC100">
            <v>0.25</v>
          </cell>
          <cell r="AD100">
            <v>0.25</v>
          </cell>
          <cell r="AE100">
            <v>0.25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-1</v>
          </cell>
        </row>
        <row r="101">
          <cell r="B101">
            <v>1802</v>
          </cell>
          <cell r="C101">
            <v>18</v>
          </cell>
          <cell r="D101">
            <v>0</v>
          </cell>
          <cell r="E101">
            <v>20201</v>
          </cell>
          <cell r="G101">
            <v>1801</v>
          </cell>
          <cell r="I101">
            <v>1</v>
          </cell>
          <cell r="J101">
            <v>0</v>
          </cell>
          <cell r="K101">
            <v>4</v>
          </cell>
          <cell r="L101">
            <v>3</v>
          </cell>
          <cell r="M101">
            <v>1</v>
          </cell>
          <cell r="N101">
            <v>2</v>
          </cell>
          <cell r="O101">
            <v>0.2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21</v>
          </cell>
          <cell r="Y101">
            <v>420</v>
          </cell>
          <cell r="Z101" t="str">
            <v>木</v>
          </cell>
          <cell r="AA101">
            <v>0.25</v>
          </cell>
          <cell r="AB101">
            <v>1</v>
          </cell>
          <cell r="AC101">
            <v>0.25</v>
          </cell>
          <cell r="AD101">
            <v>0.25</v>
          </cell>
          <cell r="AE101">
            <v>0.25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-1</v>
          </cell>
        </row>
        <row r="102">
          <cell r="B102">
            <v>1803</v>
          </cell>
          <cell r="C102">
            <v>18</v>
          </cell>
          <cell r="D102">
            <v>0</v>
          </cell>
          <cell r="E102">
            <v>20301</v>
          </cell>
          <cell r="G102">
            <v>1801</v>
          </cell>
          <cell r="I102">
            <v>1</v>
          </cell>
          <cell r="J102">
            <v>0</v>
          </cell>
          <cell r="K102">
            <v>4</v>
          </cell>
          <cell r="L102">
            <v>3</v>
          </cell>
          <cell r="M102">
            <v>1</v>
          </cell>
          <cell r="N102">
            <v>2</v>
          </cell>
          <cell r="O102">
            <v>0.2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21</v>
          </cell>
          <cell r="Y102">
            <v>420</v>
          </cell>
          <cell r="Z102" t="str">
            <v>木</v>
          </cell>
          <cell r="AA102">
            <v>0.25</v>
          </cell>
          <cell r="AB102">
            <v>1</v>
          </cell>
          <cell r="AC102">
            <v>0.25</v>
          </cell>
          <cell r="AD102">
            <v>0.25</v>
          </cell>
          <cell r="AE102">
            <v>0.25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-1</v>
          </cell>
        </row>
        <row r="103">
          <cell r="B103">
            <v>1804</v>
          </cell>
          <cell r="C103">
            <v>18</v>
          </cell>
          <cell r="D103">
            <v>0</v>
          </cell>
          <cell r="E103">
            <v>20401</v>
          </cell>
          <cell r="G103">
            <v>1801</v>
          </cell>
          <cell r="I103">
            <v>1</v>
          </cell>
          <cell r="J103">
            <v>0</v>
          </cell>
          <cell r="K103">
            <v>4</v>
          </cell>
          <cell r="L103">
            <v>3</v>
          </cell>
          <cell r="M103">
            <v>1</v>
          </cell>
          <cell r="N103">
            <v>2</v>
          </cell>
          <cell r="O103">
            <v>0.2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21</v>
          </cell>
          <cell r="Y103">
            <v>420</v>
          </cell>
          <cell r="Z103" t="str">
            <v>木</v>
          </cell>
          <cell r="AA103">
            <v>0.25</v>
          </cell>
          <cell r="AB103">
            <v>1</v>
          </cell>
          <cell r="AC103">
            <v>0.25</v>
          </cell>
          <cell r="AD103">
            <v>0.25</v>
          </cell>
          <cell r="AE103">
            <v>0.25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-1</v>
          </cell>
        </row>
        <row r="104">
          <cell r="B104">
            <v>1805</v>
          </cell>
          <cell r="C104">
            <v>18</v>
          </cell>
          <cell r="D104">
            <v>0</v>
          </cell>
          <cell r="E104">
            <v>20501</v>
          </cell>
          <cell r="G104">
            <v>1801</v>
          </cell>
          <cell r="I104">
            <v>1</v>
          </cell>
          <cell r="J104">
            <v>0</v>
          </cell>
          <cell r="K104">
            <v>4</v>
          </cell>
          <cell r="L104">
            <v>3</v>
          </cell>
          <cell r="M104">
            <v>1</v>
          </cell>
          <cell r="N104">
            <v>2</v>
          </cell>
          <cell r="O104">
            <v>0.2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21</v>
          </cell>
          <cell r="Y104">
            <v>420</v>
          </cell>
          <cell r="Z104" t="str">
            <v>木</v>
          </cell>
          <cell r="AA104">
            <v>0.25</v>
          </cell>
          <cell r="AB104">
            <v>1</v>
          </cell>
          <cell r="AC104">
            <v>0.25</v>
          </cell>
          <cell r="AD104">
            <v>0.25</v>
          </cell>
          <cell r="AE104">
            <v>0.25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-1</v>
          </cell>
        </row>
        <row r="105">
          <cell r="B105">
            <v>1806</v>
          </cell>
          <cell r="C105">
            <v>18</v>
          </cell>
          <cell r="D105">
            <v>0</v>
          </cell>
          <cell r="E105">
            <v>20501</v>
          </cell>
          <cell r="G105">
            <v>1801</v>
          </cell>
          <cell r="I105">
            <v>1</v>
          </cell>
          <cell r="J105">
            <v>0</v>
          </cell>
          <cell r="K105">
            <v>4</v>
          </cell>
          <cell r="L105">
            <v>3</v>
          </cell>
          <cell r="M105">
            <v>1</v>
          </cell>
          <cell r="N105">
            <v>2</v>
          </cell>
          <cell r="O105">
            <v>0.2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21</v>
          </cell>
          <cell r="Y105">
            <v>420</v>
          </cell>
          <cell r="Z105" t="str">
            <v>木</v>
          </cell>
          <cell r="AA105">
            <v>0.25</v>
          </cell>
          <cell r="AB105">
            <v>1</v>
          </cell>
          <cell r="AC105">
            <v>0.25</v>
          </cell>
          <cell r="AD105">
            <v>0.25</v>
          </cell>
          <cell r="AE105">
            <v>0.25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-1</v>
          </cell>
        </row>
        <row r="106">
          <cell r="B106">
            <v>1807</v>
          </cell>
          <cell r="C106">
            <v>18</v>
          </cell>
          <cell r="D106">
            <v>0</v>
          </cell>
          <cell r="E106">
            <v>50100</v>
          </cell>
          <cell r="G106">
            <v>1809</v>
          </cell>
          <cell r="I106">
            <v>1</v>
          </cell>
          <cell r="J106">
            <v>0</v>
          </cell>
          <cell r="K106">
            <v>4</v>
          </cell>
          <cell r="L106">
            <v>3</v>
          </cell>
          <cell r="M106">
            <v>1</v>
          </cell>
          <cell r="N106">
            <v>2</v>
          </cell>
          <cell r="O106">
            <v>0.2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21</v>
          </cell>
          <cell r="Y106">
            <v>420</v>
          </cell>
          <cell r="Z106" t="str">
            <v>木</v>
          </cell>
          <cell r="AA106">
            <v>0.25</v>
          </cell>
          <cell r="AB106">
            <v>1</v>
          </cell>
          <cell r="AC106">
            <v>0.25</v>
          </cell>
          <cell r="AD106">
            <v>0.25</v>
          </cell>
          <cell r="AE106">
            <v>0.25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-1</v>
          </cell>
        </row>
        <row r="107">
          <cell r="B107">
            <v>1900</v>
          </cell>
          <cell r="C107">
            <v>19</v>
          </cell>
          <cell r="D107">
            <v>0</v>
          </cell>
          <cell r="E107">
            <v>20301</v>
          </cell>
          <cell r="F107">
            <v>1</v>
          </cell>
          <cell r="G107">
            <v>1900</v>
          </cell>
          <cell r="H107">
            <v>1900</v>
          </cell>
          <cell r="I107">
            <v>0</v>
          </cell>
          <cell r="J107">
            <v>0</v>
          </cell>
          <cell r="K107">
            <v>4</v>
          </cell>
          <cell r="L107">
            <v>3</v>
          </cell>
          <cell r="M107">
            <v>1</v>
          </cell>
          <cell r="N107">
            <v>2</v>
          </cell>
          <cell r="O107">
            <v>0.5</v>
          </cell>
          <cell r="P107">
            <v>16</v>
          </cell>
          <cell r="Q107">
            <v>10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16</v>
          </cell>
          <cell r="W107">
            <v>10</v>
          </cell>
          <cell r="X107">
            <v>216</v>
          </cell>
          <cell r="Y107">
            <v>4320</v>
          </cell>
          <cell r="Z107" t="str">
            <v>木</v>
          </cell>
          <cell r="AA107">
            <v>0.25</v>
          </cell>
          <cell r="AB107">
            <v>1</v>
          </cell>
          <cell r="AC107">
            <v>0.25</v>
          </cell>
          <cell r="AD107">
            <v>0.25</v>
          </cell>
          <cell r="AE107">
            <v>0.25</v>
          </cell>
          <cell r="AF107">
            <v>0</v>
          </cell>
          <cell r="AG107">
            <v>16</v>
          </cell>
          <cell r="AH107">
            <v>0</v>
          </cell>
          <cell r="AI107">
            <v>0</v>
          </cell>
          <cell r="AJ107">
            <v>0</v>
          </cell>
          <cell r="AK107">
            <v>-10</v>
          </cell>
        </row>
        <row r="108">
          <cell r="B108">
            <v>1901</v>
          </cell>
          <cell r="C108">
            <v>19</v>
          </cell>
          <cell r="D108">
            <v>0</v>
          </cell>
          <cell r="E108">
            <v>20101</v>
          </cell>
          <cell r="G108">
            <v>1901</v>
          </cell>
          <cell r="I108">
            <v>1</v>
          </cell>
          <cell r="J108">
            <v>0</v>
          </cell>
          <cell r="K108">
            <v>4</v>
          </cell>
          <cell r="L108">
            <v>3</v>
          </cell>
          <cell r="M108">
            <v>1</v>
          </cell>
          <cell r="N108">
            <v>2</v>
          </cell>
          <cell r="O108">
            <v>0.2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21</v>
          </cell>
          <cell r="Y108">
            <v>420</v>
          </cell>
          <cell r="Z108" t="str">
            <v>木</v>
          </cell>
          <cell r="AA108">
            <v>0.25</v>
          </cell>
          <cell r="AB108">
            <v>1</v>
          </cell>
          <cell r="AC108">
            <v>0.25</v>
          </cell>
          <cell r="AD108">
            <v>0.25</v>
          </cell>
          <cell r="AE108">
            <v>0.25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-1</v>
          </cell>
        </row>
        <row r="109">
          <cell r="B109">
            <v>1902</v>
          </cell>
          <cell r="C109">
            <v>19</v>
          </cell>
          <cell r="D109">
            <v>0</v>
          </cell>
          <cell r="E109">
            <v>20201</v>
          </cell>
          <cell r="G109">
            <v>1901</v>
          </cell>
          <cell r="I109">
            <v>1</v>
          </cell>
          <cell r="J109">
            <v>0</v>
          </cell>
          <cell r="K109">
            <v>4</v>
          </cell>
          <cell r="L109">
            <v>3</v>
          </cell>
          <cell r="M109">
            <v>1</v>
          </cell>
          <cell r="N109">
            <v>2</v>
          </cell>
          <cell r="O109">
            <v>0.2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21</v>
          </cell>
          <cell r="Y109">
            <v>420</v>
          </cell>
          <cell r="Z109" t="str">
            <v>木</v>
          </cell>
          <cell r="AA109">
            <v>0.25</v>
          </cell>
          <cell r="AB109">
            <v>1</v>
          </cell>
          <cell r="AC109">
            <v>0.25</v>
          </cell>
          <cell r="AD109">
            <v>0.25</v>
          </cell>
          <cell r="AE109">
            <v>0.25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-1</v>
          </cell>
        </row>
        <row r="110">
          <cell r="B110">
            <v>1903</v>
          </cell>
          <cell r="C110">
            <v>19</v>
          </cell>
          <cell r="D110">
            <v>0</v>
          </cell>
          <cell r="E110">
            <v>20301</v>
          </cell>
          <cell r="G110">
            <v>1901</v>
          </cell>
          <cell r="I110">
            <v>1</v>
          </cell>
          <cell r="J110">
            <v>0</v>
          </cell>
          <cell r="K110">
            <v>4</v>
          </cell>
          <cell r="L110">
            <v>3</v>
          </cell>
          <cell r="M110">
            <v>1</v>
          </cell>
          <cell r="N110">
            <v>2</v>
          </cell>
          <cell r="O110">
            <v>0.2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21</v>
          </cell>
          <cell r="Y110">
            <v>420</v>
          </cell>
          <cell r="Z110" t="str">
            <v>木</v>
          </cell>
          <cell r="AA110">
            <v>0.25</v>
          </cell>
          <cell r="AB110">
            <v>1</v>
          </cell>
          <cell r="AC110">
            <v>0.25</v>
          </cell>
          <cell r="AD110">
            <v>0.25</v>
          </cell>
          <cell r="AE110">
            <v>0.25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-1</v>
          </cell>
        </row>
        <row r="111">
          <cell r="B111">
            <v>1904</v>
          </cell>
          <cell r="C111">
            <v>19</v>
          </cell>
          <cell r="D111">
            <v>0</v>
          </cell>
          <cell r="E111">
            <v>20401</v>
          </cell>
          <cell r="G111">
            <v>1901</v>
          </cell>
          <cell r="I111">
            <v>1</v>
          </cell>
          <cell r="J111">
            <v>0</v>
          </cell>
          <cell r="K111">
            <v>4</v>
          </cell>
          <cell r="L111">
            <v>3</v>
          </cell>
          <cell r="M111">
            <v>1</v>
          </cell>
          <cell r="N111">
            <v>2</v>
          </cell>
          <cell r="O111">
            <v>0.2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21</v>
          </cell>
          <cell r="Y111">
            <v>420</v>
          </cell>
          <cell r="Z111" t="str">
            <v>木</v>
          </cell>
          <cell r="AA111">
            <v>0.25</v>
          </cell>
          <cell r="AB111">
            <v>1</v>
          </cell>
          <cell r="AC111">
            <v>0.25</v>
          </cell>
          <cell r="AD111">
            <v>0.25</v>
          </cell>
          <cell r="AE111">
            <v>0.25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-1</v>
          </cell>
        </row>
        <row r="112">
          <cell r="B112">
            <v>1905</v>
          </cell>
          <cell r="C112">
            <v>19</v>
          </cell>
          <cell r="D112">
            <v>0</v>
          </cell>
          <cell r="E112">
            <v>20501</v>
          </cell>
          <cell r="G112">
            <v>1901</v>
          </cell>
          <cell r="I112">
            <v>1</v>
          </cell>
          <cell r="J112">
            <v>0</v>
          </cell>
          <cell r="K112">
            <v>4</v>
          </cell>
          <cell r="L112">
            <v>3</v>
          </cell>
          <cell r="M112">
            <v>1</v>
          </cell>
          <cell r="N112">
            <v>2</v>
          </cell>
          <cell r="O112">
            <v>0.2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21</v>
          </cell>
          <cell r="Y112">
            <v>420</v>
          </cell>
          <cell r="Z112" t="str">
            <v>木</v>
          </cell>
          <cell r="AA112">
            <v>0.25</v>
          </cell>
          <cell r="AB112">
            <v>1</v>
          </cell>
          <cell r="AC112">
            <v>0.25</v>
          </cell>
          <cell r="AD112">
            <v>0.25</v>
          </cell>
          <cell r="AE112">
            <v>0.25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-1</v>
          </cell>
        </row>
        <row r="113">
          <cell r="B113">
            <v>1906</v>
          </cell>
          <cell r="C113">
            <v>19</v>
          </cell>
          <cell r="D113">
            <v>0</v>
          </cell>
          <cell r="E113">
            <v>20501</v>
          </cell>
          <cell r="G113">
            <v>1901</v>
          </cell>
          <cell r="I113">
            <v>1</v>
          </cell>
          <cell r="J113">
            <v>0</v>
          </cell>
          <cell r="K113">
            <v>4</v>
          </cell>
          <cell r="L113">
            <v>3</v>
          </cell>
          <cell r="M113">
            <v>1</v>
          </cell>
          <cell r="N113">
            <v>2</v>
          </cell>
          <cell r="O113">
            <v>0.2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21</v>
          </cell>
          <cell r="Y113">
            <v>420</v>
          </cell>
          <cell r="Z113" t="str">
            <v>木</v>
          </cell>
          <cell r="AA113">
            <v>0.25</v>
          </cell>
          <cell r="AB113">
            <v>1</v>
          </cell>
          <cell r="AC113">
            <v>0.25</v>
          </cell>
          <cell r="AD113">
            <v>0.25</v>
          </cell>
          <cell r="AE113">
            <v>0.25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-1</v>
          </cell>
        </row>
        <row r="114">
          <cell r="B114">
            <v>1907</v>
          </cell>
          <cell r="C114">
            <v>19</v>
          </cell>
          <cell r="D114">
            <v>0</v>
          </cell>
          <cell r="E114">
            <v>50100</v>
          </cell>
          <cell r="G114">
            <v>1909</v>
          </cell>
          <cell r="I114">
            <v>1</v>
          </cell>
          <cell r="J114">
            <v>0</v>
          </cell>
          <cell r="K114">
            <v>4</v>
          </cell>
          <cell r="L114">
            <v>3</v>
          </cell>
          <cell r="M114">
            <v>1</v>
          </cell>
          <cell r="N114">
            <v>2</v>
          </cell>
          <cell r="O114">
            <v>0.2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21</v>
          </cell>
          <cell r="Y114">
            <v>420</v>
          </cell>
          <cell r="Z114" t="str">
            <v>木</v>
          </cell>
          <cell r="AA114">
            <v>0.25</v>
          </cell>
          <cell r="AB114">
            <v>1</v>
          </cell>
          <cell r="AC114">
            <v>0.25</v>
          </cell>
          <cell r="AD114">
            <v>0.25</v>
          </cell>
          <cell r="AE114">
            <v>0.25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-1</v>
          </cell>
        </row>
        <row r="115">
          <cell r="B115">
            <v>2000</v>
          </cell>
          <cell r="C115">
            <v>20</v>
          </cell>
          <cell r="D115">
            <v>0</v>
          </cell>
          <cell r="E115">
            <v>20200</v>
          </cell>
          <cell r="F115">
            <v>1</v>
          </cell>
          <cell r="G115">
            <v>2000</v>
          </cell>
          <cell r="H115">
            <v>2000</v>
          </cell>
          <cell r="I115">
            <v>0</v>
          </cell>
          <cell r="J115">
            <v>0</v>
          </cell>
          <cell r="K115">
            <v>5</v>
          </cell>
          <cell r="L115">
            <v>4</v>
          </cell>
          <cell r="M115">
            <v>1</v>
          </cell>
          <cell r="N115">
            <v>3</v>
          </cell>
          <cell r="O115">
            <v>0.60000000000000009</v>
          </cell>
          <cell r="P115">
            <v>30</v>
          </cell>
          <cell r="Q115">
            <v>15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30</v>
          </cell>
          <cell r="W115">
            <v>15</v>
          </cell>
          <cell r="X115">
            <v>283</v>
          </cell>
          <cell r="Y115">
            <v>5660</v>
          </cell>
          <cell r="Z115" t="str">
            <v>木</v>
          </cell>
          <cell r="AA115">
            <v>0.25</v>
          </cell>
          <cell r="AB115">
            <v>1</v>
          </cell>
          <cell r="AC115">
            <v>0.25</v>
          </cell>
          <cell r="AD115">
            <v>0.25</v>
          </cell>
          <cell r="AE115">
            <v>0.25</v>
          </cell>
          <cell r="AF115">
            <v>0</v>
          </cell>
          <cell r="AG115">
            <v>30</v>
          </cell>
          <cell r="AH115">
            <v>0</v>
          </cell>
          <cell r="AI115">
            <v>0</v>
          </cell>
          <cell r="AJ115">
            <v>0</v>
          </cell>
          <cell r="AK115">
            <v>-10</v>
          </cell>
        </row>
        <row r="116">
          <cell r="B116">
            <v>2001</v>
          </cell>
          <cell r="C116">
            <v>20</v>
          </cell>
          <cell r="D116">
            <v>0</v>
          </cell>
          <cell r="E116">
            <v>20101</v>
          </cell>
          <cell r="G116">
            <v>2001</v>
          </cell>
          <cell r="I116">
            <v>1</v>
          </cell>
          <cell r="J116">
            <v>0</v>
          </cell>
          <cell r="K116">
            <v>5</v>
          </cell>
          <cell r="L116">
            <v>4</v>
          </cell>
          <cell r="M116">
            <v>1</v>
          </cell>
          <cell r="N116">
            <v>3</v>
          </cell>
          <cell r="O116">
            <v>0.2</v>
          </cell>
          <cell r="P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1</v>
          </cell>
          <cell r="W116">
            <v>0</v>
          </cell>
          <cell r="X116">
            <v>28</v>
          </cell>
          <cell r="Y116">
            <v>560</v>
          </cell>
          <cell r="Z116" t="str">
            <v>木</v>
          </cell>
          <cell r="AA116">
            <v>0.25</v>
          </cell>
          <cell r="AB116">
            <v>1</v>
          </cell>
          <cell r="AC116">
            <v>0.25</v>
          </cell>
          <cell r="AD116">
            <v>0.25</v>
          </cell>
          <cell r="AE116">
            <v>0.25</v>
          </cell>
          <cell r="AF116">
            <v>0</v>
          </cell>
          <cell r="AG116">
            <v>1</v>
          </cell>
          <cell r="AH116">
            <v>0</v>
          </cell>
          <cell r="AI116">
            <v>0</v>
          </cell>
          <cell r="AJ116">
            <v>0</v>
          </cell>
          <cell r="AK116">
            <v>-1</v>
          </cell>
        </row>
        <row r="117">
          <cell r="B117">
            <v>2002</v>
          </cell>
          <cell r="C117">
            <v>20</v>
          </cell>
          <cell r="D117">
            <v>0</v>
          </cell>
          <cell r="E117">
            <v>20201</v>
          </cell>
          <cell r="G117">
            <v>2001</v>
          </cell>
          <cell r="I117">
            <v>1</v>
          </cell>
          <cell r="J117">
            <v>0</v>
          </cell>
          <cell r="K117">
            <v>5</v>
          </cell>
          <cell r="L117">
            <v>4</v>
          </cell>
          <cell r="M117">
            <v>1</v>
          </cell>
          <cell r="N117">
            <v>3</v>
          </cell>
          <cell r="O117">
            <v>0.2</v>
          </cell>
          <cell r="P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1</v>
          </cell>
          <cell r="W117">
            <v>0</v>
          </cell>
          <cell r="X117">
            <v>28</v>
          </cell>
          <cell r="Y117">
            <v>560</v>
          </cell>
          <cell r="Z117" t="str">
            <v>木</v>
          </cell>
          <cell r="AA117">
            <v>0.25</v>
          </cell>
          <cell r="AB117">
            <v>1</v>
          </cell>
          <cell r="AC117">
            <v>0.25</v>
          </cell>
          <cell r="AD117">
            <v>0.25</v>
          </cell>
          <cell r="AE117">
            <v>0.25</v>
          </cell>
          <cell r="AF117">
            <v>0</v>
          </cell>
          <cell r="AG117">
            <v>1</v>
          </cell>
          <cell r="AH117">
            <v>0</v>
          </cell>
          <cell r="AI117">
            <v>0</v>
          </cell>
          <cell r="AJ117">
            <v>0</v>
          </cell>
          <cell r="AK117">
            <v>-1</v>
          </cell>
        </row>
        <row r="118">
          <cell r="B118">
            <v>2003</v>
          </cell>
          <cell r="C118">
            <v>20</v>
          </cell>
          <cell r="D118">
            <v>0</v>
          </cell>
          <cell r="E118">
            <v>20301</v>
          </cell>
          <cell r="G118">
            <v>2001</v>
          </cell>
          <cell r="I118">
            <v>1</v>
          </cell>
          <cell r="J118">
            <v>0</v>
          </cell>
          <cell r="K118">
            <v>5</v>
          </cell>
          <cell r="L118">
            <v>4</v>
          </cell>
          <cell r="M118">
            <v>1</v>
          </cell>
          <cell r="N118">
            <v>3</v>
          </cell>
          <cell r="O118">
            <v>0.2</v>
          </cell>
          <cell r="P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</v>
          </cell>
          <cell r="W118">
            <v>0</v>
          </cell>
          <cell r="X118">
            <v>28</v>
          </cell>
          <cell r="Y118">
            <v>560</v>
          </cell>
          <cell r="Z118" t="str">
            <v>木</v>
          </cell>
          <cell r="AA118">
            <v>0.25</v>
          </cell>
          <cell r="AB118">
            <v>1</v>
          </cell>
          <cell r="AC118">
            <v>0.25</v>
          </cell>
          <cell r="AD118">
            <v>0.25</v>
          </cell>
          <cell r="AE118">
            <v>0.25</v>
          </cell>
          <cell r="AF118">
            <v>0</v>
          </cell>
          <cell r="AG118">
            <v>1</v>
          </cell>
          <cell r="AH118">
            <v>0</v>
          </cell>
          <cell r="AI118">
            <v>0</v>
          </cell>
          <cell r="AJ118">
            <v>0</v>
          </cell>
          <cell r="AK118">
            <v>-1</v>
          </cell>
        </row>
        <row r="119">
          <cell r="B119">
            <v>2004</v>
          </cell>
          <cell r="C119">
            <v>20</v>
          </cell>
          <cell r="D119">
            <v>0</v>
          </cell>
          <cell r="E119">
            <v>20401</v>
          </cell>
          <cell r="G119">
            <v>2001</v>
          </cell>
          <cell r="I119">
            <v>1</v>
          </cell>
          <cell r="J119">
            <v>0</v>
          </cell>
          <cell r="K119">
            <v>5</v>
          </cell>
          <cell r="L119">
            <v>4</v>
          </cell>
          <cell r="M119">
            <v>1</v>
          </cell>
          <cell r="N119">
            <v>3</v>
          </cell>
          <cell r="O119">
            <v>0.2</v>
          </cell>
          <cell r="P119">
            <v>1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1</v>
          </cell>
          <cell r="W119">
            <v>0</v>
          </cell>
          <cell r="X119">
            <v>28</v>
          </cell>
          <cell r="Y119">
            <v>560</v>
          </cell>
          <cell r="Z119" t="str">
            <v>木</v>
          </cell>
          <cell r="AA119">
            <v>0.25</v>
          </cell>
          <cell r="AB119">
            <v>1</v>
          </cell>
          <cell r="AC119">
            <v>0.25</v>
          </cell>
          <cell r="AD119">
            <v>0.25</v>
          </cell>
          <cell r="AE119">
            <v>0.25</v>
          </cell>
          <cell r="AF119">
            <v>0</v>
          </cell>
          <cell r="AG119">
            <v>1</v>
          </cell>
          <cell r="AH119">
            <v>0</v>
          </cell>
          <cell r="AI119">
            <v>0</v>
          </cell>
          <cell r="AJ119">
            <v>0</v>
          </cell>
          <cell r="AK119">
            <v>-1</v>
          </cell>
        </row>
        <row r="120">
          <cell r="B120">
            <v>2005</v>
          </cell>
          <cell r="C120">
            <v>20</v>
          </cell>
          <cell r="D120">
            <v>0</v>
          </cell>
          <cell r="E120">
            <v>20501</v>
          </cell>
          <cell r="G120">
            <v>2001</v>
          </cell>
          <cell r="I120">
            <v>1</v>
          </cell>
          <cell r="J120">
            <v>0</v>
          </cell>
          <cell r="K120">
            <v>5</v>
          </cell>
          <cell r="L120">
            <v>4</v>
          </cell>
          <cell r="M120">
            <v>1</v>
          </cell>
          <cell r="N120">
            <v>3</v>
          </cell>
          <cell r="O120">
            <v>0.2</v>
          </cell>
          <cell r="P120">
            <v>1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1</v>
          </cell>
          <cell r="W120">
            <v>0</v>
          </cell>
          <cell r="X120">
            <v>28</v>
          </cell>
          <cell r="Y120">
            <v>560</v>
          </cell>
          <cell r="Z120" t="str">
            <v>木</v>
          </cell>
          <cell r="AA120">
            <v>0.25</v>
          </cell>
          <cell r="AB120">
            <v>1</v>
          </cell>
          <cell r="AC120">
            <v>0.25</v>
          </cell>
          <cell r="AD120">
            <v>0.25</v>
          </cell>
          <cell r="AE120">
            <v>0.25</v>
          </cell>
          <cell r="AF120">
            <v>0</v>
          </cell>
          <cell r="AG120">
            <v>1</v>
          </cell>
          <cell r="AH120">
            <v>0</v>
          </cell>
          <cell r="AI120">
            <v>0</v>
          </cell>
          <cell r="AJ120">
            <v>0</v>
          </cell>
          <cell r="AK120">
            <v>-1</v>
          </cell>
        </row>
        <row r="121">
          <cell r="B121">
            <v>2006</v>
          </cell>
          <cell r="C121">
            <v>20</v>
          </cell>
          <cell r="D121">
            <v>0</v>
          </cell>
          <cell r="E121">
            <v>20501</v>
          </cell>
          <cell r="G121">
            <v>2001</v>
          </cell>
          <cell r="I121">
            <v>1</v>
          </cell>
          <cell r="J121">
            <v>0</v>
          </cell>
          <cell r="K121">
            <v>5</v>
          </cell>
          <cell r="L121">
            <v>4</v>
          </cell>
          <cell r="M121">
            <v>1</v>
          </cell>
          <cell r="N121">
            <v>3</v>
          </cell>
          <cell r="O121">
            <v>0.2</v>
          </cell>
          <cell r="P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</v>
          </cell>
          <cell r="W121">
            <v>0</v>
          </cell>
          <cell r="X121">
            <v>28</v>
          </cell>
          <cell r="Y121">
            <v>560</v>
          </cell>
          <cell r="Z121" t="str">
            <v>木</v>
          </cell>
          <cell r="AA121">
            <v>0.25</v>
          </cell>
          <cell r="AB121">
            <v>1</v>
          </cell>
          <cell r="AC121">
            <v>0.25</v>
          </cell>
          <cell r="AD121">
            <v>0.25</v>
          </cell>
          <cell r="AE121">
            <v>0.25</v>
          </cell>
          <cell r="AF121">
            <v>0</v>
          </cell>
          <cell r="AG121">
            <v>1</v>
          </cell>
          <cell r="AH121">
            <v>0</v>
          </cell>
          <cell r="AI121">
            <v>0</v>
          </cell>
          <cell r="AJ121">
            <v>0</v>
          </cell>
          <cell r="AK121">
            <v>-1</v>
          </cell>
        </row>
        <row r="122">
          <cell r="B122">
            <v>2007</v>
          </cell>
          <cell r="C122">
            <v>20</v>
          </cell>
          <cell r="D122">
            <v>0</v>
          </cell>
          <cell r="E122">
            <v>50100</v>
          </cell>
          <cell r="G122">
            <v>2009</v>
          </cell>
          <cell r="I122">
            <v>1</v>
          </cell>
          <cell r="J122">
            <v>0</v>
          </cell>
          <cell r="K122">
            <v>5</v>
          </cell>
          <cell r="L122">
            <v>4</v>
          </cell>
          <cell r="M122">
            <v>1</v>
          </cell>
          <cell r="N122">
            <v>3</v>
          </cell>
          <cell r="O122">
            <v>0.2</v>
          </cell>
          <cell r="P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1</v>
          </cell>
          <cell r="W122">
            <v>0</v>
          </cell>
          <cell r="X122">
            <v>28</v>
          </cell>
          <cell r="Y122">
            <v>560</v>
          </cell>
          <cell r="Z122" t="str">
            <v>木</v>
          </cell>
          <cell r="AA122">
            <v>0.25</v>
          </cell>
          <cell r="AB122">
            <v>1</v>
          </cell>
          <cell r="AC122">
            <v>0.25</v>
          </cell>
          <cell r="AD122">
            <v>0.25</v>
          </cell>
          <cell r="AE122">
            <v>0.25</v>
          </cell>
          <cell r="AF122">
            <v>0</v>
          </cell>
          <cell r="AG122">
            <v>1</v>
          </cell>
          <cell r="AH122">
            <v>0</v>
          </cell>
          <cell r="AI122">
            <v>0</v>
          </cell>
          <cell r="AJ122">
            <v>0</v>
          </cell>
          <cell r="AK122">
            <v>-1</v>
          </cell>
        </row>
        <row r="123">
          <cell r="B123">
            <v>2100</v>
          </cell>
          <cell r="C123">
            <v>21</v>
          </cell>
          <cell r="D123">
            <v>0</v>
          </cell>
          <cell r="E123">
            <v>20403</v>
          </cell>
          <cell r="F123">
            <v>1</v>
          </cell>
          <cell r="G123">
            <v>2100</v>
          </cell>
          <cell r="H123">
            <v>2100</v>
          </cell>
          <cell r="I123">
            <v>0</v>
          </cell>
          <cell r="J123">
            <v>0</v>
          </cell>
          <cell r="K123">
            <v>5</v>
          </cell>
          <cell r="L123">
            <v>4</v>
          </cell>
          <cell r="M123">
            <v>1</v>
          </cell>
          <cell r="N123">
            <v>3</v>
          </cell>
          <cell r="O123">
            <v>0.2</v>
          </cell>
          <cell r="P123">
            <v>10</v>
          </cell>
          <cell r="Q123">
            <v>8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10</v>
          </cell>
          <cell r="W123">
            <v>8</v>
          </cell>
          <cell r="X123">
            <v>283</v>
          </cell>
          <cell r="Y123">
            <v>5660</v>
          </cell>
          <cell r="Z123" t="str">
            <v>土</v>
          </cell>
          <cell r="AA123">
            <v>0.25</v>
          </cell>
          <cell r="AB123">
            <v>0.25</v>
          </cell>
          <cell r="AC123">
            <v>0.25</v>
          </cell>
          <cell r="AD123">
            <v>0.25</v>
          </cell>
          <cell r="AE123">
            <v>1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10</v>
          </cell>
          <cell r="AK123">
            <v>-10</v>
          </cell>
        </row>
        <row r="124">
          <cell r="B124">
            <v>2101</v>
          </cell>
          <cell r="C124">
            <v>21</v>
          </cell>
          <cell r="D124">
            <v>0</v>
          </cell>
          <cell r="E124">
            <v>20103</v>
          </cell>
          <cell r="G124">
            <v>2101</v>
          </cell>
          <cell r="I124">
            <v>1</v>
          </cell>
          <cell r="J124">
            <v>0</v>
          </cell>
          <cell r="K124">
            <v>5</v>
          </cell>
          <cell r="L124">
            <v>4</v>
          </cell>
          <cell r="M124">
            <v>1</v>
          </cell>
          <cell r="N124">
            <v>3</v>
          </cell>
          <cell r="O124">
            <v>0.2</v>
          </cell>
          <cell r="P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1</v>
          </cell>
          <cell r="W124">
            <v>0</v>
          </cell>
          <cell r="X124">
            <v>28</v>
          </cell>
          <cell r="Y124">
            <v>560</v>
          </cell>
          <cell r="Z124" t="str">
            <v>土</v>
          </cell>
          <cell r="AA124">
            <v>0.25</v>
          </cell>
          <cell r="AB124">
            <v>0.25</v>
          </cell>
          <cell r="AC124">
            <v>0.25</v>
          </cell>
          <cell r="AD124">
            <v>0.25</v>
          </cell>
          <cell r="AE124">
            <v>1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1</v>
          </cell>
          <cell r="AK124">
            <v>-1</v>
          </cell>
        </row>
        <row r="125">
          <cell r="B125">
            <v>2102</v>
          </cell>
          <cell r="C125">
            <v>21</v>
          </cell>
          <cell r="D125">
            <v>0</v>
          </cell>
          <cell r="E125">
            <v>20203</v>
          </cell>
          <cell r="G125">
            <v>2101</v>
          </cell>
          <cell r="I125">
            <v>1</v>
          </cell>
          <cell r="J125">
            <v>0</v>
          </cell>
          <cell r="K125">
            <v>5</v>
          </cell>
          <cell r="L125">
            <v>4</v>
          </cell>
          <cell r="M125">
            <v>1</v>
          </cell>
          <cell r="N125">
            <v>3</v>
          </cell>
          <cell r="O125">
            <v>0.2</v>
          </cell>
          <cell r="P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1</v>
          </cell>
          <cell r="W125">
            <v>0</v>
          </cell>
          <cell r="X125">
            <v>28</v>
          </cell>
          <cell r="Y125">
            <v>560</v>
          </cell>
          <cell r="Z125" t="str">
            <v>土</v>
          </cell>
          <cell r="AA125">
            <v>0.25</v>
          </cell>
          <cell r="AB125">
            <v>0.25</v>
          </cell>
          <cell r="AC125">
            <v>0.25</v>
          </cell>
          <cell r="AD125">
            <v>0.25</v>
          </cell>
          <cell r="AE125">
            <v>1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</v>
          </cell>
          <cell r="AK125">
            <v>-1</v>
          </cell>
        </row>
        <row r="126">
          <cell r="B126">
            <v>2103</v>
          </cell>
          <cell r="C126">
            <v>21</v>
          </cell>
          <cell r="D126">
            <v>0</v>
          </cell>
          <cell r="E126">
            <v>20303</v>
          </cell>
          <cell r="G126">
            <v>2101</v>
          </cell>
          <cell r="I126">
            <v>1</v>
          </cell>
          <cell r="J126">
            <v>0</v>
          </cell>
          <cell r="K126">
            <v>5</v>
          </cell>
          <cell r="L126">
            <v>4</v>
          </cell>
          <cell r="M126">
            <v>1</v>
          </cell>
          <cell r="N126">
            <v>3</v>
          </cell>
          <cell r="O126">
            <v>0.2</v>
          </cell>
          <cell r="P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1</v>
          </cell>
          <cell r="W126">
            <v>0</v>
          </cell>
          <cell r="X126">
            <v>28</v>
          </cell>
          <cell r="Y126">
            <v>560</v>
          </cell>
          <cell r="Z126" t="str">
            <v>土</v>
          </cell>
          <cell r="AA126">
            <v>0.25</v>
          </cell>
          <cell r="AB126">
            <v>0.25</v>
          </cell>
          <cell r="AC126">
            <v>0.25</v>
          </cell>
          <cell r="AD126">
            <v>0.25</v>
          </cell>
          <cell r="AE126">
            <v>1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1</v>
          </cell>
          <cell r="AK126">
            <v>-1</v>
          </cell>
        </row>
        <row r="127">
          <cell r="B127">
            <v>2104</v>
          </cell>
          <cell r="C127">
            <v>21</v>
          </cell>
          <cell r="D127">
            <v>0</v>
          </cell>
          <cell r="E127">
            <v>20403</v>
          </cell>
          <cell r="G127">
            <v>2101</v>
          </cell>
          <cell r="I127">
            <v>1</v>
          </cell>
          <cell r="J127">
            <v>0</v>
          </cell>
          <cell r="K127">
            <v>5</v>
          </cell>
          <cell r="L127">
            <v>4</v>
          </cell>
          <cell r="M127">
            <v>1</v>
          </cell>
          <cell r="N127">
            <v>3</v>
          </cell>
          <cell r="O127">
            <v>0.2</v>
          </cell>
          <cell r="P127">
            <v>1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1</v>
          </cell>
          <cell r="W127">
            <v>0</v>
          </cell>
          <cell r="X127">
            <v>28</v>
          </cell>
          <cell r="Y127">
            <v>560</v>
          </cell>
          <cell r="Z127" t="str">
            <v>土</v>
          </cell>
          <cell r="AA127">
            <v>0.25</v>
          </cell>
          <cell r="AB127">
            <v>0.25</v>
          </cell>
          <cell r="AC127">
            <v>0.25</v>
          </cell>
          <cell r="AD127">
            <v>0.25</v>
          </cell>
          <cell r="AE127">
            <v>1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1</v>
          </cell>
          <cell r="AK127">
            <v>-1</v>
          </cell>
        </row>
        <row r="128">
          <cell r="B128">
            <v>2105</v>
          </cell>
          <cell r="C128">
            <v>21</v>
          </cell>
          <cell r="D128">
            <v>0</v>
          </cell>
          <cell r="E128">
            <v>20503</v>
          </cell>
          <cell r="G128">
            <v>2101</v>
          </cell>
          <cell r="I128">
            <v>1</v>
          </cell>
          <cell r="J128">
            <v>0</v>
          </cell>
          <cell r="K128">
            <v>5</v>
          </cell>
          <cell r="L128">
            <v>4</v>
          </cell>
          <cell r="M128">
            <v>1</v>
          </cell>
          <cell r="N128">
            <v>3</v>
          </cell>
          <cell r="O128">
            <v>0.2</v>
          </cell>
          <cell r="P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1</v>
          </cell>
          <cell r="W128">
            <v>0</v>
          </cell>
          <cell r="X128">
            <v>28</v>
          </cell>
          <cell r="Y128">
            <v>560</v>
          </cell>
          <cell r="Z128" t="str">
            <v>土</v>
          </cell>
          <cell r="AA128">
            <v>0.25</v>
          </cell>
          <cell r="AB128">
            <v>0.25</v>
          </cell>
          <cell r="AC128">
            <v>0.25</v>
          </cell>
          <cell r="AD128">
            <v>0.25</v>
          </cell>
          <cell r="AE128">
            <v>1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1</v>
          </cell>
          <cell r="AK128">
            <v>-1</v>
          </cell>
        </row>
        <row r="129">
          <cell r="B129">
            <v>2106</v>
          </cell>
          <cell r="C129">
            <v>21</v>
          </cell>
          <cell r="D129">
            <v>0</v>
          </cell>
          <cell r="E129">
            <v>20503</v>
          </cell>
          <cell r="G129">
            <v>2101</v>
          </cell>
          <cell r="I129">
            <v>1</v>
          </cell>
          <cell r="J129">
            <v>0</v>
          </cell>
          <cell r="K129">
            <v>5</v>
          </cell>
          <cell r="L129">
            <v>4</v>
          </cell>
          <cell r="M129">
            <v>1</v>
          </cell>
          <cell r="N129">
            <v>3</v>
          </cell>
          <cell r="O129">
            <v>0.2</v>
          </cell>
          <cell r="P129">
            <v>1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</v>
          </cell>
          <cell r="W129">
            <v>0</v>
          </cell>
          <cell r="X129">
            <v>28</v>
          </cell>
          <cell r="Y129">
            <v>560</v>
          </cell>
          <cell r="Z129" t="str">
            <v>土</v>
          </cell>
          <cell r="AA129">
            <v>0.25</v>
          </cell>
          <cell r="AB129">
            <v>0.25</v>
          </cell>
          <cell r="AC129">
            <v>0.25</v>
          </cell>
          <cell r="AD129">
            <v>0.25</v>
          </cell>
          <cell r="AE129">
            <v>1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1</v>
          </cell>
          <cell r="AK129">
            <v>-1</v>
          </cell>
        </row>
        <row r="130">
          <cell r="B130">
            <v>2107</v>
          </cell>
          <cell r="C130">
            <v>21</v>
          </cell>
          <cell r="D130">
            <v>0</v>
          </cell>
          <cell r="E130">
            <v>50100</v>
          </cell>
          <cell r="G130">
            <v>2109</v>
          </cell>
          <cell r="I130">
            <v>1</v>
          </cell>
          <cell r="J130">
            <v>0</v>
          </cell>
          <cell r="K130">
            <v>5</v>
          </cell>
          <cell r="L130">
            <v>4</v>
          </cell>
          <cell r="M130">
            <v>1</v>
          </cell>
          <cell r="N130">
            <v>3</v>
          </cell>
          <cell r="O130">
            <v>0.2</v>
          </cell>
          <cell r="P130">
            <v>1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1</v>
          </cell>
          <cell r="W130">
            <v>0</v>
          </cell>
          <cell r="X130">
            <v>28</v>
          </cell>
          <cell r="Y130">
            <v>560</v>
          </cell>
          <cell r="Z130" t="str">
            <v>土</v>
          </cell>
          <cell r="AA130">
            <v>0.25</v>
          </cell>
          <cell r="AB130">
            <v>0.25</v>
          </cell>
          <cell r="AC130">
            <v>0.25</v>
          </cell>
          <cell r="AD130">
            <v>0.25</v>
          </cell>
          <cell r="AE130">
            <v>1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1</v>
          </cell>
          <cell r="AK130">
            <v>-1</v>
          </cell>
        </row>
        <row r="131">
          <cell r="B131">
            <v>2200</v>
          </cell>
          <cell r="C131">
            <v>22</v>
          </cell>
          <cell r="D131">
            <v>0</v>
          </cell>
          <cell r="E131">
            <v>20303</v>
          </cell>
          <cell r="F131">
            <v>1</v>
          </cell>
          <cell r="G131">
            <v>2200</v>
          </cell>
          <cell r="H131">
            <v>2200</v>
          </cell>
          <cell r="I131">
            <v>0</v>
          </cell>
          <cell r="J131">
            <v>0</v>
          </cell>
          <cell r="K131">
            <v>5</v>
          </cell>
          <cell r="L131">
            <v>4</v>
          </cell>
          <cell r="M131">
            <v>1</v>
          </cell>
          <cell r="N131">
            <v>3</v>
          </cell>
          <cell r="O131">
            <v>0.30000000000000004</v>
          </cell>
          <cell r="P131">
            <v>15</v>
          </cell>
          <cell r="Q131">
            <v>12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15</v>
          </cell>
          <cell r="W131">
            <v>12</v>
          </cell>
          <cell r="X131">
            <v>283</v>
          </cell>
          <cell r="Y131">
            <v>5660</v>
          </cell>
          <cell r="Z131" t="str">
            <v>土</v>
          </cell>
          <cell r="AA131">
            <v>0.25</v>
          </cell>
          <cell r="AB131">
            <v>0.25</v>
          </cell>
          <cell r="AC131">
            <v>0.25</v>
          </cell>
          <cell r="AD131">
            <v>0.25</v>
          </cell>
          <cell r="AE131">
            <v>1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15</v>
          </cell>
          <cell r="AK131">
            <v>-10</v>
          </cell>
        </row>
        <row r="132">
          <cell r="B132">
            <v>2201</v>
          </cell>
          <cell r="C132">
            <v>22</v>
          </cell>
          <cell r="D132">
            <v>0</v>
          </cell>
          <cell r="E132">
            <v>20103</v>
          </cell>
          <cell r="G132">
            <v>2201</v>
          </cell>
          <cell r="I132">
            <v>1</v>
          </cell>
          <cell r="J132">
            <v>0</v>
          </cell>
          <cell r="K132">
            <v>5</v>
          </cell>
          <cell r="L132">
            <v>4</v>
          </cell>
          <cell r="M132">
            <v>1</v>
          </cell>
          <cell r="N132">
            <v>3</v>
          </cell>
          <cell r="O132">
            <v>0.2</v>
          </cell>
          <cell r="P132">
            <v>1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</v>
          </cell>
          <cell r="W132">
            <v>0</v>
          </cell>
          <cell r="X132">
            <v>28</v>
          </cell>
          <cell r="Y132">
            <v>560</v>
          </cell>
          <cell r="Z132" t="str">
            <v>土</v>
          </cell>
          <cell r="AA132">
            <v>0.25</v>
          </cell>
          <cell r="AB132">
            <v>0.25</v>
          </cell>
          <cell r="AC132">
            <v>0.25</v>
          </cell>
          <cell r="AD132">
            <v>0.25</v>
          </cell>
          <cell r="AE132">
            <v>1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1</v>
          </cell>
          <cell r="AK132">
            <v>-1</v>
          </cell>
        </row>
        <row r="133">
          <cell r="B133">
            <v>2202</v>
          </cell>
          <cell r="C133">
            <v>22</v>
          </cell>
          <cell r="D133">
            <v>0</v>
          </cell>
          <cell r="E133">
            <v>20203</v>
          </cell>
          <cell r="G133">
            <v>2201</v>
          </cell>
          <cell r="I133">
            <v>1</v>
          </cell>
          <cell r="J133">
            <v>0</v>
          </cell>
          <cell r="K133">
            <v>5</v>
          </cell>
          <cell r="L133">
            <v>4</v>
          </cell>
          <cell r="M133">
            <v>1</v>
          </cell>
          <cell r="N133">
            <v>3</v>
          </cell>
          <cell r="O133">
            <v>0.2</v>
          </cell>
          <cell r="P133">
            <v>1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1</v>
          </cell>
          <cell r="W133">
            <v>0</v>
          </cell>
          <cell r="X133">
            <v>28</v>
          </cell>
          <cell r="Y133">
            <v>560</v>
          </cell>
          <cell r="Z133" t="str">
            <v>土</v>
          </cell>
          <cell r="AA133">
            <v>0.25</v>
          </cell>
          <cell r="AB133">
            <v>0.25</v>
          </cell>
          <cell r="AC133">
            <v>0.25</v>
          </cell>
          <cell r="AD133">
            <v>0.25</v>
          </cell>
          <cell r="AE133">
            <v>1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1</v>
          </cell>
          <cell r="AK133">
            <v>-1</v>
          </cell>
        </row>
        <row r="134">
          <cell r="B134">
            <v>2203</v>
          </cell>
          <cell r="C134">
            <v>22</v>
          </cell>
          <cell r="D134">
            <v>0</v>
          </cell>
          <cell r="E134">
            <v>20303</v>
          </cell>
          <cell r="G134">
            <v>2201</v>
          </cell>
          <cell r="I134">
            <v>1</v>
          </cell>
          <cell r="J134">
            <v>0</v>
          </cell>
          <cell r="K134">
            <v>5</v>
          </cell>
          <cell r="L134">
            <v>4</v>
          </cell>
          <cell r="M134">
            <v>1</v>
          </cell>
          <cell r="N134">
            <v>3</v>
          </cell>
          <cell r="O134">
            <v>0.2</v>
          </cell>
          <cell r="P134">
            <v>1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1</v>
          </cell>
          <cell r="W134">
            <v>0</v>
          </cell>
          <cell r="X134">
            <v>28</v>
          </cell>
          <cell r="Y134">
            <v>560</v>
          </cell>
          <cell r="Z134" t="str">
            <v>土</v>
          </cell>
          <cell r="AA134">
            <v>0.25</v>
          </cell>
          <cell r="AB134">
            <v>0.25</v>
          </cell>
          <cell r="AC134">
            <v>0.25</v>
          </cell>
          <cell r="AD134">
            <v>0.25</v>
          </cell>
          <cell r="AE134">
            <v>1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1</v>
          </cell>
          <cell r="AK134">
            <v>-1</v>
          </cell>
        </row>
        <row r="135">
          <cell r="B135">
            <v>2204</v>
          </cell>
          <cell r="C135">
            <v>22</v>
          </cell>
          <cell r="D135">
            <v>0</v>
          </cell>
          <cell r="E135">
            <v>20403</v>
          </cell>
          <cell r="G135">
            <v>2201</v>
          </cell>
          <cell r="I135">
            <v>1</v>
          </cell>
          <cell r="J135">
            <v>0</v>
          </cell>
          <cell r="K135">
            <v>5</v>
          </cell>
          <cell r="L135">
            <v>4</v>
          </cell>
          <cell r="M135">
            <v>1</v>
          </cell>
          <cell r="N135">
            <v>3</v>
          </cell>
          <cell r="O135">
            <v>0.2</v>
          </cell>
          <cell r="P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1</v>
          </cell>
          <cell r="W135">
            <v>0</v>
          </cell>
          <cell r="X135">
            <v>28</v>
          </cell>
          <cell r="Y135">
            <v>560</v>
          </cell>
          <cell r="Z135" t="str">
            <v>土</v>
          </cell>
          <cell r="AA135">
            <v>0.25</v>
          </cell>
          <cell r="AB135">
            <v>0.25</v>
          </cell>
          <cell r="AC135">
            <v>0.25</v>
          </cell>
          <cell r="AD135">
            <v>0.25</v>
          </cell>
          <cell r="AE135">
            <v>1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1</v>
          </cell>
          <cell r="AK135">
            <v>-1</v>
          </cell>
        </row>
        <row r="136">
          <cell r="B136">
            <v>2205</v>
          </cell>
          <cell r="C136">
            <v>22</v>
          </cell>
          <cell r="D136">
            <v>0</v>
          </cell>
          <cell r="E136">
            <v>20503</v>
          </cell>
          <cell r="G136">
            <v>2201</v>
          </cell>
          <cell r="I136">
            <v>1</v>
          </cell>
          <cell r="J136">
            <v>0</v>
          </cell>
          <cell r="K136">
            <v>5</v>
          </cell>
          <cell r="L136">
            <v>4</v>
          </cell>
          <cell r="M136">
            <v>1</v>
          </cell>
          <cell r="N136">
            <v>3</v>
          </cell>
          <cell r="O136">
            <v>0.2</v>
          </cell>
          <cell r="P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1</v>
          </cell>
          <cell r="W136">
            <v>0</v>
          </cell>
          <cell r="X136">
            <v>28</v>
          </cell>
          <cell r="Y136">
            <v>560</v>
          </cell>
          <cell r="Z136" t="str">
            <v>土</v>
          </cell>
          <cell r="AA136">
            <v>0.25</v>
          </cell>
          <cell r="AB136">
            <v>0.25</v>
          </cell>
          <cell r="AC136">
            <v>0.25</v>
          </cell>
          <cell r="AD136">
            <v>0.25</v>
          </cell>
          <cell r="AE136">
            <v>1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</v>
          </cell>
          <cell r="AK136">
            <v>-1</v>
          </cell>
        </row>
        <row r="137">
          <cell r="B137">
            <v>2206</v>
          </cell>
          <cell r="C137">
            <v>22</v>
          </cell>
          <cell r="D137">
            <v>0</v>
          </cell>
          <cell r="E137">
            <v>20503</v>
          </cell>
          <cell r="G137">
            <v>2201</v>
          </cell>
          <cell r="I137">
            <v>1</v>
          </cell>
          <cell r="J137">
            <v>0</v>
          </cell>
          <cell r="K137">
            <v>5</v>
          </cell>
          <cell r="L137">
            <v>4</v>
          </cell>
          <cell r="M137">
            <v>1</v>
          </cell>
          <cell r="N137">
            <v>3</v>
          </cell>
          <cell r="O137">
            <v>0.2</v>
          </cell>
          <cell r="P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1</v>
          </cell>
          <cell r="W137">
            <v>0</v>
          </cell>
          <cell r="X137">
            <v>28</v>
          </cell>
          <cell r="Y137">
            <v>560</v>
          </cell>
          <cell r="Z137" t="str">
            <v>土</v>
          </cell>
          <cell r="AA137">
            <v>0.25</v>
          </cell>
          <cell r="AB137">
            <v>0.25</v>
          </cell>
          <cell r="AC137">
            <v>0.25</v>
          </cell>
          <cell r="AD137">
            <v>0.25</v>
          </cell>
          <cell r="AE137">
            <v>1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1</v>
          </cell>
          <cell r="AK137">
            <v>-1</v>
          </cell>
        </row>
        <row r="138">
          <cell r="B138">
            <v>2207</v>
          </cell>
          <cell r="C138">
            <v>22</v>
          </cell>
          <cell r="D138">
            <v>0</v>
          </cell>
          <cell r="E138">
            <v>50100</v>
          </cell>
          <cell r="G138">
            <v>2209</v>
          </cell>
          <cell r="I138">
            <v>1</v>
          </cell>
          <cell r="J138">
            <v>0</v>
          </cell>
          <cell r="K138">
            <v>5</v>
          </cell>
          <cell r="L138">
            <v>4</v>
          </cell>
          <cell r="M138">
            <v>1</v>
          </cell>
          <cell r="N138">
            <v>3</v>
          </cell>
          <cell r="O138">
            <v>0.2</v>
          </cell>
          <cell r="P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</v>
          </cell>
          <cell r="W138">
            <v>0</v>
          </cell>
          <cell r="X138">
            <v>28</v>
          </cell>
          <cell r="Y138">
            <v>560</v>
          </cell>
          <cell r="Z138" t="str">
            <v>土</v>
          </cell>
          <cell r="AA138">
            <v>0.25</v>
          </cell>
          <cell r="AB138">
            <v>0.25</v>
          </cell>
          <cell r="AC138">
            <v>0.25</v>
          </cell>
          <cell r="AD138">
            <v>0.25</v>
          </cell>
          <cell r="AE138">
            <v>1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1</v>
          </cell>
          <cell r="AK138">
            <v>-1</v>
          </cell>
        </row>
        <row r="139">
          <cell r="B139">
            <v>2300</v>
          </cell>
          <cell r="C139">
            <v>23</v>
          </cell>
          <cell r="D139">
            <v>0</v>
          </cell>
          <cell r="E139">
            <v>20403</v>
          </cell>
          <cell r="F139">
            <v>1</v>
          </cell>
          <cell r="G139">
            <v>2300</v>
          </cell>
          <cell r="H139">
            <v>2300</v>
          </cell>
          <cell r="I139">
            <v>0</v>
          </cell>
          <cell r="J139">
            <v>0</v>
          </cell>
          <cell r="K139">
            <v>5</v>
          </cell>
          <cell r="L139">
            <v>4</v>
          </cell>
          <cell r="M139">
            <v>1</v>
          </cell>
          <cell r="N139">
            <v>3</v>
          </cell>
          <cell r="O139">
            <v>0.4</v>
          </cell>
          <cell r="P139">
            <v>20</v>
          </cell>
          <cell r="Q139">
            <v>13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20</v>
          </cell>
          <cell r="W139">
            <v>13</v>
          </cell>
          <cell r="X139">
            <v>283</v>
          </cell>
          <cell r="Y139">
            <v>5660</v>
          </cell>
          <cell r="Z139" t="str">
            <v>土</v>
          </cell>
          <cell r="AA139">
            <v>0.25</v>
          </cell>
          <cell r="AB139">
            <v>0.25</v>
          </cell>
          <cell r="AC139">
            <v>0.25</v>
          </cell>
          <cell r="AD139">
            <v>0.25</v>
          </cell>
          <cell r="AE139">
            <v>1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20</v>
          </cell>
          <cell r="AK139">
            <v>-10</v>
          </cell>
        </row>
        <row r="140">
          <cell r="B140">
            <v>2301</v>
          </cell>
          <cell r="C140">
            <v>23</v>
          </cell>
          <cell r="D140">
            <v>0</v>
          </cell>
          <cell r="E140">
            <v>20103</v>
          </cell>
          <cell r="G140">
            <v>2301</v>
          </cell>
          <cell r="I140">
            <v>1</v>
          </cell>
          <cell r="J140">
            <v>0</v>
          </cell>
          <cell r="K140">
            <v>5</v>
          </cell>
          <cell r="L140">
            <v>4</v>
          </cell>
          <cell r="M140">
            <v>1</v>
          </cell>
          <cell r="N140">
            <v>3</v>
          </cell>
          <cell r="O140">
            <v>0.2</v>
          </cell>
          <cell r="P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1</v>
          </cell>
          <cell r="W140">
            <v>0</v>
          </cell>
          <cell r="X140">
            <v>28</v>
          </cell>
          <cell r="Y140">
            <v>560</v>
          </cell>
          <cell r="Z140" t="str">
            <v>土</v>
          </cell>
          <cell r="AA140">
            <v>0.25</v>
          </cell>
          <cell r="AB140">
            <v>0.25</v>
          </cell>
          <cell r="AC140">
            <v>0.25</v>
          </cell>
          <cell r="AD140">
            <v>0.25</v>
          </cell>
          <cell r="AE140">
            <v>1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</v>
          </cell>
          <cell r="AK140">
            <v>-1</v>
          </cell>
        </row>
        <row r="141">
          <cell r="B141">
            <v>2302</v>
          </cell>
          <cell r="C141">
            <v>23</v>
          </cell>
          <cell r="D141">
            <v>0</v>
          </cell>
          <cell r="E141">
            <v>20203</v>
          </cell>
          <cell r="G141">
            <v>2301</v>
          </cell>
          <cell r="I141">
            <v>1</v>
          </cell>
          <cell r="J141">
            <v>0</v>
          </cell>
          <cell r="K141">
            <v>5</v>
          </cell>
          <cell r="L141">
            <v>4</v>
          </cell>
          <cell r="M141">
            <v>1</v>
          </cell>
          <cell r="N141">
            <v>3</v>
          </cell>
          <cell r="O141">
            <v>0.2</v>
          </cell>
          <cell r="P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1</v>
          </cell>
          <cell r="W141">
            <v>0</v>
          </cell>
          <cell r="X141">
            <v>28</v>
          </cell>
          <cell r="Y141">
            <v>560</v>
          </cell>
          <cell r="Z141" t="str">
            <v>土</v>
          </cell>
          <cell r="AA141">
            <v>0.25</v>
          </cell>
          <cell r="AB141">
            <v>0.25</v>
          </cell>
          <cell r="AC141">
            <v>0.25</v>
          </cell>
          <cell r="AD141">
            <v>0.25</v>
          </cell>
          <cell r="AE141">
            <v>1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</v>
          </cell>
          <cell r="AK141">
            <v>-1</v>
          </cell>
        </row>
        <row r="142">
          <cell r="B142">
            <v>2303</v>
          </cell>
          <cell r="C142">
            <v>23</v>
          </cell>
          <cell r="D142">
            <v>0</v>
          </cell>
          <cell r="E142">
            <v>20303</v>
          </cell>
          <cell r="G142">
            <v>2301</v>
          </cell>
          <cell r="I142">
            <v>1</v>
          </cell>
          <cell r="J142">
            <v>0</v>
          </cell>
          <cell r="K142">
            <v>5</v>
          </cell>
          <cell r="L142">
            <v>4</v>
          </cell>
          <cell r="M142">
            <v>1</v>
          </cell>
          <cell r="N142">
            <v>3</v>
          </cell>
          <cell r="O142">
            <v>0.2</v>
          </cell>
          <cell r="P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1</v>
          </cell>
          <cell r="W142">
            <v>0</v>
          </cell>
          <cell r="X142">
            <v>28</v>
          </cell>
          <cell r="Y142">
            <v>560</v>
          </cell>
          <cell r="Z142" t="str">
            <v>土</v>
          </cell>
          <cell r="AA142">
            <v>0.25</v>
          </cell>
          <cell r="AB142">
            <v>0.25</v>
          </cell>
          <cell r="AC142">
            <v>0.25</v>
          </cell>
          <cell r="AD142">
            <v>0.25</v>
          </cell>
          <cell r="AE142">
            <v>1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1</v>
          </cell>
          <cell r="AK142">
            <v>-1</v>
          </cell>
        </row>
        <row r="143">
          <cell r="B143">
            <v>2304</v>
          </cell>
          <cell r="C143">
            <v>23</v>
          </cell>
          <cell r="D143">
            <v>0</v>
          </cell>
          <cell r="E143">
            <v>20403</v>
          </cell>
          <cell r="G143">
            <v>2301</v>
          </cell>
          <cell r="I143">
            <v>1</v>
          </cell>
          <cell r="J143">
            <v>0</v>
          </cell>
          <cell r="K143">
            <v>5</v>
          </cell>
          <cell r="L143">
            <v>4</v>
          </cell>
          <cell r="M143">
            <v>1</v>
          </cell>
          <cell r="N143">
            <v>3</v>
          </cell>
          <cell r="O143">
            <v>0.2</v>
          </cell>
          <cell r="P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1</v>
          </cell>
          <cell r="W143">
            <v>0</v>
          </cell>
          <cell r="X143">
            <v>28</v>
          </cell>
          <cell r="Y143">
            <v>560</v>
          </cell>
          <cell r="Z143" t="str">
            <v>土</v>
          </cell>
          <cell r="AA143">
            <v>0.25</v>
          </cell>
          <cell r="AB143">
            <v>0.25</v>
          </cell>
          <cell r="AC143">
            <v>0.25</v>
          </cell>
          <cell r="AD143">
            <v>0.25</v>
          </cell>
          <cell r="AE143">
            <v>1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1</v>
          </cell>
          <cell r="AK143">
            <v>-1</v>
          </cell>
        </row>
        <row r="144">
          <cell r="B144">
            <v>2305</v>
          </cell>
          <cell r="C144">
            <v>23</v>
          </cell>
          <cell r="D144">
            <v>0</v>
          </cell>
          <cell r="E144">
            <v>20503</v>
          </cell>
          <cell r="G144">
            <v>2301</v>
          </cell>
          <cell r="I144">
            <v>1</v>
          </cell>
          <cell r="J144">
            <v>0</v>
          </cell>
          <cell r="K144">
            <v>5</v>
          </cell>
          <cell r="L144">
            <v>4</v>
          </cell>
          <cell r="M144">
            <v>1</v>
          </cell>
          <cell r="N144">
            <v>3</v>
          </cell>
          <cell r="O144">
            <v>0.2</v>
          </cell>
          <cell r="P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1</v>
          </cell>
          <cell r="W144">
            <v>0</v>
          </cell>
          <cell r="X144">
            <v>28</v>
          </cell>
          <cell r="Y144">
            <v>560</v>
          </cell>
          <cell r="Z144" t="str">
            <v>土</v>
          </cell>
          <cell r="AA144">
            <v>0.25</v>
          </cell>
          <cell r="AB144">
            <v>0.25</v>
          </cell>
          <cell r="AC144">
            <v>0.25</v>
          </cell>
          <cell r="AD144">
            <v>0.25</v>
          </cell>
          <cell r="AE144">
            <v>1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1</v>
          </cell>
          <cell r="AK144">
            <v>-1</v>
          </cell>
        </row>
        <row r="145">
          <cell r="B145">
            <v>2306</v>
          </cell>
          <cell r="C145">
            <v>23</v>
          </cell>
          <cell r="D145">
            <v>0</v>
          </cell>
          <cell r="E145">
            <v>20503</v>
          </cell>
          <cell r="G145">
            <v>2301</v>
          </cell>
          <cell r="I145">
            <v>1</v>
          </cell>
          <cell r="J145">
            <v>0</v>
          </cell>
          <cell r="K145">
            <v>5</v>
          </cell>
          <cell r="L145">
            <v>4</v>
          </cell>
          <cell r="M145">
            <v>1</v>
          </cell>
          <cell r="N145">
            <v>3</v>
          </cell>
          <cell r="O145">
            <v>0.2</v>
          </cell>
          <cell r="P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1</v>
          </cell>
          <cell r="W145">
            <v>0</v>
          </cell>
          <cell r="X145">
            <v>28</v>
          </cell>
          <cell r="Y145">
            <v>560</v>
          </cell>
          <cell r="Z145" t="str">
            <v>土</v>
          </cell>
          <cell r="AA145">
            <v>0.25</v>
          </cell>
          <cell r="AB145">
            <v>0.25</v>
          </cell>
          <cell r="AC145">
            <v>0.25</v>
          </cell>
          <cell r="AD145">
            <v>0.25</v>
          </cell>
          <cell r="AE145">
            <v>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1</v>
          </cell>
          <cell r="AK145">
            <v>-1</v>
          </cell>
        </row>
        <row r="146">
          <cell r="B146">
            <v>2307</v>
          </cell>
          <cell r="C146">
            <v>23</v>
          </cell>
          <cell r="D146">
            <v>0</v>
          </cell>
          <cell r="E146">
            <v>50100</v>
          </cell>
          <cell r="G146">
            <v>2309</v>
          </cell>
          <cell r="I146">
            <v>1</v>
          </cell>
          <cell r="J146">
            <v>0</v>
          </cell>
          <cell r="K146">
            <v>5</v>
          </cell>
          <cell r="L146">
            <v>4</v>
          </cell>
          <cell r="M146">
            <v>1</v>
          </cell>
          <cell r="N146">
            <v>3</v>
          </cell>
          <cell r="O146">
            <v>0.2</v>
          </cell>
          <cell r="P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1</v>
          </cell>
          <cell r="W146">
            <v>0</v>
          </cell>
          <cell r="X146">
            <v>28</v>
          </cell>
          <cell r="Y146">
            <v>560</v>
          </cell>
          <cell r="Z146" t="str">
            <v>土</v>
          </cell>
          <cell r="AA146">
            <v>0.25</v>
          </cell>
          <cell r="AB146">
            <v>0.25</v>
          </cell>
          <cell r="AC146">
            <v>0.25</v>
          </cell>
          <cell r="AD146">
            <v>0.25</v>
          </cell>
          <cell r="AE146">
            <v>1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</v>
          </cell>
          <cell r="AK146">
            <v>-1</v>
          </cell>
        </row>
        <row r="147">
          <cell r="B147">
            <v>2400</v>
          </cell>
          <cell r="C147">
            <v>24</v>
          </cell>
          <cell r="D147">
            <v>0</v>
          </cell>
          <cell r="E147">
            <v>20303</v>
          </cell>
          <cell r="F147">
            <v>1</v>
          </cell>
          <cell r="G147">
            <v>2400</v>
          </cell>
          <cell r="H147">
            <v>2400</v>
          </cell>
          <cell r="I147">
            <v>0</v>
          </cell>
          <cell r="J147">
            <v>0</v>
          </cell>
          <cell r="K147">
            <v>5</v>
          </cell>
          <cell r="L147">
            <v>4</v>
          </cell>
          <cell r="M147">
            <v>1</v>
          </cell>
          <cell r="N147">
            <v>3</v>
          </cell>
          <cell r="O147">
            <v>0.5</v>
          </cell>
          <cell r="P147">
            <v>25</v>
          </cell>
          <cell r="Q147">
            <v>16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25</v>
          </cell>
          <cell r="W147">
            <v>16</v>
          </cell>
          <cell r="X147">
            <v>283</v>
          </cell>
          <cell r="Y147">
            <v>5660</v>
          </cell>
          <cell r="Z147" t="str">
            <v>土</v>
          </cell>
          <cell r="AA147">
            <v>0.25</v>
          </cell>
          <cell r="AB147">
            <v>0.25</v>
          </cell>
          <cell r="AC147">
            <v>0.25</v>
          </cell>
          <cell r="AD147">
            <v>0.25</v>
          </cell>
          <cell r="AE147">
            <v>1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25</v>
          </cell>
          <cell r="AK147">
            <v>-10</v>
          </cell>
        </row>
        <row r="148">
          <cell r="B148">
            <v>2401</v>
          </cell>
          <cell r="C148">
            <v>24</v>
          </cell>
          <cell r="D148">
            <v>0</v>
          </cell>
          <cell r="E148">
            <v>20103</v>
          </cell>
          <cell r="G148">
            <v>2401</v>
          </cell>
          <cell r="I148">
            <v>1</v>
          </cell>
          <cell r="J148">
            <v>0</v>
          </cell>
          <cell r="K148">
            <v>5</v>
          </cell>
          <cell r="L148">
            <v>4</v>
          </cell>
          <cell r="M148">
            <v>1</v>
          </cell>
          <cell r="N148">
            <v>3</v>
          </cell>
          <cell r="O148">
            <v>0.2</v>
          </cell>
          <cell r="P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</v>
          </cell>
          <cell r="W148">
            <v>0</v>
          </cell>
          <cell r="X148">
            <v>28</v>
          </cell>
          <cell r="Y148">
            <v>560</v>
          </cell>
          <cell r="Z148" t="str">
            <v>土</v>
          </cell>
          <cell r="AA148">
            <v>0.25</v>
          </cell>
          <cell r="AB148">
            <v>0.25</v>
          </cell>
          <cell r="AC148">
            <v>0.25</v>
          </cell>
          <cell r="AD148">
            <v>0.25</v>
          </cell>
          <cell r="AE148">
            <v>1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</v>
          </cell>
          <cell r="AK148">
            <v>-1</v>
          </cell>
        </row>
        <row r="149">
          <cell r="B149">
            <v>2402</v>
          </cell>
          <cell r="C149">
            <v>24</v>
          </cell>
          <cell r="D149">
            <v>0</v>
          </cell>
          <cell r="E149">
            <v>20203</v>
          </cell>
          <cell r="G149">
            <v>2401</v>
          </cell>
          <cell r="I149">
            <v>1</v>
          </cell>
          <cell r="J149">
            <v>0</v>
          </cell>
          <cell r="K149">
            <v>5</v>
          </cell>
          <cell r="L149">
            <v>4</v>
          </cell>
          <cell r="M149">
            <v>1</v>
          </cell>
          <cell r="N149">
            <v>3</v>
          </cell>
          <cell r="O149">
            <v>0.2</v>
          </cell>
          <cell r="P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</v>
          </cell>
          <cell r="W149">
            <v>0</v>
          </cell>
          <cell r="X149">
            <v>28</v>
          </cell>
          <cell r="Y149">
            <v>560</v>
          </cell>
          <cell r="Z149" t="str">
            <v>土</v>
          </cell>
          <cell r="AA149">
            <v>0.25</v>
          </cell>
          <cell r="AB149">
            <v>0.25</v>
          </cell>
          <cell r="AC149">
            <v>0.25</v>
          </cell>
          <cell r="AD149">
            <v>0.25</v>
          </cell>
          <cell r="AE149">
            <v>1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1</v>
          </cell>
          <cell r="AK149">
            <v>-1</v>
          </cell>
        </row>
        <row r="150">
          <cell r="B150">
            <v>2403</v>
          </cell>
          <cell r="C150">
            <v>24</v>
          </cell>
          <cell r="D150">
            <v>0</v>
          </cell>
          <cell r="E150">
            <v>20303</v>
          </cell>
          <cell r="G150">
            <v>2401</v>
          </cell>
          <cell r="I150">
            <v>1</v>
          </cell>
          <cell r="J150">
            <v>0</v>
          </cell>
          <cell r="K150">
            <v>5</v>
          </cell>
          <cell r="L150">
            <v>4</v>
          </cell>
          <cell r="M150">
            <v>1</v>
          </cell>
          <cell r="N150">
            <v>3</v>
          </cell>
          <cell r="O150">
            <v>0.2</v>
          </cell>
          <cell r="P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1</v>
          </cell>
          <cell r="W150">
            <v>0</v>
          </cell>
          <cell r="X150">
            <v>28</v>
          </cell>
          <cell r="Y150">
            <v>560</v>
          </cell>
          <cell r="Z150" t="str">
            <v>土</v>
          </cell>
          <cell r="AA150">
            <v>0.25</v>
          </cell>
          <cell r="AB150">
            <v>0.25</v>
          </cell>
          <cell r="AC150">
            <v>0.25</v>
          </cell>
          <cell r="AD150">
            <v>0.25</v>
          </cell>
          <cell r="AE150">
            <v>1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1</v>
          </cell>
          <cell r="AK150">
            <v>-1</v>
          </cell>
        </row>
        <row r="151">
          <cell r="B151">
            <v>2404</v>
          </cell>
          <cell r="C151">
            <v>24</v>
          </cell>
          <cell r="D151">
            <v>0</v>
          </cell>
          <cell r="E151">
            <v>20403</v>
          </cell>
          <cell r="G151">
            <v>2401</v>
          </cell>
          <cell r="I151">
            <v>1</v>
          </cell>
          <cell r="J151">
            <v>0</v>
          </cell>
          <cell r="K151">
            <v>5</v>
          </cell>
          <cell r="L151">
            <v>4</v>
          </cell>
          <cell r="M151">
            <v>1</v>
          </cell>
          <cell r="N151">
            <v>3</v>
          </cell>
          <cell r="O151">
            <v>0.2</v>
          </cell>
          <cell r="P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1</v>
          </cell>
          <cell r="W151">
            <v>0</v>
          </cell>
          <cell r="X151">
            <v>28</v>
          </cell>
          <cell r="Y151">
            <v>560</v>
          </cell>
          <cell r="Z151" t="str">
            <v>土</v>
          </cell>
          <cell r="AA151">
            <v>0.25</v>
          </cell>
          <cell r="AB151">
            <v>0.25</v>
          </cell>
          <cell r="AC151">
            <v>0.25</v>
          </cell>
          <cell r="AD151">
            <v>0.25</v>
          </cell>
          <cell r="AE151">
            <v>1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1</v>
          </cell>
          <cell r="AK151">
            <v>-1</v>
          </cell>
        </row>
        <row r="152">
          <cell r="B152">
            <v>2405</v>
          </cell>
          <cell r="C152">
            <v>24</v>
          </cell>
          <cell r="D152">
            <v>0</v>
          </cell>
          <cell r="E152">
            <v>20503</v>
          </cell>
          <cell r="G152">
            <v>2401</v>
          </cell>
          <cell r="I152">
            <v>1</v>
          </cell>
          <cell r="J152">
            <v>0</v>
          </cell>
          <cell r="K152">
            <v>5</v>
          </cell>
          <cell r="L152">
            <v>4</v>
          </cell>
          <cell r="M152">
            <v>1</v>
          </cell>
          <cell r="N152">
            <v>3</v>
          </cell>
          <cell r="O152">
            <v>0.2</v>
          </cell>
          <cell r="P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1</v>
          </cell>
          <cell r="W152">
            <v>0</v>
          </cell>
          <cell r="X152">
            <v>28</v>
          </cell>
          <cell r="Y152">
            <v>560</v>
          </cell>
          <cell r="Z152" t="str">
            <v>土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1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1</v>
          </cell>
          <cell r="AK152">
            <v>-1</v>
          </cell>
        </row>
        <row r="153">
          <cell r="B153">
            <v>2406</v>
          </cell>
          <cell r="C153">
            <v>24</v>
          </cell>
          <cell r="D153">
            <v>0</v>
          </cell>
          <cell r="E153">
            <v>20503</v>
          </cell>
          <cell r="G153">
            <v>2401</v>
          </cell>
          <cell r="I153">
            <v>1</v>
          </cell>
          <cell r="J153">
            <v>0</v>
          </cell>
          <cell r="K153">
            <v>5</v>
          </cell>
          <cell r="L153">
            <v>4</v>
          </cell>
          <cell r="M153">
            <v>1</v>
          </cell>
          <cell r="N153">
            <v>3</v>
          </cell>
          <cell r="O153">
            <v>0.2</v>
          </cell>
          <cell r="P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1</v>
          </cell>
          <cell r="W153">
            <v>0</v>
          </cell>
          <cell r="X153">
            <v>28</v>
          </cell>
          <cell r="Y153">
            <v>560</v>
          </cell>
          <cell r="Z153" t="str">
            <v>土</v>
          </cell>
          <cell r="AA153">
            <v>0.25</v>
          </cell>
          <cell r="AB153">
            <v>0.25</v>
          </cell>
          <cell r="AC153">
            <v>0.25</v>
          </cell>
          <cell r="AD153">
            <v>0.25</v>
          </cell>
          <cell r="AE153">
            <v>1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1</v>
          </cell>
          <cell r="AK153">
            <v>-1</v>
          </cell>
        </row>
        <row r="154">
          <cell r="B154">
            <v>2407</v>
          </cell>
          <cell r="C154">
            <v>24</v>
          </cell>
          <cell r="D154">
            <v>0</v>
          </cell>
          <cell r="E154">
            <v>50100</v>
          </cell>
          <cell r="G154">
            <v>2409</v>
          </cell>
          <cell r="I154">
            <v>1</v>
          </cell>
          <cell r="J154">
            <v>0</v>
          </cell>
          <cell r="K154">
            <v>5</v>
          </cell>
          <cell r="L154">
            <v>4</v>
          </cell>
          <cell r="M154">
            <v>1</v>
          </cell>
          <cell r="N154">
            <v>3</v>
          </cell>
          <cell r="O154">
            <v>0.2</v>
          </cell>
          <cell r="P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1</v>
          </cell>
          <cell r="W154">
            <v>0</v>
          </cell>
          <cell r="X154">
            <v>28</v>
          </cell>
          <cell r="Y154">
            <v>560</v>
          </cell>
          <cell r="Z154" t="str">
            <v>土</v>
          </cell>
          <cell r="AA154">
            <v>0.25</v>
          </cell>
          <cell r="AB154">
            <v>0.25</v>
          </cell>
          <cell r="AC154">
            <v>0.25</v>
          </cell>
          <cell r="AD154">
            <v>0.25</v>
          </cell>
          <cell r="AE154">
            <v>1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</v>
          </cell>
          <cell r="AK154">
            <v>-1</v>
          </cell>
        </row>
        <row r="155">
          <cell r="B155">
            <v>2500</v>
          </cell>
          <cell r="C155">
            <v>25</v>
          </cell>
          <cell r="D155">
            <v>0</v>
          </cell>
          <cell r="E155">
            <v>20103</v>
          </cell>
          <cell r="F155">
            <v>1</v>
          </cell>
          <cell r="G155">
            <v>2500</v>
          </cell>
          <cell r="H155">
            <v>2500</v>
          </cell>
          <cell r="I155">
            <v>0</v>
          </cell>
          <cell r="J155">
            <v>0</v>
          </cell>
          <cell r="K155">
            <v>6</v>
          </cell>
          <cell r="L155">
            <v>5</v>
          </cell>
          <cell r="M155">
            <v>1</v>
          </cell>
          <cell r="N155">
            <v>4</v>
          </cell>
          <cell r="O155">
            <v>0.60000000000000009</v>
          </cell>
          <cell r="P155">
            <v>43</v>
          </cell>
          <cell r="Q155">
            <v>22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43</v>
          </cell>
          <cell r="W155">
            <v>22</v>
          </cell>
          <cell r="X155">
            <v>356</v>
          </cell>
          <cell r="Y155">
            <v>7120</v>
          </cell>
          <cell r="Z155" t="str">
            <v>土</v>
          </cell>
          <cell r="AA155">
            <v>0.25</v>
          </cell>
          <cell r="AB155">
            <v>0.25</v>
          </cell>
          <cell r="AC155">
            <v>0.25</v>
          </cell>
          <cell r="AD155">
            <v>0.25</v>
          </cell>
          <cell r="AE155">
            <v>1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43</v>
          </cell>
          <cell r="AK155">
            <v>-10</v>
          </cell>
        </row>
        <row r="156">
          <cell r="B156">
            <v>2501</v>
          </cell>
          <cell r="C156">
            <v>25</v>
          </cell>
          <cell r="D156">
            <v>0</v>
          </cell>
          <cell r="E156">
            <v>20103</v>
          </cell>
          <cell r="G156">
            <v>2501</v>
          </cell>
          <cell r="I156">
            <v>1</v>
          </cell>
          <cell r="J156">
            <v>0</v>
          </cell>
          <cell r="K156">
            <v>6</v>
          </cell>
          <cell r="L156">
            <v>5</v>
          </cell>
          <cell r="M156">
            <v>1</v>
          </cell>
          <cell r="N156">
            <v>4</v>
          </cell>
          <cell r="O156">
            <v>0.2</v>
          </cell>
          <cell r="P156">
            <v>1</v>
          </cell>
          <cell r="Q156">
            <v>1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1</v>
          </cell>
          <cell r="W156">
            <v>1</v>
          </cell>
          <cell r="X156">
            <v>35</v>
          </cell>
          <cell r="Y156">
            <v>700</v>
          </cell>
          <cell r="Z156" t="str">
            <v>土</v>
          </cell>
          <cell r="AA156">
            <v>0.25</v>
          </cell>
          <cell r="AB156">
            <v>0.25</v>
          </cell>
          <cell r="AC156">
            <v>0.25</v>
          </cell>
          <cell r="AD156">
            <v>0.25</v>
          </cell>
          <cell r="AE156">
            <v>1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1</v>
          </cell>
          <cell r="AK156">
            <v>-1</v>
          </cell>
        </row>
        <row r="157">
          <cell r="B157">
            <v>2502</v>
          </cell>
          <cell r="C157">
            <v>25</v>
          </cell>
          <cell r="D157">
            <v>0</v>
          </cell>
          <cell r="E157">
            <v>20203</v>
          </cell>
          <cell r="G157">
            <v>2501</v>
          </cell>
          <cell r="I157">
            <v>1</v>
          </cell>
          <cell r="J157">
            <v>0</v>
          </cell>
          <cell r="K157">
            <v>6</v>
          </cell>
          <cell r="L157">
            <v>5</v>
          </cell>
          <cell r="M157">
            <v>1</v>
          </cell>
          <cell r="N157">
            <v>4</v>
          </cell>
          <cell r="O157">
            <v>0.2</v>
          </cell>
          <cell r="P157">
            <v>1</v>
          </cell>
          <cell r="Q157">
            <v>1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1</v>
          </cell>
          <cell r="W157">
            <v>1</v>
          </cell>
          <cell r="X157">
            <v>35</v>
          </cell>
          <cell r="Y157">
            <v>700</v>
          </cell>
          <cell r="Z157" t="str">
            <v>土</v>
          </cell>
          <cell r="AA157">
            <v>0.25</v>
          </cell>
          <cell r="AB157">
            <v>0.25</v>
          </cell>
          <cell r="AC157">
            <v>0.25</v>
          </cell>
          <cell r="AD157">
            <v>0.25</v>
          </cell>
          <cell r="AE157">
            <v>1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1</v>
          </cell>
          <cell r="AK157">
            <v>-1</v>
          </cell>
        </row>
        <row r="158">
          <cell r="B158">
            <v>2503</v>
          </cell>
          <cell r="C158">
            <v>25</v>
          </cell>
          <cell r="D158">
            <v>0</v>
          </cell>
          <cell r="E158">
            <v>20303</v>
          </cell>
          <cell r="G158">
            <v>2501</v>
          </cell>
          <cell r="I158">
            <v>1</v>
          </cell>
          <cell r="J158">
            <v>0</v>
          </cell>
          <cell r="K158">
            <v>6</v>
          </cell>
          <cell r="L158">
            <v>5</v>
          </cell>
          <cell r="M158">
            <v>1</v>
          </cell>
          <cell r="N158">
            <v>4</v>
          </cell>
          <cell r="O158">
            <v>0.2</v>
          </cell>
          <cell r="P158">
            <v>1</v>
          </cell>
          <cell r="Q158">
            <v>1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1</v>
          </cell>
          <cell r="W158">
            <v>1</v>
          </cell>
          <cell r="X158">
            <v>35</v>
          </cell>
          <cell r="Y158">
            <v>700</v>
          </cell>
          <cell r="Z158" t="str">
            <v>土</v>
          </cell>
          <cell r="AA158">
            <v>0.25</v>
          </cell>
          <cell r="AB158">
            <v>0.25</v>
          </cell>
          <cell r="AC158">
            <v>0.25</v>
          </cell>
          <cell r="AD158">
            <v>0.25</v>
          </cell>
          <cell r="AE158">
            <v>1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1</v>
          </cell>
          <cell r="AK158">
            <v>-1</v>
          </cell>
        </row>
        <row r="159">
          <cell r="B159">
            <v>2504</v>
          </cell>
          <cell r="C159">
            <v>25</v>
          </cell>
          <cell r="D159">
            <v>0</v>
          </cell>
          <cell r="E159">
            <v>20403</v>
          </cell>
          <cell r="G159">
            <v>2501</v>
          </cell>
          <cell r="I159">
            <v>1</v>
          </cell>
          <cell r="J159">
            <v>0</v>
          </cell>
          <cell r="K159">
            <v>6</v>
          </cell>
          <cell r="L159">
            <v>5</v>
          </cell>
          <cell r="M159">
            <v>1</v>
          </cell>
          <cell r="N159">
            <v>4</v>
          </cell>
          <cell r="O159">
            <v>0.2</v>
          </cell>
          <cell r="P159">
            <v>1</v>
          </cell>
          <cell r="Q159">
            <v>1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</v>
          </cell>
          <cell r="W159">
            <v>1</v>
          </cell>
          <cell r="X159">
            <v>35</v>
          </cell>
          <cell r="Y159">
            <v>700</v>
          </cell>
          <cell r="Z159" t="str">
            <v>土</v>
          </cell>
          <cell r="AA159">
            <v>0.25</v>
          </cell>
          <cell r="AB159">
            <v>0.25</v>
          </cell>
          <cell r="AC159">
            <v>0.25</v>
          </cell>
          <cell r="AD159">
            <v>0.25</v>
          </cell>
          <cell r="AE159">
            <v>1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1</v>
          </cell>
          <cell r="AK159">
            <v>-1</v>
          </cell>
        </row>
        <row r="160">
          <cell r="B160">
            <v>2505</v>
          </cell>
          <cell r="C160">
            <v>25</v>
          </cell>
          <cell r="D160">
            <v>0</v>
          </cell>
          <cell r="E160">
            <v>20503</v>
          </cell>
          <cell r="G160">
            <v>2501</v>
          </cell>
          <cell r="I160">
            <v>1</v>
          </cell>
          <cell r="J160">
            <v>0</v>
          </cell>
          <cell r="K160">
            <v>6</v>
          </cell>
          <cell r="L160">
            <v>5</v>
          </cell>
          <cell r="M160">
            <v>1</v>
          </cell>
          <cell r="N160">
            <v>4</v>
          </cell>
          <cell r="O160">
            <v>0.2</v>
          </cell>
          <cell r="P160">
            <v>1</v>
          </cell>
          <cell r="Q160">
            <v>1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1</v>
          </cell>
          <cell r="W160">
            <v>1</v>
          </cell>
          <cell r="X160">
            <v>35</v>
          </cell>
          <cell r="Y160">
            <v>700</v>
          </cell>
          <cell r="Z160" t="str">
            <v>土</v>
          </cell>
          <cell r="AA160">
            <v>0.25</v>
          </cell>
          <cell r="AB160">
            <v>0.25</v>
          </cell>
          <cell r="AC160">
            <v>0.25</v>
          </cell>
          <cell r="AD160">
            <v>0.25</v>
          </cell>
          <cell r="AE160">
            <v>1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</v>
          </cell>
          <cell r="AK160">
            <v>-1</v>
          </cell>
        </row>
        <row r="161">
          <cell r="B161">
            <v>2506</v>
          </cell>
          <cell r="C161">
            <v>25</v>
          </cell>
          <cell r="D161">
            <v>0</v>
          </cell>
          <cell r="E161">
            <v>20503</v>
          </cell>
          <cell r="G161">
            <v>2501</v>
          </cell>
          <cell r="I161">
            <v>1</v>
          </cell>
          <cell r="J161">
            <v>0</v>
          </cell>
          <cell r="K161">
            <v>6</v>
          </cell>
          <cell r="L161">
            <v>5</v>
          </cell>
          <cell r="M161">
            <v>1</v>
          </cell>
          <cell r="N161">
            <v>4</v>
          </cell>
          <cell r="O161">
            <v>0.2</v>
          </cell>
          <cell r="P161">
            <v>1</v>
          </cell>
          <cell r="Q161">
            <v>1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1</v>
          </cell>
          <cell r="W161">
            <v>1</v>
          </cell>
          <cell r="X161">
            <v>35</v>
          </cell>
          <cell r="Y161">
            <v>700</v>
          </cell>
          <cell r="Z161" t="str">
            <v>土</v>
          </cell>
          <cell r="AA161">
            <v>0.25</v>
          </cell>
          <cell r="AB161">
            <v>0.25</v>
          </cell>
          <cell r="AC161">
            <v>0.25</v>
          </cell>
          <cell r="AD161">
            <v>0.25</v>
          </cell>
          <cell r="AE161">
            <v>1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1</v>
          </cell>
          <cell r="AK161">
            <v>-1</v>
          </cell>
        </row>
        <row r="162">
          <cell r="B162">
            <v>2507</v>
          </cell>
          <cell r="C162">
            <v>25</v>
          </cell>
          <cell r="D162">
            <v>0</v>
          </cell>
          <cell r="E162">
            <v>50100</v>
          </cell>
          <cell r="G162">
            <v>2509</v>
          </cell>
          <cell r="I162">
            <v>1</v>
          </cell>
          <cell r="J162">
            <v>0</v>
          </cell>
          <cell r="K162">
            <v>6</v>
          </cell>
          <cell r="L162">
            <v>5</v>
          </cell>
          <cell r="M162">
            <v>1</v>
          </cell>
          <cell r="N162">
            <v>4</v>
          </cell>
          <cell r="O162">
            <v>0.2</v>
          </cell>
          <cell r="P162">
            <v>1</v>
          </cell>
          <cell r="Q162">
            <v>1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1</v>
          </cell>
          <cell r="W162">
            <v>1</v>
          </cell>
          <cell r="X162">
            <v>35</v>
          </cell>
          <cell r="Y162">
            <v>700</v>
          </cell>
          <cell r="Z162" t="str">
            <v>土</v>
          </cell>
          <cell r="AA162">
            <v>0.25</v>
          </cell>
          <cell r="AB162">
            <v>0.25</v>
          </cell>
          <cell r="AC162">
            <v>0.25</v>
          </cell>
          <cell r="AD162">
            <v>0.25</v>
          </cell>
          <cell r="AE162">
            <v>1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1</v>
          </cell>
          <cell r="AK162">
            <v>-1</v>
          </cell>
        </row>
        <row r="163">
          <cell r="B163">
            <v>2600</v>
          </cell>
          <cell r="C163">
            <v>26</v>
          </cell>
          <cell r="D163">
            <v>0</v>
          </cell>
          <cell r="E163">
            <v>20303</v>
          </cell>
          <cell r="F163">
            <v>1</v>
          </cell>
          <cell r="G163">
            <v>2600</v>
          </cell>
          <cell r="H163">
            <v>2600</v>
          </cell>
          <cell r="I163">
            <v>0</v>
          </cell>
          <cell r="J163">
            <v>10</v>
          </cell>
          <cell r="K163">
            <v>6</v>
          </cell>
          <cell r="L163">
            <v>5</v>
          </cell>
          <cell r="M163">
            <v>1</v>
          </cell>
          <cell r="N163">
            <v>4</v>
          </cell>
          <cell r="O163">
            <v>0.2</v>
          </cell>
          <cell r="P163">
            <v>14</v>
          </cell>
          <cell r="Q163">
            <v>11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14</v>
          </cell>
          <cell r="W163">
            <v>11</v>
          </cell>
          <cell r="X163">
            <v>356</v>
          </cell>
          <cell r="Y163">
            <v>7120</v>
          </cell>
          <cell r="Z163" t="str">
            <v>土</v>
          </cell>
          <cell r="AA163">
            <v>0.25</v>
          </cell>
          <cell r="AB163">
            <v>0.25</v>
          </cell>
          <cell r="AC163">
            <v>0.25</v>
          </cell>
          <cell r="AD163">
            <v>0.25</v>
          </cell>
          <cell r="AE163">
            <v>1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14</v>
          </cell>
          <cell r="AK163">
            <v>-10</v>
          </cell>
        </row>
        <row r="164">
          <cell r="B164">
            <v>2601</v>
          </cell>
          <cell r="C164">
            <v>26</v>
          </cell>
          <cell r="D164">
            <v>0</v>
          </cell>
          <cell r="E164">
            <v>20103</v>
          </cell>
          <cell r="G164">
            <v>2601</v>
          </cell>
          <cell r="I164">
            <v>1</v>
          </cell>
          <cell r="J164">
            <v>1</v>
          </cell>
          <cell r="K164">
            <v>6</v>
          </cell>
          <cell r="L164">
            <v>5</v>
          </cell>
          <cell r="M164">
            <v>1</v>
          </cell>
          <cell r="N164">
            <v>4</v>
          </cell>
          <cell r="O164">
            <v>0.2</v>
          </cell>
          <cell r="P164">
            <v>1</v>
          </cell>
          <cell r="Q164">
            <v>1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</v>
          </cell>
          <cell r="W164">
            <v>1</v>
          </cell>
          <cell r="X164">
            <v>35</v>
          </cell>
          <cell r="Y164">
            <v>700</v>
          </cell>
          <cell r="Z164" t="str">
            <v>土</v>
          </cell>
          <cell r="AA164">
            <v>0.25</v>
          </cell>
          <cell r="AB164">
            <v>0.25</v>
          </cell>
          <cell r="AC164">
            <v>0.25</v>
          </cell>
          <cell r="AD164">
            <v>0.25</v>
          </cell>
          <cell r="AE164">
            <v>1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1</v>
          </cell>
          <cell r="AK164">
            <v>-1</v>
          </cell>
        </row>
        <row r="165">
          <cell r="B165">
            <v>2602</v>
          </cell>
          <cell r="C165">
            <v>26</v>
          </cell>
          <cell r="D165">
            <v>0</v>
          </cell>
          <cell r="E165">
            <v>20203</v>
          </cell>
          <cell r="G165">
            <v>2601</v>
          </cell>
          <cell r="I165">
            <v>1</v>
          </cell>
          <cell r="J165">
            <v>1</v>
          </cell>
          <cell r="K165">
            <v>6</v>
          </cell>
          <cell r="L165">
            <v>5</v>
          </cell>
          <cell r="M165">
            <v>1</v>
          </cell>
          <cell r="N165">
            <v>4</v>
          </cell>
          <cell r="O165">
            <v>0.2</v>
          </cell>
          <cell r="P165">
            <v>1</v>
          </cell>
          <cell r="Q165">
            <v>1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1</v>
          </cell>
          <cell r="W165">
            <v>1</v>
          </cell>
          <cell r="X165">
            <v>35</v>
          </cell>
          <cell r="Y165">
            <v>700</v>
          </cell>
          <cell r="Z165" t="str">
            <v>土</v>
          </cell>
          <cell r="AA165">
            <v>0.25</v>
          </cell>
          <cell r="AB165">
            <v>0.25</v>
          </cell>
          <cell r="AC165">
            <v>0.25</v>
          </cell>
          <cell r="AD165">
            <v>0.25</v>
          </cell>
          <cell r="AE165">
            <v>1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1</v>
          </cell>
          <cell r="AK165">
            <v>-1</v>
          </cell>
        </row>
        <row r="166">
          <cell r="B166">
            <v>2603</v>
          </cell>
          <cell r="C166">
            <v>26</v>
          </cell>
          <cell r="D166">
            <v>0</v>
          </cell>
          <cell r="E166">
            <v>20303</v>
          </cell>
          <cell r="G166">
            <v>2601</v>
          </cell>
          <cell r="I166">
            <v>1</v>
          </cell>
          <cell r="J166">
            <v>1</v>
          </cell>
          <cell r="K166">
            <v>6</v>
          </cell>
          <cell r="L166">
            <v>5</v>
          </cell>
          <cell r="M166">
            <v>1</v>
          </cell>
          <cell r="N166">
            <v>4</v>
          </cell>
          <cell r="O166">
            <v>0.2</v>
          </cell>
          <cell r="P166">
            <v>1</v>
          </cell>
          <cell r="Q166">
            <v>1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1</v>
          </cell>
          <cell r="W166">
            <v>1</v>
          </cell>
          <cell r="X166">
            <v>35</v>
          </cell>
          <cell r="Y166">
            <v>700</v>
          </cell>
          <cell r="Z166" t="str">
            <v>土</v>
          </cell>
          <cell r="AA166">
            <v>0.25</v>
          </cell>
          <cell r="AB166">
            <v>0.25</v>
          </cell>
          <cell r="AC166">
            <v>0.25</v>
          </cell>
          <cell r="AD166">
            <v>0.25</v>
          </cell>
          <cell r="AE166">
            <v>1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1</v>
          </cell>
          <cell r="AK166">
            <v>-1</v>
          </cell>
        </row>
        <row r="167">
          <cell r="B167">
            <v>2604</v>
          </cell>
          <cell r="C167">
            <v>26</v>
          </cell>
          <cell r="D167">
            <v>0</v>
          </cell>
          <cell r="E167">
            <v>20403</v>
          </cell>
          <cell r="G167">
            <v>2601</v>
          </cell>
          <cell r="I167">
            <v>1</v>
          </cell>
          <cell r="J167">
            <v>1</v>
          </cell>
          <cell r="K167">
            <v>6</v>
          </cell>
          <cell r="L167">
            <v>5</v>
          </cell>
          <cell r="M167">
            <v>1</v>
          </cell>
          <cell r="N167">
            <v>4</v>
          </cell>
          <cell r="O167">
            <v>0.2</v>
          </cell>
          <cell r="P167">
            <v>1</v>
          </cell>
          <cell r="Q167">
            <v>1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1</v>
          </cell>
          <cell r="W167">
            <v>1</v>
          </cell>
          <cell r="X167">
            <v>35</v>
          </cell>
          <cell r="Y167">
            <v>700</v>
          </cell>
          <cell r="Z167" t="str">
            <v>土</v>
          </cell>
          <cell r="AA167">
            <v>0.25</v>
          </cell>
          <cell r="AB167">
            <v>0.25</v>
          </cell>
          <cell r="AC167">
            <v>0.25</v>
          </cell>
          <cell r="AD167">
            <v>0.25</v>
          </cell>
          <cell r="AE167">
            <v>1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1</v>
          </cell>
          <cell r="AK167">
            <v>-1</v>
          </cell>
        </row>
        <row r="168">
          <cell r="B168">
            <v>2605</v>
          </cell>
          <cell r="C168">
            <v>26</v>
          </cell>
          <cell r="D168">
            <v>0</v>
          </cell>
          <cell r="E168">
            <v>20503</v>
          </cell>
          <cell r="G168">
            <v>2601</v>
          </cell>
          <cell r="I168">
            <v>1</v>
          </cell>
          <cell r="J168">
            <v>1</v>
          </cell>
          <cell r="K168">
            <v>6</v>
          </cell>
          <cell r="L168">
            <v>5</v>
          </cell>
          <cell r="M168">
            <v>1</v>
          </cell>
          <cell r="N168">
            <v>4</v>
          </cell>
          <cell r="O168">
            <v>0.2</v>
          </cell>
          <cell r="P168">
            <v>1</v>
          </cell>
          <cell r="Q168">
            <v>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</v>
          </cell>
          <cell r="W168">
            <v>1</v>
          </cell>
          <cell r="X168">
            <v>35</v>
          </cell>
          <cell r="Y168">
            <v>700</v>
          </cell>
          <cell r="Z168" t="str">
            <v>土</v>
          </cell>
          <cell r="AA168">
            <v>0.25</v>
          </cell>
          <cell r="AB168">
            <v>0.25</v>
          </cell>
          <cell r="AC168">
            <v>0.25</v>
          </cell>
          <cell r="AD168">
            <v>0.25</v>
          </cell>
          <cell r="AE168">
            <v>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1</v>
          </cell>
          <cell r="AK168">
            <v>-1</v>
          </cell>
        </row>
        <row r="169">
          <cell r="B169">
            <v>2606</v>
          </cell>
          <cell r="C169">
            <v>26</v>
          </cell>
          <cell r="D169">
            <v>0</v>
          </cell>
          <cell r="E169">
            <v>20503</v>
          </cell>
          <cell r="G169">
            <v>2601</v>
          </cell>
          <cell r="I169">
            <v>1</v>
          </cell>
          <cell r="J169">
            <v>1</v>
          </cell>
          <cell r="K169">
            <v>6</v>
          </cell>
          <cell r="L169">
            <v>5</v>
          </cell>
          <cell r="M169">
            <v>1</v>
          </cell>
          <cell r="N169">
            <v>4</v>
          </cell>
          <cell r="O169">
            <v>0.2</v>
          </cell>
          <cell r="P169">
            <v>1</v>
          </cell>
          <cell r="Q169">
            <v>1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1</v>
          </cell>
          <cell r="W169">
            <v>1</v>
          </cell>
          <cell r="X169">
            <v>35</v>
          </cell>
          <cell r="Y169">
            <v>700</v>
          </cell>
          <cell r="Z169" t="str">
            <v>土</v>
          </cell>
          <cell r="AA169">
            <v>0.25</v>
          </cell>
          <cell r="AB169">
            <v>0.25</v>
          </cell>
          <cell r="AC169">
            <v>0.25</v>
          </cell>
          <cell r="AD169">
            <v>0.25</v>
          </cell>
          <cell r="AE169">
            <v>1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1</v>
          </cell>
          <cell r="AK169">
            <v>-1</v>
          </cell>
        </row>
        <row r="170">
          <cell r="B170">
            <v>2607</v>
          </cell>
          <cell r="C170">
            <v>26</v>
          </cell>
          <cell r="D170">
            <v>0</v>
          </cell>
          <cell r="E170">
            <v>50100</v>
          </cell>
          <cell r="G170">
            <v>2609</v>
          </cell>
          <cell r="I170">
            <v>1</v>
          </cell>
          <cell r="J170">
            <v>1</v>
          </cell>
          <cell r="K170">
            <v>6</v>
          </cell>
          <cell r="L170">
            <v>5</v>
          </cell>
          <cell r="M170">
            <v>1</v>
          </cell>
          <cell r="N170">
            <v>4</v>
          </cell>
          <cell r="O170">
            <v>0.2</v>
          </cell>
          <cell r="P170">
            <v>1</v>
          </cell>
          <cell r="Q170">
            <v>1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1</v>
          </cell>
          <cell r="W170">
            <v>1</v>
          </cell>
          <cell r="X170">
            <v>35</v>
          </cell>
          <cell r="Y170">
            <v>700</v>
          </cell>
          <cell r="Z170" t="str">
            <v>土</v>
          </cell>
          <cell r="AA170">
            <v>0.25</v>
          </cell>
          <cell r="AB170">
            <v>0.25</v>
          </cell>
          <cell r="AC170">
            <v>0.25</v>
          </cell>
          <cell r="AD170">
            <v>0.25</v>
          </cell>
          <cell r="AE170">
            <v>1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1</v>
          </cell>
          <cell r="AK170">
            <v>-1</v>
          </cell>
        </row>
        <row r="171">
          <cell r="B171">
            <v>2700</v>
          </cell>
          <cell r="C171">
            <v>27</v>
          </cell>
          <cell r="D171">
            <v>0</v>
          </cell>
          <cell r="E171">
            <v>20403</v>
          </cell>
          <cell r="F171">
            <v>1</v>
          </cell>
          <cell r="G171">
            <v>2700</v>
          </cell>
          <cell r="H171">
            <v>2700</v>
          </cell>
          <cell r="I171">
            <v>0</v>
          </cell>
          <cell r="J171">
            <v>10</v>
          </cell>
          <cell r="K171">
            <v>6</v>
          </cell>
          <cell r="L171">
            <v>5</v>
          </cell>
          <cell r="M171">
            <v>1</v>
          </cell>
          <cell r="N171">
            <v>4</v>
          </cell>
          <cell r="O171">
            <v>0.30000000000000004</v>
          </cell>
          <cell r="P171">
            <v>21</v>
          </cell>
          <cell r="Q171">
            <v>17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21</v>
          </cell>
          <cell r="W171">
            <v>17</v>
          </cell>
          <cell r="X171">
            <v>356</v>
          </cell>
          <cell r="Y171">
            <v>7120</v>
          </cell>
          <cell r="Z171" t="str">
            <v>土</v>
          </cell>
          <cell r="AA171">
            <v>0.25</v>
          </cell>
          <cell r="AB171">
            <v>0.25</v>
          </cell>
          <cell r="AC171">
            <v>0.25</v>
          </cell>
          <cell r="AD171">
            <v>0.25</v>
          </cell>
          <cell r="AE171">
            <v>1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21</v>
          </cell>
          <cell r="AK171">
            <v>-10</v>
          </cell>
        </row>
        <row r="172">
          <cell r="B172">
            <v>2701</v>
          </cell>
          <cell r="C172">
            <v>27</v>
          </cell>
          <cell r="D172">
            <v>0</v>
          </cell>
          <cell r="E172">
            <v>20103</v>
          </cell>
          <cell r="G172">
            <v>2701</v>
          </cell>
          <cell r="I172">
            <v>1</v>
          </cell>
          <cell r="J172">
            <v>1</v>
          </cell>
          <cell r="K172">
            <v>6</v>
          </cell>
          <cell r="L172">
            <v>5</v>
          </cell>
          <cell r="M172">
            <v>1</v>
          </cell>
          <cell r="N172">
            <v>4</v>
          </cell>
          <cell r="O172">
            <v>0.2</v>
          </cell>
          <cell r="P172">
            <v>1</v>
          </cell>
          <cell r="Q172">
            <v>1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1</v>
          </cell>
          <cell r="W172">
            <v>1</v>
          </cell>
          <cell r="X172">
            <v>35</v>
          </cell>
          <cell r="Y172">
            <v>700</v>
          </cell>
          <cell r="Z172" t="str">
            <v>土</v>
          </cell>
          <cell r="AA172">
            <v>0.25</v>
          </cell>
          <cell r="AB172">
            <v>0.25</v>
          </cell>
          <cell r="AC172">
            <v>0.25</v>
          </cell>
          <cell r="AD172">
            <v>0.25</v>
          </cell>
          <cell r="AE172">
            <v>1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1</v>
          </cell>
          <cell r="AK172">
            <v>-1</v>
          </cell>
        </row>
        <row r="173">
          <cell r="B173">
            <v>2702</v>
          </cell>
          <cell r="C173">
            <v>27</v>
          </cell>
          <cell r="D173">
            <v>0</v>
          </cell>
          <cell r="E173">
            <v>20203</v>
          </cell>
          <cell r="G173">
            <v>2701</v>
          </cell>
          <cell r="I173">
            <v>1</v>
          </cell>
          <cell r="J173">
            <v>1</v>
          </cell>
          <cell r="K173">
            <v>6</v>
          </cell>
          <cell r="L173">
            <v>5</v>
          </cell>
          <cell r="M173">
            <v>1</v>
          </cell>
          <cell r="N173">
            <v>4</v>
          </cell>
          <cell r="O173">
            <v>0.2</v>
          </cell>
          <cell r="P173">
            <v>1</v>
          </cell>
          <cell r="Q173">
            <v>1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1</v>
          </cell>
          <cell r="W173">
            <v>1</v>
          </cell>
          <cell r="X173">
            <v>35</v>
          </cell>
          <cell r="Y173">
            <v>700</v>
          </cell>
          <cell r="Z173" t="str">
            <v>土</v>
          </cell>
          <cell r="AA173">
            <v>0.25</v>
          </cell>
          <cell r="AB173">
            <v>0.25</v>
          </cell>
          <cell r="AC173">
            <v>0.25</v>
          </cell>
          <cell r="AD173">
            <v>0.25</v>
          </cell>
          <cell r="AE173">
            <v>1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1</v>
          </cell>
          <cell r="AK173">
            <v>-1</v>
          </cell>
        </row>
        <row r="174">
          <cell r="B174">
            <v>2703</v>
          </cell>
          <cell r="C174">
            <v>27</v>
          </cell>
          <cell r="D174">
            <v>0</v>
          </cell>
          <cell r="E174">
            <v>20303</v>
          </cell>
          <cell r="G174">
            <v>2701</v>
          </cell>
          <cell r="I174">
            <v>1</v>
          </cell>
          <cell r="J174">
            <v>1</v>
          </cell>
          <cell r="K174">
            <v>6</v>
          </cell>
          <cell r="L174">
            <v>5</v>
          </cell>
          <cell r="M174">
            <v>1</v>
          </cell>
          <cell r="N174">
            <v>4</v>
          </cell>
          <cell r="O174">
            <v>0.2</v>
          </cell>
          <cell r="P174">
            <v>1</v>
          </cell>
          <cell r="Q174">
            <v>1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1</v>
          </cell>
          <cell r="W174">
            <v>1</v>
          </cell>
          <cell r="X174">
            <v>35</v>
          </cell>
          <cell r="Y174">
            <v>700</v>
          </cell>
          <cell r="Z174" t="str">
            <v>土</v>
          </cell>
          <cell r="AA174">
            <v>0.25</v>
          </cell>
          <cell r="AB174">
            <v>0.25</v>
          </cell>
          <cell r="AC174">
            <v>0.25</v>
          </cell>
          <cell r="AD174">
            <v>0.25</v>
          </cell>
          <cell r="AE174">
            <v>1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</v>
          </cell>
          <cell r="AK174">
            <v>-1</v>
          </cell>
        </row>
        <row r="175">
          <cell r="B175">
            <v>2704</v>
          </cell>
          <cell r="C175">
            <v>27</v>
          </cell>
          <cell r="D175">
            <v>0</v>
          </cell>
          <cell r="E175">
            <v>20403</v>
          </cell>
          <cell r="G175">
            <v>2701</v>
          </cell>
          <cell r="I175">
            <v>1</v>
          </cell>
          <cell r="J175">
            <v>1</v>
          </cell>
          <cell r="K175">
            <v>6</v>
          </cell>
          <cell r="L175">
            <v>5</v>
          </cell>
          <cell r="M175">
            <v>1</v>
          </cell>
          <cell r="N175">
            <v>4</v>
          </cell>
          <cell r="O175">
            <v>0.2</v>
          </cell>
          <cell r="P175">
            <v>1</v>
          </cell>
          <cell r="Q175">
            <v>1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1</v>
          </cell>
          <cell r="W175">
            <v>1</v>
          </cell>
          <cell r="X175">
            <v>35</v>
          </cell>
          <cell r="Y175">
            <v>700</v>
          </cell>
          <cell r="Z175" t="str">
            <v>土</v>
          </cell>
          <cell r="AA175">
            <v>0.25</v>
          </cell>
          <cell r="AB175">
            <v>0.25</v>
          </cell>
          <cell r="AC175">
            <v>0.25</v>
          </cell>
          <cell r="AD175">
            <v>0.25</v>
          </cell>
          <cell r="AE175">
            <v>1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1</v>
          </cell>
          <cell r="AK175">
            <v>-1</v>
          </cell>
        </row>
        <row r="176">
          <cell r="B176">
            <v>2705</v>
          </cell>
          <cell r="C176">
            <v>27</v>
          </cell>
          <cell r="D176">
            <v>0</v>
          </cell>
          <cell r="E176">
            <v>20503</v>
          </cell>
          <cell r="G176">
            <v>2701</v>
          </cell>
          <cell r="I176">
            <v>1</v>
          </cell>
          <cell r="J176">
            <v>1</v>
          </cell>
          <cell r="K176">
            <v>6</v>
          </cell>
          <cell r="L176">
            <v>5</v>
          </cell>
          <cell r="M176">
            <v>1</v>
          </cell>
          <cell r="N176">
            <v>4</v>
          </cell>
          <cell r="O176">
            <v>0.2</v>
          </cell>
          <cell r="P176">
            <v>1</v>
          </cell>
          <cell r="Q176">
            <v>1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1</v>
          </cell>
          <cell r="W176">
            <v>1</v>
          </cell>
          <cell r="X176">
            <v>35</v>
          </cell>
          <cell r="Y176">
            <v>700</v>
          </cell>
          <cell r="Z176" t="str">
            <v>土</v>
          </cell>
          <cell r="AA176">
            <v>0.25</v>
          </cell>
          <cell r="AB176">
            <v>0.25</v>
          </cell>
          <cell r="AC176">
            <v>0.25</v>
          </cell>
          <cell r="AD176">
            <v>0.25</v>
          </cell>
          <cell r="AE176">
            <v>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1</v>
          </cell>
          <cell r="AK176">
            <v>-1</v>
          </cell>
        </row>
        <row r="177">
          <cell r="B177">
            <v>2706</v>
          </cell>
          <cell r="C177">
            <v>27</v>
          </cell>
          <cell r="D177">
            <v>0</v>
          </cell>
          <cell r="E177">
            <v>20503</v>
          </cell>
          <cell r="G177">
            <v>2701</v>
          </cell>
          <cell r="I177">
            <v>1</v>
          </cell>
          <cell r="J177">
            <v>1</v>
          </cell>
          <cell r="K177">
            <v>6</v>
          </cell>
          <cell r="L177">
            <v>5</v>
          </cell>
          <cell r="M177">
            <v>1</v>
          </cell>
          <cell r="N177">
            <v>4</v>
          </cell>
          <cell r="O177">
            <v>0.2</v>
          </cell>
          <cell r="P177">
            <v>1</v>
          </cell>
          <cell r="Q177">
            <v>1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1</v>
          </cell>
          <cell r="W177">
            <v>1</v>
          </cell>
          <cell r="X177">
            <v>35</v>
          </cell>
          <cell r="Y177">
            <v>700</v>
          </cell>
          <cell r="Z177" t="str">
            <v>土</v>
          </cell>
          <cell r="AA177">
            <v>0.25</v>
          </cell>
          <cell r="AB177">
            <v>0.25</v>
          </cell>
          <cell r="AC177">
            <v>0.25</v>
          </cell>
          <cell r="AD177">
            <v>0.25</v>
          </cell>
          <cell r="AE177">
            <v>1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1</v>
          </cell>
          <cell r="AK177">
            <v>-1</v>
          </cell>
        </row>
        <row r="178">
          <cell r="B178">
            <v>2707</v>
          </cell>
          <cell r="C178">
            <v>27</v>
          </cell>
          <cell r="D178">
            <v>0</v>
          </cell>
          <cell r="E178">
            <v>50100</v>
          </cell>
          <cell r="G178">
            <v>2709</v>
          </cell>
          <cell r="I178">
            <v>1</v>
          </cell>
          <cell r="J178">
            <v>1</v>
          </cell>
          <cell r="K178">
            <v>6</v>
          </cell>
          <cell r="L178">
            <v>5</v>
          </cell>
          <cell r="M178">
            <v>1</v>
          </cell>
          <cell r="N178">
            <v>4</v>
          </cell>
          <cell r="O178">
            <v>0.2</v>
          </cell>
          <cell r="P178">
            <v>1</v>
          </cell>
          <cell r="Q178">
            <v>1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1</v>
          </cell>
          <cell r="W178">
            <v>1</v>
          </cell>
          <cell r="X178">
            <v>35</v>
          </cell>
          <cell r="Y178">
            <v>700</v>
          </cell>
          <cell r="Z178" t="str">
            <v>土</v>
          </cell>
          <cell r="AA178">
            <v>0.25</v>
          </cell>
          <cell r="AB178">
            <v>0.25</v>
          </cell>
          <cell r="AC178">
            <v>0.25</v>
          </cell>
          <cell r="AD178">
            <v>0.25</v>
          </cell>
          <cell r="AE178">
            <v>1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1</v>
          </cell>
          <cell r="AK178">
            <v>-1</v>
          </cell>
        </row>
        <row r="179">
          <cell r="B179">
            <v>2800</v>
          </cell>
          <cell r="C179">
            <v>28</v>
          </cell>
          <cell r="D179">
            <v>0</v>
          </cell>
          <cell r="E179">
            <v>20303</v>
          </cell>
          <cell r="F179">
            <v>1</v>
          </cell>
          <cell r="G179">
            <v>2800</v>
          </cell>
          <cell r="H179">
            <v>2800</v>
          </cell>
          <cell r="I179">
            <v>0</v>
          </cell>
          <cell r="J179">
            <v>10</v>
          </cell>
          <cell r="K179">
            <v>6</v>
          </cell>
          <cell r="L179">
            <v>5</v>
          </cell>
          <cell r="M179">
            <v>1</v>
          </cell>
          <cell r="N179">
            <v>4</v>
          </cell>
          <cell r="O179">
            <v>0.4</v>
          </cell>
          <cell r="P179">
            <v>28</v>
          </cell>
          <cell r="Q179">
            <v>18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28</v>
          </cell>
          <cell r="W179">
            <v>18</v>
          </cell>
          <cell r="X179">
            <v>356</v>
          </cell>
          <cell r="Y179">
            <v>7120</v>
          </cell>
          <cell r="Z179" t="str">
            <v>土</v>
          </cell>
          <cell r="AA179">
            <v>0.25</v>
          </cell>
          <cell r="AB179">
            <v>0.25</v>
          </cell>
          <cell r="AC179">
            <v>0.25</v>
          </cell>
          <cell r="AD179">
            <v>0.25</v>
          </cell>
          <cell r="AE179">
            <v>1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28</v>
          </cell>
          <cell r="AK179">
            <v>-10</v>
          </cell>
        </row>
        <row r="180">
          <cell r="B180">
            <v>2801</v>
          </cell>
          <cell r="C180">
            <v>28</v>
          </cell>
          <cell r="D180">
            <v>0</v>
          </cell>
          <cell r="E180">
            <v>20103</v>
          </cell>
          <cell r="G180">
            <v>2801</v>
          </cell>
          <cell r="I180">
            <v>1</v>
          </cell>
          <cell r="J180">
            <v>1</v>
          </cell>
          <cell r="K180">
            <v>6</v>
          </cell>
          <cell r="L180">
            <v>5</v>
          </cell>
          <cell r="M180">
            <v>1</v>
          </cell>
          <cell r="N180">
            <v>4</v>
          </cell>
          <cell r="O180">
            <v>0.2</v>
          </cell>
          <cell r="P180">
            <v>1</v>
          </cell>
          <cell r="Q180">
            <v>1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1</v>
          </cell>
          <cell r="W180">
            <v>1</v>
          </cell>
          <cell r="X180">
            <v>35</v>
          </cell>
          <cell r="Y180">
            <v>700</v>
          </cell>
          <cell r="Z180" t="str">
            <v>土</v>
          </cell>
          <cell r="AA180">
            <v>0.25</v>
          </cell>
          <cell r="AB180">
            <v>0.25</v>
          </cell>
          <cell r="AC180">
            <v>0.25</v>
          </cell>
          <cell r="AD180">
            <v>0.25</v>
          </cell>
          <cell r="AE180">
            <v>1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1</v>
          </cell>
          <cell r="AK180">
            <v>-1</v>
          </cell>
        </row>
        <row r="181">
          <cell r="B181">
            <v>2802</v>
          </cell>
          <cell r="C181">
            <v>28</v>
          </cell>
          <cell r="D181">
            <v>0</v>
          </cell>
          <cell r="E181">
            <v>20203</v>
          </cell>
          <cell r="G181">
            <v>2801</v>
          </cell>
          <cell r="I181">
            <v>1</v>
          </cell>
          <cell r="J181">
            <v>1</v>
          </cell>
          <cell r="K181">
            <v>6</v>
          </cell>
          <cell r="L181">
            <v>5</v>
          </cell>
          <cell r="M181">
            <v>1</v>
          </cell>
          <cell r="N181">
            <v>4</v>
          </cell>
          <cell r="O181">
            <v>0.2</v>
          </cell>
          <cell r="P181">
            <v>1</v>
          </cell>
          <cell r="Q181">
            <v>1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1</v>
          </cell>
          <cell r="W181">
            <v>1</v>
          </cell>
          <cell r="X181">
            <v>35</v>
          </cell>
          <cell r="Y181">
            <v>700</v>
          </cell>
          <cell r="Z181" t="str">
            <v>土</v>
          </cell>
          <cell r="AA181">
            <v>0.25</v>
          </cell>
          <cell r="AB181">
            <v>0.25</v>
          </cell>
          <cell r="AC181">
            <v>0.25</v>
          </cell>
          <cell r="AD181">
            <v>0.25</v>
          </cell>
          <cell r="AE181">
            <v>1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1</v>
          </cell>
          <cell r="AK181">
            <v>-1</v>
          </cell>
        </row>
        <row r="182">
          <cell r="B182">
            <v>2803</v>
          </cell>
          <cell r="C182">
            <v>28</v>
          </cell>
          <cell r="D182">
            <v>0</v>
          </cell>
          <cell r="E182">
            <v>20303</v>
          </cell>
          <cell r="G182">
            <v>2801</v>
          </cell>
          <cell r="I182">
            <v>1</v>
          </cell>
          <cell r="J182">
            <v>1</v>
          </cell>
          <cell r="K182">
            <v>6</v>
          </cell>
          <cell r="L182">
            <v>5</v>
          </cell>
          <cell r="M182">
            <v>1</v>
          </cell>
          <cell r="N182">
            <v>4</v>
          </cell>
          <cell r="O182">
            <v>0.2</v>
          </cell>
          <cell r="P182">
            <v>1</v>
          </cell>
          <cell r="Q182">
            <v>1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1</v>
          </cell>
          <cell r="W182">
            <v>1</v>
          </cell>
          <cell r="X182">
            <v>35</v>
          </cell>
          <cell r="Y182">
            <v>700</v>
          </cell>
          <cell r="Z182" t="str">
            <v>土</v>
          </cell>
          <cell r="AA182">
            <v>0.25</v>
          </cell>
          <cell r="AB182">
            <v>0.25</v>
          </cell>
          <cell r="AC182">
            <v>0.25</v>
          </cell>
          <cell r="AD182">
            <v>0.25</v>
          </cell>
          <cell r="AE182">
            <v>1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1</v>
          </cell>
          <cell r="AK182">
            <v>-1</v>
          </cell>
        </row>
        <row r="183">
          <cell r="B183">
            <v>2804</v>
          </cell>
          <cell r="C183">
            <v>28</v>
          </cell>
          <cell r="D183">
            <v>0</v>
          </cell>
          <cell r="E183">
            <v>20403</v>
          </cell>
          <cell r="G183">
            <v>2801</v>
          </cell>
          <cell r="I183">
            <v>1</v>
          </cell>
          <cell r="J183">
            <v>1</v>
          </cell>
          <cell r="K183">
            <v>6</v>
          </cell>
          <cell r="L183">
            <v>5</v>
          </cell>
          <cell r="M183">
            <v>1</v>
          </cell>
          <cell r="N183">
            <v>4</v>
          </cell>
          <cell r="O183">
            <v>0.2</v>
          </cell>
          <cell r="P183">
            <v>1</v>
          </cell>
          <cell r="Q183">
            <v>1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1</v>
          </cell>
          <cell r="W183">
            <v>1</v>
          </cell>
          <cell r="X183">
            <v>35</v>
          </cell>
          <cell r="Y183">
            <v>700</v>
          </cell>
          <cell r="Z183" t="str">
            <v>土</v>
          </cell>
          <cell r="AA183">
            <v>0.25</v>
          </cell>
          <cell r="AB183">
            <v>0.25</v>
          </cell>
          <cell r="AC183">
            <v>0.25</v>
          </cell>
          <cell r="AD183">
            <v>0.25</v>
          </cell>
          <cell r="AE183">
            <v>1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1</v>
          </cell>
          <cell r="AK183">
            <v>-1</v>
          </cell>
        </row>
        <row r="184">
          <cell r="B184">
            <v>2805</v>
          </cell>
          <cell r="C184">
            <v>28</v>
          </cell>
          <cell r="D184">
            <v>0</v>
          </cell>
          <cell r="E184">
            <v>20503</v>
          </cell>
          <cell r="G184">
            <v>2801</v>
          </cell>
          <cell r="I184">
            <v>1</v>
          </cell>
          <cell r="J184">
            <v>1</v>
          </cell>
          <cell r="K184">
            <v>6</v>
          </cell>
          <cell r="L184">
            <v>5</v>
          </cell>
          <cell r="M184">
            <v>1</v>
          </cell>
          <cell r="N184">
            <v>4</v>
          </cell>
          <cell r="O184">
            <v>0.2</v>
          </cell>
          <cell r="P184">
            <v>1</v>
          </cell>
          <cell r="Q184">
            <v>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1</v>
          </cell>
          <cell r="W184">
            <v>1</v>
          </cell>
          <cell r="X184">
            <v>35</v>
          </cell>
          <cell r="Y184">
            <v>700</v>
          </cell>
          <cell r="Z184" t="str">
            <v>土</v>
          </cell>
          <cell r="AA184">
            <v>0.25</v>
          </cell>
          <cell r="AB184">
            <v>0.25</v>
          </cell>
          <cell r="AC184">
            <v>0.25</v>
          </cell>
          <cell r="AD184">
            <v>0.25</v>
          </cell>
          <cell r="AE184">
            <v>1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1</v>
          </cell>
          <cell r="AK184">
            <v>-1</v>
          </cell>
        </row>
        <row r="185">
          <cell r="B185">
            <v>2806</v>
          </cell>
          <cell r="C185">
            <v>28</v>
          </cell>
          <cell r="D185">
            <v>0</v>
          </cell>
          <cell r="E185">
            <v>20503</v>
          </cell>
          <cell r="G185">
            <v>2801</v>
          </cell>
          <cell r="I185">
            <v>1</v>
          </cell>
          <cell r="J185">
            <v>1</v>
          </cell>
          <cell r="K185">
            <v>6</v>
          </cell>
          <cell r="L185">
            <v>5</v>
          </cell>
          <cell r="M185">
            <v>1</v>
          </cell>
          <cell r="N185">
            <v>4</v>
          </cell>
          <cell r="O185">
            <v>0.2</v>
          </cell>
          <cell r="P185">
            <v>1</v>
          </cell>
          <cell r="Q185">
            <v>1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1</v>
          </cell>
          <cell r="W185">
            <v>1</v>
          </cell>
          <cell r="X185">
            <v>35</v>
          </cell>
          <cell r="Y185">
            <v>700</v>
          </cell>
          <cell r="Z185" t="str">
            <v>土</v>
          </cell>
          <cell r="AA185">
            <v>0.25</v>
          </cell>
          <cell r="AB185">
            <v>0.25</v>
          </cell>
          <cell r="AC185">
            <v>0.25</v>
          </cell>
          <cell r="AD185">
            <v>0.25</v>
          </cell>
          <cell r="AE185">
            <v>1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1</v>
          </cell>
          <cell r="AK185">
            <v>-1</v>
          </cell>
        </row>
        <row r="186">
          <cell r="B186">
            <v>2807</v>
          </cell>
          <cell r="C186">
            <v>28</v>
          </cell>
          <cell r="D186">
            <v>0</v>
          </cell>
          <cell r="E186">
            <v>50100</v>
          </cell>
          <cell r="G186">
            <v>2809</v>
          </cell>
          <cell r="I186">
            <v>1</v>
          </cell>
          <cell r="J186">
            <v>1</v>
          </cell>
          <cell r="K186">
            <v>6</v>
          </cell>
          <cell r="L186">
            <v>5</v>
          </cell>
          <cell r="M186">
            <v>1</v>
          </cell>
          <cell r="N186">
            <v>4</v>
          </cell>
          <cell r="O186">
            <v>0.2</v>
          </cell>
          <cell r="P186">
            <v>1</v>
          </cell>
          <cell r="Q186">
            <v>1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1</v>
          </cell>
          <cell r="W186">
            <v>1</v>
          </cell>
          <cell r="X186">
            <v>35</v>
          </cell>
          <cell r="Y186">
            <v>700</v>
          </cell>
          <cell r="Z186" t="str">
            <v>土</v>
          </cell>
          <cell r="AA186">
            <v>0.25</v>
          </cell>
          <cell r="AB186">
            <v>0.25</v>
          </cell>
          <cell r="AC186">
            <v>0.25</v>
          </cell>
          <cell r="AD186">
            <v>0.25</v>
          </cell>
          <cell r="AE186">
            <v>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</v>
          </cell>
          <cell r="AK186">
            <v>-1</v>
          </cell>
        </row>
        <row r="187">
          <cell r="B187">
            <v>2900</v>
          </cell>
          <cell r="C187">
            <v>29</v>
          </cell>
          <cell r="D187">
            <v>0</v>
          </cell>
          <cell r="E187">
            <v>20403</v>
          </cell>
          <cell r="F187">
            <v>1</v>
          </cell>
          <cell r="G187">
            <v>2900</v>
          </cell>
          <cell r="H187">
            <v>2900</v>
          </cell>
          <cell r="I187">
            <v>0</v>
          </cell>
          <cell r="J187">
            <v>10</v>
          </cell>
          <cell r="K187">
            <v>6</v>
          </cell>
          <cell r="L187">
            <v>5</v>
          </cell>
          <cell r="M187">
            <v>1</v>
          </cell>
          <cell r="N187">
            <v>4</v>
          </cell>
          <cell r="O187">
            <v>0.5</v>
          </cell>
          <cell r="P187">
            <v>36</v>
          </cell>
          <cell r="Q187">
            <v>23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36</v>
          </cell>
          <cell r="W187">
            <v>23</v>
          </cell>
          <cell r="X187">
            <v>356</v>
          </cell>
          <cell r="Y187">
            <v>7120</v>
          </cell>
          <cell r="Z187" t="str">
            <v>土</v>
          </cell>
          <cell r="AA187">
            <v>0.25</v>
          </cell>
          <cell r="AB187">
            <v>0.25</v>
          </cell>
          <cell r="AC187">
            <v>0.25</v>
          </cell>
          <cell r="AD187">
            <v>0.25</v>
          </cell>
          <cell r="AE187">
            <v>1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36</v>
          </cell>
          <cell r="AK187">
            <v>-10</v>
          </cell>
        </row>
        <row r="188">
          <cell r="B188">
            <v>2901</v>
          </cell>
          <cell r="C188">
            <v>29</v>
          </cell>
          <cell r="D188">
            <v>0</v>
          </cell>
          <cell r="E188">
            <v>20103</v>
          </cell>
          <cell r="G188">
            <v>2901</v>
          </cell>
          <cell r="I188">
            <v>1</v>
          </cell>
          <cell r="J188">
            <v>1</v>
          </cell>
          <cell r="K188">
            <v>6</v>
          </cell>
          <cell r="L188">
            <v>5</v>
          </cell>
          <cell r="M188">
            <v>1</v>
          </cell>
          <cell r="N188">
            <v>4</v>
          </cell>
          <cell r="O188">
            <v>0.2</v>
          </cell>
          <cell r="P188">
            <v>1</v>
          </cell>
          <cell r="Q188">
            <v>1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1</v>
          </cell>
          <cell r="W188">
            <v>1</v>
          </cell>
          <cell r="X188">
            <v>35</v>
          </cell>
          <cell r="Y188">
            <v>700</v>
          </cell>
          <cell r="Z188" t="str">
            <v>土</v>
          </cell>
          <cell r="AA188">
            <v>0.25</v>
          </cell>
          <cell r="AB188">
            <v>0.25</v>
          </cell>
          <cell r="AC188">
            <v>0.25</v>
          </cell>
          <cell r="AD188">
            <v>0.25</v>
          </cell>
          <cell r="AE188">
            <v>1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1</v>
          </cell>
          <cell r="AK188">
            <v>-1</v>
          </cell>
        </row>
        <row r="189">
          <cell r="B189">
            <v>2902</v>
          </cell>
          <cell r="C189">
            <v>29</v>
          </cell>
          <cell r="D189">
            <v>0</v>
          </cell>
          <cell r="E189">
            <v>20203</v>
          </cell>
          <cell r="G189">
            <v>2901</v>
          </cell>
          <cell r="I189">
            <v>1</v>
          </cell>
          <cell r="J189">
            <v>1</v>
          </cell>
          <cell r="K189">
            <v>6</v>
          </cell>
          <cell r="L189">
            <v>5</v>
          </cell>
          <cell r="M189">
            <v>1</v>
          </cell>
          <cell r="N189">
            <v>4</v>
          </cell>
          <cell r="O189">
            <v>0.2</v>
          </cell>
          <cell r="P189">
            <v>1</v>
          </cell>
          <cell r="Q189">
            <v>1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1</v>
          </cell>
          <cell r="W189">
            <v>1</v>
          </cell>
          <cell r="X189">
            <v>35</v>
          </cell>
          <cell r="Y189">
            <v>700</v>
          </cell>
          <cell r="Z189" t="str">
            <v>土</v>
          </cell>
          <cell r="AA189">
            <v>0.25</v>
          </cell>
          <cell r="AB189">
            <v>0.25</v>
          </cell>
          <cell r="AC189">
            <v>0.25</v>
          </cell>
          <cell r="AD189">
            <v>0.25</v>
          </cell>
          <cell r="AE189">
            <v>1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1</v>
          </cell>
          <cell r="AK189">
            <v>-1</v>
          </cell>
        </row>
        <row r="190">
          <cell r="B190">
            <v>2903</v>
          </cell>
          <cell r="C190">
            <v>29</v>
          </cell>
          <cell r="D190">
            <v>0</v>
          </cell>
          <cell r="E190">
            <v>20303</v>
          </cell>
          <cell r="G190">
            <v>2901</v>
          </cell>
          <cell r="I190">
            <v>1</v>
          </cell>
          <cell r="J190">
            <v>1</v>
          </cell>
          <cell r="K190">
            <v>6</v>
          </cell>
          <cell r="L190">
            <v>5</v>
          </cell>
          <cell r="M190">
            <v>1</v>
          </cell>
          <cell r="N190">
            <v>4</v>
          </cell>
          <cell r="O190">
            <v>0.2</v>
          </cell>
          <cell r="P190">
            <v>1</v>
          </cell>
          <cell r="Q190">
            <v>1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1</v>
          </cell>
          <cell r="W190">
            <v>1</v>
          </cell>
          <cell r="X190">
            <v>35</v>
          </cell>
          <cell r="Y190">
            <v>700</v>
          </cell>
          <cell r="Z190" t="str">
            <v>土</v>
          </cell>
          <cell r="AA190">
            <v>0.25</v>
          </cell>
          <cell r="AB190">
            <v>0.25</v>
          </cell>
          <cell r="AC190">
            <v>0.25</v>
          </cell>
          <cell r="AD190">
            <v>0.25</v>
          </cell>
          <cell r="AE190">
            <v>1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1</v>
          </cell>
          <cell r="AK190">
            <v>-1</v>
          </cell>
        </row>
        <row r="191">
          <cell r="B191">
            <v>2904</v>
          </cell>
          <cell r="C191">
            <v>29</v>
          </cell>
          <cell r="D191">
            <v>0</v>
          </cell>
          <cell r="E191">
            <v>20403</v>
          </cell>
          <cell r="G191">
            <v>2901</v>
          </cell>
          <cell r="I191">
            <v>1</v>
          </cell>
          <cell r="J191">
            <v>1</v>
          </cell>
          <cell r="K191">
            <v>6</v>
          </cell>
          <cell r="L191">
            <v>5</v>
          </cell>
          <cell r="M191">
            <v>1</v>
          </cell>
          <cell r="N191">
            <v>4</v>
          </cell>
          <cell r="O191">
            <v>0.2</v>
          </cell>
          <cell r="P191">
            <v>1</v>
          </cell>
          <cell r="Q191">
            <v>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1</v>
          </cell>
          <cell r="W191">
            <v>1</v>
          </cell>
          <cell r="X191">
            <v>35</v>
          </cell>
          <cell r="Y191">
            <v>700</v>
          </cell>
          <cell r="Z191" t="str">
            <v>土</v>
          </cell>
          <cell r="AA191">
            <v>0.25</v>
          </cell>
          <cell r="AB191">
            <v>0.25</v>
          </cell>
          <cell r="AC191">
            <v>0.25</v>
          </cell>
          <cell r="AD191">
            <v>0.25</v>
          </cell>
          <cell r="AE191">
            <v>1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1</v>
          </cell>
          <cell r="AK191">
            <v>-1</v>
          </cell>
        </row>
        <row r="192">
          <cell r="B192">
            <v>2905</v>
          </cell>
          <cell r="C192">
            <v>29</v>
          </cell>
          <cell r="D192">
            <v>0</v>
          </cell>
          <cell r="E192">
            <v>20503</v>
          </cell>
          <cell r="G192">
            <v>2901</v>
          </cell>
          <cell r="I192">
            <v>1</v>
          </cell>
          <cell r="J192">
            <v>1</v>
          </cell>
          <cell r="K192">
            <v>6</v>
          </cell>
          <cell r="L192">
            <v>5</v>
          </cell>
          <cell r="M192">
            <v>1</v>
          </cell>
          <cell r="N192">
            <v>4</v>
          </cell>
          <cell r="O192">
            <v>0.2</v>
          </cell>
          <cell r="P192">
            <v>1</v>
          </cell>
          <cell r="Q192">
            <v>1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1</v>
          </cell>
          <cell r="W192">
            <v>1</v>
          </cell>
          <cell r="X192">
            <v>35</v>
          </cell>
          <cell r="Y192">
            <v>700</v>
          </cell>
          <cell r="Z192" t="str">
            <v>土</v>
          </cell>
          <cell r="AA192">
            <v>0.25</v>
          </cell>
          <cell r="AB192">
            <v>0.25</v>
          </cell>
          <cell r="AC192">
            <v>0.25</v>
          </cell>
          <cell r="AD192">
            <v>0.25</v>
          </cell>
          <cell r="AE192">
            <v>1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1</v>
          </cell>
          <cell r="AK192">
            <v>-1</v>
          </cell>
        </row>
        <row r="193">
          <cell r="B193">
            <v>2906</v>
          </cell>
          <cell r="C193">
            <v>29</v>
          </cell>
          <cell r="D193">
            <v>0</v>
          </cell>
          <cell r="E193">
            <v>20503</v>
          </cell>
          <cell r="G193">
            <v>2901</v>
          </cell>
          <cell r="I193">
            <v>1</v>
          </cell>
          <cell r="J193">
            <v>1</v>
          </cell>
          <cell r="K193">
            <v>6</v>
          </cell>
          <cell r="L193">
            <v>5</v>
          </cell>
          <cell r="M193">
            <v>1</v>
          </cell>
          <cell r="N193">
            <v>4</v>
          </cell>
          <cell r="O193">
            <v>0.2</v>
          </cell>
          <cell r="P193">
            <v>1</v>
          </cell>
          <cell r="Q193">
            <v>1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1</v>
          </cell>
          <cell r="W193">
            <v>1</v>
          </cell>
          <cell r="X193">
            <v>35</v>
          </cell>
          <cell r="Y193">
            <v>700</v>
          </cell>
          <cell r="Z193" t="str">
            <v>土</v>
          </cell>
          <cell r="AA193">
            <v>0.25</v>
          </cell>
          <cell r="AB193">
            <v>0.25</v>
          </cell>
          <cell r="AC193">
            <v>0.25</v>
          </cell>
          <cell r="AD193">
            <v>0.25</v>
          </cell>
          <cell r="AE193">
            <v>1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1</v>
          </cell>
          <cell r="AK193">
            <v>-1</v>
          </cell>
        </row>
        <row r="194">
          <cell r="B194">
            <v>2907</v>
          </cell>
          <cell r="C194">
            <v>29</v>
          </cell>
          <cell r="D194">
            <v>0</v>
          </cell>
          <cell r="E194">
            <v>50100</v>
          </cell>
          <cell r="G194">
            <v>2909</v>
          </cell>
          <cell r="I194">
            <v>1</v>
          </cell>
          <cell r="J194">
            <v>1</v>
          </cell>
          <cell r="K194">
            <v>6</v>
          </cell>
          <cell r="L194">
            <v>5</v>
          </cell>
          <cell r="M194">
            <v>1</v>
          </cell>
          <cell r="N194">
            <v>4</v>
          </cell>
          <cell r="O194">
            <v>0.2</v>
          </cell>
          <cell r="P194">
            <v>1</v>
          </cell>
          <cell r="Q194">
            <v>1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1</v>
          </cell>
          <cell r="W194">
            <v>1</v>
          </cell>
          <cell r="X194">
            <v>35</v>
          </cell>
          <cell r="Y194">
            <v>700</v>
          </cell>
          <cell r="Z194" t="str">
            <v>土</v>
          </cell>
          <cell r="AA194">
            <v>0.25</v>
          </cell>
          <cell r="AB194">
            <v>0.25</v>
          </cell>
          <cell r="AC194">
            <v>0.25</v>
          </cell>
          <cell r="AD194">
            <v>0.25</v>
          </cell>
          <cell r="AE194">
            <v>1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1</v>
          </cell>
          <cell r="AK194">
            <v>-1</v>
          </cell>
        </row>
        <row r="195">
          <cell r="B195">
            <v>3000</v>
          </cell>
          <cell r="C195">
            <v>30</v>
          </cell>
          <cell r="D195">
            <v>0</v>
          </cell>
          <cell r="E195">
            <v>20303</v>
          </cell>
          <cell r="F195">
            <v>1</v>
          </cell>
          <cell r="G195">
            <v>3000</v>
          </cell>
          <cell r="H195">
            <v>3000</v>
          </cell>
          <cell r="I195">
            <v>0</v>
          </cell>
          <cell r="J195">
            <v>10</v>
          </cell>
          <cell r="K195">
            <v>7</v>
          </cell>
          <cell r="L195">
            <v>6</v>
          </cell>
          <cell r="M195">
            <v>1</v>
          </cell>
          <cell r="N195">
            <v>5</v>
          </cell>
          <cell r="O195">
            <v>0.60000000000000009</v>
          </cell>
          <cell r="P195">
            <v>57</v>
          </cell>
          <cell r="Q195">
            <v>29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57</v>
          </cell>
          <cell r="W195">
            <v>29</v>
          </cell>
          <cell r="X195">
            <v>435</v>
          </cell>
          <cell r="Y195">
            <v>8700</v>
          </cell>
          <cell r="Z195" t="str">
            <v>土</v>
          </cell>
          <cell r="AA195">
            <v>0.25</v>
          </cell>
          <cell r="AB195">
            <v>0.25</v>
          </cell>
          <cell r="AC195">
            <v>0.25</v>
          </cell>
          <cell r="AD195">
            <v>0.25</v>
          </cell>
          <cell r="AE195">
            <v>1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57</v>
          </cell>
          <cell r="AK195">
            <v>-10</v>
          </cell>
        </row>
        <row r="196">
          <cell r="B196">
            <v>3001</v>
          </cell>
          <cell r="C196">
            <v>30</v>
          </cell>
          <cell r="D196">
            <v>0</v>
          </cell>
          <cell r="E196">
            <v>20103</v>
          </cell>
          <cell r="G196">
            <v>3001</v>
          </cell>
          <cell r="I196">
            <v>1</v>
          </cell>
          <cell r="J196">
            <v>1</v>
          </cell>
          <cell r="K196">
            <v>7</v>
          </cell>
          <cell r="L196">
            <v>6</v>
          </cell>
          <cell r="M196">
            <v>1</v>
          </cell>
          <cell r="N196">
            <v>5</v>
          </cell>
          <cell r="O196">
            <v>0.2</v>
          </cell>
          <cell r="P196">
            <v>1</v>
          </cell>
          <cell r="Q196">
            <v>1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1</v>
          </cell>
          <cell r="W196">
            <v>1</v>
          </cell>
          <cell r="X196">
            <v>43</v>
          </cell>
          <cell r="Y196">
            <v>860</v>
          </cell>
          <cell r="Z196" t="str">
            <v>土</v>
          </cell>
          <cell r="AA196">
            <v>0.25</v>
          </cell>
          <cell r="AB196">
            <v>0.25</v>
          </cell>
          <cell r="AC196">
            <v>0.25</v>
          </cell>
          <cell r="AD196">
            <v>0.25</v>
          </cell>
          <cell r="AE196">
            <v>1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1</v>
          </cell>
          <cell r="AK196">
            <v>-1</v>
          </cell>
        </row>
        <row r="197">
          <cell r="B197">
            <v>3002</v>
          </cell>
          <cell r="C197">
            <v>30</v>
          </cell>
          <cell r="D197">
            <v>0</v>
          </cell>
          <cell r="E197">
            <v>20203</v>
          </cell>
          <cell r="G197">
            <v>3001</v>
          </cell>
          <cell r="I197">
            <v>1</v>
          </cell>
          <cell r="J197">
            <v>1</v>
          </cell>
          <cell r="K197">
            <v>7</v>
          </cell>
          <cell r="L197">
            <v>6</v>
          </cell>
          <cell r="M197">
            <v>1</v>
          </cell>
          <cell r="N197">
            <v>5</v>
          </cell>
          <cell r="O197">
            <v>0.2</v>
          </cell>
          <cell r="P197">
            <v>1</v>
          </cell>
          <cell r="Q197">
            <v>1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1</v>
          </cell>
          <cell r="W197">
            <v>1</v>
          </cell>
          <cell r="X197">
            <v>43</v>
          </cell>
          <cell r="Y197">
            <v>860</v>
          </cell>
          <cell r="Z197" t="str">
            <v>土</v>
          </cell>
          <cell r="AA197">
            <v>0.25</v>
          </cell>
          <cell r="AB197">
            <v>0.25</v>
          </cell>
          <cell r="AC197">
            <v>0.25</v>
          </cell>
          <cell r="AD197">
            <v>0.25</v>
          </cell>
          <cell r="AE197">
            <v>1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1</v>
          </cell>
          <cell r="AK197">
            <v>-1</v>
          </cell>
        </row>
        <row r="198">
          <cell r="B198">
            <v>3003</v>
          </cell>
          <cell r="C198">
            <v>30</v>
          </cell>
          <cell r="D198">
            <v>0</v>
          </cell>
          <cell r="E198">
            <v>20303</v>
          </cell>
          <cell r="G198">
            <v>3001</v>
          </cell>
          <cell r="I198">
            <v>1</v>
          </cell>
          <cell r="J198">
            <v>1</v>
          </cell>
          <cell r="K198">
            <v>7</v>
          </cell>
          <cell r="L198">
            <v>6</v>
          </cell>
          <cell r="M198">
            <v>1</v>
          </cell>
          <cell r="N198">
            <v>5</v>
          </cell>
          <cell r="O198">
            <v>0.2</v>
          </cell>
          <cell r="P198">
            <v>1</v>
          </cell>
          <cell r="Q198">
            <v>1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1</v>
          </cell>
          <cell r="W198">
            <v>1</v>
          </cell>
          <cell r="X198">
            <v>43</v>
          </cell>
          <cell r="Y198">
            <v>860</v>
          </cell>
          <cell r="Z198" t="str">
            <v>土</v>
          </cell>
          <cell r="AA198">
            <v>0.25</v>
          </cell>
          <cell r="AB198">
            <v>0.25</v>
          </cell>
          <cell r="AC198">
            <v>0.25</v>
          </cell>
          <cell r="AD198">
            <v>0.25</v>
          </cell>
          <cell r="AE198">
            <v>1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1</v>
          </cell>
          <cell r="AK198">
            <v>-1</v>
          </cell>
        </row>
        <row r="199">
          <cell r="B199">
            <v>3004</v>
          </cell>
          <cell r="C199">
            <v>30</v>
          </cell>
          <cell r="D199">
            <v>0</v>
          </cell>
          <cell r="E199">
            <v>20403</v>
          </cell>
          <cell r="G199">
            <v>3001</v>
          </cell>
          <cell r="I199">
            <v>1</v>
          </cell>
          <cell r="J199">
            <v>1</v>
          </cell>
          <cell r="K199">
            <v>7</v>
          </cell>
          <cell r="L199">
            <v>6</v>
          </cell>
          <cell r="M199">
            <v>1</v>
          </cell>
          <cell r="N199">
            <v>5</v>
          </cell>
          <cell r="O199">
            <v>0.2</v>
          </cell>
          <cell r="P199">
            <v>1</v>
          </cell>
          <cell r="Q199">
            <v>1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1</v>
          </cell>
          <cell r="W199">
            <v>1</v>
          </cell>
          <cell r="X199">
            <v>43</v>
          </cell>
          <cell r="Y199">
            <v>860</v>
          </cell>
          <cell r="Z199" t="str">
            <v>土</v>
          </cell>
          <cell r="AA199">
            <v>0.25</v>
          </cell>
          <cell r="AB199">
            <v>0.25</v>
          </cell>
          <cell r="AC199">
            <v>0.25</v>
          </cell>
          <cell r="AD199">
            <v>0.25</v>
          </cell>
          <cell r="AE199">
            <v>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1</v>
          </cell>
          <cell r="AK199">
            <v>-1</v>
          </cell>
        </row>
        <row r="200">
          <cell r="B200">
            <v>3005</v>
          </cell>
          <cell r="C200">
            <v>30</v>
          </cell>
          <cell r="D200">
            <v>0</v>
          </cell>
          <cell r="E200">
            <v>20503</v>
          </cell>
          <cell r="G200">
            <v>3001</v>
          </cell>
          <cell r="I200">
            <v>1</v>
          </cell>
          <cell r="J200">
            <v>1</v>
          </cell>
          <cell r="K200">
            <v>7</v>
          </cell>
          <cell r="L200">
            <v>6</v>
          </cell>
          <cell r="M200">
            <v>1</v>
          </cell>
          <cell r="N200">
            <v>5</v>
          </cell>
          <cell r="O200">
            <v>0.2</v>
          </cell>
          <cell r="P200">
            <v>1</v>
          </cell>
          <cell r="Q200">
            <v>1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1</v>
          </cell>
          <cell r="W200">
            <v>1</v>
          </cell>
          <cell r="X200">
            <v>43</v>
          </cell>
          <cell r="Y200">
            <v>860</v>
          </cell>
          <cell r="Z200" t="str">
            <v>土</v>
          </cell>
          <cell r="AA200">
            <v>0.25</v>
          </cell>
          <cell r="AB200">
            <v>0.25</v>
          </cell>
          <cell r="AC200">
            <v>0.25</v>
          </cell>
          <cell r="AD200">
            <v>0.25</v>
          </cell>
          <cell r="AE200">
            <v>1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1</v>
          </cell>
          <cell r="AK200">
            <v>-1</v>
          </cell>
        </row>
        <row r="201">
          <cell r="B201">
            <v>3006</v>
          </cell>
          <cell r="C201">
            <v>30</v>
          </cell>
          <cell r="D201">
            <v>0</v>
          </cell>
          <cell r="E201">
            <v>20503</v>
          </cell>
          <cell r="G201">
            <v>3001</v>
          </cell>
          <cell r="I201">
            <v>1</v>
          </cell>
          <cell r="J201">
            <v>1</v>
          </cell>
          <cell r="K201">
            <v>7</v>
          </cell>
          <cell r="L201">
            <v>6</v>
          </cell>
          <cell r="M201">
            <v>1</v>
          </cell>
          <cell r="N201">
            <v>5</v>
          </cell>
          <cell r="O201">
            <v>0.2</v>
          </cell>
          <cell r="P201">
            <v>1</v>
          </cell>
          <cell r="Q201">
            <v>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1</v>
          </cell>
          <cell r="W201">
            <v>1</v>
          </cell>
          <cell r="X201">
            <v>43</v>
          </cell>
          <cell r="Y201">
            <v>860</v>
          </cell>
          <cell r="Z201" t="str">
            <v>土</v>
          </cell>
          <cell r="AA201">
            <v>0.25</v>
          </cell>
          <cell r="AB201">
            <v>0.25</v>
          </cell>
          <cell r="AC201">
            <v>0.25</v>
          </cell>
          <cell r="AD201">
            <v>0.25</v>
          </cell>
          <cell r="AE201">
            <v>1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1</v>
          </cell>
          <cell r="AK201">
            <v>-1</v>
          </cell>
        </row>
        <row r="202">
          <cell r="B202">
            <v>3007</v>
          </cell>
          <cell r="C202">
            <v>30</v>
          </cell>
          <cell r="D202">
            <v>0</v>
          </cell>
          <cell r="E202">
            <v>50100</v>
          </cell>
          <cell r="G202">
            <v>3009</v>
          </cell>
          <cell r="I202">
            <v>1</v>
          </cell>
          <cell r="J202">
            <v>1</v>
          </cell>
          <cell r="K202">
            <v>7</v>
          </cell>
          <cell r="L202">
            <v>6</v>
          </cell>
          <cell r="M202">
            <v>1</v>
          </cell>
          <cell r="N202">
            <v>5</v>
          </cell>
          <cell r="O202">
            <v>0.2</v>
          </cell>
          <cell r="P202">
            <v>1</v>
          </cell>
          <cell r="Q202">
            <v>1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1</v>
          </cell>
          <cell r="W202">
            <v>1</v>
          </cell>
          <cell r="X202">
            <v>43</v>
          </cell>
          <cell r="Y202">
            <v>860</v>
          </cell>
          <cell r="Z202" t="str">
            <v>土</v>
          </cell>
          <cell r="AA202">
            <v>0.25</v>
          </cell>
          <cell r="AB202">
            <v>0.25</v>
          </cell>
          <cell r="AC202">
            <v>0.25</v>
          </cell>
          <cell r="AD202">
            <v>0.25</v>
          </cell>
          <cell r="AE202">
            <v>1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1</v>
          </cell>
          <cell r="AK202">
            <v>-1</v>
          </cell>
        </row>
        <row r="203">
          <cell r="B203">
            <v>3100</v>
          </cell>
          <cell r="C203">
            <v>31</v>
          </cell>
          <cell r="D203">
            <v>0</v>
          </cell>
          <cell r="E203">
            <v>20203</v>
          </cell>
          <cell r="F203">
            <v>1</v>
          </cell>
          <cell r="G203">
            <v>3100</v>
          </cell>
          <cell r="H203">
            <v>3100</v>
          </cell>
          <cell r="I203">
            <v>0</v>
          </cell>
          <cell r="J203">
            <v>10</v>
          </cell>
          <cell r="K203">
            <v>7</v>
          </cell>
          <cell r="L203">
            <v>6</v>
          </cell>
          <cell r="M203">
            <v>1</v>
          </cell>
          <cell r="N203">
            <v>5</v>
          </cell>
          <cell r="O203">
            <v>0.2</v>
          </cell>
          <cell r="P203">
            <v>19</v>
          </cell>
          <cell r="Q203">
            <v>15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19</v>
          </cell>
          <cell r="W203">
            <v>15</v>
          </cell>
          <cell r="X203">
            <v>435</v>
          </cell>
          <cell r="Y203">
            <v>8700</v>
          </cell>
          <cell r="Z203" t="str">
            <v>土</v>
          </cell>
          <cell r="AA203">
            <v>0.25</v>
          </cell>
          <cell r="AB203">
            <v>0.25</v>
          </cell>
          <cell r="AC203">
            <v>0.25</v>
          </cell>
          <cell r="AD203">
            <v>0.25</v>
          </cell>
          <cell r="AE203">
            <v>1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19</v>
          </cell>
          <cell r="AK203">
            <v>-10</v>
          </cell>
        </row>
        <row r="204">
          <cell r="B204">
            <v>3101</v>
          </cell>
          <cell r="C204">
            <v>31</v>
          </cell>
          <cell r="D204">
            <v>0</v>
          </cell>
          <cell r="E204">
            <v>20103</v>
          </cell>
          <cell r="G204">
            <v>3101</v>
          </cell>
          <cell r="I204">
            <v>1</v>
          </cell>
          <cell r="J204">
            <v>1</v>
          </cell>
          <cell r="K204">
            <v>7</v>
          </cell>
          <cell r="L204">
            <v>6</v>
          </cell>
          <cell r="M204">
            <v>1</v>
          </cell>
          <cell r="N204">
            <v>5</v>
          </cell>
          <cell r="O204">
            <v>0.2</v>
          </cell>
          <cell r="P204">
            <v>1</v>
          </cell>
          <cell r="Q204">
            <v>1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1</v>
          </cell>
          <cell r="W204">
            <v>1</v>
          </cell>
          <cell r="X204">
            <v>43</v>
          </cell>
          <cell r="Y204">
            <v>860</v>
          </cell>
          <cell r="Z204" t="str">
            <v>土</v>
          </cell>
          <cell r="AA204">
            <v>0.25</v>
          </cell>
          <cell r="AB204">
            <v>0.25</v>
          </cell>
          <cell r="AC204">
            <v>0.25</v>
          </cell>
          <cell r="AD204">
            <v>0.25</v>
          </cell>
          <cell r="AE204">
            <v>1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1</v>
          </cell>
          <cell r="AK204">
            <v>-1</v>
          </cell>
        </row>
        <row r="205">
          <cell r="B205">
            <v>3102</v>
          </cell>
          <cell r="C205">
            <v>31</v>
          </cell>
          <cell r="D205">
            <v>0</v>
          </cell>
          <cell r="E205">
            <v>20203</v>
          </cell>
          <cell r="G205">
            <v>3101</v>
          </cell>
          <cell r="I205">
            <v>1</v>
          </cell>
          <cell r="J205">
            <v>1</v>
          </cell>
          <cell r="K205">
            <v>7</v>
          </cell>
          <cell r="L205">
            <v>6</v>
          </cell>
          <cell r="M205">
            <v>1</v>
          </cell>
          <cell r="N205">
            <v>5</v>
          </cell>
          <cell r="O205">
            <v>0.2</v>
          </cell>
          <cell r="P205">
            <v>1</v>
          </cell>
          <cell r="Q205">
            <v>1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1</v>
          </cell>
          <cell r="W205">
            <v>1</v>
          </cell>
          <cell r="X205">
            <v>43</v>
          </cell>
          <cell r="Y205">
            <v>860</v>
          </cell>
          <cell r="Z205" t="str">
            <v>土</v>
          </cell>
          <cell r="AA205">
            <v>0.25</v>
          </cell>
          <cell r="AB205">
            <v>0.25</v>
          </cell>
          <cell r="AC205">
            <v>0.25</v>
          </cell>
          <cell r="AD205">
            <v>0.25</v>
          </cell>
          <cell r="AE205">
            <v>1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1</v>
          </cell>
          <cell r="AK205">
            <v>-1</v>
          </cell>
        </row>
        <row r="206">
          <cell r="B206">
            <v>3103</v>
          </cell>
          <cell r="C206">
            <v>31</v>
          </cell>
          <cell r="D206">
            <v>0</v>
          </cell>
          <cell r="E206">
            <v>20303</v>
          </cell>
          <cell r="G206">
            <v>3101</v>
          </cell>
          <cell r="I206">
            <v>1</v>
          </cell>
          <cell r="J206">
            <v>1</v>
          </cell>
          <cell r="K206">
            <v>7</v>
          </cell>
          <cell r="L206">
            <v>6</v>
          </cell>
          <cell r="M206">
            <v>1</v>
          </cell>
          <cell r="N206">
            <v>5</v>
          </cell>
          <cell r="O206">
            <v>0.2</v>
          </cell>
          <cell r="P206">
            <v>1</v>
          </cell>
          <cell r="Q206">
            <v>1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1</v>
          </cell>
          <cell r="W206">
            <v>1</v>
          </cell>
          <cell r="X206">
            <v>43</v>
          </cell>
          <cell r="Y206">
            <v>860</v>
          </cell>
          <cell r="Z206" t="str">
            <v>土</v>
          </cell>
          <cell r="AA206">
            <v>0.25</v>
          </cell>
          <cell r="AB206">
            <v>0.25</v>
          </cell>
          <cell r="AC206">
            <v>0.25</v>
          </cell>
          <cell r="AD206">
            <v>0.25</v>
          </cell>
          <cell r="AE206">
            <v>1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</v>
          </cell>
          <cell r="AK206">
            <v>-1</v>
          </cell>
        </row>
        <row r="207">
          <cell r="B207">
            <v>3104</v>
          </cell>
          <cell r="C207">
            <v>31</v>
          </cell>
          <cell r="D207">
            <v>0</v>
          </cell>
          <cell r="E207">
            <v>20403</v>
          </cell>
          <cell r="G207">
            <v>3101</v>
          </cell>
          <cell r="I207">
            <v>1</v>
          </cell>
          <cell r="J207">
            <v>1</v>
          </cell>
          <cell r="K207">
            <v>7</v>
          </cell>
          <cell r="L207">
            <v>6</v>
          </cell>
          <cell r="M207">
            <v>1</v>
          </cell>
          <cell r="N207">
            <v>5</v>
          </cell>
          <cell r="O207">
            <v>0.2</v>
          </cell>
          <cell r="P207">
            <v>1</v>
          </cell>
          <cell r="Q207">
            <v>1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1</v>
          </cell>
          <cell r="W207">
            <v>1</v>
          </cell>
          <cell r="X207">
            <v>43</v>
          </cell>
          <cell r="Y207">
            <v>860</v>
          </cell>
          <cell r="Z207" t="str">
            <v>土</v>
          </cell>
          <cell r="AA207">
            <v>0.25</v>
          </cell>
          <cell r="AB207">
            <v>0.25</v>
          </cell>
          <cell r="AC207">
            <v>0.25</v>
          </cell>
          <cell r="AD207">
            <v>0.25</v>
          </cell>
          <cell r="AE207">
            <v>1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1</v>
          </cell>
          <cell r="AK207">
            <v>-1</v>
          </cell>
        </row>
        <row r="208">
          <cell r="B208">
            <v>3105</v>
          </cell>
          <cell r="C208">
            <v>31</v>
          </cell>
          <cell r="D208">
            <v>0</v>
          </cell>
          <cell r="E208">
            <v>20503</v>
          </cell>
          <cell r="G208">
            <v>3101</v>
          </cell>
          <cell r="I208">
            <v>1</v>
          </cell>
          <cell r="J208">
            <v>1</v>
          </cell>
          <cell r="K208">
            <v>7</v>
          </cell>
          <cell r="L208">
            <v>6</v>
          </cell>
          <cell r="M208">
            <v>1</v>
          </cell>
          <cell r="N208">
            <v>5</v>
          </cell>
          <cell r="O208">
            <v>0.2</v>
          </cell>
          <cell r="P208">
            <v>1</v>
          </cell>
          <cell r="Q208">
            <v>1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1</v>
          </cell>
          <cell r="W208">
            <v>1</v>
          </cell>
          <cell r="X208">
            <v>43</v>
          </cell>
          <cell r="Y208">
            <v>860</v>
          </cell>
          <cell r="Z208" t="str">
            <v>土</v>
          </cell>
          <cell r="AA208">
            <v>0.25</v>
          </cell>
          <cell r="AB208">
            <v>0.25</v>
          </cell>
          <cell r="AC208">
            <v>0.25</v>
          </cell>
          <cell r="AD208">
            <v>0.25</v>
          </cell>
          <cell r="AE208">
            <v>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1</v>
          </cell>
          <cell r="AK208">
            <v>-1</v>
          </cell>
        </row>
        <row r="209">
          <cell r="B209">
            <v>3106</v>
          </cell>
          <cell r="C209">
            <v>31</v>
          </cell>
          <cell r="D209">
            <v>0</v>
          </cell>
          <cell r="E209">
            <v>20503</v>
          </cell>
          <cell r="G209">
            <v>3101</v>
          </cell>
          <cell r="I209">
            <v>1</v>
          </cell>
          <cell r="J209">
            <v>1</v>
          </cell>
          <cell r="K209">
            <v>7</v>
          </cell>
          <cell r="L209">
            <v>6</v>
          </cell>
          <cell r="M209">
            <v>1</v>
          </cell>
          <cell r="N209">
            <v>5</v>
          </cell>
          <cell r="O209">
            <v>0.2</v>
          </cell>
          <cell r="P209">
            <v>1</v>
          </cell>
          <cell r="Q209">
            <v>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1</v>
          </cell>
          <cell r="W209">
            <v>1</v>
          </cell>
          <cell r="X209">
            <v>43</v>
          </cell>
          <cell r="Y209">
            <v>860</v>
          </cell>
          <cell r="Z209" t="str">
            <v>土</v>
          </cell>
          <cell r="AA209">
            <v>0.25</v>
          </cell>
          <cell r="AB209">
            <v>0.25</v>
          </cell>
          <cell r="AC209">
            <v>0.25</v>
          </cell>
          <cell r="AD209">
            <v>0.25</v>
          </cell>
          <cell r="AE209">
            <v>1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</v>
          </cell>
          <cell r="AK209">
            <v>-1</v>
          </cell>
        </row>
        <row r="210">
          <cell r="B210">
            <v>3107</v>
          </cell>
          <cell r="C210">
            <v>31</v>
          </cell>
          <cell r="D210">
            <v>0</v>
          </cell>
          <cell r="E210">
            <v>50100</v>
          </cell>
          <cell r="G210">
            <v>3109</v>
          </cell>
          <cell r="I210">
            <v>1</v>
          </cell>
          <cell r="J210">
            <v>1</v>
          </cell>
          <cell r="K210">
            <v>7</v>
          </cell>
          <cell r="L210">
            <v>6</v>
          </cell>
          <cell r="M210">
            <v>1</v>
          </cell>
          <cell r="N210">
            <v>5</v>
          </cell>
          <cell r="O210">
            <v>0.2</v>
          </cell>
          <cell r="P210">
            <v>1</v>
          </cell>
          <cell r="Q210">
            <v>1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1</v>
          </cell>
          <cell r="W210">
            <v>1</v>
          </cell>
          <cell r="X210">
            <v>43</v>
          </cell>
          <cell r="Y210">
            <v>860</v>
          </cell>
          <cell r="Z210" t="str">
            <v>土</v>
          </cell>
          <cell r="AA210">
            <v>0.25</v>
          </cell>
          <cell r="AB210">
            <v>0.25</v>
          </cell>
          <cell r="AC210">
            <v>0.25</v>
          </cell>
          <cell r="AD210">
            <v>0.25</v>
          </cell>
          <cell r="AE210">
            <v>1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1</v>
          </cell>
          <cell r="AK210">
            <v>-1</v>
          </cell>
        </row>
        <row r="211">
          <cell r="B211">
            <v>3200</v>
          </cell>
          <cell r="C211">
            <v>32</v>
          </cell>
          <cell r="D211">
            <v>0</v>
          </cell>
          <cell r="E211">
            <v>20303</v>
          </cell>
          <cell r="F211">
            <v>1</v>
          </cell>
          <cell r="G211">
            <v>3200</v>
          </cell>
          <cell r="H211">
            <v>3200</v>
          </cell>
          <cell r="I211">
            <v>0</v>
          </cell>
          <cell r="J211">
            <v>10</v>
          </cell>
          <cell r="K211">
            <v>7</v>
          </cell>
          <cell r="L211">
            <v>6</v>
          </cell>
          <cell r="M211">
            <v>1</v>
          </cell>
          <cell r="N211">
            <v>5</v>
          </cell>
          <cell r="O211">
            <v>0.30000000000000004</v>
          </cell>
          <cell r="P211">
            <v>28</v>
          </cell>
          <cell r="Q211">
            <v>22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28</v>
          </cell>
          <cell r="W211">
            <v>22</v>
          </cell>
          <cell r="X211">
            <v>435</v>
          </cell>
          <cell r="Y211">
            <v>8700</v>
          </cell>
          <cell r="Z211" t="str">
            <v>土</v>
          </cell>
          <cell r="AA211">
            <v>0.25</v>
          </cell>
          <cell r="AB211">
            <v>0.25</v>
          </cell>
          <cell r="AC211">
            <v>0.25</v>
          </cell>
          <cell r="AD211">
            <v>0.25</v>
          </cell>
          <cell r="AE211">
            <v>1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28</v>
          </cell>
          <cell r="AK211">
            <v>-10</v>
          </cell>
        </row>
        <row r="212">
          <cell r="B212">
            <v>3201</v>
          </cell>
          <cell r="C212">
            <v>32</v>
          </cell>
          <cell r="D212">
            <v>0</v>
          </cell>
          <cell r="E212">
            <v>20103</v>
          </cell>
          <cell r="G212">
            <v>3201</v>
          </cell>
          <cell r="I212">
            <v>1</v>
          </cell>
          <cell r="J212">
            <v>1</v>
          </cell>
          <cell r="K212">
            <v>7</v>
          </cell>
          <cell r="L212">
            <v>6</v>
          </cell>
          <cell r="M212">
            <v>1</v>
          </cell>
          <cell r="N212">
            <v>5</v>
          </cell>
          <cell r="O212">
            <v>0.2</v>
          </cell>
          <cell r="P212">
            <v>1</v>
          </cell>
          <cell r="Q212">
            <v>1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1</v>
          </cell>
          <cell r="W212">
            <v>1</v>
          </cell>
          <cell r="X212">
            <v>43</v>
          </cell>
          <cell r="Y212">
            <v>860</v>
          </cell>
          <cell r="Z212" t="str">
            <v>土</v>
          </cell>
          <cell r="AA212">
            <v>0.25</v>
          </cell>
          <cell r="AB212">
            <v>0.25</v>
          </cell>
          <cell r="AC212">
            <v>0.25</v>
          </cell>
          <cell r="AD212">
            <v>0.25</v>
          </cell>
          <cell r="AE212">
            <v>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1</v>
          </cell>
          <cell r="AK212">
            <v>-1</v>
          </cell>
        </row>
        <row r="213">
          <cell r="B213">
            <v>3202</v>
          </cell>
          <cell r="C213">
            <v>32</v>
          </cell>
          <cell r="D213">
            <v>0</v>
          </cell>
          <cell r="E213">
            <v>20203</v>
          </cell>
          <cell r="G213">
            <v>3201</v>
          </cell>
          <cell r="I213">
            <v>1</v>
          </cell>
          <cell r="J213">
            <v>1</v>
          </cell>
          <cell r="K213">
            <v>7</v>
          </cell>
          <cell r="L213">
            <v>6</v>
          </cell>
          <cell r="M213">
            <v>1</v>
          </cell>
          <cell r="N213">
            <v>5</v>
          </cell>
          <cell r="O213">
            <v>0.2</v>
          </cell>
          <cell r="P213">
            <v>1</v>
          </cell>
          <cell r="Q213">
            <v>1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1</v>
          </cell>
          <cell r="W213">
            <v>1</v>
          </cell>
          <cell r="X213">
            <v>43</v>
          </cell>
          <cell r="Y213">
            <v>860</v>
          </cell>
          <cell r="Z213" t="str">
            <v>土</v>
          </cell>
          <cell r="AA213">
            <v>0.25</v>
          </cell>
          <cell r="AB213">
            <v>0.25</v>
          </cell>
          <cell r="AC213">
            <v>0.25</v>
          </cell>
          <cell r="AD213">
            <v>0.25</v>
          </cell>
          <cell r="AE213">
            <v>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1</v>
          </cell>
          <cell r="AK213">
            <v>-1</v>
          </cell>
        </row>
        <row r="214">
          <cell r="B214">
            <v>3203</v>
          </cell>
          <cell r="C214">
            <v>32</v>
          </cell>
          <cell r="D214">
            <v>0</v>
          </cell>
          <cell r="E214">
            <v>20303</v>
          </cell>
          <cell r="G214">
            <v>3201</v>
          </cell>
          <cell r="I214">
            <v>1</v>
          </cell>
          <cell r="J214">
            <v>1</v>
          </cell>
          <cell r="K214">
            <v>7</v>
          </cell>
          <cell r="L214">
            <v>6</v>
          </cell>
          <cell r="M214">
            <v>1</v>
          </cell>
          <cell r="N214">
            <v>5</v>
          </cell>
          <cell r="O214">
            <v>0.2</v>
          </cell>
          <cell r="P214">
            <v>1</v>
          </cell>
          <cell r="Q214">
            <v>1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1</v>
          </cell>
          <cell r="W214">
            <v>1</v>
          </cell>
          <cell r="X214">
            <v>43</v>
          </cell>
          <cell r="Y214">
            <v>860</v>
          </cell>
          <cell r="Z214" t="str">
            <v>土</v>
          </cell>
          <cell r="AA214">
            <v>0.25</v>
          </cell>
          <cell r="AB214">
            <v>0.25</v>
          </cell>
          <cell r="AC214">
            <v>0.25</v>
          </cell>
          <cell r="AD214">
            <v>0.25</v>
          </cell>
          <cell r="AE214">
            <v>1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1</v>
          </cell>
          <cell r="AK214">
            <v>-1</v>
          </cell>
        </row>
        <row r="215">
          <cell r="B215">
            <v>3204</v>
          </cell>
          <cell r="C215">
            <v>32</v>
          </cell>
          <cell r="D215">
            <v>0</v>
          </cell>
          <cell r="E215">
            <v>20403</v>
          </cell>
          <cell r="G215">
            <v>3201</v>
          </cell>
          <cell r="I215">
            <v>1</v>
          </cell>
          <cell r="J215">
            <v>1</v>
          </cell>
          <cell r="K215">
            <v>7</v>
          </cell>
          <cell r="L215">
            <v>6</v>
          </cell>
          <cell r="M215">
            <v>1</v>
          </cell>
          <cell r="N215">
            <v>5</v>
          </cell>
          <cell r="O215">
            <v>0.2</v>
          </cell>
          <cell r="P215">
            <v>1</v>
          </cell>
          <cell r="Q215">
            <v>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1</v>
          </cell>
          <cell r="W215">
            <v>1</v>
          </cell>
          <cell r="X215">
            <v>43</v>
          </cell>
          <cell r="Y215">
            <v>860</v>
          </cell>
          <cell r="Z215" t="str">
            <v>土</v>
          </cell>
          <cell r="AA215">
            <v>0.25</v>
          </cell>
          <cell r="AB215">
            <v>0.25</v>
          </cell>
          <cell r="AC215">
            <v>0.25</v>
          </cell>
          <cell r="AD215">
            <v>0.25</v>
          </cell>
          <cell r="AE215">
            <v>1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1</v>
          </cell>
          <cell r="AK215">
            <v>-1</v>
          </cell>
        </row>
        <row r="216">
          <cell r="B216">
            <v>3205</v>
          </cell>
          <cell r="C216">
            <v>32</v>
          </cell>
          <cell r="D216">
            <v>0</v>
          </cell>
          <cell r="E216">
            <v>20503</v>
          </cell>
          <cell r="G216">
            <v>3201</v>
          </cell>
          <cell r="I216">
            <v>1</v>
          </cell>
          <cell r="J216">
            <v>1</v>
          </cell>
          <cell r="K216">
            <v>7</v>
          </cell>
          <cell r="L216">
            <v>6</v>
          </cell>
          <cell r="M216">
            <v>1</v>
          </cell>
          <cell r="N216">
            <v>5</v>
          </cell>
          <cell r="O216">
            <v>0.2</v>
          </cell>
          <cell r="P216">
            <v>1</v>
          </cell>
          <cell r="Q216">
            <v>1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1</v>
          </cell>
          <cell r="W216">
            <v>1</v>
          </cell>
          <cell r="X216">
            <v>43</v>
          </cell>
          <cell r="Y216">
            <v>860</v>
          </cell>
          <cell r="Z216" t="str">
            <v>土</v>
          </cell>
          <cell r="AA216">
            <v>0.25</v>
          </cell>
          <cell r="AB216">
            <v>0.25</v>
          </cell>
          <cell r="AC216">
            <v>0.25</v>
          </cell>
          <cell r="AD216">
            <v>0.25</v>
          </cell>
          <cell r="AE216">
            <v>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1</v>
          </cell>
          <cell r="AK216">
            <v>-1</v>
          </cell>
        </row>
        <row r="217">
          <cell r="B217">
            <v>3206</v>
          </cell>
          <cell r="C217">
            <v>32</v>
          </cell>
          <cell r="D217">
            <v>0</v>
          </cell>
          <cell r="E217">
            <v>20503</v>
          </cell>
          <cell r="G217">
            <v>3201</v>
          </cell>
          <cell r="I217">
            <v>1</v>
          </cell>
          <cell r="J217">
            <v>1</v>
          </cell>
          <cell r="K217">
            <v>7</v>
          </cell>
          <cell r="L217">
            <v>6</v>
          </cell>
          <cell r="M217">
            <v>1</v>
          </cell>
          <cell r="N217">
            <v>5</v>
          </cell>
          <cell r="O217">
            <v>0.2</v>
          </cell>
          <cell r="P217">
            <v>1</v>
          </cell>
          <cell r="Q217">
            <v>1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1</v>
          </cell>
          <cell r="W217">
            <v>1</v>
          </cell>
          <cell r="X217">
            <v>43</v>
          </cell>
          <cell r="Y217">
            <v>860</v>
          </cell>
          <cell r="Z217" t="str">
            <v>土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1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1</v>
          </cell>
          <cell r="AK217">
            <v>-1</v>
          </cell>
        </row>
        <row r="218">
          <cell r="B218">
            <v>3207</v>
          </cell>
          <cell r="C218">
            <v>32</v>
          </cell>
          <cell r="D218">
            <v>0</v>
          </cell>
          <cell r="E218">
            <v>50100</v>
          </cell>
          <cell r="G218">
            <v>3209</v>
          </cell>
          <cell r="I218">
            <v>1</v>
          </cell>
          <cell r="J218">
            <v>1</v>
          </cell>
          <cell r="K218">
            <v>7</v>
          </cell>
          <cell r="L218">
            <v>6</v>
          </cell>
          <cell r="M218">
            <v>1</v>
          </cell>
          <cell r="N218">
            <v>5</v>
          </cell>
          <cell r="O218">
            <v>0.2</v>
          </cell>
          <cell r="P218">
            <v>1</v>
          </cell>
          <cell r="Q218">
            <v>1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1</v>
          </cell>
          <cell r="W218">
            <v>1</v>
          </cell>
          <cell r="X218">
            <v>43</v>
          </cell>
          <cell r="Y218">
            <v>860</v>
          </cell>
          <cell r="Z218" t="str">
            <v>土</v>
          </cell>
          <cell r="AA218">
            <v>0.25</v>
          </cell>
          <cell r="AB218">
            <v>0.25</v>
          </cell>
          <cell r="AC218">
            <v>0.25</v>
          </cell>
          <cell r="AD218">
            <v>0.25</v>
          </cell>
          <cell r="AE218">
            <v>1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1</v>
          </cell>
          <cell r="AK218">
            <v>-1</v>
          </cell>
        </row>
        <row r="219">
          <cell r="B219">
            <v>3300</v>
          </cell>
          <cell r="C219">
            <v>33</v>
          </cell>
          <cell r="D219">
            <v>0</v>
          </cell>
          <cell r="E219">
            <v>20203</v>
          </cell>
          <cell r="F219">
            <v>1</v>
          </cell>
          <cell r="G219">
            <v>3300</v>
          </cell>
          <cell r="H219">
            <v>3300</v>
          </cell>
          <cell r="I219">
            <v>0</v>
          </cell>
          <cell r="J219">
            <v>10</v>
          </cell>
          <cell r="K219">
            <v>7</v>
          </cell>
          <cell r="L219">
            <v>6</v>
          </cell>
          <cell r="M219">
            <v>1</v>
          </cell>
          <cell r="N219">
            <v>5</v>
          </cell>
          <cell r="O219">
            <v>0.4</v>
          </cell>
          <cell r="P219">
            <v>38</v>
          </cell>
          <cell r="Q219">
            <v>24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38</v>
          </cell>
          <cell r="W219">
            <v>24</v>
          </cell>
          <cell r="X219">
            <v>435</v>
          </cell>
          <cell r="Y219">
            <v>8700</v>
          </cell>
          <cell r="Z219" t="str">
            <v>土</v>
          </cell>
          <cell r="AA219">
            <v>0.25</v>
          </cell>
          <cell r="AB219">
            <v>0.25</v>
          </cell>
          <cell r="AC219">
            <v>0.25</v>
          </cell>
          <cell r="AD219">
            <v>0.25</v>
          </cell>
          <cell r="AE219">
            <v>1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38</v>
          </cell>
          <cell r="AK219">
            <v>-10</v>
          </cell>
        </row>
        <row r="220">
          <cell r="B220">
            <v>3301</v>
          </cell>
          <cell r="C220">
            <v>33</v>
          </cell>
          <cell r="D220">
            <v>0</v>
          </cell>
          <cell r="E220">
            <v>20103</v>
          </cell>
          <cell r="G220">
            <v>3301</v>
          </cell>
          <cell r="I220">
            <v>1</v>
          </cell>
          <cell r="J220">
            <v>1</v>
          </cell>
          <cell r="K220">
            <v>7</v>
          </cell>
          <cell r="L220">
            <v>6</v>
          </cell>
          <cell r="M220">
            <v>1</v>
          </cell>
          <cell r="N220">
            <v>5</v>
          </cell>
          <cell r="O220">
            <v>0.2</v>
          </cell>
          <cell r="P220">
            <v>1</v>
          </cell>
          <cell r="Q220">
            <v>1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1</v>
          </cell>
          <cell r="W220">
            <v>1</v>
          </cell>
          <cell r="X220">
            <v>43</v>
          </cell>
          <cell r="Y220">
            <v>860</v>
          </cell>
          <cell r="Z220" t="str">
            <v>土</v>
          </cell>
          <cell r="AA220">
            <v>0.25</v>
          </cell>
          <cell r="AB220">
            <v>0.25</v>
          </cell>
          <cell r="AC220">
            <v>0.25</v>
          </cell>
          <cell r="AD220">
            <v>0.25</v>
          </cell>
          <cell r="AE220">
            <v>1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</v>
          </cell>
          <cell r="AK220">
            <v>-1</v>
          </cell>
        </row>
        <row r="221">
          <cell r="B221">
            <v>3302</v>
          </cell>
          <cell r="C221">
            <v>33</v>
          </cell>
          <cell r="D221">
            <v>0</v>
          </cell>
          <cell r="E221">
            <v>20203</v>
          </cell>
          <cell r="G221">
            <v>3301</v>
          </cell>
          <cell r="I221">
            <v>1</v>
          </cell>
          <cell r="J221">
            <v>1</v>
          </cell>
          <cell r="K221">
            <v>7</v>
          </cell>
          <cell r="L221">
            <v>6</v>
          </cell>
          <cell r="M221">
            <v>1</v>
          </cell>
          <cell r="N221">
            <v>5</v>
          </cell>
          <cell r="O221">
            <v>0.2</v>
          </cell>
          <cell r="P221">
            <v>1</v>
          </cell>
          <cell r="Q221">
            <v>1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1</v>
          </cell>
          <cell r="W221">
            <v>1</v>
          </cell>
          <cell r="X221">
            <v>43</v>
          </cell>
          <cell r="Y221">
            <v>860</v>
          </cell>
          <cell r="Z221" t="str">
            <v>土</v>
          </cell>
          <cell r="AA221">
            <v>0.25</v>
          </cell>
          <cell r="AB221">
            <v>0.25</v>
          </cell>
          <cell r="AC221">
            <v>0.25</v>
          </cell>
          <cell r="AD221">
            <v>0.25</v>
          </cell>
          <cell r="AE221">
            <v>1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1</v>
          </cell>
          <cell r="AK221">
            <v>-1</v>
          </cell>
        </row>
        <row r="222">
          <cell r="B222">
            <v>3303</v>
          </cell>
          <cell r="C222">
            <v>33</v>
          </cell>
          <cell r="D222">
            <v>0</v>
          </cell>
          <cell r="E222">
            <v>20303</v>
          </cell>
          <cell r="G222">
            <v>3301</v>
          </cell>
          <cell r="I222">
            <v>1</v>
          </cell>
          <cell r="J222">
            <v>1</v>
          </cell>
          <cell r="K222">
            <v>7</v>
          </cell>
          <cell r="L222">
            <v>6</v>
          </cell>
          <cell r="M222">
            <v>1</v>
          </cell>
          <cell r="N222">
            <v>5</v>
          </cell>
          <cell r="O222">
            <v>0.2</v>
          </cell>
          <cell r="P222">
            <v>1</v>
          </cell>
          <cell r="Q222">
            <v>1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1</v>
          </cell>
          <cell r="W222">
            <v>1</v>
          </cell>
          <cell r="X222">
            <v>43</v>
          </cell>
          <cell r="Y222">
            <v>860</v>
          </cell>
          <cell r="Z222" t="str">
            <v>土</v>
          </cell>
          <cell r="AA222">
            <v>0.25</v>
          </cell>
          <cell r="AB222">
            <v>0.25</v>
          </cell>
          <cell r="AC222">
            <v>0.25</v>
          </cell>
          <cell r="AD222">
            <v>0.25</v>
          </cell>
          <cell r="AE222">
            <v>1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1</v>
          </cell>
          <cell r="AK222">
            <v>-1</v>
          </cell>
        </row>
        <row r="223">
          <cell r="B223">
            <v>3304</v>
          </cell>
          <cell r="C223">
            <v>33</v>
          </cell>
          <cell r="D223">
            <v>0</v>
          </cell>
          <cell r="E223">
            <v>20403</v>
          </cell>
          <cell r="G223">
            <v>3301</v>
          </cell>
          <cell r="I223">
            <v>1</v>
          </cell>
          <cell r="J223">
            <v>1</v>
          </cell>
          <cell r="K223">
            <v>7</v>
          </cell>
          <cell r="L223">
            <v>6</v>
          </cell>
          <cell r="M223">
            <v>1</v>
          </cell>
          <cell r="N223">
            <v>5</v>
          </cell>
          <cell r="O223">
            <v>0.2</v>
          </cell>
          <cell r="P223">
            <v>1</v>
          </cell>
          <cell r="Q223">
            <v>1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1</v>
          </cell>
          <cell r="W223">
            <v>1</v>
          </cell>
          <cell r="X223">
            <v>43</v>
          </cell>
          <cell r="Y223">
            <v>860</v>
          </cell>
          <cell r="Z223" t="str">
            <v>土</v>
          </cell>
          <cell r="AA223">
            <v>0.25</v>
          </cell>
          <cell r="AB223">
            <v>0.25</v>
          </cell>
          <cell r="AC223">
            <v>0.25</v>
          </cell>
          <cell r="AD223">
            <v>0.25</v>
          </cell>
          <cell r="AE223">
            <v>1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1</v>
          </cell>
          <cell r="AK223">
            <v>-1</v>
          </cell>
        </row>
        <row r="224">
          <cell r="B224">
            <v>3305</v>
          </cell>
          <cell r="C224">
            <v>33</v>
          </cell>
          <cell r="D224">
            <v>0</v>
          </cell>
          <cell r="E224">
            <v>20503</v>
          </cell>
          <cell r="G224">
            <v>3301</v>
          </cell>
          <cell r="I224">
            <v>1</v>
          </cell>
          <cell r="J224">
            <v>1</v>
          </cell>
          <cell r="K224">
            <v>7</v>
          </cell>
          <cell r="L224">
            <v>6</v>
          </cell>
          <cell r="M224">
            <v>1</v>
          </cell>
          <cell r="N224">
            <v>5</v>
          </cell>
          <cell r="O224">
            <v>0.2</v>
          </cell>
          <cell r="P224">
            <v>1</v>
          </cell>
          <cell r="Q224">
            <v>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1</v>
          </cell>
          <cell r="W224">
            <v>1</v>
          </cell>
          <cell r="X224">
            <v>43</v>
          </cell>
          <cell r="Y224">
            <v>860</v>
          </cell>
          <cell r="Z224" t="str">
            <v>土</v>
          </cell>
          <cell r="AA224">
            <v>0.25</v>
          </cell>
          <cell r="AB224">
            <v>0.25</v>
          </cell>
          <cell r="AC224">
            <v>0.25</v>
          </cell>
          <cell r="AD224">
            <v>0.25</v>
          </cell>
          <cell r="AE224">
            <v>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1</v>
          </cell>
          <cell r="AK224">
            <v>-1</v>
          </cell>
        </row>
        <row r="225">
          <cell r="B225">
            <v>3306</v>
          </cell>
          <cell r="C225">
            <v>33</v>
          </cell>
          <cell r="D225">
            <v>0</v>
          </cell>
          <cell r="E225">
            <v>20503</v>
          </cell>
          <cell r="G225">
            <v>3301</v>
          </cell>
          <cell r="I225">
            <v>1</v>
          </cell>
          <cell r="J225">
            <v>1</v>
          </cell>
          <cell r="K225">
            <v>7</v>
          </cell>
          <cell r="L225">
            <v>6</v>
          </cell>
          <cell r="M225">
            <v>1</v>
          </cell>
          <cell r="N225">
            <v>5</v>
          </cell>
          <cell r="O225">
            <v>0.2</v>
          </cell>
          <cell r="P225">
            <v>1</v>
          </cell>
          <cell r="Q225">
            <v>1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1</v>
          </cell>
          <cell r="W225">
            <v>1</v>
          </cell>
          <cell r="X225">
            <v>43</v>
          </cell>
          <cell r="Y225">
            <v>860</v>
          </cell>
          <cell r="Z225" t="str">
            <v>土</v>
          </cell>
          <cell r="AA225">
            <v>0.25</v>
          </cell>
          <cell r="AB225">
            <v>0.25</v>
          </cell>
          <cell r="AC225">
            <v>0.25</v>
          </cell>
          <cell r="AD225">
            <v>0.25</v>
          </cell>
          <cell r="AE225">
            <v>1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1</v>
          </cell>
          <cell r="AK225">
            <v>-1</v>
          </cell>
        </row>
        <row r="226">
          <cell r="B226">
            <v>3307</v>
          </cell>
          <cell r="C226">
            <v>33</v>
          </cell>
          <cell r="D226">
            <v>0</v>
          </cell>
          <cell r="E226">
            <v>50100</v>
          </cell>
          <cell r="G226">
            <v>3309</v>
          </cell>
          <cell r="I226">
            <v>1</v>
          </cell>
          <cell r="J226">
            <v>1</v>
          </cell>
          <cell r="K226">
            <v>7</v>
          </cell>
          <cell r="L226">
            <v>6</v>
          </cell>
          <cell r="M226">
            <v>1</v>
          </cell>
          <cell r="N226">
            <v>5</v>
          </cell>
          <cell r="O226">
            <v>0.2</v>
          </cell>
          <cell r="P226">
            <v>1</v>
          </cell>
          <cell r="Q226">
            <v>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1</v>
          </cell>
          <cell r="W226">
            <v>1</v>
          </cell>
          <cell r="X226">
            <v>43</v>
          </cell>
          <cell r="Y226">
            <v>860</v>
          </cell>
          <cell r="Z226" t="str">
            <v>土</v>
          </cell>
          <cell r="AA226">
            <v>0.25</v>
          </cell>
          <cell r="AB226">
            <v>0.25</v>
          </cell>
          <cell r="AC226">
            <v>0.25</v>
          </cell>
          <cell r="AD226">
            <v>0.25</v>
          </cell>
          <cell r="AE226">
            <v>1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1</v>
          </cell>
          <cell r="AK226">
            <v>-1</v>
          </cell>
        </row>
        <row r="227">
          <cell r="B227">
            <v>3400</v>
          </cell>
          <cell r="C227">
            <v>34</v>
          </cell>
          <cell r="D227">
            <v>0</v>
          </cell>
          <cell r="E227">
            <v>20303</v>
          </cell>
          <cell r="F227">
            <v>1</v>
          </cell>
          <cell r="G227">
            <v>3400</v>
          </cell>
          <cell r="H227">
            <v>3400</v>
          </cell>
          <cell r="I227">
            <v>0</v>
          </cell>
          <cell r="J227">
            <v>10</v>
          </cell>
          <cell r="K227">
            <v>7</v>
          </cell>
          <cell r="L227">
            <v>6</v>
          </cell>
          <cell r="M227">
            <v>1</v>
          </cell>
          <cell r="N227">
            <v>5</v>
          </cell>
          <cell r="O227">
            <v>0.5</v>
          </cell>
          <cell r="P227">
            <v>47</v>
          </cell>
          <cell r="Q227">
            <v>30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47</v>
          </cell>
          <cell r="W227">
            <v>30</v>
          </cell>
          <cell r="X227">
            <v>435</v>
          </cell>
          <cell r="Y227">
            <v>8700</v>
          </cell>
          <cell r="Z227" t="str">
            <v>土</v>
          </cell>
          <cell r="AA227">
            <v>0.25</v>
          </cell>
          <cell r="AB227">
            <v>0.25</v>
          </cell>
          <cell r="AC227">
            <v>0.25</v>
          </cell>
          <cell r="AD227">
            <v>0.25</v>
          </cell>
          <cell r="AE227">
            <v>1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47</v>
          </cell>
          <cell r="AK227">
            <v>-10</v>
          </cell>
        </row>
        <row r="228">
          <cell r="B228">
            <v>3401</v>
          </cell>
          <cell r="C228">
            <v>34</v>
          </cell>
          <cell r="D228">
            <v>0</v>
          </cell>
          <cell r="E228">
            <v>20103</v>
          </cell>
          <cell r="G228">
            <v>3401</v>
          </cell>
          <cell r="I228">
            <v>1</v>
          </cell>
          <cell r="J228">
            <v>1</v>
          </cell>
          <cell r="K228">
            <v>7</v>
          </cell>
          <cell r="L228">
            <v>6</v>
          </cell>
          <cell r="M228">
            <v>1</v>
          </cell>
          <cell r="N228">
            <v>5</v>
          </cell>
          <cell r="O228">
            <v>0.2</v>
          </cell>
          <cell r="P228">
            <v>1</v>
          </cell>
          <cell r="Q228">
            <v>1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1</v>
          </cell>
          <cell r="W228">
            <v>1</v>
          </cell>
          <cell r="X228">
            <v>43</v>
          </cell>
          <cell r="Y228">
            <v>860</v>
          </cell>
          <cell r="Z228" t="str">
            <v>土</v>
          </cell>
          <cell r="AA228">
            <v>0.25</v>
          </cell>
          <cell r="AB228">
            <v>0.25</v>
          </cell>
          <cell r="AC228">
            <v>0.25</v>
          </cell>
          <cell r="AD228">
            <v>0.25</v>
          </cell>
          <cell r="AE228">
            <v>1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1</v>
          </cell>
          <cell r="AK228">
            <v>-1</v>
          </cell>
        </row>
        <row r="229">
          <cell r="B229">
            <v>3402</v>
          </cell>
          <cell r="C229">
            <v>34</v>
          </cell>
          <cell r="D229">
            <v>0</v>
          </cell>
          <cell r="E229">
            <v>20203</v>
          </cell>
          <cell r="G229">
            <v>3401</v>
          </cell>
          <cell r="I229">
            <v>1</v>
          </cell>
          <cell r="J229">
            <v>1</v>
          </cell>
          <cell r="K229">
            <v>7</v>
          </cell>
          <cell r="L229">
            <v>6</v>
          </cell>
          <cell r="M229">
            <v>1</v>
          </cell>
          <cell r="N229">
            <v>5</v>
          </cell>
          <cell r="O229">
            <v>0.2</v>
          </cell>
          <cell r="P229">
            <v>1</v>
          </cell>
          <cell r="Q229">
            <v>1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1</v>
          </cell>
          <cell r="X229">
            <v>43</v>
          </cell>
          <cell r="Y229">
            <v>860</v>
          </cell>
          <cell r="Z229" t="str">
            <v>土</v>
          </cell>
          <cell r="AA229">
            <v>0.25</v>
          </cell>
          <cell r="AB229">
            <v>0.25</v>
          </cell>
          <cell r="AC229">
            <v>0.25</v>
          </cell>
          <cell r="AD229">
            <v>0.25</v>
          </cell>
          <cell r="AE229">
            <v>1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1</v>
          </cell>
          <cell r="AK229">
            <v>-1</v>
          </cell>
        </row>
        <row r="230">
          <cell r="B230">
            <v>3403</v>
          </cell>
          <cell r="C230">
            <v>34</v>
          </cell>
          <cell r="D230">
            <v>0</v>
          </cell>
          <cell r="E230">
            <v>20303</v>
          </cell>
          <cell r="G230">
            <v>3401</v>
          </cell>
          <cell r="I230">
            <v>1</v>
          </cell>
          <cell r="J230">
            <v>1</v>
          </cell>
          <cell r="K230">
            <v>7</v>
          </cell>
          <cell r="L230">
            <v>6</v>
          </cell>
          <cell r="M230">
            <v>1</v>
          </cell>
          <cell r="N230">
            <v>5</v>
          </cell>
          <cell r="O230">
            <v>0.2</v>
          </cell>
          <cell r="P230">
            <v>1</v>
          </cell>
          <cell r="Q230">
            <v>1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1</v>
          </cell>
          <cell r="W230">
            <v>1</v>
          </cell>
          <cell r="X230">
            <v>43</v>
          </cell>
          <cell r="Y230">
            <v>860</v>
          </cell>
          <cell r="Z230" t="str">
            <v>土</v>
          </cell>
          <cell r="AA230">
            <v>0.25</v>
          </cell>
          <cell r="AB230">
            <v>0.25</v>
          </cell>
          <cell r="AC230">
            <v>0.25</v>
          </cell>
          <cell r="AD230">
            <v>0.25</v>
          </cell>
          <cell r="AE230">
            <v>1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1</v>
          </cell>
          <cell r="AK230">
            <v>-1</v>
          </cell>
        </row>
        <row r="231">
          <cell r="B231">
            <v>3404</v>
          </cell>
          <cell r="C231">
            <v>34</v>
          </cell>
          <cell r="D231">
            <v>0</v>
          </cell>
          <cell r="E231">
            <v>20403</v>
          </cell>
          <cell r="G231">
            <v>3401</v>
          </cell>
          <cell r="I231">
            <v>1</v>
          </cell>
          <cell r="J231">
            <v>1</v>
          </cell>
          <cell r="K231">
            <v>7</v>
          </cell>
          <cell r="L231">
            <v>6</v>
          </cell>
          <cell r="M231">
            <v>1</v>
          </cell>
          <cell r="N231">
            <v>5</v>
          </cell>
          <cell r="O231">
            <v>0.2</v>
          </cell>
          <cell r="P231">
            <v>1</v>
          </cell>
          <cell r="Q231">
            <v>1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1</v>
          </cell>
          <cell r="W231">
            <v>1</v>
          </cell>
          <cell r="X231">
            <v>43</v>
          </cell>
          <cell r="Y231">
            <v>860</v>
          </cell>
          <cell r="Z231" t="str">
            <v>土</v>
          </cell>
          <cell r="AA231">
            <v>0.25</v>
          </cell>
          <cell r="AB231">
            <v>0.25</v>
          </cell>
          <cell r="AC231">
            <v>0.25</v>
          </cell>
          <cell r="AD231">
            <v>0.25</v>
          </cell>
          <cell r="AE231">
            <v>1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1</v>
          </cell>
          <cell r="AK231">
            <v>-1</v>
          </cell>
        </row>
        <row r="232">
          <cell r="B232">
            <v>3405</v>
          </cell>
          <cell r="C232">
            <v>34</v>
          </cell>
          <cell r="D232">
            <v>0</v>
          </cell>
          <cell r="E232">
            <v>20503</v>
          </cell>
          <cell r="G232">
            <v>3401</v>
          </cell>
          <cell r="I232">
            <v>1</v>
          </cell>
          <cell r="J232">
            <v>1</v>
          </cell>
          <cell r="K232">
            <v>7</v>
          </cell>
          <cell r="L232">
            <v>6</v>
          </cell>
          <cell r="M232">
            <v>1</v>
          </cell>
          <cell r="N232">
            <v>5</v>
          </cell>
          <cell r="O232">
            <v>0.2</v>
          </cell>
          <cell r="P232">
            <v>1</v>
          </cell>
          <cell r="Q232">
            <v>1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1</v>
          </cell>
          <cell r="W232">
            <v>1</v>
          </cell>
          <cell r="X232">
            <v>43</v>
          </cell>
          <cell r="Y232">
            <v>860</v>
          </cell>
          <cell r="Z232" t="str">
            <v>土</v>
          </cell>
          <cell r="AA232">
            <v>0.25</v>
          </cell>
          <cell r="AB232">
            <v>0.25</v>
          </cell>
          <cell r="AC232">
            <v>0.25</v>
          </cell>
          <cell r="AD232">
            <v>0.25</v>
          </cell>
          <cell r="AE232">
            <v>1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1</v>
          </cell>
          <cell r="AK232">
            <v>-1</v>
          </cell>
        </row>
        <row r="233">
          <cell r="B233">
            <v>3406</v>
          </cell>
          <cell r="C233">
            <v>34</v>
          </cell>
          <cell r="D233">
            <v>0</v>
          </cell>
          <cell r="E233">
            <v>20503</v>
          </cell>
          <cell r="G233">
            <v>3401</v>
          </cell>
          <cell r="I233">
            <v>1</v>
          </cell>
          <cell r="J233">
            <v>1</v>
          </cell>
          <cell r="K233">
            <v>7</v>
          </cell>
          <cell r="L233">
            <v>6</v>
          </cell>
          <cell r="M233">
            <v>1</v>
          </cell>
          <cell r="N233">
            <v>5</v>
          </cell>
          <cell r="O233">
            <v>0.2</v>
          </cell>
          <cell r="P233">
            <v>1</v>
          </cell>
          <cell r="Q233">
            <v>1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1</v>
          </cell>
          <cell r="W233">
            <v>1</v>
          </cell>
          <cell r="X233">
            <v>43</v>
          </cell>
          <cell r="Y233">
            <v>860</v>
          </cell>
          <cell r="Z233" t="str">
            <v>土</v>
          </cell>
          <cell r="AA233">
            <v>0.25</v>
          </cell>
          <cell r="AB233">
            <v>0.25</v>
          </cell>
          <cell r="AC233">
            <v>0.25</v>
          </cell>
          <cell r="AD233">
            <v>0.25</v>
          </cell>
          <cell r="AE233">
            <v>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1</v>
          </cell>
          <cell r="AK233">
            <v>-1</v>
          </cell>
        </row>
        <row r="234">
          <cell r="B234">
            <v>3407</v>
          </cell>
          <cell r="C234">
            <v>34</v>
          </cell>
          <cell r="D234">
            <v>0</v>
          </cell>
          <cell r="E234">
            <v>50100</v>
          </cell>
          <cell r="G234">
            <v>3409</v>
          </cell>
          <cell r="I234">
            <v>1</v>
          </cell>
          <cell r="J234">
            <v>1</v>
          </cell>
          <cell r="K234">
            <v>7</v>
          </cell>
          <cell r="L234">
            <v>6</v>
          </cell>
          <cell r="M234">
            <v>1</v>
          </cell>
          <cell r="N234">
            <v>5</v>
          </cell>
          <cell r="O234">
            <v>0.2</v>
          </cell>
          <cell r="P234">
            <v>1</v>
          </cell>
          <cell r="Q234">
            <v>1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1</v>
          </cell>
          <cell r="W234">
            <v>1</v>
          </cell>
          <cell r="X234">
            <v>43</v>
          </cell>
          <cell r="Y234">
            <v>860</v>
          </cell>
          <cell r="Z234" t="str">
            <v>土</v>
          </cell>
          <cell r="AA234">
            <v>0.25</v>
          </cell>
          <cell r="AB234">
            <v>0.25</v>
          </cell>
          <cell r="AC234">
            <v>0.25</v>
          </cell>
          <cell r="AD234">
            <v>0.25</v>
          </cell>
          <cell r="AE234">
            <v>1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1</v>
          </cell>
          <cell r="AK234">
            <v>-1</v>
          </cell>
        </row>
        <row r="235">
          <cell r="B235">
            <v>3500</v>
          </cell>
          <cell r="C235">
            <v>35</v>
          </cell>
          <cell r="D235">
            <v>0</v>
          </cell>
          <cell r="E235">
            <v>20203</v>
          </cell>
          <cell r="F235">
            <v>1</v>
          </cell>
          <cell r="G235">
            <v>3500</v>
          </cell>
          <cell r="H235">
            <v>3500</v>
          </cell>
          <cell r="I235">
            <v>0</v>
          </cell>
          <cell r="J235">
            <v>10</v>
          </cell>
          <cell r="K235">
            <v>8</v>
          </cell>
          <cell r="L235">
            <v>7</v>
          </cell>
          <cell r="M235">
            <v>1</v>
          </cell>
          <cell r="N235">
            <v>6</v>
          </cell>
          <cell r="O235">
            <v>0.60000000000000009</v>
          </cell>
          <cell r="P235">
            <v>72</v>
          </cell>
          <cell r="Q235">
            <v>36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72</v>
          </cell>
          <cell r="W235">
            <v>36</v>
          </cell>
          <cell r="X235">
            <v>526</v>
          </cell>
          <cell r="Y235">
            <v>10520</v>
          </cell>
          <cell r="Z235" t="str">
            <v>土</v>
          </cell>
          <cell r="AA235">
            <v>0.25</v>
          </cell>
          <cell r="AB235">
            <v>0.25</v>
          </cell>
          <cell r="AC235">
            <v>0.25</v>
          </cell>
          <cell r="AD235">
            <v>0.25</v>
          </cell>
          <cell r="AE235">
            <v>1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72</v>
          </cell>
          <cell r="AK235">
            <v>-10</v>
          </cell>
        </row>
        <row r="236">
          <cell r="B236">
            <v>3501</v>
          </cell>
          <cell r="C236">
            <v>35</v>
          </cell>
          <cell r="D236">
            <v>0</v>
          </cell>
          <cell r="E236">
            <v>20103</v>
          </cell>
          <cell r="G236">
            <v>3501</v>
          </cell>
          <cell r="I236">
            <v>1</v>
          </cell>
          <cell r="J236">
            <v>1</v>
          </cell>
          <cell r="K236">
            <v>8</v>
          </cell>
          <cell r="L236">
            <v>7</v>
          </cell>
          <cell r="M236">
            <v>1</v>
          </cell>
          <cell r="N236">
            <v>6</v>
          </cell>
          <cell r="O236">
            <v>0.2</v>
          </cell>
          <cell r="P236">
            <v>2</v>
          </cell>
          <cell r="Q236">
            <v>1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2</v>
          </cell>
          <cell r="W236">
            <v>1</v>
          </cell>
          <cell r="X236">
            <v>52</v>
          </cell>
          <cell r="Y236">
            <v>1040</v>
          </cell>
          <cell r="Z236" t="str">
            <v>土</v>
          </cell>
          <cell r="AA236">
            <v>0.25</v>
          </cell>
          <cell r="AB236">
            <v>0.25</v>
          </cell>
          <cell r="AC236">
            <v>0.25</v>
          </cell>
          <cell r="AD236">
            <v>0.25</v>
          </cell>
          <cell r="AE236">
            <v>1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2</v>
          </cell>
          <cell r="AK236">
            <v>-1</v>
          </cell>
        </row>
        <row r="237">
          <cell r="B237">
            <v>3502</v>
          </cell>
          <cell r="C237">
            <v>35</v>
          </cell>
          <cell r="D237">
            <v>0</v>
          </cell>
          <cell r="E237">
            <v>20203</v>
          </cell>
          <cell r="G237">
            <v>3501</v>
          </cell>
          <cell r="I237">
            <v>1</v>
          </cell>
          <cell r="J237">
            <v>1</v>
          </cell>
          <cell r="K237">
            <v>8</v>
          </cell>
          <cell r="L237">
            <v>7</v>
          </cell>
          <cell r="M237">
            <v>1</v>
          </cell>
          <cell r="N237">
            <v>6</v>
          </cell>
          <cell r="O237">
            <v>0.2</v>
          </cell>
          <cell r="P237">
            <v>2</v>
          </cell>
          <cell r="Q237">
            <v>1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2</v>
          </cell>
          <cell r="W237">
            <v>1</v>
          </cell>
          <cell r="X237">
            <v>52</v>
          </cell>
          <cell r="Y237">
            <v>1040</v>
          </cell>
          <cell r="Z237" t="str">
            <v>土</v>
          </cell>
          <cell r="AA237">
            <v>0.25</v>
          </cell>
          <cell r="AB237">
            <v>0.25</v>
          </cell>
          <cell r="AC237">
            <v>0.25</v>
          </cell>
          <cell r="AD237">
            <v>0.25</v>
          </cell>
          <cell r="AE237">
            <v>1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2</v>
          </cell>
          <cell r="AK237">
            <v>-1</v>
          </cell>
        </row>
        <row r="238">
          <cell r="B238">
            <v>3503</v>
          </cell>
          <cell r="C238">
            <v>35</v>
          </cell>
          <cell r="D238">
            <v>0</v>
          </cell>
          <cell r="E238">
            <v>20303</v>
          </cell>
          <cell r="G238">
            <v>3501</v>
          </cell>
          <cell r="I238">
            <v>1</v>
          </cell>
          <cell r="J238">
            <v>1</v>
          </cell>
          <cell r="K238">
            <v>8</v>
          </cell>
          <cell r="L238">
            <v>7</v>
          </cell>
          <cell r="M238">
            <v>1</v>
          </cell>
          <cell r="N238">
            <v>6</v>
          </cell>
          <cell r="O238">
            <v>0.2</v>
          </cell>
          <cell r="P238">
            <v>2</v>
          </cell>
          <cell r="Q238">
            <v>1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2</v>
          </cell>
          <cell r="W238">
            <v>1</v>
          </cell>
          <cell r="X238">
            <v>52</v>
          </cell>
          <cell r="Y238">
            <v>1040</v>
          </cell>
          <cell r="Z238" t="str">
            <v>土</v>
          </cell>
          <cell r="AA238">
            <v>0.25</v>
          </cell>
          <cell r="AB238">
            <v>0.25</v>
          </cell>
          <cell r="AC238">
            <v>0.25</v>
          </cell>
          <cell r="AD238">
            <v>0.25</v>
          </cell>
          <cell r="AE238">
            <v>1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2</v>
          </cell>
          <cell r="AK238">
            <v>-1</v>
          </cell>
        </row>
        <row r="239">
          <cell r="B239">
            <v>3504</v>
          </cell>
          <cell r="C239">
            <v>35</v>
          </cell>
          <cell r="D239">
            <v>0</v>
          </cell>
          <cell r="E239">
            <v>20403</v>
          </cell>
          <cell r="G239">
            <v>3501</v>
          </cell>
          <cell r="I239">
            <v>1</v>
          </cell>
          <cell r="J239">
            <v>1</v>
          </cell>
          <cell r="K239">
            <v>8</v>
          </cell>
          <cell r="L239">
            <v>7</v>
          </cell>
          <cell r="M239">
            <v>1</v>
          </cell>
          <cell r="N239">
            <v>6</v>
          </cell>
          <cell r="O239">
            <v>0.2</v>
          </cell>
          <cell r="P239">
            <v>2</v>
          </cell>
          <cell r="Q239">
            <v>1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2</v>
          </cell>
          <cell r="W239">
            <v>1</v>
          </cell>
          <cell r="X239">
            <v>52</v>
          </cell>
          <cell r="Y239">
            <v>1040</v>
          </cell>
          <cell r="Z239" t="str">
            <v>土</v>
          </cell>
          <cell r="AA239">
            <v>0.25</v>
          </cell>
          <cell r="AB239">
            <v>0.25</v>
          </cell>
          <cell r="AC239">
            <v>0.25</v>
          </cell>
          <cell r="AD239">
            <v>0.25</v>
          </cell>
          <cell r="AE239">
            <v>1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2</v>
          </cell>
          <cell r="AK239">
            <v>-1</v>
          </cell>
        </row>
        <row r="240">
          <cell r="B240">
            <v>3505</v>
          </cell>
          <cell r="C240">
            <v>35</v>
          </cell>
          <cell r="D240">
            <v>0</v>
          </cell>
          <cell r="E240">
            <v>20503</v>
          </cell>
          <cell r="G240">
            <v>3501</v>
          </cell>
          <cell r="I240">
            <v>1</v>
          </cell>
          <cell r="J240">
            <v>1</v>
          </cell>
          <cell r="K240">
            <v>8</v>
          </cell>
          <cell r="L240">
            <v>7</v>
          </cell>
          <cell r="M240">
            <v>1</v>
          </cell>
          <cell r="N240">
            <v>6</v>
          </cell>
          <cell r="O240">
            <v>0.2</v>
          </cell>
          <cell r="P240">
            <v>2</v>
          </cell>
          <cell r="Q240">
            <v>1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2</v>
          </cell>
          <cell r="W240">
            <v>1</v>
          </cell>
          <cell r="X240">
            <v>52</v>
          </cell>
          <cell r="Y240">
            <v>1040</v>
          </cell>
          <cell r="Z240" t="str">
            <v>土</v>
          </cell>
          <cell r="AA240">
            <v>0.25</v>
          </cell>
          <cell r="AB240">
            <v>0.25</v>
          </cell>
          <cell r="AC240">
            <v>0.25</v>
          </cell>
          <cell r="AD240">
            <v>0.25</v>
          </cell>
          <cell r="AE240">
            <v>1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2</v>
          </cell>
          <cell r="AK240">
            <v>-1</v>
          </cell>
        </row>
        <row r="241">
          <cell r="B241">
            <v>3506</v>
          </cell>
          <cell r="C241">
            <v>35</v>
          </cell>
          <cell r="D241">
            <v>0</v>
          </cell>
          <cell r="E241">
            <v>20503</v>
          </cell>
          <cell r="G241">
            <v>3501</v>
          </cell>
          <cell r="I241">
            <v>1</v>
          </cell>
          <cell r="J241">
            <v>1</v>
          </cell>
          <cell r="K241">
            <v>8</v>
          </cell>
          <cell r="L241">
            <v>7</v>
          </cell>
          <cell r="M241">
            <v>1</v>
          </cell>
          <cell r="N241">
            <v>6</v>
          </cell>
          <cell r="O241">
            <v>0.2</v>
          </cell>
          <cell r="P241">
            <v>2</v>
          </cell>
          <cell r="Q241">
            <v>1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2</v>
          </cell>
          <cell r="W241">
            <v>1</v>
          </cell>
          <cell r="X241">
            <v>52</v>
          </cell>
          <cell r="Y241">
            <v>1040</v>
          </cell>
          <cell r="Z241" t="str">
            <v>土</v>
          </cell>
          <cell r="AA241">
            <v>0.25</v>
          </cell>
          <cell r="AB241">
            <v>0.25</v>
          </cell>
          <cell r="AC241">
            <v>0.25</v>
          </cell>
          <cell r="AD241">
            <v>0.25</v>
          </cell>
          <cell r="AE241">
            <v>1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2</v>
          </cell>
          <cell r="AK241">
            <v>-1</v>
          </cell>
        </row>
        <row r="242">
          <cell r="B242">
            <v>3507</v>
          </cell>
          <cell r="C242">
            <v>35</v>
          </cell>
          <cell r="D242">
            <v>0</v>
          </cell>
          <cell r="E242">
            <v>50100</v>
          </cell>
          <cell r="G242">
            <v>3509</v>
          </cell>
          <cell r="I242">
            <v>1</v>
          </cell>
          <cell r="J242">
            <v>1</v>
          </cell>
          <cell r="K242">
            <v>8</v>
          </cell>
          <cell r="L242">
            <v>7</v>
          </cell>
          <cell r="M242">
            <v>1</v>
          </cell>
          <cell r="N242">
            <v>6</v>
          </cell>
          <cell r="O242">
            <v>0.2</v>
          </cell>
          <cell r="P242">
            <v>2</v>
          </cell>
          <cell r="Q242">
            <v>1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2</v>
          </cell>
          <cell r="W242">
            <v>1</v>
          </cell>
          <cell r="X242">
            <v>52</v>
          </cell>
          <cell r="Y242">
            <v>1040</v>
          </cell>
          <cell r="Z242" t="str">
            <v>土</v>
          </cell>
          <cell r="AA242">
            <v>0.25</v>
          </cell>
          <cell r="AB242">
            <v>0.25</v>
          </cell>
          <cell r="AC242">
            <v>0.25</v>
          </cell>
          <cell r="AD242">
            <v>0.25</v>
          </cell>
          <cell r="AE242">
            <v>1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2</v>
          </cell>
          <cell r="AK242">
            <v>-1</v>
          </cell>
        </row>
        <row r="243">
          <cell r="B243">
            <v>3600</v>
          </cell>
          <cell r="C243">
            <v>36</v>
          </cell>
          <cell r="D243">
            <v>0</v>
          </cell>
          <cell r="E243">
            <v>20203</v>
          </cell>
          <cell r="F243">
            <v>1</v>
          </cell>
          <cell r="G243">
            <v>3600</v>
          </cell>
          <cell r="H243">
            <v>3600</v>
          </cell>
          <cell r="I243">
            <v>0</v>
          </cell>
          <cell r="J243">
            <v>10</v>
          </cell>
          <cell r="K243">
            <v>8</v>
          </cell>
          <cell r="L243">
            <v>7</v>
          </cell>
          <cell r="M243">
            <v>1</v>
          </cell>
          <cell r="N243">
            <v>6</v>
          </cell>
          <cell r="O243">
            <v>0.2</v>
          </cell>
          <cell r="P243">
            <v>24</v>
          </cell>
          <cell r="Q243">
            <v>19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24</v>
          </cell>
          <cell r="W243">
            <v>19</v>
          </cell>
          <cell r="X243">
            <v>526</v>
          </cell>
          <cell r="Y243">
            <v>10520</v>
          </cell>
          <cell r="Z243" t="str">
            <v>土</v>
          </cell>
          <cell r="AA243">
            <v>0.25</v>
          </cell>
          <cell r="AB243">
            <v>0.25</v>
          </cell>
          <cell r="AC243">
            <v>0.25</v>
          </cell>
          <cell r="AD243">
            <v>0.25</v>
          </cell>
          <cell r="AE243">
            <v>1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24</v>
          </cell>
          <cell r="AK243">
            <v>-10</v>
          </cell>
        </row>
        <row r="244">
          <cell r="B244">
            <v>3601</v>
          </cell>
          <cell r="C244">
            <v>36</v>
          </cell>
          <cell r="D244">
            <v>0</v>
          </cell>
          <cell r="E244">
            <v>20103</v>
          </cell>
          <cell r="G244">
            <v>3601</v>
          </cell>
          <cell r="I244">
            <v>1</v>
          </cell>
          <cell r="J244">
            <v>1</v>
          </cell>
          <cell r="K244">
            <v>8</v>
          </cell>
          <cell r="L244">
            <v>7</v>
          </cell>
          <cell r="M244">
            <v>1</v>
          </cell>
          <cell r="N244">
            <v>6</v>
          </cell>
          <cell r="O244">
            <v>0.2</v>
          </cell>
          <cell r="P244">
            <v>2</v>
          </cell>
          <cell r="Q244">
            <v>1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2</v>
          </cell>
          <cell r="W244">
            <v>1</v>
          </cell>
          <cell r="X244">
            <v>52</v>
          </cell>
          <cell r="Y244">
            <v>1040</v>
          </cell>
          <cell r="Z244" t="str">
            <v>土</v>
          </cell>
          <cell r="AA244">
            <v>0.25</v>
          </cell>
          <cell r="AB244">
            <v>0.25</v>
          </cell>
          <cell r="AC244">
            <v>0.25</v>
          </cell>
          <cell r="AD244">
            <v>0.25</v>
          </cell>
          <cell r="AE244">
            <v>1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2</v>
          </cell>
          <cell r="AK244">
            <v>-1</v>
          </cell>
        </row>
        <row r="245">
          <cell r="B245">
            <v>3602</v>
          </cell>
          <cell r="C245">
            <v>36</v>
          </cell>
          <cell r="D245">
            <v>0</v>
          </cell>
          <cell r="E245">
            <v>20203</v>
          </cell>
          <cell r="G245">
            <v>3601</v>
          </cell>
          <cell r="I245">
            <v>1</v>
          </cell>
          <cell r="J245">
            <v>1</v>
          </cell>
          <cell r="K245">
            <v>8</v>
          </cell>
          <cell r="L245">
            <v>7</v>
          </cell>
          <cell r="M245">
            <v>1</v>
          </cell>
          <cell r="N245">
            <v>6</v>
          </cell>
          <cell r="O245">
            <v>0.2</v>
          </cell>
          <cell r="P245">
            <v>2</v>
          </cell>
          <cell r="Q245">
            <v>1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2</v>
          </cell>
          <cell r="W245">
            <v>1</v>
          </cell>
          <cell r="X245">
            <v>52</v>
          </cell>
          <cell r="Y245">
            <v>1040</v>
          </cell>
          <cell r="Z245" t="str">
            <v>土</v>
          </cell>
          <cell r="AA245">
            <v>0.25</v>
          </cell>
          <cell r="AB245">
            <v>0.25</v>
          </cell>
          <cell r="AC245">
            <v>0.25</v>
          </cell>
          <cell r="AD245">
            <v>0.25</v>
          </cell>
          <cell r="AE245">
            <v>1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2</v>
          </cell>
          <cell r="AK245">
            <v>-1</v>
          </cell>
        </row>
        <row r="246">
          <cell r="B246">
            <v>3603</v>
          </cell>
          <cell r="C246">
            <v>36</v>
          </cell>
          <cell r="D246">
            <v>0</v>
          </cell>
          <cell r="E246">
            <v>20303</v>
          </cell>
          <cell r="G246">
            <v>3601</v>
          </cell>
          <cell r="I246">
            <v>1</v>
          </cell>
          <cell r="J246">
            <v>1</v>
          </cell>
          <cell r="K246">
            <v>8</v>
          </cell>
          <cell r="L246">
            <v>7</v>
          </cell>
          <cell r="M246">
            <v>1</v>
          </cell>
          <cell r="N246">
            <v>6</v>
          </cell>
          <cell r="O246">
            <v>0.2</v>
          </cell>
          <cell r="P246">
            <v>2</v>
          </cell>
          <cell r="Q246">
            <v>1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2</v>
          </cell>
          <cell r="W246">
            <v>1</v>
          </cell>
          <cell r="X246">
            <v>52</v>
          </cell>
          <cell r="Y246">
            <v>1040</v>
          </cell>
          <cell r="Z246" t="str">
            <v>土</v>
          </cell>
          <cell r="AA246">
            <v>0.25</v>
          </cell>
          <cell r="AB246">
            <v>0.25</v>
          </cell>
          <cell r="AC246">
            <v>0.25</v>
          </cell>
          <cell r="AD246">
            <v>0.25</v>
          </cell>
          <cell r="AE246">
            <v>1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2</v>
          </cell>
          <cell r="AK246">
            <v>-1</v>
          </cell>
        </row>
        <row r="247">
          <cell r="B247">
            <v>3604</v>
          </cell>
          <cell r="C247">
            <v>36</v>
          </cell>
          <cell r="D247">
            <v>0</v>
          </cell>
          <cell r="E247">
            <v>20403</v>
          </cell>
          <cell r="G247">
            <v>3601</v>
          </cell>
          <cell r="I247">
            <v>1</v>
          </cell>
          <cell r="J247">
            <v>1</v>
          </cell>
          <cell r="K247">
            <v>8</v>
          </cell>
          <cell r="L247">
            <v>7</v>
          </cell>
          <cell r="M247">
            <v>1</v>
          </cell>
          <cell r="N247">
            <v>6</v>
          </cell>
          <cell r="O247">
            <v>0.2</v>
          </cell>
          <cell r="P247">
            <v>2</v>
          </cell>
          <cell r="Q247">
            <v>1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2</v>
          </cell>
          <cell r="W247">
            <v>1</v>
          </cell>
          <cell r="X247">
            <v>52</v>
          </cell>
          <cell r="Y247">
            <v>1040</v>
          </cell>
          <cell r="Z247" t="str">
            <v>土</v>
          </cell>
          <cell r="AA247">
            <v>0.25</v>
          </cell>
          <cell r="AB247">
            <v>0.25</v>
          </cell>
          <cell r="AC247">
            <v>0.25</v>
          </cell>
          <cell r="AD247">
            <v>0.25</v>
          </cell>
          <cell r="AE247">
            <v>1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2</v>
          </cell>
          <cell r="AK247">
            <v>-1</v>
          </cell>
        </row>
        <row r="248">
          <cell r="B248">
            <v>3605</v>
          </cell>
          <cell r="C248">
            <v>36</v>
          </cell>
          <cell r="D248">
            <v>0</v>
          </cell>
          <cell r="E248">
            <v>20503</v>
          </cell>
          <cell r="G248">
            <v>3601</v>
          </cell>
          <cell r="I248">
            <v>1</v>
          </cell>
          <cell r="J248">
            <v>1</v>
          </cell>
          <cell r="K248">
            <v>8</v>
          </cell>
          <cell r="L248">
            <v>7</v>
          </cell>
          <cell r="M248">
            <v>1</v>
          </cell>
          <cell r="N248">
            <v>6</v>
          </cell>
          <cell r="O248">
            <v>0.2</v>
          </cell>
          <cell r="P248">
            <v>2</v>
          </cell>
          <cell r="Q248">
            <v>1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2</v>
          </cell>
          <cell r="W248">
            <v>1</v>
          </cell>
          <cell r="X248">
            <v>52</v>
          </cell>
          <cell r="Y248">
            <v>1040</v>
          </cell>
          <cell r="Z248" t="str">
            <v>土</v>
          </cell>
          <cell r="AA248">
            <v>0.25</v>
          </cell>
          <cell r="AB248">
            <v>0.25</v>
          </cell>
          <cell r="AC248">
            <v>0.25</v>
          </cell>
          <cell r="AD248">
            <v>0.25</v>
          </cell>
          <cell r="AE248">
            <v>1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2</v>
          </cell>
          <cell r="AK248">
            <v>-1</v>
          </cell>
        </row>
        <row r="249">
          <cell r="B249">
            <v>3606</v>
          </cell>
          <cell r="C249">
            <v>36</v>
          </cell>
          <cell r="D249">
            <v>0</v>
          </cell>
          <cell r="E249">
            <v>20503</v>
          </cell>
          <cell r="G249">
            <v>3601</v>
          </cell>
          <cell r="I249">
            <v>1</v>
          </cell>
          <cell r="J249">
            <v>1</v>
          </cell>
          <cell r="K249">
            <v>8</v>
          </cell>
          <cell r="L249">
            <v>7</v>
          </cell>
          <cell r="M249">
            <v>1</v>
          </cell>
          <cell r="N249">
            <v>6</v>
          </cell>
          <cell r="O249">
            <v>0.2</v>
          </cell>
          <cell r="P249">
            <v>2</v>
          </cell>
          <cell r="Q249">
            <v>1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2</v>
          </cell>
          <cell r="W249">
            <v>1</v>
          </cell>
          <cell r="X249">
            <v>52</v>
          </cell>
          <cell r="Y249">
            <v>1040</v>
          </cell>
          <cell r="Z249" t="str">
            <v>土</v>
          </cell>
          <cell r="AA249">
            <v>0.25</v>
          </cell>
          <cell r="AB249">
            <v>0.25</v>
          </cell>
          <cell r="AC249">
            <v>0.25</v>
          </cell>
          <cell r="AD249">
            <v>0.25</v>
          </cell>
          <cell r="AE249">
            <v>1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2</v>
          </cell>
          <cell r="AK249">
            <v>-1</v>
          </cell>
        </row>
        <row r="250">
          <cell r="B250">
            <v>3607</v>
          </cell>
          <cell r="C250">
            <v>36</v>
          </cell>
          <cell r="D250">
            <v>0</v>
          </cell>
          <cell r="E250">
            <v>50100</v>
          </cell>
          <cell r="G250">
            <v>3609</v>
          </cell>
          <cell r="I250">
            <v>1</v>
          </cell>
          <cell r="J250">
            <v>1</v>
          </cell>
          <cell r="K250">
            <v>8</v>
          </cell>
          <cell r="L250">
            <v>7</v>
          </cell>
          <cell r="M250">
            <v>1</v>
          </cell>
          <cell r="N250">
            <v>6</v>
          </cell>
          <cell r="O250">
            <v>0.2</v>
          </cell>
          <cell r="P250">
            <v>2</v>
          </cell>
          <cell r="Q250">
            <v>1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2</v>
          </cell>
          <cell r="W250">
            <v>1</v>
          </cell>
          <cell r="X250">
            <v>52</v>
          </cell>
          <cell r="Y250">
            <v>1040</v>
          </cell>
          <cell r="Z250" t="str">
            <v>土</v>
          </cell>
          <cell r="AA250">
            <v>0.25</v>
          </cell>
          <cell r="AB250">
            <v>0.25</v>
          </cell>
          <cell r="AC250">
            <v>0.25</v>
          </cell>
          <cell r="AD250">
            <v>0.25</v>
          </cell>
          <cell r="AE250">
            <v>1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2</v>
          </cell>
          <cell r="AK250">
            <v>-1</v>
          </cell>
        </row>
        <row r="251">
          <cell r="B251">
            <v>3700</v>
          </cell>
          <cell r="C251">
            <v>37</v>
          </cell>
          <cell r="D251">
            <v>0</v>
          </cell>
          <cell r="E251">
            <v>20403</v>
          </cell>
          <cell r="F251">
            <v>1</v>
          </cell>
          <cell r="G251">
            <v>3700</v>
          </cell>
          <cell r="H251">
            <v>3700</v>
          </cell>
          <cell r="I251">
            <v>0</v>
          </cell>
          <cell r="J251">
            <v>10</v>
          </cell>
          <cell r="K251">
            <v>8</v>
          </cell>
          <cell r="L251">
            <v>7</v>
          </cell>
          <cell r="M251">
            <v>1</v>
          </cell>
          <cell r="N251">
            <v>6</v>
          </cell>
          <cell r="O251">
            <v>0.30000000000000004</v>
          </cell>
          <cell r="P251">
            <v>36</v>
          </cell>
          <cell r="Q251">
            <v>28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36</v>
          </cell>
          <cell r="W251">
            <v>28</v>
          </cell>
          <cell r="X251">
            <v>526</v>
          </cell>
          <cell r="Y251">
            <v>10520</v>
          </cell>
          <cell r="Z251" t="str">
            <v>土</v>
          </cell>
          <cell r="AA251">
            <v>0.25</v>
          </cell>
          <cell r="AB251">
            <v>0.25</v>
          </cell>
          <cell r="AC251">
            <v>0.25</v>
          </cell>
          <cell r="AD251">
            <v>0.25</v>
          </cell>
          <cell r="AE251">
            <v>1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36</v>
          </cell>
          <cell r="AK251">
            <v>-10</v>
          </cell>
        </row>
        <row r="252">
          <cell r="B252">
            <v>3701</v>
          </cell>
          <cell r="C252">
            <v>37</v>
          </cell>
          <cell r="D252">
            <v>0</v>
          </cell>
          <cell r="E252">
            <v>20103</v>
          </cell>
          <cell r="G252">
            <v>3701</v>
          </cell>
          <cell r="I252">
            <v>1</v>
          </cell>
          <cell r="J252">
            <v>1</v>
          </cell>
          <cell r="K252">
            <v>8</v>
          </cell>
          <cell r="L252">
            <v>7</v>
          </cell>
          <cell r="M252">
            <v>1</v>
          </cell>
          <cell r="N252">
            <v>6</v>
          </cell>
          <cell r="O252">
            <v>0.2</v>
          </cell>
          <cell r="P252">
            <v>2</v>
          </cell>
          <cell r="Q252">
            <v>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2</v>
          </cell>
          <cell r="W252">
            <v>1</v>
          </cell>
          <cell r="X252">
            <v>52</v>
          </cell>
          <cell r="Y252">
            <v>1040</v>
          </cell>
          <cell r="Z252" t="str">
            <v>土</v>
          </cell>
          <cell r="AA252">
            <v>0.25</v>
          </cell>
          <cell r="AB252">
            <v>0.25</v>
          </cell>
          <cell r="AC252">
            <v>0.25</v>
          </cell>
          <cell r="AD252">
            <v>0.25</v>
          </cell>
          <cell r="AE252">
            <v>1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2</v>
          </cell>
          <cell r="AK252">
            <v>-1</v>
          </cell>
        </row>
        <row r="253">
          <cell r="B253">
            <v>3702</v>
          </cell>
          <cell r="C253">
            <v>37</v>
          </cell>
          <cell r="D253">
            <v>0</v>
          </cell>
          <cell r="E253">
            <v>20203</v>
          </cell>
          <cell r="G253">
            <v>3701</v>
          </cell>
          <cell r="I253">
            <v>1</v>
          </cell>
          <cell r="J253">
            <v>1</v>
          </cell>
          <cell r="K253">
            <v>8</v>
          </cell>
          <cell r="L253">
            <v>7</v>
          </cell>
          <cell r="M253">
            <v>1</v>
          </cell>
          <cell r="N253">
            <v>6</v>
          </cell>
          <cell r="O253">
            <v>0.2</v>
          </cell>
          <cell r="P253">
            <v>2</v>
          </cell>
          <cell r="Q253">
            <v>1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2</v>
          </cell>
          <cell r="W253">
            <v>1</v>
          </cell>
          <cell r="X253">
            <v>52</v>
          </cell>
          <cell r="Y253">
            <v>1040</v>
          </cell>
          <cell r="Z253" t="str">
            <v>土</v>
          </cell>
          <cell r="AA253">
            <v>0.25</v>
          </cell>
          <cell r="AB253">
            <v>0.25</v>
          </cell>
          <cell r="AC253">
            <v>0.25</v>
          </cell>
          <cell r="AD253">
            <v>0.25</v>
          </cell>
          <cell r="AE253">
            <v>1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2</v>
          </cell>
          <cell r="AK253">
            <v>-1</v>
          </cell>
        </row>
        <row r="254">
          <cell r="B254">
            <v>3703</v>
          </cell>
          <cell r="C254">
            <v>37</v>
          </cell>
          <cell r="D254">
            <v>0</v>
          </cell>
          <cell r="E254">
            <v>20303</v>
          </cell>
          <cell r="G254">
            <v>3701</v>
          </cell>
          <cell r="I254">
            <v>1</v>
          </cell>
          <cell r="J254">
            <v>1</v>
          </cell>
          <cell r="K254">
            <v>8</v>
          </cell>
          <cell r="L254">
            <v>7</v>
          </cell>
          <cell r="M254">
            <v>1</v>
          </cell>
          <cell r="N254">
            <v>6</v>
          </cell>
          <cell r="O254">
            <v>0.2</v>
          </cell>
          <cell r="P254">
            <v>2</v>
          </cell>
          <cell r="Q254">
            <v>1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2</v>
          </cell>
          <cell r="W254">
            <v>1</v>
          </cell>
          <cell r="X254">
            <v>52</v>
          </cell>
          <cell r="Y254">
            <v>1040</v>
          </cell>
          <cell r="Z254" t="str">
            <v>土</v>
          </cell>
          <cell r="AA254">
            <v>0.25</v>
          </cell>
          <cell r="AB254">
            <v>0.25</v>
          </cell>
          <cell r="AC254">
            <v>0.25</v>
          </cell>
          <cell r="AD254">
            <v>0.25</v>
          </cell>
          <cell r="AE254">
            <v>1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2</v>
          </cell>
          <cell r="AK254">
            <v>-1</v>
          </cell>
        </row>
        <row r="255">
          <cell r="B255">
            <v>3704</v>
          </cell>
          <cell r="C255">
            <v>37</v>
          </cell>
          <cell r="D255">
            <v>0</v>
          </cell>
          <cell r="E255">
            <v>20403</v>
          </cell>
          <cell r="G255">
            <v>3701</v>
          </cell>
          <cell r="I255">
            <v>1</v>
          </cell>
          <cell r="J255">
            <v>1</v>
          </cell>
          <cell r="K255">
            <v>8</v>
          </cell>
          <cell r="L255">
            <v>7</v>
          </cell>
          <cell r="M255">
            <v>1</v>
          </cell>
          <cell r="N255">
            <v>6</v>
          </cell>
          <cell r="O255">
            <v>0.2</v>
          </cell>
          <cell r="P255">
            <v>2</v>
          </cell>
          <cell r="Q255">
            <v>1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2</v>
          </cell>
          <cell r="W255">
            <v>1</v>
          </cell>
          <cell r="X255">
            <v>52</v>
          </cell>
          <cell r="Y255">
            <v>1040</v>
          </cell>
          <cell r="Z255" t="str">
            <v>土</v>
          </cell>
          <cell r="AA255">
            <v>0.25</v>
          </cell>
          <cell r="AB255">
            <v>0.25</v>
          </cell>
          <cell r="AC255">
            <v>0.25</v>
          </cell>
          <cell r="AD255">
            <v>0.25</v>
          </cell>
          <cell r="AE255">
            <v>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2</v>
          </cell>
          <cell r="AK255">
            <v>-1</v>
          </cell>
        </row>
        <row r="256">
          <cell r="B256">
            <v>3705</v>
          </cell>
          <cell r="C256">
            <v>37</v>
          </cell>
          <cell r="D256">
            <v>0</v>
          </cell>
          <cell r="E256">
            <v>20503</v>
          </cell>
          <cell r="G256">
            <v>3701</v>
          </cell>
          <cell r="I256">
            <v>1</v>
          </cell>
          <cell r="J256">
            <v>1</v>
          </cell>
          <cell r="K256">
            <v>8</v>
          </cell>
          <cell r="L256">
            <v>7</v>
          </cell>
          <cell r="M256">
            <v>1</v>
          </cell>
          <cell r="N256">
            <v>6</v>
          </cell>
          <cell r="O256">
            <v>0.2</v>
          </cell>
          <cell r="P256">
            <v>2</v>
          </cell>
          <cell r="Q256">
            <v>1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2</v>
          </cell>
          <cell r="W256">
            <v>1</v>
          </cell>
          <cell r="X256">
            <v>52</v>
          </cell>
          <cell r="Y256">
            <v>1040</v>
          </cell>
          <cell r="Z256" t="str">
            <v>土</v>
          </cell>
          <cell r="AA256">
            <v>0.25</v>
          </cell>
          <cell r="AB256">
            <v>0.25</v>
          </cell>
          <cell r="AC256">
            <v>0.25</v>
          </cell>
          <cell r="AD256">
            <v>0.25</v>
          </cell>
          <cell r="AE256">
            <v>1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2</v>
          </cell>
          <cell r="AK256">
            <v>-1</v>
          </cell>
        </row>
        <row r="257">
          <cell r="B257">
            <v>3706</v>
          </cell>
          <cell r="C257">
            <v>37</v>
          </cell>
          <cell r="D257">
            <v>0</v>
          </cell>
          <cell r="E257">
            <v>20503</v>
          </cell>
          <cell r="G257">
            <v>3701</v>
          </cell>
          <cell r="I257">
            <v>1</v>
          </cell>
          <cell r="J257">
            <v>1</v>
          </cell>
          <cell r="K257">
            <v>8</v>
          </cell>
          <cell r="L257">
            <v>7</v>
          </cell>
          <cell r="M257">
            <v>1</v>
          </cell>
          <cell r="N257">
            <v>6</v>
          </cell>
          <cell r="O257">
            <v>0.2</v>
          </cell>
          <cell r="P257">
            <v>2</v>
          </cell>
          <cell r="Q257">
            <v>1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2</v>
          </cell>
          <cell r="W257">
            <v>1</v>
          </cell>
          <cell r="X257">
            <v>52</v>
          </cell>
          <cell r="Y257">
            <v>1040</v>
          </cell>
          <cell r="Z257" t="str">
            <v>土</v>
          </cell>
          <cell r="AA257">
            <v>0.25</v>
          </cell>
          <cell r="AB257">
            <v>0.25</v>
          </cell>
          <cell r="AC257">
            <v>0.25</v>
          </cell>
          <cell r="AD257">
            <v>0.25</v>
          </cell>
          <cell r="AE257">
            <v>1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2</v>
          </cell>
          <cell r="AK257">
            <v>-1</v>
          </cell>
        </row>
        <row r="258">
          <cell r="B258">
            <v>3707</v>
          </cell>
          <cell r="C258">
            <v>37</v>
          </cell>
          <cell r="D258">
            <v>0</v>
          </cell>
          <cell r="E258">
            <v>50100</v>
          </cell>
          <cell r="G258">
            <v>3709</v>
          </cell>
          <cell r="I258">
            <v>1</v>
          </cell>
          <cell r="J258">
            <v>1</v>
          </cell>
          <cell r="K258">
            <v>8</v>
          </cell>
          <cell r="L258">
            <v>7</v>
          </cell>
          <cell r="M258">
            <v>1</v>
          </cell>
          <cell r="N258">
            <v>6</v>
          </cell>
          <cell r="O258">
            <v>0.2</v>
          </cell>
          <cell r="P258">
            <v>2</v>
          </cell>
          <cell r="Q258">
            <v>1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2</v>
          </cell>
          <cell r="W258">
            <v>1</v>
          </cell>
          <cell r="X258">
            <v>52</v>
          </cell>
          <cell r="Y258">
            <v>1040</v>
          </cell>
          <cell r="Z258" t="str">
            <v>土</v>
          </cell>
          <cell r="AA258">
            <v>0.25</v>
          </cell>
          <cell r="AB258">
            <v>0.25</v>
          </cell>
          <cell r="AC258">
            <v>0.25</v>
          </cell>
          <cell r="AD258">
            <v>0.25</v>
          </cell>
          <cell r="AE258">
            <v>1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2</v>
          </cell>
          <cell r="AK258">
            <v>-1</v>
          </cell>
        </row>
        <row r="259">
          <cell r="B259">
            <v>3800</v>
          </cell>
          <cell r="C259">
            <v>38</v>
          </cell>
          <cell r="D259">
            <v>0</v>
          </cell>
          <cell r="E259">
            <v>20203</v>
          </cell>
          <cell r="F259">
            <v>1</v>
          </cell>
          <cell r="G259">
            <v>3800</v>
          </cell>
          <cell r="H259">
            <v>3800</v>
          </cell>
          <cell r="I259">
            <v>0</v>
          </cell>
          <cell r="J259">
            <v>10</v>
          </cell>
          <cell r="K259">
            <v>8</v>
          </cell>
          <cell r="L259">
            <v>7</v>
          </cell>
          <cell r="M259">
            <v>1</v>
          </cell>
          <cell r="N259">
            <v>6</v>
          </cell>
          <cell r="O259">
            <v>0.4</v>
          </cell>
          <cell r="P259">
            <v>48</v>
          </cell>
          <cell r="Q259">
            <v>30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48</v>
          </cell>
          <cell r="W259">
            <v>30</v>
          </cell>
          <cell r="X259">
            <v>526</v>
          </cell>
          <cell r="Y259">
            <v>10520</v>
          </cell>
          <cell r="Z259" t="str">
            <v>土</v>
          </cell>
          <cell r="AA259">
            <v>0.25</v>
          </cell>
          <cell r="AB259">
            <v>0.25</v>
          </cell>
          <cell r="AC259">
            <v>0.25</v>
          </cell>
          <cell r="AD259">
            <v>0.25</v>
          </cell>
          <cell r="AE259">
            <v>1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48</v>
          </cell>
          <cell r="AK259">
            <v>-10</v>
          </cell>
        </row>
        <row r="260">
          <cell r="B260">
            <v>3801</v>
          </cell>
          <cell r="C260">
            <v>38</v>
          </cell>
          <cell r="D260">
            <v>0</v>
          </cell>
          <cell r="E260">
            <v>20103</v>
          </cell>
          <cell r="G260">
            <v>3801</v>
          </cell>
          <cell r="I260">
            <v>1</v>
          </cell>
          <cell r="J260">
            <v>1</v>
          </cell>
          <cell r="K260">
            <v>8</v>
          </cell>
          <cell r="L260">
            <v>7</v>
          </cell>
          <cell r="M260">
            <v>1</v>
          </cell>
          <cell r="N260">
            <v>6</v>
          </cell>
          <cell r="O260">
            <v>0.2</v>
          </cell>
          <cell r="P260">
            <v>2</v>
          </cell>
          <cell r="Q260">
            <v>1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2</v>
          </cell>
          <cell r="W260">
            <v>1</v>
          </cell>
          <cell r="X260">
            <v>52</v>
          </cell>
          <cell r="Y260">
            <v>1040</v>
          </cell>
          <cell r="Z260" t="str">
            <v>土</v>
          </cell>
          <cell r="AA260">
            <v>0.25</v>
          </cell>
          <cell r="AB260">
            <v>0.25</v>
          </cell>
          <cell r="AC260">
            <v>0.25</v>
          </cell>
          <cell r="AD260">
            <v>0.25</v>
          </cell>
          <cell r="AE260">
            <v>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2</v>
          </cell>
          <cell r="AK260">
            <v>-1</v>
          </cell>
        </row>
        <row r="261">
          <cell r="B261">
            <v>3802</v>
          </cell>
          <cell r="C261">
            <v>38</v>
          </cell>
          <cell r="D261">
            <v>0</v>
          </cell>
          <cell r="E261">
            <v>20203</v>
          </cell>
          <cell r="G261">
            <v>3801</v>
          </cell>
          <cell r="I261">
            <v>1</v>
          </cell>
          <cell r="J261">
            <v>1</v>
          </cell>
          <cell r="K261">
            <v>8</v>
          </cell>
          <cell r="L261">
            <v>7</v>
          </cell>
          <cell r="M261">
            <v>1</v>
          </cell>
          <cell r="N261">
            <v>6</v>
          </cell>
          <cell r="O261">
            <v>0.2</v>
          </cell>
          <cell r="P261">
            <v>2</v>
          </cell>
          <cell r="Q261">
            <v>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2</v>
          </cell>
          <cell r="W261">
            <v>1</v>
          </cell>
          <cell r="X261">
            <v>52</v>
          </cell>
          <cell r="Y261">
            <v>1040</v>
          </cell>
          <cell r="Z261" t="str">
            <v>土</v>
          </cell>
          <cell r="AA261">
            <v>0.25</v>
          </cell>
          <cell r="AB261">
            <v>0.25</v>
          </cell>
          <cell r="AC261">
            <v>0.25</v>
          </cell>
          <cell r="AD261">
            <v>0.25</v>
          </cell>
          <cell r="AE261">
            <v>1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2</v>
          </cell>
          <cell r="AK261">
            <v>-1</v>
          </cell>
        </row>
        <row r="262">
          <cell r="B262">
            <v>3803</v>
          </cell>
          <cell r="C262">
            <v>38</v>
          </cell>
          <cell r="D262">
            <v>0</v>
          </cell>
          <cell r="E262">
            <v>20303</v>
          </cell>
          <cell r="G262">
            <v>3801</v>
          </cell>
          <cell r="I262">
            <v>1</v>
          </cell>
          <cell r="J262">
            <v>1</v>
          </cell>
          <cell r="K262">
            <v>8</v>
          </cell>
          <cell r="L262">
            <v>7</v>
          </cell>
          <cell r="M262">
            <v>1</v>
          </cell>
          <cell r="N262">
            <v>6</v>
          </cell>
          <cell r="O262">
            <v>0.2</v>
          </cell>
          <cell r="P262">
            <v>2</v>
          </cell>
          <cell r="Q262">
            <v>1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2</v>
          </cell>
          <cell r="W262">
            <v>1</v>
          </cell>
          <cell r="X262">
            <v>52</v>
          </cell>
          <cell r="Y262">
            <v>1040</v>
          </cell>
          <cell r="Z262" t="str">
            <v>土</v>
          </cell>
          <cell r="AA262">
            <v>0.25</v>
          </cell>
          <cell r="AB262">
            <v>0.25</v>
          </cell>
          <cell r="AC262">
            <v>0.25</v>
          </cell>
          <cell r="AD262">
            <v>0.25</v>
          </cell>
          <cell r="AE262">
            <v>1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2</v>
          </cell>
          <cell r="AK262">
            <v>-1</v>
          </cell>
        </row>
        <row r="263">
          <cell r="B263">
            <v>3804</v>
          </cell>
          <cell r="C263">
            <v>38</v>
          </cell>
          <cell r="D263">
            <v>0</v>
          </cell>
          <cell r="E263">
            <v>20403</v>
          </cell>
          <cell r="G263">
            <v>3801</v>
          </cell>
          <cell r="I263">
            <v>1</v>
          </cell>
          <cell r="J263">
            <v>1</v>
          </cell>
          <cell r="K263">
            <v>8</v>
          </cell>
          <cell r="L263">
            <v>7</v>
          </cell>
          <cell r="M263">
            <v>1</v>
          </cell>
          <cell r="N263">
            <v>6</v>
          </cell>
          <cell r="O263">
            <v>0.2</v>
          </cell>
          <cell r="P263">
            <v>2</v>
          </cell>
          <cell r="Q263">
            <v>1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2</v>
          </cell>
          <cell r="W263">
            <v>1</v>
          </cell>
          <cell r="X263">
            <v>52</v>
          </cell>
          <cell r="Y263">
            <v>1040</v>
          </cell>
          <cell r="Z263" t="str">
            <v>土</v>
          </cell>
          <cell r="AA263">
            <v>0.25</v>
          </cell>
          <cell r="AB263">
            <v>0.25</v>
          </cell>
          <cell r="AC263">
            <v>0.25</v>
          </cell>
          <cell r="AD263">
            <v>0.25</v>
          </cell>
          <cell r="AE263">
            <v>1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2</v>
          </cell>
          <cell r="AK263">
            <v>-1</v>
          </cell>
        </row>
        <row r="264">
          <cell r="B264">
            <v>3805</v>
          </cell>
          <cell r="C264">
            <v>38</v>
          </cell>
          <cell r="D264">
            <v>0</v>
          </cell>
          <cell r="E264">
            <v>20503</v>
          </cell>
          <cell r="G264">
            <v>3801</v>
          </cell>
          <cell r="I264">
            <v>1</v>
          </cell>
          <cell r="J264">
            <v>1</v>
          </cell>
          <cell r="K264">
            <v>8</v>
          </cell>
          <cell r="L264">
            <v>7</v>
          </cell>
          <cell r="M264">
            <v>1</v>
          </cell>
          <cell r="N264">
            <v>6</v>
          </cell>
          <cell r="O264">
            <v>0.2</v>
          </cell>
          <cell r="P264">
            <v>2</v>
          </cell>
          <cell r="Q264">
            <v>1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2</v>
          </cell>
          <cell r="W264">
            <v>1</v>
          </cell>
          <cell r="X264">
            <v>52</v>
          </cell>
          <cell r="Y264">
            <v>1040</v>
          </cell>
          <cell r="Z264" t="str">
            <v>土</v>
          </cell>
          <cell r="AA264">
            <v>0.25</v>
          </cell>
          <cell r="AB264">
            <v>0.25</v>
          </cell>
          <cell r="AC264">
            <v>0.25</v>
          </cell>
          <cell r="AD264">
            <v>0.25</v>
          </cell>
          <cell r="AE264">
            <v>1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2</v>
          </cell>
          <cell r="AK264">
            <v>-1</v>
          </cell>
        </row>
        <row r="265">
          <cell r="B265">
            <v>3806</v>
          </cell>
          <cell r="C265">
            <v>38</v>
          </cell>
          <cell r="D265">
            <v>0</v>
          </cell>
          <cell r="E265">
            <v>20503</v>
          </cell>
          <cell r="G265">
            <v>3801</v>
          </cell>
          <cell r="I265">
            <v>1</v>
          </cell>
          <cell r="J265">
            <v>1</v>
          </cell>
          <cell r="K265">
            <v>8</v>
          </cell>
          <cell r="L265">
            <v>7</v>
          </cell>
          <cell r="M265">
            <v>1</v>
          </cell>
          <cell r="N265">
            <v>6</v>
          </cell>
          <cell r="O265">
            <v>0.2</v>
          </cell>
          <cell r="P265">
            <v>2</v>
          </cell>
          <cell r="Q265">
            <v>1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2</v>
          </cell>
          <cell r="W265">
            <v>1</v>
          </cell>
          <cell r="X265">
            <v>52</v>
          </cell>
          <cell r="Y265">
            <v>1040</v>
          </cell>
          <cell r="Z265" t="str">
            <v>土</v>
          </cell>
          <cell r="AA265">
            <v>0.25</v>
          </cell>
          <cell r="AB265">
            <v>0.25</v>
          </cell>
          <cell r="AC265">
            <v>0.25</v>
          </cell>
          <cell r="AD265">
            <v>0.25</v>
          </cell>
          <cell r="AE265">
            <v>1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2</v>
          </cell>
          <cell r="AK265">
            <v>-1</v>
          </cell>
        </row>
        <row r="266">
          <cell r="B266">
            <v>3807</v>
          </cell>
          <cell r="C266">
            <v>38</v>
          </cell>
          <cell r="D266">
            <v>0</v>
          </cell>
          <cell r="E266">
            <v>50100</v>
          </cell>
          <cell r="G266">
            <v>3809</v>
          </cell>
          <cell r="I266">
            <v>1</v>
          </cell>
          <cell r="J266">
            <v>1</v>
          </cell>
          <cell r="K266">
            <v>8</v>
          </cell>
          <cell r="L266">
            <v>7</v>
          </cell>
          <cell r="M266">
            <v>1</v>
          </cell>
          <cell r="N266">
            <v>6</v>
          </cell>
          <cell r="O266">
            <v>0.2</v>
          </cell>
          <cell r="P266">
            <v>2</v>
          </cell>
          <cell r="Q266">
            <v>1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2</v>
          </cell>
          <cell r="W266">
            <v>1</v>
          </cell>
          <cell r="X266">
            <v>52</v>
          </cell>
          <cell r="Y266">
            <v>1040</v>
          </cell>
          <cell r="Z266" t="str">
            <v>土</v>
          </cell>
          <cell r="AA266">
            <v>0.25</v>
          </cell>
          <cell r="AB266">
            <v>0.25</v>
          </cell>
          <cell r="AC266">
            <v>0.25</v>
          </cell>
          <cell r="AD266">
            <v>0.25</v>
          </cell>
          <cell r="AE266">
            <v>1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2</v>
          </cell>
          <cell r="AK266">
            <v>-1</v>
          </cell>
        </row>
        <row r="267">
          <cell r="B267">
            <v>3900</v>
          </cell>
          <cell r="C267">
            <v>39</v>
          </cell>
          <cell r="D267">
            <v>0</v>
          </cell>
          <cell r="E267">
            <v>20403</v>
          </cell>
          <cell r="F267">
            <v>1</v>
          </cell>
          <cell r="G267">
            <v>3900</v>
          </cell>
          <cell r="H267">
            <v>3900</v>
          </cell>
          <cell r="I267">
            <v>0</v>
          </cell>
          <cell r="J267">
            <v>10</v>
          </cell>
          <cell r="K267">
            <v>8</v>
          </cell>
          <cell r="L267">
            <v>7</v>
          </cell>
          <cell r="M267">
            <v>1</v>
          </cell>
          <cell r="N267">
            <v>6</v>
          </cell>
          <cell r="O267">
            <v>0.5</v>
          </cell>
          <cell r="P267">
            <v>60</v>
          </cell>
          <cell r="Q267">
            <v>38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60</v>
          </cell>
          <cell r="W267">
            <v>38</v>
          </cell>
          <cell r="X267">
            <v>526</v>
          </cell>
          <cell r="Y267">
            <v>10520</v>
          </cell>
          <cell r="Z267" t="str">
            <v>土</v>
          </cell>
          <cell r="AA267">
            <v>0.25</v>
          </cell>
          <cell r="AB267">
            <v>0.25</v>
          </cell>
          <cell r="AC267">
            <v>0.25</v>
          </cell>
          <cell r="AD267">
            <v>0.25</v>
          </cell>
          <cell r="AE267">
            <v>1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60</v>
          </cell>
          <cell r="AK267">
            <v>-10</v>
          </cell>
        </row>
        <row r="268">
          <cell r="B268">
            <v>3901</v>
          </cell>
          <cell r="C268">
            <v>39</v>
          </cell>
          <cell r="D268">
            <v>0</v>
          </cell>
          <cell r="E268">
            <v>20103</v>
          </cell>
          <cell r="G268">
            <v>3901</v>
          </cell>
          <cell r="I268">
            <v>1</v>
          </cell>
          <cell r="J268">
            <v>1</v>
          </cell>
          <cell r="K268">
            <v>8</v>
          </cell>
          <cell r="L268">
            <v>7</v>
          </cell>
          <cell r="M268">
            <v>1</v>
          </cell>
          <cell r="N268">
            <v>6</v>
          </cell>
          <cell r="O268">
            <v>0.2</v>
          </cell>
          <cell r="P268">
            <v>2</v>
          </cell>
          <cell r="Q268">
            <v>1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2</v>
          </cell>
          <cell r="W268">
            <v>1</v>
          </cell>
          <cell r="X268">
            <v>52</v>
          </cell>
          <cell r="Y268">
            <v>1040</v>
          </cell>
          <cell r="Z268" t="str">
            <v>土</v>
          </cell>
          <cell r="AA268">
            <v>0.25</v>
          </cell>
          <cell r="AB268">
            <v>0.25</v>
          </cell>
          <cell r="AC268">
            <v>0.25</v>
          </cell>
          <cell r="AD268">
            <v>0.25</v>
          </cell>
          <cell r="AE268">
            <v>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2</v>
          </cell>
          <cell r="AK268">
            <v>-1</v>
          </cell>
        </row>
        <row r="269">
          <cell r="B269">
            <v>3902</v>
          </cell>
          <cell r="C269">
            <v>39</v>
          </cell>
          <cell r="D269">
            <v>0</v>
          </cell>
          <cell r="E269">
            <v>20203</v>
          </cell>
          <cell r="G269">
            <v>3901</v>
          </cell>
          <cell r="I269">
            <v>1</v>
          </cell>
          <cell r="J269">
            <v>1</v>
          </cell>
          <cell r="K269">
            <v>8</v>
          </cell>
          <cell r="L269">
            <v>7</v>
          </cell>
          <cell r="M269">
            <v>1</v>
          </cell>
          <cell r="N269">
            <v>6</v>
          </cell>
          <cell r="O269">
            <v>0.2</v>
          </cell>
          <cell r="P269">
            <v>2</v>
          </cell>
          <cell r="Q269">
            <v>1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2</v>
          </cell>
          <cell r="W269">
            <v>1</v>
          </cell>
          <cell r="X269">
            <v>52</v>
          </cell>
          <cell r="Y269">
            <v>1040</v>
          </cell>
          <cell r="Z269" t="str">
            <v>土</v>
          </cell>
          <cell r="AA269">
            <v>0.25</v>
          </cell>
          <cell r="AB269">
            <v>0.25</v>
          </cell>
          <cell r="AC269">
            <v>0.25</v>
          </cell>
          <cell r="AD269">
            <v>0.25</v>
          </cell>
          <cell r="AE269">
            <v>1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2</v>
          </cell>
          <cell r="AK269">
            <v>-1</v>
          </cell>
        </row>
        <row r="270">
          <cell r="B270">
            <v>3903</v>
          </cell>
          <cell r="C270">
            <v>39</v>
          </cell>
          <cell r="D270">
            <v>0</v>
          </cell>
          <cell r="E270">
            <v>20303</v>
          </cell>
          <cell r="G270">
            <v>3901</v>
          </cell>
          <cell r="I270">
            <v>1</v>
          </cell>
          <cell r="J270">
            <v>1</v>
          </cell>
          <cell r="K270">
            <v>8</v>
          </cell>
          <cell r="L270">
            <v>7</v>
          </cell>
          <cell r="M270">
            <v>1</v>
          </cell>
          <cell r="N270">
            <v>6</v>
          </cell>
          <cell r="O270">
            <v>0.2</v>
          </cell>
          <cell r="P270">
            <v>2</v>
          </cell>
          <cell r="Q270">
            <v>1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2</v>
          </cell>
          <cell r="W270">
            <v>1</v>
          </cell>
          <cell r="X270">
            <v>52</v>
          </cell>
          <cell r="Y270">
            <v>1040</v>
          </cell>
          <cell r="Z270" t="str">
            <v>土</v>
          </cell>
          <cell r="AA270">
            <v>0.25</v>
          </cell>
          <cell r="AB270">
            <v>0.25</v>
          </cell>
          <cell r="AC270">
            <v>0.25</v>
          </cell>
          <cell r="AD270">
            <v>0.25</v>
          </cell>
          <cell r="AE270">
            <v>1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2</v>
          </cell>
          <cell r="AK270">
            <v>-1</v>
          </cell>
        </row>
        <row r="271">
          <cell r="B271">
            <v>3904</v>
          </cell>
          <cell r="C271">
            <v>39</v>
          </cell>
          <cell r="D271">
            <v>0</v>
          </cell>
          <cell r="E271">
            <v>20403</v>
          </cell>
          <cell r="G271">
            <v>3901</v>
          </cell>
          <cell r="I271">
            <v>1</v>
          </cell>
          <cell r="J271">
            <v>1</v>
          </cell>
          <cell r="K271">
            <v>8</v>
          </cell>
          <cell r="L271">
            <v>7</v>
          </cell>
          <cell r="M271">
            <v>1</v>
          </cell>
          <cell r="N271">
            <v>6</v>
          </cell>
          <cell r="O271">
            <v>0.2</v>
          </cell>
          <cell r="P271">
            <v>2</v>
          </cell>
          <cell r="Q271">
            <v>1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2</v>
          </cell>
          <cell r="W271">
            <v>1</v>
          </cell>
          <cell r="X271">
            <v>52</v>
          </cell>
          <cell r="Y271">
            <v>1040</v>
          </cell>
          <cell r="Z271" t="str">
            <v>土</v>
          </cell>
          <cell r="AA271">
            <v>0.25</v>
          </cell>
          <cell r="AB271">
            <v>0.25</v>
          </cell>
          <cell r="AC271">
            <v>0.25</v>
          </cell>
          <cell r="AD271">
            <v>0.25</v>
          </cell>
          <cell r="AE271">
            <v>1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2</v>
          </cell>
          <cell r="AK271">
            <v>-1</v>
          </cell>
        </row>
        <row r="272">
          <cell r="B272">
            <v>3905</v>
          </cell>
          <cell r="C272">
            <v>39</v>
          </cell>
          <cell r="D272">
            <v>0</v>
          </cell>
          <cell r="E272">
            <v>20503</v>
          </cell>
          <cell r="G272">
            <v>3901</v>
          </cell>
          <cell r="I272">
            <v>1</v>
          </cell>
          <cell r="J272">
            <v>1</v>
          </cell>
          <cell r="K272">
            <v>8</v>
          </cell>
          <cell r="L272">
            <v>7</v>
          </cell>
          <cell r="M272">
            <v>1</v>
          </cell>
          <cell r="N272">
            <v>6</v>
          </cell>
          <cell r="O272">
            <v>0.2</v>
          </cell>
          <cell r="P272">
            <v>2</v>
          </cell>
          <cell r="Q272">
            <v>1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2</v>
          </cell>
          <cell r="W272">
            <v>1</v>
          </cell>
          <cell r="X272">
            <v>52</v>
          </cell>
          <cell r="Y272">
            <v>1040</v>
          </cell>
          <cell r="Z272" t="str">
            <v>土</v>
          </cell>
          <cell r="AA272">
            <v>0.25</v>
          </cell>
          <cell r="AB272">
            <v>0.25</v>
          </cell>
          <cell r="AC272">
            <v>0.25</v>
          </cell>
          <cell r="AD272">
            <v>0.25</v>
          </cell>
          <cell r="AE272">
            <v>1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2</v>
          </cell>
          <cell r="AK272">
            <v>-1</v>
          </cell>
        </row>
        <row r="273">
          <cell r="B273">
            <v>3906</v>
          </cell>
          <cell r="C273">
            <v>39</v>
          </cell>
          <cell r="D273">
            <v>0</v>
          </cell>
          <cell r="E273">
            <v>20503</v>
          </cell>
          <cell r="G273">
            <v>3901</v>
          </cell>
          <cell r="I273">
            <v>1</v>
          </cell>
          <cell r="J273">
            <v>1</v>
          </cell>
          <cell r="K273">
            <v>8</v>
          </cell>
          <cell r="L273">
            <v>7</v>
          </cell>
          <cell r="M273">
            <v>1</v>
          </cell>
          <cell r="N273">
            <v>6</v>
          </cell>
          <cell r="O273">
            <v>0.2</v>
          </cell>
          <cell r="P273">
            <v>2</v>
          </cell>
          <cell r="Q273">
            <v>1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2</v>
          </cell>
          <cell r="W273">
            <v>1</v>
          </cell>
          <cell r="X273">
            <v>52</v>
          </cell>
          <cell r="Y273">
            <v>1040</v>
          </cell>
          <cell r="Z273" t="str">
            <v>土</v>
          </cell>
          <cell r="AA273">
            <v>0.25</v>
          </cell>
          <cell r="AB273">
            <v>0.25</v>
          </cell>
          <cell r="AC273">
            <v>0.25</v>
          </cell>
          <cell r="AD273">
            <v>0.25</v>
          </cell>
          <cell r="AE273">
            <v>1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2</v>
          </cell>
          <cell r="AK273">
            <v>-1</v>
          </cell>
        </row>
        <row r="274">
          <cell r="B274">
            <v>3907</v>
          </cell>
          <cell r="C274">
            <v>39</v>
          </cell>
          <cell r="D274">
            <v>0</v>
          </cell>
          <cell r="E274">
            <v>50100</v>
          </cell>
          <cell r="G274">
            <v>3909</v>
          </cell>
          <cell r="I274">
            <v>1</v>
          </cell>
          <cell r="J274">
            <v>1</v>
          </cell>
          <cell r="K274">
            <v>8</v>
          </cell>
          <cell r="L274">
            <v>7</v>
          </cell>
          <cell r="M274">
            <v>1</v>
          </cell>
          <cell r="N274">
            <v>6</v>
          </cell>
          <cell r="O274">
            <v>0.2</v>
          </cell>
          <cell r="P274">
            <v>2</v>
          </cell>
          <cell r="Q274">
            <v>1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2</v>
          </cell>
          <cell r="W274">
            <v>1</v>
          </cell>
          <cell r="X274">
            <v>52</v>
          </cell>
          <cell r="Y274">
            <v>1040</v>
          </cell>
          <cell r="Z274" t="str">
            <v>土</v>
          </cell>
          <cell r="AA274">
            <v>0.25</v>
          </cell>
          <cell r="AB274">
            <v>0.25</v>
          </cell>
          <cell r="AC274">
            <v>0.25</v>
          </cell>
          <cell r="AD274">
            <v>0.25</v>
          </cell>
          <cell r="AE274">
            <v>1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2</v>
          </cell>
          <cell r="AK274">
            <v>-1</v>
          </cell>
        </row>
        <row r="275">
          <cell r="B275">
            <v>4000</v>
          </cell>
          <cell r="C275">
            <v>40</v>
          </cell>
          <cell r="D275">
            <v>0</v>
          </cell>
          <cell r="E275">
            <v>30700</v>
          </cell>
          <cell r="F275">
            <v>1</v>
          </cell>
          <cell r="G275">
            <v>4000</v>
          </cell>
          <cell r="H275">
            <v>4000</v>
          </cell>
          <cell r="I275">
            <v>0</v>
          </cell>
          <cell r="J275">
            <v>10</v>
          </cell>
          <cell r="K275">
            <v>9</v>
          </cell>
          <cell r="L275">
            <v>8</v>
          </cell>
          <cell r="M275">
            <v>1</v>
          </cell>
          <cell r="N275">
            <v>7</v>
          </cell>
          <cell r="O275">
            <v>0.60000000000000009</v>
          </cell>
          <cell r="P275">
            <v>92</v>
          </cell>
          <cell r="Q275">
            <v>47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92</v>
          </cell>
          <cell r="W275">
            <v>47</v>
          </cell>
          <cell r="X275">
            <v>725</v>
          </cell>
          <cell r="Y275">
            <v>14500</v>
          </cell>
          <cell r="Z275" t="str">
            <v>土</v>
          </cell>
          <cell r="AA275">
            <v>0.25</v>
          </cell>
          <cell r="AB275">
            <v>0.25</v>
          </cell>
          <cell r="AC275">
            <v>0.25</v>
          </cell>
          <cell r="AD275">
            <v>0.25</v>
          </cell>
          <cell r="AE275">
            <v>1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92</v>
          </cell>
          <cell r="AK275">
            <v>-10</v>
          </cell>
        </row>
        <row r="276">
          <cell r="B276">
            <v>4001</v>
          </cell>
          <cell r="C276">
            <v>40</v>
          </cell>
          <cell r="D276">
            <v>0</v>
          </cell>
          <cell r="E276">
            <v>20103</v>
          </cell>
          <cell r="G276">
            <v>4001</v>
          </cell>
          <cell r="I276">
            <v>1</v>
          </cell>
          <cell r="J276">
            <v>1</v>
          </cell>
          <cell r="K276">
            <v>9</v>
          </cell>
          <cell r="L276">
            <v>8</v>
          </cell>
          <cell r="M276">
            <v>1</v>
          </cell>
          <cell r="N276">
            <v>7</v>
          </cell>
          <cell r="O276">
            <v>0.2</v>
          </cell>
          <cell r="P276">
            <v>3</v>
          </cell>
          <cell r="Q276">
            <v>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3</v>
          </cell>
          <cell r="W276">
            <v>2</v>
          </cell>
          <cell r="X276">
            <v>72</v>
          </cell>
          <cell r="Y276">
            <v>1440</v>
          </cell>
          <cell r="Z276" t="str">
            <v>土</v>
          </cell>
          <cell r="AA276">
            <v>0.25</v>
          </cell>
          <cell r="AB276">
            <v>0.25</v>
          </cell>
          <cell r="AC276">
            <v>0.25</v>
          </cell>
          <cell r="AD276">
            <v>0.25</v>
          </cell>
          <cell r="AE276">
            <v>1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3</v>
          </cell>
          <cell r="AK276">
            <v>-1</v>
          </cell>
        </row>
        <row r="277">
          <cell r="B277">
            <v>4002</v>
          </cell>
          <cell r="C277">
            <v>40</v>
          </cell>
          <cell r="D277">
            <v>0</v>
          </cell>
          <cell r="E277">
            <v>20203</v>
          </cell>
          <cell r="G277">
            <v>4001</v>
          </cell>
          <cell r="I277">
            <v>1</v>
          </cell>
          <cell r="J277">
            <v>1</v>
          </cell>
          <cell r="K277">
            <v>9</v>
          </cell>
          <cell r="L277">
            <v>8</v>
          </cell>
          <cell r="M277">
            <v>1</v>
          </cell>
          <cell r="N277">
            <v>7</v>
          </cell>
          <cell r="O277">
            <v>0.2</v>
          </cell>
          <cell r="P277">
            <v>3</v>
          </cell>
          <cell r="Q277">
            <v>2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3</v>
          </cell>
          <cell r="W277">
            <v>2</v>
          </cell>
          <cell r="X277">
            <v>72</v>
          </cell>
          <cell r="Y277">
            <v>1440</v>
          </cell>
          <cell r="Z277" t="str">
            <v>土</v>
          </cell>
          <cell r="AA277">
            <v>0.25</v>
          </cell>
          <cell r="AB277">
            <v>0.25</v>
          </cell>
          <cell r="AC277">
            <v>0.25</v>
          </cell>
          <cell r="AD277">
            <v>0.25</v>
          </cell>
          <cell r="AE277">
            <v>1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3</v>
          </cell>
          <cell r="AK277">
            <v>-1</v>
          </cell>
        </row>
        <row r="278">
          <cell r="B278">
            <v>4003</v>
          </cell>
          <cell r="C278">
            <v>40</v>
          </cell>
          <cell r="D278">
            <v>0</v>
          </cell>
          <cell r="E278">
            <v>20303</v>
          </cell>
          <cell r="G278">
            <v>4001</v>
          </cell>
          <cell r="I278">
            <v>1</v>
          </cell>
          <cell r="J278">
            <v>1</v>
          </cell>
          <cell r="K278">
            <v>9</v>
          </cell>
          <cell r="L278">
            <v>8</v>
          </cell>
          <cell r="M278">
            <v>1</v>
          </cell>
          <cell r="N278">
            <v>7</v>
          </cell>
          <cell r="O278">
            <v>0.2</v>
          </cell>
          <cell r="P278">
            <v>3</v>
          </cell>
          <cell r="Q278">
            <v>2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3</v>
          </cell>
          <cell r="W278">
            <v>2</v>
          </cell>
          <cell r="X278">
            <v>72</v>
          </cell>
          <cell r="Y278">
            <v>1440</v>
          </cell>
          <cell r="Z278" t="str">
            <v>土</v>
          </cell>
          <cell r="AA278">
            <v>0.25</v>
          </cell>
          <cell r="AB278">
            <v>0.25</v>
          </cell>
          <cell r="AC278">
            <v>0.25</v>
          </cell>
          <cell r="AD278">
            <v>0.25</v>
          </cell>
          <cell r="AE278">
            <v>1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3</v>
          </cell>
          <cell r="AK278">
            <v>-1</v>
          </cell>
        </row>
        <row r="279">
          <cell r="B279">
            <v>4004</v>
          </cell>
          <cell r="C279">
            <v>40</v>
          </cell>
          <cell r="D279">
            <v>0</v>
          </cell>
          <cell r="E279">
            <v>20403</v>
          </cell>
          <cell r="G279">
            <v>4001</v>
          </cell>
          <cell r="I279">
            <v>1</v>
          </cell>
          <cell r="J279">
            <v>1</v>
          </cell>
          <cell r="K279">
            <v>9</v>
          </cell>
          <cell r="L279">
            <v>8</v>
          </cell>
          <cell r="M279">
            <v>1</v>
          </cell>
          <cell r="N279">
            <v>7</v>
          </cell>
          <cell r="O279">
            <v>0.2</v>
          </cell>
          <cell r="P279">
            <v>3</v>
          </cell>
          <cell r="Q279">
            <v>2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3</v>
          </cell>
          <cell r="W279">
            <v>2</v>
          </cell>
          <cell r="X279">
            <v>72</v>
          </cell>
          <cell r="Y279">
            <v>1440</v>
          </cell>
          <cell r="Z279" t="str">
            <v>土</v>
          </cell>
          <cell r="AA279">
            <v>0.25</v>
          </cell>
          <cell r="AB279">
            <v>0.25</v>
          </cell>
          <cell r="AC279">
            <v>0.25</v>
          </cell>
          <cell r="AD279">
            <v>0.25</v>
          </cell>
          <cell r="AE279">
            <v>1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3</v>
          </cell>
          <cell r="AK279">
            <v>-1</v>
          </cell>
        </row>
        <row r="280">
          <cell r="B280">
            <v>4005</v>
          </cell>
          <cell r="C280">
            <v>40</v>
          </cell>
          <cell r="D280">
            <v>0</v>
          </cell>
          <cell r="E280">
            <v>20503</v>
          </cell>
          <cell r="G280">
            <v>4001</v>
          </cell>
          <cell r="I280">
            <v>1</v>
          </cell>
          <cell r="J280">
            <v>1</v>
          </cell>
          <cell r="K280">
            <v>9</v>
          </cell>
          <cell r="L280">
            <v>8</v>
          </cell>
          <cell r="M280">
            <v>1</v>
          </cell>
          <cell r="N280">
            <v>7</v>
          </cell>
          <cell r="O280">
            <v>0.2</v>
          </cell>
          <cell r="P280">
            <v>3</v>
          </cell>
          <cell r="Q280">
            <v>2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3</v>
          </cell>
          <cell r="W280">
            <v>2</v>
          </cell>
          <cell r="X280">
            <v>72</v>
          </cell>
          <cell r="Y280">
            <v>1440</v>
          </cell>
          <cell r="Z280" t="str">
            <v>土</v>
          </cell>
          <cell r="AA280">
            <v>0.25</v>
          </cell>
          <cell r="AB280">
            <v>0.25</v>
          </cell>
          <cell r="AC280">
            <v>0.25</v>
          </cell>
          <cell r="AD280">
            <v>0.25</v>
          </cell>
          <cell r="AE280">
            <v>1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3</v>
          </cell>
          <cell r="AK280">
            <v>-1</v>
          </cell>
        </row>
        <row r="281">
          <cell r="B281">
            <v>4006</v>
          </cell>
          <cell r="C281">
            <v>40</v>
          </cell>
          <cell r="D281">
            <v>0</v>
          </cell>
          <cell r="E281">
            <v>20503</v>
          </cell>
          <cell r="G281">
            <v>4001</v>
          </cell>
          <cell r="I281">
            <v>1</v>
          </cell>
          <cell r="J281">
            <v>1</v>
          </cell>
          <cell r="K281">
            <v>9</v>
          </cell>
          <cell r="L281">
            <v>8</v>
          </cell>
          <cell r="M281">
            <v>1</v>
          </cell>
          <cell r="N281">
            <v>7</v>
          </cell>
          <cell r="O281">
            <v>0.2</v>
          </cell>
          <cell r="P281">
            <v>3</v>
          </cell>
          <cell r="Q281">
            <v>2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3</v>
          </cell>
          <cell r="W281">
            <v>2</v>
          </cell>
          <cell r="X281">
            <v>72</v>
          </cell>
          <cell r="Y281">
            <v>1440</v>
          </cell>
          <cell r="Z281" t="str">
            <v>土</v>
          </cell>
          <cell r="AA281">
            <v>0.25</v>
          </cell>
          <cell r="AB281">
            <v>0.25</v>
          </cell>
          <cell r="AC281">
            <v>0.25</v>
          </cell>
          <cell r="AD281">
            <v>0.25</v>
          </cell>
          <cell r="AE281">
            <v>1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3</v>
          </cell>
          <cell r="AK281">
            <v>-1</v>
          </cell>
        </row>
        <row r="282">
          <cell r="B282">
            <v>4007</v>
          </cell>
          <cell r="C282">
            <v>40</v>
          </cell>
          <cell r="D282">
            <v>0</v>
          </cell>
          <cell r="E282">
            <v>50100</v>
          </cell>
          <cell r="G282">
            <v>4009</v>
          </cell>
          <cell r="I282">
            <v>1</v>
          </cell>
          <cell r="J282">
            <v>1</v>
          </cell>
          <cell r="K282">
            <v>9</v>
          </cell>
          <cell r="L282">
            <v>8</v>
          </cell>
          <cell r="M282">
            <v>1</v>
          </cell>
          <cell r="N282">
            <v>7</v>
          </cell>
          <cell r="O282">
            <v>0.2</v>
          </cell>
          <cell r="P282">
            <v>3</v>
          </cell>
          <cell r="Q282">
            <v>2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3</v>
          </cell>
          <cell r="W282">
            <v>2</v>
          </cell>
          <cell r="X282">
            <v>72</v>
          </cell>
          <cell r="Y282">
            <v>1440</v>
          </cell>
          <cell r="Z282" t="str">
            <v>土</v>
          </cell>
          <cell r="AA282">
            <v>0.25</v>
          </cell>
          <cell r="AB282">
            <v>0.25</v>
          </cell>
          <cell r="AC282">
            <v>0.25</v>
          </cell>
          <cell r="AD282">
            <v>0.25</v>
          </cell>
          <cell r="AE282">
            <v>1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3</v>
          </cell>
          <cell r="AK282">
            <v>-1</v>
          </cell>
        </row>
        <row r="283">
          <cell r="B283">
            <v>4100</v>
          </cell>
          <cell r="C283">
            <v>41</v>
          </cell>
          <cell r="D283">
            <v>0</v>
          </cell>
          <cell r="E283">
            <v>20501</v>
          </cell>
          <cell r="F283">
            <v>1</v>
          </cell>
          <cell r="G283">
            <v>4100</v>
          </cell>
          <cell r="H283">
            <v>4100</v>
          </cell>
          <cell r="I283">
            <v>0</v>
          </cell>
          <cell r="J283">
            <v>10</v>
          </cell>
          <cell r="K283">
            <v>9</v>
          </cell>
          <cell r="L283">
            <v>8</v>
          </cell>
          <cell r="M283">
            <v>1</v>
          </cell>
          <cell r="N283">
            <v>7</v>
          </cell>
          <cell r="O283">
            <v>0.2</v>
          </cell>
          <cell r="P283">
            <v>30</v>
          </cell>
          <cell r="Q283">
            <v>24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30</v>
          </cell>
          <cell r="W283">
            <v>24</v>
          </cell>
          <cell r="X283">
            <v>725</v>
          </cell>
          <cell r="Y283">
            <v>14500</v>
          </cell>
          <cell r="Z283" t="str">
            <v>木</v>
          </cell>
          <cell r="AA283">
            <v>0.25</v>
          </cell>
          <cell r="AB283">
            <v>1</v>
          </cell>
          <cell r="AC283">
            <v>0.25</v>
          </cell>
          <cell r="AD283">
            <v>0.25</v>
          </cell>
          <cell r="AE283">
            <v>0.25</v>
          </cell>
          <cell r="AF283">
            <v>0</v>
          </cell>
          <cell r="AG283">
            <v>30</v>
          </cell>
          <cell r="AH283">
            <v>0</v>
          </cell>
          <cell r="AI283">
            <v>0</v>
          </cell>
          <cell r="AJ283">
            <v>0</v>
          </cell>
          <cell r="AK283">
            <v>-10</v>
          </cell>
        </row>
        <row r="284">
          <cell r="B284">
            <v>4101</v>
          </cell>
          <cell r="C284">
            <v>41</v>
          </cell>
          <cell r="D284">
            <v>0</v>
          </cell>
          <cell r="E284">
            <v>20101</v>
          </cell>
          <cell r="G284">
            <v>4101</v>
          </cell>
          <cell r="I284">
            <v>1</v>
          </cell>
          <cell r="J284">
            <v>1</v>
          </cell>
          <cell r="K284">
            <v>9</v>
          </cell>
          <cell r="L284">
            <v>8</v>
          </cell>
          <cell r="M284">
            <v>1</v>
          </cell>
          <cell r="N284">
            <v>7</v>
          </cell>
          <cell r="O284">
            <v>0.2</v>
          </cell>
          <cell r="P284">
            <v>3</v>
          </cell>
          <cell r="Q284">
            <v>2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3</v>
          </cell>
          <cell r="W284">
            <v>2</v>
          </cell>
          <cell r="X284">
            <v>72</v>
          </cell>
          <cell r="Y284">
            <v>1440</v>
          </cell>
          <cell r="Z284" t="str">
            <v>木</v>
          </cell>
          <cell r="AA284">
            <v>0.25</v>
          </cell>
          <cell r="AB284">
            <v>1</v>
          </cell>
          <cell r="AC284">
            <v>0.25</v>
          </cell>
          <cell r="AD284">
            <v>0.25</v>
          </cell>
          <cell r="AE284">
            <v>0.25</v>
          </cell>
          <cell r="AF284">
            <v>0</v>
          </cell>
          <cell r="AG284">
            <v>3</v>
          </cell>
          <cell r="AH284">
            <v>0</v>
          </cell>
          <cell r="AI284">
            <v>0</v>
          </cell>
          <cell r="AJ284">
            <v>0</v>
          </cell>
          <cell r="AK284">
            <v>-1</v>
          </cell>
        </row>
        <row r="285">
          <cell r="B285">
            <v>4102</v>
          </cell>
          <cell r="C285">
            <v>41</v>
          </cell>
          <cell r="D285">
            <v>0</v>
          </cell>
          <cell r="E285">
            <v>20201</v>
          </cell>
          <cell r="G285">
            <v>4101</v>
          </cell>
          <cell r="I285">
            <v>1</v>
          </cell>
          <cell r="J285">
            <v>1</v>
          </cell>
          <cell r="K285">
            <v>9</v>
          </cell>
          <cell r="L285">
            <v>8</v>
          </cell>
          <cell r="M285">
            <v>1</v>
          </cell>
          <cell r="N285">
            <v>7</v>
          </cell>
          <cell r="O285">
            <v>0.2</v>
          </cell>
          <cell r="P285">
            <v>3</v>
          </cell>
          <cell r="Q285">
            <v>2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3</v>
          </cell>
          <cell r="W285">
            <v>2</v>
          </cell>
          <cell r="X285">
            <v>72</v>
          </cell>
          <cell r="Y285">
            <v>1440</v>
          </cell>
          <cell r="Z285" t="str">
            <v>木</v>
          </cell>
          <cell r="AA285">
            <v>0.25</v>
          </cell>
          <cell r="AB285">
            <v>1</v>
          </cell>
          <cell r="AC285">
            <v>0.25</v>
          </cell>
          <cell r="AD285">
            <v>0.25</v>
          </cell>
          <cell r="AE285">
            <v>0.25</v>
          </cell>
          <cell r="AF285">
            <v>0</v>
          </cell>
          <cell r="AG285">
            <v>3</v>
          </cell>
          <cell r="AH285">
            <v>0</v>
          </cell>
          <cell r="AI285">
            <v>0</v>
          </cell>
          <cell r="AJ285">
            <v>0</v>
          </cell>
          <cell r="AK285">
            <v>-1</v>
          </cell>
        </row>
        <row r="286">
          <cell r="B286">
            <v>4103</v>
          </cell>
          <cell r="C286">
            <v>41</v>
          </cell>
          <cell r="D286">
            <v>0</v>
          </cell>
          <cell r="E286">
            <v>20301</v>
          </cell>
          <cell r="G286">
            <v>4101</v>
          </cell>
          <cell r="I286">
            <v>1</v>
          </cell>
          <cell r="J286">
            <v>1</v>
          </cell>
          <cell r="K286">
            <v>9</v>
          </cell>
          <cell r="L286">
            <v>8</v>
          </cell>
          <cell r="M286">
            <v>1</v>
          </cell>
          <cell r="N286">
            <v>7</v>
          </cell>
          <cell r="O286">
            <v>0.2</v>
          </cell>
          <cell r="P286">
            <v>3</v>
          </cell>
          <cell r="Q286">
            <v>2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</v>
          </cell>
          <cell r="W286">
            <v>2</v>
          </cell>
          <cell r="X286">
            <v>72</v>
          </cell>
          <cell r="Y286">
            <v>1440</v>
          </cell>
          <cell r="Z286" t="str">
            <v>木</v>
          </cell>
          <cell r="AA286">
            <v>0.25</v>
          </cell>
          <cell r="AB286">
            <v>1</v>
          </cell>
          <cell r="AC286">
            <v>0.25</v>
          </cell>
          <cell r="AD286">
            <v>0.25</v>
          </cell>
          <cell r="AE286">
            <v>0.25</v>
          </cell>
          <cell r="AF286">
            <v>0</v>
          </cell>
          <cell r="AG286">
            <v>3</v>
          </cell>
          <cell r="AH286">
            <v>0</v>
          </cell>
          <cell r="AI286">
            <v>0</v>
          </cell>
          <cell r="AJ286">
            <v>0</v>
          </cell>
          <cell r="AK286">
            <v>-1</v>
          </cell>
        </row>
        <row r="287">
          <cell r="B287">
            <v>4104</v>
          </cell>
          <cell r="C287">
            <v>41</v>
          </cell>
          <cell r="D287">
            <v>0</v>
          </cell>
          <cell r="E287">
            <v>20401</v>
          </cell>
          <cell r="G287">
            <v>4101</v>
          </cell>
          <cell r="I287">
            <v>1</v>
          </cell>
          <cell r="J287">
            <v>1</v>
          </cell>
          <cell r="K287">
            <v>9</v>
          </cell>
          <cell r="L287">
            <v>8</v>
          </cell>
          <cell r="M287">
            <v>1</v>
          </cell>
          <cell r="N287">
            <v>7</v>
          </cell>
          <cell r="O287">
            <v>0.2</v>
          </cell>
          <cell r="P287">
            <v>3</v>
          </cell>
          <cell r="Q287">
            <v>2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3</v>
          </cell>
          <cell r="W287">
            <v>2</v>
          </cell>
          <cell r="X287">
            <v>72</v>
          </cell>
          <cell r="Y287">
            <v>1440</v>
          </cell>
          <cell r="Z287" t="str">
            <v>木</v>
          </cell>
          <cell r="AA287">
            <v>0.25</v>
          </cell>
          <cell r="AB287">
            <v>1</v>
          </cell>
          <cell r="AC287">
            <v>0.25</v>
          </cell>
          <cell r="AD287">
            <v>0.25</v>
          </cell>
          <cell r="AE287">
            <v>0.25</v>
          </cell>
          <cell r="AF287">
            <v>0</v>
          </cell>
          <cell r="AG287">
            <v>3</v>
          </cell>
          <cell r="AH287">
            <v>0</v>
          </cell>
          <cell r="AI287">
            <v>0</v>
          </cell>
          <cell r="AJ287">
            <v>0</v>
          </cell>
          <cell r="AK287">
            <v>-1</v>
          </cell>
        </row>
        <row r="288">
          <cell r="B288">
            <v>4105</v>
          </cell>
          <cell r="C288">
            <v>41</v>
          </cell>
          <cell r="D288">
            <v>0</v>
          </cell>
          <cell r="E288">
            <v>20501</v>
          </cell>
          <cell r="G288">
            <v>4101</v>
          </cell>
          <cell r="I288">
            <v>1</v>
          </cell>
          <cell r="J288">
            <v>1</v>
          </cell>
          <cell r="K288">
            <v>9</v>
          </cell>
          <cell r="L288">
            <v>8</v>
          </cell>
          <cell r="M288">
            <v>1</v>
          </cell>
          <cell r="N288">
            <v>7</v>
          </cell>
          <cell r="O288">
            <v>0.2</v>
          </cell>
          <cell r="P288">
            <v>3</v>
          </cell>
          <cell r="Q288">
            <v>2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3</v>
          </cell>
          <cell r="W288">
            <v>2</v>
          </cell>
          <cell r="X288">
            <v>72</v>
          </cell>
          <cell r="Y288">
            <v>1440</v>
          </cell>
          <cell r="Z288" t="str">
            <v>木</v>
          </cell>
          <cell r="AA288">
            <v>0.25</v>
          </cell>
          <cell r="AB288">
            <v>1</v>
          </cell>
          <cell r="AC288">
            <v>0.25</v>
          </cell>
          <cell r="AD288">
            <v>0.25</v>
          </cell>
          <cell r="AE288">
            <v>0.25</v>
          </cell>
          <cell r="AF288">
            <v>0</v>
          </cell>
          <cell r="AG288">
            <v>3</v>
          </cell>
          <cell r="AH288">
            <v>0</v>
          </cell>
          <cell r="AI288">
            <v>0</v>
          </cell>
          <cell r="AJ288">
            <v>0</v>
          </cell>
          <cell r="AK288">
            <v>-1</v>
          </cell>
        </row>
        <row r="289">
          <cell r="B289">
            <v>4106</v>
          </cell>
          <cell r="C289">
            <v>41</v>
          </cell>
          <cell r="D289">
            <v>0</v>
          </cell>
          <cell r="E289">
            <v>20501</v>
          </cell>
          <cell r="G289">
            <v>4101</v>
          </cell>
          <cell r="I289">
            <v>1</v>
          </cell>
          <cell r="J289">
            <v>1</v>
          </cell>
          <cell r="K289">
            <v>9</v>
          </cell>
          <cell r="L289">
            <v>8</v>
          </cell>
          <cell r="M289">
            <v>1</v>
          </cell>
          <cell r="N289">
            <v>7</v>
          </cell>
          <cell r="O289">
            <v>0.2</v>
          </cell>
          <cell r="P289">
            <v>3</v>
          </cell>
          <cell r="Q289">
            <v>2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3</v>
          </cell>
          <cell r="W289">
            <v>2</v>
          </cell>
          <cell r="X289">
            <v>72</v>
          </cell>
          <cell r="Y289">
            <v>1440</v>
          </cell>
          <cell r="Z289" t="str">
            <v>木</v>
          </cell>
          <cell r="AA289">
            <v>0.25</v>
          </cell>
          <cell r="AB289">
            <v>1</v>
          </cell>
          <cell r="AC289">
            <v>0.25</v>
          </cell>
          <cell r="AD289">
            <v>0.25</v>
          </cell>
          <cell r="AE289">
            <v>0.25</v>
          </cell>
          <cell r="AF289">
            <v>0</v>
          </cell>
          <cell r="AG289">
            <v>3</v>
          </cell>
          <cell r="AH289">
            <v>0</v>
          </cell>
          <cell r="AI289">
            <v>0</v>
          </cell>
          <cell r="AJ289">
            <v>0</v>
          </cell>
          <cell r="AK289">
            <v>-1</v>
          </cell>
        </row>
        <row r="290">
          <cell r="B290">
            <v>4107</v>
          </cell>
          <cell r="C290">
            <v>41</v>
          </cell>
          <cell r="D290">
            <v>0</v>
          </cell>
          <cell r="E290">
            <v>50100</v>
          </cell>
          <cell r="G290">
            <v>4109</v>
          </cell>
          <cell r="I290">
            <v>1</v>
          </cell>
          <cell r="J290">
            <v>1</v>
          </cell>
          <cell r="K290">
            <v>9</v>
          </cell>
          <cell r="L290">
            <v>8</v>
          </cell>
          <cell r="M290">
            <v>1</v>
          </cell>
          <cell r="N290">
            <v>7</v>
          </cell>
          <cell r="O290">
            <v>0.2</v>
          </cell>
          <cell r="P290">
            <v>3</v>
          </cell>
          <cell r="Q290">
            <v>2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3</v>
          </cell>
          <cell r="W290">
            <v>2</v>
          </cell>
          <cell r="X290">
            <v>72</v>
          </cell>
          <cell r="Y290">
            <v>1440</v>
          </cell>
          <cell r="Z290" t="str">
            <v>木</v>
          </cell>
          <cell r="AA290">
            <v>0.25</v>
          </cell>
          <cell r="AB290">
            <v>1</v>
          </cell>
          <cell r="AC290">
            <v>0.25</v>
          </cell>
          <cell r="AD290">
            <v>0.25</v>
          </cell>
          <cell r="AE290">
            <v>0.25</v>
          </cell>
          <cell r="AF290">
            <v>0</v>
          </cell>
          <cell r="AG290">
            <v>3</v>
          </cell>
          <cell r="AH290">
            <v>0</v>
          </cell>
          <cell r="AI290">
            <v>0</v>
          </cell>
          <cell r="AJ290">
            <v>0</v>
          </cell>
          <cell r="AK290">
            <v>-1</v>
          </cell>
        </row>
        <row r="291">
          <cell r="B291">
            <v>4200</v>
          </cell>
          <cell r="C291">
            <v>42</v>
          </cell>
          <cell r="D291">
            <v>0</v>
          </cell>
          <cell r="E291">
            <v>20401</v>
          </cell>
          <cell r="F291">
            <v>1</v>
          </cell>
          <cell r="G291">
            <v>4200</v>
          </cell>
          <cell r="H291">
            <v>4200</v>
          </cell>
          <cell r="I291">
            <v>0</v>
          </cell>
          <cell r="J291">
            <v>10</v>
          </cell>
          <cell r="K291">
            <v>9</v>
          </cell>
          <cell r="L291">
            <v>8</v>
          </cell>
          <cell r="M291">
            <v>1</v>
          </cell>
          <cell r="N291">
            <v>7</v>
          </cell>
          <cell r="O291">
            <v>0.30000000000000004</v>
          </cell>
          <cell r="P291">
            <v>46</v>
          </cell>
          <cell r="Q291">
            <v>36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46</v>
          </cell>
          <cell r="W291">
            <v>36</v>
          </cell>
          <cell r="X291">
            <v>725</v>
          </cell>
          <cell r="Y291">
            <v>14500</v>
          </cell>
          <cell r="Z291" t="str">
            <v>木</v>
          </cell>
          <cell r="AA291">
            <v>0.25</v>
          </cell>
          <cell r="AB291">
            <v>1</v>
          </cell>
          <cell r="AC291">
            <v>0.25</v>
          </cell>
          <cell r="AD291">
            <v>0.25</v>
          </cell>
          <cell r="AE291">
            <v>0.25</v>
          </cell>
          <cell r="AF291">
            <v>0</v>
          </cell>
          <cell r="AG291">
            <v>46</v>
          </cell>
          <cell r="AH291">
            <v>0</v>
          </cell>
          <cell r="AI291">
            <v>0</v>
          </cell>
          <cell r="AJ291">
            <v>0</v>
          </cell>
          <cell r="AK291">
            <v>-10</v>
          </cell>
        </row>
        <row r="292">
          <cell r="B292">
            <v>4201</v>
          </cell>
          <cell r="C292">
            <v>42</v>
          </cell>
          <cell r="D292">
            <v>0</v>
          </cell>
          <cell r="E292">
            <v>20101</v>
          </cell>
          <cell r="G292">
            <v>4201</v>
          </cell>
          <cell r="I292">
            <v>1</v>
          </cell>
          <cell r="J292">
            <v>1</v>
          </cell>
          <cell r="K292">
            <v>9</v>
          </cell>
          <cell r="L292">
            <v>8</v>
          </cell>
          <cell r="M292">
            <v>1</v>
          </cell>
          <cell r="N292">
            <v>7</v>
          </cell>
          <cell r="O292">
            <v>0.2</v>
          </cell>
          <cell r="P292">
            <v>3</v>
          </cell>
          <cell r="Q292">
            <v>2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3</v>
          </cell>
          <cell r="W292">
            <v>2</v>
          </cell>
          <cell r="X292">
            <v>72</v>
          </cell>
          <cell r="Y292">
            <v>1440</v>
          </cell>
          <cell r="Z292" t="str">
            <v>木</v>
          </cell>
          <cell r="AA292">
            <v>0.25</v>
          </cell>
          <cell r="AB292">
            <v>1</v>
          </cell>
          <cell r="AC292">
            <v>0.25</v>
          </cell>
          <cell r="AD292">
            <v>0.25</v>
          </cell>
          <cell r="AE292">
            <v>0.25</v>
          </cell>
          <cell r="AF292">
            <v>0</v>
          </cell>
          <cell r="AG292">
            <v>3</v>
          </cell>
          <cell r="AH292">
            <v>0</v>
          </cell>
          <cell r="AI292">
            <v>0</v>
          </cell>
          <cell r="AJ292">
            <v>0</v>
          </cell>
          <cell r="AK292">
            <v>-1</v>
          </cell>
        </row>
        <row r="293">
          <cell r="B293">
            <v>4202</v>
          </cell>
          <cell r="C293">
            <v>42</v>
          </cell>
          <cell r="D293">
            <v>0</v>
          </cell>
          <cell r="E293">
            <v>20201</v>
          </cell>
          <cell r="G293">
            <v>4201</v>
          </cell>
          <cell r="I293">
            <v>1</v>
          </cell>
          <cell r="J293">
            <v>1</v>
          </cell>
          <cell r="K293">
            <v>9</v>
          </cell>
          <cell r="L293">
            <v>8</v>
          </cell>
          <cell r="M293">
            <v>1</v>
          </cell>
          <cell r="N293">
            <v>7</v>
          </cell>
          <cell r="O293">
            <v>0.2</v>
          </cell>
          <cell r="P293">
            <v>3</v>
          </cell>
          <cell r="Q293">
            <v>2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3</v>
          </cell>
          <cell r="W293">
            <v>2</v>
          </cell>
          <cell r="X293">
            <v>72</v>
          </cell>
          <cell r="Y293">
            <v>1440</v>
          </cell>
          <cell r="Z293" t="str">
            <v>木</v>
          </cell>
          <cell r="AA293">
            <v>0.25</v>
          </cell>
          <cell r="AB293">
            <v>1</v>
          </cell>
          <cell r="AC293">
            <v>0.25</v>
          </cell>
          <cell r="AD293">
            <v>0.25</v>
          </cell>
          <cell r="AE293">
            <v>0.25</v>
          </cell>
          <cell r="AF293">
            <v>0</v>
          </cell>
          <cell r="AG293">
            <v>3</v>
          </cell>
          <cell r="AH293">
            <v>0</v>
          </cell>
          <cell r="AI293">
            <v>0</v>
          </cell>
          <cell r="AJ293">
            <v>0</v>
          </cell>
          <cell r="AK293">
            <v>-1</v>
          </cell>
        </row>
        <row r="294">
          <cell r="B294">
            <v>4203</v>
          </cell>
          <cell r="C294">
            <v>42</v>
          </cell>
          <cell r="D294">
            <v>0</v>
          </cell>
          <cell r="E294">
            <v>20301</v>
          </cell>
          <cell r="G294">
            <v>4201</v>
          </cell>
          <cell r="I294">
            <v>1</v>
          </cell>
          <cell r="J294">
            <v>1</v>
          </cell>
          <cell r="K294">
            <v>9</v>
          </cell>
          <cell r="L294">
            <v>8</v>
          </cell>
          <cell r="M294">
            <v>1</v>
          </cell>
          <cell r="N294">
            <v>7</v>
          </cell>
          <cell r="O294">
            <v>0.2</v>
          </cell>
          <cell r="P294">
            <v>3</v>
          </cell>
          <cell r="Q294">
            <v>2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3</v>
          </cell>
          <cell r="W294">
            <v>2</v>
          </cell>
          <cell r="X294">
            <v>72</v>
          </cell>
          <cell r="Y294">
            <v>1440</v>
          </cell>
          <cell r="Z294" t="str">
            <v>木</v>
          </cell>
          <cell r="AA294">
            <v>0.25</v>
          </cell>
          <cell r="AB294">
            <v>1</v>
          </cell>
          <cell r="AC294">
            <v>0.25</v>
          </cell>
          <cell r="AD294">
            <v>0.25</v>
          </cell>
          <cell r="AE294">
            <v>0.25</v>
          </cell>
          <cell r="AF294">
            <v>0</v>
          </cell>
          <cell r="AG294">
            <v>3</v>
          </cell>
          <cell r="AH294">
            <v>0</v>
          </cell>
          <cell r="AI294">
            <v>0</v>
          </cell>
          <cell r="AJ294">
            <v>0</v>
          </cell>
          <cell r="AK294">
            <v>-1</v>
          </cell>
        </row>
        <row r="295">
          <cell r="B295">
            <v>4204</v>
          </cell>
          <cell r="C295">
            <v>42</v>
          </cell>
          <cell r="D295">
            <v>0</v>
          </cell>
          <cell r="E295">
            <v>20401</v>
          </cell>
          <cell r="G295">
            <v>4201</v>
          </cell>
          <cell r="I295">
            <v>1</v>
          </cell>
          <cell r="J295">
            <v>1</v>
          </cell>
          <cell r="K295">
            <v>9</v>
          </cell>
          <cell r="L295">
            <v>8</v>
          </cell>
          <cell r="M295">
            <v>1</v>
          </cell>
          <cell r="N295">
            <v>7</v>
          </cell>
          <cell r="O295">
            <v>0.2</v>
          </cell>
          <cell r="P295">
            <v>3</v>
          </cell>
          <cell r="Q295">
            <v>2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3</v>
          </cell>
          <cell r="W295">
            <v>2</v>
          </cell>
          <cell r="X295">
            <v>72</v>
          </cell>
          <cell r="Y295">
            <v>1440</v>
          </cell>
          <cell r="Z295" t="str">
            <v>木</v>
          </cell>
          <cell r="AA295">
            <v>0.25</v>
          </cell>
          <cell r="AB295">
            <v>1</v>
          </cell>
          <cell r="AC295">
            <v>0.25</v>
          </cell>
          <cell r="AD295">
            <v>0.25</v>
          </cell>
          <cell r="AE295">
            <v>0.25</v>
          </cell>
          <cell r="AF295">
            <v>0</v>
          </cell>
          <cell r="AG295">
            <v>3</v>
          </cell>
          <cell r="AH295">
            <v>0</v>
          </cell>
          <cell r="AI295">
            <v>0</v>
          </cell>
          <cell r="AJ295">
            <v>0</v>
          </cell>
          <cell r="AK295">
            <v>-1</v>
          </cell>
        </row>
        <row r="296">
          <cell r="B296">
            <v>4205</v>
          </cell>
          <cell r="C296">
            <v>42</v>
          </cell>
          <cell r="D296">
            <v>0</v>
          </cell>
          <cell r="E296">
            <v>20501</v>
          </cell>
          <cell r="G296">
            <v>4201</v>
          </cell>
          <cell r="I296">
            <v>1</v>
          </cell>
          <cell r="J296">
            <v>1</v>
          </cell>
          <cell r="K296">
            <v>9</v>
          </cell>
          <cell r="L296">
            <v>8</v>
          </cell>
          <cell r="M296">
            <v>1</v>
          </cell>
          <cell r="N296">
            <v>7</v>
          </cell>
          <cell r="O296">
            <v>0.2</v>
          </cell>
          <cell r="P296">
            <v>3</v>
          </cell>
          <cell r="Q296">
            <v>2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3</v>
          </cell>
          <cell r="W296">
            <v>2</v>
          </cell>
          <cell r="X296">
            <v>72</v>
          </cell>
          <cell r="Y296">
            <v>1440</v>
          </cell>
          <cell r="Z296" t="str">
            <v>木</v>
          </cell>
          <cell r="AA296">
            <v>0.25</v>
          </cell>
          <cell r="AB296">
            <v>1</v>
          </cell>
          <cell r="AC296">
            <v>0.25</v>
          </cell>
          <cell r="AD296">
            <v>0.25</v>
          </cell>
          <cell r="AE296">
            <v>0.25</v>
          </cell>
          <cell r="AF296">
            <v>0</v>
          </cell>
          <cell r="AG296">
            <v>3</v>
          </cell>
          <cell r="AH296">
            <v>0</v>
          </cell>
          <cell r="AI296">
            <v>0</v>
          </cell>
          <cell r="AJ296">
            <v>0</v>
          </cell>
          <cell r="AK296">
            <v>-1</v>
          </cell>
        </row>
        <row r="297">
          <cell r="B297">
            <v>4206</v>
          </cell>
          <cell r="C297">
            <v>42</v>
          </cell>
          <cell r="D297">
            <v>0</v>
          </cell>
          <cell r="E297">
            <v>20501</v>
          </cell>
          <cell r="G297">
            <v>4201</v>
          </cell>
          <cell r="I297">
            <v>1</v>
          </cell>
          <cell r="J297">
            <v>1</v>
          </cell>
          <cell r="K297">
            <v>9</v>
          </cell>
          <cell r="L297">
            <v>8</v>
          </cell>
          <cell r="M297">
            <v>1</v>
          </cell>
          <cell r="N297">
            <v>7</v>
          </cell>
          <cell r="O297">
            <v>0.2</v>
          </cell>
          <cell r="P297">
            <v>3</v>
          </cell>
          <cell r="Q297">
            <v>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3</v>
          </cell>
          <cell r="W297">
            <v>2</v>
          </cell>
          <cell r="X297">
            <v>72</v>
          </cell>
          <cell r="Y297">
            <v>1440</v>
          </cell>
          <cell r="Z297" t="str">
            <v>木</v>
          </cell>
          <cell r="AA297">
            <v>0.25</v>
          </cell>
          <cell r="AB297">
            <v>1</v>
          </cell>
          <cell r="AC297">
            <v>0.25</v>
          </cell>
          <cell r="AD297">
            <v>0.25</v>
          </cell>
          <cell r="AE297">
            <v>0.25</v>
          </cell>
          <cell r="AF297">
            <v>0</v>
          </cell>
          <cell r="AG297">
            <v>3</v>
          </cell>
          <cell r="AH297">
            <v>0</v>
          </cell>
          <cell r="AI297">
            <v>0</v>
          </cell>
          <cell r="AJ297">
            <v>0</v>
          </cell>
          <cell r="AK297">
            <v>-1</v>
          </cell>
        </row>
        <row r="298">
          <cell r="B298">
            <v>4207</v>
          </cell>
          <cell r="C298">
            <v>42</v>
          </cell>
          <cell r="D298">
            <v>0</v>
          </cell>
          <cell r="E298">
            <v>50100</v>
          </cell>
          <cell r="G298">
            <v>4209</v>
          </cell>
          <cell r="I298">
            <v>1</v>
          </cell>
          <cell r="J298">
            <v>1</v>
          </cell>
          <cell r="K298">
            <v>9</v>
          </cell>
          <cell r="L298">
            <v>8</v>
          </cell>
          <cell r="M298">
            <v>1</v>
          </cell>
          <cell r="N298">
            <v>7</v>
          </cell>
          <cell r="O298">
            <v>0.2</v>
          </cell>
          <cell r="P298">
            <v>3</v>
          </cell>
          <cell r="Q298">
            <v>2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3</v>
          </cell>
          <cell r="W298">
            <v>2</v>
          </cell>
          <cell r="X298">
            <v>72</v>
          </cell>
          <cell r="Y298">
            <v>1440</v>
          </cell>
          <cell r="Z298" t="str">
            <v>木</v>
          </cell>
          <cell r="AA298">
            <v>0.25</v>
          </cell>
          <cell r="AB298">
            <v>1</v>
          </cell>
          <cell r="AC298">
            <v>0.25</v>
          </cell>
          <cell r="AD298">
            <v>0.25</v>
          </cell>
          <cell r="AE298">
            <v>0.25</v>
          </cell>
          <cell r="AF298">
            <v>0</v>
          </cell>
          <cell r="AG298">
            <v>3</v>
          </cell>
          <cell r="AH298">
            <v>0</v>
          </cell>
          <cell r="AI298">
            <v>0</v>
          </cell>
          <cell r="AJ298">
            <v>0</v>
          </cell>
          <cell r="AK298">
            <v>-1</v>
          </cell>
        </row>
        <row r="299">
          <cell r="B299">
            <v>4300</v>
          </cell>
          <cell r="C299">
            <v>43</v>
          </cell>
          <cell r="D299">
            <v>0</v>
          </cell>
          <cell r="E299">
            <v>20501</v>
          </cell>
          <cell r="F299">
            <v>1</v>
          </cell>
          <cell r="G299">
            <v>4300</v>
          </cell>
          <cell r="H299">
            <v>4300</v>
          </cell>
          <cell r="I299">
            <v>0</v>
          </cell>
          <cell r="J299">
            <v>10</v>
          </cell>
          <cell r="K299">
            <v>9</v>
          </cell>
          <cell r="L299">
            <v>8</v>
          </cell>
          <cell r="M299">
            <v>1</v>
          </cell>
          <cell r="N299">
            <v>7</v>
          </cell>
          <cell r="O299">
            <v>0.4</v>
          </cell>
          <cell r="P299">
            <v>61</v>
          </cell>
          <cell r="Q299">
            <v>39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61</v>
          </cell>
          <cell r="W299">
            <v>39</v>
          </cell>
          <cell r="X299">
            <v>725</v>
          </cell>
          <cell r="Y299">
            <v>14500</v>
          </cell>
          <cell r="Z299" t="str">
            <v>木</v>
          </cell>
          <cell r="AA299">
            <v>0.25</v>
          </cell>
          <cell r="AB299">
            <v>1</v>
          </cell>
          <cell r="AC299">
            <v>0.25</v>
          </cell>
          <cell r="AD299">
            <v>0.25</v>
          </cell>
          <cell r="AE299">
            <v>0.25</v>
          </cell>
          <cell r="AF299">
            <v>0</v>
          </cell>
          <cell r="AG299">
            <v>61</v>
          </cell>
          <cell r="AH299">
            <v>0</v>
          </cell>
          <cell r="AI299">
            <v>0</v>
          </cell>
          <cell r="AJ299">
            <v>0</v>
          </cell>
          <cell r="AK299">
            <v>-10</v>
          </cell>
        </row>
        <row r="300">
          <cell r="B300">
            <v>4301</v>
          </cell>
          <cell r="C300">
            <v>43</v>
          </cell>
          <cell r="D300">
            <v>0</v>
          </cell>
          <cell r="E300">
            <v>20101</v>
          </cell>
          <cell r="G300">
            <v>4301</v>
          </cell>
          <cell r="I300">
            <v>1</v>
          </cell>
          <cell r="J300">
            <v>1</v>
          </cell>
          <cell r="K300">
            <v>9</v>
          </cell>
          <cell r="L300">
            <v>8</v>
          </cell>
          <cell r="M300">
            <v>1</v>
          </cell>
          <cell r="N300">
            <v>7</v>
          </cell>
          <cell r="O300">
            <v>0.2</v>
          </cell>
          <cell r="P300">
            <v>3</v>
          </cell>
          <cell r="Q300">
            <v>2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3</v>
          </cell>
          <cell r="W300">
            <v>2</v>
          </cell>
          <cell r="X300">
            <v>72</v>
          </cell>
          <cell r="Y300">
            <v>1440</v>
          </cell>
          <cell r="Z300" t="str">
            <v>木</v>
          </cell>
          <cell r="AA300">
            <v>0.25</v>
          </cell>
          <cell r="AB300">
            <v>1</v>
          </cell>
          <cell r="AC300">
            <v>0.25</v>
          </cell>
          <cell r="AD300">
            <v>0.25</v>
          </cell>
          <cell r="AE300">
            <v>0.25</v>
          </cell>
          <cell r="AF300">
            <v>0</v>
          </cell>
          <cell r="AG300">
            <v>3</v>
          </cell>
          <cell r="AH300">
            <v>0</v>
          </cell>
          <cell r="AI300">
            <v>0</v>
          </cell>
          <cell r="AJ300">
            <v>0</v>
          </cell>
          <cell r="AK300">
            <v>-1</v>
          </cell>
        </row>
        <row r="301">
          <cell r="B301">
            <v>4302</v>
          </cell>
          <cell r="C301">
            <v>43</v>
          </cell>
          <cell r="D301">
            <v>0</v>
          </cell>
          <cell r="E301">
            <v>20201</v>
          </cell>
          <cell r="G301">
            <v>4301</v>
          </cell>
          <cell r="I301">
            <v>1</v>
          </cell>
          <cell r="J301">
            <v>1</v>
          </cell>
          <cell r="K301">
            <v>9</v>
          </cell>
          <cell r="L301">
            <v>8</v>
          </cell>
          <cell r="M301">
            <v>1</v>
          </cell>
          <cell r="N301">
            <v>7</v>
          </cell>
          <cell r="O301">
            <v>0.2</v>
          </cell>
          <cell r="P301">
            <v>3</v>
          </cell>
          <cell r="Q301">
            <v>2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3</v>
          </cell>
          <cell r="W301">
            <v>2</v>
          </cell>
          <cell r="X301">
            <v>72</v>
          </cell>
          <cell r="Y301">
            <v>1440</v>
          </cell>
          <cell r="Z301" t="str">
            <v>木</v>
          </cell>
          <cell r="AA301">
            <v>0.25</v>
          </cell>
          <cell r="AB301">
            <v>1</v>
          </cell>
          <cell r="AC301">
            <v>0.25</v>
          </cell>
          <cell r="AD301">
            <v>0.25</v>
          </cell>
          <cell r="AE301">
            <v>0.25</v>
          </cell>
          <cell r="AF301">
            <v>0</v>
          </cell>
          <cell r="AG301">
            <v>3</v>
          </cell>
          <cell r="AH301">
            <v>0</v>
          </cell>
          <cell r="AI301">
            <v>0</v>
          </cell>
          <cell r="AJ301">
            <v>0</v>
          </cell>
          <cell r="AK301">
            <v>-1</v>
          </cell>
        </row>
        <row r="302">
          <cell r="B302">
            <v>4303</v>
          </cell>
          <cell r="C302">
            <v>43</v>
          </cell>
          <cell r="D302">
            <v>0</v>
          </cell>
          <cell r="E302">
            <v>20301</v>
          </cell>
          <cell r="G302">
            <v>4301</v>
          </cell>
          <cell r="I302">
            <v>1</v>
          </cell>
          <cell r="J302">
            <v>1</v>
          </cell>
          <cell r="K302">
            <v>9</v>
          </cell>
          <cell r="L302">
            <v>8</v>
          </cell>
          <cell r="M302">
            <v>1</v>
          </cell>
          <cell r="N302">
            <v>7</v>
          </cell>
          <cell r="O302">
            <v>0.2</v>
          </cell>
          <cell r="P302">
            <v>3</v>
          </cell>
          <cell r="Q302">
            <v>2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3</v>
          </cell>
          <cell r="W302">
            <v>2</v>
          </cell>
          <cell r="X302">
            <v>72</v>
          </cell>
          <cell r="Y302">
            <v>1440</v>
          </cell>
          <cell r="Z302" t="str">
            <v>木</v>
          </cell>
          <cell r="AA302">
            <v>0.25</v>
          </cell>
          <cell r="AB302">
            <v>1</v>
          </cell>
          <cell r="AC302">
            <v>0.25</v>
          </cell>
          <cell r="AD302">
            <v>0.25</v>
          </cell>
          <cell r="AE302">
            <v>0.25</v>
          </cell>
          <cell r="AF302">
            <v>0</v>
          </cell>
          <cell r="AG302">
            <v>3</v>
          </cell>
          <cell r="AH302">
            <v>0</v>
          </cell>
          <cell r="AI302">
            <v>0</v>
          </cell>
          <cell r="AJ302">
            <v>0</v>
          </cell>
          <cell r="AK302">
            <v>-1</v>
          </cell>
        </row>
        <row r="303">
          <cell r="B303">
            <v>4304</v>
          </cell>
          <cell r="C303">
            <v>43</v>
          </cell>
          <cell r="D303">
            <v>0</v>
          </cell>
          <cell r="E303">
            <v>20401</v>
          </cell>
          <cell r="G303">
            <v>4301</v>
          </cell>
          <cell r="I303">
            <v>1</v>
          </cell>
          <cell r="J303">
            <v>1</v>
          </cell>
          <cell r="K303">
            <v>9</v>
          </cell>
          <cell r="L303">
            <v>8</v>
          </cell>
          <cell r="M303">
            <v>1</v>
          </cell>
          <cell r="N303">
            <v>7</v>
          </cell>
          <cell r="O303">
            <v>0.2</v>
          </cell>
          <cell r="P303">
            <v>3</v>
          </cell>
          <cell r="Q303">
            <v>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3</v>
          </cell>
          <cell r="W303">
            <v>2</v>
          </cell>
          <cell r="X303">
            <v>72</v>
          </cell>
          <cell r="Y303">
            <v>1440</v>
          </cell>
          <cell r="Z303" t="str">
            <v>木</v>
          </cell>
          <cell r="AA303">
            <v>0.25</v>
          </cell>
          <cell r="AB303">
            <v>1</v>
          </cell>
          <cell r="AC303">
            <v>0.25</v>
          </cell>
          <cell r="AD303">
            <v>0.25</v>
          </cell>
          <cell r="AE303">
            <v>0.25</v>
          </cell>
          <cell r="AF303">
            <v>0</v>
          </cell>
          <cell r="AG303">
            <v>3</v>
          </cell>
          <cell r="AH303">
            <v>0</v>
          </cell>
          <cell r="AI303">
            <v>0</v>
          </cell>
          <cell r="AJ303">
            <v>0</v>
          </cell>
          <cell r="AK303">
            <v>-1</v>
          </cell>
        </row>
        <row r="304">
          <cell r="B304">
            <v>4305</v>
          </cell>
          <cell r="C304">
            <v>43</v>
          </cell>
          <cell r="D304">
            <v>0</v>
          </cell>
          <cell r="E304">
            <v>20501</v>
          </cell>
          <cell r="G304">
            <v>4301</v>
          </cell>
          <cell r="I304">
            <v>1</v>
          </cell>
          <cell r="J304">
            <v>1</v>
          </cell>
          <cell r="K304">
            <v>9</v>
          </cell>
          <cell r="L304">
            <v>8</v>
          </cell>
          <cell r="M304">
            <v>1</v>
          </cell>
          <cell r="N304">
            <v>7</v>
          </cell>
          <cell r="O304">
            <v>0.2</v>
          </cell>
          <cell r="P304">
            <v>3</v>
          </cell>
          <cell r="Q304">
            <v>2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3</v>
          </cell>
          <cell r="W304">
            <v>2</v>
          </cell>
          <cell r="X304">
            <v>72</v>
          </cell>
          <cell r="Y304">
            <v>1440</v>
          </cell>
          <cell r="Z304" t="str">
            <v>木</v>
          </cell>
          <cell r="AA304">
            <v>0.25</v>
          </cell>
          <cell r="AB304">
            <v>1</v>
          </cell>
          <cell r="AC304">
            <v>0.25</v>
          </cell>
          <cell r="AD304">
            <v>0.25</v>
          </cell>
          <cell r="AE304">
            <v>0.25</v>
          </cell>
          <cell r="AF304">
            <v>0</v>
          </cell>
          <cell r="AG304">
            <v>3</v>
          </cell>
          <cell r="AH304">
            <v>0</v>
          </cell>
          <cell r="AI304">
            <v>0</v>
          </cell>
          <cell r="AJ304">
            <v>0</v>
          </cell>
          <cell r="AK304">
            <v>-1</v>
          </cell>
        </row>
        <row r="305">
          <cell r="B305">
            <v>4306</v>
          </cell>
          <cell r="C305">
            <v>43</v>
          </cell>
          <cell r="D305">
            <v>0</v>
          </cell>
          <cell r="E305">
            <v>20501</v>
          </cell>
          <cell r="G305">
            <v>4301</v>
          </cell>
          <cell r="I305">
            <v>1</v>
          </cell>
          <cell r="J305">
            <v>1</v>
          </cell>
          <cell r="K305">
            <v>9</v>
          </cell>
          <cell r="L305">
            <v>8</v>
          </cell>
          <cell r="M305">
            <v>1</v>
          </cell>
          <cell r="N305">
            <v>7</v>
          </cell>
          <cell r="O305">
            <v>0.2</v>
          </cell>
          <cell r="P305">
            <v>3</v>
          </cell>
          <cell r="Q305">
            <v>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3</v>
          </cell>
          <cell r="W305">
            <v>2</v>
          </cell>
          <cell r="X305">
            <v>72</v>
          </cell>
          <cell r="Y305">
            <v>1440</v>
          </cell>
          <cell r="Z305" t="str">
            <v>木</v>
          </cell>
          <cell r="AA305">
            <v>0.25</v>
          </cell>
          <cell r="AB305">
            <v>1</v>
          </cell>
          <cell r="AC305">
            <v>0.25</v>
          </cell>
          <cell r="AD305">
            <v>0.25</v>
          </cell>
          <cell r="AE305">
            <v>0.25</v>
          </cell>
          <cell r="AF305">
            <v>0</v>
          </cell>
          <cell r="AG305">
            <v>3</v>
          </cell>
          <cell r="AH305">
            <v>0</v>
          </cell>
          <cell r="AI305">
            <v>0</v>
          </cell>
          <cell r="AJ305">
            <v>0</v>
          </cell>
          <cell r="AK305">
            <v>-1</v>
          </cell>
        </row>
        <row r="306">
          <cell r="B306">
            <v>4307</v>
          </cell>
          <cell r="C306">
            <v>43</v>
          </cell>
          <cell r="D306">
            <v>0</v>
          </cell>
          <cell r="E306">
            <v>50100</v>
          </cell>
          <cell r="G306">
            <v>4309</v>
          </cell>
          <cell r="I306">
            <v>1</v>
          </cell>
          <cell r="J306">
            <v>1</v>
          </cell>
          <cell r="K306">
            <v>9</v>
          </cell>
          <cell r="L306">
            <v>8</v>
          </cell>
          <cell r="M306">
            <v>1</v>
          </cell>
          <cell r="N306">
            <v>7</v>
          </cell>
          <cell r="O306">
            <v>0.2</v>
          </cell>
          <cell r="P306">
            <v>3</v>
          </cell>
          <cell r="Q306">
            <v>2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3</v>
          </cell>
          <cell r="W306">
            <v>2</v>
          </cell>
          <cell r="X306">
            <v>72</v>
          </cell>
          <cell r="Y306">
            <v>1440</v>
          </cell>
          <cell r="Z306" t="str">
            <v>木</v>
          </cell>
          <cell r="AA306">
            <v>0.25</v>
          </cell>
          <cell r="AB306">
            <v>1</v>
          </cell>
          <cell r="AC306">
            <v>0.25</v>
          </cell>
          <cell r="AD306">
            <v>0.25</v>
          </cell>
          <cell r="AE306">
            <v>0.25</v>
          </cell>
          <cell r="AF306">
            <v>0</v>
          </cell>
          <cell r="AG306">
            <v>3</v>
          </cell>
          <cell r="AH306">
            <v>0</v>
          </cell>
          <cell r="AI306">
            <v>0</v>
          </cell>
          <cell r="AJ306">
            <v>0</v>
          </cell>
          <cell r="AK306">
            <v>-1</v>
          </cell>
        </row>
        <row r="307">
          <cell r="B307">
            <v>4400</v>
          </cell>
          <cell r="C307">
            <v>44</v>
          </cell>
          <cell r="D307">
            <v>0</v>
          </cell>
          <cell r="E307">
            <v>20401</v>
          </cell>
          <cell r="F307">
            <v>1</v>
          </cell>
          <cell r="G307">
            <v>4400</v>
          </cell>
          <cell r="H307">
            <v>4400</v>
          </cell>
          <cell r="I307">
            <v>0</v>
          </cell>
          <cell r="J307">
            <v>10</v>
          </cell>
          <cell r="K307">
            <v>9</v>
          </cell>
          <cell r="L307">
            <v>8</v>
          </cell>
          <cell r="M307">
            <v>1</v>
          </cell>
          <cell r="N307">
            <v>7</v>
          </cell>
          <cell r="O307">
            <v>0.5</v>
          </cell>
          <cell r="P307">
            <v>77</v>
          </cell>
          <cell r="Q307">
            <v>49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77</v>
          </cell>
          <cell r="W307">
            <v>49</v>
          </cell>
          <cell r="X307">
            <v>725</v>
          </cell>
          <cell r="Y307">
            <v>14500</v>
          </cell>
          <cell r="Z307" t="str">
            <v>木</v>
          </cell>
          <cell r="AA307">
            <v>0.25</v>
          </cell>
          <cell r="AB307">
            <v>1</v>
          </cell>
          <cell r="AC307">
            <v>0.25</v>
          </cell>
          <cell r="AD307">
            <v>0.25</v>
          </cell>
          <cell r="AE307">
            <v>0.25</v>
          </cell>
          <cell r="AF307">
            <v>0</v>
          </cell>
          <cell r="AG307">
            <v>77</v>
          </cell>
          <cell r="AH307">
            <v>0</v>
          </cell>
          <cell r="AI307">
            <v>0</v>
          </cell>
          <cell r="AJ307">
            <v>0</v>
          </cell>
          <cell r="AK307">
            <v>-10</v>
          </cell>
        </row>
        <row r="308">
          <cell r="B308">
            <v>4401</v>
          </cell>
          <cell r="C308">
            <v>44</v>
          </cell>
          <cell r="D308">
            <v>0</v>
          </cell>
          <cell r="E308">
            <v>20101</v>
          </cell>
          <cell r="G308">
            <v>4401</v>
          </cell>
          <cell r="I308">
            <v>1</v>
          </cell>
          <cell r="J308">
            <v>1</v>
          </cell>
          <cell r="K308">
            <v>9</v>
          </cell>
          <cell r="L308">
            <v>8</v>
          </cell>
          <cell r="M308">
            <v>1</v>
          </cell>
          <cell r="N308">
            <v>7</v>
          </cell>
          <cell r="O308">
            <v>0.2</v>
          </cell>
          <cell r="P308">
            <v>3</v>
          </cell>
          <cell r="Q308">
            <v>2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3</v>
          </cell>
          <cell r="W308">
            <v>2</v>
          </cell>
          <cell r="X308">
            <v>72</v>
          </cell>
          <cell r="Y308">
            <v>1440</v>
          </cell>
          <cell r="Z308" t="str">
            <v>木</v>
          </cell>
          <cell r="AA308">
            <v>0.25</v>
          </cell>
          <cell r="AB308">
            <v>1</v>
          </cell>
          <cell r="AC308">
            <v>0.25</v>
          </cell>
          <cell r="AD308">
            <v>0.25</v>
          </cell>
          <cell r="AE308">
            <v>0.25</v>
          </cell>
          <cell r="AF308">
            <v>0</v>
          </cell>
          <cell r="AG308">
            <v>3</v>
          </cell>
          <cell r="AH308">
            <v>0</v>
          </cell>
          <cell r="AI308">
            <v>0</v>
          </cell>
          <cell r="AJ308">
            <v>0</v>
          </cell>
          <cell r="AK308">
            <v>-1</v>
          </cell>
        </row>
        <row r="309">
          <cell r="B309">
            <v>4402</v>
          </cell>
          <cell r="C309">
            <v>44</v>
          </cell>
          <cell r="D309">
            <v>0</v>
          </cell>
          <cell r="E309">
            <v>20201</v>
          </cell>
          <cell r="G309">
            <v>4401</v>
          </cell>
          <cell r="I309">
            <v>1</v>
          </cell>
          <cell r="J309">
            <v>1</v>
          </cell>
          <cell r="K309">
            <v>9</v>
          </cell>
          <cell r="L309">
            <v>8</v>
          </cell>
          <cell r="M309">
            <v>1</v>
          </cell>
          <cell r="N309">
            <v>7</v>
          </cell>
          <cell r="O309">
            <v>0.2</v>
          </cell>
          <cell r="P309">
            <v>3</v>
          </cell>
          <cell r="Q309">
            <v>2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3</v>
          </cell>
          <cell r="W309">
            <v>2</v>
          </cell>
          <cell r="X309">
            <v>72</v>
          </cell>
          <cell r="Y309">
            <v>1440</v>
          </cell>
          <cell r="Z309" t="str">
            <v>木</v>
          </cell>
          <cell r="AA309">
            <v>0.25</v>
          </cell>
          <cell r="AB309">
            <v>1</v>
          </cell>
          <cell r="AC309">
            <v>0.25</v>
          </cell>
          <cell r="AD309">
            <v>0.25</v>
          </cell>
          <cell r="AE309">
            <v>0.25</v>
          </cell>
          <cell r="AF309">
            <v>0</v>
          </cell>
          <cell r="AG309">
            <v>3</v>
          </cell>
          <cell r="AH309">
            <v>0</v>
          </cell>
          <cell r="AI309">
            <v>0</v>
          </cell>
          <cell r="AJ309">
            <v>0</v>
          </cell>
          <cell r="AK309">
            <v>-1</v>
          </cell>
        </row>
        <row r="310">
          <cell r="B310">
            <v>4403</v>
          </cell>
          <cell r="C310">
            <v>44</v>
          </cell>
          <cell r="D310">
            <v>0</v>
          </cell>
          <cell r="E310">
            <v>20301</v>
          </cell>
          <cell r="G310">
            <v>4401</v>
          </cell>
          <cell r="I310">
            <v>1</v>
          </cell>
          <cell r="J310">
            <v>1</v>
          </cell>
          <cell r="K310">
            <v>9</v>
          </cell>
          <cell r="L310">
            <v>8</v>
          </cell>
          <cell r="M310">
            <v>1</v>
          </cell>
          <cell r="N310">
            <v>7</v>
          </cell>
          <cell r="O310">
            <v>0.2</v>
          </cell>
          <cell r="P310">
            <v>3</v>
          </cell>
          <cell r="Q310">
            <v>2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3</v>
          </cell>
          <cell r="W310">
            <v>2</v>
          </cell>
          <cell r="X310">
            <v>72</v>
          </cell>
          <cell r="Y310">
            <v>1440</v>
          </cell>
          <cell r="Z310" t="str">
            <v>木</v>
          </cell>
          <cell r="AA310">
            <v>0.25</v>
          </cell>
          <cell r="AB310">
            <v>1</v>
          </cell>
          <cell r="AC310">
            <v>0.25</v>
          </cell>
          <cell r="AD310">
            <v>0.25</v>
          </cell>
          <cell r="AE310">
            <v>0.25</v>
          </cell>
          <cell r="AF310">
            <v>0</v>
          </cell>
          <cell r="AG310">
            <v>3</v>
          </cell>
          <cell r="AH310">
            <v>0</v>
          </cell>
          <cell r="AI310">
            <v>0</v>
          </cell>
          <cell r="AJ310">
            <v>0</v>
          </cell>
          <cell r="AK310">
            <v>-1</v>
          </cell>
        </row>
        <row r="311">
          <cell r="B311">
            <v>4404</v>
          </cell>
          <cell r="C311">
            <v>44</v>
          </cell>
          <cell r="D311">
            <v>0</v>
          </cell>
          <cell r="E311">
            <v>20401</v>
          </cell>
          <cell r="G311">
            <v>4401</v>
          </cell>
          <cell r="I311">
            <v>1</v>
          </cell>
          <cell r="J311">
            <v>1</v>
          </cell>
          <cell r="K311">
            <v>9</v>
          </cell>
          <cell r="L311">
            <v>8</v>
          </cell>
          <cell r="M311">
            <v>1</v>
          </cell>
          <cell r="N311">
            <v>7</v>
          </cell>
          <cell r="O311">
            <v>0.2</v>
          </cell>
          <cell r="P311">
            <v>3</v>
          </cell>
          <cell r="Q311">
            <v>2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3</v>
          </cell>
          <cell r="W311">
            <v>2</v>
          </cell>
          <cell r="X311">
            <v>72</v>
          </cell>
          <cell r="Y311">
            <v>1440</v>
          </cell>
          <cell r="Z311" t="str">
            <v>木</v>
          </cell>
          <cell r="AA311">
            <v>0.25</v>
          </cell>
          <cell r="AB311">
            <v>1</v>
          </cell>
          <cell r="AC311">
            <v>0.25</v>
          </cell>
          <cell r="AD311">
            <v>0.25</v>
          </cell>
          <cell r="AE311">
            <v>0.25</v>
          </cell>
          <cell r="AF311">
            <v>0</v>
          </cell>
          <cell r="AG311">
            <v>3</v>
          </cell>
          <cell r="AH311">
            <v>0</v>
          </cell>
          <cell r="AI311">
            <v>0</v>
          </cell>
          <cell r="AJ311">
            <v>0</v>
          </cell>
          <cell r="AK311">
            <v>-1</v>
          </cell>
        </row>
        <row r="312">
          <cell r="B312">
            <v>4405</v>
          </cell>
          <cell r="C312">
            <v>44</v>
          </cell>
          <cell r="D312">
            <v>0</v>
          </cell>
          <cell r="E312">
            <v>20501</v>
          </cell>
          <cell r="G312">
            <v>4401</v>
          </cell>
          <cell r="I312">
            <v>1</v>
          </cell>
          <cell r="J312">
            <v>1</v>
          </cell>
          <cell r="K312">
            <v>9</v>
          </cell>
          <cell r="L312">
            <v>8</v>
          </cell>
          <cell r="M312">
            <v>1</v>
          </cell>
          <cell r="N312">
            <v>7</v>
          </cell>
          <cell r="O312">
            <v>0.2</v>
          </cell>
          <cell r="P312">
            <v>3</v>
          </cell>
          <cell r="Q312">
            <v>2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3</v>
          </cell>
          <cell r="W312">
            <v>2</v>
          </cell>
          <cell r="X312">
            <v>72</v>
          </cell>
          <cell r="Y312">
            <v>1440</v>
          </cell>
          <cell r="Z312" t="str">
            <v>木</v>
          </cell>
          <cell r="AA312">
            <v>0.25</v>
          </cell>
          <cell r="AB312">
            <v>1</v>
          </cell>
          <cell r="AC312">
            <v>0.25</v>
          </cell>
          <cell r="AD312">
            <v>0.25</v>
          </cell>
          <cell r="AE312">
            <v>0.25</v>
          </cell>
          <cell r="AF312">
            <v>0</v>
          </cell>
          <cell r="AG312">
            <v>3</v>
          </cell>
          <cell r="AH312">
            <v>0</v>
          </cell>
          <cell r="AI312">
            <v>0</v>
          </cell>
          <cell r="AJ312">
            <v>0</v>
          </cell>
          <cell r="AK312">
            <v>-1</v>
          </cell>
        </row>
        <row r="313">
          <cell r="B313">
            <v>4406</v>
          </cell>
          <cell r="C313">
            <v>44</v>
          </cell>
          <cell r="D313">
            <v>0</v>
          </cell>
          <cell r="E313">
            <v>20501</v>
          </cell>
          <cell r="G313">
            <v>4401</v>
          </cell>
          <cell r="I313">
            <v>1</v>
          </cell>
          <cell r="J313">
            <v>1</v>
          </cell>
          <cell r="K313">
            <v>9</v>
          </cell>
          <cell r="L313">
            <v>8</v>
          </cell>
          <cell r="M313">
            <v>1</v>
          </cell>
          <cell r="N313">
            <v>7</v>
          </cell>
          <cell r="O313">
            <v>0.2</v>
          </cell>
          <cell r="P313">
            <v>3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3</v>
          </cell>
          <cell r="W313">
            <v>2</v>
          </cell>
          <cell r="X313">
            <v>72</v>
          </cell>
          <cell r="Y313">
            <v>1440</v>
          </cell>
          <cell r="Z313" t="str">
            <v>木</v>
          </cell>
          <cell r="AA313">
            <v>0.25</v>
          </cell>
          <cell r="AB313">
            <v>1</v>
          </cell>
          <cell r="AC313">
            <v>0.25</v>
          </cell>
          <cell r="AD313">
            <v>0.25</v>
          </cell>
          <cell r="AE313">
            <v>0.25</v>
          </cell>
          <cell r="AF313">
            <v>0</v>
          </cell>
          <cell r="AG313">
            <v>3</v>
          </cell>
          <cell r="AH313">
            <v>0</v>
          </cell>
          <cell r="AI313">
            <v>0</v>
          </cell>
          <cell r="AJ313">
            <v>0</v>
          </cell>
          <cell r="AK313">
            <v>-1</v>
          </cell>
        </row>
        <row r="314">
          <cell r="B314">
            <v>4407</v>
          </cell>
          <cell r="C314">
            <v>44</v>
          </cell>
          <cell r="D314">
            <v>0</v>
          </cell>
          <cell r="E314">
            <v>50100</v>
          </cell>
          <cell r="G314">
            <v>4409</v>
          </cell>
          <cell r="I314">
            <v>1</v>
          </cell>
          <cell r="J314">
            <v>1</v>
          </cell>
          <cell r="K314">
            <v>9</v>
          </cell>
          <cell r="L314">
            <v>8</v>
          </cell>
          <cell r="M314">
            <v>1</v>
          </cell>
          <cell r="N314">
            <v>7</v>
          </cell>
          <cell r="O314">
            <v>0.2</v>
          </cell>
          <cell r="P314">
            <v>3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3</v>
          </cell>
          <cell r="W314">
            <v>2</v>
          </cell>
          <cell r="X314">
            <v>72</v>
          </cell>
          <cell r="Y314">
            <v>1440</v>
          </cell>
          <cell r="Z314" t="str">
            <v>木</v>
          </cell>
          <cell r="AA314">
            <v>0.25</v>
          </cell>
          <cell r="AB314">
            <v>1</v>
          </cell>
          <cell r="AC314">
            <v>0.25</v>
          </cell>
          <cell r="AD314">
            <v>0.25</v>
          </cell>
          <cell r="AE314">
            <v>0.25</v>
          </cell>
          <cell r="AF314">
            <v>0</v>
          </cell>
          <cell r="AG314">
            <v>3</v>
          </cell>
          <cell r="AH314">
            <v>0</v>
          </cell>
          <cell r="AI314">
            <v>0</v>
          </cell>
          <cell r="AJ314">
            <v>0</v>
          </cell>
          <cell r="AK314">
            <v>-1</v>
          </cell>
        </row>
        <row r="315">
          <cell r="B315">
            <v>4500</v>
          </cell>
          <cell r="C315">
            <v>45</v>
          </cell>
          <cell r="D315">
            <v>0</v>
          </cell>
          <cell r="E315">
            <v>20501</v>
          </cell>
          <cell r="F315">
            <v>1</v>
          </cell>
          <cell r="G315">
            <v>4500</v>
          </cell>
          <cell r="H315">
            <v>4500</v>
          </cell>
          <cell r="I315">
            <v>0</v>
          </cell>
          <cell r="J315">
            <v>10</v>
          </cell>
          <cell r="K315">
            <v>10</v>
          </cell>
          <cell r="L315">
            <v>9</v>
          </cell>
          <cell r="M315">
            <v>1</v>
          </cell>
          <cell r="N315">
            <v>8</v>
          </cell>
          <cell r="O315">
            <v>0.60000000000000009</v>
          </cell>
          <cell r="P315">
            <v>110</v>
          </cell>
          <cell r="Q315">
            <v>56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110</v>
          </cell>
          <cell r="W315">
            <v>56</v>
          </cell>
          <cell r="X315">
            <v>832</v>
          </cell>
          <cell r="Y315">
            <v>16640</v>
          </cell>
          <cell r="Z315" t="str">
            <v>木</v>
          </cell>
          <cell r="AA315">
            <v>0.25</v>
          </cell>
          <cell r="AB315">
            <v>1</v>
          </cell>
          <cell r="AC315">
            <v>0.25</v>
          </cell>
          <cell r="AD315">
            <v>0.25</v>
          </cell>
          <cell r="AE315">
            <v>0.25</v>
          </cell>
          <cell r="AF315">
            <v>0</v>
          </cell>
          <cell r="AG315">
            <v>110</v>
          </cell>
          <cell r="AH315">
            <v>0</v>
          </cell>
          <cell r="AI315">
            <v>0</v>
          </cell>
          <cell r="AJ315">
            <v>0</v>
          </cell>
          <cell r="AK315">
            <v>-10</v>
          </cell>
        </row>
        <row r="316">
          <cell r="B316">
            <v>4501</v>
          </cell>
          <cell r="C316">
            <v>45</v>
          </cell>
          <cell r="D316">
            <v>0</v>
          </cell>
          <cell r="E316">
            <v>20104</v>
          </cell>
          <cell r="G316">
            <v>4501</v>
          </cell>
          <cell r="I316">
            <v>1</v>
          </cell>
          <cell r="J316">
            <v>1</v>
          </cell>
          <cell r="K316">
            <v>10</v>
          </cell>
          <cell r="L316">
            <v>9</v>
          </cell>
          <cell r="M316">
            <v>1</v>
          </cell>
          <cell r="N316">
            <v>8</v>
          </cell>
          <cell r="O316">
            <v>0.2</v>
          </cell>
          <cell r="P316">
            <v>3</v>
          </cell>
          <cell r="Q316">
            <v>2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3</v>
          </cell>
          <cell r="W316">
            <v>2</v>
          </cell>
          <cell r="X316">
            <v>83</v>
          </cell>
          <cell r="Y316">
            <v>1660</v>
          </cell>
          <cell r="Z316" t="str">
            <v>木</v>
          </cell>
          <cell r="AA316">
            <v>0.25</v>
          </cell>
          <cell r="AB316">
            <v>1</v>
          </cell>
          <cell r="AC316">
            <v>0.25</v>
          </cell>
          <cell r="AD316">
            <v>0.25</v>
          </cell>
          <cell r="AE316">
            <v>0.25</v>
          </cell>
          <cell r="AF316">
            <v>0</v>
          </cell>
          <cell r="AG316">
            <v>3</v>
          </cell>
          <cell r="AH316">
            <v>0</v>
          </cell>
          <cell r="AI316">
            <v>0</v>
          </cell>
          <cell r="AJ316">
            <v>0</v>
          </cell>
          <cell r="AK316">
            <v>-1</v>
          </cell>
        </row>
        <row r="317">
          <cell r="B317">
            <v>4502</v>
          </cell>
          <cell r="C317">
            <v>45</v>
          </cell>
          <cell r="D317">
            <v>0</v>
          </cell>
          <cell r="E317">
            <v>20204</v>
          </cell>
          <cell r="G317">
            <v>4501</v>
          </cell>
          <cell r="I317">
            <v>1</v>
          </cell>
          <cell r="J317">
            <v>1</v>
          </cell>
          <cell r="K317">
            <v>10</v>
          </cell>
          <cell r="L317">
            <v>9</v>
          </cell>
          <cell r="M317">
            <v>1</v>
          </cell>
          <cell r="N317">
            <v>8</v>
          </cell>
          <cell r="O317">
            <v>0.2</v>
          </cell>
          <cell r="P317">
            <v>3</v>
          </cell>
          <cell r="Q317">
            <v>2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3</v>
          </cell>
          <cell r="W317">
            <v>2</v>
          </cell>
          <cell r="X317">
            <v>83</v>
          </cell>
          <cell r="Y317">
            <v>1660</v>
          </cell>
          <cell r="Z317" t="str">
            <v>木</v>
          </cell>
          <cell r="AA317">
            <v>0.25</v>
          </cell>
          <cell r="AB317">
            <v>1</v>
          </cell>
          <cell r="AC317">
            <v>0.25</v>
          </cell>
          <cell r="AD317">
            <v>0.25</v>
          </cell>
          <cell r="AE317">
            <v>0.25</v>
          </cell>
          <cell r="AF317">
            <v>0</v>
          </cell>
          <cell r="AG317">
            <v>3</v>
          </cell>
          <cell r="AH317">
            <v>0</v>
          </cell>
          <cell r="AI317">
            <v>0</v>
          </cell>
          <cell r="AJ317">
            <v>0</v>
          </cell>
          <cell r="AK317">
            <v>-1</v>
          </cell>
        </row>
        <row r="318">
          <cell r="B318">
            <v>4503</v>
          </cell>
          <cell r="C318">
            <v>45</v>
          </cell>
          <cell r="D318">
            <v>0</v>
          </cell>
          <cell r="E318">
            <v>20304</v>
          </cell>
          <cell r="G318">
            <v>4501</v>
          </cell>
          <cell r="I318">
            <v>1</v>
          </cell>
          <cell r="J318">
            <v>1</v>
          </cell>
          <cell r="K318">
            <v>10</v>
          </cell>
          <cell r="L318">
            <v>9</v>
          </cell>
          <cell r="M318">
            <v>1</v>
          </cell>
          <cell r="N318">
            <v>8</v>
          </cell>
          <cell r="O318">
            <v>0.2</v>
          </cell>
          <cell r="P318">
            <v>3</v>
          </cell>
          <cell r="Q318">
            <v>2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3</v>
          </cell>
          <cell r="W318">
            <v>2</v>
          </cell>
          <cell r="X318">
            <v>83</v>
          </cell>
          <cell r="Y318">
            <v>1660</v>
          </cell>
          <cell r="Z318" t="str">
            <v>木</v>
          </cell>
          <cell r="AA318">
            <v>0.25</v>
          </cell>
          <cell r="AB318">
            <v>1</v>
          </cell>
          <cell r="AC318">
            <v>0.25</v>
          </cell>
          <cell r="AD318">
            <v>0.25</v>
          </cell>
          <cell r="AE318">
            <v>0.25</v>
          </cell>
          <cell r="AF318">
            <v>0</v>
          </cell>
          <cell r="AG318">
            <v>3</v>
          </cell>
          <cell r="AH318">
            <v>0</v>
          </cell>
          <cell r="AI318">
            <v>0</v>
          </cell>
          <cell r="AJ318">
            <v>0</v>
          </cell>
          <cell r="AK318">
            <v>-1</v>
          </cell>
        </row>
        <row r="319">
          <cell r="B319">
            <v>4504</v>
          </cell>
          <cell r="C319">
            <v>45</v>
          </cell>
          <cell r="D319">
            <v>0</v>
          </cell>
          <cell r="E319">
            <v>20404</v>
          </cell>
          <cell r="G319">
            <v>4501</v>
          </cell>
          <cell r="I319">
            <v>1</v>
          </cell>
          <cell r="J319">
            <v>1</v>
          </cell>
          <cell r="K319">
            <v>10</v>
          </cell>
          <cell r="L319">
            <v>9</v>
          </cell>
          <cell r="M319">
            <v>1</v>
          </cell>
          <cell r="N319">
            <v>8</v>
          </cell>
          <cell r="O319">
            <v>0.2</v>
          </cell>
          <cell r="P319">
            <v>3</v>
          </cell>
          <cell r="Q319">
            <v>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3</v>
          </cell>
          <cell r="W319">
            <v>2</v>
          </cell>
          <cell r="X319">
            <v>83</v>
          </cell>
          <cell r="Y319">
            <v>1660</v>
          </cell>
          <cell r="Z319" t="str">
            <v>木</v>
          </cell>
          <cell r="AA319">
            <v>0.25</v>
          </cell>
          <cell r="AB319">
            <v>1</v>
          </cell>
          <cell r="AC319">
            <v>0.25</v>
          </cell>
          <cell r="AD319">
            <v>0.25</v>
          </cell>
          <cell r="AE319">
            <v>0.25</v>
          </cell>
          <cell r="AF319">
            <v>0</v>
          </cell>
          <cell r="AG319">
            <v>3</v>
          </cell>
          <cell r="AH319">
            <v>0</v>
          </cell>
          <cell r="AI319">
            <v>0</v>
          </cell>
          <cell r="AJ319">
            <v>0</v>
          </cell>
          <cell r="AK319">
            <v>-1</v>
          </cell>
        </row>
        <row r="320">
          <cell r="B320">
            <v>4505</v>
          </cell>
          <cell r="C320">
            <v>45</v>
          </cell>
          <cell r="D320">
            <v>0</v>
          </cell>
          <cell r="E320">
            <v>20104</v>
          </cell>
          <cell r="G320">
            <v>4501</v>
          </cell>
          <cell r="I320">
            <v>1</v>
          </cell>
          <cell r="J320">
            <v>1</v>
          </cell>
          <cell r="K320">
            <v>10</v>
          </cell>
          <cell r="L320">
            <v>9</v>
          </cell>
          <cell r="M320">
            <v>1</v>
          </cell>
          <cell r="N320">
            <v>8</v>
          </cell>
          <cell r="O320">
            <v>0.2</v>
          </cell>
          <cell r="P320">
            <v>3</v>
          </cell>
          <cell r="Q320">
            <v>2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3</v>
          </cell>
          <cell r="W320">
            <v>2</v>
          </cell>
          <cell r="X320">
            <v>83</v>
          </cell>
          <cell r="Y320">
            <v>1660</v>
          </cell>
          <cell r="Z320" t="str">
            <v>木</v>
          </cell>
          <cell r="AA320">
            <v>0.25</v>
          </cell>
          <cell r="AB320">
            <v>1</v>
          </cell>
          <cell r="AC320">
            <v>0.25</v>
          </cell>
          <cell r="AD320">
            <v>0.25</v>
          </cell>
          <cell r="AE320">
            <v>0.25</v>
          </cell>
          <cell r="AF320">
            <v>0</v>
          </cell>
          <cell r="AG320">
            <v>3</v>
          </cell>
          <cell r="AH320">
            <v>0</v>
          </cell>
          <cell r="AI320">
            <v>0</v>
          </cell>
          <cell r="AJ320">
            <v>0</v>
          </cell>
          <cell r="AK320">
            <v>-1</v>
          </cell>
        </row>
        <row r="321">
          <cell r="B321">
            <v>4506</v>
          </cell>
          <cell r="C321">
            <v>45</v>
          </cell>
          <cell r="D321">
            <v>0</v>
          </cell>
          <cell r="E321">
            <v>20204</v>
          </cell>
          <cell r="G321">
            <v>4501</v>
          </cell>
          <cell r="I321">
            <v>1</v>
          </cell>
          <cell r="J321">
            <v>1</v>
          </cell>
          <cell r="K321">
            <v>10</v>
          </cell>
          <cell r="L321">
            <v>9</v>
          </cell>
          <cell r="M321">
            <v>1</v>
          </cell>
          <cell r="N321">
            <v>8</v>
          </cell>
          <cell r="O321">
            <v>0.2</v>
          </cell>
          <cell r="P321">
            <v>3</v>
          </cell>
          <cell r="Q321">
            <v>2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3</v>
          </cell>
          <cell r="W321">
            <v>2</v>
          </cell>
          <cell r="X321">
            <v>83</v>
          </cell>
          <cell r="Y321">
            <v>1660</v>
          </cell>
          <cell r="Z321" t="str">
            <v>木</v>
          </cell>
          <cell r="AA321">
            <v>0.25</v>
          </cell>
          <cell r="AB321">
            <v>1</v>
          </cell>
          <cell r="AC321">
            <v>0.25</v>
          </cell>
          <cell r="AD321">
            <v>0.25</v>
          </cell>
          <cell r="AE321">
            <v>0.25</v>
          </cell>
          <cell r="AF321">
            <v>0</v>
          </cell>
          <cell r="AG321">
            <v>3</v>
          </cell>
          <cell r="AH321">
            <v>0</v>
          </cell>
          <cell r="AI321">
            <v>0</v>
          </cell>
          <cell r="AJ321">
            <v>0</v>
          </cell>
          <cell r="AK321">
            <v>-1</v>
          </cell>
        </row>
        <row r="322">
          <cell r="B322">
            <v>4507</v>
          </cell>
          <cell r="C322">
            <v>45</v>
          </cell>
          <cell r="D322">
            <v>0</v>
          </cell>
          <cell r="E322">
            <v>50100</v>
          </cell>
          <cell r="G322">
            <v>4509</v>
          </cell>
          <cell r="I322">
            <v>1</v>
          </cell>
          <cell r="J322">
            <v>1</v>
          </cell>
          <cell r="K322">
            <v>10</v>
          </cell>
          <cell r="L322">
            <v>9</v>
          </cell>
          <cell r="M322">
            <v>1</v>
          </cell>
          <cell r="N322">
            <v>8</v>
          </cell>
          <cell r="O322">
            <v>0.2</v>
          </cell>
          <cell r="P322">
            <v>3</v>
          </cell>
          <cell r="Q322">
            <v>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3</v>
          </cell>
          <cell r="W322">
            <v>2</v>
          </cell>
          <cell r="X322">
            <v>83</v>
          </cell>
          <cell r="Y322">
            <v>1660</v>
          </cell>
          <cell r="Z322" t="str">
            <v>木</v>
          </cell>
          <cell r="AA322">
            <v>0.25</v>
          </cell>
          <cell r="AB322">
            <v>1</v>
          </cell>
          <cell r="AC322">
            <v>0.25</v>
          </cell>
          <cell r="AD322">
            <v>0.25</v>
          </cell>
          <cell r="AE322">
            <v>0.25</v>
          </cell>
          <cell r="AF322">
            <v>0</v>
          </cell>
          <cell r="AG322">
            <v>3</v>
          </cell>
          <cell r="AH322">
            <v>0</v>
          </cell>
          <cell r="AI322">
            <v>0</v>
          </cell>
          <cell r="AJ322">
            <v>0</v>
          </cell>
          <cell r="AK322">
            <v>-1</v>
          </cell>
        </row>
        <row r="323">
          <cell r="B323">
            <v>4600</v>
          </cell>
          <cell r="C323">
            <v>46</v>
          </cell>
          <cell r="D323">
            <v>0</v>
          </cell>
          <cell r="E323">
            <v>20404</v>
          </cell>
          <cell r="F323">
            <v>1</v>
          </cell>
          <cell r="G323">
            <v>4600</v>
          </cell>
          <cell r="H323">
            <v>4600</v>
          </cell>
          <cell r="I323">
            <v>0</v>
          </cell>
          <cell r="J323">
            <v>10</v>
          </cell>
          <cell r="K323">
            <v>10</v>
          </cell>
          <cell r="L323">
            <v>9</v>
          </cell>
          <cell r="M323">
            <v>1</v>
          </cell>
          <cell r="N323">
            <v>8</v>
          </cell>
          <cell r="O323">
            <v>0.2</v>
          </cell>
          <cell r="P323">
            <v>36</v>
          </cell>
          <cell r="Q323">
            <v>29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36</v>
          </cell>
          <cell r="W323">
            <v>29</v>
          </cell>
          <cell r="X323">
            <v>832</v>
          </cell>
          <cell r="Y323">
            <v>16640</v>
          </cell>
          <cell r="Z323" t="str">
            <v>木</v>
          </cell>
          <cell r="AA323">
            <v>0.25</v>
          </cell>
          <cell r="AB323">
            <v>1</v>
          </cell>
          <cell r="AC323">
            <v>0.25</v>
          </cell>
          <cell r="AD323">
            <v>0.25</v>
          </cell>
          <cell r="AE323">
            <v>0.25</v>
          </cell>
          <cell r="AF323">
            <v>0</v>
          </cell>
          <cell r="AG323">
            <v>36</v>
          </cell>
          <cell r="AH323">
            <v>0</v>
          </cell>
          <cell r="AI323">
            <v>0</v>
          </cell>
          <cell r="AJ323">
            <v>0</v>
          </cell>
          <cell r="AK323">
            <v>-10</v>
          </cell>
        </row>
        <row r="324">
          <cell r="B324">
            <v>4601</v>
          </cell>
          <cell r="C324">
            <v>46</v>
          </cell>
          <cell r="D324">
            <v>0</v>
          </cell>
          <cell r="E324">
            <v>20104</v>
          </cell>
          <cell r="G324">
            <v>4601</v>
          </cell>
          <cell r="I324">
            <v>1</v>
          </cell>
          <cell r="J324">
            <v>1</v>
          </cell>
          <cell r="K324">
            <v>10</v>
          </cell>
          <cell r="L324">
            <v>9</v>
          </cell>
          <cell r="M324">
            <v>1</v>
          </cell>
          <cell r="N324">
            <v>8</v>
          </cell>
          <cell r="O324">
            <v>0.2</v>
          </cell>
          <cell r="P324">
            <v>3</v>
          </cell>
          <cell r="Q324">
            <v>2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3</v>
          </cell>
          <cell r="W324">
            <v>2</v>
          </cell>
          <cell r="X324">
            <v>83</v>
          </cell>
          <cell r="Y324">
            <v>1660</v>
          </cell>
          <cell r="Z324" t="str">
            <v>木</v>
          </cell>
          <cell r="AA324">
            <v>0.25</v>
          </cell>
          <cell r="AB324">
            <v>1</v>
          </cell>
          <cell r="AC324">
            <v>0.25</v>
          </cell>
          <cell r="AD324">
            <v>0.25</v>
          </cell>
          <cell r="AE324">
            <v>0.25</v>
          </cell>
          <cell r="AF324">
            <v>0</v>
          </cell>
          <cell r="AG324">
            <v>3</v>
          </cell>
          <cell r="AH324">
            <v>0</v>
          </cell>
          <cell r="AI324">
            <v>0</v>
          </cell>
          <cell r="AJ324">
            <v>0</v>
          </cell>
          <cell r="AK324">
            <v>-1</v>
          </cell>
        </row>
        <row r="325">
          <cell r="B325">
            <v>4602</v>
          </cell>
          <cell r="C325">
            <v>46</v>
          </cell>
          <cell r="D325">
            <v>0</v>
          </cell>
          <cell r="E325">
            <v>20204</v>
          </cell>
          <cell r="G325">
            <v>4601</v>
          </cell>
          <cell r="I325">
            <v>1</v>
          </cell>
          <cell r="J325">
            <v>1</v>
          </cell>
          <cell r="K325">
            <v>10</v>
          </cell>
          <cell r="L325">
            <v>9</v>
          </cell>
          <cell r="M325">
            <v>1</v>
          </cell>
          <cell r="N325">
            <v>8</v>
          </cell>
          <cell r="O325">
            <v>0.2</v>
          </cell>
          <cell r="P325">
            <v>3</v>
          </cell>
          <cell r="Q325">
            <v>2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3</v>
          </cell>
          <cell r="W325">
            <v>2</v>
          </cell>
          <cell r="X325">
            <v>83</v>
          </cell>
          <cell r="Y325">
            <v>1660</v>
          </cell>
          <cell r="Z325" t="str">
            <v>木</v>
          </cell>
          <cell r="AA325">
            <v>0.25</v>
          </cell>
          <cell r="AB325">
            <v>1</v>
          </cell>
          <cell r="AC325">
            <v>0.25</v>
          </cell>
          <cell r="AD325">
            <v>0.25</v>
          </cell>
          <cell r="AE325">
            <v>0.25</v>
          </cell>
          <cell r="AF325">
            <v>0</v>
          </cell>
          <cell r="AG325">
            <v>3</v>
          </cell>
          <cell r="AH325">
            <v>0</v>
          </cell>
          <cell r="AI325">
            <v>0</v>
          </cell>
          <cell r="AJ325">
            <v>0</v>
          </cell>
          <cell r="AK325">
            <v>-1</v>
          </cell>
        </row>
        <row r="326">
          <cell r="B326">
            <v>4603</v>
          </cell>
          <cell r="C326">
            <v>46</v>
          </cell>
          <cell r="D326">
            <v>0</v>
          </cell>
          <cell r="E326">
            <v>20304</v>
          </cell>
          <cell r="G326">
            <v>4601</v>
          </cell>
          <cell r="I326">
            <v>1</v>
          </cell>
          <cell r="J326">
            <v>1</v>
          </cell>
          <cell r="K326">
            <v>10</v>
          </cell>
          <cell r="L326">
            <v>9</v>
          </cell>
          <cell r="M326">
            <v>1</v>
          </cell>
          <cell r="N326">
            <v>8</v>
          </cell>
          <cell r="O326">
            <v>0.2</v>
          </cell>
          <cell r="P326">
            <v>3</v>
          </cell>
          <cell r="Q326">
            <v>2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3</v>
          </cell>
          <cell r="W326">
            <v>2</v>
          </cell>
          <cell r="X326">
            <v>83</v>
          </cell>
          <cell r="Y326">
            <v>1660</v>
          </cell>
          <cell r="Z326" t="str">
            <v>木</v>
          </cell>
          <cell r="AA326">
            <v>0.25</v>
          </cell>
          <cell r="AB326">
            <v>1</v>
          </cell>
          <cell r="AC326">
            <v>0.25</v>
          </cell>
          <cell r="AD326">
            <v>0.25</v>
          </cell>
          <cell r="AE326">
            <v>0.25</v>
          </cell>
          <cell r="AF326">
            <v>0</v>
          </cell>
          <cell r="AG326">
            <v>3</v>
          </cell>
          <cell r="AH326">
            <v>0</v>
          </cell>
          <cell r="AI326">
            <v>0</v>
          </cell>
          <cell r="AJ326">
            <v>0</v>
          </cell>
          <cell r="AK326">
            <v>-1</v>
          </cell>
        </row>
        <row r="327">
          <cell r="B327">
            <v>4604</v>
          </cell>
          <cell r="C327">
            <v>46</v>
          </cell>
          <cell r="D327">
            <v>0</v>
          </cell>
          <cell r="E327">
            <v>20404</v>
          </cell>
          <cell r="G327">
            <v>4601</v>
          </cell>
          <cell r="I327">
            <v>1</v>
          </cell>
          <cell r="J327">
            <v>1</v>
          </cell>
          <cell r="K327">
            <v>10</v>
          </cell>
          <cell r="L327">
            <v>9</v>
          </cell>
          <cell r="M327">
            <v>1</v>
          </cell>
          <cell r="N327">
            <v>8</v>
          </cell>
          <cell r="O327">
            <v>0.2</v>
          </cell>
          <cell r="P327">
            <v>3</v>
          </cell>
          <cell r="Q327">
            <v>2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3</v>
          </cell>
          <cell r="W327">
            <v>2</v>
          </cell>
          <cell r="X327">
            <v>83</v>
          </cell>
          <cell r="Y327">
            <v>1660</v>
          </cell>
          <cell r="Z327" t="str">
            <v>木</v>
          </cell>
          <cell r="AA327">
            <v>0.25</v>
          </cell>
          <cell r="AB327">
            <v>1</v>
          </cell>
          <cell r="AC327">
            <v>0.25</v>
          </cell>
          <cell r="AD327">
            <v>0.25</v>
          </cell>
          <cell r="AE327">
            <v>0.25</v>
          </cell>
          <cell r="AF327">
            <v>0</v>
          </cell>
          <cell r="AG327">
            <v>3</v>
          </cell>
          <cell r="AH327">
            <v>0</v>
          </cell>
          <cell r="AI327">
            <v>0</v>
          </cell>
          <cell r="AJ327">
            <v>0</v>
          </cell>
          <cell r="AK327">
            <v>-1</v>
          </cell>
        </row>
        <row r="328">
          <cell r="B328">
            <v>4605</v>
          </cell>
          <cell r="C328">
            <v>46</v>
          </cell>
          <cell r="D328">
            <v>0</v>
          </cell>
          <cell r="E328">
            <v>20104</v>
          </cell>
          <cell r="G328">
            <v>4601</v>
          </cell>
          <cell r="I328">
            <v>1</v>
          </cell>
          <cell r="J328">
            <v>1</v>
          </cell>
          <cell r="K328">
            <v>10</v>
          </cell>
          <cell r="L328">
            <v>9</v>
          </cell>
          <cell r="M328">
            <v>1</v>
          </cell>
          <cell r="N328">
            <v>8</v>
          </cell>
          <cell r="O328">
            <v>0.2</v>
          </cell>
          <cell r="P328">
            <v>3</v>
          </cell>
          <cell r="Q328">
            <v>2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3</v>
          </cell>
          <cell r="W328">
            <v>2</v>
          </cell>
          <cell r="X328">
            <v>83</v>
          </cell>
          <cell r="Y328">
            <v>1660</v>
          </cell>
          <cell r="Z328" t="str">
            <v>木</v>
          </cell>
          <cell r="AA328">
            <v>0.25</v>
          </cell>
          <cell r="AB328">
            <v>1</v>
          </cell>
          <cell r="AC328">
            <v>0.25</v>
          </cell>
          <cell r="AD328">
            <v>0.25</v>
          </cell>
          <cell r="AE328">
            <v>0.25</v>
          </cell>
          <cell r="AF328">
            <v>0</v>
          </cell>
          <cell r="AG328">
            <v>3</v>
          </cell>
          <cell r="AH328">
            <v>0</v>
          </cell>
          <cell r="AI328">
            <v>0</v>
          </cell>
          <cell r="AJ328">
            <v>0</v>
          </cell>
          <cell r="AK328">
            <v>-1</v>
          </cell>
        </row>
        <row r="329">
          <cell r="B329">
            <v>4606</v>
          </cell>
          <cell r="C329">
            <v>46</v>
          </cell>
          <cell r="D329">
            <v>0</v>
          </cell>
          <cell r="E329">
            <v>20204</v>
          </cell>
          <cell r="G329">
            <v>4601</v>
          </cell>
          <cell r="I329">
            <v>1</v>
          </cell>
          <cell r="J329">
            <v>1</v>
          </cell>
          <cell r="K329">
            <v>10</v>
          </cell>
          <cell r="L329">
            <v>9</v>
          </cell>
          <cell r="M329">
            <v>1</v>
          </cell>
          <cell r="N329">
            <v>8</v>
          </cell>
          <cell r="O329">
            <v>0.2</v>
          </cell>
          <cell r="P329">
            <v>3</v>
          </cell>
          <cell r="Q329">
            <v>2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3</v>
          </cell>
          <cell r="W329">
            <v>2</v>
          </cell>
          <cell r="X329">
            <v>83</v>
          </cell>
          <cell r="Y329">
            <v>1660</v>
          </cell>
          <cell r="Z329" t="str">
            <v>木</v>
          </cell>
          <cell r="AA329">
            <v>0.25</v>
          </cell>
          <cell r="AB329">
            <v>1</v>
          </cell>
          <cell r="AC329">
            <v>0.25</v>
          </cell>
          <cell r="AD329">
            <v>0.25</v>
          </cell>
          <cell r="AE329">
            <v>0.25</v>
          </cell>
          <cell r="AF329">
            <v>0</v>
          </cell>
          <cell r="AG329">
            <v>3</v>
          </cell>
          <cell r="AH329">
            <v>0</v>
          </cell>
          <cell r="AI329">
            <v>0</v>
          </cell>
          <cell r="AJ329">
            <v>0</v>
          </cell>
          <cell r="AK329">
            <v>-1</v>
          </cell>
        </row>
        <row r="330">
          <cell r="B330">
            <v>4607</v>
          </cell>
          <cell r="C330">
            <v>46</v>
          </cell>
          <cell r="D330">
            <v>0</v>
          </cell>
          <cell r="E330">
            <v>50100</v>
          </cell>
          <cell r="G330">
            <v>4609</v>
          </cell>
          <cell r="I330">
            <v>1</v>
          </cell>
          <cell r="J330">
            <v>1</v>
          </cell>
          <cell r="K330">
            <v>10</v>
          </cell>
          <cell r="L330">
            <v>9</v>
          </cell>
          <cell r="M330">
            <v>1</v>
          </cell>
          <cell r="N330">
            <v>8</v>
          </cell>
          <cell r="O330">
            <v>0.2</v>
          </cell>
          <cell r="P330">
            <v>3</v>
          </cell>
          <cell r="Q330">
            <v>2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3</v>
          </cell>
          <cell r="W330">
            <v>2</v>
          </cell>
          <cell r="X330">
            <v>83</v>
          </cell>
          <cell r="Y330">
            <v>1660</v>
          </cell>
          <cell r="Z330" t="str">
            <v>木</v>
          </cell>
          <cell r="AA330">
            <v>0.25</v>
          </cell>
          <cell r="AB330">
            <v>1</v>
          </cell>
          <cell r="AC330">
            <v>0.25</v>
          </cell>
          <cell r="AD330">
            <v>0.25</v>
          </cell>
          <cell r="AE330">
            <v>0.25</v>
          </cell>
          <cell r="AF330">
            <v>0</v>
          </cell>
          <cell r="AG330">
            <v>3</v>
          </cell>
          <cell r="AH330">
            <v>0</v>
          </cell>
          <cell r="AI330">
            <v>0</v>
          </cell>
          <cell r="AJ330">
            <v>0</v>
          </cell>
          <cell r="AK330">
            <v>-1</v>
          </cell>
        </row>
        <row r="331">
          <cell r="B331">
            <v>4700</v>
          </cell>
          <cell r="C331">
            <v>47</v>
          </cell>
          <cell r="D331">
            <v>0</v>
          </cell>
          <cell r="E331">
            <v>20204</v>
          </cell>
          <cell r="F331">
            <v>1</v>
          </cell>
          <cell r="G331">
            <v>4700</v>
          </cell>
          <cell r="H331">
            <v>4700</v>
          </cell>
          <cell r="I331">
            <v>0</v>
          </cell>
          <cell r="J331">
            <v>10</v>
          </cell>
          <cell r="K331">
            <v>10</v>
          </cell>
          <cell r="L331">
            <v>9</v>
          </cell>
          <cell r="M331">
            <v>1</v>
          </cell>
          <cell r="N331">
            <v>8</v>
          </cell>
          <cell r="O331">
            <v>0.30000000000000004</v>
          </cell>
          <cell r="P331">
            <v>55</v>
          </cell>
          <cell r="Q331">
            <v>44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55</v>
          </cell>
          <cell r="W331">
            <v>44</v>
          </cell>
          <cell r="X331">
            <v>832</v>
          </cell>
          <cell r="Y331">
            <v>16640</v>
          </cell>
          <cell r="Z331" t="str">
            <v>木</v>
          </cell>
          <cell r="AA331">
            <v>0.25</v>
          </cell>
          <cell r="AB331">
            <v>1</v>
          </cell>
          <cell r="AC331">
            <v>0.25</v>
          </cell>
          <cell r="AD331">
            <v>0.25</v>
          </cell>
          <cell r="AE331">
            <v>0.25</v>
          </cell>
          <cell r="AF331">
            <v>0</v>
          </cell>
          <cell r="AG331">
            <v>55</v>
          </cell>
          <cell r="AH331">
            <v>0</v>
          </cell>
          <cell r="AI331">
            <v>0</v>
          </cell>
          <cell r="AJ331">
            <v>0</v>
          </cell>
          <cell r="AK331">
            <v>-10</v>
          </cell>
        </row>
        <row r="332">
          <cell r="B332">
            <v>4701</v>
          </cell>
          <cell r="C332">
            <v>47</v>
          </cell>
          <cell r="D332">
            <v>0</v>
          </cell>
          <cell r="E332">
            <v>20104</v>
          </cell>
          <cell r="G332">
            <v>4701</v>
          </cell>
          <cell r="I332">
            <v>1</v>
          </cell>
          <cell r="J332">
            <v>1</v>
          </cell>
          <cell r="K332">
            <v>10</v>
          </cell>
          <cell r="L332">
            <v>9</v>
          </cell>
          <cell r="M332">
            <v>1</v>
          </cell>
          <cell r="N332">
            <v>8</v>
          </cell>
          <cell r="O332">
            <v>0.2</v>
          </cell>
          <cell r="P332">
            <v>3</v>
          </cell>
          <cell r="Q332">
            <v>2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3</v>
          </cell>
          <cell r="W332">
            <v>2</v>
          </cell>
          <cell r="X332">
            <v>83</v>
          </cell>
          <cell r="Y332">
            <v>1660</v>
          </cell>
          <cell r="Z332" t="str">
            <v>木</v>
          </cell>
          <cell r="AA332">
            <v>0.25</v>
          </cell>
          <cell r="AB332">
            <v>1</v>
          </cell>
          <cell r="AC332">
            <v>0.25</v>
          </cell>
          <cell r="AD332">
            <v>0.25</v>
          </cell>
          <cell r="AE332">
            <v>0.25</v>
          </cell>
          <cell r="AF332">
            <v>0</v>
          </cell>
          <cell r="AG332">
            <v>3</v>
          </cell>
          <cell r="AH332">
            <v>0</v>
          </cell>
          <cell r="AI332">
            <v>0</v>
          </cell>
          <cell r="AJ332">
            <v>0</v>
          </cell>
          <cell r="AK332">
            <v>-1</v>
          </cell>
        </row>
        <row r="333">
          <cell r="B333">
            <v>4702</v>
          </cell>
          <cell r="C333">
            <v>47</v>
          </cell>
          <cell r="D333">
            <v>0</v>
          </cell>
          <cell r="E333">
            <v>20204</v>
          </cell>
          <cell r="G333">
            <v>4701</v>
          </cell>
          <cell r="I333">
            <v>1</v>
          </cell>
          <cell r="J333">
            <v>1</v>
          </cell>
          <cell r="K333">
            <v>10</v>
          </cell>
          <cell r="L333">
            <v>9</v>
          </cell>
          <cell r="M333">
            <v>1</v>
          </cell>
          <cell r="N333">
            <v>8</v>
          </cell>
          <cell r="O333">
            <v>0.2</v>
          </cell>
          <cell r="P333">
            <v>3</v>
          </cell>
          <cell r="Q333">
            <v>2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3</v>
          </cell>
          <cell r="W333">
            <v>2</v>
          </cell>
          <cell r="X333">
            <v>83</v>
          </cell>
          <cell r="Y333">
            <v>1660</v>
          </cell>
          <cell r="Z333" t="str">
            <v>木</v>
          </cell>
          <cell r="AA333">
            <v>0.25</v>
          </cell>
          <cell r="AB333">
            <v>1</v>
          </cell>
          <cell r="AC333">
            <v>0.25</v>
          </cell>
          <cell r="AD333">
            <v>0.25</v>
          </cell>
          <cell r="AE333">
            <v>0.25</v>
          </cell>
          <cell r="AF333">
            <v>0</v>
          </cell>
          <cell r="AG333">
            <v>3</v>
          </cell>
          <cell r="AH333">
            <v>0</v>
          </cell>
          <cell r="AI333">
            <v>0</v>
          </cell>
          <cell r="AJ333">
            <v>0</v>
          </cell>
          <cell r="AK333">
            <v>-1</v>
          </cell>
        </row>
        <row r="334">
          <cell r="B334">
            <v>4703</v>
          </cell>
          <cell r="C334">
            <v>47</v>
          </cell>
          <cell r="D334">
            <v>0</v>
          </cell>
          <cell r="E334">
            <v>20304</v>
          </cell>
          <cell r="G334">
            <v>4701</v>
          </cell>
          <cell r="I334">
            <v>1</v>
          </cell>
          <cell r="J334">
            <v>1</v>
          </cell>
          <cell r="K334">
            <v>10</v>
          </cell>
          <cell r="L334">
            <v>9</v>
          </cell>
          <cell r="M334">
            <v>1</v>
          </cell>
          <cell r="N334">
            <v>8</v>
          </cell>
          <cell r="O334">
            <v>0.2</v>
          </cell>
          <cell r="P334">
            <v>3</v>
          </cell>
          <cell r="Q334">
            <v>2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3</v>
          </cell>
          <cell r="W334">
            <v>2</v>
          </cell>
          <cell r="X334">
            <v>83</v>
          </cell>
          <cell r="Y334">
            <v>1660</v>
          </cell>
          <cell r="Z334" t="str">
            <v>木</v>
          </cell>
          <cell r="AA334">
            <v>0.25</v>
          </cell>
          <cell r="AB334">
            <v>1</v>
          </cell>
          <cell r="AC334">
            <v>0.25</v>
          </cell>
          <cell r="AD334">
            <v>0.25</v>
          </cell>
          <cell r="AE334">
            <v>0.25</v>
          </cell>
          <cell r="AF334">
            <v>0</v>
          </cell>
          <cell r="AG334">
            <v>3</v>
          </cell>
          <cell r="AH334">
            <v>0</v>
          </cell>
          <cell r="AI334">
            <v>0</v>
          </cell>
          <cell r="AJ334">
            <v>0</v>
          </cell>
          <cell r="AK334">
            <v>-1</v>
          </cell>
        </row>
        <row r="335">
          <cell r="B335">
            <v>4704</v>
          </cell>
          <cell r="C335">
            <v>47</v>
          </cell>
          <cell r="D335">
            <v>0</v>
          </cell>
          <cell r="E335">
            <v>20404</v>
          </cell>
          <cell r="G335">
            <v>4701</v>
          </cell>
          <cell r="I335">
            <v>1</v>
          </cell>
          <cell r="J335">
            <v>1</v>
          </cell>
          <cell r="K335">
            <v>10</v>
          </cell>
          <cell r="L335">
            <v>9</v>
          </cell>
          <cell r="M335">
            <v>1</v>
          </cell>
          <cell r="N335">
            <v>8</v>
          </cell>
          <cell r="O335">
            <v>0.2</v>
          </cell>
          <cell r="P335">
            <v>3</v>
          </cell>
          <cell r="Q335">
            <v>2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3</v>
          </cell>
          <cell r="W335">
            <v>2</v>
          </cell>
          <cell r="X335">
            <v>83</v>
          </cell>
          <cell r="Y335">
            <v>1660</v>
          </cell>
          <cell r="Z335" t="str">
            <v>木</v>
          </cell>
          <cell r="AA335">
            <v>0.25</v>
          </cell>
          <cell r="AB335">
            <v>1</v>
          </cell>
          <cell r="AC335">
            <v>0.25</v>
          </cell>
          <cell r="AD335">
            <v>0.25</v>
          </cell>
          <cell r="AE335">
            <v>0.25</v>
          </cell>
          <cell r="AF335">
            <v>0</v>
          </cell>
          <cell r="AG335">
            <v>3</v>
          </cell>
          <cell r="AH335">
            <v>0</v>
          </cell>
          <cell r="AI335">
            <v>0</v>
          </cell>
          <cell r="AJ335">
            <v>0</v>
          </cell>
          <cell r="AK335">
            <v>-1</v>
          </cell>
        </row>
        <row r="336">
          <cell r="B336">
            <v>4705</v>
          </cell>
          <cell r="C336">
            <v>47</v>
          </cell>
          <cell r="D336">
            <v>0</v>
          </cell>
          <cell r="E336">
            <v>20104</v>
          </cell>
          <cell r="G336">
            <v>4701</v>
          </cell>
          <cell r="I336">
            <v>1</v>
          </cell>
          <cell r="J336">
            <v>1</v>
          </cell>
          <cell r="K336">
            <v>10</v>
          </cell>
          <cell r="L336">
            <v>9</v>
          </cell>
          <cell r="M336">
            <v>1</v>
          </cell>
          <cell r="N336">
            <v>8</v>
          </cell>
          <cell r="O336">
            <v>0.2</v>
          </cell>
          <cell r="P336">
            <v>3</v>
          </cell>
          <cell r="Q336">
            <v>2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3</v>
          </cell>
          <cell r="W336">
            <v>2</v>
          </cell>
          <cell r="X336">
            <v>83</v>
          </cell>
          <cell r="Y336">
            <v>1660</v>
          </cell>
          <cell r="Z336" t="str">
            <v>木</v>
          </cell>
          <cell r="AA336">
            <v>0.25</v>
          </cell>
          <cell r="AB336">
            <v>1</v>
          </cell>
          <cell r="AC336">
            <v>0.25</v>
          </cell>
          <cell r="AD336">
            <v>0.25</v>
          </cell>
          <cell r="AE336">
            <v>0.25</v>
          </cell>
          <cell r="AF336">
            <v>0</v>
          </cell>
          <cell r="AG336">
            <v>3</v>
          </cell>
          <cell r="AH336">
            <v>0</v>
          </cell>
          <cell r="AI336">
            <v>0</v>
          </cell>
          <cell r="AJ336">
            <v>0</v>
          </cell>
          <cell r="AK336">
            <v>-1</v>
          </cell>
        </row>
        <row r="337">
          <cell r="B337">
            <v>4706</v>
          </cell>
          <cell r="C337">
            <v>47</v>
          </cell>
          <cell r="D337">
            <v>0</v>
          </cell>
          <cell r="E337">
            <v>20204</v>
          </cell>
          <cell r="G337">
            <v>4701</v>
          </cell>
          <cell r="I337">
            <v>1</v>
          </cell>
          <cell r="J337">
            <v>1</v>
          </cell>
          <cell r="K337">
            <v>10</v>
          </cell>
          <cell r="L337">
            <v>9</v>
          </cell>
          <cell r="M337">
            <v>1</v>
          </cell>
          <cell r="N337">
            <v>8</v>
          </cell>
          <cell r="O337">
            <v>0.2</v>
          </cell>
          <cell r="P337">
            <v>3</v>
          </cell>
          <cell r="Q337">
            <v>2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3</v>
          </cell>
          <cell r="W337">
            <v>2</v>
          </cell>
          <cell r="X337">
            <v>83</v>
          </cell>
          <cell r="Y337">
            <v>1660</v>
          </cell>
          <cell r="Z337" t="str">
            <v>木</v>
          </cell>
          <cell r="AA337">
            <v>0.25</v>
          </cell>
          <cell r="AB337">
            <v>1</v>
          </cell>
          <cell r="AC337">
            <v>0.25</v>
          </cell>
          <cell r="AD337">
            <v>0.25</v>
          </cell>
          <cell r="AE337">
            <v>0.25</v>
          </cell>
          <cell r="AF337">
            <v>0</v>
          </cell>
          <cell r="AG337">
            <v>3</v>
          </cell>
          <cell r="AH337">
            <v>0</v>
          </cell>
          <cell r="AI337">
            <v>0</v>
          </cell>
          <cell r="AJ337">
            <v>0</v>
          </cell>
          <cell r="AK337">
            <v>-1</v>
          </cell>
        </row>
        <row r="338">
          <cell r="B338">
            <v>4707</v>
          </cell>
          <cell r="C338">
            <v>47</v>
          </cell>
          <cell r="D338">
            <v>0</v>
          </cell>
          <cell r="E338">
            <v>50100</v>
          </cell>
          <cell r="G338">
            <v>4709</v>
          </cell>
          <cell r="I338">
            <v>1</v>
          </cell>
          <cell r="J338">
            <v>1</v>
          </cell>
          <cell r="K338">
            <v>10</v>
          </cell>
          <cell r="L338">
            <v>9</v>
          </cell>
          <cell r="M338">
            <v>1</v>
          </cell>
          <cell r="N338">
            <v>8</v>
          </cell>
          <cell r="O338">
            <v>0.2</v>
          </cell>
          <cell r="P338">
            <v>3</v>
          </cell>
          <cell r="Q338">
            <v>2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3</v>
          </cell>
          <cell r="W338">
            <v>2</v>
          </cell>
          <cell r="X338">
            <v>83</v>
          </cell>
          <cell r="Y338">
            <v>1660</v>
          </cell>
          <cell r="Z338" t="str">
            <v>木</v>
          </cell>
          <cell r="AA338">
            <v>0.25</v>
          </cell>
          <cell r="AB338">
            <v>1</v>
          </cell>
          <cell r="AC338">
            <v>0.25</v>
          </cell>
          <cell r="AD338">
            <v>0.25</v>
          </cell>
          <cell r="AE338">
            <v>0.25</v>
          </cell>
          <cell r="AF338">
            <v>0</v>
          </cell>
          <cell r="AG338">
            <v>3</v>
          </cell>
          <cell r="AH338">
            <v>0</v>
          </cell>
          <cell r="AI338">
            <v>0</v>
          </cell>
          <cell r="AJ338">
            <v>0</v>
          </cell>
          <cell r="AK338">
            <v>-1</v>
          </cell>
        </row>
        <row r="339">
          <cell r="B339">
            <v>4800</v>
          </cell>
          <cell r="C339">
            <v>48</v>
          </cell>
          <cell r="D339">
            <v>0</v>
          </cell>
          <cell r="E339">
            <v>20404</v>
          </cell>
          <cell r="F339">
            <v>1</v>
          </cell>
          <cell r="G339">
            <v>4800</v>
          </cell>
          <cell r="H339">
            <v>4800</v>
          </cell>
          <cell r="I339">
            <v>0</v>
          </cell>
          <cell r="J339">
            <v>10</v>
          </cell>
          <cell r="K339">
            <v>10</v>
          </cell>
          <cell r="L339">
            <v>9</v>
          </cell>
          <cell r="M339">
            <v>1</v>
          </cell>
          <cell r="N339">
            <v>8</v>
          </cell>
          <cell r="O339">
            <v>0.4</v>
          </cell>
          <cell r="P339">
            <v>73</v>
          </cell>
          <cell r="Q339">
            <v>47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73</v>
          </cell>
          <cell r="W339">
            <v>47</v>
          </cell>
          <cell r="X339">
            <v>832</v>
          </cell>
          <cell r="Y339">
            <v>16640</v>
          </cell>
          <cell r="Z339" t="str">
            <v>木</v>
          </cell>
          <cell r="AA339">
            <v>0.25</v>
          </cell>
          <cell r="AB339">
            <v>1</v>
          </cell>
          <cell r="AC339">
            <v>0.25</v>
          </cell>
          <cell r="AD339">
            <v>0.25</v>
          </cell>
          <cell r="AE339">
            <v>0.25</v>
          </cell>
          <cell r="AF339">
            <v>0</v>
          </cell>
          <cell r="AG339">
            <v>73</v>
          </cell>
          <cell r="AH339">
            <v>0</v>
          </cell>
          <cell r="AI339">
            <v>0</v>
          </cell>
          <cell r="AJ339">
            <v>0</v>
          </cell>
          <cell r="AK339">
            <v>-10</v>
          </cell>
        </row>
        <row r="340">
          <cell r="B340">
            <v>4801</v>
          </cell>
          <cell r="C340">
            <v>48</v>
          </cell>
          <cell r="D340">
            <v>0</v>
          </cell>
          <cell r="E340">
            <v>20104</v>
          </cell>
          <cell r="G340">
            <v>4801</v>
          </cell>
          <cell r="I340">
            <v>1</v>
          </cell>
          <cell r="J340">
            <v>1</v>
          </cell>
          <cell r="K340">
            <v>10</v>
          </cell>
          <cell r="L340">
            <v>9</v>
          </cell>
          <cell r="M340">
            <v>1</v>
          </cell>
          <cell r="N340">
            <v>8</v>
          </cell>
          <cell r="O340">
            <v>0.2</v>
          </cell>
          <cell r="P340">
            <v>3</v>
          </cell>
          <cell r="Q340">
            <v>2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3</v>
          </cell>
          <cell r="W340">
            <v>2</v>
          </cell>
          <cell r="X340">
            <v>83</v>
          </cell>
          <cell r="Y340">
            <v>1660</v>
          </cell>
          <cell r="Z340" t="str">
            <v>木</v>
          </cell>
          <cell r="AA340">
            <v>0.25</v>
          </cell>
          <cell r="AB340">
            <v>1</v>
          </cell>
          <cell r="AC340">
            <v>0.25</v>
          </cell>
          <cell r="AD340">
            <v>0.25</v>
          </cell>
          <cell r="AE340">
            <v>0.25</v>
          </cell>
          <cell r="AF340">
            <v>0</v>
          </cell>
          <cell r="AG340">
            <v>3</v>
          </cell>
          <cell r="AH340">
            <v>0</v>
          </cell>
          <cell r="AI340">
            <v>0</v>
          </cell>
          <cell r="AJ340">
            <v>0</v>
          </cell>
          <cell r="AK340">
            <v>-1</v>
          </cell>
        </row>
        <row r="341">
          <cell r="B341">
            <v>4802</v>
          </cell>
          <cell r="C341">
            <v>48</v>
          </cell>
          <cell r="D341">
            <v>0</v>
          </cell>
          <cell r="E341">
            <v>20204</v>
          </cell>
          <cell r="G341">
            <v>4801</v>
          </cell>
          <cell r="I341">
            <v>1</v>
          </cell>
          <cell r="J341">
            <v>1</v>
          </cell>
          <cell r="K341">
            <v>10</v>
          </cell>
          <cell r="L341">
            <v>9</v>
          </cell>
          <cell r="M341">
            <v>1</v>
          </cell>
          <cell r="N341">
            <v>8</v>
          </cell>
          <cell r="O341">
            <v>0.2</v>
          </cell>
          <cell r="P341">
            <v>3</v>
          </cell>
          <cell r="Q341">
            <v>2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3</v>
          </cell>
          <cell r="W341">
            <v>2</v>
          </cell>
          <cell r="X341">
            <v>83</v>
          </cell>
          <cell r="Y341">
            <v>1660</v>
          </cell>
          <cell r="Z341" t="str">
            <v>木</v>
          </cell>
          <cell r="AA341">
            <v>0.25</v>
          </cell>
          <cell r="AB341">
            <v>1</v>
          </cell>
          <cell r="AC341">
            <v>0.25</v>
          </cell>
          <cell r="AD341">
            <v>0.25</v>
          </cell>
          <cell r="AE341">
            <v>0.25</v>
          </cell>
          <cell r="AF341">
            <v>0</v>
          </cell>
          <cell r="AG341">
            <v>3</v>
          </cell>
          <cell r="AH341">
            <v>0</v>
          </cell>
          <cell r="AI341">
            <v>0</v>
          </cell>
          <cell r="AJ341">
            <v>0</v>
          </cell>
          <cell r="AK341">
            <v>-1</v>
          </cell>
        </row>
        <row r="342">
          <cell r="B342">
            <v>4803</v>
          </cell>
          <cell r="C342">
            <v>48</v>
          </cell>
          <cell r="D342">
            <v>0</v>
          </cell>
          <cell r="E342">
            <v>20304</v>
          </cell>
          <cell r="G342">
            <v>4801</v>
          </cell>
          <cell r="I342">
            <v>1</v>
          </cell>
          <cell r="J342">
            <v>1</v>
          </cell>
          <cell r="K342">
            <v>10</v>
          </cell>
          <cell r="L342">
            <v>9</v>
          </cell>
          <cell r="M342">
            <v>1</v>
          </cell>
          <cell r="N342">
            <v>8</v>
          </cell>
          <cell r="O342">
            <v>0.2</v>
          </cell>
          <cell r="P342">
            <v>3</v>
          </cell>
          <cell r="Q342">
            <v>2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3</v>
          </cell>
          <cell r="W342">
            <v>2</v>
          </cell>
          <cell r="X342">
            <v>83</v>
          </cell>
          <cell r="Y342">
            <v>1660</v>
          </cell>
          <cell r="Z342" t="str">
            <v>木</v>
          </cell>
          <cell r="AA342">
            <v>0.25</v>
          </cell>
          <cell r="AB342">
            <v>1</v>
          </cell>
          <cell r="AC342">
            <v>0.25</v>
          </cell>
          <cell r="AD342">
            <v>0.25</v>
          </cell>
          <cell r="AE342">
            <v>0.25</v>
          </cell>
          <cell r="AF342">
            <v>0</v>
          </cell>
          <cell r="AG342">
            <v>3</v>
          </cell>
          <cell r="AH342">
            <v>0</v>
          </cell>
          <cell r="AI342">
            <v>0</v>
          </cell>
          <cell r="AJ342">
            <v>0</v>
          </cell>
          <cell r="AK342">
            <v>-1</v>
          </cell>
        </row>
        <row r="343">
          <cell r="B343">
            <v>4804</v>
          </cell>
          <cell r="C343">
            <v>48</v>
          </cell>
          <cell r="D343">
            <v>0</v>
          </cell>
          <cell r="E343">
            <v>20404</v>
          </cell>
          <cell r="G343">
            <v>4801</v>
          </cell>
          <cell r="I343">
            <v>1</v>
          </cell>
          <cell r="J343">
            <v>1</v>
          </cell>
          <cell r="K343">
            <v>10</v>
          </cell>
          <cell r="L343">
            <v>9</v>
          </cell>
          <cell r="M343">
            <v>1</v>
          </cell>
          <cell r="N343">
            <v>8</v>
          </cell>
          <cell r="O343">
            <v>0.2</v>
          </cell>
          <cell r="P343">
            <v>3</v>
          </cell>
          <cell r="Q343">
            <v>2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3</v>
          </cell>
          <cell r="W343">
            <v>2</v>
          </cell>
          <cell r="X343">
            <v>83</v>
          </cell>
          <cell r="Y343">
            <v>1660</v>
          </cell>
          <cell r="Z343" t="str">
            <v>木</v>
          </cell>
          <cell r="AA343">
            <v>0.25</v>
          </cell>
          <cell r="AB343">
            <v>1</v>
          </cell>
          <cell r="AC343">
            <v>0.25</v>
          </cell>
          <cell r="AD343">
            <v>0.25</v>
          </cell>
          <cell r="AE343">
            <v>0.25</v>
          </cell>
          <cell r="AF343">
            <v>0</v>
          </cell>
          <cell r="AG343">
            <v>3</v>
          </cell>
          <cell r="AH343">
            <v>0</v>
          </cell>
          <cell r="AI343">
            <v>0</v>
          </cell>
          <cell r="AJ343">
            <v>0</v>
          </cell>
          <cell r="AK343">
            <v>-1</v>
          </cell>
        </row>
        <row r="344">
          <cell r="B344">
            <v>4805</v>
          </cell>
          <cell r="C344">
            <v>48</v>
          </cell>
          <cell r="D344">
            <v>0</v>
          </cell>
          <cell r="E344">
            <v>20104</v>
          </cell>
          <cell r="G344">
            <v>4801</v>
          </cell>
          <cell r="I344">
            <v>1</v>
          </cell>
          <cell r="J344">
            <v>1</v>
          </cell>
          <cell r="K344">
            <v>10</v>
          </cell>
          <cell r="L344">
            <v>9</v>
          </cell>
          <cell r="M344">
            <v>1</v>
          </cell>
          <cell r="N344">
            <v>8</v>
          </cell>
          <cell r="O344">
            <v>0.2</v>
          </cell>
          <cell r="P344">
            <v>3</v>
          </cell>
          <cell r="Q344">
            <v>2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3</v>
          </cell>
          <cell r="W344">
            <v>2</v>
          </cell>
          <cell r="X344">
            <v>83</v>
          </cell>
          <cell r="Y344">
            <v>1660</v>
          </cell>
          <cell r="Z344" t="str">
            <v>木</v>
          </cell>
          <cell r="AA344">
            <v>0.25</v>
          </cell>
          <cell r="AB344">
            <v>1</v>
          </cell>
          <cell r="AC344">
            <v>0.25</v>
          </cell>
          <cell r="AD344">
            <v>0.25</v>
          </cell>
          <cell r="AE344">
            <v>0.25</v>
          </cell>
          <cell r="AF344">
            <v>0</v>
          </cell>
          <cell r="AG344">
            <v>3</v>
          </cell>
          <cell r="AH344">
            <v>0</v>
          </cell>
          <cell r="AI344">
            <v>0</v>
          </cell>
          <cell r="AJ344">
            <v>0</v>
          </cell>
          <cell r="AK344">
            <v>-1</v>
          </cell>
        </row>
        <row r="345">
          <cell r="B345">
            <v>4806</v>
          </cell>
          <cell r="C345">
            <v>48</v>
          </cell>
          <cell r="D345">
            <v>0</v>
          </cell>
          <cell r="E345">
            <v>20204</v>
          </cell>
          <cell r="G345">
            <v>4801</v>
          </cell>
          <cell r="I345">
            <v>1</v>
          </cell>
          <cell r="J345">
            <v>1</v>
          </cell>
          <cell r="K345">
            <v>10</v>
          </cell>
          <cell r="L345">
            <v>9</v>
          </cell>
          <cell r="M345">
            <v>1</v>
          </cell>
          <cell r="N345">
            <v>8</v>
          </cell>
          <cell r="O345">
            <v>0.2</v>
          </cell>
          <cell r="P345">
            <v>3</v>
          </cell>
          <cell r="Q345">
            <v>2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3</v>
          </cell>
          <cell r="W345">
            <v>2</v>
          </cell>
          <cell r="X345">
            <v>83</v>
          </cell>
          <cell r="Y345">
            <v>1660</v>
          </cell>
          <cell r="Z345" t="str">
            <v>木</v>
          </cell>
          <cell r="AA345">
            <v>0.25</v>
          </cell>
          <cell r="AB345">
            <v>1</v>
          </cell>
          <cell r="AC345">
            <v>0.25</v>
          </cell>
          <cell r="AD345">
            <v>0.25</v>
          </cell>
          <cell r="AE345">
            <v>0.25</v>
          </cell>
          <cell r="AF345">
            <v>0</v>
          </cell>
          <cell r="AG345">
            <v>3</v>
          </cell>
          <cell r="AH345">
            <v>0</v>
          </cell>
          <cell r="AI345">
            <v>0</v>
          </cell>
          <cell r="AJ345">
            <v>0</v>
          </cell>
          <cell r="AK345">
            <v>-1</v>
          </cell>
        </row>
        <row r="346">
          <cell r="B346">
            <v>4807</v>
          </cell>
          <cell r="C346">
            <v>48</v>
          </cell>
          <cell r="D346">
            <v>0</v>
          </cell>
          <cell r="E346">
            <v>50100</v>
          </cell>
          <cell r="G346">
            <v>4809</v>
          </cell>
          <cell r="I346">
            <v>1</v>
          </cell>
          <cell r="J346">
            <v>1</v>
          </cell>
          <cell r="K346">
            <v>10</v>
          </cell>
          <cell r="L346">
            <v>9</v>
          </cell>
          <cell r="M346">
            <v>1</v>
          </cell>
          <cell r="N346">
            <v>8</v>
          </cell>
          <cell r="O346">
            <v>0.2</v>
          </cell>
          <cell r="P346">
            <v>3</v>
          </cell>
          <cell r="Q346">
            <v>2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3</v>
          </cell>
          <cell r="W346">
            <v>2</v>
          </cell>
          <cell r="X346">
            <v>83</v>
          </cell>
          <cell r="Y346">
            <v>1660</v>
          </cell>
          <cell r="Z346" t="str">
            <v>木</v>
          </cell>
          <cell r="AA346">
            <v>0.25</v>
          </cell>
          <cell r="AB346">
            <v>1</v>
          </cell>
          <cell r="AC346">
            <v>0.25</v>
          </cell>
          <cell r="AD346">
            <v>0.25</v>
          </cell>
          <cell r="AE346">
            <v>0.25</v>
          </cell>
          <cell r="AF346">
            <v>0</v>
          </cell>
          <cell r="AG346">
            <v>3</v>
          </cell>
          <cell r="AH346">
            <v>0</v>
          </cell>
          <cell r="AI346">
            <v>0</v>
          </cell>
          <cell r="AJ346">
            <v>0</v>
          </cell>
          <cell r="AK346">
            <v>-1</v>
          </cell>
        </row>
        <row r="347">
          <cell r="B347">
            <v>4900</v>
          </cell>
          <cell r="C347">
            <v>49</v>
          </cell>
          <cell r="D347">
            <v>0</v>
          </cell>
          <cell r="E347">
            <v>20204</v>
          </cell>
          <cell r="F347">
            <v>1</v>
          </cell>
          <cell r="G347">
            <v>4900</v>
          </cell>
          <cell r="H347">
            <v>4900</v>
          </cell>
          <cell r="I347">
            <v>0</v>
          </cell>
          <cell r="J347">
            <v>10</v>
          </cell>
          <cell r="K347">
            <v>10</v>
          </cell>
          <cell r="L347">
            <v>9</v>
          </cell>
          <cell r="M347">
            <v>1</v>
          </cell>
          <cell r="N347">
            <v>8</v>
          </cell>
          <cell r="O347">
            <v>0.5</v>
          </cell>
          <cell r="P347">
            <v>92</v>
          </cell>
          <cell r="Q347">
            <v>58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92</v>
          </cell>
          <cell r="W347">
            <v>58</v>
          </cell>
          <cell r="X347">
            <v>832</v>
          </cell>
          <cell r="Y347">
            <v>16640</v>
          </cell>
          <cell r="Z347" t="str">
            <v>木</v>
          </cell>
          <cell r="AA347">
            <v>0.25</v>
          </cell>
          <cell r="AB347">
            <v>1</v>
          </cell>
          <cell r="AC347">
            <v>0.25</v>
          </cell>
          <cell r="AD347">
            <v>0.25</v>
          </cell>
          <cell r="AE347">
            <v>0.25</v>
          </cell>
          <cell r="AF347">
            <v>0</v>
          </cell>
          <cell r="AG347">
            <v>92</v>
          </cell>
          <cell r="AH347">
            <v>0</v>
          </cell>
          <cell r="AI347">
            <v>0</v>
          </cell>
          <cell r="AJ347">
            <v>0</v>
          </cell>
          <cell r="AK347">
            <v>-10</v>
          </cell>
        </row>
        <row r="348">
          <cell r="B348">
            <v>4901</v>
          </cell>
          <cell r="C348">
            <v>49</v>
          </cell>
          <cell r="D348">
            <v>0</v>
          </cell>
          <cell r="E348">
            <v>20104</v>
          </cell>
          <cell r="G348">
            <v>4901</v>
          </cell>
          <cell r="I348">
            <v>1</v>
          </cell>
          <cell r="J348">
            <v>1</v>
          </cell>
          <cell r="K348">
            <v>10</v>
          </cell>
          <cell r="L348">
            <v>9</v>
          </cell>
          <cell r="M348">
            <v>1</v>
          </cell>
          <cell r="N348">
            <v>8</v>
          </cell>
          <cell r="O348">
            <v>0.2</v>
          </cell>
          <cell r="P348">
            <v>3</v>
          </cell>
          <cell r="Q348">
            <v>2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3</v>
          </cell>
          <cell r="W348">
            <v>2</v>
          </cell>
          <cell r="X348">
            <v>83</v>
          </cell>
          <cell r="Y348">
            <v>1660</v>
          </cell>
          <cell r="Z348" t="str">
            <v>木</v>
          </cell>
          <cell r="AA348">
            <v>0.25</v>
          </cell>
          <cell r="AB348">
            <v>1</v>
          </cell>
          <cell r="AC348">
            <v>0.25</v>
          </cell>
          <cell r="AD348">
            <v>0.25</v>
          </cell>
          <cell r="AE348">
            <v>0.25</v>
          </cell>
          <cell r="AF348">
            <v>0</v>
          </cell>
          <cell r="AG348">
            <v>3</v>
          </cell>
          <cell r="AH348">
            <v>0</v>
          </cell>
          <cell r="AI348">
            <v>0</v>
          </cell>
          <cell r="AJ348">
            <v>0</v>
          </cell>
          <cell r="AK348">
            <v>-1</v>
          </cell>
        </row>
        <row r="349">
          <cell r="B349">
            <v>4902</v>
          </cell>
          <cell r="C349">
            <v>49</v>
          </cell>
          <cell r="D349">
            <v>0</v>
          </cell>
          <cell r="E349">
            <v>20204</v>
          </cell>
          <cell r="G349">
            <v>4901</v>
          </cell>
          <cell r="I349">
            <v>1</v>
          </cell>
          <cell r="J349">
            <v>1</v>
          </cell>
          <cell r="K349">
            <v>10</v>
          </cell>
          <cell r="L349">
            <v>9</v>
          </cell>
          <cell r="M349">
            <v>1</v>
          </cell>
          <cell r="N349">
            <v>8</v>
          </cell>
          <cell r="O349">
            <v>0.2</v>
          </cell>
          <cell r="P349">
            <v>3</v>
          </cell>
          <cell r="Q349">
            <v>2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3</v>
          </cell>
          <cell r="W349">
            <v>2</v>
          </cell>
          <cell r="X349">
            <v>83</v>
          </cell>
          <cell r="Y349">
            <v>1660</v>
          </cell>
          <cell r="Z349" t="str">
            <v>木</v>
          </cell>
          <cell r="AA349">
            <v>0.25</v>
          </cell>
          <cell r="AB349">
            <v>1</v>
          </cell>
          <cell r="AC349">
            <v>0.25</v>
          </cell>
          <cell r="AD349">
            <v>0.25</v>
          </cell>
          <cell r="AE349">
            <v>0.25</v>
          </cell>
          <cell r="AF349">
            <v>0</v>
          </cell>
          <cell r="AG349">
            <v>3</v>
          </cell>
          <cell r="AH349">
            <v>0</v>
          </cell>
          <cell r="AI349">
            <v>0</v>
          </cell>
          <cell r="AJ349">
            <v>0</v>
          </cell>
          <cell r="AK349">
            <v>-1</v>
          </cell>
        </row>
        <row r="350">
          <cell r="B350">
            <v>4903</v>
          </cell>
          <cell r="C350">
            <v>49</v>
          </cell>
          <cell r="D350">
            <v>0</v>
          </cell>
          <cell r="E350">
            <v>20304</v>
          </cell>
          <cell r="G350">
            <v>4901</v>
          </cell>
          <cell r="I350">
            <v>1</v>
          </cell>
          <cell r="J350">
            <v>1</v>
          </cell>
          <cell r="K350">
            <v>10</v>
          </cell>
          <cell r="L350">
            <v>9</v>
          </cell>
          <cell r="M350">
            <v>1</v>
          </cell>
          <cell r="N350">
            <v>8</v>
          </cell>
          <cell r="O350">
            <v>0.2</v>
          </cell>
          <cell r="P350">
            <v>3</v>
          </cell>
          <cell r="Q350">
            <v>2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3</v>
          </cell>
          <cell r="W350">
            <v>2</v>
          </cell>
          <cell r="X350">
            <v>83</v>
          </cell>
          <cell r="Y350">
            <v>1660</v>
          </cell>
          <cell r="Z350" t="str">
            <v>木</v>
          </cell>
          <cell r="AA350">
            <v>0.25</v>
          </cell>
          <cell r="AB350">
            <v>1</v>
          </cell>
          <cell r="AC350">
            <v>0.25</v>
          </cell>
          <cell r="AD350">
            <v>0.25</v>
          </cell>
          <cell r="AE350">
            <v>0.25</v>
          </cell>
          <cell r="AF350">
            <v>0</v>
          </cell>
          <cell r="AG350">
            <v>3</v>
          </cell>
          <cell r="AH350">
            <v>0</v>
          </cell>
          <cell r="AI350">
            <v>0</v>
          </cell>
          <cell r="AJ350">
            <v>0</v>
          </cell>
          <cell r="AK350">
            <v>-1</v>
          </cell>
        </row>
        <row r="351">
          <cell r="B351">
            <v>4904</v>
          </cell>
          <cell r="C351">
            <v>49</v>
          </cell>
          <cell r="D351">
            <v>0</v>
          </cell>
          <cell r="E351">
            <v>20404</v>
          </cell>
          <cell r="G351">
            <v>4901</v>
          </cell>
          <cell r="I351">
            <v>1</v>
          </cell>
          <cell r="J351">
            <v>1</v>
          </cell>
          <cell r="K351">
            <v>10</v>
          </cell>
          <cell r="L351">
            <v>9</v>
          </cell>
          <cell r="M351">
            <v>1</v>
          </cell>
          <cell r="N351">
            <v>8</v>
          </cell>
          <cell r="O351">
            <v>0.2</v>
          </cell>
          <cell r="P351">
            <v>3</v>
          </cell>
          <cell r="Q351">
            <v>2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3</v>
          </cell>
          <cell r="W351">
            <v>2</v>
          </cell>
          <cell r="X351">
            <v>83</v>
          </cell>
          <cell r="Y351">
            <v>1660</v>
          </cell>
          <cell r="Z351" t="str">
            <v>木</v>
          </cell>
          <cell r="AA351">
            <v>0.25</v>
          </cell>
          <cell r="AB351">
            <v>1</v>
          </cell>
          <cell r="AC351">
            <v>0.25</v>
          </cell>
          <cell r="AD351">
            <v>0.25</v>
          </cell>
          <cell r="AE351">
            <v>0.25</v>
          </cell>
          <cell r="AF351">
            <v>0</v>
          </cell>
          <cell r="AG351">
            <v>3</v>
          </cell>
          <cell r="AH351">
            <v>0</v>
          </cell>
          <cell r="AI351">
            <v>0</v>
          </cell>
          <cell r="AJ351">
            <v>0</v>
          </cell>
          <cell r="AK351">
            <v>-1</v>
          </cell>
        </row>
        <row r="352">
          <cell r="B352">
            <v>4905</v>
          </cell>
          <cell r="C352">
            <v>49</v>
          </cell>
          <cell r="D352">
            <v>0</v>
          </cell>
          <cell r="E352">
            <v>20104</v>
          </cell>
          <cell r="G352">
            <v>4901</v>
          </cell>
          <cell r="I352">
            <v>1</v>
          </cell>
          <cell r="J352">
            <v>1</v>
          </cell>
          <cell r="K352">
            <v>10</v>
          </cell>
          <cell r="L352">
            <v>9</v>
          </cell>
          <cell r="M352">
            <v>1</v>
          </cell>
          <cell r="N352">
            <v>8</v>
          </cell>
          <cell r="O352">
            <v>0.2</v>
          </cell>
          <cell r="P352">
            <v>3</v>
          </cell>
          <cell r="Q352">
            <v>2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3</v>
          </cell>
          <cell r="W352">
            <v>2</v>
          </cell>
          <cell r="X352">
            <v>83</v>
          </cell>
          <cell r="Y352">
            <v>1660</v>
          </cell>
          <cell r="Z352" t="str">
            <v>木</v>
          </cell>
          <cell r="AA352">
            <v>0.25</v>
          </cell>
          <cell r="AB352">
            <v>1</v>
          </cell>
          <cell r="AC352">
            <v>0.25</v>
          </cell>
          <cell r="AD352">
            <v>0.25</v>
          </cell>
          <cell r="AE352">
            <v>0.25</v>
          </cell>
          <cell r="AF352">
            <v>0</v>
          </cell>
          <cell r="AG352">
            <v>3</v>
          </cell>
          <cell r="AH352">
            <v>0</v>
          </cell>
          <cell r="AI352">
            <v>0</v>
          </cell>
          <cell r="AJ352">
            <v>0</v>
          </cell>
          <cell r="AK352">
            <v>-1</v>
          </cell>
        </row>
        <row r="353">
          <cell r="B353">
            <v>4906</v>
          </cell>
          <cell r="C353">
            <v>49</v>
          </cell>
          <cell r="D353">
            <v>0</v>
          </cell>
          <cell r="E353">
            <v>20204</v>
          </cell>
          <cell r="G353">
            <v>4901</v>
          </cell>
          <cell r="I353">
            <v>1</v>
          </cell>
          <cell r="J353">
            <v>1</v>
          </cell>
          <cell r="K353">
            <v>10</v>
          </cell>
          <cell r="L353">
            <v>9</v>
          </cell>
          <cell r="M353">
            <v>1</v>
          </cell>
          <cell r="N353">
            <v>8</v>
          </cell>
          <cell r="O353">
            <v>0.2</v>
          </cell>
          <cell r="P353">
            <v>3</v>
          </cell>
          <cell r="Q353">
            <v>2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3</v>
          </cell>
          <cell r="W353">
            <v>2</v>
          </cell>
          <cell r="X353">
            <v>83</v>
          </cell>
          <cell r="Y353">
            <v>1660</v>
          </cell>
          <cell r="Z353" t="str">
            <v>木</v>
          </cell>
          <cell r="AA353">
            <v>0.25</v>
          </cell>
          <cell r="AB353">
            <v>1</v>
          </cell>
          <cell r="AC353">
            <v>0.25</v>
          </cell>
          <cell r="AD353">
            <v>0.25</v>
          </cell>
          <cell r="AE353">
            <v>0.25</v>
          </cell>
          <cell r="AF353">
            <v>0</v>
          </cell>
          <cell r="AG353">
            <v>3</v>
          </cell>
          <cell r="AH353">
            <v>0</v>
          </cell>
          <cell r="AI353">
            <v>0</v>
          </cell>
          <cell r="AJ353">
            <v>0</v>
          </cell>
          <cell r="AK353">
            <v>-1</v>
          </cell>
        </row>
        <row r="354">
          <cell r="B354">
            <v>4907</v>
          </cell>
          <cell r="C354">
            <v>49</v>
          </cell>
          <cell r="D354">
            <v>0</v>
          </cell>
          <cell r="E354">
            <v>50100</v>
          </cell>
          <cell r="G354">
            <v>4909</v>
          </cell>
          <cell r="I354">
            <v>1</v>
          </cell>
          <cell r="J354">
            <v>1</v>
          </cell>
          <cell r="K354">
            <v>10</v>
          </cell>
          <cell r="L354">
            <v>9</v>
          </cell>
          <cell r="M354">
            <v>1</v>
          </cell>
          <cell r="N354">
            <v>8</v>
          </cell>
          <cell r="O354">
            <v>0.2</v>
          </cell>
          <cell r="P354">
            <v>3</v>
          </cell>
          <cell r="Q354">
            <v>2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3</v>
          </cell>
          <cell r="W354">
            <v>2</v>
          </cell>
          <cell r="X354">
            <v>83</v>
          </cell>
          <cell r="Y354">
            <v>1660</v>
          </cell>
          <cell r="Z354" t="str">
            <v>木</v>
          </cell>
          <cell r="AA354">
            <v>0.25</v>
          </cell>
          <cell r="AB354">
            <v>1</v>
          </cell>
          <cell r="AC354">
            <v>0.25</v>
          </cell>
          <cell r="AD354">
            <v>0.25</v>
          </cell>
          <cell r="AE354">
            <v>0.25</v>
          </cell>
          <cell r="AF354">
            <v>0</v>
          </cell>
          <cell r="AG354">
            <v>3</v>
          </cell>
          <cell r="AH354">
            <v>0</v>
          </cell>
          <cell r="AI354">
            <v>0</v>
          </cell>
          <cell r="AJ354">
            <v>0</v>
          </cell>
          <cell r="AK354">
            <v>-1</v>
          </cell>
        </row>
        <row r="355">
          <cell r="B355">
            <v>5000</v>
          </cell>
          <cell r="C355">
            <v>50</v>
          </cell>
          <cell r="D355">
            <v>0</v>
          </cell>
          <cell r="E355">
            <v>20404</v>
          </cell>
          <cell r="F355">
            <v>1</v>
          </cell>
          <cell r="G355">
            <v>5000</v>
          </cell>
          <cell r="H355">
            <v>5000</v>
          </cell>
          <cell r="I355">
            <v>0</v>
          </cell>
          <cell r="J355">
            <v>10</v>
          </cell>
          <cell r="K355">
            <v>11</v>
          </cell>
          <cell r="L355">
            <v>10</v>
          </cell>
          <cell r="M355">
            <v>1</v>
          </cell>
          <cell r="N355">
            <v>8</v>
          </cell>
          <cell r="O355">
            <v>0.60000000000000009</v>
          </cell>
          <cell r="P355">
            <v>115</v>
          </cell>
          <cell r="Q355">
            <v>58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115</v>
          </cell>
          <cell r="W355">
            <v>58</v>
          </cell>
          <cell r="X355">
            <v>896</v>
          </cell>
          <cell r="Y355">
            <v>17920</v>
          </cell>
          <cell r="Z355" t="str">
            <v>木</v>
          </cell>
          <cell r="AA355">
            <v>0.25</v>
          </cell>
          <cell r="AB355">
            <v>1</v>
          </cell>
          <cell r="AC355">
            <v>0.25</v>
          </cell>
          <cell r="AD355">
            <v>0.25</v>
          </cell>
          <cell r="AE355">
            <v>0.25</v>
          </cell>
          <cell r="AF355">
            <v>0</v>
          </cell>
          <cell r="AG355">
            <v>115</v>
          </cell>
          <cell r="AH355">
            <v>0</v>
          </cell>
          <cell r="AI355">
            <v>0</v>
          </cell>
          <cell r="AJ355">
            <v>0</v>
          </cell>
          <cell r="AK355">
            <v>-10</v>
          </cell>
        </row>
        <row r="356">
          <cell r="B356">
            <v>5001</v>
          </cell>
          <cell r="C356">
            <v>50</v>
          </cell>
          <cell r="D356">
            <v>0</v>
          </cell>
          <cell r="E356">
            <v>20104</v>
          </cell>
          <cell r="G356">
            <v>5001</v>
          </cell>
          <cell r="I356">
            <v>1</v>
          </cell>
          <cell r="J356">
            <v>1</v>
          </cell>
          <cell r="K356">
            <v>11</v>
          </cell>
          <cell r="L356">
            <v>10</v>
          </cell>
          <cell r="M356">
            <v>1</v>
          </cell>
          <cell r="N356">
            <v>8</v>
          </cell>
          <cell r="O356">
            <v>0.2</v>
          </cell>
          <cell r="P356">
            <v>3</v>
          </cell>
          <cell r="Q356">
            <v>3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3</v>
          </cell>
          <cell r="W356">
            <v>3</v>
          </cell>
          <cell r="X356">
            <v>89</v>
          </cell>
          <cell r="Y356">
            <v>1780</v>
          </cell>
          <cell r="Z356" t="str">
            <v>木</v>
          </cell>
          <cell r="AA356">
            <v>0.25</v>
          </cell>
          <cell r="AB356">
            <v>1</v>
          </cell>
          <cell r="AC356">
            <v>0.25</v>
          </cell>
          <cell r="AD356">
            <v>0.25</v>
          </cell>
          <cell r="AE356">
            <v>0.25</v>
          </cell>
          <cell r="AF356">
            <v>0</v>
          </cell>
          <cell r="AG356">
            <v>3</v>
          </cell>
          <cell r="AH356">
            <v>0</v>
          </cell>
          <cell r="AI356">
            <v>0</v>
          </cell>
          <cell r="AJ356">
            <v>0</v>
          </cell>
          <cell r="AK356">
            <v>-1</v>
          </cell>
        </row>
        <row r="357">
          <cell r="B357">
            <v>5002</v>
          </cell>
          <cell r="C357">
            <v>50</v>
          </cell>
          <cell r="D357">
            <v>0</v>
          </cell>
          <cell r="E357">
            <v>20204</v>
          </cell>
          <cell r="G357">
            <v>5001</v>
          </cell>
          <cell r="I357">
            <v>1</v>
          </cell>
          <cell r="J357">
            <v>1</v>
          </cell>
          <cell r="K357">
            <v>11</v>
          </cell>
          <cell r="L357">
            <v>10</v>
          </cell>
          <cell r="M357">
            <v>1</v>
          </cell>
          <cell r="N357">
            <v>8</v>
          </cell>
          <cell r="O357">
            <v>0.2</v>
          </cell>
          <cell r="P357">
            <v>3</v>
          </cell>
          <cell r="Q357">
            <v>3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3</v>
          </cell>
          <cell r="W357">
            <v>3</v>
          </cell>
          <cell r="X357">
            <v>89</v>
          </cell>
          <cell r="Y357">
            <v>1780</v>
          </cell>
          <cell r="Z357" t="str">
            <v>木</v>
          </cell>
          <cell r="AA357">
            <v>0.25</v>
          </cell>
          <cell r="AB357">
            <v>1</v>
          </cell>
          <cell r="AC357">
            <v>0.25</v>
          </cell>
          <cell r="AD357">
            <v>0.25</v>
          </cell>
          <cell r="AE357">
            <v>0.25</v>
          </cell>
          <cell r="AF357">
            <v>0</v>
          </cell>
          <cell r="AG357">
            <v>3</v>
          </cell>
          <cell r="AH357">
            <v>0</v>
          </cell>
          <cell r="AI357">
            <v>0</v>
          </cell>
          <cell r="AJ357">
            <v>0</v>
          </cell>
          <cell r="AK357">
            <v>-1</v>
          </cell>
        </row>
        <row r="358">
          <cell r="B358">
            <v>5003</v>
          </cell>
          <cell r="C358">
            <v>50</v>
          </cell>
          <cell r="D358">
            <v>0</v>
          </cell>
          <cell r="E358">
            <v>20304</v>
          </cell>
          <cell r="G358">
            <v>5001</v>
          </cell>
          <cell r="I358">
            <v>1</v>
          </cell>
          <cell r="J358">
            <v>1</v>
          </cell>
          <cell r="K358">
            <v>11</v>
          </cell>
          <cell r="L358">
            <v>10</v>
          </cell>
          <cell r="M358">
            <v>1</v>
          </cell>
          <cell r="N358">
            <v>8</v>
          </cell>
          <cell r="O358">
            <v>0.2</v>
          </cell>
          <cell r="P358">
            <v>3</v>
          </cell>
          <cell r="Q358">
            <v>3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3</v>
          </cell>
          <cell r="W358">
            <v>3</v>
          </cell>
          <cell r="X358">
            <v>89</v>
          </cell>
          <cell r="Y358">
            <v>1780</v>
          </cell>
          <cell r="Z358" t="str">
            <v>木</v>
          </cell>
          <cell r="AA358">
            <v>0.25</v>
          </cell>
          <cell r="AB358">
            <v>1</v>
          </cell>
          <cell r="AC358">
            <v>0.25</v>
          </cell>
          <cell r="AD358">
            <v>0.25</v>
          </cell>
          <cell r="AE358">
            <v>0.25</v>
          </cell>
          <cell r="AF358">
            <v>0</v>
          </cell>
          <cell r="AG358">
            <v>3</v>
          </cell>
          <cell r="AH358">
            <v>0</v>
          </cell>
          <cell r="AI358">
            <v>0</v>
          </cell>
          <cell r="AJ358">
            <v>0</v>
          </cell>
          <cell r="AK358">
            <v>-1</v>
          </cell>
        </row>
        <row r="359">
          <cell r="B359">
            <v>5004</v>
          </cell>
          <cell r="C359">
            <v>50</v>
          </cell>
          <cell r="D359">
            <v>0</v>
          </cell>
          <cell r="E359">
            <v>20404</v>
          </cell>
          <cell r="G359">
            <v>5001</v>
          </cell>
          <cell r="I359">
            <v>1</v>
          </cell>
          <cell r="J359">
            <v>1</v>
          </cell>
          <cell r="K359">
            <v>11</v>
          </cell>
          <cell r="L359">
            <v>10</v>
          </cell>
          <cell r="M359">
            <v>1</v>
          </cell>
          <cell r="N359">
            <v>8</v>
          </cell>
          <cell r="O359">
            <v>0.2</v>
          </cell>
          <cell r="P359">
            <v>3</v>
          </cell>
          <cell r="Q359">
            <v>3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3</v>
          </cell>
          <cell r="W359">
            <v>3</v>
          </cell>
          <cell r="X359">
            <v>89</v>
          </cell>
          <cell r="Y359">
            <v>1780</v>
          </cell>
          <cell r="Z359" t="str">
            <v>木</v>
          </cell>
          <cell r="AA359">
            <v>0.25</v>
          </cell>
          <cell r="AB359">
            <v>1</v>
          </cell>
          <cell r="AC359">
            <v>0.25</v>
          </cell>
          <cell r="AD359">
            <v>0.25</v>
          </cell>
          <cell r="AE359">
            <v>0.25</v>
          </cell>
          <cell r="AF359">
            <v>0</v>
          </cell>
          <cell r="AG359">
            <v>3</v>
          </cell>
          <cell r="AH359">
            <v>0</v>
          </cell>
          <cell r="AI359">
            <v>0</v>
          </cell>
          <cell r="AJ359">
            <v>0</v>
          </cell>
          <cell r="AK359">
            <v>-1</v>
          </cell>
        </row>
        <row r="360">
          <cell r="B360">
            <v>5005</v>
          </cell>
          <cell r="C360">
            <v>50</v>
          </cell>
          <cell r="D360">
            <v>0</v>
          </cell>
          <cell r="E360">
            <v>20104</v>
          </cell>
          <cell r="G360">
            <v>5001</v>
          </cell>
          <cell r="I360">
            <v>1</v>
          </cell>
          <cell r="J360">
            <v>1</v>
          </cell>
          <cell r="K360">
            <v>11</v>
          </cell>
          <cell r="L360">
            <v>10</v>
          </cell>
          <cell r="M360">
            <v>1</v>
          </cell>
          <cell r="N360">
            <v>8</v>
          </cell>
          <cell r="O360">
            <v>0.2</v>
          </cell>
          <cell r="P360">
            <v>3</v>
          </cell>
          <cell r="Q360">
            <v>3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3</v>
          </cell>
          <cell r="W360">
            <v>3</v>
          </cell>
          <cell r="X360">
            <v>89</v>
          </cell>
          <cell r="Y360">
            <v>1780</v>
          </cell>
          <cell r="Z360" t="str">
            <v>木</v>
          </cell>
          <cell r="AA360">
            <v>0.25</v>
          </cell>
          <cell r="AB360">
            <v>1</v>
          </cell>
          <cell r="AC360">
            <v>0.25</v>
          </cell>
          <cell r="AD360">
            <v>0.25</v>
          </cell>
          <cell r="AE360">
            <v>0.25</v>
          </cell>
          <cell r="AF360">
            <v>0</v>
          </cell>
          <cell r="AG360">
            <v>3</v>
          </cell>
          <cell r="AH360">
            <v>0</v>
          </cell>
          <cell r="AI360">
            <v>0</v>
          </cell>
          <cell r="AJ360">
            <v>0</v>
          </cell>
          <cell r="AK360">
            <v>-1</v>
          </cell>
        </row>
        <row r="361">
          <cell r="B361">
            <v>5006</v>
          </cell>
          <cell r="C361">
            <v>50</v>
          </cell>
          <cell r="D361">
            <v>0</v>
          </cell>
          <cell r="E361">
            <v>20204</v>
          </cell>
          <cell r="G361">
            <v>5001</v>
          </cell>
          <cell r="I361">
            <v>1</v>
          </cell>
          <cell r="J361">
            <v>1</v>
          </cell>
          <cell r="K361">
            <v>11</v>
          </cell>
          <cell r="L361">
            <v>10</v>
          </cell>
          <cell r="M361">
            <v>1</v>
          </cell>
          <cell r="N361">
            <v>8</v>
          </cell>
          <cell r="O361">
            <v>0.2</v>
          </cell>
          <cell r="P361">
            <v>3</v>
          </cell>
          <cell r="Q361">
            <v>3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3</v>
          </cell>
          <cell r="W361">
            <v>3</v>
          </cell>
          <cell r="X361">
            <v>89</v>
          </cell>
          <cell r="Y361">
            <v>1780</v>
          </cell>
          <cell r="Z361" t="str">
            <v>木</v>
          </cell>
          <cell r="AA361">
            <v>0.25</v>
          </cell>
          <cell r="AB361">
            <v>1</v>
          </cell>
          <cell r="AC361">
            <v>0.25</v>
          </cell>
          <cell r="AD361">
            <v>0.25</v>
          </cell>
          <cell r="AE361">
            <v>0.25</v>
          </cell>
          <cell r="AF361">
            <v>0</v>
          </cell>
          <cell r="AG361">
            <v>3</v>
          </cell>
          <cell r="AH361">
            <v>0</v>
          </cell>
          <cell r="AI361">
            <v>0</v>
          </cell>
          <cell r="AJ361">
            <v>0</v>
          </cell>
          <cell r="AK361">
            <v>-1</v>
          </cell>
        </row>
        <row r="362">
          <cell r="B362">
            <v>5007</v>
          </cell>
          <cell r="C362">
            <v>50</v>
          </cell>
          <cell r="D362">
            <v>0</v>
          </cell>
          <cell r="E362">
            <v>50100</v>
          </cell>
          <cell r="G362">
            <v>5009</v>
          </cell>
          <cell r="I362">
            <v>1</v>
          </cell>
          <cell r="J362">
            <v>1</v>
          </cell>
          <cell r="K362">
            <v>11</v>
          </cell>
          <cell r="L362">
            <v>10</v>
          </cell>
          <cell r="M362">
            <v>1</v>
          </cell>
          <cell r="N362">
            <v>8</v>
          </cell>
          <cell r="O362">
            <v>0.2</v>
          </cell>
          <cell r="P362">
            <v>3</v>
          </cell>
          <cell r="Q362">
            <v>3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3</v>
          </cell>
          <cell r="W362">
            <v>3</v>
          </cell>
          <cell r="X362">
            <v>89</v>
          </cell>
          <cell r="Y362">
            <v>1780</v>
          </cell>
          <cell r="Z362" t="str">
            <v>木</v>
          </cell>
          <cell r="AA362">
            <v>0.25</v>
          </cell>
          <cell r="AB362">
            <v>1</v>
          </cell>
          <cell r="AC362">
            <v>0.25</v>
          </cell>
          <cell r="AD362">
            <v>0.25</v>
          </cell>
          <cell r="AE362">
            <v>0.25</v>
          </cell>
          <cell r="AF362">
            <v>0</v>
          </cell>
          <cell r="AG362">
            <v>3</v>
          </cell>
          <cell r="AH362">
            <v>0</v>
          </cell>
          <cell r="AI362">
            <v>0</v>
          </cell>
          <cell r="AJ362">
            <v>0</v>
          </cell>
          <cell r="AK362">
            <v>-1</v>
          </cell>
        </row>
        <row r="363">
          <cell r="B363">
            <v>5100</v>
          </cell>
          <cell r="C363">
            <v>51</v>
          </cell>
          <cell r="D363">
            <v>0</v>
          </cell>
          <cell r="E363">
            <v>20511</v>
          </cell>
          <cell r="F363">
            <v>1</v>
          </cell>
          <cell r="G363">
            <v>5100</v>
          </cell>
          <cell r="H363">
            <v>5100</v>
          </cell>
          <cell r="I363">
            <v>0</v>
          </cell>
          <cell r="J363">
            <v>10</v>
          </cell>
          <cell r="K363">
            <v>11</v>
          </cell>
          <cell r="L363">
            <v>10</v>
          </cell>
          <cell r="M363">
            <v>1</v>
          </cell>
          <cell r="N363">
            <v>8</v>
          </cell>
          <cell r="O363">
            <v>0.2</v>
          </cell>
          <cell r="P363">
            <v>38</v>
          </cell>
          <cell r="Q363">
            <v>30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38</v>
          </cell>
          <cell r="W363">
            <v>30</v>
          </cell>
          <cell r="X363">
            <v>896</v>
          </cell>
          <cell r="Y363">
            <v>17920</v>
          </cell>
          <cell r="Z363" t="str">
            <v>木</v>
          </cell>
          <cell r="AA363">
            <v>0.25</v>
          </cell>
          <cell r="AB363">
            <v>1</v>
          </cell>
          <cell r="AC363">
            <v>0.25</v>
          </cell>
          <cell r="AD363">
            <v>0.25</v>
          </cell>
          <cell r="AE363">
            <v>0.25</v>
          </cell>
          <cell r="AF363">
            <v>0</v>
          </cell>
          <cell r="AG363">
            <v>38</v>
          </cell>
          <cell r="AH363">
            <v>0</v>
          </cell>
          <cell r="AI363">
            <v>0</v>
          </cell>
          <cell r="AJ363">
            <v>0</v>
          </cell>
          <cell r="AK363">
            <v>-10</v>
          </cell>
        </row>
        <row r="364">
          <cell r="B364">
            <v>5101</v>
          </cell>
          <cell r="C364">
            <v>51</v>
          </cell>
          <cell r="D364">
            <v>0</v>
          </cell>
          <cell r="E364">
            <v>20111</v>
          </cell>
          <cell r="G364">
            <v>5101</v>
          </cell>
          <cell r="I364">
            <v>1</v>
          </cell>
          <cell r="J364">
            <v>1</v>
          </cell>
          <cell r="K364">
            <v>11</v>
          </cell>
          <cell r="L364">
            <v>10</v>
          </cell>
          <cell r="M364">
            <v>1</v>
          </cell>
          <cell r="N364">
            <v>8</v>
          </cell>
          <cell r="O364">
            <v>0.2</v>
          </cell>
          <cell r="P364">
            <v>3</v>
          </cell>
          <cell r="Q364">
            <v>3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3</v>
          </cell>
          <cell r="W364">
            <v>3</v>
          </cell>
          <cell r="X364">
            <v>89</v>
          </cell>
          <cell r="Y364">
            <v>1780</v>
          </cell>
          <cell r="Z364" t="str">
            <v>木</v>
          </cell>
          <cell r="AA364">
            <v>0.25</v>
          </cell>
          <cell r="AB364">
            <v>1</v>
          </cell>
          <cell r="AC364">
            <v>0.25</v>
          </cell>
          <cell r="AD364">
            <v>0.25</v>
          </cell>
          <cell r="AE364">
            <v>0.25</v>
          </cell>
          <cell r="AF364">
            <v>0</v>
          </cell>
          <cell r="AG364">
            <v>3</v>
          </cell>
          <cell r="AH364">
            <v>0</v>
          </cell>
          <cell r="AI364">
            <v>0</v>
          </cell>
          <cell r="AJ364">
            <v>0</v>
          </cell>
          <cell r="AK364">
            <v>-1</v>
          </cell>
        </row>
        <row r="365">
          <cell r="B365">
            <v>5102</v>
          </cell>
          <cell r="C365">
            <v>51</v>
          </cell>
          <cell r="D365">
            <v>0</v>
          </cell>
          <cell r="E365">
            <v>20211</v>
          </cell>
          <cell r="G365">
            <v>5101</v>
          </cell>
          <cell r="I365">
            <v>1</v>
          </cell>
          <cell r="J365">
            <v>1</v>
          </cell>
          <cell r="K365">
            <v>11</v>
          </cell>
          <cell r="L365">
            <v>10</v>
          </cell>
          <cell r="M365">
            <v>1</v>
          </cell>
          <cell r="N365">
            <v>8</v>
          </cell>
          <cell r="O365">
            <v>0.2</v>
          </cell>
          <cell r="P365">
            <v>3</v>
          </cell>
          <cell r="Q365">
            <v>3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3</v>
          </cell>
          <cell r="W365">
            <v>3</v>
          </cell>
          <cell r="X365">
            <v>89</v>
          </cell>
          <cell r="Y365">
            <v>1780</v>
          </cell>
          <cell r="Z365" t="str">
            <v>木</v>
          </cell>
          <cell r="AA365">
            <v>0.25</v>
          </cell>
          <cell r="AB365">
            <v>1</v>
          </cell>
          <cell r="AC365">
            <v>0.25</v>
          </cell>
          <cell r="AD365">
            <v>0.25</v>
          </cell>
          <cell r="AE365">
            <v>0.25</v>
          </cell>
          <cell r="AF365">
            <v>0</v>
          </cell>
          <cell r="AG365">
            <v>3</v>
          </cell>
          <cell r="AH365">
            <v>0</v>
          </cell>
          <cell r="AI365">
            <v>0</v>
          </cell>
          <cell r="AJ365">
            <v>0</v>
          </cell>
          <cell r="AK365">
            <v>-1</v>
          </cell>
        </row>
        <row r="366">
          <cell r="B366">
            <v>5103</v>
          </cell>
          <cell r="C366">
            <v>51</v>
          </cell>
          <cell r="D366">
            <v>0</v>
          </cell>
          <cell r="E366">
            <v>20311</v>
          </cell>
          <cell r="G366">
            <v>5101</v>
          </cell>
          <cell r="I366">
            <v>1</v>
          </cell>
          <cell r="J366">
            <v>1</v>
          </cell>
          <cell r="K366">
            <v>11</v>
          </cell>
          <cell r="L366">
            <v>10</v>
          </cell>
          <cell r="M366">
            <v>1</v>
          </cell>
          <cell r="N366">
            <v>8</v>
          </cell>
          <cell r="O366">
            <v>0.2</v>
          </cell>
          <cell r="P366">
            <v>3</v>
          </cell>
          <cell r="Q366">
            <v>3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3</v>
          </cell>
          <cell r="W366">
            <v>3</v>
          </cell>
          <cell r="X366">
            <v>89</v>
          </cell>
          <cell r="Y366">
            <v>1780</v>
          </cell>
          <cell r="Z366" t="str">
            <v>木</v>
          </cell>
          <cell r="AA366">
            <v>0.25</v>
          </cell>
          <cell r="AB366">
            <v>1</v>
          </cell>
          <cell r="AC366">
            <v>0.25</v>
          </cell>
          <cell r="AD366">
            <v>0.25</v>
          </cell>
          <cell r="AE366">
            <v>0.25</v>
          </cell>
          <cell r="AF366">
            <v>0</v>
          </cell>
          <cell r="AG366">
            <v>3</v>
          </cell>
          <cell r="AH366">
            <v>0</v>
          </cell>
          <cell r="AI366">
            <v>0</v>
          </cell>
          <cell r="AJ366">
            <v>0</v>
          </cell>
          <cell r="AK366">
            <v>-1</v>
          </cell>
        </row>
        <row r="367">
          <cell r="B367">
            <v>5104</v>
          </cell>
          <cell r="C367">
            <v>51</v>
          </cell>
          <cell r="D367">
            <v>0</v>
          </cell>
          <cell r="E367">
            <v>20411</v>
          </cell>
          <cell r="G367">
            <v>5101</v>
          </cell>
          <cell r="I367">
            <v>1</v>
          </cell>
          <cell r="J367">
            <v>1</v>
          </cell>
          <cell r="K367">
            <v>11</v>
          </cell>
          <cell r="L367">
            <v>10</v>
          </cell>
          <cell r="M367">
            <v>1</v>
          </cell>
          <cell r="N367">
            <v>8</v>
          </cell>
          <cell r="O367">
            <v>0.2</v>
          </cell>
          <cell r="P367">
            <v>3</v>
          </cell>
          <cell r="Q367">
            <v>3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3</v>
          </cell>
          <cell r="W367">
            <v>3</v>
          </cell>
          <cell r="X367">
            <v>89</v>
          </cell>
          <cell r="Y367">
            <v>1780</v>
          </cell>
          <cell r="Z367" t="str">
            <v>木</v>
          </cell>
          <cell r="AA367">
            <v>0.25</v>
          </cell>
          <cell r="AB367">
            <v>1</v>
          </cell>
          <cell r="AC367">
            <v>0.25</v>
          </cell>
          <cell r="AD367">
            <v>0.25</v>
          </cell>
          <cell r="AE367">
            <v>0.25</v>
          </cell>
          <cell r="AF367">
            <v>0</v>
          </cell>
          <cell r="AG367">
            <v>3</v>
          </cell>
          <cell r="AH367">
            <v>0</v>
          </cell>
          <cell r="AI367">
            <v>0</v>
          </cell>
          <cell r="AJ367">
            <v>0</v>
          </cell>
          <cell r="AK367">
            <v>-1</v>
          </cell>
        </row>
        <row r="368">
          <cell r="B368">
            <v>5105</v>
          </cell>
          <cell r="C368">
            <v>51</v>
          </cell>
          <cell r="D368">
            <v>0</v>
          </cell>
          <cell r="E368">
            <v>40101</v>
          </cell>
          <cell r="G368">
            <v>5101</v>
          </cell>
          <cell r="I368">
            <v>1</v>
          </cell>
          <cell r="J368">
            <v>1</v>
          </cell>
          <cell r="K368">
            <v>11</v>
          </cell>
          <cell r="L368">
            <v>10</v>
          </cell>
          <cell r="M368">
            <v>1</v>
          </cell>
          <cell r="N368">
            <v>8</v>
          </cell>
          <cell r="O368">
            <v>0.2</v>
          </cell>
          <cell r="P368">
            <v>3</v>
          </cell>
          <cell r="Q368">
            <v>3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3</v>
          </cell>
          <cell r="W368">
            <v>3</v>
          </cell>
          <cell r="X368">
            <v>89</v>
          </cell>
          <cell r="Y368">
            <v>1780</v>
          </cell>
          <cell r="Z368" t="str">
            <v>木</v>
          </cell>
          <cell r="AA368">
            <v>0.25</v>
          </cell>
          <cell r="AB368">
            <v>1</v>
          </cell>
          <cell r="AC368">
            <v>0.25</v>
          </cell>
          <cell r="AD368">
            <v>0.25</v>
          </cell>
          <cell r="AE368">
            <v>0.25</v>
          </cell>
          <cell r="AF368">
            <v>0</v>
          </cell>
          <cell r="AG368">
            <v>3</v>
          </cell>
          <cell r="AH368">
            <v>0</v>
          </cell>
          <cell r="AI368">
            <v>0</v>
          </cell>
          <cell r="AJ368">
            <v>0</v>
          </cell>
          <cell r="AK368">
            <v>-1</v>
          </cell>
        </row>
        <row r="369">
          <cell r="B369">
            <v>5106</v>
          </cell>
          <cell r="C369">
            <v>51</v>
          </cell>
          <cell r="D369">
            <v>0</v>
          </cell>
          <cell r="E369">
            <v>40201</v>
          </cell>
          <cell r="G369">
            <v>5101</v>
          </cell>
          <cell r="I369">
            <v>1</v>
          </cell>
          <cell r="J369">
            <v>1</v>
          </cell>
          <cell r="K369">
            <v>11</v>
          </cell>
          <cell r="L369">
            <v>10</v>
          </cell>
          <cell r="M369">
            <v>1</v>
          </cell>
          <cell r="N369">
            <v>8</v>
          </cell>
          <cell r="O369">
            <v>0.2</v>
          </cell>
          <cell r="P369">
            <v>3</v>
          </cell>
          <cell r="Q369">
            <v>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3</v>
          </cell>
          <cell r="W369">
            <v>3</v>
          </cell>
          <cell r="X369">
            <v>89</v>
          </cell>
          <cell r="Y369">
            <v>1780</v>
          </cell>
          <cell r="Z369" t="str">
            <v>木</v>
          </cell>
          <cell r="AA369">
            <v>0.25</v>
          </cell>
          <cell r="AB369">
            <v>1</v>
          </cell>
          <cell r="AC369">
            <v>0.25</v>
          </cell>
          <cell r="AD369">
            <v>0.25</v>
          </cell>
          <cell r="AE369">
            <v>0.25</v>
          </cell>
          <cell r="AF369">
            <v>0</v>
          </cell>
          <cell r="AG369">
            <v>3</v>
          </cell>
          <cell r="AH369">
            <v>0</v>
          </cell>
          <cell r="AI369">
            <v>0</v>
          </cell>
          <cell r="AJ369">
            <v>0</v>
          </cell>
          <cell r="AK369">
            <v>-1</v>
          </cell>
        </row>
        <row r="370">
          <cell r="B370">
            <v>5107</v>
          </cell>
          <cell r="C370">
            <v>51</v>
          </cell>
          <cell r="D370">
            <v>0</v>
          </cell>
          <cell r="E370">
            <v>50100</v>
          </cell>
          <cell r="G370">
            <v>5109</v>
          </cell>
          <cell r="I370">
            <v>1</v>
          </cell>
          <cell r="J370">
            <v>1</v>
          </cell>
          <cell r="K370">
            <v>11</v>
          </cell>
          <cell r="L370">
            <v>10</v>
          </cell>
          <cell r="M370">
            <v>1</v>
          </cell>
          <cell r="N370">
            <v>8</v>
          </cell>
          <cell r="O370">
            <v>0.2</v>
          </cell>
          <cell r="P370">
            <v>3</v>
          </cell>
          <cell r="Q370">
            <v>3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3</v>
          </cell>
          <cell r="W370">
            <v>3</v>
          </cell>
          <cell r="X370">
            <v>89</v>
          </cell>
          <cell r="Y370">
            <v>1780</v>
          </cell>
          <cell r="Z370" t="str">
            <v>木</v>
          </cell>
          <cell r="AA370">
            <v>0.25</v>
          </cell>
          <cell r="AB370">
            <v>1</v>
          </cell>
          <cell r="AC370">
            <v>0.25</v>
          </cell>
          <cell r="AD370">
            <v>0.25</v>
          </cell>
          <cell r="AE370">
            <v>0.25</v>
          </cell>
          <cell r="AF370">
            <v>0</v>
          </cell>
          <cell r="AG370">
            <v>3</v>
          </cell>
          <cell r="AH370">
            <v>0</v>
          </cell>
          <cell r="AI370">
            <v>0</v>
          </cell>
          <cell r="AJ370">
            <v>0</v>
          </cell>
          <cell r="AK370">
            <v>-1</v>
          </cell>
        </row>
        <row r="371">
          <cell r="B371">
            <v>5200</v>
          </cell>
          <cell r="C371">
            <v>52</v>
          </cell>
          <cell r="D371">
            <v>0</v>
          </cell>
          <cell r="E371">
            <v>20211</v>
          </cell>
          <cell r="F371">
            <v>1</v>
          </cell>
          <cell r="G371">
            <v>5200</v>
          </cell>
          <cell r="H371">
            <v>5200</v>
          </cell>
          <cell r="I371">
            <v>0</v>
          </cell>
          <cell r="J371">
            <v>10</v>
          </cell>
          <cell r="K371">
            <v>11</v>
          </cell>
          <cell r="L371">
            <v>10</v>
          </cell>
          <cell r="M371">
            <v>1</v>
          </cell>
          <cell r="N371">
            <v>8</v>
          </cell>
          <cell r="O371">
            <v>0.30000000000000004</v>
          </cell>
          <cell r="P371">
            <v>57</v>
          </cell>
          <cell r="Q371">
            <v>46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57</v>
          </cell>
          <cell r="W371">
            <v>46</v>
          </cell>
          <cell r="X371">
            <v>896</v>
          </cell>
          <cell r="Y371">
            <v>17920</v>
          </cell>
          <cell r="Z371" t="str">
            <v>木</v>
          </cell>
          <cell r="AA371">
            <v>0.25</v>
          </cell>
          <cell r="AB371">
            <v>1</v>
          </cell>
          <cell r="AC371">
            <v>0.25</v>
          </cell>
          <cell r="AD371">
            <v>0.25</v>
          </cell>
          <cell r="AE371">
            <v>0.25</v>
          </cell>
          <cell r="AF371">
            <v>0</v>
          </cell>
          <cell r="AG371">
            <v>57</v>
          </cell>
          <cell r="AH371">
            <v>0</v>
          </cell>
          <cell r="AI371">
            <v>0</v>
          </cell>
          <cell r="AJ371">
            <v>0</v>
          </cell>
          <cell r="AK371">
            <v>-10</v>
          </cell>
        </row>
        <row r="372">
          <cell r="B372">
            <v>5201</v>
          </cell>
          <cell r="C372">
            <v>52</v>
          </cell>
          <cell r="D372">
            <v>0</v>
          </cell>
          <cell r="E372">
            <v>20111</v>
          </cell>
          <cell r="G372">
            <v>5201</v>
          </cell>
          <cell r="I372">
            <v>1</v>
          </cell>
          <cell r="J372">
            <v>1</v>
          </cell>
          <cell r="K372">
            <v>11</v>
          </cell>
          <cell r="L372">
            <v>10</v>
          </cell>
          <cell r="M372">
            <v>1</v>
          </cell>
          <cell r="N372">
            <v>8</v>
          </cell>
          <cell r="O372">
            <v>0.2</v>
          </cell>
          <cell r="P372">
            <v>3</v>
          </cell>
          <cell r="Q372">
            <v>3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3</v>
          </cell>
          <cell r="W372">
            <v>3</v>
          </cell>
          <cell r="X372">
            <v>89</v>
          </cell>
          <cell r="Y372">
            <v>1780</v>
          </cell>
          <cell r="Z372" t="str">
            <v>木</v>
          </cell>
          <cell r="AA372">
            <v>0.25</v>
          </cell>
          <cell r="AB372">
            <v>1</v>
          </cell>
          <cell r="AC372">
            <v>0.25</v>
          </cell>
          <cell r="AD372">
            <v>0.25</v>
          </cell>
          <cell r="AE372">
            <v>0.25</v>
          </cell>
          <cell r="AF372">
            <v>0</v>
          </cell>
          <cell r="AG372">
            <v>3</v>
          </cell>
          <cell r="AH372">
            <v>0</v>
          </cell>
          <cell r="AI372">
            <v>0</v>
          </cell>
          <cell r="AJ372">
            <v>0</v>
          </cell>
          <cell r="AK372">
            <v>-1</v>
          </cell>
        </row>
        <row r="373">
          <cell r="B373">
            <v>5202</v>
          </cell>
          <cell r="C373">
            <v>52</v>
          </cell>
          <cell r="D373">
            <v>0</v>
          </cell>
          <cell r="E373">
            <v>20211</v>
          </cell>
          <cell r="G373">
            <v>5201</v>
          </cell>
          <cell r="I373">
            <v>1</v>
          </cell>
          <cell r="J373">
            <v>1</v>
          </cell>
          <cell r="K373">
            <v>11</v>
          </cell>
          <cell r="L373">
            <v>10</v>
          </cell>
          <cell r="M373">
            <v>1</v>
          </cell>
          <cell r="N373">
            <v>8</v>
          </cell>
          <cell r="O373">
            <v>0.2</v>
          </cell>
          <cell r="P373">
            <v>3</v>
          </cell>
          <cell r="Q373">
            <v>3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3</v>
          </cell>
          <cell r="W373">
            <v>3</v>
          </cell>
          <cell r="X373">
            <v>89</v>
          </cell>
          <cell r="Y373">
            <v>1780</v>
          </cell>
          <cell r="Z373" t="str">
            <v>木</v>
          </cell>
          <cell r="AA373">
            <v>0.25</v>
          </cell>
          <cell r="AB373">
            <v>1</v>
          </cell>
          <cell r="AC373">
            <v>0.25</v>
          </cell>
          <cell r="AD373">
            <v>0.25</v>
          </cell>
          <cell r="AE373">
            <v>0.25</v>
          </cell>
          <cell r="AF373">
            <v>0</v>
          </cell>
          <cell r="AG373">
            <v>3</v>
          </cell>
          <cell r="AH373">
            <v>0</v>
          </cell>
          <cell r="AI373">
            <v>0</v>
          </cell>
          <cell r="AJ373">
            <v>0</v>
          </cell>
          <cell r="AK373">
            <v>-1</v>
          </cell>
        </row>
        <row r="374">
          <cell r="B374">
            <v>5203</v>
          </cell>
          <cell r="C374">
            <v>52</v>
          </cell>
          <cell r="D374">
            <v>0</v>
          </cell>
          <cell r="E374">
            <v>20311</v>
          </cell>
          <cell r="G374">
            <v>5201</v>
          </cell>
          <cell r="I374">
            <v>1</v>
          </cell>
          <cell r="J374">
            <v>1</v>
          </cell>
          <cell r="K374">
            <v>11</v>
          </cell>
          <cell r="L374">
            <v>10</v>
          </cell>
          <cell r="M374">
            <v>1</v>
          </cell>
          <cell r="N374">
            <v>8</v>
          </cell>
          <cell r="O374">
            <v>0.2</v>
          </cell>
          <cell r="P374">
            <v>3</v>
          </cell>
          <cell r="Q374">
            <v>3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3</v>
          </cell>
          <cell r="W374">
            <v>3</v>
          </cell>
          <cell r="X374">
            <v>89</v>
          </cell>
          <cell r="Y374">
            <v>1780</v>
          </cell>
          <cell r="Z374" t="str">
            <v>木</v>
          </cell>
          <cell r="AA374">
            <v>0.25</v>
          </cell>
          <cell r="AB374">
            <v>1</v>
          </cell>
          <cell r="AC374">
            <v>0.25</v>
          </cell>
          <cell r="AD374">
            <v>0.25</v>
          </cell>
          <cell r="AE374">
            <v>0.25</v>
          </cell>
          <cell r="AF374">
            <v>0</v>
          </cell>
          <cell r="AG374">
            <v>3</v>
          </cell>
          <cell r="AH374">
            <v>0</v>
          </cell>
          <cell r="AI374">
            <v>0</v>
          </cell>
          <cell r="AJ374">
            <v>0</v>
          </cell>
          <cell r="AK374">
            <v>-1</v>
          </cell>
        </row>
        <row r="375">
          <cell r="B375">
            <v>5204</v>
          </cell>
          <cell r="C375">
            <v>52</v>
          </cell>
          <cell r="D375">
            <v>0</v>
          </cell>
          <cell r="E375">
            <v>20411</v>
          </cell>
          <cell r="G375">
            <v>5201</v>
          </cell>
          <cell r="I375">
            <v>1</v>
          </cell>
          <cell r="J375">
            <v>1</v>
          </cell>
          <cell r="K375">
            <v>11</v>
          </cell>
          <cell r="L375">
            <v>10</v>
          </cell>
          <cell r="M375">
            <v>1</v>
          </cell>
          <cell r="N375">
            <v>8</v>
          </cell>
          <cell r="O375">
            <v>0.2</v>
          </cell>
          <cell r="P375">
            <v>3</v>
          </cell>
          <cell r="Q375">
            <v>3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3</v>
          </cell>
          <cell r="W375">
            <v>3</v>
          </cell>
          <cell r="X375">
            <v>89</v>
          </cell>
          <cell r="Y375">
            <v>1780</v>
          </cell>
          <cell r="Z375" t="str">
            <v>木</v>
          </cell>
          <cell r="AA375">
            <v>0.25</v>
          </cell>
          <cell r="AB375">
            <v>1</v>
          </cell>
          <cell r="AC375">
            <v>0.25</v>
          </cell>
          <cell r="AD375">
            <v>0.25</v>
          </cell>
          <cell r="AE375">
            <v>0.25</v>
          </cell>
          <cell r="AF375">
            <v>0</v>
          </cell>
          <cell r="AG375">
            <v>3</v>
          </cell>
          <cell r="AH375">
            <v>0</v>
          </cell>
          <cell r="AI375">
            <v>0</v>
          </cell>
          <cell r="AJ375">
            <v>0</v>
          </cell>
          <cell r="AK375">
            <v>-1</v>
          </cell>
        </row>
        <row r="376">
          <cell r="B376">
            <v>5205</v>
          </cell>
          <cell r="C376">
            <v>52</v>
          </cell>
          <cell r="D376">
            <v>0</v>
          </cell>
          <cell r="E376">
            <v>40101</v>
          </cell>
          <cell r="G376">
            <v>5201</v>
          </cell>
          <cell r="I376">
            <v>1</v>
          </cell>
          <cell r="J376">
            <v>1</v>
          </cell>
          <cell r="K376">
            <v>11</v>
          </cell>
          <cell r="L376">
            <v>10</v>
          </cell>
          <cell r="M376">
            <v>1</v>
          </cell>
          <cell r="N376">
            <v>8</v>
          </cell>
          <cell r="O376">
            <v>0.2</v>
          </cell>
          <cell r="P376">
            <v>3</v>
          </cell>
          <cell r="Q376">
            <v>3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3</v>
          </cell>
          <cell r="W376">
            <v>3</v>
          </cell>
          <cell r="X376">
            <v>89</v>
          </cell>
          <cell r="Y376">
            <v>1780</v>
          </cell>
          <cell r="Z376" t="str">
            <v>木</v>
          </cell>
          <cell r="AA376">
            <v>0.25</v>
          </cell>
          <cell r="AB376">
            <v>1</v>
          </cell>
          <cell r="AC376">
            <v>0.25</v>
          </cell>
          <cell r="AD376">
            <v>0.25</v>
          </cell>
          <cell r="AE376">
            <v>0.25</v>
          </cell>
          <cell r="AF376">
            <v>0</v>
          </cell>
          <cell r="AG376">
            <v>3</v>
          </cell>
          <cell r="AH376">
            <v>0</v>
          </cell>
          <cell r="AI376">
            <v>0</v>
          </cell>
          <cell r="AJ376">
            <v>0</v>
          </cell>
          <cell r="AK376">
            <v>-1</v>
          </cell>
        </row>
        <row r="377">
          <cell r="B377">
            <v>5206</v>
          </cell>
          <cell r="C377">
            <v>52</v>
          </cell>
          <cell r="D377">
            <v>0</v>
          </cell>
          <cell r="E377">
            <v>40201</v>
          </cell>
          <cell r="G377">
            <v>5201</v>
          </cell>
          <cell r="I377">
            <v>1</v>
          </cell>
          <cell r="J377">
            <v>1</v>
          </cell>
          <cell r="K377">
            <v>11</v>
          </cell>
          <cell r="L377">
            <v>10</v>
          </cell>
          <cell r="M377">
            <v>1</v>
          </cell>
          <cell r="N377">
            <v>8</v>
          </cell>
          <cell r="O377">
            <v>0.2</v>
          </cell>
          <cell r="P377">
            <v>3</v>
          </cell>
          <cell r="Q377">
            <v>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3</v>
          </cell>
          <cell r="W377">
            <v>3</v>
          </cell>
          <cell r="X377">
            <v>89</v>
          </cell>
          <cell r="Y377">
            <v>1780</v>
          </cell>
          <cell r="Z377" t="str">
            <v>木</v>
          </cell>
          <cell r="AA377">
            <v>0.25</v>
          </cell>
          <cell r="AB377">
            <v>1</v>
          </cell>
          <cell r="AC377">
            <v>0.25</v>
          </cell>
          <cell r="AD377">
            <v>0.25</v>
          </cell>
          <cell r="AE377">
            <v>0.25</v>
          </cell>
          <cell r="AF377">
            <v>0</v>
          </cell>
          <cell r="AG377">
            <v>3</v>
          </cell>
          <cell r="AH377">
            <v>0</v>
          </cell>
          <cell r="AI377">
            <v>0</v>
          </cell>
          <cell r="AJ377">
            <v>0</v>
          </cell>
          <cell r="AK377">
            <v>-1</v>
          </cell>
        </row>
        <row r="378">
          <cell r="B378">
            <v>5207</v>
          </cell>
          <cell r="C378">
            <v>52</v>
          </cell>
          <cell r="D378">
            <v>0</v>
          </cell>
          <cell r="E378">
            <v>50100</v>
          </cell>
          <cell r="G378">
            <v>5209</v>
          </cell>
          <cell r="I378">
            <v>1</v>
          </cell>
          <cell r="J378">
            <v>1</v>
          </cell>
          <cell r="K378">
            <v>11</v>
          </cell>
          <cell r="L378">
            <v>10</v>
          </cell>
          <cell r="M378">
            <v>1</v>
          </cell>
          <cell r="N378">
            <v>8</v>
          </cell>
          <cell r="O378">
            <v>0.2</v>
          </cell>
          <cell r="P378">
            <v>3</v>
          </cell>
          <cell r="Q378">
            <v>3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3</v>
          </cell>
          <cell r="W378">
            <v>3</v>
          </cell>
          <cell r="X378">
            <v>89</v>
          </cell>
          <cell r="Y378">
            <v>1780</v>
          </cell>
          <cell r="Z378" t="str">
            <v>木</v>
          </cell>
          <cell r="AA378">
            <v>0.25</v>
          </cell>
          <cell r="AB378">
            <v>1</v>
          </cell>
          <cell r="AC378">
            <v>0.25</v>
          </cell>
          <cell r="AD378">
            <v>0.25</v>
          </cell>
          <cell r="AE378">
            <v>0.25</v>
          </cell>
          <cell r="AF378">
            <v>0</v>
          </cell>
          <cell r="AG378">
            <v>3</v>
          </cell>
          <cell r="AH378">
            <v>0</v>
          </cell>
          <cell r="AI378">
            <v>0</v>
          </cell>
          <cell r="AJ378">
            <v>0</v>
          </cell>
          <cell r="AK378">
            <v>-1</v>
          </cell>
        </row>
        <row r="379">
          <cell r="B379">
            <v>5300</v>
          </cell>
          <cell r="C379">
            <v>53</v>
          </cell>
          <cell r="D379">
            <v>0</v>
          </cell>
          <cell r="E379">
            <v>20511</v>
          </cell>
          <cell r="F379">
            <v>1</v>
          </cell>
          <cell r="G379">
            <v>5300</v>
          </cell>
          <cell r="H379">
            <v>5300</v>
          </cell>
          <cell r="I379">
            <v>0</v>
          </cell>
          <cell r="J379">
            <v>10</v>
          </cell>
          <cell r="K379">
            <v>11</v>
          </cell>
          <cell r="L379">
            <v>10</v>
          </cell>
          <cell r="M379">
            <v>1</v>
          </cell>
          <cell r="N379">
            <v>8</v>
          </cell>
          <cell r="O379">
            <v>0.4</v>
          </cell>
          <cell r="P379">
            <v>76</v>
          </cell>
          <cell r="Q379">
            <v>49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76</v>
          </cell>
          <cell r="W379">
            <v>49</v>
          </cell>
          <cell r="X379">
            <v>896</v>
          </cell>
          <cell r="Y379">
            <v>17920</v>
          </cell>
          <cell r="Z379" t="str">
            <v>木</v>
          </cell>
          <cell r="AA379">
            <v>0.25</v>
          </cell>
          <cell r="AB379">
            <v>1</v>
          </cell>
          <cell r="AC379">
            <v>0.25</v>
          </cell>
          <cell r="AD379">
            <v>0.25</v>
          </cell>
          <cell r="AE379">
            <v>0.25</v>
          </cell>
          <cell r="AF379">
            <v>0</v>
          </cell>
          <cell r="AG379">
            <v>76</v>
          </cell>
          <cell r="AH379">
            <v>0</v>
          </cell>
          <cell r="AI379">
            <v>0</v>
          </cell>
          <cell r="AJ379">
            <v>0</v>
          </cell>
          <cell r="AK379">
            <v>-10</v>
          </cell>
        </row>
        <row r="380">
          <cell r="B380">
            <v>5301</v>
          </cell>
          <cell r="C380">
            <v>53</v>
          </cell>
          <cell r="D380">
            <v>0</v>
          </cell>
          <cell r="E380">
            <v>20111</v>
          </cell>
          <cell r="G380">
            <v>5301</v>
          </cell>
          <cell r="I380">
            <v>1</v>
          </cell>
          <cell r="J380">
            <v>1</v>
          </cell>
          <cell r="K380">
            <v>11</v>
          </cell>
          <cell r="L380">
            <v>10</v>
          </cell>
          <cell r="M380">
            <v>1</v>
          </cell>
          <cell r="N380">
            <v>8</v>
          </cell>
          <cell r="O380">
            <v>0.2</v>
          </cell>
          <cell r="P380">
            <v>3</v>
          </cell>
          <cell r="Q380">
            <v>3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3</v>
          </cell>
          <cell r="W380">
            <v>3</v>
          </cell>
          <cell r="X380">
            <v>89</v>
          </cell>
          <cell r="Y380">
            <v>1780</v>
          </cell>
          <cell r="Z380" t="str">
            <v>木</v>
          </cell>
          <cell r="AA380">
            <v>0.25</v>
          </cell>
          <cell r="AB380">
            <v>1</v>
          </cell>
          <cell r="AC380">
            <v>0.25</v>
          </cell>
          <cell r="AD380">
            <v>0.25</v>
          </cell>
          <cell r="AE380">
            <v>0.25</v>
          </cell>
          <cell r="AF380">
            <v>0</v>
          </cell>
          <cell r="AG380">
            <v>3</v>
          </cell>
          <cell r="AH380">
            <v>0</v>
          </cell>
          <cell r="AI380">
            <v>0</v>
          </cell>
          <cell r="AJ380">
            <v>0</v>
          </cell>
          <cell r="AK380">
            <v>-1</v>
          </cell>
        </row>
        <row r="381">
          <cell r="B381">
            <v>5302</v>
          </cell>
          <cell r="C381">
            <v>53</v>
          </cell>
          <cell r="D381">
            <v>0</v>
          </cell>
          <cell r="E381">
            <v>20211</v>
          </cell>
          <cell r="G381">
            <v>5301</v>
          </cell>
          <cell r="I381">
            <v>1</v>
          </cell>
          <cell r="J381">
            <v>1</v>
          </cell>
          <cell r="K381">
            <v>11</v>
          </cell>
          <cell r="L381">
            <v>10</v>
          </cell>
          <cell r="M381">
            <v>1</v>
          </cell>
          <cell r="N381">
            <v>8</v>
          </cell>
          <cell r="O381">
            <v>0.2</v>
          </cell>
          <cell r="P381">
            <v>3</v>
          </cell>
          <cell r="Q381">
            <v>3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3</v>
          </cell>
          <cell r="W381">
            <v>3</v>
          </cell>
          <cell r="X381">
            <v>89</v>
          </cell>
          <cell r="Y381">
            <v>1780</v>
          </cell>
          <cell r="Z381" t="str">
            <v>木</v>
          </cell>
          <cell r="AA381">
            <v>0.25</v>
          </cell>
          <cell r="AB381">
            <v>1</v>
          </cell>
          <cell r="AC381">
            <v>0.25</v>
          </cell>
          <cell r="AD381">
            <v>0.25</v>
          </cell>
          <cell r="AE381">
            <v>0.25</v>
          </cell>
          <cell r="AF381">
            <v>0</v>
          </cell>
          <cell r="AG381">
            <v>3</v>
          </cell>
          <cell r="AH381">
            <v>0</v>
          </cell>
          <cell r="AI381">
            <v>0</v>
          </cell>
          <cell r="AJ381">
            <v>0</v>
          </cell>
          <cell r="AK381">
            <v>-1</v>
          </cell>
        </row>
        <row r="382">
          <cell r="B382">
            <v>5303</v>
          </cell>
          <cell r="C382">
            <v>53</v>
          </cell>
          <cell r="D382">
            <v>0</v>
          </cell>
          <cell r="E382">
            <v>20311</v>
          </cell>
          <cell r="G382">
            <v>5301</v>
          </cell>
          <cell r="I382">
            <v>1</v>
          </cell>
          <cell r="J382">
            <v>1</v>
          </cell>
          <cell r="K382">
            <v>11</v>
          </cell>
          <cell r="L382">
            <v>10</v>
          </cell>
          <cell r="M382">
            <v>1</v>
          </cell>
          <cell r="N382">
            <v>8</v>
          </cell>
          <cell r="O382">
            <v>0.2</v>
          </cell>
          <cell r="P382">
            <v>3</v>
          </cell>
          <cell r="Q382">
            <v>3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3</v>
          </cell>
          <cell r="W382">
            <v>3</v>
          </cell>
          <cell r="X382">
            <v>89</v>
          </cell>
          <cell r="Y382">
            <v>1780</v>
          </cell>
          <cell r="Z382" t="str">
            <v>木</v>
          </cell>
          <cell r="AA382">
            <v>0.25</v>
          </cell>
          <cell r="AB382">
            <v>1</v>
          </cell>
          <cell r="AC382">
            <v>0.25</v>
          </cell>
          <cell r="AD382">
            <v>0.25</v>
          </cell>
          <cell r="AE382">
            <v>0.25</v>
          </cell>
          <cell r="AF382">
            <v>0</v>
          </cell>
          <cell r="AG382">
            <v>3</v>
          </cell>
          <cell r="AH382">
            <v>0</v>
          </cell>
          <cell r="AI382">
            <v>0</v>
          </cell>
          <cell r="AJ382">
            <v>0</v>
          </cell>
          <cell r="AK382">
            <v>-1</v>
          </cell>
        </row>
        <row r="383">
          <cell r="B383">
            <v>5304</v>
          </cell>
          <cell r="C383">
            <v>53</v>
          </cell>
          <cell r="D383">
            <v>0</v>
          </cell>
          <cell r="E383">
            <v>20411</v>
          </cell>
          <cell r="G383">
            <v>5301</v>
          </cell>
          <cell r="I383">
            <v>1</v>
          </cell>
          <cell r="J383">
            <v>1</v>
          </cell>
          <cell r="K383">
            <v>11</v>
          </cell>
          <cell r="L383">
            <v>10</v>
          </cell>
          <cell r="M383">
            <v>1</v>
          </cell>
          <cell r="N383">
            <v>8</v>
          </cell>
          <cell r="O383">
            <v>0.2</v>
          </cell>
          <cell r="P383">
            <v>3</v>
          </cell>
          <cell r="Q383">
            <v>3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3</v>
          </cell>
          <cell r="W383">
            <v>3</v>
          </cell>
          <cell r="X383">
            <v>89</v>
          </cell>
          <cell r="Y383">
            <v>1780</v>
          </cell>
          <cell r="Z383" t="str">
            <v>木</v>
          </cell>
          <cell r="AA383">
            <v>0.25</v>
          </cell>
          <cell r="AB383">
            <v>1</v>
          </cell>
          <cell r="AC383">
            <v>0.25</v>
          </cell>
          <cell r="AD383">
            <v>0.25</v>
          </cell>
          <cell r="AE383">
            <v>0.25</v>
          </cell>
          <cell r="AF383">
            <v>0</v>
          </cell>
          <cell r="AG383">
            <v>3</v>
          </cell>
          <cell r="AH383">
            <v>0</v>
          </cell>
          <cell r="AI383">
            <v>0</v>
          </cell>
          <cell r="AJ383">
            <v>0</v>
          </cell>
          <cell r="AK383">
            <v>-1</v>
          </cell>
        </row>
        <row r="384">
          <cell r="B384">
            <v>5305</v>
          </cell>
          <cell r="C384">
            <v>53</v>
          </cell>
          <cell r="D384">
            <v>0</v>
          </cell>
          <cell r="E384">
            <v>40101</v>
          </cell>
          <cell r="G384">
            <v>5301</v>
          </cell>
          <cell r="I384">
            <v>1</v>
          </cell>
          <cell r="J384">
            <v>1</v>
          </cell>
          <cell r="K384">
            <v>11</v>
          </cell>
          <cell r="L384">
            <v>10</v>
          </cell>
          <cell r="M384">
            <v>1</v>
          </cell>
          <cell r="N384">
            <v>8</v>
          </cell>
          <cell r="O384">
            <v>0.2</v>
          </cell>
          <cell r="P384">
            <v>3</v>
          </cell>
          <cell r="Q384">
            <v>3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3</v>
          </cell>
          <cell r="W384">
            <v>3</v>
          </cell>
          <cell r="X384">
            <v>89</v>
          </cell>
          <cell r="Y384">
            <v>1780</v>
          </cell>
          <cell r="Z384" t="str">
            <v>木</v>
          </cell>
          <cell r="AA384">
            <v>0.25</v>
          </cell>
          <cell r="AB384">
            <v>1</v>
          </cell>
          <cell r="AC384">
            <v>0.25</v>
          </cell>
          <cell r="AD384">
            <v>0.25</v>
          </cell>
          <cell r="AE384">
            <v>0.25</v>
          </cell>
          <cell r="AF384">
            <v>0</v>
          </cell>
          <cell r="AG384">
            <v>3</v>
          </cell>
          <cell r="AH384">
            <v>0</v>
          </cell>
          <cell r="AI384">
            <v>0</v>
          </cell>
          <cell r="AJ384">
            <v>0</v>
          </cell>
          <cell r="AK384">
            <v>-1</v>
          </cell>
        </row>
        <row r="385">
          <cell r="B385">
            <v>5306</v>
          </cell>
          <cell r="C385">
            <v>53</v>
          </cell>
          <cell r="D385">
            <v>0</v>
          </cell>
          <cell r="E385">
            <v>40201</v>
          </cell>
          <cell r="G385">
            <v>5301</v>
          </cell>
          <cell r="I385">
            <v>1</v>
          </cell>
          <cell r="J385">
            <v>1</v>
          </cell>
          <cell r="K385">
            <v>11</v>
          </cell>
          <cell r="L385">
            <v>10</v>
          </cell>
          <cell r="M385">
            <v>1</v>
          </cell>
          <cell r="N385">
            <v>8</v>
          </cell>
          <cell r="O385">
            <v>0.2</v>
          </cell>
          <cell r="P385">
            <v>3</v>
          </cell>
          <cell r="Q385">
            <v>3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3</v>
          </cell>
          <cell r="W385">
            <v>3</v>
          </cell>
          <cell r="X385">
            <v>89</v>
          </cell>
          <cell r="Y385">
            <v>1780</v>
          </cell>
          <cell r="Z385" t="str">
            <v>木</v>
          </cell>
          <cell r="AA385">
            <v>0.25</v>
          </cell>
          <cell r="AB385">
            <v>1</v>
          </cell>
          <cell r="AC385">
            <v>0.25</v>
          </cell>
          <cell r="AD385">
            <v>0.25</v>
          </cell>
          <cell r="AE385">
            <v>0.25</v>
          </cell>
          <cell r="AF385">
            <v>0</v>
          </cell>
          <cell r="AG385">
            <v>3</v>
          </cell>
          <cell r="AH385">
            <v>0</v>
          </cell>
          <cell r="AI385">
            <v>0</v>
          </cell>
          <cell r="AJ385">
            <v>0</v>
          </cell>
          <cell r="AK385">
            <v>-1</v>
          </cell>
        </row>
        <row r="386">
          <cell r="B386">
            <v>5307</v>
          </cell>
          <cell r="C386">
            <v>53</v>
          </cell>
          <cell r="D386">
            <v>0</v>
          </cell>
          <cell r="E386">
            <v>50100</v>
          </cell>
          <cell r="G386">
            <v>5309</v>
          </cell>
          <cell r="I386">
            <v>1</v>
          </cell>
          <cell r="J386">
            <v>1</v>
          </cell>
          <cell r="K386">
            <v>11</v>
          </cell>
          <cell r="L386">
            <v>10</v>
          </cell>
          <cell r="M386">
            <v>1</v>
          </cell>
          <cell r="N386">
            <v>8</v>
          </cell>
          <cell r="O386">
            <v>0.2</v>
          </cell>
          <cell r="P386">
            <v>3</v>
          </cell>
          <cell r="Q386">
            <v>3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3</v>
          </cell>
          <cell r="W386">
            <v>3</v>
          </cell>
          <cell r="X386">
            <v>89</v>
          </cell>
          <cell r="Y386">
            <v>1780</v>
          </cell>
          <cell r="Z386" t="str">
            <v>木</v>
          </cell>
          <cell r="AA386">
            <v>0.25</v>
          </cell>
          <cell r="AB386">
            <v>1</v>
          </cell>
          <cell r="AC386">
            <v>0.25</v>
          </cell>
          <cell r="AD386">
            <v>0.25</v>
          </cell>
          <cell r="AE386">
            <v>0.25</v>
          </cell>
          <cell r="AF386">
            <v>0</v>
          </cell>
          <cell r="AG386">
            <v>3</v>
          </cell>
          <cell r="AH386">
            <v>0</v>
          </cell>
          <cell r="AI386">
            <v>0</v>
          </cell>
          <cell r="AJ386">
            <v>0</v>
          </cell>
          <cell r="AK386">
            <v>-1</v>
          </cell>
        </row>
        <row r="387">
          <cell r="B387">
            <v>5400</v>
          </cell>
          <cell r="C387">
            <v>54</v>
          </cell>
          <cell r="D387">
            <v>0</v>
          </cell>
          <cell r="E387">
            <v>20211</v>
          </cell>
          <cell r="F387">
            <v>1</v>
          </cell>
          <cell r="G387">
            <v>5400</v>
          </cell>
          <cell r="H387">
            <v>5400</v>
          </cell>
          <cell r="I387">
            <v>0</v>
          </cell>
          <cell r="J387">
            <v>10</v>
          </cell>
          <cell r="K387">
            <v>11</v>
          </cell>
          <cell r="L387">
            <v>10</v>
          </cell>
          <cell r="M387">
            <v>1</v>
          </cell>
          <cell r="N387">
            <v>8</v>
          </cell>
          <cell r="O387">
            <v>0.5</v>
          </cell>
          <cell r="P387">
            <v>96</v>
          </cell>
          <cell r="Q387">
            <v>61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96</v>
          </cell>
          <cell r="W387">
            <v>61</v>
          </cell>
          <cell r="X387">
            <v>896</v>
          </cell>
          <cell r="Y387">
            <v>17920</v>
          </cell>
          <cell r="Z387" t="str">
            <v>木</v>
          </cell>
          <cell r="AA387">
            <v>0.25</v>
          </cell>
          <cell r="AB387">
            <v>1</v>
          </cell>
          <cell r="AC387">
            <v>0.25</v>
          </cell>
          <cell r="AD387">
            <v>0.25</v>
          </cell>
          <cell r="AE387">
            <v>0.25</v>
          </cell>
          <cell r="AF387">
            <v>0</v>
          </cell>
          <cell r="AG387">
            <v>96</v>
          </cell>
          <cell r="AH387">
            <v>0</v>
          </cell>
          <cell r="AI387">
            <v>0</v>
          </cell>
          <cell r="AJ387">
            <v>0</v>
          </cell>
          <cell r="AK387">
            <v>-10</v>
          </cell>
        </row>
        <row r="388">
          <cell r="B388">
            <v>5401</v>
          </cell>
          <cell r="C388">
            <v>54</v>
          </cell>
          <cell r="D388">
            <v>0</v>
          </cell>
          <cell r="E388">
            <v>20111</v>
          </cell>
          <cell r="G388">
            <v>5401</v>
          </cell>
          <cell r="I388">
            <v>1</v>
          </cell>
          <cell r="J388">
            <v>1</v>
          </cell>
          <cell r="K388">
            <v>11</v>
          </cell>
          <cell r="L388">
            <v>10</v>
          </cell>
          <cell r="M388">
            <v>1</v>
          </cell>
          <cell r="N388">
            <v>8</v>
          </cell>
          <cell r="O388">
            <v>0.2</v>
          </cell>
          <cell r="P388">
            <v>3</v>
          </cell>
          <cell r="Q388">
            <v>3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3</v>
          </cell>
          <cell r="W388">
            <v>3</v>
          </cell>
          <cell r="X388">
            <v>89</v>
          </cell>
          <cell r="Y388">
            <v>1780</v>
          </cell>
          <cell r="Z388" t="str">
            <v>木</v>
          </cell>
          <cell r="AA388">
            <v>0.25</v>
          </cell>
          <cell r="AB388">
            <v>1</v>
          </cell>
          <cell r="AC388">
            <v>0.25</v>
          </cell>
          <cell r="AD388">
            <v>0.25</v>
          </cell>
          <cell r="AE388">
            <v>0.25</v>
          </cell>
          <cell r="AF388">
            <v>0</v>
          </cell>
          <cell r="AG388">
            <v>3</v>
          </cell>
          <cell r="AH388">
            <v>0</v>
          </cell>
          <cell r="AI388">
            <v>0</v>
          </cell>
          <cell r="AJ388">
            <v>0</v>
          </cell>
          <cell r="AK388">
            <v>-1</v>
          </cell>
        </row>
        <row r="389">
          <cell r="B389">
            <v>5402</v>
          </cell>
          <cell r="C389">
            <v>54</v>
          </cell>
          <cell r="D389">
            <v>0</v>
          </cell>
          <cell r="E389">
            <v>20211</v>
          </cell>
          <cell r="G389">
            <v>5401</v>
          </cell>
          <cell r="I389">
            <v>1</v>
          </cell>
          <cell r="J389">
            <v>1</v>
          </cell>
          <cell r="K389">
            <v>11</v>
          </cell>
          <cell r="L389">
            <v>10</v>
          </cell>
          <cell r="M389">
            <v>1</v>
          </cell>
          <cell r="N389">
            <v>8</v>
          </cell>
          <cell r="O389">
            <v>0.2</v>
          </cell>
          <cell r="P389">
            <v>3</v>
          </cell>
          <cell r="Q389">
            <v>3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3</v>
          </cell>
          <cell r="W389">
            <v>3</v>
          </cell>
          <cell r="X389">
            <v>89</v>
          </cell>
          <cell r="Y389">
            <v>1780</v>
          </cell>
          <cell r="Z389" t="str">
            <v>木</v>
          </cell>
          <cell r="AA389">
            <v>0.25</v>
          </cell>
          <cell r="AB389">
            <v>1</v>
          </cell>
          <cell r="AC389">
            <v>0.25</v>
          </cell>
          <cell r="AD389">
            <v>0.25</v>
          </cell>
          <cell r="AE389">
            <v>0.25</v>
          </cell>
          <cell r="AF389">
            <v>0</v>
          </cell>
          <cell r="AG389">
            <v>3</v>
          </cell>
          <cell r="AH389">
            <v>0</v>
          </cell>
          <cell r="AI389">
            <v>0</v>
          </cell>
          <cell r="AJ389">
            <v>0</v>
          </cell>
          <cell r="AK389">
            <v>-1</v>
          </cell>
        </row>
        <row r="390">
          <cell r="B390">
            <v>5403</v>
          </cell>
          <cell r="C390">
            <v>54</v>
          </cell>
          <cell r="D390">
            <v>0</v>
          </cell>
          <cell r="E390">
            <v>20311</v>
          </cell>
          <cell r="G390">
            <v>5401</v>
          </cell>
          <cell r="I390">
            <v>1</v>
          </cell>
          <cell r="J390">
            <v>1</v>
          </cell>
          <cell r="K390">
            <v>11</v>
          </cell>
          <cell r="L390">
            <v>10</v>
          </cell>
          <cell r="M390">
            <v>1</v>
          </cell>
          <cell r="N390">
            <v>8</v>
          </cell>
          <cell r="O390">
            <v>0.2</v>
          </cell>
          <cell r="P390">
            <v>3</v>
          </cell>
          <cell r="Q390">
            <v>3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3</v>
          </cell>
          <cell r="W390">
            <v>3</v>
          </cell>
          <cell r="X390">
            <v>89</v>
          </cell>
          <cell r="Y390">
            <v>1780</v>
          </cell>
          <cell r="Z390" t="str">
            <v>木</v>
          </cell>
          <cell r="AA390">
            <v>0.25</v>
          </cell>
          <cell r="AB390">
            <v>1</v>
          </cell>
          <cell r="AC390">
            <v>0.25</v>
          </cell>
          <cell r="AD390">
            <v>0.25</v>
          </cell>
          <cell r="AE390">
            <v>0.25</v>
          </cell>
          <cell r="AF390">
            <v>0</v>
          </cell>
          <cell r="AG390">
            <v>3</v>
          </cell>
          <cell r="AH390">
            <v>0</v>
          </cell>
          <cell r="AI390">
            <v>0</v>
          </cell>
          <cell r="AJ390">
            <v>0</v>
          </cell>
          <cell r="AK390">
            <v>-1</v>
          </cell>
        </row>
        <row r="391">
          <cell r="B391">
            <v>5404</v>
          </cell>
          <cell r="C391">
            <v>54</v>
          </cell>
          <cell r="D391">
            <v>0</v>
          </cell>
          <cell r="E391">
            <v>20411</v>
          </cell>
          <cell r="G391">
            <v>5401</v>
          </cell>
          <cell r="I391">
            <v>1</v>
          </cell>
          <cell r="J391">
            <v>1</v>
          </cell>
          <cell r="K391">
            <v>11</v>
          </cell>
          <cell r="L391">
            <v>10</v>
          </cell>
          <cell r="M391">
            <v>1</v>
          </cell>
          <cell r="N391">
            <v>8</v>
          </cell>
          <cell r="O391">
            <v>0.2</v>
          </cell>
          <cell r="P391">
            <v>3</v>
          </cell>
          <cell r="Q391">
            <v>3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3</v>
          </cell>
          <cell r="W391">
            <v>3</v>
          </cell>
          <cell r="X391">
            <v>89</v>
          </cell>
          <cell r="Y391">
            <v>1780</v>
          </cell>
          <cell r="Z391" t="str">
            <v>木</v>
          </cell>
          <cell r="AA391">
            <v>0.25</v>
          </cell>
          <cell r="AB391">
            <v>1</v>
          </cell>
          <cell r="AC391">
            <v>0.25</v>
          </cell>
          <cell r="AD391">
            <v>0.25</v>
          </cell>
          <cell r="AE391">
            <v>0.25</v>
          </cell>
          <cell r="AF391">
            <v>0</v>
          </cell>
          <cell r="AG391">
            <v>3</v>
          </cell>
          <cell r="AH391">
            <v>0</v>
          </cell>
          <cell r="AI391">
            <v>0</v>
          </cell>
          <cell r="AJ391">
            <v>0</v>
          </cell>
          <cell r="AK391">
            <v>-1</v>
          </cell>
        </row>
        <row r="392">
          <cell r="B392">
            <v>5405</v>
          </cell>
          <cell r="C392">
            <v>54</v>
          </cell>
          <cell r="D392">
            <v>0</v>
          </cell>
          <cell r="E392">
            <v>40101</v>
          </cell>
          <cell r="G392">
            <v>5401</v>
          </cell>
          <cell r="I392">
            <v>1</v>
          </cell>
          <cell r="J392">
            <v>1</v>
          </cell>
          <cell r="K392">
            <v>11</v>
          </cell>
          <cell r="L392">
            <v>10</v>
          </cell>
          <cell r="M392">
            <v>1</v>
          </cell>
          <cell r="N392">
            <v>8</v>
          </cell>
          <cell r="O392">
            <v>0.2</v>
          </cell>
          <cell r="P392">
            <v>3</v>
          </cell>
          <cell r="Q392">
            <v>3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3</v>
          </cell>
          <cell r="W392">
            <v>3</v>
          </cell>
          <cell r="X392">
            <v>89</v>
          </cell>
          <cell r="Y392">
            <v>1780</v>
          </cell>
          <cell r="Z392" t="str">
            <v>木</v>
          </cell>
          <cell r="AA392">
            <v>0.25</v>
          </cell>
          <cell r="AB392">
            <v>1</v>
          </cell>
          <cell r="AC392">
            <v>0.25</v>
          </cell>
          <cell r="AD392">
            <v>0.25</v>
          </cell>
          <cell r="AE392">
            <v>0.25</v>
          </cell>
          <cell r="AF392">
            <v>0</v>
          </cell>
          <cell r="AG392">
            <v>3</v>
          </cell>
          <cell r="AH392">
            <v>0</v>
          </cell>
          <cell r="AI392">
            <v>0</v>
          </cell>
          <cell r="AJ392">
            <v>0</v>
          </cell>
          <cell r="AK392">
            <v>-1</v>
          </cell>
        </row>
        <row r="393">
          <cell r="B393">
            <v>5406</v>
          </cell>
          <cell r="C393">
            <v>54</v>
          </cell>
          <cell r="D393">
            <v>0</v>
          </cell>
          <cell r="E393">
            <v>40201</v>
          </cell>
          <cell r="G393">
            <v>5401</v>
          </cell>
          <cell r="I393">
            <v>1</v>
          </cell>
          <cell r="J393">
            <v>1</v>
          </cell>
          <cell r="K393">
            <v>11</v>
          </cell>
          <cell r="L393">
            <v>10</v>
          </cell>
          <cell r="M393">
            <v>1</v>
          </cell>
          <cell r="N393">
            <v>8</v>
          </cell>
          <cell r="O393">
            <v>0.2</v>
          </cell>
          <cell r="P393">
            <v>3</v>
          </cell>
          <cell r="Q393">
            <v>3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3</v>
          </cell>
          <cell r="W393">
            <v>3</v>
          </cell>
          <cell r="X393">
            <v>89</v>
          </cell>
          <cell r="Y393">
            <v>1780</v>
          </cell>
          <cell r="Z393" t="str">
            <v>木</v>
          </cell>
          <cell r="AA393">
            <v>0.25</v>
          </cell>
          <cell r="AB393">
            <v>1</v>
          </cell>
          <cell r="AC393">
            <v>0.25</v>
          </cell>
          <cell r="AD393">
            <v>0.25</v>
          </cell>
          <cell r="AE393">
            <v>0.25</v>
          </cell>
          <cell r="AF393">
            <v>0</v>
          </cell>
          <cell r="AG393">
            <v>3</v>
          </cell>
          <cell r="AH393">
            <v>0</v>
          </cell>
          <cell r="AI393">
            <v>0</v>
          </cell>
          <cell r="AJ393">
            <v>0</v>
          </cell>
          <cell r="AK393">
            <v>-1</v>
          </cell>
        </row>
        <row r="394">
          <cell r="B394">
            <v>5407</v>
          </cell>
          <cell r="C394">
            <v>54</v>
          </cell>
          <cell r="D394">
            <v>0</v>
          </cell>
          <cell r="E394">
            <v>50100</v>
          </cell>
          <cell r="G394">
            <v>5409</v>
          </cell>
          <cell r="I394">
            <v>1</v>
          </cell>
          <cell r="J394">
            <v>1</v>
          </cell>
          <cell r="K394">
            <v>11</v>
          </cell>
          <cell r="L394">
            <v>10</v>
          </cell>
          <cell r="M394">
            <v>1</v>
          </cell>
          <cell r="N394">
            <v>8</v>
          </cell>
          <cell r="O394">
            <v>0.2</v>
          </cell>
          <cell r="P394">
            <v>3</v>
          </cell>
          <cell r="Q394">
            <v>3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3</v>
          </cell>
          <cell r="W394">
            <v>3</v>
          </cell>
          <cell r="X394">
            <v>89</v>
          </cell>
          <cell r="Y394">
            <v>1780</v>
          </cell>
          <cell r="Z394" t="str">
            <v>木</v>
          </cell>
          <cell r="AA394">
            <v>0.25</v>
          </cell>
          <cell r="AB394">
            <v>1</v>
          </cell>
          <cell r="AC394">
            <v>0.25</v>
          </cell>
          <cell r="AD394">
            <v>0.25</v>
          </cell>
          <cell r="AE394">
            <v>0.25</v>
          </cell>
          <cell r="AF394">
            <v>0</v>
          </cell>
          <cell r="AG394">
            <v>3</v>
          </cell>
          <cell r="AH394">
            <v>0</v>
          </cell>
          <cell r="AI394">
            <v>0</v>
          </cell>
          <cell r="AJ394">
            <v>0</v>
          </cell>
          <cell r="AK394">
            <v>-1</v>
          </cell>
        </row>
        <row r="395">
          <cell r="B395">
            <v>5500</v>
          </cell>
          <cell r="C395">
            <v>55</v>
          </cell>
          <cell r="D395">
            <v>0</v>
          </cell>
          <cell r="E395">
            <v>20511</v>
          </cell>
          <cell r="F395">
            <v>1</v>
          </cell>
          <cell r="G395">
            <v>5500</v>
          </cell>
          <cell r="H395">
            <v>5500</v>
          </cell>
          <cell r="I395">
            <v>0</v>
          </cell>
          <cell r="J395">
            <v>10</v>
          </cell>
          <cell r="K395">
            <v>12</v>
          </cell>
          <cell r="L395">
            <v>11</v>
          </cell>
          <cell r="M395">
            <v>1</v>
          </cell>
          <cell r="N395">
            <v>8</v>
          </cell>
          <cell r="O395">
            <v>0.60000000000000009</v>
          </cell>
          <cell r="P395">
            <v>124</v>
          </cell>
          <cell r="Q395">
            <v>63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124</v>
          </cell>
          <cell r="W395">
            <v>63</v>
          </cell>
          <cell r="X395">
            <v>936</v>
          </cell>
          <cell r="Y395">
            <v>18720</v>
          </cell>
          <cell r="Z395" t="str">
            <v>木</v>
          </cell>
          <cell r="AA395">
            <v>0.25</v>
          </cell>
          <cell r="AB395">
            <v>1</v>
          </cell>
          <cell r="AC395">
            <v>0.25</v>
          </cell>
          <cell r="AD395">
            <v>0.25</v>
          </cell>
          <cell r="AE395">
            <v>0.25</v>
          </cell>
          <cell r="AF395">
            <v>0</v>
          </cell>
          <cell r="AG395">
            <v>124</v>
          </cell>
          <cell r="AH395">
            <v>0</v>
          </cell>
          <cell r="AI395">
            <v>0</v>
          </cell>
          <cell r="AJ395">
            <v>0</v>
          </cell>
          <cell r="AK395">
            <v>-10</v>
          </cell>
        </row>
        <row r="396">
          <cell r="B396">
            <v>5501</v>
          </cell>
          <cell r="C396">
            <v>55</v>
          </cell>
          <cell r="D396">
            <v>0</v>
          </cell>
          <cell r="E396">
            <v>20111</v>
          </cell>
          <cell r="G396">
            <v>5501</v>
          </cell>
          <cell r="I396">
            <v>1</v>
          </cell>
          <cell r="J396">
            <v>1</v>
          </cell>
          <cell r="K396">
            <v>12</v>
          </cell>
          <cell r="L396">
            <v>11</v>
          </cell>
          <cell r="M396">
            <v>1</v>
          </cell>
          <cell r="N396">
            <v>8</v>
          </cell>
          <cell r="O396">
            <v>0.2</v>
          </cell>
          <cell r="P396">
            <v>4</v>
          </cell>
          <cell r="Q396">
            <v>3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4</v>
          </cell>
          <cell r="W396">
            <v>3</v>
          </cell>
          <cell r="X396">
            <v>93</v>
          </cell>
          <cell r="Y396">
            <v>1860</v>
          </cell>
          <cell r="Z396" t="str">
            <v>木</v>
          </cell>
          <cell r="AA396">
            <v>0.25</v>
          </cell>
          <cell r="AB396">
            <v>1</v>
          </cell>
          <cell r="AC396">
            <v>0.25</v>
          </cell>
          <cell r="AD396">
            <v>0.25</v>
          </cell>
          <cell r="AE396">
            <v>0.25</v>
          </cell>
          <cell r="AF396">
            <v>0</v>
          </cell>
          <cell r="AG396">
            <v>4</v>
          </cell>
          <cell r="AH396">
            <v>0</v>
          </cell>
          <cell r="AI396">
            <v>0</v>
          </cell>
          <cell r="AJ396">
            <v>0</v>
          </cell>
          <cell r="AK396">
            <v>-1</v>
          </cell>
        </row>
        <row r="397">
          <cell r="B397">
            <v>5502</v>
          </cell>
          <cell r="C397">
            <v>55</v>
          </cell>
          <cell r="D397">
            <v>0</v>
          </cell>
          <cell r="E397">
            <v>20211</v>
          </cell>
          <cell r="G397">
            <v>5501</v>
          </cell>
          <cell r="I397">
            <v>1</v>
          </cell>
          <cell r="J397">
            <v>1</v>
          </cell>
          <cell r="K397">
            <v>12</v>
          </cell>
          <cell r="L397">
            <v>11</v>
          </cell>
          <cell r="M397">
            <v>1</v>
          </cell>
          <cell r="N397">
            <v>8</v>
          </cell>
          <cell r="O397">
            <v>0.2</v>
          </cell>
          <cell r="P397">
            <v>4</v>
          </cell>
          <cell r="Q397">
            <v>3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4</v>
          </cell>
          <cell r="W397">
            <v>3</v>
          </cell>
          <cell r="X397">
            <v>93</v>
          </cell>
          <cell r="Y397">
            <v>1860</v>
          </cell>
          <cell r="Z397" t="str">
            <v>木</v>
          </cell>
          <cell r="AA397">
            <v>0.25</v>
          </cell>
          <cell r="AB397">
            <v>1</v>
          </cell>
          <cell r="AC397">
            <v>0.25</v>
          </cell>
          <cell r="AD397">
            <v>0.25</v>
          </cell>
          <cell r="AE397">
            <v>0.25</v>
          </cell>
          <cell r="AF397">
            <v>0</v>
          </cell>
          <cell r="AG397">
            <v>4</v>
          </cell>
          <cell r="AH397">
            <v>0</v>
          </cell>
          <cell r="AI397">
            <v>0</v>
          </cell>
          <cell r="AJ397">
            <v>0</v>
          </cell>
          <cell r="AK397">
            <v>-1</v>
          </cell>
        </row>
        <row r="398">
          <cell r="B398">
            <v>5503</v>
          </cell>
          <cell r="C398">
            <v>55</v>
          </cell>
          <cell r="D398">
            <v>0</v>
          </cell>
          <cell r="E398">
            <v>20311</v>
          </cell>
          <cell r="G398">
            <v>5501</v>
          </cell>
          <cell r="I398">
            <v>1</v>
          </cell>
          <cell r="J398">
            <v>1</v>
          </cell>
          <cell r="K398">
            <v>12</v>
          </cell>
          <cell r="L398">
            <v>11</v>
          </cell>
          <cell r="M398">
            <v>1</v>
          </cell>
          <cell r="N398">
            <v>8</v>
          </cell>
          <cell r="O398">
            <v>0.2</v>
          </cell>
          <cell r="P398">
            <v>4</v>
          </cell>
          <cell r="Q398">
            <v>3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4</v>
          </cell>
          <cell r="W398">
            <v>3</v>
          </cell>
          <cell r="X398">
            <v>93</v>
          </cell>
          <cell r="Y398">
            <v>1860</v>
          </cell>
          <cell r="Z398" t="str">
            <v>木</v>
          </cell>
          <cell r="AA398">
            <v>0.25</v>
          </cell>
          <cell r="AB398">
            <v>1</v>
          </cell>
          <cell r="AC398">
            <v>0.25</v>
          </cell>
          <cell r="AD398">
            <v>0.25</v>
          </cell>
          <cell r="AE398">
            <v>0.25</v>
          </cell>
          <cell r="AF398">
            <v>0</v>
          </cell>
          <cell r="AG398">
            <v>4</v>
          </cell>
          <cell r="AH398">
            <v>0</v>
          </cell>
          <cell r="AI398">
            <v>0</v>
          </cell>
          <cell r="AJ398">
            <v>0</v>
          </cell>
          <cell r="AK398">
            <v>-1</v>
          </cell>
        </row>
        <row r="399">
          <cell r="B399">
            <v>5504</v>
          </cell>
          <cell r="C399">
            <v>55</v>
          </cell>
          <cell r="D399">
            <v>0</v>
          </cell>
          <cell r="E399">
            <v>20411</v>
          </cell>
          <cell r="G399">
            <v>5501</v>
          </cell>
          <cell r="I399">
            <v>1</v>
          </cell>
          <cell r="J399">
            <v>1</v>
          </cell>
          <cell r="K399">
            <v>12</v>
          </cell>
          <cell r="L399">
            <v>11</v>
          </cell>
          <cell r="M399">
            <v>1</v>
          </cell>
          <cell r="N399">
            <v>8</v>
          </cell>
          <cell r="O399">
            <v>0.2</v>
          </cell>
          <cell r="P399">
            <v>4</v>
          </cell>
          <cell r="Q399">
            <v>3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4</v>
          </cell>
          <cell r="W399">
            <v>3</v>
          </cell>
          <cell r="X399">
            <v>93</v>
          </cell>
          <cell r="Y399">
            <v>1860</v>
          </cell>
          <cell r="Z399" t="str">
            <v>木</v>
          </cell>
          <cell r="AA399">
            <v>0.25</v>
          </cell>
          <cell r="AB399">
            <v>1</v>
          </cell>
          <cell r="AC399">
            <v>0.25</v>
          </cell>
          <cell r="AD399">
            <v>0.25</v>
          </cell>
          <cell r="AE399">
            <v>0.25</v>
          </cell>
          <cell r="AF399">
            <v>0</v>
          </cell>
          <cell r="AG399">
            <v>4</v>
          </cell>
          <cell r="AH399">
            <v>0</v>
          </cell>
          <cell r="AI399">
            <v>0</v>
          </cell>
          <cell r="AJ399">
            <v>0</v>
          </cell>
          <cell r="AK399">
            <v>-1</v>
          </cell>
        </row>
        <row r="400">
          <cell r="B400">
            <v>5505</v>
          </cell>
          <cell r="C400">
            <v>55</v>
          </cell>
          <cell r="D400">
            <v>0</v>
          </cell>
          <cell r="E400">
            <v>40101</v>
          </cell>
          <cell r="G400">
            <v>5501</v>
          </cell>
          <cell r="I400">
            <v>1</v>
          </cell>
          <cell r="J400">
            <v>1</v>
          </cell>
          <cell r="K400">
            <v>12</v>
          </cell>
          <cell r="L400">
            <v>11</v>
          </cell>
          <cell r="M400">
            <v>1</v>
          </cell>
          <cell r="N400">
            <v>8</v>
          </cell>
          <cell r="O400">
            <v>0.2</v>
          </cell>
          <cell r="P400">
            <v>4</v>
          </cell>
          <cell r="Q400">
            <v>3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4</v>
          </cell>
          <cell r="W400">
            <v>3</v>
          </cell>
          <cell r="X400">
            <v>93</v>
          </cell>
          <cell r="Y400">
            <v>1860</v>
          </cell>
          <cell r="Z400" t="str">
            <v>木</v>
          </cell>
          <cell r="AA400">
            <v>0.25</v>
          </cell>
          <cell r="AB400">
            <v>1</v>
          </cell>
          <cell r="AC400">
            <v>0.25</v>
          </cell>
          <cell r="AD400">
            <v>0.25</v>
          </cell>
          <cell r="AE400">
            <v>0.25</v>
          </cell>
          <cell r="AF400">
            <v>0</v>
          </cell>
          <cell r="AG400">
            <v>4</v>
          </cell>
          <cell r="AH400">
            <v>0</v>
          </cell>
          <cell r="AI400">
            <v>0</v>
          </cell>
          <cell r="AJ400">
            <v>0</v>
          </cell>
          <cell r="AK400">
            <v>-1</v>
          </cell>
        </row>
        <row r="401">
          <cell r="B401">
            <v>5506</v>
          </cell>
          <cell r="C401">
            <v>55</v>
          </cell>
          <cell r="D401">
            <v>0</v>
          </cell>
          <cell r="E401">
            <v>40201</v>
          </cell>
          <cell r="G401">
            <v>5501</v>
          </cell>
          <cell r="I401">
            <v>1</v>
          </cell>
          <cell r="J401">
            <v>1</v>
          </cell>
          <cell r="K401">
            <v>12</v>
          </cell>
          <cell r="L401">
            <v>11</v>
          </cell>
          <cell r="M401">
            <v>1</v>
          </cell>
          <cell r="N401">
            <v>8</v>
          </cell>
          <cell r="O401">
            <v>0.2</v>
          </cell>
          <cell r="P401">
            <v>4</v>
          </cell>
          <cell r="Q401">
            <v>3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4</v>
          </cell>
          <cell r="W401">
            <v>3</v>
          </cell>
          <cell r="X401">
            <v>93</v>
          </cell>
          <cell r="Y401">
            <v>1860</v>
          </cell>
          <cell r="Z401" t="str">
            <v>木</v>
          </cell>
          <cell r="AA401">
            <v>0.25</v>
          </cell>
          <cell r="AB401">
            <v>1</v>
          </cell>
          <cell r="AC401">
            <v>0.25</v>
          </cell>
          <cell r="AD401">
            <v>0.25</v>
          </cell>
          <cell r="AE401">
            <v>0.25</v>
          </cell>
          <cell r="AF401">
            <v>0</v>
          </cell>
          <cell r="AG401">
            <v>4</v>
          </cell>
          <cell r="AH401">
            <v>0</v>
          </cell>
          <cell r="AI401">
            <v>0</v>
          </cell>
          <cell r="AJ401">
            <v>0</v>
          </cell>
          <cell r="AK401">
            <v>-1</v>
          </cell>
        </row>
        <row r="402">
          <cell r="B402">
            <v>5507</v>
          </cell>
          <cell r="C402">
            <v>55</v>
          </cell>
          <cell r="D402">
            <v>0</v>
          </cell>
          <cell r="E402">
            <v>50100</v>
          </cell>
          <cell r="G402">
            <v>5509</v>
          </cell>
          <cell r="I402">
            <v>1</v>
          </cell>
          <cell r="J402">
            <v>1</v>
          </cell>
          <cell r="K402">
            <v>12</v>
          </cell>
          <cell r="L402">
            <v>11</v>
          </cell>
          <cell r="M402">
            <v>1</v>
          </cell>
          <cell r="N402">
            <v>8</v>
          </cell>
          <cell r="O402">
            <v>0.2</v>
          </cell>
          <cell r="P402">
            <v>4</v>
          </cell>
          <cell r="Q402">
            <v>3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4</v>
          </cell>
          <cell r="W402">
            <v>3</v>
          </cell>
          <cell r="X402">
            <v>93</v>
          </cell>
          <cell r="Y402">
            <v>1860</v>
          </cell>
          <cell r="Z402" t="str">
            <v>木</v>
          </cell>
          <cell r="AA402">
            <v>0.25</v>
          </cell>
          <cell r="AB402">
            <v>1</v>
          </cell>
          <cell r="AC402">
            <v>0.25</v>
          </cell>
          <cell r="AD402">
            <v>0.25</v>
          </cell>
          <cell r="AE402">
            <v>0.25</v>
          </cell>
          <cell r="AF402">
            <v>0</v>
          </cell>
          <cell r="AG402">
            <v>4</v>
          </cell>
          <cell r="AH402">
            <v>0</v>
          </cell>
          <cell r="AI402">
            <v>0</v>
          </cell>
          <cell r="AJ402">
            <v>0</v>
          </cell>
          <cell r="AK402">
            <v>-1</v>
          </cell>
        </row>
        <row r="403">
          <cell r="B403">
            <v>5600</v>
          </cell>
          <cell r="C403">
            <v>56</v>
          </cell>
          <cell r="D403">
            <v>0</v>
          </cell>
          <cell r="E403">
            <v>20211</v>
          </cell>
          <cell r="F403">
            <v>1</v>
          </cell>
          <cell r="G403">
            <v>5600</v>
          </cell>
          <cell r="H403">
            <v>5600</v>
          </cell>
          <cell r="I403">
            <v>0</v>
          </cell>
          <cell r="J403">
            <v>10</v>
          </cell>
          <cell r="K403">
            <v>12</v>
          </cell>
          <cell r="L403">
            <v>11</v>
          </cell>
          <cell r="M403">
            <v>1</v>
          </cell>
          <cell r="N403">
            <v>8</v>
          </cell>
          <cell r="O403">
            <v>0.2</v>
          </cell>
          <cell r="P403">
            <v>41</v>
          </cell>
          <cell r="Q403">
            <v>33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41</v>
          </cell>
          <cell r="W403">
            <v>33</v>
          </cell>
          <cell r="X403">
            <v>936</v>
          </cell>
          <cell r="Y403">
            <v>18720</v>
          </cell>
          <cell r="Z403" t="str">
            <v>木</v>
          </cell>
          <cell r="AA403">
            <v>0.25</v>
          </cell>
          <cell r="AB403">
            <v>1</v>
          </cell>
          <cell r="AC403">
            <v>0.25</v>
          </cell>
          <cell r="AD403">
            <v>0.25</v>
          </cell>
          <cell r="AE403">
            <v>0.25</v>
          </cell>
          <cell r="AF403">
            <v>0</v>
          </cell>
          <cell r="AG403">
            <v>41</v>
          </cell>
          <cell r="AH403">
            <v>0</v>
          </cell>
          <cell r="AI403">
            <v>0</v>
          </cell>
          <cell r="AJ403">
            <v>0</v>
          </cell>
          <cell r="AK403">
            <v>-10</v>
          </cell>
        </row>
        <row r="404">
          <cell r="B404">
            <v>5601</v>
          </cell>
          <cell r="C404">
            <v>56</v>
          </cell>
          <cell r="D404">
            <v>0</v>
          </cell>
          <cell r="E404">
            <v>20111</v>
          </cell>
          <cell r="G404">
            <v>5601</v>
          </cell>
          <cell r="I404">
            <v>1</v>
          </cell>
          <cell r="J404">
            <v>1</v>
          </cell>
          <cell r="K404">
            <v>12</v>
          </cell>
          <cell r="L404">
            <v>11</v>
          </cell>
          <cell r="M404">
            <v>1</v>
          </cell>
          <cell r="N404">
            <v>8</v>
          </cell>
          <cell r="O404">
            <v>0.2</v>
          </cell>
          <cell r="P404">
            <v>4</v>
          </cell>
          <cell r="Q404">
            <v>3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4</v>
          </cell>
          <cell r="W404">
            <v>3</v>
          </cell>
          <cell r="X404">
            <v>93</v>
          </cell>
          <cell r="Y404">
            <v>1860</v>
          </cell>
          <cell r="Z404" t="str">
            <v>木</v>
          </cell>
          <cell r="AA404">
            <v>0.25</v>
          </cell>
          <cell r="AB404">
            <v>1</v>
          </cell>
          <cell r="AC404">
            <v>0.25</v>
          </cell>
          <cell r="AD404">
            <v>0.25</v>
          </cell>
          <cell r="AE404">
            <v>0.25</v>
          </cell>
          <cell r="AF404">
            <v>0</v>
          </cell>
          <cell r="AG404">
            <v>4</v>
          </cell>
          <cell r="AH404">
            <v>0</v>
          </cell>
          <cell r="AI404">
            <v>0</v>
          </cell>
          <cell r="AJ404">
            <v>0</v>
          </cell>
          <cell r="AK404">
            <v>-1</v>
          </cell>
        </row>
        <row r="405">
          <cell r="B405">
            <v>5602</v>
          </cell>
          <cell r="C405">
            <v>56</v>
          </cell>
          <cell r="D405">
            <v>0</v>
          </cell>
          <cell r="E405">
            <v>20211</v>
          </cell>
          <cell r="G405">
            <v>5601</v>
          </cell>
          <cell r="I405">
            <v>1</v>
          </cell>
          <cell r="J405">
            <v>1</v>
          </cell>
          <cell r="K405">
            <v>12</v>
          </cell>
          <cell r="L405">
            <v>11</v>
          </cell>
          <cell r="M405">
            <v>1</v>
          </cell>
          <cell r="N405">
            <v>8</v>
          </cell>
          <cell r="O405">
            <v>0.2</v>
          </cell>
          <cell r="P405">
            <v>4</v>
          </cell>
          <cell r="Q405">
            <v>3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4</v>
          </cell>
          <cell r="W405">
            <v>3</v>
          </cell>
          <cell r="X405">
            <v>93</v>
          </cell>
          <cell r="Y405">
            <v>1860</v>
          </cell>
          <cell r="Z405" t="str">
            <v>木</v>
          </cell>
          <cell r="AA405">
            <v>0.25</v>
          </cell>
          <cell r="AB405">
            <v>1</v>
          </cell>
          <cell r="AC405">
            <v>0.25</v>
          </cell>
          <cell r="AD405">
            <v>0.25</v>
          </cell>
          <cell r="AE405">
            <v>0.25</v>
          </cell>
          <cell r="AF405">
            <v>0</v>
          </cell>
          <cell r="AG405">
            <v>4</v>
          </cell>
          <cell r="AH405">
            <v>0</v>
          </cell>
          <cell r="AI405">
            <v>0</v>
          </cell>
          <cell r="AJ405">
            <v>0</v>
          </cell>
          <cell r="AK405">
            <v>-1</v>
          </cell>
        </row>
        <row r="406">
          <cell r="B406">
            <v>5603</v>
          </cell>
          <cell r="C406">
            <v>56</v>
          </cell>
          <cell r="D406">
            <v>0</v>
          </cell>
          <cell r="E406">
            <v>20311</v>
          </cell>
          <cell r="G406">
            <v>5601</v>
          </cell>
          <cell r="I406">
            <v>1</v>
          </cell>
          <cell r="J406">
            <v>1</v>
          </cell>
          <cell r="K406">
            <v>12</v>
          </cell>
          <cell r="L406">
            <v>11</v>
          </cell>
          <cell r="M406">
            <v>1</v>
          </cell>
          <cell r="N406">
            <v>8</v>
          </cell>
          <cell r="O406">
            <v>0.2</v>
          </cell>
          <cell r="P406">
            <v>4</v>
          </cell>
          <cell r="Q406">
            <v>3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4</v>
          </cell>
          <cell r="W406">
            <v>3</v>
          </cell>
          <cell r="X406">
            <v>93</v>
          </cell>
          <cell r="Y406">
            <v>1860</v>
          </cell>
          <cell r="Z406" t="str">
            <v>木</v>
          </cell>
          <cell r="AA406">
            <v>0.25</v>
          </cell>
          <cell r="AB406">
            <v>1</v>
          </cell>
          <cell r="AC406">
            <v>0.25</v>
          </cell>
          <cell r="AD406">
            <v>0.25</v>
          </cell>
          <cell r="AE406">
            <v>0.25</v>
          </cell>
          <cell r="AF406">
            <v>0</v>
          </cell>
          <cell r="AG406">
            <v>4</v>
          </cell>
          <cell r="AH406">
            <v>0</v>
          </cell>
          <cell r="AI406">
            <v>0</v>
          </cell>
          <cell r="AJ406">
            <v>0</v>
          </cell>
          <cell r="AK406">
            <v>-1</v>
          </cell>
        </row>
        <row r="407">
          <cell r="B407">
            <v>5604</v>
          </cell>
          <cell r="C407">
            <v>56</v>
          </cell>
          <cell r="D407">
            <v>0</v>
          </cell>
          <cell r="E407">
            <v>20411</v>
          </cell>
          <cell r="G407">
            <v>5601</v>
          </cell>
          <cell r="I407">
            <v>1</v>
          </cell>
          <cell r="J407">
            <v>1</v>
          </cell>
          <cell r="K407">
            <v>12</v>
          </cell>
          <cell r="L407">
            <v>11</v>
          </cell>
          <cell r="M407">
            <v>1</v>
          </cell>
          <cell r="N407">
            <v>8</v>
          </cell>
          <cell r="O407">
            <v>0.2</v>
          </cell>
          <cell r="P407">
            <v>4</v>
          </cell>
          <cell r="Q407">
            <v>3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4</v>
          </cell>
          <cell r="W407">
            <v>3</v>
          </cell>
          <cell r="X407">
            <v>93</v>
          </cell>
          <cell r="Y407">
            <v>1860</v>
          </cell>
          <cell r="Z407" t="str">
            <v>木</v>
          </cell>
          <cell r="AA407">
            <v>0.25</v>
          </cell>
          <cell r="AB407">
            <v>1</v>
          </cell>
          <cell r="AC407">
            <v>0.25</v>
          </cell>
          <cell r="AD407">
            <v>0.25</v>
          </cell>
          <cell r="AE407">
            <v>0.25</v>
          </cell>
          <cell r="AF407">
            <v>0</v>
          </cell>
          <cell r="AG407">
            <v>4</v>
          </cell>
          <cell r="AH407">
            <v>0</v>
          </cell>
          <cell r="AI407">
            <v>0</v>
          </cell>
          <cell r="AJ407">
            <v>0</v>
          </cell>
          <cell r="AK407">
            <v>-1</v>
          </cell>
        </row>
        <row r="408">
          <cell r="B408">
            <v>5605</v>
          </cell>
          <cell r="C408">
            <v>56</v>
          </cell>
          <cell r="D408">
            <v>0</v>
          </cell>
          <cell r="E408">
            <v>40301</v>
          </cell>
          <cell r="G408">
            <v>5601</v>
          </cell>
          <cell r="I408">
            <v>1</v>
          </cell>
          <cell r="J408">
            <v>1</v>
          </cell>
          <cell r="K408">
            <v>12</v>
          </cell>
          <cell r="L408">
            <v>11</v>
          </cell>
          <cell r="M408">
            <v>1</v>
          </cell>
          <cell r="N408">
            <v>8</v>
          </cell>
          <cell r="O408">
            <v>0.2</v>
          </cell>
          <cell r="P408">
            <v>4</v>
          </cell>
          <cell r="Q408">
            <v>3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4</v>
          </cell>
          <cell r="W408">
            <v>3</v>
          </cell>
          <cell r="X408">
            <v>93</v>
          </cell>
          <cell r="Y408">
            <v>1860</v>
          </cell>
          <cell r="Z408" t="str">
            <v>木</v>
          </cell>
          <cell r="AA408">
            <v>0.25</v>
          </cell>
          <cell r="AB408">
            <v>1</v>
          </cell>
          <cell r="AC408">
            <v>0.25</v>
          </cell>
          <cell r="AD408">
            <v>0.25</v>
          </cell>
          <cell r="AE408">
            <v>0.25</v>
          </cell>
          <cell r="AF408">
            <v>0</v>
          </cell>
          <cell r="AG408">
            <v>4</v>
          </cell>
          <cell r="AH408">
            <v>0</v>
          </cell>
          <cell r="AI408">
            <v>0</v>
          </cell>
          <cell r="AJ408">
            <v>0</v>
          </cell>
          <cell r="AK408">
            <v>-1</v>
          </cell>
        </row>
        <row r="409">
          <cell r="B409">
            <v>5606</v>
          </cell>
          <cell r="C409">
            <v>56</v>
          </cell>
          <cell r="D409">
            <v>0</v>
          </cell>
          <cell r="E409">
            <v>40201</v>
          </cell>
          <cell r="G409">
            <v>5601</v>
          </cell>
          <cell r="I409">
            <v>1</v>
          </cell>
          <cell r="J409">
            <v>1</v>
          </cell>
          <cell r="K409">
            <v>12</v>
          </cell>
          <cell r="L409">
            <v>11</v>
          </cell>
          <cell r="M409">
            <v>1</v>
          </cell>
          <cell r="N409">
            <v>8</v>
          </cell>
          <cell r="O409">
            <v>0.2</v>
          </cell>
          <cell r="P409">
            <v>4</v>
          </cell>
          <cell r="Q409">
            <v>3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4</v>
          </cell>
          <cell r="W409">
            <v>3</v>
          </cell>
          <cell r="X409">
            <v>93</v>
          </cell>
          <cell r="Y409">
            <v>1860</v>
          </cell>
          <cell r="Z409" t="str">
            <v>木</v>
          </cell>
          <cell r="AA409">
            <v>0.25</v>
          </cell>
          <cell r="AB409">
            <v>1</v>
          </cell>
          <cell r="AC409">
            <v>0.25</v>
          </cell>
          <cell r="AD409">
            <v>0.25</v>
          </cell>
          <cell r="AE409">
            <v>0.25</v>
          </cell>
          <cell r="AF409">
            <v>0</v>
          </cell>
          <cell r="AG409">
            <v>4</v>
          </cell>
          <cell r="AH409">
            <v>0</v>
          </cell>
          <cell r="AI409">
            <v>0</v>
          </cell>
          <cell r="AJ409">
            <v>0</v>
          </cell>
          <cell r="AK409">
            <v>-1</v>
          </cell>
        </row>
        <row r="410">
          <cell r="B410">
            <v>5607</v>
          </cell>
          <cell r="C410">
            <v>56</v>
          </cell>
          <cell r="D410">
            <v>0</v>
          </cell>
          <cell r="E410">
            <v>50100</v>
          </cell>
          <cell r="G410">
            <v>5609</v>
          </cell>
          <cell r="I410">
            <v>1</v>
          </cell>
          <cell r="J410">
            <v>1</v>
          </cell>
          <cell r="K410">
            <v>12</v>
          </cell>
          <cell r="L410">
            <v>11</v>
          </cell>
          <cell r="M410">
            <v>1</v>
          </cell>
          <cell r="N410">
            <v>8</v>
          </cell>
          <cell r="O410">
            <v>0.2</v>
          </cell>
          <cell r="P410">
            <v>4</v>
          </cell>
          <cell r="Q410">
            <v>3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</v>
          </cell>
          <cell r="W410">
            <v>3</v>
          </cell>
          <cell r="X410">
            <v>93</v>
          </cell>
          <cell r="Y410">
            <v>1860</v>
          </cell>
          <cell r="Z410" t="str">
            <v>木</v>
          </cell>
          <cell r="AA410">
            <v>0.25</v>
          </cell>
          <cell r="AB410">
            <v>1</v>
          </cell>
          <cell r="AC410">
            <v>0.25</v>
          </cell>
          <cell r="AD410">
            <v>0.25</v>
          </cell>
          <cell r="AE410">
            <v>0.25</v>
          </cell>
          <cell r="AF410">
            <v>0</v>
          </cell>
          <cell r="AG410">
            <v>4</v>
          </cell>
          <cell r="AH410">
            <v>0</v>
          </cell>
          <cell r="AI410">
            <v>0</v>
          </cell>
          <cell r="AJ410">
            <v>0</v>
          </cell>
          <cell r="AK410">
            <v>-1</v>
          </cell>
        </row>
        <row r="411">
          <cell r="B411">
            <v>5700</v>
          </cell>
          <cell r="C411">
            <v>57</v>
          </cell>
          <cell r="D411">
            <v>0</v>
          </cell>
          <cell r="E411">
            <v>20411</v>
          </cell>
          <cell r="F411">
            <v>1</v>
          </cell>
          <cell r="G411">
            <v>5700</v>
          </cell>
          <cell r="H411">
            <v>5700</v>
          </cell>
          <cell r="I411">
            <v>0</v>
          </cell>
          <cell r="J411">
            <v>10</v>
          </cell>
          <cell r="K411">
            <v>12</v>
          </cell>
          <cell r="L411">
            <v>11</v>
          </cell>
          <cell r="M411">
            <v>1</v>
          </cell>
          <cell r="N411">
            <v>8</v>
          </cell>
          <cell r="O411">
            <v>0.30000000000000004</v>
          </cell>
          <cell r="P411">
            <v>62</v>
          </cell>
          <cell r="Q411">
            <v>49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62</v>
          </cell>
          <cell r="W411">
            <v>49</v>
          </cell>
          <cell r="X411">
            <v>936</v>
          </cell>
          <cell r="Y411">
            <v>18720</v>
          </cell>
          <cell r="Z411" t="str">
            <v>木</v>
          </cell>
          <cell r="AA411">
            <v>0.25</v>
          </cell>
          <cell r="AB411">
            <v>1</v>
          </cell>
          <cell r="AC411">
            <v>0.25</v>
          </cell>
          <cell r="AD411">
            <v>0.25</v>
          </cell>
          <cell r="AE411">
            <v>0.25</v>
          </cell>
          <cell r="AF411">
            <v>0</v>
          </cell>
          <cell r="AG411">
            <v>62</v>
          </cell>
          <cell r="AH411">
            <v>0</v>
          </cell>
          <cell r="AI411">
            <v>0</v>
          </cell>
          <cell r="AJ411">
            <v>0</v>
          </cell>
          <cell r="AK411">
            <v>-10</v>
          </cell>
        </row>
        <row r="412">
          <cell r="B412">
            <v>5701</v>
          </cell>
          <cell r="C412">
            <v>57</v>
          </cell>
          <cell r="D412">
            <v>0</v>
          </cell>
          <cell r="E412">
            <v>20111</v>
          </cell>
          <cell r="G412">
            <v>5701</v>
          </cell>
          <cell r="I412">
            <v>1</v>
          </cell>
          <cell r="J412">
            <v>1</v>
          </cell>
          <cell r="K412">
            <v>12</v>
          </cell>
          <cell r="L412">
            <v>11</v>
          </cell>
          <cell r="M412">
            <v>1</v>
          </cell>
          <cell r="N412">
            <v>8</v>
          </cell>
          <cell r="O412">
            <v>0.2</v>
          </cell>
          <cell r="P412">
            <v>4</v>
          </cell>
          <cell r="Q412">
            <v>3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4</v>
          </cell>
          <cell r="W412">
            <v>3</v>
          </cell>
          <cell r="X412">
            <v>93</v>
          </cell>
          <cell r="Y412">
            <v>1860</v>
          </cell>
          <cell r="Z412" t="str">
            <v>木</v>
          </cell>
          <cell r="AA412">
            <v>0.25</v>
          </cell>
          <cell r="AB412">
            <v>1</v>
          </cell>
          <cell r="AC412">
            <v>0.25</v>
          </cell>
          <cell r="AD412">
            <v>0.25</v>
          </cell>
          <cell r="AE412">
            <v>0.25</v>
          </cell>
          <cell r="AF412">
            <v>0</v>
          </cell>
          <cell r="AG412">
            <v>4</v>
          </cell>
          <cell r="AH412">
            <v>0</v>
          </cell>
          <cell r="AI412">
            <v>0</v>
          </cell>
          <cell r="AJ412">
            <v>0</v>
          </cell>
          <cell r="AK412">
            <v>-1</v>
          </cell>
        </row>
        <row r="413">
          <cell r="B413">
            <v>5702</v>
          </cell>
          <cell r="C413">
            <v>57</v>
          </cell>
          <cell r="D413">
            <v>0</v>
          </cell>
          <cell r="E413">
            <v>20211</v>
          </cell>
          <cell r="G413">
            <v>5701</v>
          </cell>
          <cell r="I413">
            <v>1</v>
          </cell>
          <cell r="J413">
            <v>1</v>
          </cell>
          <cell r="K413">
            <v>12</v>
          </cell>
          <cell r="L413">
            <v>11</v>
          </cell>
          <cell r="M413">
            <v>1</v>
          </cell>
          <cell r="N413">
            <v>8</v>
          </cell>
          <cell r="O413">
            <v>0.2</v>
          </cell>
          <cell r="P413">
            <v>4</v>
          </cell>
          <cell r="Q413">
            <v>3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4</v>
          </cell>
          <cell r="W413">
            <v>3</v>
          </cell>
          <cell r="X413">
            <v>93</v>
          </cell>
          <cell r="Y413">
            <v>1860</v>
          </cell>
          <cell r="Z413" t="str">
            <v>木</v>
          </cell>
          <cell r="AA413">
            <v>0.25</v>
          </cell>
          <cell r="AB413">
            <v>1</v>
          </cell>
          <cell r="AC413">
            <v>0.25</v>
          </cell>
          <cell r="AD413">
            <v>0.25</v>
          </cell>
          <cell r="AE413">
            <v>0.25</v>
          </cell>
          <cell r="AF413">
            <v>0</v>
          </cell>
          <cell r="AG413">
            <v>4</v>
          </cell>
          <cell r="AH413">
            <v>0</v>
          </cell>
          <cell r="AI413">
            <v>0</v>
          </cell>
          <cell r="AJ413">
            <v>0</v>
          </cell>
          <cell r="AK413">
            <v>-1</v>
          </cell>
        </row>
        <row r="414">
          <cell r="B414">
            <v>5703</v>
          </cell>
          <cell r="C414">
            <v>57</v>
          </cell>
          <cell r="D414">
            <v>0</v>
          </cell>
          <cell r="E414">
            <v>20311</v>
          </cell>
          <cell r="G414">
            <v>5701</v>
          </cell>
          <cell r="I414">
            <v>1</v>
          </cell>
          <cell r="J414">
            <v>1</v>
          </cell>
          <cell r="K414">
            <v>12</v>
          </cell>
          <cell r="L414">
            <v>11</v>
          </cell>
          <cell r="M414">
            <v>1</v>
          </cell>
          <cell r="N414">
            <v>8</v>
          </cell>
          <cell r="O414">
            <v>0.2</v>
          </cell>
          <cell r="P414">
            <v>4</v>
          </cell>
          <cell r="Q414">
            <v>3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4</v>
          </cell>
          <cell r="W414">
            <v>3</v>
          </cell>
          <cell r="X414">
            <v>93</v>
          </cell>
          <cell r="Y414">
            <v>1860</v>
          </cell>
          <cell r="Z414" t="str">
            <v>木</v>
          </cell>
          <cell r="AA414">
            <v>0.25</v>
          </cell>
          <cell r="AB414">
            <v>1</v>
          </cell>
          <cell r="AC414">
            <v>0.25</v>
          </cell>
          <cell r="AD414">
            <v>0.25</v>
          </cell>
          <cell r="AE414">
            <v>0.25</v>
          </cell>
          <cell r="AF414">
            <v>0</v>
          </cell>
          <cell r="AG414">
            <v>4</v>
          </cell>
          <cell r="AH414">
            <v>0</v>
          </cell>
          <cell r="AI414">
            <v>0</v>
          </cell>
          <cell r="AJ414">
            <v>0</v>
          </cell>
          <cell r="AK414">
            <v>-1</v>
          </cell>
        </row>
        <row r="415">
          <cell r="B415">
            <v>5704</v>
          </cell>
          <cell r="C415">
            <v>57</v>
          </cell>
          <cell r="D415">
            <v>0</v>
          </cell>
          <cell r="E415">
            <v>20411</v>
          </cell>
          <cell r="G415">
            <v>5701</v>
          </cell>
          <cell r="I415">
            <v>1</v>
          </cell>
          <cell r="J415">
            <v>1</v>
          </cell>
          <cell r="K415">
            <v>12</v>
          </cell>
          <cell r="L415">
            <v>11</v>
          </cell>
          <cell r="M415">
            <v>1</v>
          </cell>
          <cell r="N415">
            <v>8</v>
          </cell>
          <cell r="O415">
            <v>0.2</v>
          </cell>
          <cell r="P415">
            <v>4</v>
          </cell>
          <cell r="Q415">
            <v>3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4</v>
          </cell>
          <cell r="W415">
            <v>3</v>
          </cell>
          <cell r="X415">
            <v>93</v>
          </cell>
          <cell r="Y415">
            <v>1860</v>
          </cell>
          <cell r="Z415" t="str">
            <v>木</v>
          </cell>
          <cell r="AA415">
            <v>0.25</v>
          </cell>
          <cell r="AB415">
            <v>1</v>
          </cell>
          <cell r="AC415">
            <v>0.25</v>
          </cell>
          <cell r="AD415">
            <v>0.25</v>
          </cell>
          <cell r="AE415">
            <v>0.25</v>
          </cell>
          <cell r="AF415">
            <v>0</v>
          </cell>
          <cell r="AG415">
            <v>4</v>
          </cell>
          <cell r="AH415">
            <v>0</v>
          </cell>
          <cell r="AI415">
            <v>0</v>
          </cell>
          <cell r="AJ415">
            <v>0</v>
          </cell>
          <cell r="AK415">
            <v>-1</v>
          </cell>
        </row>
        <row r="416">
          <cell r="B416">
            <v>5705</v>
          </cell>
          <cell r="C416">
            <v>57</v>
          </cell>
          <cell r="D416">
            <v>0</v>
          </cell>
          <cell r="E416">
            <v>40301</v>
          </cell>
          <cell r="G416">
            <v>5701</v>
          </cell>
          <cell r="I416">
            <v>1</v>
          </cell>
          <cell r="J416">
            <v>1</v>
          </cell>
          <cell r="K416">
            <v>12</v>
          </cell>
          <cell r="L416">
            <v>11</v>
          </cell>
          <cell r="M416">
            <v>1</v>
          </cell>
          <cell r="N416">
            <v>8</v>
          </cell>
          <cell r="O416">
            <v>0.2</v>
          </cell>
          <cell r="P416">
            <v>4</v>
          </cell>
          <cell r="Q416">
            <v>3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4</v>
          </cell>
          <cell r="W416">
            <v>3</v>
          </cell>
          <cell r="X416">
            <v>93</v>
          </cell>
          <cell r="Y416">
            <v>1860</v>
          </cell>
          <cell r="Z416" t="str">
            <v>木</v>
          </cell>
          <cell r="AA416">
            <v>0.25</v>
          </cell>
          <cell r="AB416">
            <v>1</v>
          </cell>
          <cell r="AC416">
            <v>0.25</v>
          </cell>
          <cell r="AD416">
            <v>0.25</v>
          </cell>
          <cell r="AE416">
            <v>0.25</v>
          </cell>
          <cell r="AF416">
            <v>0</v>
          </cell>
          <cell r="AG416">
            <v>4</v>
          </cell>
          <cell r="AH416">
            <v>0</v>
          </cell>
          <cell r="AI416">
            <v>0</v>
          </cell>
          <cell r="AJ416">
            <v>0</v>
          </cell>
          <cell r="AK416">
            <v>-1</v>
          </cell>
        </row>
        <row r="417">
          <cell r="B417">
            <v>5706</v>
          </cell>
          <cell r="C417">
            <v>57</v>
          </cell>
          <cell r="D417">
            <v>0</v>
          </cell>
          <cell r="E417">
            <v>40201</v>
          </cell>
          <cell r="G417">
            <v>5701</v>
          </cell>
          <cell r="I417">
            <v>1</v>
          </cell>
          <cell r="J417">
            <v>1</v>
          </cell>
          <cell r="K417">
            <v>12</v>
          </cell>
          <cell r="L417">
            <v>11</v>
          </cell>
          <cell r="M417">
            <v>1</v>
          </cell>
          <cell r="N417">
            <v>8</v>
          </cell>
          <cell r="O417">
            <v>0.2</v>
          </cell>
          <cell r="P417">
            <v>4</v>
          </cell>
          <cell r="Q417">
            <v>3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4</v>
          </cell>
          <cell r="W417">
            <v>3</v>
          </cell>
          <cell r="X417">
            <v>93</v>
          </cell>
          <cell r="Y417">
            <v>1860</v>
          </cell>
          <cell r="Z417" t="str">
            <v>木</v>
          </cell>
          <cell r="AA417">
            <v>0.25</v>
          </cell>
          <cell r="AB417">
            <v>1</v>
          </cell>
          <cell r="AC417">
            <v>0.25</v>
          </cell>
          <cell r="AD417">
            <v>0.25</v>
          </cell>
          <cell r="AE417">
            <v>0.25</v>
          </cell>
          <cell r="AF417">
            <v>0</v>
          </cell>
          <cell r="AG417">
            <v>4</v>
          </cell>
          <cell r="AH417">
            <v>0</v>
          </cell>
          <cell r="AI417">
            <v>0</v>
          </cell>
          <cell r="AJ417">
            <v>0</v>
          </cell>
          <cell r="AK417">
            <v>-1</v>
          </cell>
        </row>
        <row r="418">
          <cell r="B418">
            <v>5707</v>
          </cell>
          <cell r="C418">
            <v>57</v>
          </cell>
          <cell r="D418">
            <v>0</v>
          </cell>
          <cell r="E418">
            <v>50100</v>
          </cell>
          <cell r="G418">
            <v>5709</v>
          </cell>
          <cell r="I418">
            <v>1</v>
          </cell>
          <cell r="J418">
            <v>1</v>
          </cell>
          <cell r="K418">
            <v>12</v>
          </cell>
          <cell r="L418">
            <v>11</v>
          </cell>
          <cell r="M418">
            <v>1</v>
          </cell>
          <cell r="N418">
            <v>8</v>
          </cell>
          <cell r="O418">
            <v>0.2</v>
          </cell>
          <cell r="P418">
            <v>4</v>
          </cell>
          <cell r="Q418">
            <v>3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4</v>
          </cell>
          <cell r="W418">
            <v>3</v>
          </cell>
          <cell r="X418">
            <v>93</v>
          </cell>
          <cell r="Y418">
            <v>1860</v>
          </cell>
          <cell r="Z418" t="str">
            <v>木</v>
          </cell>
          <cell r="AA418">
            <v>0.25</v>
          </cell>
          <cell r="AB418">
            <v>1</v>
          </cell>
          <cell r="AC418">
            <v>0.25</v>
          </cell>
          <cell r="AD418">
            <v>0.25</v>
          </cell>
          <cell r="AE418">
            <v>0.25</v>
          </cell>
          <cell r="AF418">
            <v>0</v>
          </cell>
          <cell r="AG418">
            <v>4</v>
          </cell>
          <cell r="AH418">
            <v>0</v>
          </cell>
          <cell r="AI418">
            <v>0</v>
          </cell>
          <cell r="AJ418">
            <v>0</v>
          </cell>
          <cell r="AK418">
            <v>-1</v>
          </cell>
        </row>
        <row r="419">
          <cell r="B419">
            <v>5800</v>
          </cell>
          <cell r="C419">
            <v>58</v>
          </cell>
          <cell r="D419">
            <v>0</v>
          </cell>
          <cell r="E419">
            <v>20211</v>
          </cell>
          <cell r="F419">
            <v>1</v>
          </cell>
          <cell r="G419">
            <v>5800</v>
          </cell>
          <cell r="H419">
            <v>5800</v>
          </cell>
          <cell r="I419">
            <v>0</v>
          </cell>
          <cell r="J419">
            <v>10</v>
          </cell>
          <cell r="K419">
            <v>12</v>
          </cell>
          <cell r="L419">
            <v>11</v>
          </cell>
          <cell r="M419">
            <v>1</v>
          </cell>
          <cell r="N419">
            <v>8</v>
          </cell>
          <cell r="O419">
            <v>0.4</v>
          </cell>
          <cell r="P419">
            <v>83</v>
          </cell>
          <cell r="Q419">
            <v>53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83</v>
          </cell>
          <cell r="W419">
            <v>53</v>
          </cell>
          <cell r="X419">
            <v>936</v>
          </cell>
          <cell r="Y419">
            <v>18720</v>
          </cell>
          <cell r="Z419" t="str">
            <v>木</v>
          </cell>
          <cell r="AA419">
            <v>0.25</v>
          </cell>
          <cell r="AB419">
            <v>1</v>
          </cell>
          <cell r="AC419">
            <v>0.25</v>
          </cell>
          <cell r="AD419">
            <v>0.25</v>
          </cell>
          <cell r="AE419">
            <v>0.25</v>
          </cell>
          <cell r="AF419">
            <v>0</v>
          </cell>
          <cell r="AG419">
            <v>83</v>
          </cell>
          <cell r="AH419">
            <v>0</v>
          </cell>
          <cell r="AI419">
            <v>0</v>
          </cell>
          <cell r="AJ419">
            <v>0</v>
          </cell>
          <cell r="AK419">
            <v>-10</v>
          </cell>
        </row>
        <row r="420">
          <cell r="B420">
            <v>5801</v>
          </cell>
          <cell r="C420">
            <v>58</v>
          </cell>
          <cell r="D420">
            <v>0</v>
          </cell>
          <cell r="E420">
            <v>20111</v>
          </cell>
          <cell r="G420">
            <v>5801</v>
          </cell>
          <cell r="I420">
            <v>1</v>
          </cell>
          <cell r="J420">
            <v>1</v>
          </cell>
          <cell r="K420">
            <v>12</v>
          </cell>
          <cell r="L420">
            <v>11</v>
          </cell>
          <cell r="M420">
            <v>1</v>
          </cell>
          <cell r="N420">
            <v>8</v>
          </cell>
          <cell r="O420">
            <v>0.2</v>
          </cell>
          <cell r="P420">
            <v>4</v>
          </cell>
          <cell r="Q420">
            <v>3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4</v>
          </cell>
          <cell r="W420">
            <v>3</v>
          </cell>
          <cell r="X420">
            <v>93</v>
          </cell>
          <cell r="Y420">
            <v>1860</v>
          </cell>
          <cell r="Z420" t="str">
            <v>木</v>
          </cell>
          <cell r="AA420">
            <v>0.25</v>
          </cell>
          <cell r="AB420">
            <v>1</v>
          </cell>
          <cell r="AC420">
            <v>0.25</v>
          </cell>
          <cell r="AD420">
            <v>0.25</v>
          </cell>
          <cell r="AE420">
            <v>0.25</v>
          </cell>
          <cell r="AF420">
            <v>0</v>
          </cell>
          <cell r="AG420">
            <v>4</v>
          </cell>
          <cell r="AH420">
            <v>0</v>
          </cell>
          <cell r="AI420">
            <v>0</v>
          </cell>
          <cell r="AJ420">
            <v>0</v>
          </cell>
          <cell r="AK420">
            <v>-1</v>
          </cell>
        </row>
        <row r="421">
          <cell r="B421">
            <v>5802</v>
          </cell>
          <cell r="C421">
            <v>58</v>
          </cell>
          <cell r="D421">
            <v>0</v>
          </cell>
          <cell r="E421">
            <v>20211</v>
          </cell>
          <cell r="G421">
            <v>5801</v>
          </cell>
          <cell r="I421">
            <v>1</v>
          </cell>
          <cell r="J421">
            <v>1</v>
          </cell>
          <cell r="K421">
            <v>12</v>
          </cell>
          <cell r="L421">
            <v>11</v>
          </cell>
          <cell r="M421">
            <v>1</v>
          </cell>
          <cell r="N421">
            <v>8</v>
          </cell>
          <cell r="O421">
            <v>0.2</v>
          </cell>
          <cell r="P421">
            <v>4</v>
          </cell>
          <cell r="Q421">
            <v>3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4</v>
          </cell>
          <cell r="W421">
            <v>3</v>
          </cell>
          <cell r="X421">
            <v>93</v>
          </cell>
          <cell r="Y421">
            <v>1860</v>
          </cell>
          <cell r="Z421" t="str">
            <v>木</v>
          </cell>
          <cell r="AA421">
            <v>0.25</v>
          </cell>
          <cell r="AB421">
            <v>1</v>
          </cell>
          <cell r="AC421">
            <v>0.25</v>
          </cell>
          <cell r="AD421">
            <v>0.25</v>
          </cell>
          <cell r="AE421">
            <v>0.25</v>
          </cell>
          <cell r="AF421">
            <v>0</v>
          </cell>
          <cell r="AG421">
            <v>4</v>
          </cell>
          <cell r="AH421">
            <v>0</v>
          </cell>
          <cell r="AI421">
            <v>0</v>
          </cell>
          <cell r="AJ421">
            <v>0</v>
          </cell>
          <cell r="AK421">
            <v>-1</v>
          </cell>
        </row>
        <row r="422">
          <cell r="B422">
            <v>5803</v>
          </cell>
          <cell r="C422">
            <v>58</v>
          </cell>
          <cell r="D422">
            <v>0</v>
          </cell>
          <cell r="E422">
            <v>20311</v>
          </cell>
          <cell r="G422">
            <v>5801</v>
          </cell>
          <cell r="I422">
            <v>1</v>
          </cell>
          <cell r="J422">
            <v>1</v>
          </cell>
          <cell r="K422">
            <v>12</v>
          </cell>
          <cell r="L422">
            <v>11</v>
          </cell>
          <cell r="M422">
            <v>1</v>
          </cell>
          <cell r="N422">
            <v>8</v>
          </cell>
          <cell r="O422">
            <v>0.2</v>
          </cell>
          <cell r="P422">
            <v>4</v>
          </cell>
          <cell r="Q422">
            <v>3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4</v>
          </cell>
          <cell r="W422">
            <v>3</v>
          </cell>
          <cell r="X422">
            <v>93</v>
          </cell>
          <cell r="Y422">
            <v>1860</v>
          </cell>
          <cell r="Z422" t="str">
            <v>木</v>
          </cell>
          <cell r="AA422">
            <v>0.25</v>
          </cell>
          <cell r="AB422">
            <v>1</v>
          </cell>
          <cell r="AC422">
            <v>0.25</v>
          </cell>
          <cell r="AD422">
            <v>0.25</v>
          </cell>
          <cell r="AE422">
            <v>0.25</v>
          </cell>
          <cell r="AF422">
            <v>0</v>
          </cell>
          <cell r="AG422">
            <v>4</v>
          </cell>
          <cell r="AH422">
            <v>0</v>
          </cell>
          <cell r="AI422">
            <v>0</v>
          </cell>
          <cell r="AJ422">
            <v>0</v>
          </cell>
          <cell r="AK422">
            <v>-1</v>
          </cell>
        </row>
        <row r="423">
          <cell r="B423">
            <v>5804</v>
          </cell>
          <cell r="C423">
            <v>58</v>
          </cell>
          <cell r="D423">
            <v>0</v>
          </cell>
          <cell r="E423">
            <v>20411</v>
          </cell>
          <cell r="G423">
            <v>5801</v>
          </cell>
          <cell r="I423">
            <v>1</v>
          </cell>
          <cell r="J423">
            <v>1</v>
          </cell>
          <cell r="K423">
            <v>12</v>
          </cell>
          <cell r="L423">
            <v>11</v>
          </cell>
          <cell r="M423">
            <v>1</v>
          </cell>
          <cell r="N423">
            <v>8</v>
          </cell>
          <cell r="O423">
            <v>0.2</v>
          </cell>
          <cell r="P423">
            <v>4</v>
          </cell>
          <cell r="Q423">
            <v>3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4</v>
          </cell>
          <cell r="W423">
            <v>3</v>
          </cell>
          <cell r="X423">
            <v>93</v>
          </cell>
          <cell r="Y423">
            <v>1860</v>
          </cell>
          <cell r="Z423" t="str">
            <v>木</v>
          </cell>
          <cell r="AA423">
            <v>0.25</v>
          </cell>
          <cell r="AB423">
            <v>1</v>
          </cell>
          <cell r="AC423">
            <v>0.25</v>
          </cell>
          <cell r="AD423">
            <v>0.25</v>
          </cell>
          <cell r="AE423">
            <v>0.25</v>
          </cell>
          <cell r="AF423">
            <v>0</v>
          </cell>
          <cell r="AG423">
            <v>4</v>
          </cell>
          <cell r="AH423">
            <v>0</v>
          </cell>
          <cell r="AI423">
            <v>0</v>
          </cell>
          <cell r="AJ423">
            <v>0</v>
          </cell>
          <cell r="AK423">
            <v>-1</v>
          </cell>
        </row>
        <row r="424">
          <cell r="B424">
            <v>5805</v>
          </cell>
          <cell r="C424">
            <v>58</v>
          </cell>
          <cell r="D424">
            <v>0</v>
          </cell>
          <cell r="E424">
            <v>40301</v>
          </cell>
          <cell r="G424">
            <v>5801</v>
          </cell>
          <cell r="I424">
            <v>1</v>
          </cell>
          <cell r="J424">
            <v>1</v>
          </cell>
          <cell r="K424">
            <v>12</v>
          </cell>
          <cell r="L424">
            <v>11</v>
          </cell>
          <cell r="M424">
            <v>1</v>
          </cell>
          <cell r="N424">
            <v>8</v>
          </cell>
          <cell r="O424">
            <v>0.2</v>
          </cell>
          <cell r="P424">
            <v>4</v>
          </cell>
          <cell r="Q424">
            <v>3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4</v>
          </cell>
          <cell r="W424">
            <v>3</v>
          </cell>
          <cell r="X424">
            <v>93</v>
          </cell>
          <cell r="Y424">
            <v>1860</v>
          </cell>
          <cell r="Z424" t="str">
            <v>木</v>
          </cell>
          <cell r="AA424">
            <v>0.25</v>
          </cell>
          <cell r="AB424">
            <v>1</v>
          </cell>
          <cell r="AC424">
            <v>0.25</v>
          </cell>
          <cell r="AD424">
            <v>0.25</v>
          </cell>
          <cell r="AE424">
            <v>0.25</v>
          </cell>
          <cell r="AF424">
            <v>0</v>
          </cell>
          <cell r="AG424">
            <v>4</v>
          </cell>
          <cell r="AH424">
            <v>0</v>
          </cell>
          <cell r="AI424">
            <v>0</v>
          </cell>
          <cell r="AJ424">
            <v>0</v>
          </cell>
          <cell r="AK424">
            <v>-1</v>
          </cell>
        </row>
        <row r="425">
          <cell r="B425">
            <v>5806</v>
          </cell>
          <cell r="C425">
            <v>58</v>
          </cell>
          <cell r="D425">
            <v>0</v>
          </cell>
          <cell r="E425">
            <v>40201</v>
          </cell>
          <cell r="G425">
            <v>5801</v>
          </cell>
          <cell r="I425">
            <v>1</v>
          </cell>
          <cell r="J425">
            <v>1</v>
          </cell>
          <cell r="K425">
            <v>12</v>
          </cell>
          <cell r="L425">
            <v>11</v>
          </cell>
          <cell r="M425">
            <v>1</v>
          </cell>
          <cell r="N425">
            <v>8</v>
          </cell>
          <cell r="O425">
            <v>0.2</v>
          </cell>
          <cell r="P425">
            <v>4</v>
          </cell>
          <cell r="Q425">
            <v>3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4</v>
          </cell>
          <cell r="W425">
            <v>3</v>
          </cell>
          <cell r="X425">
            <v>93</v>
          </cell>
          <cell r="Y425">
            <v>1860</v>
          </cell>
          <cell r="Z425" t="str">
            <v>木</v>
          </cell>
          <cell r="AA425">
            <v>0.25</v>
          </cell>
          <cell r="AB425">
            <v>1</v>
          </cell>
          <cell r="AC425">
            <v>0.25</v>
          </cell>
          <cell r="AD425">
            <v>0.25</v>
          </cell>
          <cell r="AE425">
            <v>0.25</v>
          </cell>
          <cell r="AF425">
            <v>0</v>
          </cell>
          <cell r="AG425">
            <v>4</v>
          </cell>
          <cell r="AH425">
            <v>0</v>
          </cell>
          <cell r="AI425">
            <v>0</v>
          </cell>
          <cell r="AJ425">
            <v>0</v>
          </cell>
          <cell r="AK425">
            <v>-1</v>
          </cell>
        </row>
        <row r="426">
          <cell r="B426">
            <v>5807</v>
          </cell>
          <cell r="C426">
            <v>58</v>
          </cell>
          <cell r="D426">
            <v>0</v>
          </cell>
          <cell r="E426">
            <v>50100</v>
          </cell>
          <cell r="G426">
            <v>5809</v>
          </cell>
          <cell r="I426">
            <v>1</v>
          </cell>
          <cell r="J426">
            <v>1</v>
          </cell>
          <cell r="K426">
            <v>12</v>
          </cell>
          <cell r="L426">
            <v>11</v>
          </cell>
          <cell r="M426">
            <v>1</v>
          </cell>
          <cell r="N426">
            <v>8</v>
          </cell>
          <cell r="O426">
            <v>0.2</v>
          </cell>
          <cell r="P426">
            <v>4</v>
          </cell>
          <cell r="Q426">
            <v>3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4</v>
          </cell>
          <cell r="W426">
            <v>3</v>
          </cell>
          <cell r="X426">
            <v>93</v>
          </cell>
          <cell r="Y426">
            <v>1860</v>
          </cell>
          <cell r="Z426" t="str">
            <v>木</v>
          </cell>
          <cell r="AA426">
            <v>0.25</v>
          </cell>
          <cell r="AB426">
            <v>1</v>
          </cell>
          <cell r="AC426">
            <v>0.25</v>
          </cell>
          <cell r="AD426">
            <v>0.25</v>
          </cell>
          <cell r="AE426">
            <v>0.25</v>
          </cell>
          <cell r="AF426">
            <v>0</v>
          </cell>
          <cell r="AG426">
            <v>4</v>
          </cell>
          <cell r="AH426">
            <v>0</v>
          </cell>
          <cell r="AI426">
            <v>0</v>
          </cell>
          <cell r="AJ426">
            <v>0</v>
          </cell>
          <cell r="AK426">
            <v>-1</v>
          </cell>
        </row>
        <row r="427">
          <cell r="B427">
            <v>5900</v>
          </cell>
          <cell r="C427">
            <v>59</v>
          </cell>
          <cell r="D427">
            <v>0</v>
          </cell>
          <cell r="E427">
            <v>20411</v>
          </cell>
          <cell r="F427">
            <v>1</v>
          </cell>
          <cell r="G427">
            <v>5900</v>
          </cell>
          <cell r="H427">
            <v>5900</v>
          </cell>
          <cell r="I427">
            <v>0</v>
          </cell>
          <cell r="J427">
            <v>10</v>
          </cell>
          <cell r="K427">
            <v>12</v>
          </cell>
          <cell r="L427">
            <v>11</v>
          </cell>
          <cell r="M427">
            <v>1</v>
          </cell>
          <cell r="N427">
            <v>8</v>
          </cell>
          <cell r="O427">
            <v>0.5</v>
          </cell>
          <cell r="P427">
            <v>104</v>
          </cell>
          <cell r="Q427">
            <v>66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104</v>
          </cell>
          <cell r="W427">
            <v>66</v>
          </cell>
          <cell r="X427">
            <v>936</v>
          </cell>
          <cell r="Y427">
            <v>18720</v>
          </cell>
          <cell r="Z427" t="str">
            <v>木</v>
          </cell>
          <cell r="AA427">
            <v>0.25</v>
          </cell>
          <cell r="AB427">
            <v>1</v>
          </cell>
          <cell r="AC427">
            <v>0.25</v>
          </cell>
          <cell r="AD427">
            <v>0.25</v>
          </cell>
          <cell r="AE427">
            <v>0.25</v>
          </cell>
          <cell r="AF427">
            <v>0</v>
          </cell>
          <cell r="AG427">
            <v>104</v>
          </cell>
          <cell r="AH427">
            <v>0</v>
          </cell>
          <cell r="AI427">
            <v>0</v>
          </cell>
          <cell r="AJ427">
            <v>0</v>
          </cell>
          <cell r="AK427">
            <v>-10</v>
          </cell>
        </row>
        <row r="428">
          <cell r="B428">
            <v>5901</v>
          </cell>
          <cell r="C428">
            <v>59</v>
          </cell>
          <cell r="D428">
            <v>0</v>
          </cell>
          <cell r="E428">
            <v>20111</v>
          </cell>
          <cell r="G428">
            <v>5901</v>
          </cell>
          <cell r="I428">
            <v>1</v>
          </cell>
          <cell r="J428">
            <v>1</v>
          </cell>
          <cell r="K428">
            <v>12</v>
          </cell>
          <cell r="L428">
            <v>11</v>
          </cell>
          <cell r="M428">
            <v>1</v>
          </cell>
          <cell r="N428">
            <v>8</v>
          </cell>
          <cell r="O428">
            <v>0.2</v>
          </cell>
          <cell r="P428">
            <v>4</v>
          </cell>
          <cell r="Q428">
            <v>3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4</v>
          </cell>
          <cell r="W428">
            <v>3</v>
          </cell>
          <cell r="X428">
            <v>93</v>
          </cell>
          <cell r="Y428">
            <v>1860</v>
          </cell>
          <cell r="Z428" t="str">
            <v>木</v>
          </cell>
          <cell r="AA428">
            <v>0.25</v>
          </cell>
          <cell r="AB428">
            <v>1</v>
          </cell>
          <cell r="AC428">
            <v>0.25</v>
          </cell>
          <cell r="AD428">
            <v>0.25</v>
          </cell>
          <cell r="AE428">
            <v>0.25</v>
          </cell>
          <cell r="AF428">
            <v>0</v>
          </cell>
          <cell r="AG428">
            <v>4</v>
          </cell>
          <cell r="AH428">
            <v>0</v>
          </cell>
          <cell r="AI428">
            <v>0</v>
          </cell>
          <cell r="AJ428">
            <v>0</v>
          </cell>
          <cell r="AK428">
            <v>-1</v>
          </cell>
        </row>
        <row r="429">
          <cell r="B429">
            <v>5902</v>
          </cell>
          <cell r="C429">
            <v>59</v>
          </cell>
          <cell r="D429">
            <v>0</v>
          </cell>
          <cell r="E429">
            <v>20211</v>
          </cell>
          <cell r="G429">
            <v>5901</v>
          </cell>
          <cell r="I429">
            <v>1</v>
          </cell>
          <cell r="J429">
            <v>1</v>
          </cell>
          <cell r="K429">
            <v>12</v>
          </cell>
          <cell r="L429">
            <v>11</v>
          </cell>
          <cell r="M429">
            <v>1</v>
          </cell>
          <cell r="N429">
            <v>8</v>
          </cell>
          <cell r="O429">
            <v>0.2</v>
          </cell>
          <cell r="P429">
            <v>4</v>
          </cell>
          <cell r="Q429">
            <v>3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4</v>
          </cell>
          <cell r="W429">
            <v>3</v>
          </cell>
          <cell r="X429">
            <v>93</v>
          </cell>
          <cell r="Y429">
            <v>1860</v>
          </cell>
          <cell r="Z429" t="str">
            <v>木</v>
          </cell>
          <cell r="AA429">
            <v>0.25</v>
          </cell>
          <cell r="AB429">
            <v>1</v>
          </cell>
          <cell r="AC429">
            <v>0.25</v>
          </cell>
          <cell r="AD429">
            <v>0.25</v>
          </cell>
          <cell r="AE429">
            <v>0.25</v>
          </cell>
          <cell r="AF429">
            <v>0</v>
          </cell>
          <cell r="AG429">
            <v>4</v>
          </cell>
          <cell r="AH429">
            <v>0</v>
          </cell>
          <cell r="AI429">
            <v>0</v>
          </cell>
          <cell r="AJ429">
            <v>0</v>
          </cell>
          <cell r="AK429">
            <v>-1</v>
          </cell>
        </row>
        <row r="430">
          <cell r="B430">
            <v>5903</v>
          </cell>
          <cell r="C430">
            <v>59</v>
          </cell>
          <cell r="D430">
            <v>0</v>
          </cell>
          <cell r="E430">
            <v>20311</v>
          </cell>
          <cell r="G430">
            <v>5901</v>
          </cell>
          <cell r="I430">
            <v>1</v>
          </cell>
          <cell r="J430">
            <v>1</v>
          </cell>
          <cell r="K430">
            <v>12</v>
          </cell>
          <cell r="L430">
            <v>11</v>
          </cell>
          <cell r="M430">
            <v>1</v>
          </cell>
          <cell r="N430">
            <v>8</v>
          </cell>
          <cell r="O430">
            <v>0.2</v>
          </cell>
          <cell r="P430">
            <v>4</v>
          </cell>
          <cell r="Q430">
            <v>3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4</v>
          </cell>
          <cell r="W430">
            <v>3</v>
          </cell>
          <cell r="X430">
            <v>93</v>
          </cell>
          <cell r="Y430">
            <v>1860</v>
          </cell>
          <cell r="Z430" t="str">
            <v>木</v>
          </cell>
          <cell r="AA430">
            <v>0.25</v>
          </cell>
          <cell r="AB430">
            <v>1</v>
          </cell>
          <cell r="AC430">
            <v>0.25</v>
          </cell>
          <cell r="AD430">
            <v>0.25</v>
          </cell>
          <cell r="AE430">
            <v>0.25</v>
          </cell>
          <cell r="AF430">
            <v>0</v>
          </cell>
          <cell r="AG430">
            <v>4</v>
          </cell>
          <cell r="AH430">
            <v>0</v>
          </cell>
          <cell r="AI430">
            <v>0</v>
          </cell>
          <cell r="AJ430">
            <v>0</v>
          </cell>
          <cell r="AK430">
            <v>-1</v>
          </cell>
        </row>
        <row r="431">
          <cell r="B431">
            <v>5904</v>
          </cell>
          <cell r="C431">
            <v>59</v>
          </cell>
          <cell r="D431">
            <v>0</v>
          </cell>
          <cell r="E431">
            <v>20411</v>
          </cell>
          <cell r="G431">
            <v>5901</v>
          </cell>
          <cell r="I431">
            <v>1</v>
          </cell>
          <cell r="J431">
            <v>1</v>
          </cell>
          <cell r="K431">
            <v>12</v>
          </cell>
          <cell r="L431">
            <v>11</v>
          </cell>
          <cell r="M431">
            <v>1</v>
          </cell>
          <cell r="N431">
            <v>8</v>
          </cell>
          <cell r="O431">
            <v>0.2</v>
          </cell>
          <cell r="P431">
            <v>4</v>
          </cell>
          <cell r="Q431">
            <v>3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4</v>
          </cell>
          <cell r="W431">
            <v>3</v>
          </cell>
          <cell r="X431">
            <v>93</v>
          </cell>
          <cell r="Y431">
            <v>1860</v>
          </cell>
          <cell r="Z431" t="str">
            <v>木</v>
          </cell>
          <cell r="AA431">
            <v>0.25</v>
          </cell>
          <cell r="AB431">
            <v>1</v>
          </cell>
          <cell r="AC431">
            <v>0.25</v>
          </cell>
          <cell r="AD431">
            <v>0.25</v>
          </cell>
          <cell r="AE431">
            <v>0.25</v>
          </cell>
          <cell r="AF431">
            <v>0</v>
          </cell>
          <cell r="AG431">
            <v>4</v>
          </cell>
          <cell r="AH431">
            <v>0</v>
          </cell>
          <cell r="AI431">
            <v>0</v>
          </cell>
          <cell r="AJ431">
            <v>0</v>
          </cell>
          <cell r="AK431">
            <v>-1</v>
          </cell>
        </row>
        <row r="432">
          <cell r="B432">
            <v>5905</v>
          </cell>
          <cell r="C432">
            <v>59</v>
          </cell>
          <cell r="D432">
            <v>0</v>
          </cell>
          <cell r="E432">
            <v>40301</v>
          </cell>
          <cell r="G432">
            <v>5901</v>
          </cell>
          <cell r="I432">
            <v>1</v>
          </cell>
          <cell r="J432">
            <v>1</v>
          </cell>
          <cell r="K432">
            <v>12</v>
          </cell>
          <cell r="L432">
            <v>11</v>
          </cell>
          <cell r="M432">
            <v>1</v>
          </cell>
          <cell r="N432">
            <v>8</v>
          </cell>
          <cell r="O432">
            <v>0.2</v>
          </cell>
          <cell r="P432">
            <v>4</v>
          </cell>
          <cell r="Q432">
            <v>3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4</v>
          </cell>
          <cell r="W432">
            <v>3</v>
          </cell>
          <cell r="X432">
            <v>93</v>
          </cell>
          <cell r="Y432">
            <v>1860</v>
          </cell>
          <cell r="Z432" t="str">
            <v>木</v>
          </cell>
          <cell r="AA432">
            <v>0.25</v>
          </cell>
          <cell r="AB432">
            <v>1</v>
          </cell>
          <cell r="AC432">
            <v>0.25</v>
          </cell>
          <cell r="AD432">
            <v>0.25</v>
          </cell>
          <cell r="AE432">
            <v>0.25</v>
          </cell>
          <cell r="AF432">
            <v>0</v>
          </cell>
          <cell r="AG432">
            <v>4</v>
          </cell>
          <cell r="AH432">
            <v>0</v>
          </cell>
          <cell r="AI432">
            <v>0</v>
          </cell>
          <cell r="AJ432">
            <v>0</v>
          </cell>
          <cell r="AK432">
            <v>-1</v>
          </cell>
        </row>
        <row r="433">
          <cell r="B433">
            <v>5906</v>
          </cell>
          <cell r="C433">
            <v>59</v>
          </cell>
          <cell r="D433">
            <v>0</v>
          </cell>
          <cell r="E433">
            <v>40201</v>
          </cell>
          <cell r="G433">
            <v>5901</v>
          </cell>
          <cell r="I433">
            <v>1</v>
          </cell>
          <cell r="J433">
            <v>1</v>
          </cell>
          <cell r="K433">
            <v>12</v>
          </cell>
          <cell r="L433">
            <v>11</v>
          </cell>
          <cell r="M433">
            <v>1</v>
          </cell>
          <cell r="N433">
            <v>8</v>
          </cell>
          <cell r="O433">
            <v>0.2</v>
          </cell>
          <cell r="P433">
            <v>4</v>
          </cell>
          <cell r="Q433">
            <v>3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4</v>
          </cell>
          <cell r="W433">
            <v>3</v>
          </cell>
          <cell r="X433">
            <v>93</v>
          </cell>
          <cell r="Y433">
            <v>1860</v>
          </cell>
          <cell r="Z433" t="str">
            <v>木</v>
          </cell>
          <cell r="AA433">
            <v>0.25</v>
          </cell>
          <cell r="AB433">
            <v>1</v>
          </cell>
          <cell r="AC433">
            <v>0.25</v>
          </cell>
          <cell r="AD433">
            <v>0.25</v>
          </cell>
          <cell r="AE433">
            <v>0.25</v>
          </cell>
          <cell r="AF433">
            <v>0</v>
          </cell>
          <cell r="AG433">
            <v>4</v>
          </cell>
          <cell r="AH433">
            <v>0</v>
          </cell>
          <cell r="AI433">
            <v>0</v>
          </cell>
          <cell r="AJ433">
            <v>0</v>
          </cell>
          <cell r="AK433">
            <v>-1</v>
          </cell>
        </row>
        <row r="434">
          <cell r="B434">
            <v>5907</v>
          </cell>
          <cell r="C434">
            <v>59</v>
          </cell>
          <cell r="D434">
            <v>0</v>
          </cell>
          <cell r="E434">
            <v>50100</v>
          </cell>
          <cell r="G434">
            <v>5909</v>
          </cell>
          <cell r="I434">
            <v>1</v>
          </cell>
          <cell r="J434">
            <v>1</v>
          </cell>
          <cell r="K434">
            <v>12</v>
          </cell>
          <cell r="L434">
            <v>11</v>
          </cell>
          <cell r="M434">
            <v>1</v>
          </cell>
          <cell r="N434">
            <v>8</v>
          </cell>
          <cell r="O434">
            <v>0.2</v>
          </cell>
          <cell r="P434">
            <v>4</v>
          </cell>
          <cell r="Q434">
            <v>3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4</v>
          </cell>
          <cell r="W434">
            <v>3</v>
          </cell>
          <cell r="X434">
            <v>93</v>
          </cell>
          <cell r="Y434">
            <v>1860</v>
          </cell>
          <cell r="Z434" t="str">
            <v>木</v>
          </cell>
          <cell r="AA434">
            <v>0.25</v>
          </cell>
          <cell r="AB434">
            <v>1</v>
          </cell>
          <cell r="AC434">
            <v>0.25</v>
          </cell>
          <cell r="AD434">
            <v>0.25</v>
          </cell>
          <cell r="AE434">
            <v>0.25</v>
          </cell>
          <cell r="AF434">
            <v>0</v>
          </cell>
          <cell r="AG434">
            <v>4</v>
          </cell>
          <cell r="AH434">
            <v>0</v>
          </cell>
          <cell r="AI434">
            <v>0</v>
          </cell>
          <cell r="AJ434">
            <v>0</v>
          </cell>
          <cell r="AK434">
            <v>-1</v>
          </cell>
        </row>
        <row r="435">
          <cell r="B435">
            <v>6000</v>
          </cell>
          <cell r="C435">
            <v>60</v>
          </cell>
          <cell r="D435">
            <v>0</v>
          </cell>
          <cell r="E435">
            <v>20600</v>
          </cell>
          <cell r="F435">
            <v>1</v>
          </cell>
          <cell r="G435">
            <v>6000</v>
          </cell>
          <cell r="H435">
            <v>6000</v>
          </cell>
          <cell r="I435">
            <v>0</v>
          </cell>
          <cell r="J435">
            <v>10</v>
          </cell>
          <cell r="K435">
            <v>13</v>
          </cell>
          <cell r="L435">
            <v>12</v>
          </cell>
          <cell r="M435">
            <v>1</v>
          </cell>
          <cell r="N435">
            <v>8</v>
          </cell>
          <cell r="O435">
            <v>0.60000000000000009</v>
          </cell>
          <cell r="P435">
            <v>129</v>
          </cell>
          <cell r="Q435">
            <v>66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129</v>
          </cell>
          <cell r="W435">
            <v>66</v>
          </cell>
          <cell r="X435">
            <v>976</v>
          </cell>
          <cell r="Y435">
            <v>19520</v>
          </cell>
          <cell r="Z435" t="str">
            <v>木</v>
          </cell>
          <cell r="AA435">
            <v>0.25</v>
          </cell>
          <cell r="AB435">
            <v>1</v>
          </cell>
          <cell r="AC435">
            <v>0.25</v>
          </cell>
          <cell r="AD435">
            <v>0.25</v>
          </cell>
          <cell r="AE435">
            <v>0.25</v>
          </cell>
          <cell r="AF435">
            <v>15</v>
          </cell>
          <cell r="AG435">
            <v>66</v>
          </cell>
          <cell r="AH435">
            <v>15</v>
          </cell>
          <cell r="AI435">
            <v>15</v>
          </cell>
          <cell r="AJ435">
            <v>15</v>
          </cell>
          <cell r="AK435">
            <v>-10</v>
          </cell>
        </row>
        <row r="436">
          <cell r="B436">
            <v>6001</v>
          </cell>
          <cell r="C436">
            <v>60</v>
          </cell>
          <cell r="D436">
            <v>0</v>
          </cell>
          <cell r="E436">
            <v>20111</v>
          </cell>
          <cell r="G436">
            <v>6001</v>
          </cell>
          <cell r="I436">
            <v>1</v>
          </cell>
          <cell r="J436">
            <v>1</v>
          </cell>
          <cell r="K436">
            <v>13</v>
          </cell>
          <cell r="L436">
            <v>12</v>
          </cell>
          <cell r="M436">
            <v>1</v>
          </cell>
          <cell r="N436">
            <v>8</v>
          </cell>
          <cell r="O436">
            <v>0.2</v>
          </cell>
          <cell r="P436">
            <v>4</v>
          </cell>
          <cell r="Q436">
            <v>3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4</v>
          </cell>
          <cell r="W436">
            <v>3</v>
          </cell>
          <cell r="X436">
            <v>97</v>
          </cell>
          <cell r="Y436">
            <v>1940</v>
          </cell>
          <cell r="Z436" t="str">
            <v>木</v>
          </cell>
          <cell r="AA436">
            <v>0.25</v>
          </cell>
          <cell r="AB436">
            <v>1</v>
          </cell>
          <cell r="AC436">
            <v>0.25</v>
          </cell>
          <cell r="AD436">
            <v>0.25</v>
          </cell>
          <cell r="AE436">
            <v>0.25</v>
          </cell>
          <cell r="AF436">
            <v>0</v>
          </cell>
          <cell r="AG436">
            <v>3</v>
          </cell>
          <cell r="AH436">
            <v>0</v>
          </cell>
          <cell r="AI436">
            <v>0</v>
          </cell>
          <cell r="AJ436">
            <v>0</v>
          </cell>
          <cell r="AK436">
            <v>-1</v>
          </cell>
        </row>
        <row r="437">
          <cell r="B437">
            <v>6002</v>
          </cell>
          <cell r="C437">
            <v>60</v>
          </cell>
          <cell r="D437">
            <v>0</v>
          </cell>
          <cell r="E437">
            <v>20211</v>
          </cell>
          <cell r="G437">
            <v>6001</v>
          </cell>
          <cell r="I437">
            <v>1</v>
          </cell>
          <cell r="J437">
            <v>1</v>
          </cell>
          <cell r="K437">
            <v>13</v>
          </cell>
          <cell r="L437">
            <v>12</v>
          </cell>
          <cell r="M437">
            <v>1</v>
          </cell>
          <cell r="N437">
            <v>8</v>
          </cell>
          <cell r="O437">
            <v>0.2</v>
          </cell>
          <cell r="P437">
            <v>4</v>
          </cell>
          <cell r="Q437">
            <v>3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4</v>
          </cell>
          <cell r="W437">
            <v>3</v>
          </cell>
          <cell r="X437">
            <v>97</v>
          </cell>
          <cell r="Y437">
            <v>1940</v>
          </cell>
          <cell r="Z437" t="str">
            <v>木</v>
          </cell>
          <cell r="AA437">
            <v>0.25</v>
          </cell>
          <cell r="AB437">
            <v>1</v>
          </cell>
          <cell r="AC437">
            <v>0.25</v>
          </cell>
          <cell r="AD437">
            <v>0.25</v>
          </cell>
          <cell r="AE437">
            <v>0.25</v>
          </cell>
          <cell r="AF437">
            <v>0</v>
          </cell>
          <cell r="AG437">
            <v>3</v>
          </cell>
          <cell r="AH437">
            <v>0</v>
          </cell>
          <cell r="AI437">
            <v>0</v>
          </cell>
          <cell r="AJ437">
            <v>0</v>
          </cell>
          <cell r="AK437">
            <v>-1</v>
          </cell>
        </row>
        <row r="438">
          <cell r="B438">
            <v>6003</v>
          </cell>
          <cell r="C438">
            <v>60</v>
          </cell>
          <cell r="D438">
            <v>0</v>
          </cell>
          <cell r="E438">
            <v>20311</v>
          </cell>
          <cell r="G438">
            <v>6001</v>
          </cell>
          <cell r="I438">
            <v>1</v>
          </cell>
          <cell r="J438">
            <v>1</v>
          </cell>
          <cell r="K438">
            <v>13</v>
          </cell>
          <cell r="L438">
            <v>12</v>
          </cell>
          <cell r="M438">
            <v>1</v>
          </cell>
          <cell r="N438">
            <v>8</v>
          </cell>
          <cell r="O438">
            <v>0.2</v>
          </cell>
          <cell r="P438">
            <v>4</v>
          </cell>
          <cell r="Q438">
            <v>3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4</v>
          </cell>
          <cell r="W438">
            <v>3</v>
          </cell>
          <cell r="X438">
            <v>97</v>
          </cell>
          <cell r="Y438">
            <v>1940</v>
          </cell>
          <cell r="Z438" t="str">
            <v>木</v>
          </cell>
          <cell r="AA438">
            <v>0.25</v>
          </cell>
          <cell r="AB438">
            <v>1</v>
          </cell>
          <cell r="AC438">
            <v>0.25</v>
          </cell>
          <cell r="AD438">
            <v>0.25</v>
          </cell>
          <cell r="AE438">
            <v>0.25</v>
          </cell>
          <cell r="AF438">
            <v>0</v>
          </cell>
          <cell r="AG438">
            <v>3</v>
          </cell>
          <cell r="AH438">
            <v>0</v>
          </cell>
          <cell r="AI438">
            <v>0</v>
          </cell>
          <cell r="AJ438">
            <v>0</v>
          </cell>
          <cell r="AK438">
            <v>-1</v>
          </cell>
        </row>
        <row r="439">
          <cell r="B439">
            <v>6004</v>
          </cell>
          <cell r="C439">
            <v>60</v>
          </cell>
          <cell r="D439">
            <v>0</v>
          </cell>
          <cell r="E439">
            <v>20411</v>
          </cell>
          <cell r="G439">
            <v>6001</v>
          </cell>
          <cell r="I439">
            <v>1</v>
          </cell>
          <cell r="J439">
            <v>1</v>
          </cell>
          <cell r="K439">
            <v>13</v>
          </cell>
          <cell r="L439">
            <v>12</v>
          </cell>
          <cell r="M439">
            <v>1</v>
          </cell>
          <cell r="N439">
            <v>8</v>
          </cell>
          <cell r="O439">
            <v>0.2</v>
          </cell>
          <cell r="P439">
            <v>4</v>
          </cell>
          <cell r="Q439">
            <v>3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4</v>
          </cell>
          <cell r="W439">
            <v>3</v>
          </cell>
          <cell r="X439">
            <v>97</v>
          </cell>
          <cell r="Y439">
            <v>1940</v>
          </cell>
          <cell r="Z439" t="str">
            <v>木</v>
          </cell>
          <cell r="AA439">
            <v>0.25</v>
          </cell>
          <cell r="AB439">
            <v>1</v>
          </cell>
          <cell r="AC439">
            <v>0.25</v>
          </cell>
          <cell r="AD439">
            <v>0.25</v>
          </cell>
          <cell r="AE439">
            <v>0.25</v>
          </cell>
          <cell r="AF439">
            <v>0</v>
          </cell>
          <cell r="AG439">
            <v>3</v>
          </cell>
          <cell r="AH439">
            <v>0</v>
          </cell>
          <cell r="AI439">
            <v>0</v>
          </cell>
          <cell r="AJ439">
            <v>0</v>
          </cell>
          <cell r="AK439">
            <v>-1</v>
          </cell>
        </row>
        <row r="440">
          <cell r="B440">
            <v>6005</v>
          </cell>
          <cell r="C440">
            <v>60</v>
          </cell>
          <cell r="D440">
            <v>0</v>
          </cell>
          <cell r="E440">
            <v>40301</v>
          </cell>
          <cell r="G440">
            <v>6001</v>
          </cell>
          <cell r="I440">
            <v>1</v>
          </cell>
          <cell r="J440">
            <v>1</v>
          </cell>
          <cell r="K440">
            <v>13</v>
          </cell>
          <cell r="L440">
            <v>12</v>
          </cell>
          <cell r="M440">
            <v>1</v>
          </cell>
          <cell r="N440">
            <v>8</v>
          </cell>
          <cell r="O440">
            <v>0.2</v>
          </cell>
          <cell r="P440">
            <v>4</v>
          </cell>
          <cell r="Q440">
            <v>3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4</v>
          </cell>
          <cell r="W440">
            <v>3</v>
          </cell>
          <cell r="X440">
            <v>97</v>
          </cell>
          <cell r="Y440">
            <v>1940</v>
          </cell>
          <cell r="Z440" t="str">
            <v>木</v>
          </cell>
          <cell r="AA440">
            <v>0.25</v>
          </cell>
          <cell r="AB440">
            <v>1</v>
          </cell>
          <cell r="AC440">
            <v>0.25</v>
          </cell>
          <cell r="AD440">
            <v>0.25</v>
          </cell>
          <cell r="AE440">
            <v>0.25</v>
          </cell>
          <cell r="AF440">
            <v>0</v>
          </cell>
          <cell r="AG440">
            <v>3</v>
          </cell>
          <cell r="AH440">
            <v>0</v>
          </cell>
          <cell r="AI440">
            <v>0</v>
          </cell>
          <cell r="AJ440">
            <v>0</v>
          </cell>
          <cell r="AK440">
            <v>-1</v>
          </cell>
        </row>
        <row r="441">
          <cell r="B441">
            <v>6006</v>
          </cell>
          <cell r="C441">
            <v>60</v>
          </cell>
          <cell r="D441">
            <v>0</v>
          </cell>
          <cell r="E441">
            <v>40201</v>
          </cell>
          <cell r="G441">
            <v>6001</v>
          </cell>
          <cell r="I441">
            <v>1</v>
          </cell>
          <cell r="J441">
            <v>1</v>
          </cell>
          <cell r="K441">
            <v>13</v>
          </cell>
          <cell r="L441">
            <v>12</v>
          </cell>
          <cell r="M441">
            <v>1</v>
          </cell>
          <cell r="N441">
            <v>8</v>
          </cell>
          <cell r="O441">
            <v>0.2</v>
          </cell>
          <cell r="P441">
            <v>4</v>
          </cell>
          <cell r="Q441">
            <v>3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4</v>
          </cell>
          <cell r="W441">
            <v>3</v>
          </cell>
          <cell r="X441">
            <v>97</v>
          </cell>
          <cell r="Y441">
            <v>1940</v>
          </cell>
          <cell r="Z441" t="str">
            <v>木</v>
          </cell>
          <cell r="AA441">
            <v>0.25</v>
          </cell>
          <cell r="AB441">
            <v>1</v>
          </cell>
          <cell r="AC441">
            <v>0.25</v>
          </cell>
          <cell r="AD441">
            <v>0.25</v>
          </cell>
          <cell r="AE441">
            <v>0.25</v>
          </cell>
          <cell r="AF441">
            <v>0</v>
          </cell>
          <cell r="AG441">
            <v>3</v>
          </cell>
          <cell r="AH441">
            <v>0</v>
          </cell>
          <cell r="AI441">
            <v>0</v>
          </cell>
          <cell r="AJ441">
            <v>0</v>
          </cell>
          <cell r="AK441">
            <v>-1</v>
          </cell>
        </row>
        <row r="442">
          <cell r="B442">
            <v>6007</v>
          </cell>
          <cell r="C442">
            <v>60</v>
          </cell>
          <cell r="D442">
            <v>0</v>
          </cell>
          <cell r="E442">
            <v>50100</v>
          </cell>
          <cell r="G442">
            <v>6009</v>
          </cell>
          <cell r="I442">
            <v>1</v>
          </cell>
          <cell r="J442">
            <v>1</v>
          </cell>
          <cell r="K442">
            <v>13</v>
          </cell>
          <cell r="L442">
            <v>12</v>
          </cell>
          <cell r="M442">
            <v>1</v>
          </cell>
          <cell r="N442">
            <v>8</v>
          </cell>
          <cell r="O442">
            <v>0.2</v>
          </cell>
          <cell r="P442">
            <v>4</v>
          </cell>
          <cell r="Q442">
            <v>3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4</v>
          </cell>
          <cell r="W442">
            <v>3</v>
          </cell>
          <cell r="X442">
            <v>97</v>
          </cell>
          <cell r="Y442">
            <v>1940</v>
          </cell>
          <cell r="Z442" t="str">
            <v>木</v>
          </cell>
          <cell r="AA442">
            <v>0.25</v>
          </cell>
          <cell r="AB442">
            <v>1</v>
          </cell>
          <cell r="AC442">
            <v>0.25</v>
          </cell>
          <cell r="AD442">
            <v>0.25</v>
          </cell>
          <cell r="AE442">
            <v>0.25</v>
          </cell>
          <cell r="AF442">
            <v>0</v>
          </cell>
          <cell r="AG442">
            <v>3</v>
          </cell>
          <cell r="AH442">
            <v>0</v>
          </cell>
          <cell r="AI442">
            <v>0</v>
          </cell>
          <cell r="AJ442">
            <v>0</v>
          </cell>
          <cell r="AK442">
            <v>-1</v>
          </cell>
        </row>
        <row r="443">
          <cell r="B443">
            <v>6100</v>
          </cell>
          <cell r="C443">
            <v>61</v>
          </cell>
          <cell r="D443">
            <v>0</v>
          </cell>
          <cell r="E443">
            <v>20515</v>
          </cell>
          <cell r="F443">
            <v>1</v>
          </cell>
          <cell r="G443">
            <v>6100</v>
          </cell>
          <cell r="H443">
            <v>6100</v>
          </cell>
          <cell r="I443">
            <v>0</v>
          </cell>
          <cell r="J443">
            <v>10</v>
          </cell>
          <cell r="K443">
            <v>13</v>
          </cell>
          <cell r="L443">
            <v>12</v>
          </cell>
          <cell r="M443">
            <v>1</v>
          </cell>
          <cell r="N443">
            <v>8</v>
          </cell>
          <cell r="O443">
            <v>0.2</v>
          </cell>
          <cell r="P443">
            <v>43</v>
          </cell>
          <cell r="Q443">
            <v>34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43</v>
          </cell>
          <cell r="W443">
            <v>34</v>
          </cell>
          <cell r="X443">
            <v>976</v>
          </cell>
          <cell r="Y443">
            <v>19520</v>
          </cell>
          <cell r="Z443" t="str">
            <v>火</v>
          </cell>
          <cell r="AA443">
            <v>0.25</v>
          </cell>
          <cell r="AB443">
            <v>0.25</v>
          </cell>
          <cell r="AC443">
            <v>0.25</v>
          </cell>
          <cell r="AD443">
            <v>1</v>
          </cell>
          <cell r="AE443">
            <v>0.25</v>
          </cell>
          <cell r="AF443">
            <v>2</v>
          </cell>
          <cell r="AG443">
            <v>2</v>
          </cell>
          <cell r="AH443">
            <v>2</v>
          </cell>
          <cell r="AI443">
            <v>34</v>
          </cell>
          <cell r="AJ443">
            <v>2</v>
          </cell>
          <cell r="AK443">
            <v>-10</v>
          </cell>
        </row>
        <row r="444">
          <cell r="B444">
            <v>6101</v>
          </cell>
          <cell r="C444">
            <v>61</v>
          </cell>
          <cell r="D444">
            <v>0</v>
          </cell>
          <cell r="E444">
            <v>20115</v>
          </cell>
          <cell r="G444">
            <v>6101</v>
          </cell>
          <cell r="I444">
            <v>1</v>
          </cell>
          <cell r="J444">
            <v>1</v>
          </cell>
          <cell r="K444">
            <v>13</v>
          </cell>
          <cell r="L444">
            <v>12</v>
          </cell>
          <cell r="M444">
            <v>1</v>
          </cell>
          <cell r="N444">
            <v>8</v>
          </cell>
          <cell r="O444">
            <v>0.2</v>
          </cell>
          <cell r="P444">
            <v>4</v>
          </cell>
          <cell r="Q444">
            <v>3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4</v>
          </cell>
          <cell r="W444">
            <v>3</v>
          </cell>
          <cell r="X444">
            <v>97</v>
          </cell>
          <cell r="Y444">
            <v>1940</v>
          </cell>
          <cell r="Z444" t="str">
            <v>火</v>
          </cell>
          <cell r="AA444">
            <v>0.25</v>
          </cell>
          <cell r="AB444">
            <v>0.25</v>
          </cell>
          <cell r="AC444">
            <v>0.25</v>
          </cell>
          <cell r="AD444">
            <v>1</v>
          </cell>
          <cell r="AE444">
            <v>0.25</v>
          </cell>
          <cell r="AF444">
            <v>0</v>
          </cell>
          <cell r="AG444">
            <v>0</v>
          </cell>
          <cell r="AH444">
            <v>0</v>
          </cell>
          <cell r="AI444">
            <v>3</v>
          </cell>
          <cell r="AJ444">
            <v>0</v>
          </cell>
          <cell r="AK444">
            <v>-1</v>
          </cell>
        </row>
        <row r="445">
          <cell r="B445">
            <v>6102</v>
          </cell>
          <cell r="C445">
            <v>61</v>
          </cell>
          <cell r="D445">
            <v>0</v>
          </cell>
          <cell r="E445">
            <v>20215</v>
          </cell>
          <cell r="G445">
            <v>6101</v>
          </cell>
          <cell r="I445">
            <v>1</v>
          </cell>
          <cell r="J445">
            <v>1</v>
          </cell>
          <cell r="K445">
            <v>13</v>
          </cell>
          <cell r="L445">
            <v>12</v>
          </cell>
          <cell r="M445">
            <v>1</v>
          </cell>
          <cell r="N445">
            <v>8</v>
          </cell>
          <cell r="O445">
            <v>0.2</v>
          </cell>
          <cell r="P445">
            <v>4</v>
          </cell>
          <cell r="Q445">
            <v>3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4</v>
          </cell>
          <cell r="W445">
            <v>3</v>
          </cell>
          <cell r="X445">
            <v>97</v>
          </cell>
          <cell r="Y445">
            <v>1940</v>
          </cell>
          <cell r="Z445" t="str">
            <v>火</v>
          </cell>
          <cell r="AA445">
            <v>0.25</v>
          </cell>
          <cell r="AB445">
            <v>0.25</v>
          </cell>
          <cell r="AC445">
            <v>0.25</v>
          </cell>
          <cell r="AD445">
            <v>1</v>
          </cell>
          <cell r="AE445">
            <v>0.25</v>
          </cell>
          <cell r="AF445">
            <v>0</v>
          </cell>
          <cell r="AG445">
            <v>0</v>
          </cell>
          <cell r="AH445">
            <v>0</v>
          </cell>
          <cell r="AI445">
            <v>3</v>
          </cell>
          <cell r="AJ445">
            <v>0</v>
          </cell>
          <cell r="AK445">
            <v>-1</v>
          </cell>
        </row>
        <row r="446">
          <cell r="B446">
            <v>6103</v>
          </cell>
          <cell r="C446">
            <v>61</v>
          </cell>
          <cell r="D446">
            <v>0</v>
          </cell>
          <cell r="E446">
            <v>20315</v>
          </cell>
          <cell r="G446">
            <v>6101</v>
          </cell>
          <cell r="I446">
            <v>1</v>
          </cell>
          <cell r="J446">
            <v>1</v>
          </cell>
          <cell r="K446">
            <v>13</v>
          </cell>
          <cell r="L446">
            <v>12</v>
          </cell>
          <cell r="M446">
            <v>1</v>
          </cell>
          <cell r="N446">
            <v>8</v>
          </cell>
          <cell r="O446">
            <v>0.2</v>
          </cell>
          <cell r="P446">
            <v>4</v>
          </cell>
          <cell r="Q446">
            <v>3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4</v>
          </cell>
          <cell r="W446">
            <v>3</v>
          </cell>
          <cell r="X446">
            <v>97</v>
          </cell>
          <cell r="Y446">
            <v>1940</v>
          </cell>
          <cell r="Z446" t="str">
            <v>火</v>
          </cell>
          <cell r="AA446">
            <v>0.25</v>
          </cell>
          <cell r="AB446">
            <v>0.25</v>
          </cell>
          <cell r="AC446">
            <v>0.25</v>
          </cell>
          <cell r="AD446">
            <v>1</v>
          </cell>
          <cell r="AE446">
            <v>0.25</v>
          </cell>
          <cell r="AF446">
            <v>0</v>
          </cell>
          <cell r="AG446">
            <v>0</v>
          </cell>
          <cell r="AH446">
            <v>0</v>
          </cell>
          <cell r="AI446">
            <v>3</v>
          </cell>
          <cell r="AJ446">
            <v>0</v>
          </cell>
          <cell r="AK446">
            <v>-1</v>
          </cell>
        </row>
        <row r="447">
          <cell r="B447">
            <v>6104</v>
          </cell>
          <cell r="C447">
            <v>61</v>
          </cell>
          <cell r="D447">
            <v>0</v>
          </cell>
          <cell r="E447">
            <v>20415</v>
          </cell>
          <cell r="G447">
            <v>6101</v>
          </cell>
          <cell r="I447">
            <v>1</v>
          </cell>
          <cell r="J447">
            <v>1</v>
          </cell>
          <cell r="K447">
            <v>13</v>
          </cell>
          <cell r="L447">
            <v>12</v>
          </cell>
          <cell r="M447">
            <v>1</v>
          </cell>
          <cell r="N447">
            <v>8</v>
          </cell>
          <cell r="O447">
            <v>0.2</v>
          </cell>
          <cell r="P447">
            <v>4</v>
          </cell>
          <cell r="Q447">
            <v>3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4</v>
          </cell>
          <cell r="W447">
            <v>3</v>
          </cell>
          <cell r="X447">
            <v>97</v>
          </cell>
          <cell r="Y447">
            <v>1940</v>
          </cell>
          <cell r="Z447" t="str">
            <v>火</v>
          </cell>
          <cell r="AA447">
            <v>0.25</v>
          </cell>
          <cell r="AB447">
            <v>0.25</v>
          </cell>
          <cell r="AC447">
            <v>0.25</v>
          </cell>
          <cell r="AD447">
            <v>1</v>
          </cell>
          <cell r="AE447">
            <v>0.25</v>
          </cell>
          <cell r="AF447">
            <v>0</v>
          </cell>
          <cell r="AG447">
            <v>0</v>
          </cell>
          <cell r="AH447">
            <v>0</v>
          </cell>
          <cell r="AI447">
            <v>3</v>
          </cell>
          <cell r="AJ447">
            <v>0</v>
          </cell>
          <cell r="AK447">
            <v>-1</v>
          </cell>
        </row>
        <row r="448">
          <cell r="B448">
            <v>6105</v>
          </cell>
          <cell r="C448">
            <v>61</v>
          </cell>
          <cell r="D448">
            <v>0</v>
          </cell>
          <cell r="E448">
            <v>40305</v>
          </cell>
          <cell r="G448">
            <v>6101</v>
          </cell>
          <cell r="I448">
            <v>1</v>
          </cell>
          <cell r="J448">
            <v>1</v>
          </cell>
          <cell r="K448">
            <v>13</v>
          </cell>
          <cell r="L448">
            <v>12</v>
          </cell>
          <cell r="M448">
            <v>1</v>
          </cell>
          <cell r="N448">
            <v>8</v>
          </cell>
          <cell r="O448">
            <v>0.2</v>
          </cell>
          <cell r="P448">
            <v>4</v>
          </cell>
          <cell r="Q448">
            <v>3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4</v>
          </cell>
          <cell r="W448">
            <v>3</v>
          </cell>
          <cell r="X448">
            <v>97</v>
          </cell>
          <cell r="Y448">
            <v>1940</v>
          </cell>
          <cell r="Z448" t="str">
            <v>火</v>
          </cell>
          <cell r="AA448">
            <v>0.25</v>
          </cell>
          <cell r="AB448">
            <v>0.25</v>
          </cell>
          <cell r="AC448">
            <v>0.25</v>
          </cell>
          <cell r="AD448">
            <v>1</v>
          </cell>
          <cell r="AE448">
            <v>0.25</v>
          </cell>
          <cell r="AF448">
            <v>0</v>
          </cell>
          <cell r="AG448">
            <v>0</v>
          </cell>
          <cell r="AH448">
            <v>0</v>
          </cell>
          <cell r="AI448">
            <v>3</v>
          </cell>
          <cell r="AJ448">
            <v>0</v>
          </cell>
          <cell r="AK448">
            <v>-1</v>
          </cell>
        </row>
        <row r="449">
          <cell r="B449">
            <v>6106</v>
          </cell>
          <cell r="C449">
            <v>61</v>
          </cell>
          <cell r="D449">
            <v>0</v>
          </cell>
          <cell r="E449">
            <v>40405</v>
          </cell>
          <cell r="G449">
            <v>6101</v>
          </cell>
          <cell r="I449">
            <v>1</v>
          </cell>
          <cell r="J449">
            <v>1</v>
          </cell>
          <cell r="K449">
            <v>13</v>
          </cell>
          <cell r="L449">
            <v>12</v>
          </cell>
          <cell r="M449">
            <v>1</v>
          </cell>
          <cell r="N449">
            <v>8</v>
          </cell>
          <cell r="O449">
            <v>0.2</v>
          </cell>
          <cell r="P449">
            <v>4</v>
          </cell>
          <cell r="Q449">
            <v>3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4</v>
          </cell>
          <cell r="W449">
            <v>3</v>
          </cell>
          <cell r="X449">
            <v>97</v>
          </cell>
          <cell r="Y449">
            <v>1940</v>
          </cell>
          <cell r="Z449" t="str">
            <v>火</v>
          </cell>
          <cell r="AA449">
            <v>0.25</v>
          </cell>
          <cell r="AB449">
            <v>0.25</v>
          </cell>
          <cell r="AC449">
            <v>0.25</v>
          </cell>
          <cell r="AD449">
            <v>1</v>
          </cell>
          <cell r="AE449">
            <v>0.25</v>
          </cell>
          <cell r="AF449">
            <v>0</v>
          </cell>
          <cell r="AG449">
            <v>0</v>
          </cell>
          <cell r="AH449">
            <v>0</v>
          </cell>
          <cell r="AI449">
            <v>3</v>
          </cell>
          <cell r="AJ449">
            <v>0</v>
          </cell>
          <cell r="AK449">
            <v>-1</v>
          </cell>
        </row>
        <row r="450">
          <cell r="B450">
            <v>6107</v>
          </cell>
          <cell r="C450">
            <v>61</v>
          </cell>
          <cell r="D450">
            <v>0</v>
          </cell>
          <cell r="E450">
            <v>50100</v>
          </cell>
          <cell r="G450">
            <v>6109</v>
          </cell>
          <cell r="I450">
            <v>1</v>
          </cell>
          <cell r="J450">
            <v>1</v>
          </cell>
          <cell r="K450">
            <v>13</v>
          </cell>
          <cell r="L450">
            <v>12</v>
          </cell>
          <cell r="M450">
            <v>1</v>
          </cell>
          <cell r="N450">
            <v>8</v>
          </cell>
          <cell r="O450">
            <v>0.2</v>
          </cell>
          <cell r="P450">
            <v>4</v>
          </cell>
          <cell r="Q450">
            <v>3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4</v>
          </cell>
          <cell r="W450">
            <v>3</v>
          </cell>
          <cell r="X450">
            <v>97</v>
          </cell>
          <cell r="Y450">
            <v>1940</v>
          </cell>
          <cell r="Z450" t="str">
            <v>火</v>
          </cell>
          <cell r="AA450">
            <v>0.25</v>
          </cell>
          <cell r="AB450">
            <v>0.25</v>
          </cell>
          <cell r="AC450">
            <v>0.25</v>
          </cell>
          <cell r="AD450">
            <v>1</v>
          </cell>
          <cell r="AE450">
            <v>0.25</v>
          </cell>
          <cell r="AF450">
            <v>0</v>
          </cell>
          <cell r="AG450">
            <v>0</v>
          </cell>
          <cell r="AH450">
            <v>0</v>
          </cell>
          <cell r="AI450">
            <v>3</v>
          </cell>
          <cell r="AJ450">
            <v>0</v>
          </cell>
          <cell r="AK450">
            <v>-1</v>
          </cell>
        </row>
        <row r="451">
          <cell r="B451">
            <v>6200</v>
          </cell>
          <cell r="C451">
            <v>62</v>
          </cell>
          <cell r="D451">
            <v>0</v>
          </cell>
          <cell r="E451">
            <v>20415</v>
          </cell>
          <cell r="F451">
            <v>1</v>
          </cell>
          <cell r="G451">
            <v>6200</v>
          </cell>
          <cell r="H451">
            <v>6200</v>
          </cell>
          <cell r="I451">
            <v>0</v>
          </cell>
          <cell r="J451">
            <v>10</v>
          </cell>
          <cell r="K451">
            <v>13</v>
          </cell>
          <cell r="L451">
            <v>12</v>
          </cell>
          <cell r="M451">
            <v>1</v>
          </cell>
          <cell r="N451">
            <v>8</v>
          </cell>
          <cell r="O451">
            <v>0.30000000000000004</v>
          </cell>
          <cell r="P451">
            <v>64</v>
          </cell>
          <cell r="Q451">
            <v>51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64</v>
          </cell>
          <cell r="W451">
            <v>51</v>
          </cell>
          <cell r="X451">
            <v>976</v>
          </cell>
          <cell r="Y451">
            <v>19520</v>
          </cell>
          <cell r="Z451" t="str">
            <v>火</v>
          </cell>
          <cell r="AA451">
            <v>0.25</v>
          </cell>
          <cell r="AB451">
            <v>0.25</v>
          </cell>
          <cell r="AC451">
            <v>0.25</v>
          </cell>
          <cell r="AD451">
            <v>1</v>
          </cell>
          <cell r="AE451">
            <v>0.25</v>
          </cell>
          <cell r="AF451">
            <v>3</v>
          </cell>
          <cell r="AG451">
            <v>3</v>
          </cell>
          <cell r="AH451">
            <v>3</v>
          </cell>
          <cell r="AI451">
            <v>51</v>
          </cell>
          <cell r="AJ451">
            <v>3</v>
          </cell>
          <cell r="AK451">
            <v>-10</v>
          </cell>
        </row>
        <row r="452">
          <cell r="B452">
            <v>6201</v>
          </cell>
          <cell r="C452">
            <v>62</v>
          </cell>
          <cell r="D452">
            <v>0</v>
          </cell>
          <cell r="E452">
            <v>20115</v>
          </cell>
          <cell r="G452">
            <v>6201</v>
          </cell>
          <cell r="I452">
            <v>1</v>
          </cell>
          <cell r="J452">
            <v>1</v>
          </cell>
          <cell r="K452">
            <v>13</v>
          </cell>
          <cell r="L452">
            <v>12</v>
          </cell>
          <cell r="M452">
            <v>1</v>
          </cell>
          <cell r="N452">
            <v>8</v>
          </cell>
          <cell r="O452">
            <v>0.2</v>
          </cell>
          <cell r="P452">
            <v>4</v>
          </cell>
          <cell r="Q452">
            <v>3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4</v>
          </cell>
          <cell r="W452">
            <v>3</v>
          </cell>
          <cell r="X452">
            <v>97</v>
          </cell>
          <cell r="Y452">
            <v>1940</v>
          </cell>
          <cell r="Z452" t="str">
            <v>火</v>
          </cell>
          <cell r="AA452">
            <v>0.25</v>
          </cell>
          <cell r="AB452">
            <v>0.25</v>
          </cell>
          <cell r="AC452">
            <v>0.25</v>
          </cell>
          <cell r="AD452">
            <v>1</v>
          </cell>
          <cell r="AE452">
            <v>0.25</v>
          </cell>
          <cell r="AF452">
            <v>0</v>
          </cell>
          <cell r="AG452">
            <v>0</v>
          </cell>
          <cell r="AH452">
            <v>0</v>
          </cell>
          <cell r="AI452">
            <v>3</v>
          </cell>
          <cell r="AJ452">
            <v>0</v>
          </cell>
          <cell r="AK452">
            <v>-1</v>
          </cell>
        </row>
        <row r="453">
          <cell r="B453">
            <v>6202</v>
          </cell>
          <cell r="C453">
            <v>62</v>
          </cell>
          <cell r="D453">
            <v>0</v>
          </cell>
          <cell r="E453">
            <v>20215</v>
          </cell>
          <cell r="G453">
            <v>6201</v>
          </cell>
          <cell r="I453">
            <v>1</v>
          </cell>
          <cell r="J453">
            <v>1</v>
          </cell>
          <cell r="K453">
            <v>13</v>
          </cell>
          <cell r="L453">
            <v>12</v>
          </cell>
          <cell r="M453">
            <v>1</v>
          </cell>
          <cell r="N453">
            <v>8</v>
          </cell>
          <cell r="O453">
            <v>0.2</v>
          </cell>
          <cell r="P453">
            <v>4</v>
          </cell>
          <cell r="Q453">
            <v>3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4</v>
          </cell>
          <cell r="W453">
            <v>3</v>
          </cell>
          <cell r="X453">
            <v>97</v>
          </cell>
          <cell r="Y453">
            <v>1940</v>
          </cell>
          <cell r="Z453" t="str">
            <v>火</v>
          </cell>
          <cell r="AA453">
            <v>0.25</v>
          </cell>
          <cell r="AB453">
            <v>0.25</v>
          </cell>
          <cell r="AC453">
            <v>0.25</v>
          </cell>
          <cell r="AD453">
            <v>1</v>
          </cell>
          <cell r="AE453">
            <v>0.25</v>
          </cell>
          <cell r="AF453">
            <v>0</v>
          </cell>
          <cell r="AG453">
            <v>0</v>
          </cell>
          <cell r="AH453">
            <v>0</v>
          </cell>
          <cell r="AI453">
            <v>3</v>
          </cell>
          <cell r="AJ453">
            <v>0</v>
          </cell>
          <cell r="AK453">
            <v>-1</v>
          </cell>
        </row>
        <row r="454">
          <cell r="B454">
            <v>6203</v>
          </cell>
          <cell r="C454">
            <v>62</v>
          </cell>
          <cell r="D454">
            <v>0</v>
          </cell>
          <cell r="E454">
            <v>20315</v>
          </cell>
          <cell r="G454">
            <v>6201</v>
          </cell>
          <cell r="I454">
            <v>1</v>
          </cell>
          <cell r="J454">
            <v>1</v>
          </cell>
          <cell r="K454">
            <v>13</v>
          </cell>
          <cell r="L454">
            <v>12</v>
          </cell>
          <cell r="M454">
            <v>1</v>
          </cell>
          <cell r="N454">
            <v>8</v>
          </cell>
          <cell r="O454">
            <v>0.2</v>
          </cell>
          <cell r="P454">
            <v>4</v>
          </cell>
          <cell r="Q454">
            <v>3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4</v>
          </cell>
          <cell r="W454">
            <v>3</v>
          </cell>
          <cell r="X454">
            <v>97</v>
          </cell>
          <cell r="Y454">
            <v>1940</v>
          </cell>
          <cell r="Z454" t="str">
            <v>火</v>
          </cell>
          <cell r="AA454">
            <v>0.25</v>
          </cell>
          <cell r="AB454">
            <v>0.25</v>
          </cell>
          <cell r="AC454">
            <v>0.25</v>
          </cell>
          <cell r="AD454">
            <v>1</v>
          </cell>
          <cell r="AE454">
            <v>0.25</v>
          </cell>
          <cell r="AF454">
            <v>0</v>
          </cell>
          <cell r="AG454">
            <v>0</v>
          </cell>
          <cell r="AH454">
            <v>0</v>
          </cell>
          <cell r="AI454">
            <v>3</v>
          </cell>
          <cell r="AJ454">
            <v>0</v>
          </cell>
          <cell r="AK454">
            <v>-1</v>
          </cell>
        </row>
        <row r="455">
          <cell r="B455">
            <v>6204</v>
          </cell>
          <cell r="C455">
            <v>62</v>
          </cell>
          <cell r="D455">
            <v>0</v>
          </cell>
          <cell r="E455">
            <v>20415</v>
          </cell>
          <cell r="G455">
            <v>6201</v>
          </cell>
          <cell r="I455">
            <v>1</v>
          </cell>
          <cell r="J455">
            <v>1</v>
          </cell>
          <cell r="K455">
            <v>13</v>
          </cell>
          <cell r="L455">
            <v>12</v>
          </cell>
          <cell r="M455">
            <v>1</v>
          </cell>
          <cell r="N455">
            <v>8</v>
          </cell>
          <cell r="O455">
            <v>0.2</v>
          </cell>
          <cell r="P455">
            <v>4</v>
          </cell>
          <cell r="Q455">
            <v>3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4</v>
          </cell>
          <cell r="W455">
            <v>3</v>
          </cell>
          <cell r="X455">
            <v>97</v>
          </cell>
          <cell r="Y455">
            <v>1940</v>
          </cell>
          <cell r="Z455" t="str">
            <v>火</v>
          </cell>
          <cell r="AA455">
            <v>0.25</v>
          </cell>
          <cell r="AB455">
            <v>0.25</v>
          </cell>
          <cell r="AC455">
            <v>0.25</v>
          </cell>
          <cell r="AD455">
            <v>1</v>
          </cell>
          <cell r="AE455">
            <v>0.25</v>
          </cell>
          <cell r="AF455">
            <v>0</v>
          </cell>
          <cell r="AG455">
            <v>0</v>
          </cell>
          <cell r="AH455">
            <v>0</v>
          </cell>
          <cell r="AI455">
            <v>3</v>
          </cell>
          <cell r="AJ455">
            <v>0</v>
          </cell>
          <cell r="AK455">
            <v>-1</v>
          </cell>
        </row>
        <row r="456">
          <cell r="B456">
            <v>6205</v>
          </cell>
          <cell r="C456">
            <v>62</v>
          </cell>
          <cell r="D456">
            <v>0</v>
          </cell>
          <cell r="E456">
            <v>40305</v>
          </cell>
          <cell r="G456">
            <v>6201</v>
          </cell>
          <cell r="I456">
            <v>1</v>
          </cell>
          <cell r="J456">
            <v>1</v>
          </cell>
          <cell r="K456">
            <v>13</v>
          </cell>
          <cell r="L456">
            <v>12</v>
          </cell>
          <cell r="M456">
            <v>1</v>
          </cell>
          <cell r="N456">
            <v>8</v>
          </cell>
          <cell r="O456">
            <v>0.2</v>
          </cell>
          <cell r="P456">
            <v>4</v>
          </cell>
          <cell r="Q456">
            <v>3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4</v>
          </cell>
          <cell r="W456">
            <v>3</v>
          </cell>
          <cell r="X456">
            <v>97</v>
          </cell>
          <cell r="Y456">
            <v>1940</v>
          </cell>
          <cell r="Z456" t="str">
            <v>火</v>
          </cell>
          <cell r="AA456">
            <v>0.25</v>
          </cell>
          <cell r="AB456">
            <v>0.25</v>
          </cell>
          <cell r="AC456">
            <v>0.25</v>
          </cell>
          <cell r="AD456">
            <v>1</v>
          </cell>
          <cell r="AE456">
            <v>0.25</v>
          </cell>
          <cell r="AF456">
            <v>0</v>
          </cell>
          <cell r="AG456">
            <v>0</v>
          </cell>
          <cell r="AH456">
            <v>0</v>
          </cell>
          <cell r="AI456">
            <v>3</v>
          </cell>
          <cell r="AJ456">
            <v>0</v>
          </cell>
          <cell r="AK456">
            <v>-1</v>
          </cell>
        </row>
        <row r="457">
          <cell r="B457">
            <v>6206</v>
          </cell>
          <cell r="C457">
            <v>62</v>
          </cell>
          <cell r="D457">
            <v>0</v>
          </cell>
          <cell r="E457">
            <v>40405</v>
          </cell>
          <cell r="G457">
            <v>6201</v>
          </cell>
          <cell r="I457">
            <v>1</v>
          </cell>
          <cell r="J457">
            <v>1</v>
          </cell>
          <cell r="K457">
            <v>13</v>
          </cell>
          <cell r="L457">
            <v>12</v>
          </cell>
          <cell r="M457">
            <v>1</v>
          </cell>
          <cell r="N457">
            <v>8</v>
          </cell>
          <cell r="O457">
            <v>0.2</v>
          </cell>
          <cell r="P457">
            <v>4</v>
          </cell>
          <cell r="Q457">
            <v>3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4</v>
          </cell>
          <cell r="W457">
            <v>3</v>
          </cell>
          <cell r="X457">
            <v>97</v>
          </cell>
          <cell r="Y457">
            <v>1940</v>
          </cell>
          <cell r="Z457" t="str">
            <v>火</v>
          </cell>
          <cell r="AA457">
            <v>0.25</v>
          </cell>
          <cell r="AB457">
            <v>0.25</v>
          </cell>
          <cell r="AC457">
            <v>0.25</v>
          </cell>
          <cell r="AD457">
            <v>1</v>
          </cell>
          <cell r="AE457">
            <v>0.25</v>
          </cell>
          <cell r="AF457">
            <v>0</v>
          </cell>
          <cell r="AG457">
            <v>0</v>
          </cell>
          <cell r="AH457">
            <v>0</v>
          </cell>
          <cell r="AI457">
            <v>3</v>
          </cell>
          <cell r="AJ457">
            <v>0</v>
          </cell>
          <cell r="AK457">
            <v>-1</v>
          </cell>
        </row>
        <row r="458">
          <cell r="B458">
            <v>6207</v>
          </cell>
          <cell r="C458">
            <v>62</v>
          </cell>
          <cell r="D458">
            <v>0</v>
          </cell>
          <cell r="E458">
            <v>50100</v>
          </cell>
          <cell r="G458">
            <v>6209</v>
          </cell>
          <cell r="I458">
            <v>1</v>
          </cell>
          <cell r="J458">
            <v>1</v>
          </cell>
          <cell r="K458">
            <v>13</v>
          </cell>
          <cell r="L458">
            <v>12</v>
          </cell>
          <cell r="M458">
            <v>1</v>
          </cell>
          <cell r="N458">
            <v>8</v>
          </cell>
          <cell r="O458">
            <v>0.2</v>
          </cell>
          <cell r="P458">
            <v>4</v>
          </cell>
          <cell r="Q458">
            <v>3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4</v>
          </cell>
          <cell r="W458">
            <v>3</v>
          </cell>
          <cell r="X458">
            <v>97</v>
          </cell>
          <cell r="Y458">
            <v>1940</v>
          </cell>
          <cell r="Z458" t="str">
            <v>火</v>
          </cell>
          <cell r="AA458">
            <v>0.25</v>
          </cell>
          <cell r="AB458">
            <v>0.25</v>
          </cell>
          <cell r="AC458">
            <v>0.25</v>
          </cell>
          <cell r="AD458">
            <v>1</v>
          </cell>
          <cell r="AE458">
            <v>0.25</v>
          </cell>
          <cell r="AF458">
            <v>0</v>
          </cell>
          <cell r="AG458">
            <v>0</v>
          </cell>
          <cell r="AH458">
            <v>0</v>
          </cell>
          <cell r="AI458">
            <v>3</v>
          </cell>
          <cell r="AJ458">
            <v>0</v>
          </cell>
          <cell r="AK458">
            <v>-1</v>
          </cell>
        </row>
        <row r="459">
          <cell r="B459">
            <v>6300</v>
          </cell>
          <cell r="C459">
            <v>63</v>
          </cell>
          <cell r="D459">
            <v>0</v>
          </cell>
          <cell r="E459">
            <v>20515</v>
          </cell>
          <cell r="F459">
            <v>1</v>
          </cell>
          <cell r="G459">
            <v>6300</v>
          </cell>
          <cell r="H459">
            <v>6300</v>
          </cell>
          <cell r="I459">
            <v>0</v>
          </cell>
          <cell r="J459">
            <v>10</v>
          </cell>
          <cell r="K459">
            <v>13</v>
          </cell>
          <cell r="L459">
            <v>12</v>
          </cell>
          <cell r="M459">
            <v>1</v>
          </cell>
          <cell r="N459">
            <v>8</v>
          </cell>
          <cell r="O459">
            <v>0.4</v>
          </cell>
          <cell r="P459">
            <v>86</v>
          </cell>
          <cell r="Q459">
            <v>55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86</v>
          </cell>
          <cell r="W459">
            <v>55</v>
          </cell>
          <cell r="X459">
            <v>976</v>
          </cell>
          <cell r="Y459">
            <v>19520</v>
          </cell>
          <cell r="Z459" t="str">
            <v>火</v>
          </cell>
          <cell r="AA459">
            <v>0.25</v>
          </cell>
          <cell r="AB459">
            <v>0.25</v>
          </cell>
          <cell r="AC459">
            <v>0.25</v>
          </cell>
          <cell r="AD459">
            <v>1</v>
          </cell>
          <cell r="AE459">
            <v>0.25</v>
          </cell>
          <cell r="AF459">
            <v>7</v>
          </cell>
          <cell r="AG459">
            <v>7</v>
          </cell>
          <cell r="AH459">
            <v>7</v>
          </cell>
          <cell r="AI459">
            <v>55</v>
          </cell>
          <cell r="AJ459">
            <v>7</v>
          </cell>
          <cell r="AK459">
            <v>-10</v>
          </cell>
        </row>
        <row r="460">
          <cell r="B460">
            <v>6301</v>
          </cell>
          <cell r="C460">
            <v>63</v>
          </cell>
          <cell r="D460">
            <v>0</v>
          </cell>
          <cell r="E460">
            <v>20115</v>
          </cell>
          <cell r="G460">
            <v>6301</v>
          </cell>
          <cell r="I460">
            <v>1</v>
          </cell>
          <cell r="J460">
            <v>1</v>
          </cell>
          <cell r="K460">
            <v>13</v>
          </cell>
          <cell r="L460">
            <v>12</v>
          </cell>
          <cell r="M460">
            <v>1</v>
          </cell>
          <cell r="N460">
            <v>8</v>
          </cell>
          <cell r="O460">
            <v>0.2</v>
          </cell>
          <cell r="P460">
            <v>4</v>
          </cell>
          <cell r="Q460">
            <v>3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4</v>
          </cell>
          <cell r="W460">
            <v>3</v>
          </cell>
          <cell r="X460">
            <v>97</v>
          </cell>
          <cell r="Y460">
            <v>1940</v>
          </cell>
          <cell r="Z460" t="str">
            <v>火</v>
          </cell>
          <cell r="AA460">
            <v>0.25</v>
          </cell>
          <cell r="AB460">
            <v>0.25</v>
          </cell>
          <cell r="AC460">
            <v>0.25</v>
          </cell>
          <cell r="AD460">
            <v>1</v>
          </cell>
          <cell r="AE460">
            <v>0.25</v>
          </cell>
          <cell r="AF460">
            <v>0</v>
          </cell>
          <cell r="AG460">
            <v>0</v>
          </cell>
          <cell r="AH460">
            <v>0</v>
          </cell>
          <cell r="AI460">
            <v>3</v>
          </cell>
          <cell r="AJ460">
            <v>0</v>
          </cell>
          <cell r="AK460">
            <v>-1</v>
          </cell>
        </row>
        <row r="461">
          <cell r="B461">
            <v>6302</v>
          </cell>
          <cell r="C461">
            <v>63</v>
          </cell>
          <cell r="D461">
            <v>0</v>
          </cell>
          <cell r="E461">
            <v>20215</v>
          </cell>
          <cell r="G461">
            <v>6301</v>
          </cell>
          <cell r="I461">
            <v>1</v>
          </cell>
          <cell r="J461">
            <v>1</v>
          </cell>
          <cell r="K461">
            <v>13</v>
          </cell>
          <cell r="L461">
            <v>12</v>
          </cell>
          <cell r="M461">
            <v>1</v>
          </cell>
          <cell r="N461">
            <v>8</v>
          </cell>
          <cell r="O461">
            <v>0.2</v>
          </cell>
          <cell r="P461">
            <v>4</v>
          </cell>
          <cell r="Q461">
            <v>3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4</v>
          </cell>
          <cell r="W461">
            <v>3</v>
          </cell>
          <cell r="X461">
            <v>97</v>
          </cell>
          <cell r="Y461">
            <v>1940</v>
          </cell>
          <cell r="Z461" t="str">
            <v>火</v>
          </cell>
          <cell r="AA461">
            <v>0.25</v>
          </cell>
          <cell r="AB461">
            <v>0.25</v>
          </cell>
          <cell r="AC461">
            <v>0.25</v>
          </cell>
          <cell r="AD461">
            <v>1</v>
          </cell>
          <cell r="AE461">
            <v>0.25</v>
          </cell>
          <cell r="AF461">
            <v>0</v>
          </cell>
          <cell r="AG461">
            <v>0</v>
          </cell>
          <cell r="AH461">
            <v>0</v>
          </cell>
          <cell r="AI461">
            <v>3</v>
          </cell>
          <cell r="AJ461">
            <v>0</v>
          </cell>
          <cell r="AK461">
            <v>-1</v>
          </cell>
        </row>
        <row r="462">
          <cell r="B462">
            <v>6303</v>
          </cell>
          <cell r="C462">
            <v>63</v>
          </cell>
          <cell r="D462">
            <v>0</v>
          </cell>
          <cell r="E462">
            <v>20315</v>
          </cell>
          <cell r="G462">
            <v>6301</v>
          </cell>
          <cell r="I462">
            <v>1</v>
          </cell>
          <cell r="J462">
            <v>1</v>
          </cell>
          <cell r="K462">
            <v>13</v>
          </cell>
          <cell r="L462">
            <v>12</v>
          </cell>
          <cell r="M462">
            <v>1</v>
          </cell>
          <cell r="N462">
            <v>8</v>
          </cell>
          <cell r="O462">
            <v>0.2</v>
          </cell>
          <cell r="P462">
            <v>4</v>
          </cell>
          <cell r="Q462">
            <v>3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4</v>
          </cell>
          <cell r="W462">
            <v>3</v>
          </cell>
          <cell r="X462">
            <v>97</v>
          </cell>
          <cell r="Y462">
            <v>1940</v>
          </cell>
          <cell r="Z462" t="str">
            <v>火</v>
          </cell>
          <cell r="AA462">
            <v>0.25</v>
          </cell>
          <cell r="AB462">
            <v>0.25</v>
          </cell>
          <cell r="AC462">
            <v>0.25</v>
          </cell>
          <cell r="AD462">
            <v>1</v>
          </cell>
          <cell r="AE462">
            <v>0.25</v>
          </cell>
          <cell r="AF462">
            <v>0</v>
          </cell>
          <cell r="AG462">
            <v>0</v>
          </cell>
          <cell r="AH462">
            <v>0</v>
          </cell>
          <cell r="AI462">
            <v>3</v>
          </cell>
          <cell r="AJ462">
            <v>0</v>
          </cell>
          <cell r="AK462">
            <v>-1</v>
          </cell>
        </row>
        <row r="463">
          <cell r="B463">
            <v>6304</v>
          </cell>
          <cell r="C463">
            <v>63</v>
          </cell>
          <cell r="D463">
            <v>0</v>
          </cell>
          <cell r="E463">
            <v>20415</v>
          </cell>
          <cell r="G463">
            <v>6301</v>
          </cell>
          <cell r="I463">
            <v>1</v>
          </cell>
          <cell r="J463">
            <v>1</v>
          </cell>
          <cell r="K463">
            <v>13</v>
          </cell>
          <cell r="L463">
            <v>12</v>
          </cell>
          <cell r="M463">
            <v>1</v>
          </cell>
          <cell r="N463">
            <v>8</v>
          </cell>
          <cell r="O463">
            <v>0.2</v>
          </cell>
          <cell r="P463">
            <v>4</v>
          </cell>
          <cell r="Q463">
            <v>3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4</v>
          </cell>
          <cell r="W463">
            <v>3</v>
          </cell>
          <cell r="X463">
            <v>97</v>
          </cell>
          <cell r="Y463">
            <v>1940</v>
          </cell>
          <cell r="Z463" t="str">
            <v>火</v>
          </cell>
          <cell r="AA463">
            <v>0.25</v>
          </cell>
          <cell r="AB463">
            <v>0.25</v>
          </cell>
          <cell r="AC463">
            <v>0.25</v>
          </cell>
          <cell r="AD463">
            <v>1</v>
          </cell>
          <cell r="AE463">
            <v>0.25</v>
          </cell>
          <cell r="AF463">
            <v>0</v>
          </cell>
          <cell r="AG463">
            <v>0</v>
          </cell>
          <cell r="AH463">
            <v>0</v>
          </cell>
          <cell r="AI463">
            <v>3</v>
          </cell>
          <cell r="AJ463">
            <v>0</v>
          </cell>
          <cell r="AK463">
            <v>-1</v>
          </cell>
        </row>
        <row r="464">
          <cell r="B464">
            <v>6305</v>
          </cell>
          <cell r="C464">
            <v>63</v>
          </cell>
          <cell r="D464">
            <v>0</v>
          </cell>
          <cell r="E464">
            <v>40305</v>
          </cell>
          <cell r="G464">
            <v>6301</v>
          </cell>
          <cell r="I464">
            <v>1</v>
          </cell>
          <cell r="J464">
            <v>1</v>
          </cell>
          <cell r="K464">
            <v>13</v>
          </cell>
          <cell r="L464">
            <v>12</v>
          </cell>
          <cell r="M464">
            <v>1</v>
          </cell>
          <cell r="N464">
            <v>8</v>
          </cell>
          <cell r="O464">
            <v>0.2</v>
          </cell>
          <cell r="P464">
            <v>4</v>
          </cell>
          <cell r="Q464">
            <v>3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4</v>
          </cell>
          <cell r="W464">
            <v>3</v>
          </cell>
          <cell r="X464">
            <v>97</v>
          </cell>
          <cell r="Y464">
            <v>1940</v>
          </cell>
          <cell r="Z464" t="str">
            <v>火</v>
          </cell>
          <cell r="AA464">
            <v>0.25</v>
          </cell>
          <cell r="AB464">
            <v>0.25</v>
          </cell>
          <cell r="AC464">
            <v>0.25</v>
          </cell>
          <cell r="AD464">
            <v>1</v>
          </cell>
          <cell r="AE464">
            <v>0.25</v>
          </cell>
          <cell r="AF464">
            <v>0</v>
          </cell>
          <cell r="AG464">
            <v>0</v>
          </cell>
          <cell r="AH464">
            <v>0</v>
          </cell>
          <cell r="AI464">
            <v>3</v>
          </cell>
          <cell r="AJ464">
            <v>0</v>
          </cell>
          <cell r="AK464">
            <v>-1</v>
          </cell>
        </row>
        <row r="465">
          <cell r="B465">
            <v>6306</v>
          </cell>
          <cell r="C465">
            <v>63</v>
          </cell>
          <cell r="D465">
            <v>0</v>
          </cell>
          <cell r="E465">
            <v>40405</v>
          </cell>
          <cell r="G465">
            <v>6301</v>
          </cell>
          <cell r="I465">
            <v>1</v>
          </cell>
          <cell r="J465">
            <v>1</v>
          </cell>
          <cell r="K465">
            <v>13</v>
          </cell>
          <cell r="L465">
            <v>12</v>
          </cell>
          <cell r="M465">
            <v>1</v>
          </cell>
          <cell r="N465">
            <v>8</v>
          </cell>
          <cell r="O465">
            <v>0.2</v>
          </cell>
          <cell r="P465">
            <v>4</v>
          </cell>
          <cell r="Q465">
            <v>3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4</v>
          </cell>
          <cell r="W465">
            <v>3</v>
          </cell>
          <cell r="X465">
            <v>97</v>
          </cell>
          <cell r="Y465">
            <v>1940</v>
          </cell>
          <cell r="Z465" t="str">
            <v>火</v>
          </cell>
          <cell r="AA465">
            <v>0.25</v>
          </cell>
          <cell r="AB465">
            <v>0.25</v>
          </cell>
          <cell r="AC465">
            <v>0.25</v>
          </cell>
          <cell r="AD465">
            <v>1</v>
          </cell>
          <cell r="AE465">
            <v>0.25</v>
          </cell>
          <cell r="AF465">
            <v>0</v>
          </cell>
          <cell r="AG465">
            <v>0</v>
          </cell>
          <cell r="AH465">
            <v>0</v>
          </cell>
          <cell r="AI465">
            <v>3</v>
          </cell>
          <cell r="AJ465">
            <v>0</v>
          </cell>
          <cell r="AK465">
            <v>-1</v>
          </cell>
        </row>
        <row r="466">
          <cell r="B466">
            <v>6307</v>
          </cell>
          <cell r="C466">
            <v>63</v>
          </cell>
          <cell r="D466">
            <v>0</v>
          </cell>
          <cell r="E466">
            <v>50100</v>
          </cell>
          <cell r="G466">
            <v>6309</v>
          </cell>
          <cell r="I466">
            <v>1</v>
          </cell>
          <cell r="J466">
            <v>1</v>
          </cell>
          <cell r="K466">
            <v>13</v>
          </cell>
          <cell r="L466">
            <v>12</v>
          </cell>
          <cell r="M466">
            <v>1</v>
          </cell>
          <cell r="N466">
            <v>8</v>
          </cell>
          <cell r="O466">
            <v>0.2</v>
          </cell>
          <cell r="P466">
            <v>4</v>
          </cell>
          <cell r="Q466">
            <v>3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4</v>
          </cell>
          <cell r="W466">
            <v>3</v>
          </cell>
          <cell r="X466">
            <v>97</v>
          </cell>
          <cell r="Y466">
            <v>1940</v>
          </cell>
          <cell r="Z466" t="str">
            <v>火</v>
          </cell>
          <cell r="AA466">
            <v>0.25</v>
          </cell>
          <cell r="AB466">
            <v>0.25</v>
          </cell>
          <cell r="AC466">
            <v>0.25</v>
          </cell>
          <cell r="AD466">
            <v>1</v>
          </cell>
          <cell r="AE466">
            <v>0.25</v>
          </cell>
          <cell r="AF466">
            <v>0</v>
          </cell>
          <cell r="AG466">
            <v>0</v>
          </cell>
          <cell r="AH466">
            <v>0</v>
          </cell>
          <cell r="AI466">
            <v>3</v>
          </cell>
          <cell r="AJ466">
            <v>0</v>
          </cell>
          <cell r="AK466">
            <v>-1</v>
          </cell>
        </row>
        <row r="467">
          <cell r="B467">
            <v>6400</v>
          </cell>
          <cell r="C467">
            <v>64</v>
          </cell>
          <cell r="D467">
            <v>0</v>
          </cell>
          <cell r="E467">
            <v>20415</v>
          </cell>
          <cell r="F467">
            <v>1</v>
          </cell>
          <cell r="G467">
            <v>6400</v>
          </cell>
          <cell r="H467">
            <v>6400</v>
          </cell>
          <cell r="I467">
            <v>0</v>
          </cell>
          <cell r="J467">
            <v>10</v>
          </cell>
          <cell r="K467">
            <v>13</v>
          </cell>
          <cell r="L467">
            <v>12</v>
          </cell>
          <cell r="M467">
            <v>1</v>
          </cell>
          <cell r="N467">
            <v>8</v>
          </cell>
          <cell r="O467">
            <v>0.5</v>
          </cell>
          <cell r="P467">
            <v>108</v>
          </cell>
          <cell r="Q467">
            <v>69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108</v>
          </cell>
          <cell r="W467">
            <v>69</v>
          </cell>
          <cell r="X467">
            <v>976</v>
          </cell>
          <cell r="Y467">
            <v>19520</v>
          </cell>
          <cell r="Z467" t="str">
            <v>火</v>
          </cell>
          <cell r="AA467">
            <v>0.25</v>
          </cell>
          <cell r="AB467">
            <v>0.25</v>
          </cell>
          <cell r="AC467">
            <v>0.25</v>
          </cell>
          <cell r="AD467">
            <v>1</v>
          </cell>
          <cell r="AE467">
            <v>0.25</v>
          </cell>
          <cell r="AF467">
            <v>9</v>
          </cell>
          <cell r="AG467">
            <v>9</v>
          </cell>
          <cell r="AH467">
            <v>9</v>
          </cell>
          <cell r="AI467">
            <v>69</v>
          </cell>
          <cell r="AJ467">
            <v>9</v>
          </cell>
          <cell r="AK467">
            <v>-10</v>
          </cell>
        </row>
        <row r="468">
          <cell r="B468">
            <v>6401</v>
          </cell>
          <cell r="C468">
            <v>64</v>
          </cell>
          <cell r="D468">
            <v>0</v>
          </cell>
          <cell r="E468">
            <v>20115</v>
          </cell>
          <cell r="G468">
            <v>6401</v>
          </cell>
          <cell r="I468">
            <v>1</v>
          </cell>
          <cell r="J468">
            <v>1</v>
          </cell>
          <cell r="K468">
            <v>13</v>
          </cell>
          <cell r="L468">
            <v>12</v>
          </cell>
          <cell r="M468">
            <v>1</v>
          </cell>
          <cell r="N468">
            <v>8</v>
          </cell>
          <cell r="O468">
            <v>0.2</v>
          </cell>
          <cell r="P468">
            <v>4</v>
          </cell>
          <cell r="Q468">
            <v>3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4</v>
          </cell>
          <cell r="W468">
            <v>3</v>
          </cell>
          <cell r="X468">
            <v>97</v>
          </cell>
          <cell r="Y468">
            <v>1940</v>
          </cell>
          <cell r="Z468" t="str">
            <v>火</v>
          </cell>
          <cell r="AA468">
            <v>0.25</v>
          </cell>
          <cell r="AB468">
            <v>0.25</v>
          </cell>
          <cell r="AC468">
            <v>0.25</v>
          </cell>
          <cell r="AD468">
            <v>1</v>
          </cell>
          <cell r="AE468">
            <v>0.25</v>
          </cell>
          <cell r="AF468">
            <v>0</v>
          </cell>
          <cell r="AG468">
            <v>0</v>
          </cell>
          <cell r="AH468">
            <v>0</v>
          </cell>
          <cell r="AI468">
            <v>3</v>
          </cell>
          <cell r="AJ468">
            <v>0</v>
          </cell>
          <cell r="AK468">
            <v>-1</v>
          </cell>
        </row>
        <row r="469">
          <cell r="B469">
            <v>6402</v>
          </cell>
          <cell r="C469">
            <v>64</v>
          </cell>
          <cell r="D469">
            <v>0</v>
          </cell>
          <cell r="E469">
            <v>20215</v>
          </cell>
          <cell r="G469">
            <v>6401</v>
          </cell>
          <cell r="I469">
            <v>1</v>
          </cell>
          <cell r="J469">
            <v>1</v>
          </cell>
          <cell r="K469">
            <v>13</v>
          </cell>
          <cell r="L469">
            <v>12</v>
          </cell>
          <cell r="M469">
            <v>1</v>
          </cell>
          <cell r="N469">
            <v>8</v>
          </cell>
          <cell r="O469">
            <v>0.2</v>
          </cell>
          <cell r="P469">
            <v>4</v>
          </cell>
          <cell r="Q469">
            <v>3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4</v>
          </cell>
          <cell r="W469">
            <v>3</v>
          </cell>
          <cell r="X469">
            <v>97</v>
          </cell>
          <cell r="Y469">
            <v>1940</v>
          </cell>
          <cell r="Z469" t="str">
            <v>火</v>
          </cell>
          <cell r="AA469">
            <v>0.25</v>
          </cell>
          <cell r="AB469">
            <v>0.25</v>
          </cell>
          <cell r="AC469">
            <v>0.25</v>
          </cell>
          <cell r="AD469">
            <v>1</v>
          </cell>
          <cell r="AE469">
            <v>0.25</v>
          </cell>
          <cell r="AF469">
            <v>0</v>
          </cell>
          <cell r="AG469">
            <v>0</v>
          </cell>
          <cell r="AH469">
            <v>0</v>
          </cell>
          <cell r="AI469">
            <v>3</v>
          </cell>
          <cell r="AJ469">
            <v>0</v>
          </cell>
          <cell r="AK469">
            <v>-1</v>
          </cell>
        </row>
        <row r="470">
          <cell r="B470">
            <v>6403</v>
          </cell>
          <cell r="C470">
            <v>64</v>
          </cell>
          <cell r="D470">
            <v>0</v>
          </cell>
          <cell r="E470">
            <v>20315</v>
          </cell>
          <cell r="G470">
            <v>6401</v>
          </cell>
          <cell r="I470">
            <v>1</v>
          </cell>
          <cell r="J470">
            <v>1</v>
          </cell>
          <cell r="K470">
            <v>13</v>
          </cell>
          <cell r="L470">
            <v>12</v>
          </cell>
          <cell r="M470">
            <v>1</v>
          </cell>
          <cell r="N470">
            <v>8</v>
          </cell>
          <cell r="O470">
            <v>0.2</v>
          </cell>
          <cell r="P470">
            <v>4</v>
          </cell>
          <cell r="Q470">
            <v>3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4</v>
          </cell>
          <cell r="W470">
            <v>3</v>
          </cell>
          <cell r="X470">
            <v>97</v>
          </cell>
          <cell r="Y470">
            <v>1940</v>
          </cell>
          <cell r="Z470" t="str">
            <v>火</v>
          </cell>
          <cell r="AA470">
            <v>0.25</v>
          </cell>
          <cell r="AB470">
            <v>0.25</v>
          </cell>
          <cell r="AC470">
            <v>0.25</v>
          </cell>
          <cell r="AD470">
            <v>1</v>
          </cell>
          <cell r="AE470">
            <v>0.25</v>
          </cell>
          <cell r="AF470">
            <v>0</v>
          </cell>
          <cell r="AG470">
            <v>0</v>
          </cell>
          <cell r="AH470">
            <v>0</v>
          </cell>
          <cell r="AI470">
            <v>3</v>
          </cell>
          <cell r="AJ470">
            <v>0</v>
          </cell>
          <cell r="AK470">
            <v>-1</v>
          </cell>
        </row>
        <row r="471">
          <cell r="B471">
            <v>6404</v>
          </cell>
          <cell r="C471">
            <v>64</v>
          </cell>
          <cell r="D471">
            <v>0</v>
          </cell>
          <cell r="E471">
            <v>20415</v>
          </cell>
          <cell r="G471">
            <v>6401</v>
          </cell>
          <cell r="I471">
            <v>1</v>
          </cell>
          <cell r="J471">
            <v>1</v>
          </cell>
          <cell r="K471">
            <v>13</v>
          </cell>
          <cell r="L471">
            <v>12</v>
          </cell>
          <cell r="M471">
            <v>1</v>
          </cell>
          <cell r="N471">
            <v>8</v>
          </cell>
          <cell r="O471">
            <v>0.2</v>
          </cell>
          <cell r="P471">
            <v>4</v>
          </cell>
          <cell r="Q471">
            <v>3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4</v>
          </cell>
          <cell r="W471">
            <v>3</v>
          </cell>
          <cell r="X471">
            <v>97</v>
          </cell>
          <cell r="Y471">
            <v>1940</v>
          </cell>
          <cell r="Z471" t="str">
            <v>火</v>
          </cell>
          <cell r="AA471">
            <v>0.25</v>
          </cell>
          <cell r="AB471">
            <v>0.25</v>
          </cell>
          <cell r="AC471">
            <v>0.25</v>
          </cell>
          <cell r="AD471">
            <v>1</v>
          </cell>
          <cell r="AE471">
            <v>0.25</v>
          </cell>
          <cell r="AF471">
            <v>0</v>
          </cell>
          <cell r="AG471">
            <v>0</v>
          </cell>
          <cell r="AH471">
            <v>0</v>
          </cell>
          <cell r="AI471">
            <v>3</v>
          </cell>
          <cell r="AJ471">
            <v>0</v>
          </cell>
          <cell r="AK471">
            <v>-1</v>
          </cell>
        </row>
        <row r="472">
          <cell r="B472">
            <v>6405</v>
          </cell>
          <cell r="C472">
            <v>64</v>
          </cell>
          <cell r="D472">
            <v>0</v>
          </cell>
          <cell r="E472">
            <v>40305</v>
          </cell>
          <cell r="G472">
            <v>6401</v>
          </cell>
          <cell r="I472">
            <v>1</v>
          </cell>
          <cell r="J472">
            <v>1</v>
          </cell>
          <cell r="K472">
            <v>13</v>
          </cell>
          <cell r="L472">
            <v>12</v>
          </cell>
          <cell r="M472">
            <v>1</v>
          </cell>
          <cell r="N472">
            <v>8</v>
          </cell>
          <cell r="O472">
            <v>0.2</v>
          </cell>
          <cell r="P472">
            <v>4</v>
          </cell>
          <cell r="Q472">
            <v>3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4</v>
          </cell>
          <cell r="W472">
            <v>3</v>
          </cell>
          <cell r="X472">
            <v>97</v>
          </cell>
          <cell r="Y472">
            <v>1940</v>
          </cell>
          <cell r="Z472" t="str">
            <v>火</v>
          </cell>
          <cell r="AA472">
            <v>0.25</v>
          </cell>
          <cell r="AB472">
            <v>0.25</v>
          </cell>
          <cell r="AC472">
            <v>0.25</v>
          </cell>
          <cell r="AD472">
            <v>1</v>
          </cell>
          <cell r="AE472">
            <v>0.25</v>
          </cell>
          <cell r="AF472">
            <v>0</v>
          </cell>
          <cell r="AG472">
            <v>0</v>
          </cell>
          <cell r="AH472">
            <v>0</v>
          </cell>
          <cell r="AI472">
            <v>3</v>
          </cell>
          <cell r="AJ472">
            <v>0</v>
          </cell>
          <cell r="AK472">
            <v>-1</v>
          </cell>
        </row>
        <row r="473">
          <cell r="B473">
            <v>6406</v>
          </cell>
          <cell r="C473">
            <v>64</v>
          </cell>
          <cell r="D473">
            <v>0</v>
          </cell>
          <cell r="E473">
            <v>40405</v>
          </cell>
          <cell r="G473">
            <v>6401</v>
          </cell>
          <cell r="I473">
            <v>1</v>
          </cell>
          <cell r="J473">
            <v>1</v>
          </cell>
          <cell r="K473">
            <v>13</v>
          </cell>
          <cell r="L473">
            <v>12</v>
          </cell>
          <cell r="M473">
            <v>1</v>
          </cell>
          <cell r="N473">
            <v>8</v>
          </cell>
          <cell r="O473">
            <v>0.2</v>
          </cell>
          <cell r="P473">
            <v>4</v>
          </cell>
          <cell r="Q473">
            <v>3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4</v>
          </cell>
          <cell r="W473">
            <v>3</v>
          </cell>
          <cell r="X473">
            <v>97</v>
          </cell>
          <cell r="Y473">
            <v>1940</v>
          </cell>
          <cell r="Z473" t="str">
            <v>火</v>
          </cell>
          <cell r="AA473">
            <v>0.25</v>
          </cell>
          <cell r="AB473">
            <v>0.25</v>
          </cell>
          <cell r="AC473">
            <v>0.25</v>
          </cell>
          <cell r="AD473">
            <v>1</v>
          </cell>
          <cell r="AE473">
            <v>0.25</v>
          </cell>
          <cell r="AF473">
            <v>0</v>
          </cell>
          <cell r="AG473">
            <v>0</v>
          </cell>
          <cell r="AH473">
            <v>0</v>
          </cell>
          <cell r="AI473">
            <v>3</v>
          </cell>
          <cell r="AJ473">
            <v>0</v>
          </cell>
          <cell r="AK473">
            <v>-1</v>
          </cell>
        </row>
        <row r="474">
          <cell r="B474">
            <v>6407</v>
          </cell>
          <cell r="C474">
            <v>64</v>
          </cell>
          <cell r="D474">
            <v>0</v>
          </cell>
          <cell r="E474">
            <v>50100</v>
          </cell>
          <cell r="G474">
            <v>6409</v>
          </cell>
          <cell r="I474">
            <v>1</v>
          </cell>
          <cell r="J474">
            <v>1</v>
          </cell>
          <cell r="K474">
            <v>13</v>
          </cell>
          <cell r="L474">
            <v>12</v>
          </cell>
          <cell r="M474">
            <v>1</v>
          </cell>
          <cell r="N474">
            <v>8</v>
          </cell>
          <cell r="O474">
            <v>0.2</v>
          </cell>
          <cell r="P474">
            <v>4</v>
          </cell>
          <cell r="Q474">
            <v>3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4</v>
          </cell>
          <cell r="W474">
            <v>3</v>
          </cell>
          <cell r="X474">
            <v>97</v>
          </cell>
          <cell r="Y474">
            <v>1940</v>
          </cell>
          <cell r="Z474" t="str">
            <v>火</v>
          </cell>
          <cell r="AA474">
            <v>0.25</v>
          </cell>
          <cell r="AB474">
            <v>0.25</v>
          </cell>
          <cell r="AC474">
            <v>0.25</v>
          </cell>
          <cell r="AD474">
            <v>1</v>
          </cell>
          <cell r="AE474">
            <v>0.25</v>
          </cell>
          <cell r="AF474">
            <v>0</v>
          </cell>
          <cell r="AG474">
            <v>0</v>
          </cell>
          <cell r="AH474">
            <v>0</v>
          </cell>
          <cell r="AI474">
            <v>3</v>
          </cell>
          <cell r="AJ474">
            <v>0</v>
          </cell>
          <cell r="AK474">
            <v>-1</v>
          </cell>
        </row>
        <row r="475">
          <cell r="B475">
            <v>6500</v>
          </cell>
          <cell r="C475">
            <v>65</v>
          </cell>
          <cell r="D475">
            <v>0</v>
          </cell>
          <cell r="E475">
            <v>20515</v>
          </cell>
          <cell r="F475">
            <v>1</v>
          </cell>
          <cell r="G475">
            <v>6500</v>
          </cell>
          <cell r="H475">
            <v>6500</v>
          </cell>
          <cell r="I475">
            <v>0</v>
          </cell>
          <cell r="J475">
            <v>10</v>
          </cell>
          <cell r="K475">
            <v>14</v>
          </cell>
          <cell r="L475">
            <v>13</v>
          </cell>
          <cell r="M475">
            <v>1</v>
          </cell>
          <cell r="N475">
            <v>8</v>
          </cell>
          <cell r="O475">
            <v>0.60000000000000009</v>
          </cell>
          <cell r="P475">
            <v>139</v>
          </cell>
          <cell r="Q475">
            <v>71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139</v>
          </cell>
          <cell r="W475">
            <v>71</v>
          </cell>
          <cell r="X475">
            <v>1016</v>
          </cell>
          <cell r="Y475">
            <v>20320</v>
          </cell>
          <cell r="Z475" t="str">
            <v>火</v>
          </cell>
          <cell r="AA475">
            <v>0.25</v>
          </cell>
          <cell r="AB475">
            <v>0.25</v>
          </cell>
          <cell r="AC475">
            <v>0.25</v>
          </cell>
          <cell r="AD475">
            <v>1</v>
          </cell>
          <cell r="AE475">
            <v>0.25</v>
          </cell>
          <cell r="AF475">
            <v>17</v>
          </cell>
          <cell r="AG475">
            <v>17</v>
          </cell>
          <cell r="AH475">
            <v>17</v>
          </cell>
          <cell r="AI475">
            <v>71</v>
          </cell>
          <cell r="AJ475">
            <v>17</v>
          </cell>
          <cell r="AK475">
            <v>-10</v>
          </cell>
        </row>
        <row r="476">
          <cell r="B476">
            <v>6501</v>
          </cell>
          <cell r="C476">
            <v>65</v>
          </cell>
          <cell r="D476">
            <v>0</v>
          </cell>
          <cell r="E476">
            <v>20115</v>
          </cell>
          <cell r="G476">
            <v>6501</v>
          </cell>
          <cell r="I476">
            <v>1</v>
          </cell>
          <cell r="J476">
            <v>1</v>
          </cell>
          <cell r="K476">
            <v>14</v>
          </cell>
          <cell r="L476">
            <v>13</v>
          </cell>
          <cell r="M476">
            <v>1</v>
          </cell>
          <cell r="N476">
            <v>8</v>
          </cell>
          <cell r="O476">
            <v>0.2</v>
          </cell>
          <cell r="P476">
            <v>4</v>
          </cell>
          <cell r="Q476">
            <v>3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4</v>
          </cell>
          <cell r="W476">
            <v>3</v>
          </cell>
          <cell r="X476">
            <v>101</v>
          </cell>
          <cell r="Y476">
            <v>2020</v>
          </cell>
          <cell r="Z476" t="str">
            <v>火</v>
          </cell>
          <cell r="AA476">
            <v>0.25</v>
          </cell>
          <cell r="AB476">
            <v>0.25</v>
          </cell>
          <cell r="AC476">
            <v>0.25</v>
          </cell>
          <cell r="AD476">
            <v>1</v>
          </cell>
          <cell r="AE476">
            <v>0.25</v>
          </cell>
          <cell r="AF476">
            <v>0</v>
          </cell>
          <cell r="AG476">
            <v>0</v>
          </cell>
          <cell r="AH476">
            <v>0</v>
          </cell>
          <cell r="AI476">
            <v>3</v>
          </cell>
          <cell r="AJ476">
            <v>0</v>
          </cell>
          <cell r="AK476">
            <v>-1</v>
          </cell>
        </row>
        <row r="477">
          <cell r="B477">
            <v>6502</v>
          </cell>
          <cell r="C477">
            <v>65</v>
          </cell>
          <cell r="D477">
            <v>0</v>
          </cell>
          <cell r="E477">
            <v>20215</v>
          </cell>
          <cell r="G477">
            <v>6501</v>
          </cell>
          <cell r="I477">
            <v>1</v>
          </cell>
          <cell r="J477">
            <v>1</v>
          </cell>
          <cell r="K477">
            <v>14</v>
          </cell>
          <cell r="L477">
            <v>13</v>
          </cell>
          <cell r="M477">
            <v>1</v>
          </cell>
          <cell r="N477">
            <v>8</v>
          </cell>
          <cell r="O477">
            <v>0.2</v>
          </cell>
          <cell r="P477">
            <v>4</v>
          </cell>
          <cell r="Q477">
            <v>3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4</v>
          </cell>
          <cell r="W477">
            <v>3</v>
          </cell>
          <cell r="X477">
            <v>101</v>
          </cell>
          <cell r="Y477">
            <v>2020</v>
          </cell>
          <cell r="Z477" t="str">
            <v>火</v>
          </cell>
          <cell r="AA477">
            <v>0.25</v>
          </cell>
          <cell r="AB477">
            <v>0.25</v>
          </cell>
          <cell r="AC477">
            <v>0.25</v>
          </cell>
          <cell r="AD477">
            <v>1</v>
          </cell>
          <cell r="AE477">
            <v>0.25</v>
          </cell>
          <cell r="AF477">
            <v>0</v>
          </cell>
          <cell r="AG477">
            <v>0</v>
          </cell>
          <cell r="AH477">
            <v>0</v>
          </cell>
          <cell r="AI477">
            <v>3</v>
          </cell>
          <cell r="AJ477">
            <v>0</v>
          </cell>
          <cell r="AK477">
            <v>-1</v>
          </cell>
        </row>
        <row r="478">
          <cell r="B478">
            <v>6503</v>
          </cell>
          <cell r="C478">
            <v>65</v>
          </cell>
          <cell r="D478">
            <v>0</v>
          </cell>
          <cell r="E478">
            <v>20315</v>
          </cell>
          <cell r="G478">
            <v>6501</v>
          </cell>
          <cell r="I478">
            <v>1</v>
          </cell>
          <cell r="J478">
            <v>1</v>
          </cell>
          <cell r="K478">
            <v>14</v>
          </cell>
          <cell r="L478">
            <v>13</v>
          </cell>
          <cell r="M478">
            <v>1</v>
          </cell>
          <cell r="N478">
            <v>8</v>
          </cell>
          <cell r="O478">
            <v>0.2</v>
          </cell>
          <cell r="P478">
            <v>4</v>
          </cell>
          <cell r="Q478">
            <v>3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4</v>
          </cell>
          <cell r="W478">
            <v>3</v>
          </cell>
          <cell r="X478">
            <v>101</v>
          </cell>
          <cell r="Y478">
            <v>2020</v>
          </cell>
          <cell r="Z478" t="str">
            <v>火</v>
          </cell>
          <cell r="AA478">
            <v>0.25</v>
          </cell>
          <cell r="AB478">
            <v>0.25</v>
          </cell>
          <cell r="AC478">
            <v>0.25</v>
          </cell>
          <cell r="AD478">
            <v>1</v>
          </cell>
          <cell r="AE478">
            <v>0.25</v>
          </cell>
          <cell r="AF478">
            <v>0</v>
          </cell>
          <cell r="AG478">
            <v>0</v>
          </cell>
          <cell r="AH478">
            <v>0</v>
          </cell>
          <cell r="AI478">
            <v>3</v>
          </cell>
          <cell r="AJ478">
            <v>0</v>
          </cell>
          <cell r="AK478">
            <v>-1</v>
          </cell>
        </row>
        <row r="479">
          <cell r="B479">
            <v>6504</v>
          </cell>
          <cell r="C479">
            <v>65</v>
          </cell>
          <cell r="D479">
            <v>0</v>
          </cell>
          <cell r="E479">
            <v>20415</v>
          </cell>
          <cell r="G479">
            <v>6501</v>
          </cell>
          <cell r="I479">
            <v>1</v>
          </cell>
          <cell r="J479">
            <v>1</v>
          </cell>
          <cell r="K479">
            <v>14</v>
          </cell>
          <cell r="L479">
            <v>13</v>
          </cell>
          <cell r="M479">
            <v>1</v>
          </cell>
          <cell r="N479">
            <v>8</v>
          </cell>
          <cell r="O479">
            <v>0.2</v>
          </cell>
          <cell r="P479">
            <v>4</v>
          </cell>
          <cell r="Q479">
            <v>3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4</v>
          </cell>
          <cell r="W479">
            <v>3</v>
          </cell>
          <cell r="X479">
            <v>101</v>
          </cell>
          <cell r="Y479">
            <v>2020</v>
          </cell>
          <cell r="Z479" t="str">
            <v>火</v>
          </cell>
          <cell r="AA479">
            <v>0.25</v>
          </cell>
          <cell r="AB479">
            <v>0.25</v>
          </cell>
          <cell r="AC479">
            <v>0.25</v>
          </cell>
          <cell r="AD479">
            <v>1</v>
          </cell>
          <cell r="AE479">
            <v>0.25</v>
          </cell>
          <cell r="AF479">
            <v>0</v>
          </cell>
          <cell r="AG479">
            <v>0</v>
          </cell>
          <cell r="AH479">
            <v>0</v>
          </cell>
          <cell r="AI479">
            <v>3</v>
          </cell>
          <cell r="AJ479">
            <v>0</v>
          </cell>
          <cell r="AK479">
            <v>-1</v>
          </cell>
        </row>
        <row r="480">
          <cell r="B480">
            <v>6505</v>
          </cell>
          <cell r="C480">
            <v>65</v>
          </cell>
          <cell r="D480">
            <v>0</v>
          </cell>
          <cell r="E480">
            <v>40305</v>
          </cell>
          <cell r="G480">
            <v>6501</v>
          </cell>
          <cell r="I480">
            <v>1</v>
          </cell>
          <cell r="J480">
            <v>1</v>
          </cell>
          <cell r="K480">
            <v>14</v>
          </cell>
          <cell r="L480">
            <v>13</v>
          </cell>
          <cell r="M480">
            <v>1</v>
          </cell>
          <cell r="N480">
            <v>8</v>
          </cell>
          <cell r="O480">
            <v>0.2</v>
          </cell>
          <cell r="P480">
            <v>4</v>
          </cell>
          <cell r="Q480">
            <v>3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4</v>
          </cell>
          <cell r="W480">
            <v>3</v>
          </cell>
          <cell r="X480">
            <v>101</v>
          </cell>
          <cell r="Y480">
            <v>2020</v>
          </cell>
          <cell r="Z480" t="str">
            <v>火</v>
          </cell>
          <cell r="AA480">
            <v>0.25</v>
          </cell>
          <cell r="AB480">
            <v>0.25</v>
          </cell>
          <cell r="AC480">
            <v>0.25</v>
          </cell>
          <cell r="AD480">
            <v>1</v>
          </cell>
          <cell r="AE480">
            <v>0.25</v>
          </cell>
          <cell r="AF480">
            <v>0</v>
          </cell>
          <cell r="AG480">
            <v>0</v>
          </cell>
          <cell r="AH480">
            <v>0</v>
          </cell>
          <cell r="AI480">
            <v>3</v>
          </cell>
          <cell r="AJ480">
            <v>0</v>
          </cell>
          <cell r="AK480">
            <v>-1</v>
          </cell>
        </row>
        <row r="481">
          <cell r="B481">
            <v>6506</v>
          </cell>
          <cell r="C481">
            <v>65</v>
          </cell>
          <cell r="D481">
            <v>0</v>
          </cell>
          <cell r="E481">
            <v>40405</v>
          </cell>
          <cell r="G481">
            <v>6501</v>
          </cell>
          <cell r="I481">
            <v>1</v>
          </cell>
          <cell r="J481">
            <v>1</v>
          </cell>
          <cell r="K481">
            <v>14</v>
          </cell>
          <cell r="L481">
            <v>13</v>
          </cell>
          <cell r="M481">
            <v>1</v>
          </cell>
          <cell r="N481">
            <v>8</v>
          </cell>
          <cell r="O481">
            <v>0.2</v>
          </cell>
          <cell r="P481">
            <v>4</v>
          </cell>
          <cell r="Q481">
            <v>3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4</v>
          </cell>
          <cell r="W481">
            <v>3</v>
          </cell>
          <cell r="X481">
            <v>101</v>
          </cell>
          <cell r="Y481">
            <v>2020</v>
          </cell>
          <cell r="Z481" t="str">
            <v>火</v>
          </cell>
          <cell r="AA481">
            <v>0.25</v>
          </cell>
          <cell r="AB481">
            <v>0.25</v>
          </cell>
          <cell r="AC481">
            <v>0.25</v>
          </cell>
          <cell r="AD481">
            <v>1</v>
          </cell>
          <cell r="AE481">
            <v>0.25</v>
          </cell>
          <cell r="AF481">
            <v>0</v>
          </cell>
          <cell r="AG481">
            <v>0</v>
          </cell>
          <cell r="AH481">
            <v>0</v>
          </cell>
          <cell r="AI481">
            <v>3</v>
          </cell>
          <cell r="AJ481">
            <v>0</v>
          </cell>
          <cell r="AK481">
            <v>-1</v>
          </cell>
        </row>
        <row r="482">
          <cell r="B482">
            <v>6507</v>
          </cell>
          <cell r="C482">
            <v>65</v>
          </cell>
          <cell r="D482">
            <v>0</v>
          </cell>
          <cell r="E482">
            <v>50100</v>
          </cell>
          <cell r="G482">
            <v>6509</v>
          </cell>
          <cell r="I482">
            <v>1</v>
          </cell>
          <cell r="J482">
            <v>1</v>
          </cell>
          <cell r="K482">
            <v>14</v>
          </cell>
          <cell r="L482">
            <v>13</v>
          </cell>
          <cell r="M482">
            <v>1</v>
          </cell>
          <cell r="N482">
            <v>8</v>
          </cell>
          <cell r="O482">
            <v>0.2</v>
          </cell>
          <cell r="P482">
            <v>4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4</v>
          </cell>
          <cell r="W482">
            <v>3</v>
          </cell>
          <cell r="X482">
            <v>101</v>
          </cell>
          <cell r="Y482">
            <v>2020</v>
          </cell>
          <cell r="Z482" t="str">
            <v>火</v>
          </cell>
          <cell r="AA482">
            <v>0.25</v>
          </cell>
          <cell r="AB482">
            <v>0.25</v>
          </cell>
          <cell r="AC482">
            <v>0.25</v>
          </cell>
          <cell r="AD482">
            <v>1</v>
          </cell>
          <cell r="AE482">
            <v>0.25</v>
          </cell>
          <cell r="AF482">
            <v>0</v>
          </cell>
          <cell r="AG482">
            <v>0</v>
          </cell>
          <cell r="AH482">
            <v>0</v>
          </cell>
          <cell r="AI482">
            <v>3</v>
          </cell>
          <cell r="AJ482">
            <v>0</v>
          </cell>
          <cell r="AK482">
            <v>-1</v>
          </cell>
        </row>
        <row r="483">
          <cell r="B483">
            <v>6600</v>
          </cell>
          <cell r="C483">
            <v>66</v>
          </cell>
          <cell r="D483">
            <v>0</v>
          </cell>
          <cell r="E483">
            <v>20315</v>
          </cell>
          <cell r="F483">
            <v>1</v>
          </cell>
          <cell r="G483">
            <v>6600</v>
          </cell>
          <cell r="H483">
            <v>6600</v>
          </cell>
          <cell r="I483">
            <v>0</v>
          </cell>
          <cell r="J483">
            <v>10</v>
          </cell>
          <cell r="K483">
            <v>14</v>
          </cell>
          <cell r="L483">
            <v>13</v>
          </cell>
          <cell r="M483">
            <v>1</v>
          </cell>
          <cell r="N483">
            <v>8</v>
          </cell>
          <cell r="O483">
            <v>0.2</v>
          </cell>
          <cell r="P483">
            <v>46</v>
          </cell>
          <cell r="Q483">
            <v>37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46</v>
          </cell>
          <cell r="W483">
            <v>37</v>
          </cell>
          <cell r="X483">
            <v>1016</v>
          </cell>
          <cell r="Y483">
            <v>20320</v>
          </cell>
          <cell r="Z483" t="str">
            <v>火</v>
          </cell>
          <cell r="AA483">
            <v>0.25</v>
          </cell>
          <cell r="AB483">
            <v>0.25</v>
          </cell>
          <cell r="AC483">
            <v>0.25</v>
          </cell>
          <cell r="AD483">
            <v>1</v>
          </cell>
          <cell r="AE483">
            <v>0.25</v>
          </cell>
          <cell r="AF483">
            <v>2</v>
          </cell>
          <cell r="AG483">
            <v>2</v>
          </cell>
          <cell r="AH483">
            <v>2</v>
          </cell>
          <cell r="AI483">
            <v>37</v>
          </cell>
          <cell r="AJ483">
            <v>2</v>
          </cell>
          <cell r="AK483">
            <v>-10</v>
          </cell>
        </row>
        <row r="484">
          <cell r="B484">
            <v>6601</v>
          </cell>
          <cell r="C484">
            <v>66</v>
          </cell>
          <cell r="D484">
            <v>0</v>
          </cell>
          <cell r="E484">
            <v>20115</v>
          </cell>
          <cell r="G484">
            <v>6601</v>
          </cell>
          <cell r="I484">
            <v>1</v>
          </cell>
          <cell r="J484">
            <v>1</v>
          </cell>
          <cell r="K484">
            <v>14</v>
          </cell>
          <cell r="L484">
            <v>13</v>
          </cell>
          <cell r="M484">
            <v>1</v>
          </cell>
          <cell r="N484">
            <v>8</v>
          </cell>
          <cell r="O484">
            <v>0.2</v>
          </cell>
          <cell r="P484">
            <v>4</v>
          </cell>
          <cell r="Q484">
            <v>3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4</v>
          </cell>
          <cell r="W484">
            <v>3</v>
          </cell>
          <cell r="X484">
            <v>101</v>
          </cell>
          <cell r="Y484">
            <v>2020</v>
          </cell>
          <cell r="Z484" t="str">
            <v>火</v>
          </cell>
          <cell r="AA484">
            <v>0.25</v>
          </cell>
          <cell r="AB484">
            <v>0.25</v>
          </cell>
          <cell r="AC484">
            <v>0.25</v>
          </cell>
          <cell r="AD484">
            <v>1</v>
          </cell>
          <cell r="AE484">
            <v>0.25</v>
          </cell>
          <cell r="AF484">
            <v>0</v>
          </cell>
          <cell r="AG484">
            <v>0</v>
          </cell>
          <cell r="AH484">
            <v>0</v>
          </cell>
          <cell r="AI484">
            <v>3</v>
          </cell>
          <cell r="AJ484">
            <v>0</v>
          </cell>
          <cell r="AK484">
            <v>-1</v>
          </cell>
        </row>
        <row r="485">
          <cell r="B485">
            <v>6602</v>
          </cell>
          <cell r="C485">
            <v>66</v>
          </cell>
          <cell r="D485">
            <v>0</v>
          </cell>
          <cell r="E485">
            <v>20215</v>
          </cell>
          <cell r="G485">
            <v>6601</v>
          </cell>
          <cell r="I485">
            <v>1</v>
          </cell>
          <cell r="J485">
            <v>1</v>
          </cell>
          <cell r="K485">
            <v>14</v>
          </cell>
          <cell r="L485">
            <v>13</v>
          </cell>
          <cell r="M485">
            <v>1</v>
          </cell>
          <cell r="N485">
            <v>8</v>
          </cell>
          <cell r="O485">
            <v>0.2</v>
          </cell>
          <cell r="P485">
            <v>4</v>
          </cell>
          <cell r="Q485">
            <v>3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4</v>
          </cell>
          <cell r="W485">
            <v>3</v>
          </cell>
          <cell r="X485">
            <v>101</v>
          </cell>
          <cell r="Y485">
            <v>2020</v>
          </cell>
          <cell r="Z485" t="str">
            <v>火</v>
          </cell>
          <cell r="AA485">
            <v>0.25</v>
          </cell>
          <cell r="AB485">
            <v>0.25</v>
          </cell>
          <cell r="AC485">
            <v>0.25</v>
          </cell>
          <cell r="AD485">
            <v>1</v>
          </cell>
          <cell r="AE485">
            <v>0.25</v>
          </cell>
          <cell r="AF485">
            <v>0</v>
          </cell>
          <cell r="AG485">
            <v>0</v>
          </cell>
          <cell r="AH485">
            <v>0</v>
          </cell>
          <cell r="AI485">
            <v>3</v>
          </cell>
          <cell r="AJ485">
            <v>0</v>
          </cell>
          <cell r="AK485">
            <v>-1</v>
          </cell>
        </row>
        <row r="486">
          <cell r="B486">
            <v>6603</v>
          </cell>
          <cell r="C486">
            <v>66</v>
          </cell>
          <cell r="D486">
            <v>0</v>
          </cell>
          <cell r="E486">
            <v>20315</v>
          </cell>
          <cell r="G486">
            <v>6601</v>
          </cell>
          <cell r="I486">
            <v>1</v>
          </cell>
          <cell r="J486">
            <v>1</v>
          </cell>
          <cell r="K486">
            <v>14</v>
          </cell>
          <cell r="L486">
            <v>13</v>
          </cell>
          <cell r="M486">
            <v>1</v>
          </cell>
          <cell r="N486">
            <v>8</v>
          </cell>
          <cell r="O486">
            <v>0.2</v>
          </cell>
          <cell r="P486">
            <v>4</v>
          </cell>
          <cell r="Q486">
            <v>3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4</v>
          </cell>
          <cell r="W486">
            <v>3</v>
          </cell>
          <cell r="X486">
            <v>101</v>
          </cell>
          <cell r="Y486">
            <v>2020</v>
          </cell>
          <cell r="Z486" t="str">
            <v>火</v>
          </cell>
          <cell r="AA486">
            <v>0.25</v>
          </cell>
          <cell r="AB486">
            <v>0.25</v>
          </cell>
          <cell r="AC486">
            <v>0.25</v>
          </cell>
          <cell r="AD486">
            <v>1</v>
          </cell>
          <cell r="AE486">
            <v>0.25</v>
          </cell>
          <cell r="AF486">
            <v>0</v>
          </cell>
          <cell r="AG486">
            <v>0</v>
          </cell>
          <cell r="AH486">
            <v>0</v>
          </cell>
          <cell r="AI486">
            <v>3</v>
          </cell>
          <cell r="AJ486">
            <v>0</v>
          </cell>
          <cell r="AK486">
            <v>-1</v>
          </cell>
        </row>
        <row r="487">
          <cell r="B487">
            <v>6604</v>
          </cell>
          <cell r="C487">
            <v>66</v>
          </cell>
          <cell r="D487">
            <v>0</v>
          </cell>
          <cell r="E487">
            <v>20415</v>
          </cell>
          <cell r="G487">
            <v>6601</v>
          </cell>
          <cell r="I487">
            <v>1</v>
          </cell>
          <cell r="J487">
            <v>1</v>
          </cell>
          <cell r="K487">
            <v>14</v>
          </cell>
          <cell r="L487">
            <v>13</v>
          </cell>
          <cell r="M487">
            <v>1</v>
          </cell>
          <cell r="N487">
            <v>8</v>
          </cell>
          <cell r="O487">
            <v>0.2</v>
          </cell>
          <cell r="P487">
            <v>4</v>
          </cell>
          <cell r="Q487">
            <v>3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4</v>
          </cell>
          <cell r="W487">
            <v>3</v>
          </cell>
          <cell r="X487">
            <v>101</v>
          </cell>
          <cell r="Y487">
            <v>2020</v>
          </cell>
          <cell r="Z487" t="str">
            <v>火</v>
          </cell>
          <cell r="AA487">
            <v>0.25</v>
          </cell>
          <cell r="AB487">
            <v>0.25</v>
          </cell>
          <cell r="AC487">
            <v>0.25</v>
          </cell>
          <cell r="AD487">
            <v>1</v>
          </cell>
          <cell r="AE487">
            <v>0.25</v>
          </cell>
          <cell r="AF487">
            <v>0</v>
          </cell>
          <cell r="AG487">
            <v>0</v>
          </cell>
          <cell r="AH487">
            <v>0</v>
          </cell>
          <cell r="AI487">
            <v>3</v>
          </cell>
          <cell r="AJ487">
            <v>0</v>
          </cell>
          <cell r="AK487">
            <v>-1</v>
          </cell>
        </row>
        <row r="488">
          <cell r="B488">
            <v>6605</v>
          </cell>
          <cell r="C488">
            <v>66</v>
          </cell>
          <cell r="D488">
            <v>0</v>
          </cell>
          <cell r="E488">
            <v>40305</v>
          </cell>
          <cell r="G488">
            <v>6601</v>
          </cell>
          <cell r="I488">
            <v>1</v>
          </cell>
          <cell r="J488">
            <v>1</v>
          </cell>
          <cell r="K488">
            <v>14</v>
          </cell>
          <cell r="L488">
            <v>13</v>
          </cell>
          <cell r="M488">
            <v>1</v>
          </cell>
          <cell r="N488">
            <v>8</v>
          </cell>
          <cell r="O488">
            <v>0.2</v>
          </cell>
          <cell r="P488">
            <v>4</v>
          </cell>
          <cell r="Q488">
            <v>3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4</v>
          </cell>
          <cell r="W488">
            <v>3</v>
          </cell>
          <cell r="X488">
            <v>101</v>
          </cell>
          <cell r="Y488">
            <v>2020</v>
          </cell>
          <cell r="Z488" t="str">
            <v>火</v>
          </cell>
          <cell r="AA488">
            <v>0.25</v>
          </cell>
          <cell r="AB488">
            <v>0.25</v>
          </cell>
          <cell r="AC488">
            <v>0.25</v>
          </cell>
          <cell r="AD488">
            <v>1</v>
          </cell>
          <cell r="AE488">
            <v>0.25</v>
          </cell>
          <cell r="AF488">
            <v>0</v>
          </cell>
          <cell r="AG488">
            <v>0</v>
          </cell>
          <cell r="AH488">
            <v>0</v>
          </cell>
          <cell r="AI488">
            <v>3</v>
          </cell>
          <cell r="AJ488">
            <v>0</v>
          </cell>
          <cell r="AK488">
            <v>-1</v>
          </cell>
        </row>
        <row r="489">
          <cell r="B489">
            <v>6606</v>
          </cell>
          <cell r="C489">
            <v>66</v>
          </cell>
          <cell r="D489">
            <v>0</v>
          </cell>
          <cell r="E489">
            <v>40405</v>
          </cell>
          <cell r="G489">
            <v>6601</v>
          </cell>
          <cell r="I489">
            <v>1</v>
          </cell>
          <cell r="J489">
            <v>1</v>
          </cell>
          <cell r="K489">
            <v>14</v>
          </cell>
          <cell r="L489">
            <v>13</v>
          </cell>
          <cell r="M489">
            <v>1</v>
          </cell>
          <cell r="N489">
            <v>8</v>
          </cell>
          <cell r="O489">
            <v>0.2</v>
          </cell>
          <cell r="P489">
            <v>4</v>
          </cell>
          <cell r="Q489">
            <v>3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4</v>
          </cell>
          <cell r="W489">
            <v>3</v>
          </cell>
          <cell r="X489">
            <v>101</v>
          </cell>
          <cell r="Y489">
            <v>2020</v>
          </cell>
          <cell r="Z489" t="str">
            <v>火</v>
          </cell>
          <cell r="AA489">
            <v>0.25</v>
          </cell>
          <cell r="AB489">
            <v>0.25</v>
          </cell>
          <cell r="AC489">
            <v>0.25</v>
          </cell>
          <cell r="AD489">
            <v>1</v>
          </cell>
          <cell r="AE489">
            <v>0.25</v>
          </cell>
          <cell r="AF489">
            <v>0</v>
          </cell>
          <cell r="AG489">
            <v>0</v>
          </cell>
          <cell r="AH489">
            <v>0</v>
          </cell>
          <cell r="AI489">
            <v>3</v>
          </cell>
          <cell r="AJ489">
            <v>0</v>
          </cell>
          <cell r="AK489">
            <v>-1</v>
          </cell>
        </row>
        <row r="490">
          <cell r="B490">
            <v>6607</v>
          </cell>
          <cell r="C490">
            <v>66</v>
          </cell>
          <cell r="D490">
            <v>0</v>
          </cell>
          <cell r="E490">
            <v>50100</v>
          </cell>
          <cell r="G490">
            <v>6609</v>
          </cell>
          <cell r="I490">
            <v>1</v>
          </cell>
          <cell r="J490">
            <v>1</v>
          </cell>
          <cell r="K490">
            <v>14</v>
          </cell>
          <cell r="L490">
            <v>13</v>
          </cell>
          <cell r="M490">
            <v>1</v>
          </cell>
          <cell r="N490">
            <v>8</v>
          </cell>
          <cell r="O490">
            <v>0.2</v>
          </cell>
          <cell r="P490">
            <v>4</v>
          </cell>
          <cell r="Q490">
            <v>3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4</v>
          </cell>
          <cell r="W490">
            <v>3</v>
          </cell>
          <cell r="X490">
            <v>101</v>
          </cell>
          <cell r="Y490">
            <v>2020</v>
          </cell>
          <cell r="Z490" t="str">
            <v>火</v>
          </cell>
          <cell r="AA490">
            <v>0.25</v>
          </cell>
          <cell r="AB490">
            <v>0.25</v>
          </cell>
          <cell r="AC490">
            <v>0.25</v>
          </cell>
          <cell r="AD490">
            <v>1</v>
          </cell>
          <cell r="AE490">
            <v>0.25</v>
          </cell>
          <cell r="AF490">
            <v>0</v>
          </cell>
          <cell r="AG490">
            <v>0</v>
          </cell>
          <cell r="AH490">
            <v>0</v>
          </cell>
          <cell r="AI490">
            <v>3</v>
          </cell>
          <cell r="AJ490">
            <v>0</v>
          </cell>
          <cell r="AK490">
            <v>-1</v>
          </cell>
        </row>
        <row r="491">
          <cell r="B491">
            <v>6700</v>
          </cell>
          <cell r="C491">
            <v>67</v>
          </cell>
          <cell r="D491">
            <v>0</v>
          </cell>
          <cell r="E491">
            <v>20415</v>
          </cell>
          <cell r="F491">
            <v>1</v>
          </cell>
          <cell r="G491">
            <v>6700</v>
          </cell>
          <cell r="H491">
            <v>6700</v>
          </cell>
          <cell r="I491">
            <v>0</v>
          </cell>
          <cell r="J491">
            <v>10</v>
          </cell>
          <cell r="K491">
            <v>14</v>
          </cell>
          <cell r="L491">
            <v>13</v>
          </cell>
          <cell r="M491">
            <v>1</v>
          </cell>
          <cell r="N491">
            <v>8</v>
          </cell>
          <cell r="O491">
            <v>0.30000000000000004</v>
          </cell>
          <cell r="P491">
            <v>69</v>
          </cell>
          <cell r="Q491">
            <v>55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69</v>
          </cell>
          <cell r="W491">
            <v>55</v>
          </cell>
          <cell r="X491">
            <v>1016</v>
          </cell>
          <cell r="Y491">
            <v>20320</v>
          </cell>
          <cell r="Z491" t="str">
            <v>火</v>
          </cell>
          <cell r="AA491">
            <v>0.25</v>
          </cell>
          <cell r="AB491">
            <v>0.25</v>
          </cell>
          <cell r="AC491">
            <v>0.25</v>
          </cell>
          <cell r="AD491">
            <v>1</v>
          </cell>
          <cell r="AE491">
            <v>0.25</v>
          </cell>
          <cell r="AF491">
            <v>3</v>
          </cell>
          <cell r="AG491">
            <v>3</v>
          </cell>
          <cell r="AH491">
            <v>3</v>
          </cell>
          <cell r="AI491">
            <v>55</v>
          </cell>
          <cell r="AJ491">
            <v>3</v>
          </cell>
          <cell r="AK491">
            <v>-10</v>
          </cell>
        </row>
        <row r="492">
          <cell r="B492">
            <v>6701</v>
          </cell>
          <cell r="C492">
            <v>67</v>
          </cell>
          <cell r="D492">
            <v>0</v>
          </cell>
          <cell r="E492">
            <v>20115</v>
          </cell>
          <cell r="G492">
            <v>6701</v>
          </cell>
          <cell r="I492">
            <v>1</v>
          </cell>
          <cell r="J492">
            <v>1</v>
          </cell>
          <cell r="K492">
            <v>14</v>
          </cell>
          <cell r="L492">
            <v>13</v>
          </cell>
          <cell r="M492">
            <v>1</v>
          </cell>
          <cell r="N492">
            <v>8</v>
          </cell>
          <cell r="O492">
            <v>0.2</v>
          </cell>
          <cell r="P492">
            <v>4</v>
          </cell>
          <cell r="Q492">
            <v>3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4</v>
          </cell>
          <cell r="W492">
            <v>3</v>
          </cell>
          <cell r="X492">
            <v>101</v>
          </cell>
          <cell r="Y492">
            <v>2020</v>
          </cell>
          <cell r="Z492" t="str">
            <v>火</v>
          </cell>
          <cell r="AA492">
            <v>0.25</v>
          </cell>
          <cell r="AB492">
            <v>0.25</v>
          </cell>
          <cell r="AC492">
            <v>0.25</v>
          </cell>
          <cell r="AD492">
            <v>1</v>
          </cell>
          <cell r="AE492">
            <v>0.25</v>
          </cell>
          <cell r="AF492">
            <v>0</v>
          </cell>
          <cell r="AG492">
            <v>0</v>
          </cell>
          <cell r="AH492">
            <v>0</v>
          </cell>
          <cell r="AI492">
            <v>3</v>
          </cell>
          <cell r="AJ492">
            <v>0</v>
          </cell>
          <cell r="AK492">
            <v>-1</v>
          </cell>
        </row>
        <row r="493">
          <cell r="B493">
            <v>6702</v>
          </cell>
          <cell r="C493">
            <v>67</v>
          </cell>
          <cell r="D493">
            <v>0</v>
          </cell>
          <cell r="E493">
            <v>20215</v>
          </cell>
          <cell r="G493">
            <v>6701</v>
          </cell>
          <cell r="I493">
            <v>1</v>
          </cell>
          <cell r="J493">
            <v>1</v>
          </cell>
          <cell r="K493">
            <v>14</v>
          </cell>
          <cell r="L493">
            <v>13</v>
          </cell>
          <cell r="M493">
            <v>1</v>
          </cell>
          <cell r="N493">
            <v>8</v>
          </cell>
          <cell r="O493">
            <v>0.2</v>
          </cell>
          <cell r="P493">
            <v>4</v>
          </cell>
          <cell r="Q493">
            <v>3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4</v>
          </cell>
          <cell r="W493">
            <v>3</v>
          </cell>
          <cell r="X493">
            <v>101</v>
          </cell>
          <cell r="Y493">
            <v>2020</v>
          </cell>
          <cell r="Z493" t="str">
            <v>火</v>
          </cell>
          <cell r="AA493">
            <v>0.25</v>
          </cell>
          <cell r="AB493">
            <v>0.25</v>
          </cell>
          <cell r="AC493">
            <v>0.25</v>
          </cell>
          <cell r="AD493">
            <v>1</v>
          </cell>
          <cell r="AE493">
            <v>0.25</v>
          </cell>
          <cell r="AF493">
            <v>0</v>
          </cell>
          <cell r="AG493">
            <v>0</v>
          </cell>
          <cell r="AH493">
            <v>0</v>
          </cell>
          <cell r="AI493">
            <v>3</v>
          </cell>
          <cell r="AJ493">
            <v>0</v>
          </cell>
          <cell r="AK493">
            <v>-1</v>
          </cell>
        </row>
        <row r="494">
          <cell r="B494">
            <v>6703</v>
          </cell>
          <cell r="C494">
            <v>67</v>
          </cell>
          <cell r="D494">
            <v>0</v>
          </cell>
          <cell r="E494">
            <v>20315</v>
          </cell>
          <cell r="G494">
            <v>6701</v>
          </cell>
          <cell r="I494">
            <v>1</v>
          </cell>
          <cell r="J494">
            <v>1</v>
          </cell>
          <cell r="K494">
            <v>14</v>
          </cell>
          <cell r="L494">
            <v>13</v>
          </cell>
          <cell r="M494">
            <v>1</v>
          </cell>
          <cell r="N494">
            <v>8</v>
          </cell>
          <cell r="O494">
            <v>0.2</v>
          </cell>
          <cell r="P494">
            <v>4</v>
          </cell>
          <cell r="Q494">
            <v>3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4</v>
          </cell>
          <cell r="W494">
            <v>3</v>
          </cell>
          <cell r="X494">
            <v>101</v>
          </cell>
          <cell r="Y494">
            <v>2020</v>
          </cell>
          <cell r="Z494" t="str">
            <v>火</v>
          </cell>
          <cell r="AA494">
            <v>0.25</v>
          </cell>
          <cell r="AB494">
            <v>0.25</v>
          </cell>
          <cell r="AC494">
            <v>0.25</v>
          </cell>
          <cell r="AD494">
            <v>1</v>
          </cell>
          <cell r="AE494">
            <v>0.25</v>
          </cell>
          <cell r="AF494">
            <v>0</v>
          </cell>
          <cell r="AG494">
            <v>0</v>
          </cell>
          <cell r="AH494">
            <v>0</v>
          </cell>
          <cell r="AI494">
            <v>3</v>
          </cell>
          <cell r="AJ494">
            <v>0</v>
          </cell>
          <cell r="AK494">
            <v>-1</v>
          </cell>
        </row>
        <row r="495">
          <cell r="B495">
            <v>6704</v>
          </cell>
          <cell r="C495">
            <v>67</v>
          </cell>
          <cell r="D495">
            <v>0</v>
          </cell>
          <cell r="E495">
            <v>20415</v>
          </cell>
          <cell r="G495">
            <v>6701</v>
          </cell>
          <cell r="I495">
            <v>1</v>
          </cell>
          <cell r="J495">
            <v>1</v>
          </cell>
          <cell r="K495">
            <v>14</v>
          </cell>
          <cell r="L495">
            <v>13</v>
          </cell>
          <cell r="M495">
            <v>1</v>
          </cell>
          <cell r="N495">
            <v>8</v>
          </cell>
          <cell r="O495">
            <v>0.2</v>
          </cell>
          <cell r="P495">
            <v>4</v>
          </cell>
          <cell r="Q495">
            <v>3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4</v>
          </cell>
          <cell r="W495">
            <v>3</v>
          </cell>
          <cell r="X495">
            <v>101</v>
          </cell>
          <cell r="Y495">
            <v>2020</v>
          </cell>
          <cell r="Z495" t="str">
            <v>火</v>
          </cell>
          <cell r="AA495">
            <v>0.25</v>
          </cell>
          <cell r="AB495">
            <v>0.25</v>
          </cell>
          <cell r="AC495">
            <v>0.25</v>
          </cell>
          <cell r="AD495">
            <v>1</v>
          </cell>
          <cell r="AE495">
            <v>0.25</v>
          </cell>
          <cell r="AF495">
            <v>0</v>
          </cell>
          <cell r="AG495">
            <v>0</v>
          </cell>
          <cell r="AH495">
            <v>0</v>
          </cell>
          <cell r="AI495">
            <v>3</v>
          </cell>
          <cell r="AJ495">
            <v>0</v>
          </cell>
          <cell r="AK495">
            <v>-1</v>
          </cell>
        </row>
        <row r="496">
          <cell r="B496">
            <v>6705</v>
          </cell>
          <cell r="C496">
            <v>67</v>
          </cell>
          <cell r="D496">
            <v>0</v>
          </cell>
          <cell r="E496">
            <v>40305</v>
          </cell>
          <cell r="G496">
            <v>6701</v>
          </cell>
          <cell r="I496">
            <v>1</v>
          </cell>
          <cell r="J496">
            <v>1</v>
          </cell>
          <cell r="K496">
            <v>14</v>
          </cell>
          <cell r="L496">
            <v>13</v>
          </cell>
          <cell r="M496">
            <v>1</v>
          </cell>
          <cell r="N496">
            <v>8</v>
          </cell>
          <cell r="O496">
            <v>0.2</v>
          </cell>
          <cell r="P496">
            <v>4</v>
          </cell>
          <cell r="Q496">
            <v>3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4</v>
          </cell>
          <cell r="W496">
            <v>3</v>
          </cell>
          <cell r="X496">
            <v>101</v>
          </cell>
          <cell r="Y496">
            <v>2020</v>
          </cell>
          <cell r="Z496" t="str">
            <v>火</v>
          </cell>
          <cell r="AA496">
            <v>0.25</v>
          </cell>
          <cell r="AB496">
            <v>0.25</v>
          </cell>
          <cell r="AC496">
            <v>0.25</v>
          </cell>
          <cell r="AD496">
            <v>1</v>
          </cell>
          <cell r="AE496">
            <v>0.25</v>
          </cell>
          <cell r="AF496">
            <v>0</v>
          </cell>
          <cell r="AG496">
            <v>0</v>
          </cell>
          <cell r="AH496">
            <v>0</v>
          </cell>
          <cell r="AI496">
            <v>3</v>
          </cell>
          <cell r="AJ496">
            <v>0</v>
          </cell>
          <cell r="AK496">
            <v>-1</v>
          </cell>
        </row>
        <row r="497">
          <cell r="B497">
            <v>6706</v>
          </cell>
          <cell r="C497">
            <v>67</v>
          </cell>
          <cell r="D497">
            <v>0</v>
          </cell>
          <cell r="E497">
            <v>40405</v>
          </cell>
          <cell r="G497">
            <v>6701</v>
          </cell>
          <cell r="I497">
            <v>1</v>
          </cell>
          <cell r="J497">
            <v>1</v>
          </cell>
          <cell r="K497">
            <v>14</v>
          </cell>
          <cell r="L497">
            <v>13</v>
          </cell>
          <cell r="M497">
            <v>1</v>
          </cell>
          <cell r="N497">
            <v>8</v>
          </cell>
          <cell r="O497">
            <v>0.2</v>
          </cell>
          <cell r="P497">
            <v>4</v>
          </cell>
          <cell r="Q497">
            <v>3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4</v>
          </cell>
          <cell r="W497">
            <v>3</v>
          </cell>
          <cell r="X497">
            <v>101</v>
          </cell>
          <cell r="Y497">
            <v>2020</v>
          </cell>
          <cell r="Z497" t="str">
            <v>火</v>
          </cell>
          <cell r="AA497">
            <v>0.25</v>
          </cell>
          <cell r="AB497">
            <v>0.25</v>
          </cell>
          <cell r="AC497">
            <v>0.25</v>
          </cell>
          <cell r="AD497">
            <v>1</v>
          </cell>
          <cell r="AE497">
            <v>0.25</v>
          </cell>
          <cell r="AF497">
            <v>0</v>
          </cell>
          <cell r="AG497">
            <v>0</v>
          </cell>
          <cell r="AH497">
            <v>0</v>
          </cell>
          <cell r="AI497">
            <v>3</v>
          </cell>
          <cell r="AJ497">
            <v>0</v>
          </cell>
          <cell r="AK497">
            <v>-1</v>
          </cell>
        </row>
        <row r="498">
          <cell r="B498">
            <v>6707</v>
          </cell>
          <cell r="C498">
            <v>67</v>
          </cell>
          <cell r="D498">
            <v>0</v>
          </cell>
          <cell r="E498">
            <v>50100</v>
          </cell>
          <cell r="G498">
            <v>6709</v>
          </cell>
          <cell r="I498">
            <v>1</v>
          </cell>
          <cell r="J498">
            <v>1</v>
          </cell>
          <cell r="K498">
            <v>14</v>
          </cell>
          <cell r="L498">
            <v>13</v>
          </cell>
          <cell r="M498">
            <v>1</v>
          </cell>
          <cell r="N498">
            <v>8</v>
          </cell>
          <cell r="O498">
            <v>0.2</v>
          </cell>
          <cell r="P498">
            <v>4</v>
          </cell>
          <cell r="Q498">
            <v>3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4</v>
          </cell>
          <cell r="W498">
            <v>3</v>
          </cell>
          <cell r="X498">
            <v>101</v>
          </cell>
          <cell r="Y498">
            <v>2020</v>
          </cell>
          <cell r="Z498" t="str">
            <v>火</v>
          </cell>
          <cell r="AA498">
            <v>0.25</v>
          </cell>
          <cell r="AB498">
            <v>0.25</v>
          </cell>
          <cell r="AC498">
            <v>0.25</v>
          </cell>
          <cell r="AD498">
            <v>1</v>
          </cell>
          <cell r="AE498">
            <v>0.25</v>
          </cell>
          <cell r="AF498">
            <v>0</v>
          </cell>
          <cell r="AG498">
            <v>0</v>
          </cell>
          <cell r="AH498">
            <v>0</v>
          </cell>
          <cell r="AI498">
            <v>3</v>
          </cell>
          <cell r="AJ498">
            <v>0</v>
          </cell>
          <cell r="AK498">
            <v>-1</v>
          </cell>
        </row>
        <row r="499">
          <cell r="B499">
            <v>6800</v>
          </cell>
          <cell r="C499">
            <v>68</v>
          </cell>
          <cell r="D499">
            <v>0</v>
          </cell>
          <cell r="E499">
            <v>20315</v>
          </cell>
          <cell r="F499">
            <v>1</v>
          </cell>
          <cell r="G499">
            <v>6800</v>
          </cell>
          <cell r="H499">
            <v>6800</v>
          </cell>
          <cell r="I499">
            <v>0</v>
          </cell>
          <cell r="J499">
            <v>10</v>
          </cell>
          <cell r="K499">
            <v>14</v>
          </cell>
          <cell r="L499">
            <v>13</v>
          </cell>
          <cell r="M499">
            <v>1</v>
          </cell>
          <cell r="N499">
            <v>8</v>
          </cell>
          <cell r="O499">
            <v>0.4</v>
          </cell>
          <cell r="P499">
            <v>92</v>
          </cell>
          <cell r="Q499">
            <v>59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92</v>
          </cell>
          <cell r="W499">
            <v>59</v>
          </cell>
          <cell r="X499">
            <v>1016</v>
          </cell>
          <cell r="Y499">
            <v>20320</v>
          </cell>
          <cell r="Z499" t="str">
            <v>火</v>
          </cell>
          <cell r="AA499">
            <v>0.25</v>
          </cell>
          <cell r="AB499">
            <v>0.25</v>
          </cell>
          <cell r="AC499">
            <v>0.25</v>
          </cell>
          <cell r="AD499">
            <v>1</v>
          </cell>
          <cell r="AE499">
            <v>0.25</v>
          </cell>
          <cell r="AF499">
            <v>8</v>
          </cell>
          <cell r="AG499">
            <v>8</v>
          </cell>
          <cell r="AH499">
            <v>8</v>
          </cell>
          <cell r="AI499">
            <v>59</v>
          </cell>
          <cell r="AJ499">
            <v>8</v>
          </cell>
          <cell r="AK499">
            <v>-10</v>
          </cell>
        </row>
        <row r="500">
          <cell r="B500">
            <v>6801</v>
          </cell>
          <cell r="C500">
            <v>68</v>
          </cell>
          <cell r="D500">
            <v>0</v>
          </cell>
          <cell r="E500">
            <v>20115</v>
          </cell>
          <cell r="G500">
            <v>6801</v>
          </cell>
          <cell r="I500">
            <v>1</v>
          </cell>
          <cell r="J500">
            <v>1</v>
          </cell>
          <cell r="K500">
            <v>14</v>
          </cell>
          <cell r="L500">
            <v>13</v>
          </cell>
          <cell r="M500">
            <v>1</v>
          </cell>
          <cell r="N500">
            <v>8</v>
          </cell>
          <cell r="O500">
            <v>0.2</v>
          </cell>
          <cell r="P500">
            <v>4</v>
          </cell>
          <cell r="Q500">
            <v>3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4</v>
          </cell>
          <cell r="W500">
            <v>3</v>
          </cell>
          <cell r="X500">
            <v>101</v>
          </cell>
          <cell r="Y500">
            <v>2020</v>
          </cell>
          <cell r="Z500" t="str">
            <v>火</v>
          </cell>
          <cell r="AA500">
            <v>0.25</v>
          </cell>
          <cell r="AB500">
            <v>0.25</v>
          </cell>
          <cell r="AC500">
            <v>0.25</v>
          </cell>
          <cell r="AD500">
            <v>1</v>
          </cell>
          <cell r="AE500">
            <v>0.25</v>
          </cell>
          <cell r="AF500">
            <v>0</v>
          </cell>
          <cell r="AG500">
            <v>0</v>
          </cell>
          <cell r="AH500">
            <v>0</v>
          </cell>
          <cell r="AI500">
            <v>3</v>
          </cell>
          <cell r="AJ500">
            <v>0</v>
          </cell>
          <cell r="AK500">
            <v>-1</v>
          </cell>
        </row>
        <row r="501">
          <cell r="B501">
            <v>6802</v>
          </cell>
          <cell r="C501">
            <v>68</v>
          </cell>
          <cell r="D501">
            <v>0</v>
          </cell>
          <cell r="E501">
            <v>20215</v>
          </cell>
          <cell r="G501">
            <v>6801</v>
          </cell>
          <cell r="I501">
            <v>1</v>
          </cell>
          <cell r="J501">
            <v>1</v>
          </cell>
          <cell r="K501">
            <v>14</v>
          </cell>
          <cell r="L501">
            <v>13</v>
          </cell>
          <cell r="M501">
            <v>1</v>
          </cell>
          <cell r="N501">
            <v>8</v>
          </cell>
          <cell r="O501">
            <v>0.2</v>
          </cell>
          <cell r="P501">
            <v>4</v>
          </cell>
          <cell r="Q501">
            <v>3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4</v>
          </cell>
          <cell r="W501">
            <v>3</v>
          </cell>
          <cell r="X501">
            <v>101</v>
          </cell>
          <cell r="Y501">
            <v>2020</v>
          </cell>
          <cell r="Z501" t="str">
            <v>火</v>
          </cell>
          <cell r="AA501">
            <v>0.25</v>
          </cell>
          <cell r="AB501">
            <v>0.25</v>
          </cell>
          <cell r="AC501">
            <v>0.25</v>
          </cell>
          <cell r="AD501">
            <v>1</v>
          </cell>
          <cell r="AE501">
            <v>0.25</v>
          </cell>
          <cell r="AF501">
            <v>0</v>
          </cell>
          <cell r="AG501">
            <v>0</v>
          </cell>
          <cell r="AH501">
            <v>0</v>
          </cell>
          <cell r="AI501">
            <v>3</v>
          </cell>
          <cell r="AJ501">
            <v>0</v>
          </cell>
          <cell r="AK501">
            <v>-1</v>
          </cell>
        </row>
        <row r="502">
          <cell r="B502">
            <v>6803</v>
          </cell>
          <cell r="C502">
            <v>68</v>
          </cell>
          <cell r="D502">
            <v>0</v>
          </cell>
          <cell r="E502">
            <v>20315</v>
          </cell>
          <cell r="G502">
            <v>6801</v>
          </cell>
          <cell r="I502">
            <v>1</v>
          </cell>
          <cell r="J502">
            <v>1</v>
          </cell>
          <cell r="K502">
            <v>14</v>
          </cell>
          <cell r="L502">
            <v>13</v>
          </cell>
          <cell r="M502">
            <v>1</v>
          </cell>
          <cell r="N502">
            <v>8</v>
          </cell>
          <cell r="O502">
            <v>0.2</v>
          </cell>
          <cell r="P502">
            <v>4</v>
          </cell>
          <cell r="Q502">
            <v>3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4</v>
          </cell>
          <cell r="W502">
            <v>3</v>
          </cell>
          <cell r="X502">
            <v>101</v>
          </cell>
          <cell r="Y502">
            <v>2020</v>
          </cell>
          <cell r="Z502" t="str">
            <v>火</v>
          </cell>
          <cell r="AA502">
            <v>0.25</v>
          </cell>
          <cell r="AB502">
            <v>0.25</v>
          </cell>
          <cell r="AC502">
            <v>0.25</v>
          </cell>
          <cell r="AD502">
            <v>1</v>
          </cell>
          <cell r="AE502">
            <v>0.25</v>
          </cell>
          <cell r="AF502">
            <v>0</v>
          </cell>
          <cell r="AG502">
            <v>0</v>
          </cell>
          <cell r="AH502">
            <v>0</v>
          </cell>
          <cell r="AI502">
            <v>3</v>
          </cell>
          <cell r="AJ502">
            <v>0</v>
          </cell>
          <cell r="AK502">
            <v>-1</v>
          </cell>
        </row>
        <row r="503">
          <cell r="B503">
            <v>6804</v>
          </cell>
          <cell r="C503">
            <v>68</v>
          </cell>
          <cell r="D503">
            <v>0</v>
          </cell>
          <cell r="E503">
            <v>20415</v>
          </cell>
          <cell r="G503">
            <v>6801</v>
          </cell>
          <cell r="I503">
            <v>1</v>
          </cell>
          <cell r="J503">
            <v>1</v>
          </cell>
          <cell r="K503">
            <v>14</v>
          </cell>
          <cell r="L503">
            <v>13</v>
          </cell>
          <cell r="M503">
            <v>1</v>
          </cell>
          <cell r="N503">
            <v>8</v>
          </cell>
          <cell r="O503">
            <v>0.2</v>
          </cell>
          <cell r="P503">
            <v>4</v>
          </cell>
          <cell r="Q503">
            <v>3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4</v>
          </cell>
          <cell r="W503">
            <v>3</v>
          </cell>
          <cell r="X503">
            <v>101</v>
          </cell>
          <cell r="Y503">
            <v>2020</v>
          </cell>
          <cell r="Z503" t="str">
            <v>火</v>
          </cell>
          <cell r="AA503">
            <v>0.25</v>
          </cell>
          <cell r="AB503">
            <v>0.25</v>
          </cell>
          <cell r="AC503">
            <v>0.25</v>
          </cell>
          <cell r="AD503">
            <v>1</v>
          </cell>
          <cell r="AE503">
            <v>0.25</v>
          </cell>
          <cell r="AF503">
            <v>0</v>
          </cell>
          <cell r="AG503">
            <v>0</v>
          </cell>
          <cell r="AH503">
            <v>0</v>
          </cell>
          <cell r="AI503">
            <v>3</v>
          </cell>
          <cell r="AJ503">
            <v>0</v>
          </cell>
          <cell r="AK503">
            <v>-1</v>
          </cell>
        </row>
        <row r="504">
          <cell r="B504">
            <v>6805</v>
          </cell>
          <cell r="C504">
            <v>68</v>
          </cell>
          <cell r="D504">
            <v>0</v>
          </cell>
          <cell r="E504">
            <v>40305</v>
          </cell>
          <cell r="G504">
            <v>6801</v>
          </cell>
          <cell r="I504">
            <v>1</v>
          </cell>
          <cell r="J504">
            <v>1</v>
          </cell>
          <cell r="K504">
            <v>14</v>
          </cell>
          <cell r="L504">
            <v>13</v>
          </cell>
          <cell r="M504">
            <v>1</v>
          </cell>
          <cell r="N504">
            <v>8</v>
          </cell>
          <cell r="O504">
            <v>0.2</v>
          </cell>
          <cell r="P504">
            <v>4</v>
          </cell>
          <cell r="Q504">
            <v>3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4</v>
          </cell>
          <cell r="W504">
            <v>3</v>
          </cell>
          <cell r="X504">
            <v>101</v>
          </cell>
          <cell r="Y504">
            <v>2020</v>
          </cell>
          <cell r="Z504" t="str">
            <v>火</v>
          </cell>
          <cell r="AA504">
            <v>0.25</v>
          </cell>
          <cell r="AB504">
            <v>0.25</v>
          </cell>
          <cell r="AC504">
            <v>0.25</v>
          </cell>
          <cell r="AD504">
            <v>1</v>
          </cell>
          <cell r="AE504">
            <v>0.25</v>
          </cell>
          <cell r="AF504">
            <v>0</v>
          </cell>
          <cell r="AG504">
            <v>0</v>
          </cell>
          <cell r="AH504">
            <v>0</v>
          </cell>
          <cell r="AI504">
            <v>3</v>
          </cell>
          <cell r="AJ504">
            <v>0</v>
          </cell>
          <cell r="AK504">
            <v>-1</v>
          </cell>
        </row>
        <row r="505">
          <cell r="B505">
            <v>6806</v>
          </cell>
          <cell r="C505">
            <v>68</v>
          </cell>
          <cell r="D505">
            <v>0</v>
          </cell>
          <cell r="E505">
            <v>40405</v>
          </cell>
          <cell r="G505">
            <v>6801</v>
          </cell>
          <cell r="I505">
            <v>1</v>
          </cell>
          <cell r="J505">
            <v>1</v>
          </cell>
          <cell r="K505">
            <v>14</v>
          </cell>
          <cell r="L505">
            <v>13</v>
          </cell>
          <cell r="M505">
            <v>1</v>
          </cell>
          <cell r="N505">
            <v>8</v>
          </cell>
          <cell r="O505">
            <v>0.2</v>
          </cell>
          <cell r="P505">
            <v>4</v>
          </cell>
          <cell r="Q505">
            <v>3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4</v>
          </cell>
          <cell r="W505">
            <v>3</v>
          </cell>
          <cell r="X505">
            <v>101</v>
          </cell>
          <cell r="Y505">
            <v>2020</v>
          </cell>
          <cell r="Z505" t="str">
            <v>火</v>
          </cell>
          <cell r="AA505">
            <v>0.25</v>
          </cell>
          <cell r="AB505">
            <v>0.25</v>
          </cell>
          <cell r="AC505">
            <v>0.25</v>
          </cell>
          <cell r="AD505">
            <v>1</v>
          </cell>
          <cell r="AE505">
            <v>0.25</v>
          </cell>
          <cell r="AF505">
            <v>0</v>
          </cell>
          <cell r="AG505">
            <v>0</v>
          </cell>
          <cell r="AH505">
            <v>0</v>
          </cell>
          <cell r="AI505">
            <v>3</v>
          </cell>
          <cell r="AJ505">
            <v>0</v>
          </cell>
          <cell r="AK505">
            <v>-1</v>
          </cell>
        </row>
        <row r="506">
          <cell r="B506">
            <v>6807</v>
          </cell>
          <cell r="C506">
            <v>68</v>
          </cell>
          <cell r="D506">
            <v>0</v>
          </cell>
          <cell r="E506">
            <v>50100</v>
          </cell>
          <cell r="G506">
            <v>6809</v>
          </cell>
          <cell r="I506">
            <v>1</v>
          </cell>
          <cell r="J506">
            <v>1</v>
          </cell>
          <cell r="K506">
            <v>14</v>
          </cell>
          <cell r="L506">
            <v>13</v>
          </cell>
          <cell r="M506">
            <v>1</v>
          </cell>
          <cell r="N506">
            <v>8</v>
          </cell>
          <cell r="O506">
            <v>0.2</v>
          </cell>
          <cell r="P506">
            <v>4</v>
          </cell>
          <cell r="Q506">
            <v>3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4</v>
          </cell>
          <cell r="W506">
            <v>3</v>
          </cell>
          <cell r="X506">
            <v>101</v>
          </cell>
          <cell r="Y506">
            <v>2020</v>
          </cell>
          <cell r="Z506" t="str">
            <v>火</v>
          </cell>
          <cell r="AA506">
            <v>0.25</v>
          </cell>
          <cell r="AB506">
            <v>0.25</v>
          </cell>
          <cell r="AC506">
            <v>0.25</v>
          </cell>
          <cell r="AD506">
            <v>1</v>
          </cell>
          <cell r="AE506">
            <v>0.25</v>
          </cell>
          <cell r="AF506">
            <v>0</v>
          </cell>
          <cell r="AG506">
            <v>0</v>
          </cell>
          <cell r="AH506">
            <v>0</v>
          </cell>
          <cell r="AI506">
            <v>3</v>
          </cell>
          <cell r="AJ506">
            <v>0</v>
          </cell>
          <cell r="AK506">
            <v>-1</v>
          </cell>
        </row>
        <row r="507">
          <cell r="B507">
            <v>6900</v>
          </cell>
          <cell r="C507">
            <v>69</v>
          </cell>
          <cell r="D507">
            <v>0</v>
          </cell>
          <cell r="E507">
            <v>20415</v>
          </cell>
          <cell r="F507">
            <v>1</v>
          </cell>
          <cell r="G507">
            <v>6900</v>
          </cell>
          <cell r="H507">
            <v>6900</v>
          </cell>
          <cell r="I507">
            <v>0</v>
          </cell>
          <cell r="J507">
            <v>10</v>
          </cell>
          <cell r="K507">
            <v>14</v>
          </cell>
          <cell r="L507">
            <v>13</v>
          </cell>
          <cell r="M507">
            <v>1</v>
          </cell>
          <cell r="N507">
            <v>8</v>
          </cell>
          <cell r="O507">
            <v>0.5</v>
          </cell>
          <cell r="P507">
            <v>116</v>
          </cell>
          <cell r="Q507">
            <v>74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116</v>
          </cell>
          <cell r="W507">
            <v>74</v>
          </cell>
          <cell r="X507">
            <v>1016</v>
          </cell>
          <cell r="Y507">
            <v>20320</v>
          </cell>
          <cell r="Z507" t="str">
            <v>火</v>
          </cell>
          <cell r="AA507">
            <v>0.25</v>
          </cell>
          <cell r="AB507">
            <v>0.25</v>
          </cell>
          <cell r="AC507">
            <v>0.25</v>
          </cell>
          <cell r="AD507">
            <v>1</v>
          </cell>
          <cell r="AE507">
            <v>0.25</v>
          </cell>
          <cell r="AF507">
            <v>10</v>
          </cell>
          <cell r="AG507">
            <v>10</v>
          </cell>
          <cell r="AH507">
            <v>10</v>
          </cell>
          <cell r="AI507">
            <v>74</v>
          </cell>
          <cell r="AJ507">
            <v>10</v>
          </cell>
          <cell r="AK507">
            <v>-10</v>
          </cell>
        </row>
        <row r="508">
          <cell r="B508">
            <v>6901</v>
          </cell>
          <cell r="C508">
            <v>69</v>
          </cell>
          <cell r="D508">
            <v>0</v>
          </cell>
          <cell r="E508">
            <v>20115</v>
          </cell>
          <cell r="G508">
            <v>6901</v>
          </cell>
          <cell r="I508">
            <v>1</v>
          </cell>
          <cell r="J508">
            <v>1</v>
          </cell>
          <cell r="K508">
            <v>14</v>
          </cell>
          <cell r="L508">
            <v>13</v>
          </cell>
          <cell r="M508">
            <v>1</v>
          </cell>
          <cell r="N508">
            <v>8</v>
          </cell>
          <cell r="O508">
            <v>0.2</v>
          </cell>
          <cell r="P508">
            <v>4</v>
          </cell>
          <cell r="Q508">
            <v>3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4</v>
          </cell>
          <cell r="W508">
            <v>3</v>
          </cell>
          <cell r="X508">
            <v>101</v>
          </cell>
          <cell r="Y508">
            <v>2020</v>
          </cell>
          <cell r="Z508" t="str">
            <v>火</v>
          </cell>
          <cell r="AA508">
            <v>0.25</v>
          </cell>
          <cell r="AB508">
            <v>0.25</v>
          </cell>
          <cell r="AC508">
            <v>0.25</v>
          </cell>
          <cell r="AD508">
            <v>1</v>
          </cell>
          <cell r="AE508">
            <v>0.25</v>
          </cell>
          <cell r="AF508">
            <v>0</v>
          </cell>
          <cell r="AG508">
            <v>0</v>
          </cell>
          <cell r="AH508">
            <v>0</v>
          </cell>
          <cell r="AI508">
            <v>3</v>
          </cell>
          <cell r="AJ508">
            <v>0</v>
          </cell>
          <cell r="AK508">
            <v>-1</v>
          </cell>
        </row>
        <row r="509">
          <cell r="B509">
            <v>6902</v>
          </cell>
          <cell r="C509">
            <v>69</v>
          </cell>
          <cell r="D509">
            <v>0</v>
          </cell>
          <cell r="E509">
            <v>20215</v>
          </cell>
          <cell r="G509">
            <v>6901</v>
          </cell>
          <cell r="I509">
            <v>1</v>
          </cell>
          <cell r="J509">
            <v>1</v>
          </cell>
          <cell r="K509">
            <v>14</v>
          </cell>
          <cell r="L509">
            <v>13</v>
          </cell>
          <cell r="M509">
            <v>1</v>
          </cell>
          <cell r="N509">
            <v>8</v>
          </cell>
          <cell r="O509">
            <v>0.2</v>
          </cell>
          <cell r="P509">
            <v>4</v>
          </cell>
          <cell r="Q509">
            <v>3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4</v>
          </cell>
          <cell r="W509">
            <v>3</v>
          </cell>
          <cell r="X509">
            <v>101</v>
          </cell>
          <cell r="Y509">
            <v>2020</v>
          </cell>
          <cell r="Z509" t="str">
            <v>火</v>
          </cell>
          <cell r="AA509">
            <v>0.25</v>
          </cell>
          <cell r="AB509">
            <v>0.25</v>
          </cell>
          <cell r="AC509">
            <v>0.25</v>
          </cell>
          <cell r="AD509">
            <v>1</v>
          </cell>
          <cell r="AE509">
            <v>0.25</v>
          </cell>
          <cell r="AF509">
            <v>0</v>
          </cell>
          <cell r="AG509">
            <v>0</v>
          </cell>
          <cell r="AH509">
            <v>0</v>
          </cell>
          <cell r="AI509">
            <v>3</v>
          </cell>
          <cell r="AJ509">
            <v>0</v>
          </cell>
          <cell r="AK509">
            <v>-1</v>
          </cell>
        </row>
        <row r="510">
          <cell r="B510">
            <v>6903</v>
          </cell>
          <cell r="C510">
            <v>69</v>
          </cell>
          <cell r="D510">
            <v>0</v>
          </cell>
          <cell r="E510">
            <v>20315</v>
          </cell>
          <cell r="G510">
            <v>6901</v>
          </cell>
          <cell r="I510">
            <v>1</v>
          </cell>
          <cell r="J510">
            <v>1</v>
          </cell>
          <cell r="K510">
            <v>14</v>
          </cell>
          <cell r="L510">
            <v>13</v>
          </cell>
          <cell r="M510">
            <v>1</v>
          </cell>
          <cell r="N510">
            <v>8</v>
          </cell>
          <cell r="O510">
            <v>0.2</v>
          </cell>
          <cell r="P510">
            <v>4</v>
          </cell>
          <cell r="Q510">
            <v>3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4</v>
          </cell>
          <cell r="W510">
            <v>3</v>
          </cell>
          <cell r="X510">
            <v>101</v>
          </cell>
          <cell r="Y510">
            <v>2020</v>
          </cell>
          <cell r="Z510" t="str">
            <v>火</v>
          </cell>
          <cell r="AA510">
            <v>0.25</v>
          </cell>
          <cell r="AB510">
            <v>0.25</v>
          </cell>
          <cell r="AC510">
            <v>0.25</v>
          </cell>
          <cell r="AD510">
            <v>1</v>
          </cell>
          <cell r="AE510">
            <v>0.25</v>
          </cell>
          <cell r="AF510">
            <v>0</v>
          </cell>
          <cell r="AG510">
            <v>0</v>
          </cell>
          <cell r="AH510">
            <v>0</v>
          </cell>
          <cell r="AI510">
            <v>3</v>
          </cell>
          <cell r="AJ510">
            <v>0</v>
          </cell>
          <cell r="AK510">
            <v>-1</v>
          </cell>
        </row>
        <row r="511">
          <cell r="B511">
            <v>6904</v>
          </cell>
          <cell r="C511">
            <v>69</v>
          </cell>
          <cell r="D511">
            <v>0</v>
          </cell>
          <cell r="E511">
            <v>20415</v>
          </cell>
          <cell r="G511">
            <v>6901</v>
          </cell>
          <cell r="I511">
            <v>1</v>
          </cell>
          <cell r="J511">
            <v>1</v>
          </cell>
          <cell r="K511">
            <v>14</v>
          </cell>
          <cell r="L511">
            <v>13</v>
          </cell>
          <cell r="M511">
            <v>1</v>
          </cell>
          <cell r="N511">
            <v>8</v>
          </cell>
          <cell r="O511">
            <v>0.2</v>
          </cell>
          <cell r="P511">
            <v>4</v>
          </cell>
          <cell r="Q511">
            <v>3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4</v>
          </cell>
          <cell r="W511">
            <v>3</v>
          </cell>
          <cell r="X511">
            <v>101</v>
          </cell>
          <cell r="Y511">
            <v>2020</v>
          </cell>
          <cell r="Z511" t="str">
            <v>火</v>
          </cell>
          <cell r="AA511">
            <v>0.25</v>
          </cell>
          <cell r="AB511">
            <v>0.25</v>
          </cell>
          <cell r="AC511">
            <v>0.25</v>
          </cell>
          <cell r="AD511">
            <v>1</v>
          </cell>
          <cell r="AE511">
            <v>0.25</v>
          </cell>
          <cell r="AF511">
            <v>0</v>
          </cell>
          <cell r="AG511">
            <v>0</v>
          </cell>
          <cell r="AH511">
            <v>0</v>
          </cell>
          <cell r="AI511">
            <v>3</v>
          </cell>
          <cell r="AJ511">
            <v>0</v>
          </cell>
          <cell r="AK511">
            <v>-1</v>
          </cell>
        </row>
        <row r="512">
          <cell r="B512">
            <v>6905</v>
          </cell>
          <cell r="C512">
            <v>69</v>
          </cell>
          <cell r="D512">
            <v>0</v>
          </cell>
          <cell r="E512">
            <v>40305</v>
          </cell>
          <cell r="G512">
            <v>6901</v>
          </cell>
          <cell r="I512">
            <v>1</v>
          </cell>
          <cell r="J512">
            <v>1</v>
          </cell>
          <cell r="K512">
            <v>14</v>
          </cell>
          <cell r="L512">
            <v>13</v>
          </cell>
          <cell r="M512">
            <v>1</v>
          </cell>
          <cell r="N512">
            <v>8</v>
          </cell>
          <cell r="O512">
            <v>0.2</v>
          </cell>
          <cell r="P512">
            <v>4</v>
          </cell>
          <cell r="Q512">
            <v>3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4</v>
          </cell>
          <cell r="W512">
            <v>3</v>
          </cell>
          <cell r="X512">
            <v>101</v>
          </cell>
          <cell r="Y512">
            <v>2020</v>
          </cell>
          <cell r="Z512" t="str">
            <v>火</v>
          </cell>
          <cell r="AA512">
            <v>0.25</v>
          </cell>
          <cell r="AB512">
            <v>0.25</v>
          </cell>
          <cell r="AC512">
            <v>0.25</v>
          </cell>
          <cell r="AD512">
            <v>1</v>
          </cell>
          <cell r="AE512">
            <v>0.25</v>
          </cell>
          <cell r="AF512">
            <v>0</v>
          </cell>
          <cell r="AG512">
            <v>0</v>
          </cell>
          <cell r="AH512">
            <v>0</v>
          </cell>
          <cell r="AI512">
            <v>3</v>
          </cell>
          <cell r="AJ512">
            <v>0</v>
          </cell>
          <cell r="AK512">
            <v>-1</v>
          </cell>
        </row>
        <row r="513">
          <cell r="B513">
            <v>6906</v>
          </cell>
          <cell r="C513">
            <v>69</v>
          </cell>
          <cell r="D513">
            <v>0</v>
          </cell>
          <cell r="E513">
            <v>40405</v>
          </cell>
          <cell r="G513">
            <v>6901</v>
          </cell>
          <cell r="I513">
            <v>1</v>
          </cell>
          <cell r="J513">
            <v>1</v>
          </cell>
          <cell r="K513">
            <v>14</v>
          </cell>
          <cell r="L513">
            <v>13</v>
          </cell>
          <cell r="M513">
            <v>1</v>
          </cell>
          <cell r="N513">
            <v>8</v>
          </cell>
          <cell r="O513">
            <v>0.2</v>
          </cell>
          <cell r="P513">
            <v>4</v>
          </cell>
          <cell r="Q513">
            <v>3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4</v>
          </cell>
          <cell r="W513">
            <v>3</v>
          </cell>
          <cell r="X513">
            <v>101</v>
          </cell>
          <cell r="Y513">
            <v>2020</v>
          </cell>
          <cell r="Z513" t="str">
            <v>火</v>
          </cell>
          <cell r="AA513">
            <v>0.25</v>
          </cell>
          <cell r="AB513">
            <v>0.25</v>
          </cell>
          <cell r="AC513">
            <v>0.25</v>
          </cell>
          <cell r="AD513">
            <v>1</v>
          </cell>
          <cell r="AE513">
            <v>0.25</v>
          </cell>
          <cell r="AF513">
            <v>0</v>
          </cell>
          <cell r="AG513">
            <v>0</v>
          </cell>
          <cell r="AH513">
            <v>0</v>
          </cell>
          <cell r="AI513">
            <v>3</v>
          </cell>
          <cell r="AJ513">
            <v>0</v>
          </cell>
          <cell r="AK513">
            <v>-1</v>
          </cell>
        </row>
        <row r="514">
          <cell r="B514">
            <v>6907</v>
          </cell>
          <cell r="C514">
            <v>69</v>
          </cell>
          <cell r="D514">
            <v>0</v>
          </cell>
          <cell r="E514">
            <v>50100</v>
          </cell>
          <cell r="G514">
            <v>6909</v>
          </cell>
          <cell r="I514">
            <v>1</v>
          </cell>
          <cell r="J514">
            <v>1</v>
          </cell>
          <cell r="K514">
            <v>14</v>
          </cell>
          <cell r="L514">
            <v>13</v>
          </cell>
          <cell r="M514">
            <v>1</v>
          </cell>
          <cell r="N514">
            <v>8</v>
          </cell>
          <cell r="O514">
            <v>0.2</v>
          </cell>
          <cell r="P514">
            <v>4</v>
          </cell>
          <cell r="Q514">
            <v>3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4</v>
          </cell>
          <cell r="W514">
            <v>3</v>
          </cell>
          <cell r="X514">
            <v>101</v>
          </cell>
          <cell r="Y514">
            <v>2020</v>
          </cell>
          <cell r="Z514" t="str">
            <v>火</v>
          </cell>
          <cell r="AA514">
            <v>0.25</v>
          </cell>
          <cell r="AB514">
            <v>0.25</v>
          </cell>
          <cell r="AC514">
            <v>0.25</v>
          </cell>
          <cell r="AD514">
            <v>1</v>
          </cell>
          <cell r="AE514">
            <v>0.25</v>
          </cell>
          <cell r="AF514">
            <v>0</v>
          </cell>
          <cell r="AG514">
            <v>0</v>
          </cell>
          <cell r="AH514">
            <v>0</v>
          </cell>
          <cell r="AI514">
            <v>3</v>
          </cell>
          <cell r="AJ514">
            <v>0</v>
          </cell>
          <cell r="AK514">
            <v>-1</v>
          </cell>
        </row>
        <row r="515">
          <cell r="B515">
            <v>7000</v>
          </cell>
          <cell r="C515">
            <v>70</v>
          </cell>
          <cell r="D515">
            <v>0</v>
          </cell>
          <cell r="E515">
            <v>20415</v>
          </cell>
          <cell r="F515">
            <v>1</v>
          </cell>
          <cell r="G515">
            <v>7000</v>
          </cell>
          <cell r="H515">
            <v>7000</v>
          </cell>
          <cell r="I515">
            <v>0</v>
          </cell>
          <cell r="J515">
            <v>10</v>
          </cell>
          <cell r="K515">
            <v>15</v>
          </cell>
          <cell r="L515">
            <v>14</v>
          </cell>
          <cell r="M515">
            <v>1</v>
          </cell>
          <cell r="N515">
            <v>8</v>
          </cell>
          <cell r="O515">
            <v>0.60000000000000009</v>
          </cell>
          <cell r="P515">
            <v>144</v>
          </cell>
          <cell r="Q515">
            <v>73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144</v>
          </cell>
          <cell r="W515">
            <v>73</v>
          </cell>
          <cell r="X515">
            <v>1056</v>
          </cell>
          <cell r="Y515">
            <v>21120</v>
          </cell>
          <cell r="Z515" t="str">
            <v>火</v>
          </cell>
          <cell r="AA515">
            <v>0.25</v>
          </cell>
          <cell r="AB515">
            <v>0.25</v>
          </cell>
          <cell r="AC515">
            <v>0.25</v>
          </cell>
          <cell r="AD515">
            <v>1</v>
          </cell>
          <cell r="AE515">
            <v>0.25</v>
          </cell>
          <cell r="AF515">
            <v>17</v>
          </cell>
          <cell r="AG515">
            <v>17</v>
          </cell>
          <cell r="AH515">
            <v>17</v>
          </cell>
          <cell r="AI515">
            <v>73</v>
          </cell>
          <cell r="AJ515">
            <v>17</v>
          </cell>
          <cell r="AK515">
            <v>-10</v>
          </cell>
        </row>
        <row r="516">
          <cell r="B516">
            <v>7001</v>
          </cell>
          <cell r="C516">
            <v>70</v>
          </cell>
          <cell r="D516">
            <v>0</v>
          </cell>
          <cell r="E516">
            <v>20115</v>
          </cell>
          <cell r="G516">
            <v>7001</v>
          </cell>
          <cell r="I516">
            <v>1</v>
          </cell>
          <cell r="J516">
            <v>1</v>
          </cell>
          <cell r="K516">
            <v>15</v>
          </cell>
          <cell r="L516">
            <v>14</v>
          </cell>
          <cell r="M516">
            <v>1</v>
          </cell>
          <cell r="N516">
            <v>8</v>
          </cell>
          <cell r="O516">
            <v>0.2</v>
          </cell>
          <cell r="P516">
            <v>4</v>
          </cell>
          <cell r="Q516">
            <v>3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4</v>
          </cell>
          <cell r="W516">
            <v>3</v>
          </cell>
          <cell r="X516">
            <v>105</v>
          </cell>
          <cell r="Y516">
            <v>2100</v>
          </cell>
          <cell r="Z516" t="str">
            <v>火</v>
          </cell>
          <cell r="AA516">
            <v>0.25</v>
          </cell>
          <cell r="AB516">
            <v>0.25</v>
          </cell>
          <cell r="AC516">
            <v>0.25</v>
          </cell>
          <cell r="AD516">
            <v>1</v>
          </cell>
          <cell r="AE516">
            <v>0.25</v>
          </cell>
          <cell r="AF516">
            <v>0</v>
          </cell>
          <cell r="AG516">
            <v>0</v>
          </cell>
          <cell r="AH516">
            <v>0</v>
          </cell>
          <cell r="AI516">
            <v>3</v>
          </cell>
          <cell r="AJ516">
            <v>0</v>
          </cell>
          <cell r="AK516">
            <v>-1</v>
          </cell>
        </row>
        <row r="517">
          <cell r="B517">
            <v>7002</v>
          </cell>
          <cell r="C517">
            <v>70</v>
          </cell>
          <cell r="D517">
            <v>0</v>
          </cell>
          <cell r="E517">
            <v>20215</v>
          </cell>
          <cell r="G517">
            <v>7001</v>
          </cell>
          <cell r="I517">
            <v>1</v>
          </cell>
          <cell r="J517">
            <v>1</v>
          </cell>
          <cell r="K517">
            <v>15</v>
          </cell>
          <cell r="L517">
            <v>14</v>
          </cell>
          <cell r="M517">
            <v>1</v>
          </cell>
          <cell r="N517">
            <v>8</v>
          </cell>
          <cell r="O517">
            <v>0.2</v>
          </cell>
          <cell r="P517">
            <v>4</v>
          </cell>
          <cell r="Q517">
            <v>3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4</v>
          </cell>
          <cell r="W517">
            <v>3</v>
          </cell>
          <cell r="X517">
            <v>105</v>
          </cell>
          <cell r="Y517">
            <v>2100</v>
          </cell>
          <cell r="Z517" t="str">
            <v>火</v>
          </cell>
          <cell r="AA517">
            <v>0.25</v>
          </cell>
          <cell r="AB517">
            <v>0.25</v>
          </cell>
          <cell r="AC517">
            <v>0.25</v>
          </cell>
          <cell r="AD517">
            <v>1</v>
          </cell>
          <cell r="AE517">
            <v>0.25</v>
          </cell>
          <cell r="AF517">
            <v>0</v>
          </cell>
          <cell r="AG517">
            <v>0</v>
          </cell>
          <cell r="AH517">
            <v>0</v>
          </cell>
          <cell r="AI517">
            <v>3</v>
          </cell>
          <cell r="AJ517">
            <v>0</v>
          </cell>
          <cell r="AK517">
            <v>-1</v>
          </cell>
        </row>
        <row r="518">
          <cell r="B518">
            <v>7003</v>
          </cell>
          <cell r="C518">
            <v>70</v>
          </cell>
          <cell r="D518">
            <v>0</v>
          </cell>
          <cell r="E518">
            <v>20315</v>
          </cell>
          <cell r="G518">
            <v>7001</v>
          </cell>
          <cell r="I518">
            <v>1</v>
          </cell>
          <cell r="J518">
            <v>1</v>
          </cell>
          <cell r="K518">
            <v>15</v>
          </cell>
          <cell r="L518">
            <v>14</v>
          </cell>
          <cell r="M518">
            <v>1</v>
          </cell>
          <cell r="N518">
            <v>8</v>
          </cell>
          <cell r="O518">
            <v>0.2</v>
          </cell>
          <cell r="P518">
            <v>4</v>
          </cell>
          <cell r="Q518">
            <v>3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4</v>
          </cell>
          <cell r="W518">
            <v>3</v>
          </cell>
          <cell r="X518">
            <v>105</v>
          </cell>
          <cell r="Y518">
            <v>2100</v>
          </cell>
          <cell r="Z518" t="str">
            <v>火</v>
          </cell>
          <cell r="AA518">
            <v>0.25</v>
          </cell>
          <cell r="AB518">
            <v>0.25</v>
          </cell>
          <cell r="AC518">
            <v>0.25</v>
          </cell>
          <cell r="AD518">
            <v>1</v>
          </cell>
          <cell r="AE518">
            <v>0.25</v>
          </cell>
          <cell r="AF518">
            <v>0</v>
          </cell>
          <cell r="AG518">
            <v>0</v>
          </cell>
          <cell r="AH518">
            <v>0</v>
          </cell>
          <cell r="AI518">
            <v>3</v>
          </cell>
          <cell r="AJ518">
            <v>0</v>
          </cell>
          <cell r="AK518">
            <v>-1</v>
          </cell>
        </row>
        <row r="519">
          <cell r="B519">
            <v>7004</v>
          </cell>
          <cell r="C519">
            <v>70</v>
          </cell>
          <cell r="D519">
            <v>0</v>
          </cell>
          <cell r="E519">
            <v>20415</v>
          </cell>
          <cell r="G519">
            <v>7001</v>
          </cell>
          <cell r="I519">
            <v>1</v>
          </cell>
          <cell r="J519">
            <v>1</v>
          </cell>
          <cell r="K519">
            <v>15</v>
          </cell>
          <cell r="L519">
            <v>14</v>
          </cell>
          <cell r="M519">
            <v>1</v>
          </cell>
          <cell r="N519">
            <v>8</v>
          </cell>
          <cell r="O519">
            <v>0.2</v>
          </cell>
          <cell r="P519">
            <v>4</v>
          </cell>
          <cell r="Q519">
            <v>3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4</v>
          </cell>
          <cell r="W519">
            <v>3</v>
          </cell>
          <cell r="X519">
            <v>105</v>
          </cell>
          <cell r="Y519">
            <v>2100</v>
          </cell>
          <cell r="Z519" t="str">
            <v>火</v>
          </cell>
          <cell r="AA519">
            <v>0.25</v>
          </cell>
          <cell r="AB519">
            <v>0.25</v>
          </cell>
          <cell r="AC519">
            <v>0.25</v>
          </cell>
          <cell r="AD519">
            <v>1</v>
          </cell>
          <cell r="AE519">
            <v>0.25</v>
          </cell>
          <cell r="AF519">
            <v>0</v>
          </cell>
          <cell r="AG519">
            <v>0</v>
          </cell>
          <cell r="AH519">
            <v>0</v>
          </cell>
          <cell r="AI519">
            <v>3</v>
          </cell>
          <cell r="AJ519">
            <v>0</v>
          </cell>
          <cell r="AK519">
            <v>-1</v>
          </cell>
        </row>
        <row r="520">
          <cell r="B520">
            <v>7005</v>
          </cell>
          <cell r="C520">
            <v>70</v>
          </cell>
          <cell r="D520">
            <v>0</v>
          </cell>
          <cell r="E520">
            <v>40305</v>
          </cell>
          <cell r="G520">
            <v>7001</v>
          </cell>
          <cell r="I520">
            <v>1</v>
          </cell>
          <cell r="J520">
            <v>1</v>
          </cell>
          <cell r="K520">
            <v>15</v>
          </cell>
          <cell r="L520">
            <v>14</v>
          </cell>
          <cell r="M520">
            <v>1</v>
          </cell>
          <cell r="N520">
            <v>8</v>
          </cell>
          <cell r="O520">
            <v>0.2</v>
          </cell>
          <cell r="P520">
            <v>4</v>
          </cell>
          <cell r="Q520">
            <v>3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4</v>
          </cell>
          <cell r="W520">
            <v>3</v>
          </cell>
          <cell r="X520">
            <v>105</v>
          </cell>
          <cell r="Y520">
            <v>2100</v>
          </cell>
          <cell r="Z520" t="str">
            <v>火</v>
          </cell>
          <cell r="AA520">
            <v>0.25</v>
          </cell>
          <cell r="AB520">
            <v>0.25</v>
          </cell>
          <cell r="AC520">
            <v>0.25</v>
          </cell>
          <cell r="AD520">
            <v>1</v>
          </cell>
          <cell r="AE520">
            <v>0.25</v>
          </cell>
          <cell r="AF520">
            <v>0</v>
          </cell>
          <cell r="AG520">
            <v>0</v>
          </cell>
          <cell r="AH520">
            <v>0</v>
          </cell>
          <cell r="AI520">
            <v>3</v>
          </cell>
          <cell r="AJ520">
            <v>0</v>
          </cell>
          <cell r="AK520">
            <v>-1</v>
          </cell>
        </row>
        <row r="521">
          <cell r="B521">
            <v>7006</v>
          </cell>
          <cell r="C521">
            <v>70</v>
          </cell>
          <cell r="D521">
            <v>0</v>
          </cell>
          <cell r="E521">
            <v>40405</v>
          </cell>
          <cell r="G521">
            <v>7001</v>
          </cell>
          <cell r="I521">
            <v>1</v>
          </cell>
          <cell r="J521">
            <v>1</v>
          </cell>
          <cell r="K521">
            <v>15</v>
          </cell>
          <cell r="L521">
            <v>14</v>
          </cell>
          <cell r="M521">
            <v>1</v>
          </cell>
          <cell r="N521">
            <v>8</v>
          </cell>
          <cell r="O521">
            <v>0.2</v>
          </cell>
          <cell r="P521">
            <v>4</v>
          </cell>
          <cell r="Q521">
            <v>3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4</v>
          </cell>
          <cell r="W521">
            <v>3</v>
          </cell>
          <cell r="X521">
            <v>105</v>
          </cell>
          <cell r="Y521">
            <v>2100</v>
          </cell>
          <cell r="Z521" t="str">
            <v>火</v>
          </cell>
          <cell r="AA521">
            <v>0.25</v>
          </cell>
          <cell r="AB521">
            <v>0.25</v>
          </cell>
          <cell r="AC521">
            <v>0.25</v>
          </cell>
          <cell r="AD521">
            <v>1</v>
          </cell>
          <cell r="AE521">
            <v>0.25</v>
          </cell>
          <cell r="AF521">
            <v>0</v>
          </cell>
          <cell r="AG521">
            <v>0</v>
          </cell>
          <cell r="AH521">
            <v>0</v>
          </cell>
          <cell r="AI521">
            <v>3</v>
          </cell>
          <cell r="AJ521">
            <v>0</v>
          </cell>
          <cell r="AK521">
            <v>-1</v>
          </cell>
        </row>
        <row r="522">
          <cell r="B522">
            <v>7007</v>
          </cell>
          <cell r="C522">
            <v>70</v>
          </cell>
          <cell r="D522">
            <v>0</v>
          </cell>
          <cell r="E522">
            <v>50100</v>
          </cell>
          <cell r="G522">
            <v>7009</v>
          </cell>
          <cell r="I522">
            <v>1</v>
          </cell>
          <cell r="J522">
            <v>1</v>
          </cell>
          <cell r="K522">
            <v>15</v>
          </cell>
          <cell r="L522">
            <v>14</v>
          </cell>
          <cell r="M522">
            <v>1</v>
          </cell>
          <cell r="N522">
            <v>8</v>
          </cell>
          <cell r="O522">
            <v>0.2</v>
          </cell>
          <cell r="P522">
            <v>4</v>
          </cell>
          <cell r="Q522">
            <v>3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4</v>
          </cell>
          <cell r="W522">
            <v>3</v>
          </cell>
          <cell r="X522">
            <v>105</v>
          </cell>
          <cell r="Y522">
            <v>2100</v>
          </cell>
          <cell r="Z522" t="str">
            <v>火</v>
          </cell>
          <cell r="AA522">
            <v>0.25</v>
          </cell>
          <cell r="AB522">
            <v>0.25</v>
          </cell>
          <cell r="AC522">
            <v>0.25</v>
          </cell>
          <cell r="AD522">
            <v>1</v>
          </cell>
          <cell r="AE522">
            <v>0.25</v>
          </cell>
          <cell r="AF522">
            <v>0</v>
          </cell>
          <cell r="AG522">
            <v>0</v>
          </cell>
          <cell r="AH522">
            <v>0</v>
          </cell>
          <cell r="AI522">
            <v>3</v>
          </cell>
          <cell r="AJ522">
            <v>0</v>
          </cell>
          <cell r="AK522">
            <v>-1</v>
          </cell>
        </row>
        <row r="523">
          <cell r="B523">
            <v>7100</v>
          </cell>
          <cell r="C523">
            <v>71</v>
          </cell>
          <cell r="D523">
            <v>0</v>
          </cell>
          <cell r="E523">
            <v>20315</v>
          </cell>
          <cell r="F523">
            <v>1</v>
          </cell>
          <cell r="G523">
            <v>7100</v>
          </cell>
          <cell r="H523">
            <v>7100</v>
          </cell>
          <cell r="I523">
            <v>0</v>
          </cell>
          <cell r="J523">
            <v>10</v>
          </cell>
          <cell r="K523">
            <v>15</v>
          </cell>
          <cell r="L523">
            <v>14</v>
          </cell>
          <cell r="M523">
            <v>1</v>
          </cell>
          <cell r="N523">
            <v>8</v>
          </cell>
          <cell r="O523">
            <v>0.2</v>
          </cell>
          <cell r="P523">
            <v>48</v>
          </cell>
          <cell r="Q523">
            <v>38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48</v>
          </cell>
          <cell r="W523">
            <v>38</v>
          </cell>
          <cell r="X523">
            <v>1056</v>
          </cell>
          <cell r="Y523">
            <v>21120</v>
          </cell>
          <cell r="Z523" t="str">
            <v>火</v>
          </cell>
          <cell r="AA523">
            <v>0.25</v>
          </cell>
          <cell r="AB523">
            <v>0.25</v>
          </cell>
          <cell r="AC523">
            <v>0.25</v>
          </cell>
          <cell r="AD523">
            <v>1</v>
          </cell>
          <cell r="AE523">
            <v>0.25</v>
          </cell>
          <cell r="AF523">
            <v>2</v>
          </cell>
          <cell r="AG523">
            <v>2</v>
          </cell>
          <cell r="AH523">
            <v>2</v>
          </cell>
          <cell r="AI523">
            <v>38</v>
          </cell>
          <cell r="AJ523">
            <v>2</v>
          </cell>
          <cell r="AK523">
            <v>-10</v>
          </cell>
        </row>
        <row r="524">
          <cell r="B524">
            <v>7101</v>
          </cell>
          <cell r="C524">
            <v>71</v>
          </cell>
          <cell r="D524">
            <v>0</v>
          </cell>
          <cell r="E524">
            <v>20115</v>
          </cell>
          <cell r="G524">
            <v>7101</v>
          </cell>
          <cell r="I524">
            <v>1</v>
          </cell>
          <cell r="J524">
            <v>1</v>
          </cell>
          <cell r="K524">
            <v>15</v>
          </cell>
          <cell r="L524">
            <v>14</v>
          </cell>
          <cell r="M524">
            <v>1</v>
          </cell>
          <cell r="N524">
            <v>8</v>
          </cell>
          <cell r="O524">
            <v>0.2</v>
          </cell>
          <cell r="P524">
            <v>4</v>
          </cell>
          <cell r="Q524">
            <v>3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4</v>
          </cell>
          <cell r="W524">
            <v>3</v>
          </cell>
          <cell r="X524">
            <v>105</v>
          </cell>
          <cell r="Y524">
            <v>2100</v>
          </cell>
          <cell r="Z524" t="str">
            <v>火</v>
          </cell>
          <cell r="AA524">
            <v>0.25</v>
          </cell>
          <cell r="AB524">
            <v>0.25</v>
          </cell>
          <cell r="AC524">
            <v>0.25</v>
          </cell>
          <cell r="AD524">
            <v>1</v>
          </cell>
          <cell r="AE524">
            <v>0.25</v>
          </cell>
          <cell r="AF524">
            <v>0</v>
          </cell>
          <cell r="AG524">
            <v>0</v>
          </cell>
          <cell r="AH524">
            <v>0</v>
          </cell>
          <cell r="AI524">
            <v>3</v>
          </cell>
          <cell r="AJ524">
            <v>0</v>
          </cell>
          <cell r="AK524">
            <v>-1</v>
          </cell>
        </row>
        <row r="525">
          <cell r="B525">
            <v>7102</v>
          </cell>
          <cell r="C525">
            <v>71</v>
          </cell>
          <cell r="D525">
            <v>0</v>
          </cell>
          <cell r="E525">
            <v>20215</v>
          </cell>
          <cell r="G525">
            <v>7101</v>
          </cell>
          <cell r="I525">
            <v>1</v>
          </cell>
          <cell r="J525">
            <v>1</v>
          </cell>
          <cell r="K525">
            <v>15</v>
          </cell>
          <cell r="L525">
            <v>14</v>
          </cell>
          <cell r="M525">
            <v>1</v>
          </cell>
          <cell r="N525">
            <v>8</v>
          </cell>
          <cell r="O525">
            <v>0.2</v>
          </cell>
          <cell r="P525">
            <v>4</v>
          </cell>
          <cell r="Q525">
            <v>3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4</v>
          </cell>
          <cell r="W525">
            <v>3</v>
          </cell>
          <cell r="X525">
            <v>105</v>
          </cell>
          <cell r="Y525">
            <v>2100</v>
          </cell>
          <cell r="Z525" t="str">
            <v>火</v>
          </cell>
          <cell r="AA525">
            <v>0.25</v>
          </cell>
          <cell r="AB525">
            <v>0.25</v>
          </cell>
          <cell r="AC525">
            <v>0.25</v>
          </cell>
          <cell r="AD525">
            <v>1</v>
          </cell>
          <cell r="AE525">
            <v>0.25</v>
          </cell>
          <cell r="AF525">
            <v>0</v>
          </cell>
          <cell r="AG525">
            <v>0</v>
          </cell>
          <cell r="AH525">
            <v>0</v>
          </cell>
          <cell r="AI525">
            <v>3</v>
          </cell>
          <cell r="AJ525">
            <v>0</v>
          </cell>
          <cell r="AK525">
            <v>-1</v>
          </cell>
        </row>
        <row r="526">
          <cell r="B526">
            <v>7103</v>
          </cell>
          <cell r="C526">
            <v>71</v>
          </cell>
          <cell r="D526">
            <v>0</v>
          </cell>
          <cell r="E526">
            <v>20315</v>
          </cell>
          <cell r="G526">
            <v>7101</v>
          </cell>
          <cell r="I526">
            <v>1</v>
          </cell>
          <cell r="J526">
            <v>1</v>
          </cell>
          <cell r="K526">
            <v>15</v>
          </cell>
          <cell r="L526">
            <v>14</v>
          </cell>
          <cell r="M526">
            <v>1</v>
          </cell>
          <cell r="N526">
            <v>8</v>
          </cell>
          <cell r="O526">
            <v>0.2</v>
          </cell>
          <cell r="P526">
            <v>4</v>
          </cell>
          <cell r="Q526">
            <v>3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4</v>
          </cell>
          <cell r="W526">
            <v>3</v>
          </cell>
          <cell r="X526">
            <v>105</v>
          </cell>
          <cell r="Y526">
            <v>2100</v>
          </cell>
          <cell r="Z526" t="str">
            <v>火</v>
          </cell>
          <cell r="AA526">
            <v>0.25</v>
          </cell>
          <cell r="AB526">
            <v>0.25</v>
          </cell>
          <cell r="AC526">
            <v>0.25</v>
          </cell>
          <cell r="AD526">
            <v>1</v>
          </cell>
          <cell r="AE526">
            <v>0.25</v>
          </cell>
          <cell r="AF526">
            <v>0</v>
          </cell>
          <cell r="AG526">
            <v>0</v>
          </cell>
          <cell r="AH526">
            <v>0</v>
          </cell>
          <cell r="AI526">
            <v>3</v>
          </cell>
          <cell r="AJ526">
            <v>0</v>
          </cell>
          <cell r="AK526">
            <v>-1</v>
          </cell>
        </row>
        <row r="527">
          <cell r="B527">
            <v>7104</v>
          </cell>
          <cell r="C527">
            <v>71</v>
          </cell>
          <cell r="D527">
            <v>0</v>
          </cell>
          <cell r="E527">
            <v>20415</v>
          </cell>
          <cell r="G527">
            <v>7101</v>
          </cell>
          <cell r="I527">
            <v>1</v>
          </cell>
          <cell r="J527">
            <v>1</v>
          </cell>
          <cell r="K527">
            <v>15</v>
          </cell>
          <cell r="L527">
            <v>14</v>
          </cell>
          <cell r="M527">
            <v>1</v>
          </cell>
          <cell r="N527">
            <v>8</v>
          </cell>
          <cell r="O527">
            <v>0.2</v>
          </cell>
          <cell r="P527">
            <v>4</v>
          </cell>
          <cell r="Q527">
            <v>3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4</v>
          </cell>
          <cell r="W527">
            <v>3</v>
          </cell>
          <cell r="X527">
            <v>105</v>
          </cell>
          <cell r="Y527">
            <v>2100</v>
          </cell>
          <cell r="Z527" t="str">
            <v>火</v>
          </cell>
          <cell r="AA527">
            <v>0.25</v>
          </cell>
          <cell r="AB527">
            <v>0.25</v>
          </cell>
          <cell r="AC527">
            <v>0.25</v>
          </cell>
          <cell r="AD527">
            <v>1</v>
          </cell>
          <cell r="AE527">
            <v>0.25</v>
          </cell>
          <cell r="AF527">
            <v>0</v>
          </cell>
          <cell r="AG527">
            <v>0</v>
          </cell>
          <cell r="AH527">
            <v>0</v>
          </cell>
          <cell r="AI527">
            <v>3</v>
          </cell>
          <cell r="AJ527">
            <v>0</v>
          </cell>
          <cell r="AK527">
            <v>-1</v>
          </cell>
        </row>
        <row r="528">
          <cell r="B528">
            <v>7105</v>
          </cell>
          <cell r="C528">
            <v>71</v>
          </cell>
          <cell r="D528">
            <v>0</v>
          </cell>
          <cell r="E528">
            <v>40505</v>
          </cell>
          <cell r="G528">
            <v>7101</v>
          </cell>
          <cell r="I528">
            <v>1</v>
          </cell>
          <cell r="J528">
            <v>1</v>
          </cell>
          <cell r="K528">
            <v>15</v>
          </cell>
          <cell r="L528">
            <v>14</v>
          </cell>
          <cell r="M528">
            <v>1</v>
          </cell>
          <cell r="N528">
            <v>8</v>
          </cell>
          <cell r="O528">
            <v>0.2</v>
          </cell>
          <cell r="P528">
            <v>4</v>
          </cell>
          <cell r="Q528">
            <v>3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4</v>
          </cell>
          <cell r="W528">
            <v>3</v>
          </cell>
          <cell r="X528">
            <v>105</v>
          </cell>
          <cell r="Y528">
            <v>2100</v>
          </cell>
          <cell r="Z528" t="str">
            <v>火</v>
          </cell>
          <cell r="AA528">
            <v>0.25</v>
          </cell>
          <cell r="AB528">
            <v>0.25</v>
          </cell>
          <cell r="AC528">
            <v>0.25</v>
          </cell>
          <cell r="AD528">
            <v>1</v>
          </cell>
          <cell r="AE528">
            <v>0.25</v>
          </cell>
          <cell r="AF528">
            <v>0</v>
          </cell>
          <cell r="AG528">
            <v>0</v>
          </cell>
          <cell r="AH528">
            <v>0</v>
          </cell>
          <cell r="AI528">
            <v>3</v>
          </cell>
          <cell r="AJ528">
            <v>0</v>
          </cell>
          <cell r="AK528">
            <v>-1</v>
          </cell>
        </row>
        <row r="529">
          <cell r="B529">
            <v>7106</v>
          </cell>
          <cell r="C529">
            <v>71</v>
          </cell>
          <cell r="D529">
            <v>0</v>
          </cell>
          <cell r="E529">
            <v>40605</v>
          </cell>
          <cell r="G529">
            <v>7101</v>
          </cell>
          <cell r="I529">
            <v>1</v>
          </cell>
          <cell r="J529">
            <v>1</v>
          </cell>
          <cell r="K529">
            <v>15</v>
          </cell>
          <cell r="L529">
            <v>14</v>
          </cell>
          <cell r="M529">
            <v>1</v>
          </cell>
          <cell r="N529">
            <v>8</v>
          </cell>
          <cell r="O529">
            <v>0.2</v>
          </cell>
          <cell r="P529">
            <v>4</v>
          </cell>
          <cell r="Q529">
            <v>3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4</v>
          </cell>
          <cell r="W529">
            <v>3</v>
          </cell>
          <cell r="X529">
            <v>105</v>
          </cell>
          <cell r="Y529">
            <v>2100</v>
          </cell>
          <cell r="Z529" t="str">
            <v>火</v>
          </cell>
          <cell r="AA529">
            <v>0.25</v>
          </cell>
          <cell r="AB529">
            <v>0.25</v>
          </cell>
          <cell r="AC529">
            <v>0.25</v>
          </cell>
          <cell r="AD529">
            <v>1</v>
          </cell>
          <cell r="AE529">
            <v>0.25</v>
          </cell>
          <cell r="AF529">
            <v>0</v>
          </cell>
          <cell r="AG529">
            <v>0</v>
          </cell>
          <cell r="AH529">
            <v>0</v>
          </cell>
          <cell r="AI529">
            <v>3</v>
          </cell>
          <cell r="AJ529">
            <v>0</v>
          </cell>
          <cell r="AK529">
            <v>-1</v>
          </cell>
        </row>
        <row r="530">
          <cell r="B530">
            <v>7107</v>
          </cell>
          <cell r="C530">
            <v>71</v>
          </cell>
          <cell r="D530">
            <v>0</v>
          </cell>
          <cell r="E530">
            <v>50100</v>
          </cell>
          <cell r="G530">
            <v>7109</v>
          </cell>
          <cell r="I530">
            <v>1</v>
          </cell>
          <cell r="J530">
            <v>1</v>
          </cell>
          <cell r="K530">
            <v>15</v>
          </cell>
          <cell r="L530">
            <v>14</v>
          </cell>
          <cell r="M530">
            <v>1</v>
          </cell>
          <cell r="N530">
            <v>8</v>
          </cell>
          <cell r="O530">
            <v>0.2</v>
          </cell>
          <cell r="P530">
            <v>4</v>
          </cell>
          <cell r="Q530">
            <v>3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4</v>
          </cell>
          <cell r="W530">
            <v>3</v>
          </cell>
          <cell r="X530">
            <v>105</v>
          </cell>
          <cell r="Y530">
            <v>2100</v>
          </cell>
          <cell r="Z530" t="str">
            <v>火</v>
          </cell>
          <cell r="AA530">
            <v>0.25</v>
          </cell>
          <cell r="AB530">
            <v>0.25</v>
          </cell>
          <cell r="AC530">
            <v>0.25</v>
          </cell>
          <cell r="AD530">
            <v>1</v>
          </cell>
          <cell r="AE530">
            <v>0.25</v>
          </cell>
          <cell r="AF530">
            <v>0</v>
          </cell>
          <cell r="AG530">
            <v>0</v>
          </cell>
          <cell r="AH530">
            <v>0</v>
          </cell>
          <cell r="AI530">
            <v>3</v>
          </cell>
          <cell r="AJ530">
            <v>0</v>
          </cell>
          <cell r="AK530">
            <v>-1</v>
          </cell>
        </row>
        <row r="531">
          <cell r="B531">
            <v>7200</v>
          </cell>
          <cell r="C531">
            <v>72</v>
          </cell>
          <cell r="D531">
            <v>0</v>
          </cell>
          <cell r="E531">
            <v>20415</v>
          </cell>
          <cell r="F531">
            <v>1</v>
          </cell>
          <cell r="G531">
            <v>7200</v>
          </cell>
          <cell r="H531">
            <v>7200</v>
          </cell>
          <cell r="I531">
            <v>0</v>
          </cell>
          <cell r="J531">
            <v>10</v>
          </cell>
          <cell r="K531">
            <v>15</v>
          </cell>
          <cell r="L531">
            <v>14</v>
          </cell>
          <cell r="M531">
            <v>1</v>
          </cell>
          <cell r="N531">
            <v>8</v>
          </cell>
          <cell r="O531">
            <v>0.30000000000000004</v>
          </cell>
          <cell r="P531">
            <v>72</v>
          </cell>
          <cell r="Q531">
            <v>57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72</v>
          </cell>
          <cell r="W531">
            <v>57</v>
          </cell>
          <cell r="X531">
            <v>1056</v>
          </cell>
          <cell r="Y531">
            <v>21120</v>
          </cell>
          <cell r="Z531" t="str">
            <v>火</v>
          </cell>
          <cell r="AA531">
            <v>0.25</v>
          </cell>
          <cell r="AB531">
            <v>0.25</v>
          </cell>
          <cell r="AC531">
            <v>0.25</v>
          </cell>
          <cell r="AD531">
            <v>1</v>
          </cell>
          <cell r="AE531">
            <v>0.25</v>
          </cell>
          <cell r="AF531">
            <v>3</v>
          </cell>
          <cell r="AG531">
            <v>3</v>
          </cell>
          <cell r="AH531">
            <v>3</v>
          </cell>
          <cell r="AI531">
            <v>57</v>
          </cell>
          <cell r="AJ531">
            <v>3</v>
          </cell>
          <cell r="AK531">
            <v>-10</v>
          </cell>
        </row>
        <row r="532">
          <cell r="B532">
            <v>7201</v>
          </cell>
          <cell r="C532">
            <v>72</v>
          </cell>
          <cell r="D532">
            <v>0</v>
          </cell>
          <cell r="E532">
            <v>20115</v>
          </cell>
          <cell r="G532">
            <v>7201</v>
          </cell>
          <cell r="I532">
            <v>1</v>
          </cell>
          <cell r="J532">
            <v>1</v>
          </cell>
          <cell r="K532">
            <v>15</v>
          </cell>
          <cell r="L532">
            <v>14</v>
          </cell>
          <cell r="M532">
            <v>1</v>
          </cell>
          <cell r="N532">
            <v>8</v>
          </cell>
          <cell r="O532">
            <v>0.2</v>
          </cell>
          <cell r="P532">
            <v>4</v>
          </cell>
          <cell r="Q532">
            <v>3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4</v>
          </cell>
          <cell r="W532">
            <v>3</v>
          </cell>
          <cell r="X532">
            <v>105</v>
          </cell>
          <cell r="Y532">
            <v>2100</v>
          </cell>
          <cell r="Z532" t="str">
            <v>火</v>
          </cell>
          <cell r="AA532">
            <v>0.25</v>
          </cell>
          <cell r="AB532">
            <v>0.25</v>
          </cell>
          <cell r="AC532">
            <v>0.25</v>
          </cell>
          <cell r="AD532">
            <v>1</v>
          </cell>
          <cell r="AE532">
            <v>0.25</v>
          </cell>
          <cell r="AF532">
            <v>0</v>
          </cell>
          <cell r="AG532">
            <v>0</v>
          </cell>
          <cell r="AH532">
            <v>0</v>
          </cell>
          <cell r="AI532">
            <v>3</v>
          </cell>
          <cell r="AJ532">
            <v>0</v>
          </cell>
          <cell r="AK532">
            <v>-1</v>
          </cell>
        </row>
        <row r="533">
          <cell r="B533">
            <v>7202</v>
          </cell>
          <cell r="C533">
            <v>72</v>
          </cell>
          <cell r="D533">
            <v>0</v>
          </cell>
          <cell r="E533">
            <v>20215</v>
          </cell>
          <cell r="G533">
            <v>7201</v>
          </cell>
          <cell r="I533">
            <v>1</v>
          </cell>
          <cell r="J533">
            <v>1</v>
          </cell>
          <cell r="K533">
            <v>15</v>
          </cell>
          <cell r="L533">
            <v>14</v>
          </cell>
          <cell r="M533">
            <v>1</v>
          </cell>
          <cell r="N533">
            <v>8</v>
          </cell>
          <cell r="O533">
            <v>0.2</v>
          </cell>
          <cell r="P533">
            <v>4</v>
          </cell>
          <cell r="Q533">
            <v>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4</v>
          </cell>
          <cell r="W533">
            <v>3</v>
          </cell>
          <cell r="X533">
            <v>105</v>
          </cell>
          <cell r="Y533">
            <v>2100</v>
          </cell>
          <cell r="Z533" t="str">
            <v>火</v>
          </cell>
          <cell r="AA533">
            <v>0.25</v>
          </cell>
          <cell r="AB533">
            <v>0.25</v>
          </cell>
          <cell r="AC533">
            <v>0.25</v>
          </cell>
          <cell r="AD533">
            <v>1</v>
          </cell>
          <cell r="AE533">
            <v>0.25</v>
          </cell>
          <cell r="AF533">
            <v>0</v>
          </cell>
          <cell r="AG533">
            <v>0</v>
          </cell>
          <cell r="AH533">
            <v>0</v>
          </cell>
          <cell r="AI533">
            <v>3</v>
          </cell>
          <cell r="AJ533">
            <v>0</v>
          </cell>
          <cell r="AK533">
            <v>-1</v>
          </cell>
        </row>
        <row r="534">
          <cell r="B534">
            <v>7203</v>
          </cell>
          <cell r="C534">
            <v>72</v>
          </cell>
          <cell r="D534">
            <v>0</v>
          </cell>
          <cell r="E534">
            <v>20315</v>
          </cell>
          <cell r="G534">
            <v>7201</v>
          </cell>
          <cell r="I534">
            <v>1</v>
          </cell>
          <cell r="J534">
            <v>1</v>
          </cell>
          <cell r="K534">
            <v>15</v>
          </cell>
          <cell r="L534">
            <v>14</v>
          </cell>
          <cell r="M534">
            <v>1</v>
          </cell>
          <cell r="N534">
            <v>8</v>
          </cell>
          <cell r="O534">
            <v>0.2</v>
          </cell>
          <cell r="P534">
            <v>4</v>
          </cell>
          <cell r="Q534">
            <v>3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4</v>
          </cell>
          <cell r="W534">
            <v>3</v>
          </cell>
          <cell r="X534">
            <v>105</v>
          </cell>
          <cell r="Y534">
            <v>2100</v>
          </cell>
          <cell r="Z534" t="str">
            <v>火</v>
          </cell>
          <cell r="AA534">
            <v>0.25</v>
          </cell>
          <cell r="AB534">
            <v>0.25</v>
          </cell>
          <cell r="AC534">
            <v>0.25</v>
          </cell>
          <cell r="AD534">
            <v>1</v>
          </cell>
          <cell r="AE534">
            <v>0.25</v>
          </cell>
          <cell r="AF534">
            <v>0</v>
          </cell>
          <cell r="AG534">
            <v>0</v>
          </cell>
          <cell r="AH534">
            <v>0</v>
          </cell>
          <cell r="AI534">
            <v>3</v>
          </cell>
          <cell r="AJ534">
            <v>0</v>
          </cell>
          <cell r="AK534">
            <v>-1</v>
          </cell>
        </row>
        <row r="535">
          <cell r="B535">
            <v>7204</v>
          </cell>
          <cell r="C535">
            <v>72</v>
          </cell>
          <cell r="D535">
            <v>0</v>
          </cell>
          <cell r="E535">
            <v>20415</v>
          </cell>
          <cell r="G535">
            <v>7201</v>
          </cell>
          <cell r="I535">
            <v>1</v>
          </cell>
          <cell r="J535">
            <v>1</v>
          </cell>
          <cell r="K535">
            <v>15</v>
          </cell>
          <cell r="L535">
            <v>14</v>
          </cell>
          <cell r="M535">
            <v>1</v>
          </cell>
          <cell r="N535">
            <v>8</v>
          </cell>
          <cell r="O535">
            <v>0.2</v>
          </cell>
          <cell r="P535">
            <v>4</v>
          </cell>
          <cell r="Q535">
            <v>3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4</v>
          </cell>
          <cell r="W535">
            <v>3</v>
          </cell>
          <cell r="X535">
            <v>105</v>
          </cell>
          <cell r="Y535">
            <v>2100</v>
          </cell>
          <cell r="Z535" t="str">
            <v>火</v>
          </cell>
          <cell r="AA535">
            <v>0.25</v>
          </cell>
          <cell r="AB535">
            <v>0.25</v>
          </cell>
          <cell r="AC535">
            <v>0.25</v>
          </cell>
          <cell r="AD535">
            <v>1</v>
          </cell>
          <cell r="AE535">
            <v>0.25</v>
          </cell>
          <cell r="AF535">
            <v>0</v>
          </cell>
          <cell r="AG535">
            <v>0</v>
          </cell>
          <cell r="AH535">
            <v>0</v>
          </cell>
          <cell r="AI535">
            <v>3</v>
          </cell>
          <cell r="AJ535">
            <v>0</v>
          </cell>
          <cell r="AK535">
            <v>-1</v>
          </cell>
        </row>
        <row r="536">
          <cell r="B536">
            <v>7205</v>
          </cell>
          <cell r="C536">
            <v>72</v>
          </cell>
          <cell r="D536">
            <v>0</v>
          </cell>
          <cell r="E536">
            <v>40505</v>
          </cell>
          <cell r="G536">
            <v>7201</v>
          </cell>
          <cell r="I536">
            <v>1</v>
          </cell>
          <cell r="J536">
            <v>1</v>
          </cell>
          <cell r="K536">
            <v>15</v>
          </cell>
          <cell r="L536">
            <v>14</v>
          </cell>
          <cell r="M536">
            <v>1</v>
          </cell>
          <cell r="N536">
            <v>8</v>
          </cell>
          <cell r="O536">
            <v>0.2</v>
          </cell>
          <cell r="P536">
            <v>4</v>
          </cell>
          <cell r="Q536">
            <v>3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4</v>
          </cell>
          <cell r="W536">
            <v>3</v>
          </cell>
          <cell r="X536">
            <v>105</v>
          </cell>
          <cell r="Y536">
            <v>2100</v>
          </cell>
          <cell r="Z536" t="str">
            <v>火</v>
          </cell>
          <cell r="AA536">
            <v>0.25</v>
          </cell>
          <cell r="AB536">
            <v>0.25</v>
          </cell>
          <cell r="AC536">
            <v>0.25</v>
          </cell>
          <cell r="AD536">
            <v>1</v>
          </cell>
          <cell r="AE536">
            <v>0.25</v>
          </cell>
          <cell r="AF536">
            <v>0</v>
          </cell>
          <cell r="AG536">
            <v>0</v>
          </cell>
          <cell r="AH536">
            <v>0</v>
          </cell>
          <cell r="AI536">
            <v>3</v>
          </cell>
          <cell r="AJ536">
            <v>0</v>
          </cell>
          <cell r="AK536">
            <v>-1</v>
          </cell>
        </row>
        <row r="537">
          <cell r="B537">
            <v>7206</v>
          </cell>
          <cell r="C537">
            <v>72</v>
          </cell>
          <cell r="D537">
            <v>0</v>
          </cell>
          <cell r="E537">
            <v>40605</v>
          </cell>
          <cell r="G537">
            <v>7201</v>
          </cell>
          <cell r="I537">
            <v>1</v>
          </cell>
          <cell r="J537">
            <v>1</v>
          </cell>
          <cell r="K537">
            <v>15</v>
          </cell>
          <cell r="L537">
            <v>14</v>
          </cell>
          <cell r="M537">
            <v>1</v>
          </cell>
          <cell r="N537">
            <v>8</v>
          </cell>
          <cell r="O537">
            <v>0.2</v>
          </cell>
          <cell r="P537">
            <v>4</v>
          </cell>
          <cell r="Q537">
            <v>3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4</v>
          </cell>
          <cell r="W537">
            <v>3</v>
          </cell>
          <cell r="X537">
            <v>105</v>
          </cell>
          <cell r="Y537">
            <v>2100</v>
          </cell>
          <cell r="Z537" t="str">
            <v>火</v>
          </cell>
          <cell r="AA537">
            <v>0.25</v>
          </cell>
          <cell r="AB537">
            <v>0.25</v>
          </cell>
          <cell r="AC537">
            <v>0.25</v>
          </cell>
          <cell r="AD537">
            <v>1</v>
          </cell>
          <cell r="AE537">
            <v>0.25</v>
          </cell>
          <cell r="AF537">
            <v>0</v>
          </cell>
          <cell r="AG537">
            <v>0</v>
          </cell>
          <cell r="AH537">
            <v>0</v>
          </cell>
          <cell r="AI537">
            <v>3</v>
          </cell>
          <cell r="AJ537">
            <v>0</v>
          </cell>
          <cell r="AK537">
            <v>-1</v>
          </cell>
        </row>
        <row r="538">
          <cell r="B538">
            <v>7207</v>
          </cell>
          <cell r="C538">
            <v>72</v>
          </cell>
          <cell r="D538">
            <v>0</v>
          </cell>
          <cell r="E538">
            <v>50100</v>
          </cell>
          <cell r="G538">
            <v>7209</v>
          </cell>
          <cell r="I538">
            <v>1</v>
          </cell>
          <cell r="J538">
            <v>1</v>
          </cell>
          <cell r="K538">
            <v>15</v>
          </cell>
          <cell r="L538">
            <v>14</v>
          </cell>
          <cell r="M538">
            <v>1</v>
          </cell>
          <cell r="N538">
            <v>8</v>
          </cell>
          <cell r="O538">
            <v>0.2</v>
          </cell>
          <cell r="P538">
            <v>4</v>
          </cell>
          <cell r="Q538">
            <v>3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4</v>
          </cell>
          <cell r="W538">
            <v>3</v>
          </cell>
          <cell r="X538">
            <v>105</v>
          </cell>
          <cell r="Y538">
            <v>2100</v>
          </cell>
          <cell r="Z538" t="str">
            <v>火</v>
          </cell>
          <cell r="AA538">
            <v>0.25</v>
          </cell>
          <cell r="AB538">
            <v>0.25</v>
          </cell>
          <cell r="AC538">
            <v>0.25</v>
          </cell>
          <cell r="AD538">
            <v>1</v>
          </cell>
          <cell r="AE538">
            <v>0.25</v>
          </cell>
          <cell r="AF538">
            <v>0</v>
          </cell>
          <cell r="AG538">
            <v>0</v>
          </cell>
          <cell r="AH538">
            <v>0</v>
          </cell>
          <cell r="AI538">
            <v>3</v>
          </cell>
          <cell r="AJ538">
            <v>0</v>
          </cell>
          <cell r="AK538">
            <v>-1</v>
          </cell>
        </row>
        <row r="539">
          <cell r="B539">
            <v>7300</v>
          </cell>
          <cell r="C539">
            <v>73</v>
          </cell>
          <cell r="D539">
            <v>0</v>
          </cell>
          <cell r="E539">
            <v>20315</v>
          </cell>
          <cell r="F539">
            <v>1</v>
          </cell>
          <cell r="G539">
            <v>7300</v>
          </cell>
          <cell r="H539">
            <v>7300</v>
          </cell>
          <cell r="I539">
            <v>0</v>
          </cell>
          <cell r="J539">
            <v>10</v>
          </cell>
          <cell r="K539">
            <v>15</v>
          </cell>
          <cell r="L539">
            <v>14</v>
          </cell>
          <cell r="M539">
            <v>1</v>
          </cell>
          <cell r="N539">
            <v>8</v>
          </cell>
          <cell r="O539">
            <v>0.4</v>
          </cell>
          <cell r="P539">
            <v>96</v>
          </cell>
          <cell r="Q539">
            <v>61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96</v>
          </cell>
          <cell r="W539">
            <v>61</v>
          </cell>
          <cell r="X539">
            <v>1056</v>
          </cell>
          <cell r="Y539">
            <v>21120</v>
          </cell>
          <cell r="Z539" t="str">
            <v>火</v>
          </cell>
          <cell r="AA539">
            <v>0.25</v>
          </cell>
          <cell r="AB539">
            <v>0.25</v>
          </cell>
          <cell r="AC539">
            <v>0.25</v>
          </cell>
          <cell r="AD539">
            <v>1</v>
          </cell>
          <cell r="AE539">
            <v>0.25</v>
          </cell>
          <cell r="AF539">
            <v>8</v>
          </cell>
          <cell r="AG539">
            <v>8</v>
          </cell>
          <cell r="AH539">
            <v>8</v>
          </cell>
          <cell r="AI539">
            <v>61</v>
          </cell>
          <cell r="AJ539">
            <v>8</v>
          </cell>
          <cell r="AK539">
            <v>-10</v>
          </cell>
        </row>
        <row r="540">
          <cell r="B540">
            <v>7301</v>
          </cell>
          <cell r="C540">
            <v>73</v>
          </cell>
          <cell r="D540">
            <v>0</v>
          </cell>
          <cell r="E540">
            <v>20115</v>
          </cell>
          <cell r="G540">
            <v>7301</v>
          </cell>
          <cell r="I540">
            <v>1</v>
          </cell>
          <cell r="J540">
            <v>1</v>
          </cell>
          <cell r="K540">
            <v>15</v>
          </cell>
          <cell r="L540">
            <v>14</v>
          </cell>
          <cell r="M540">
            <v>1</v>
          </cell>
          <cell r="N540">
            <v>8</v>
          </cell>
          <cell r="O540">
            <v>0.2</v>
          </cell>
          <cell r="P540">
            <v>4</v>
          </cell>
          <cell r="Q540">
            <v>3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4</v>
          </cell>
          <cell r="W540">
            <v>3</v>
          </cell>
          <cell r="X540">
            <v>105</v>
          </cell>
          <cell r="Y540">
            <v>2100</v>
          </cell>
          <cell r="Z540" t="str">
            <v>火</v>
          </cell>
          <cell r="AA540">
            <v>0.25</v>
          </cell>
          <cell r="AB540">
            <v>0.25</v>
          </cell>
          <cell r="AC540">
            <v>0.25</v>
          </cell>
          <cell r="AD540">
            <v>1</v>
          </cell>
          <cell r="AE540">
            <v>0.25</v>
          </cell>
          <cell r="AF540">
            <v>0</v>
          </cell>
          <cell r="AG540">
            <v>0</v>
          </cell>
          <cell r="AH540">
            <v>0</v>
          </cell>
          <cell r="AI540">
            <v>3</v>
          </cell>
          <cell r="AJ540">
            <v>0</v>
          </cell>
          <cell r="AK540">
            <v>-1</v>
          </cell>
        </row>
        <row r="541">
          <cell r="B541">
            <v>7302</v>
          </cell>
          <cell r="C541">
            <v>73</v>
          </cell>
          <cell r="D541">
            <v>0</v>
          </cell>
          <cell r="E541">
            <v>20215</v>
          </cell>
          <cell r="G541">
            <v>7301</v>
          </cell>
          <cell r="I541">
            <v>1</v>
          </cell>
          <cell r="J541">
            <v>1</v>
          </cell>
          <cell r="K541">
            <v>15</v>
          </cell>
          <cell r="L541">
            <v>14</v>
          </cell>
          <cell r="M541">
            <v>1</v>
          </cell>
          <cell r="N541">
            <v>8</v>
          </cell>
          <cell r="O541">
            <v>0.2</v>
          </cell>
          <cell r="P541">
            <v>4</v>
          </cell>
          <cell r="Q541">
            <v>3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4</v>
          </cell>
          <cell r="W541">
            <v>3</v>
          </cell>
          <cell r="X541">
            <v>105</v>
          </cell>
          <cell r="Y541">
            <v>2100</v>
          </cell>
          <cell r="Z541" t="str">
            <v>火</v>
          </cell>
          <cell r="AA541">
            <v>0.25</v>
          </cell>
          <cell r="AB541">
            <v>0.25</v>
          </cell>
          <cell r="AC541">
            <v>0.25</v>
          </cell>
          <cell r="AD541">
            <v>1</v>
          </cell>
          <cell r="AE541">
            <v>0.25</v>
          </cell>
          <cell r="AF541">
            <v>0</v>
          </cell>
          <cell r="AG541">
            <v>0</v>
          </cell>
          <cell r="AH541">
            <v>0</v>
          </cell>
          <cell r="AI541">
            <v>3</v>
          </cell>
          <cell r="AJ541">
            <v>0</v>
          </cell>
          <cell r="AK541">
            <v>-1</v>
          </cell>
        </row>
        <row r="542">
          <cell r="B542">
            <v>7303</v>
          </cell>
          <cell r="C542">
            <v>73</v>
          </cell>
          <cell r="D542">
            <v>0</v>
          </cell>
          <cell r="E542">
            <v>20315</v>
          </cell>
          <cell r="G542">
            <v>7301</v>
          </cell>
          <cell r="I542">
            <v>1</v>
          </cell>
          <cell r="J542">
            <v>1</v>
          </cell>
          <cell r="K542">
            <v>15</v>
          </cell>
          <cell r="L542">
            <v>14</v>
          </cell>
          <cell r="M542">
            <v>1</v>
          </cell>
          <cell r="N542">
            <v>8</v>
          </cell>
          <cell r="O542">
            <v>0.2</v>
          </cell>
          <cell r="P542">
            <v>4</v>
          </cell>
          <cell r="Q542">
            <v>3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4</v>
          </cell>
          <cell r="W542">
            <v>3</v>
          </cell>
          <cell r="X542">
            <v>105</v>
          </cell>
          <cell r="Y542">
            <v>2100</v>
          </cell>
          <cell r="Z542" t="str">
            <v>火</v>
          </cell>
          <cell r="AA542">
            <v>0.25</v>
          </cell>
          <cell r="AB542">
            <v>0.25</v>
          </cell>
          <cell r="AC542">
            <v>0.25</v>
          </cell>
          <cell r="AD542">
            <v>1</v>
          </cell>
          <cell r="AE542">
            <v>0.25</v>
          </cell>
          <cell r="AF542">
            <v>0</v>
          </cell>
          <cell r="AG542">
            <v>0</v>
          </cell>
          <cell r="AH542">
            <v>0</v>
          </cell>
          <cell r="AI542">
            <v>3</v>
          </cell>
          <cell r="AJ542">
            <v>0</v>
          </cell>
          <cell r="AK542">
            <v>-1</v>
          </cell>
        </row>
        <row r="543">
          <cell r="B543">
            <v>7304</v>
          </cell>
          <cell r="C543">
            <v>73</v>
          </cell>
          <cell r="D543">
            <v>0</v>
          </cell>
          <cell r="E543">
            <v>20415</v>
          </cell>
          <cell r="G543">
            <v>7301</v>
          </cell>
          <cell r="I543">
            <v>1</v>
          </cell>
          <cell r="J543">
            <v>1</v>
          </cell>
          <cell r="K543">
            <v>15</v>
          </cell>
          <cell r="L543">
            <v>14</v>
          </cell>
          <cell r="M543">
            <v>1</v>
          </cell>
          <cell r="N543">
            <v>8</v>
          </cell>
          <cell r="O543">
            <v>0.2</v>
          </cell>
          <cell r="P543">
            <v>4</v>
          </cell>
          <cell r="Q543">
            <v>3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4</v>
          </cell>
          <cell r="W543">
            <v>3</v>
          </cell>
          <cell r="X543">
            <v>105</v>
          </cell>
          <cell r="Y543">
            <v>2100</v>
          </cell>
          <cell r="Z543" t="str">
            <v>火</v>
          </cell>
          <cell r="AA543">
            <v>0.25</v>
          </cell>
          <cell r="AB543">
            <v>0.25</v>
          </cell>
          <cell r="AC543">
            <v>0.25</v>
          </cell>
          <cell r="AD543">
            <v>1</v>
          </cell>
          <cell r="AE543">
            <v>0.25</v>
          </cell>
          <cell r="AF543">
            <v>0</v>
          </cell>
          <cell r="AG543">
            <v>0</v>
          </cell>
          <cell r="AH543">
            <v>0</v>
          </cell>
          <cell r="AI543">
            <v>3</v>
          </cell>
          <cell r="AJ543">
            <v>0</v>
          </cell>
          <cell r="AK543">
            <v>-1</v>
          </cell>
        </row>
        <row r="544">
          <cell r="B544">
            <v>7305</v>
          </cell>
          <cell r="C544">
            <v>73</v>
          </cell>
          <cell r="D544">
            <v>0</v>
          </cell>
          <cell r="E544">
            <v>40505</v>
          </cell>
          <cell r="G544">
            <v>7301</v>
          </cell>
          <cell r="I544">
            <v>1</v>
          </cell>
          <cell r="J544">
            <v>1</v>
          </cell>
          <cell r="K544">
            <v>15</v>
          </cell>
          <cell r="L544">
            <v>14</v>
          </cell>
          <cell r="M544">
            <v>1</v>
          </cell>
          <cell r="N544">
            <v>8</v>
          </cell>
          <cell r="O544">
            <v>0.2</v>
          </cell>
          <cell r="P544">
            <v>4</v>
          </cell>
          <cell r="Q544">
            <v>3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4</v>
          </cell>
          <cell r="W544">
            <v>3</v>
          </cell>
          <cell r="X544">
            <v>105</v>
          </cell>
          <cell r="Y544">
            <v>2100</v>
          </cell>
          <cell r="Z544" t="str">
            <v>火</v>
          </cell>
          <cell r="AA544">
            <v>0.25</v>
          </cell>
          <cell r="AB544">
            <v>0.25</v>
          </cell>
          <cell r="AC544">
            <v>0.25</v>
          </cell>
          <cell r="AD544">
            <v>1</v>
          </cell>
          <cell r="AE544">
            <v>0.25</v>
          </cell>
          <cell r="AF544">
            <v>0</v>
          </cell>
          <cell r="AG544">
            <v>0</v>
          </cell>
          <cell r="AH544">
            <v>0</v>
          </cell>
          <cell r="AI544">
            <v>3</v>
          </cell>
          <cell r="AJ544">
            <v>0</v>
          </cell>
          <cell r="AK544">
            <v>-1</v>
          </cell>
        </row>
        <row r="545">
          <cell r="B545">
            <v>7306</v>
          </cell>
          <cell r="C545">
            <v>73</v>
          </cell>
          <cell r="D545">
            <v>0</v>
          </cell>
          <cell r="E545">
            <v>40605</v>
          </cell>
          <cell r="G545">
            <v>7301</v>
          </cell>
          <cell r="I545">
            <v>1</v>
          </cell>
          <cell r="J545">
            <v>1</v>
          </cell>
          <cell r="K545">
            <v>15</v>
          </cell>
          <cell r="L545">
            <v>14</v>
          </cell>
          <cell r="M545">
            <v>1</v>
          </cell>
          <cell r="N545">
            <v>8</v>
          </cell>
          <cell r="O545">
            <v>0.2</v>
          </cell>
          <cell r="P545">
            <v>4</v>
          </cell>
          <cell r="Q545">
            <v>3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4</v>
          </cell>
          <cell r="W545">
            <v>3</v>
          </cell>
          <cell r="X545">
            <v>105</v>
          </cell>
          <cell r="Y545">
            <v>2100</v>
          </cell>
          <cell r="Z545" t="str">
            <v>火</v>
          </cell>
          <cell r="AA545">
            <v>0.25</v>
          </cell>
          <cell r="AB545">
            <v>0.25</v>
          </cell>
          <cell r="AC545">
            <v>0.25</v>
          </cell>
          <cell r="AD545">
            <v>1</v>
          </cell>
          <cell r="AE545">
            <v>0.25</v>
          </cell>
          <cell r="AF545">
            <v>0</v>
          </cell>
          <cell r="AG545">
            <v>0</v>
          </cell>
          <cell r="AH545">
            <v>0</v>
          </cell>
          <cell r="AI545">
            <v>3</v>
          </cell>
          <cell r="AJ545">
            <v>0</v>
          </cell>
          <cell r="AK545">
            <v>-1</v>
          </cell>
        </row>
        <row r="546">
          <cell r="B546">
            <v>7307</v>
          </cell>
          <cell r="C546">
            <v>73</v>
          </cell>
          <cell r="D546">
            <v>0</v>
          </cell>
          <cell r="E546">
            <v>50100</v>
          </cell>
          <cell r="G546">
            <v>7309</v>
          </cell>
          <cell r="I546">
            <v>1</v>
          </cell>
          <cell r="J546">
            <v>1</v>
          </cell>
          <cell r="K546">
            <v>15</v>
          </cell>
          <cell r="L546">
            <v>14</v>
          </cell>
          <cell r="M546">
            <v>1</v>
          </cell>
          <cell r="N546">
            <v>8</v>
          </cell>
          <cell r="O546">
            <v>0.2</v>
          </cell>
          <cell r="P546">
            <v>4</v>
          </cell>
          <cell r="Q546">
            <v>3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4</v>
          </cell>
          <cell r="W546">
            <v>3</v>
          </cell>
          <cell r="X546">
            <v>105</v>
          </cell>
          <cell r="Y546">
            <v>2100</v>
          </cell>
          <cell r="Z546" t="str">
            <v>火</v>
          </cell>
          <cell r="AA546">
            <v>0.25</v>
          </cell>
          <cell r="AB546">
            <v>0.25</v>
          </cell>
          <cell r="AC546">
            <v>0.25</v>
          </cell>
          <cell r="AD546">
            <v>1</v>
          </cell>
          <cell r="AE546">
            <v>0.25</v>
          </cell>
          <cell r="AF546">
            <v>0</v>
          </cell>
          <cell r="AG546">
            <v>0</v>
          </cell>
          <cell r="AH546">
            <v>0</v>
          </cell>
          <cell r="AI546">
            <v>3</v>
          </cell>
          <cell r="AJ546">
            <v>0</v>
          </cell>
          <cell r="AK546">
            <v>-1</v>
          </cell>
        </row>
        <row r="547">
          <cell r="B547">
            <v>7400</v>
          </cell>
          <cell r="C547">
            <v>74</v>
          </cell>
          <cell r="D547">
            <v>0</v>
          </cell>
          <cell r="E547">
            <v>20415</v>
          </cell>
          <cell r="F547">
            <v>1</v>
          </cell>
          <cell r="G547">
            <v>7400</v>
          </cell>
          <cell r="H547">
            <v>7400</v>
          </cell>
          <cell r="I547">
            <v>0</v>
          </cell>
          <cell r="J547">
            <v>10</v>
          </cell>
          <cell r="K547">
            <v>15</v>
          </cell>
          <cell r="L547">
            <v>14</v>
          </cell>
          <cell r="M547">
            <v>1</v>
          </cell>
          <cell r="N547">
            <v>8</v>
          </cell>
          <cell r="O547">
            <v>0.5</v>
          </cell>
          <cell r="P547">
            <v>120</v>
          </cell>
          <cell r="Q547">
            <v>76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120</v>
          </cell>
          <cell r="W547">
            <v>76</v>
          </cell>
          <cell r="X547">
            <v>1056</v>
          </cell>
          <cell r="Y547">
            <v>21120</v>
          </cell>
          <cell r="Z547" t="str">
            <v>火</v>
          </cell>
          <cell r="AA547">
            <v>0.25</v>
          </cell>
          <cell r="AB547">
            <v>0.25</v>
          </cell>
          <cell r="AC547">
            <v>0.25</v>
          </cell>
          <cell r="AD547">
            <v>1</v>
          </cell>
          <cell r="AE547">
            <v>0.25</v>
          </cell>
          <cell r="AF547">
            <v>11</v>
          </cell>
          <cell r="AG547">
            <v>11</v>
          </cell>
          <cell r="AH547">
            <v>11</v>
          </cell>
          <cell r="AI547">
            <v>76</v>
          </cell>
          <cell r="AJ547">
            <v>11</v>
          </cell>
          <cell r="AK547">
            <v>-10</v>
          </cell>
        </row>
        <row r="548">
          <cell r="B548">
            <v>7401</v>
          </cell>
          <cell r="C548">
            <v>74</v>
          </cell>
          <cell r="D548">
            <v>0</v>
          </cell>
          <cell r="E548">
            <v>20115</v>
          </cell>
          <cell r="G548">
            <v>7401</v>
          </cell>
          <cell r="I548">
            <v>1</v>
          </cell>
          <cell r="J548">
            <v>1</v>
          </cell>
          <cell r="K548">
            <v>15</v>
          </cell>
          <cell r="L548">
            <v>14</v>
          </cell>
          <cell r="M548">
            <v>1</v>
          </cell>
          <cell r="N548">
            <v>8</v>
          </cell>
          <cell r="O548">
            <v>0.2</v>
          </cell>
          <cell r="P548">
            <v>4</v>
          </cell>
          <cell r="Q548">
            <v>3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4</v>
          </cell>
          <cell r="W548">
            <v>3</v>
          </cell>
          <cell r="X548">
            <v>105</v>
          </cell>
          <cell r="Y548">
            <v>2100</v>
          </cell>
          <cell r="Z548" t="str">
            <v>火</v>
          </cell>
          <cell r="AA548">
            <v>0.25</v>
          </cell>
          <cell r="AB548">
            <v>0.25</v>
          </cell>
          <cell r="AC548">
            <v>0.25</v>
          </cell>
          <cell r="AD548">
            <v>1</v>
          </cell>
          <cell r="AE548">
            <v>0.25</v>
          </cell>
          <cell r="AF548">
            <v>0</v>
          </cell>
          <cell r="AG548">
            <v>0</v>
          </cell>
          <cell r="AH548">
            <v>0</v>
          </cell>
          <cell r="AI548">
            <v>3</v>
          </cell>
          <cell r="AJ548">
            <v>0</v>
          </cell>
          <cell r="AK548">
            <v>-1</v>
          </cell>
        </row>
        <row r="549">
          <cell r="B549">
            <v>7402</v>
          </cell>
          <cell r="C549">
            <v>74</v>
          </cell>
          <cell r="D549">
            <v>0</v>
          </cell>
          <cell r="E549">
            <v>20215</v>
          </cell>
          <cell r="G549">
            <v>7401</v>
          </cell>
          <cell r="I549">
            <v>1</v>
          </cell>
          <cell r="J549">
            <v>1</v>
          </cell>
          <cell r="K549">
            <v>15</v>
          </cell>
          <cell r="L549">
            <v>14</v>
          </cell>
          <cell r="M549">
            <v>1</v>
          </cell>
          <cell r="N549">
            <v>8</v>
          </cell>
          <cell r="O549">
            <v>0.2</v>
          </cell>
          <cell r="P549">
            <v>4</v>
          </cell>
          <cell r="Q549">
            <v>3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4</v>
          </cell>
          <cell r="W549">
            <v>3</v>
          </cell>
          <cell r="X549">
            <v>105</v>
          </cell>
          <cell r="Y549">
            <v>2100</v>
          </cell>
          <cell r="Z549" t="str">
            <v>火</v>
          </cell>
          <cell r="AA549">
            <v>0.25</v>
          </cell>
          <cell r="AB549">
            <v>0.25</v>
          </cell>
          <cell r="AC549">
            <v>0.25</v>
          </cell>
          <cell r="AD549">
            <v>1</v>
          </cell>
          <cell r="AE549">
            <v>0.25</v>
          </cell>
          <cell r="AF549">
            <v>0</v>
          </cell>
          <cell r="AG549">
            <v>0</v>
          </cell>
          <cell r="AH549">
            <v>0</v>
          </cell>
          <cell r="AI549">
            <v>3</v>
          </cell>
          <cell r="AJ549">
            <v>0</v>
          </cell>
          <cell r="AK549">
            <v>-1</v>
          </cell>
        </row>
        <row r="550">
          <cell r="B550">
            <v>7403</v>
          </cell>
          <cell r="C550">
            <v>74</v>
          </cell>
          <cell r="D550">
            <v>0</v>
          </cell>
          <cell r="E550">
            <v>20315</v>
          </cell>
          <cell r="G550">
            <v>7401</v>
          </cell>
          <cell r="I550">
            <v>1</v>
          </cell>
          <cell r="J550">
            <v>1</v>
          </cell>
          <cell r="K550">
            <v>15</v>
          </cell>
          <cell r="L550">
            <v>14</v>
          </cell>
          <cell r="M550">
            <v>1</v>
          </cell>
          <cell r="N550">
            <v>8</v>
          </cell>
          <cell r="O550">
            <v>0.2</v>
          </cell>
          <cell r="P550">
            <v>4</v>
          </cell>
          <cell r="Q550">
            <v>3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4</v>
          </cell>
          <cell r="W550">
            <v>3</v>
          </cell>
          <cell r="X550">
            <v>105</v>
          </cell>
          <cell r="Y550">
            <v>2100</v>
          </cell>
          <cell r="Z550" t="str">
            <v>火</v>
          </cell>
          <cell r="AA550">
            <v>0.25</v>
          </cell>
          <cell r="AB550">
            <v>0.25</v>
          </cell>
          <cell r="AC550">
            <v>0.25</v>
          </cell>
          <cell r="AD550">
            <v>1</v>
          </cell>
          <cell r="AE550">
            <v>0.25</v>
          </cell>
          <cell r="AF550">
            <v>0</v>
          </cell>
          <cell r="AG550">
            <v>0</v>
          </cell>
          <cell r="AH550">
            <v>0</v>
          </cell>
          <cell r="AI550">
            <v>3</v>
          </cell>
          <cell r="AJ550">
            <v>0</v>
          </cell>
          <cell r="AK550">
            <v>-1</v>
          </cell>
        </row>
        <row r="551">
          <cell r="B551">
            <v>7404</v>
          </cell>
          <cell r="C551">
            <v>74</v>
          </cell>
          <cell r="D551">
            <v>0</v>
          </cell>
          <cell r="E551">
            <v>20415</v>
          </cell>
          <cell r="G551">
            <v>7401</v>
          </cell>
          <cell r="I551">
            <v>1</v>
          </cell>
          <cell r="J551">
            <v>1</v>
          </cell>
          <cell r="K551">
            <v>15</v>
          </cell>
          <cell r="L551">
            <v>14</v>
          </cell>
          <cell r="M551">
            <v>1</v>
          </cell>
          <cell r="N551">
            <v>8</v>
          </cell>
          <cell r="O551">
            <v>0.2</v>
          </cell>
          <cell r="P551">
            <v>4</v>
          </cell>
          <cell r="Q551">
            <v>3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4</v>
          </cell>
          <cell r="W551">
            <v>3</v>
          </cell>
          <cell r="X551">
            <v>105</v>
          </cell>
          <cell r="Y551">
            <v>2100</v>
          </cell>
          <cell r="Z551" t="str">
            <v>火</v>
          </cell>
          <cell r="AA551">
            <v>0.25</v>
          </cell>
          <cell r="AB551">
            <v>0.25</v>
          </cell>
          <cell r="AC551">
            <v>0.25</v>
          </cell>
          <cell r="AD551">
            <v>1</v>
          </cell>
          <cell r="AE551">
            <v>0.25</v>
          </cell>
          <cell r="AF551">
            <v>0</v>
          </cell>
          <cell r="AG551">
            <v>0</v>
          </cell>
          <cell r="AH551">
            <v>0</v>
          </cell>
          <cell r="AI551">
            <v>3</v>
          </cell>
          <cell r="AJ551">
            <v>0</v>
          </cell>
          <cell r="AK551">
            <v>-1</v>
          </cell>
        </row>
        <row r="552">
          <cell r="B552">
            <v>7405</v>
          </cell>
          <cell r="C552">
            <v>74</v>
          </cell>
          <cell r="D552">
            <v>0</v>
          </cell>
          <cell r="E552">
            <v>40505</v>
          </cell>
          <cell r="G552">
            <v>7401</v>
          </cell>
          <cell r="I552">
            <v>1</v>
          </cell>
          <cell r="J552">
            <v>1</v>
          </cell>
          <cell r="K552">
            <v>15</v>
          </cell>
          <cell r="L552">
            <v>14</v>
          </cell>
          <cell r="M552">
            <v>1</v>
          </cell>
          <cell r="N552">
            <v>8</v>
          </cell>
          <cell r="O552">
            <v>0.2</v>
          </cell>
          <cell r="P552">
            <v>4</v>
          </cell>
          <cell r="Q552">
            <v>3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4</v>
          </cell>
          <cell r="W552">
            <v>3</v>
          </cell>
          <cell r="X552">
            <v>105</v>
          </cell>
          <cell r="Y552">
            <v>2100</v>
          </cell>
          <cell r="Z552" t="str">
            <v>火</v>
          </cell>
          <cell r="AA552">
            <v>0.25</v>
          </cell>
          <cell r="AB552">
            <v>0.25</v>
          </cell>
          <cell r="AC552">
            <v>0.25</v>
          </cell>
          <cell r="AD552">
            <v>1</v>
          </cell>
          <cell r="AE552">
            <v>0.25</v>
          </cell>
          <cell r="AF552">
            <v>0</v>
          </cell>
          <cell r="AG552">
            <v>0</v>
          </cell>
          <cell r="AH552">
            <v>0</v>
          </cell>
          <cell r="AI552">
            <v>3</v>
          </cell>
          <cell r="AJ552">
            <v>0</v>
          </cell>
          <cell r="AK552">
            <v>-1</v>
          </cell>
        </row>
        <row r="553">
          <cell r="B553">
            <v>7406</v>
          </cell>
          <cell r="C553">
            <v>74</v>
          </cell>
          <cell r="D553">
            <v>0</v>
          </cell>
          <cell r="E553">
            <v>40605</v>
          </cell>
          <cell r="G553">
            <v>7401</v>
          </cell>
          <cell r="I553">
            <v>1</v>
          </cell>
          <cell r="J553">
            <v>1</v>
          </cell>
          <cell r="K553">
            <v>15</v>
          </cell>
          <cell r="L553">
            <v>14</v>
          </cell>
          <cell r="M553">
            <v>1</v>
          </cell>
          <cell r="N553">
            <v>8</v>
          </cell>
          <cell r="O553">
            <v>0.2</v>
          </cell>
          <cell r="P553">
            <v>4</v>
          </cell>
          <cell r="Q553">
            <v>3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4</v>
          </cell>
          <cell r="W553">
            <v>3</v>
          </cell>
          <cell r="X553">
            <v>105</v>
          </cell>
          <cell r="Y553">
            <v>2100</v>
          </cell>
          <cell r="Z553" t="str">
            <v>火</v>
          </cell>
          <cell r="AA553">
            <v>0.25</v>
          </cell>
          <cell r="AB553">
            <v>0.25</v>
          </cell>
          <cell r="AC553">
            <v>0.25</v>
          </cell>
          <cell r="AD553">
            <v>1</v>
          </cell>
          <cell r="AE553">
            <v>0.25</v>
          </cell>
          <cell r="AF553">
            <v>0</v>
          </cell>
          <cell r="AG553">
            <v>0</v>
          </cell>
          <cell r="AH553">
            <v>0</v>
          </cell>
          <cell r="AI553">
            <v>3</v>
          </cell>
          <cell r="AJ553">
            <v>0</v>
          </cell>
          <cell r="AK553">
            <v>-1</v>
          </cell>
        </row>
        <row r="554">
          <cell r="B554">
            <v>7407</v>
          </cell>
          <cell r="C554">
            <v>74</v>
          </cell>
          <cell r="D554">
            <v>0</v>
          </cell>
          <cell r="E554">
            <v>50100</v>
          </cell>
          <cell r="G554">
            <v>7409</v>
          </cell>
          <cell r="I554">
            <v>1</v>
          </cell>
          <cell r="J554">
            <v>1</v>
          </cell>
          <cell r="K554">
            <v>15</v>
          </cell>
          <cell r="L554">
            <v>14</v>
          </cell>
          <cell r="M554">
            <v>1</v>
          </cell>
          <cell r="N554">
            <v>8</v>
          </cell>
          <cell r="O554">
            <v>0.2</v>
          </cell>
          <cell r="P554">
            <v>4</v>
          </cell>
          <cell r="Q554">
            <v>3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4</v>
          </cell>
          <cell r="W554">
            <v>3</v>
          </cell>
          <cell r="X554">
            <v>105</v>
          </cell>
          <cell r="Y554">
            <v>2100</v>
          </cell>
          <cell r="Z554" t="str">
            <v>火</v>
          </cell>
          <cell r="AA554">
            <v>0.25</v>
          </cell>
          <cell r="AB554">
            <v>0.25</v>
          </cell>
          <cell r="AC554">
            <v>0.25</v>
          </cell>
          <cell r="AD554">
            <v>1</v>
          </cell>
          <cell r="AE554">
            <v>0.25</v>
          </cell>
          <cell r="AF554">
            <v>0</v>
          </cell>
          <cell r="AG554">
            <v>0</v>
          </cell>
          <cell r="AH554">
            <v>0</v>
          </cell>
          <cell r="AI554">
            <v>3</v>
          </cell>
          <cell r="AJ554">
            <v>0</v>
          </cell>
          <cell r="AK554">
            <v>-1</v>
          </cell>
        </row>
        <row r="555">
          <cell r="B555">
            <v>7500</v>
          </cell>
          <cell r="C555">
            <v>75</v>
          </cell>
          <cell r="D555">
            <v>0</v>
          </cell>
          <cell r="E555">
            <v>20315</v>
          </cell>
          <cell r="F555">
            <v>1</v>
          </cell>
          <cell r="G555">
            <v>7500</v>
          </cell>
          <cell r="H555">
            <v>7500</v>
          </cell>
          <cell r="I555">
            <v>0</v>
          </cell>
          <cell r="J555">
            <v>10</v>
          </cell>
          <cell r="K555">
            <v>16</v>
          </cell>
          <cell r="L555">
            <v>15</v>
          </cell>
          <cell r="M555">
            <v>1</v>
          </cell>
          <cell r="N555">
            <v>8</v>
          </cell>
          <cell r="O555">
            <v>0.60000000000000009</v>
          </cell>
          <cell r="P555">
            <v>153</v>
          </cell>
          <cell r="Q555">
            <v>78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153</v>
          </cell>
          <cell r="W555">
            <v>78</v>
          </cell>
          <cell r="X555">
            <v>1104</v>
          </cell>
          <cell r="Y555">
            <v>22080</v>
          </cell>
          <cell r="Z555" t="str">
            <v>火</v>
          </cell>
          <cell r="AA555">
            <v>0.25</v>
          </cell>
          <cell r="AB555">
            <v>0.25</v>
          </cell>
          <cell r="AC555">
            <v>0.25</v>
          </cell>
          <cell r="AD555">
            <v>1</v>
          </cell>
          <cell r="AE555">
            <v>0.25</v>
          </cell>
          <cell r="AF555">
            <v>18</v>
          </cell>
          <cell r="AG555">
            <v>18</v>
          </cell>
          <cell r="AH555">
            <v>18</v>
          </cell>
          <cell r="AI555">
            <v>78</v>
          </cell>
          <cell r="AJ555">
            <v>18</v>
          </cell>
          <cell r="AK555">
            <v>-10</v>
          </cell>
        </row>
        <row r="556">
          <cell r="B556">
            <v>7501</v>
          </cell>
          <cell r="C556">
            <v>75</v>
          </cell>
          <cell r="D556">
            <v>0</v>
          </cell>
          <cell r="E556">
            <v>20115</v>
          </cell>
          <cell r="G556">
            <v>7501</v>
          </cell>
          <cell r="I556">
            <v>1</v>
          </cell>
          <cell r="J556">
            <v>1</v>
          </cell>
          <cell r="K556">
            <v>16</v>
          </cell>
          <cell r="L556">
            <v>15</v>
          </cell>
          <cell r="M556">
            <v>1</v>
          </cell>
          <cell r="N556">
            <v>8</v>
          </cell>
          <cell r="O556">
            <v>0.2</v>
          </cell>
          <cell r="P556">
            <v>5</v>
          </cell>
          <cell r="Q556">
            <v>4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5</v>
          </cell>
          <cell r="W556">
            <v>4</v>
          </cell>
          <cell r="X556">
            <v>110</v>
          </cell>
          <cell r="Y556">
            <v>2200</v>
          </cell>
          <cell r="Z556" t="str">
            <v>火</v>
          </cell>
          <cell r="AA556">
            <v>0.25</v>
          </cell>
          <cell r="AB556">
            <v>0.25</v>
          </cell>
          <cell r="AC556">
            <v>0.25</v>
          </cell>
          <cell r="AD556">
            <v>1</v>
          </cell>
          <cell r="AE556">
            <v>0.25</v>
          </cell>
          <cell r="AF556">
            <v>0</v>
          </cell>
          <cell r="AG556">
            <v>0</v>
          </cell>
          <cell r="AH556">
            <v>0</v>
          </cell>
          <cell r="AI556">
            <v>4</v>
          </cell>
          <cell r="AJ556">
            <v>0</v>
          </cell>
          <cell r="AK556">
            <v>-1</v>
          </cell>
        </row>
        <row r="557">
          <cell r="B557">
            <v>7502</v>
          </cell>
          <cell r="C557">
            <v>75</v>
          </cell>
          <cell r="D557">
            <v>0</v>
          </cell>
          <cell r="E557">
            <v>20215</v>
          </cell>
          <cell r="G557">
            <v>7501</v>
          </cell>
          <cell r="I557">
            <v>1</v>
          </cell>
          <cell r="J557">
            <v>1</v>
          </cell>
          <cell r="K557">
            <v>16</v>
          </cell>
          <cell r="L557">
            <v>15</v>
          </cell>
          <cell r="M557">
            <v>1</v>
          </cell>
          <cell r="N557">
            <v>8</v>
          </cell>
          <cell r="O557">
            <v>0.2</v>
          </cell>
          <cell r="P557">
            <v>5</v>
          </cell>
          <cell r="Q557">
            <v>4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5</v>
          </cell>
          <cell r="W557">
            <v>4</v>
          </cell>
          <cell r="X557">
            <v>110</v>
          </cell>
          <cell r="Y557">
            <v>2200</v>
          </cell>
          <cell r="Z557" t="str">
            <v>火</v>
          </cell>
          <cell r="AA557">
            <v>0.25</v>
          </cell>
          <cell r="AB557">
            <v>0.25</v>
          </cell>
          <cell r="AC557">
            <v>0.25</v>
          </cell>
          <cell r="AD557">
            <v>1</v>
          </cell>
          <cell r="AE557">
            <v>0.25</v>
          </cell>
          <cell r="AF557">
            <v>0</v>
          </cell>
          <cell r="AG557">
            <v>0</v>
          </cell>
          <cell r="AH557">
            <v>0</v>
          </cell>
          <cell r="AI557">
            <v>4</v>
          </cell>
          <cell r="AJ557">
            <v>0</v>
          </cell>
          <cell r="AK557">
            <v>-1</v>
          </cell>
        </row>
        <row r="558">
          <cell r="B558">
            <v>7503</v>
          </cell>
          <cell r="C558">
            <v>75</v>
          </cell>
          <cell r="D558">
            <v>0</v>
          </cell>
          <cell r="E558">
            <v>20315</v>
          </cell>
          <cell r="G558">
            <v>7501</v>
          </cell>
          <cell r="I558">
            <v>1</v>
          </cell>
          <cell r="J558">
            <v>1</v>
          </cell>
          <cell r="K558">
            <v>16</v>
          </cell>
          <cell r="L558">
            <v>15</v>
          </cell>
          <cell r="M558">
            <v>1</v>
          </cell>
          <cell r="N558">
            <v>8</v>
          </cell>
          <cell r="O558">
            <v>0.2</v>
          </cell>
          <cell r="P558">
            <v>5</v>
          </cell>
          <cell r="Q558">
            <v>4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5</v>
          </cell>
          <cell r="W558">
            <v>4</v>
          </cell>
          <cell r="X558">
            <v>110</v>
          </cell>
          <cell r="Y558">
            <v>2200</v>
          </cell>
          <cell r="Z558" t="str">
            <v>火</v>
          </cell>
          <cell r="AA558">
            <v>0.25</v>
          </cell>
          <cell r="AB558">
            <v>0.25</v>
          </cell>
          <cell r="AC558">
            <v>0.25</v>
          </cell>
          <cell r="AD558">
            <v>1</v>
          </cell>
          <cell r="AE558">
            <v>0.25</v>
          </cell>
          <cell r="AF558">
            <v>0</v>
          </cell>
          <cell r="AG558">
            <v>0</v>
          </cell>
          <cell r="AH558">
            <v>0</v>
          </cell>
          <cell r="AI558">
            <v>4</v>
          </cell>
          <cell r="AJ558">
            <v>0</v>
          </cell>
          <cell r="AK558">
            <v>-1</v>
          </cell>
        </row>
        <row r="559">
          <cell r="B559">
            <v>7504</v>
          </cell>
          <cell r="C559">
            <v>75</v>
          </cell>
          <cell r="D559">
            <v>0</v>
          </cell>
          <cell r="E559">
            <v>20415</v>
          </cell>
          <cell r="G559">
            <v>7501</v>
          </cell>
          <cell r="I559">
            <v>1</v>
          </cell>
          <cell r="J559">
            <v>1</v>
          </cell>
          <cell r="K559">
            <v>16</v>
          </cell>
          <cell r="L559">
            <v>15</v>
          </cell>
          <cell r="M559">
            <v>1</v>
          </cell>
          <cell r="N559">
            <v>8</v>
          </cell>
          <cell r="O559">
            <v>0.2</v>
          </cell>
          <cell r="P559">
            <v>5</v>
          </cell>
          <cell r="Q559">
            <v>4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</v>
          </cell>
          <cell r="W559">
            <v>4</v>
          </cell>
          <cell r="X559">
            <v>110</v>
          </cell>
          <cell r="Y559">
            <v>2200</v>
          </cell>
          <cell r="Z559" t="str">
            <v>火</v>
          </cell>
          <cell r="AA559">
            <v>0.25</v>
          </cell>
          <cell r="AB559">
            <v>0.25</v>
          </cell>
          <cell r="AC559">
            <v>0.25</v>
          </cell>
          <cell r="AD559">
            <v>1</v>
          </cell>
          <cell r="AE559">
            <v>0.25</v>
          </cell>
          <cell r="AF559">
            <v>0</v>
          </cell>
          <cell r="AG559">
            <v>0</v>
          </cell>
          <cell r="AH559">
            <v>0</v>
          </cell>
          <cell r="AI559">
            <v>4</v>
          </cell>
          <cell r="AJ559">
            <v>0</v>
          </cell>
          <cell r="AK559">
            <v>-1</v>
          </cell>
        </row>
        <row r="560">
          <cell r="B560">
            <v>7505</v>
          </cell>
          <cell r="C560">
            <v>75</v>
          </cell>
          <cell r="D560">
            <v>0</v>
          </cell>
          <cell r="E560">
            <v>40505</v>
          </cell>
          <cell r="G560">
            <v>7501</v>
          </cell>
          <cell r="I560">
            <v>1</v>
          </cell>
          <cell r="J560">
            <v>1</v>
          </cell>
          <cell r="K560">
            <v>16</v>
          </cell>
          <cell r="L560">
            <v>15</v>
          </cell>
          <cell r="M560">
            <v>1</v>
          </cell>
          <cell r="N560">
            <v>8</v>
          </cell>
          <cell r="O560">
            <v>0.2</v>
          </cell>
          <cell r="P560">
            <v>5</v>
          </cell>
          <cell r="Q560">
            <v>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5</v>
          </cell>
          <cell r="W560">
            <v>4</v>
          </cell>
          <cell r="X560">
            <v>110</v>
          </cell>
          <cell r="Y560">
            <v>2200</v>
          </cell>
          <cell r="Z560" t="str">
            <v>火</v>
          </cell>
          <cell r="AA560">
            <v>0.25</v>
          </cell>
          <cell r="AB560">
            <v>0.25</v>
          </cell>
          <cell r="AC560">
            <v>0.25</v>
          </cell>
          <cell r="AD560">
            <v>1</v>
          </cell>
          <cell r="AE560">
            <v>0.25</v>
          </cell>
          <cell r="AF560">
            <v>0</v>
          </cell>
          <cell r="AG560">
            <v>0</v>
          </cell>
          <cell r="AH560">
            <v>0</v>
          </cell>
          <cell r="AI560">
            <v>4</v>
          </cell>
          <cell r="AJ560">
            <v>0</v>
          </cell>
          <cell r="AK560">
            <v>-1</v>
          </cell>
        </row>
        <row r="561">
          <cell r="B561">
            <v>7506</v>
          </cell>
          <cell r="C561">
            <v>75</v>
          </cell>
          <cell r="D561">
            <v>0</v>
          </cell>
          <cell r="E561">
            <v>40605</v>
          </cell>
          <cell r="G561">
            <v>7501</v>
          </cell>
          <cell r="I561">
            <v>1</v>
          </cell>
          <cell r="J561">
            <v>1</v>
          </cell>
          <cell r="K561">
            <v>16</v>
          </cell>
          <cell r="L561">
            <v>15</v>
          </cell>
          <cell r="M561">
            <v>1</v>
          </cell>
          <cell r="N561">
            <v>8</v>
          </cell>
          <cell r="O561">
            <v>0.2</v>
          </cell>
          <cell r="P561">
            <v>5</v>
          </cell>
          <cell r="Q561">
            <v>4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5</v>
          </cell>
          <cell r="W561">
            <v>4</v>
          </cell>
          <cell r="X561">
            <v>110</v>
          </cell>
          <cell r="Y561">
            <v>2200</v>
          </cell>
          <cell r="Z561" t="str">
            <v>火</v>
          </cell>
          <cell r="AA561">
            <v>0.25</v>
          </cell>
          <cell r="AB561">
            <v>0.25</v>
          </cell>
          <cell r="AC561">
            <v>0.25</v>
          </cell>
          <cell r="AD561">
            <v>1</v>
          </cell>
          <cell r="AE561">
            <v>0.25</v>
          </cell>
          <cell r="AF561">
            <v>0</v>
          </cell>
          <cell r="AG561">
            <v>0</v>
          </cell>
          <cell r="AH561">
            <v>0</v>
          </cell>
          <cell r="AI561">
            <v>4</v>
          </cell>
          <cell r="AJ561">
            <v>0</v>
          </cell>
          <cell r="AK561">
            <v>-1</v>
          </cell>
        </row>
        <row r="562">
          <cell r="B562">
            <v>7507</v>
          </cell>
          <cell r="C562">
            <v>75</v>
          </cell>
          <cell r="D562">
            <v>0</v>
          </cell>
          <cell r="E562">
            <v>50100</v>
          </cell>
          <cell r="G562">
            <v>7509</v>
          </cell>
          <cell r="I562">
            <v>1</v>
          </cell>
          <cell r="J562">
            <v>1</v>
          </cell>
          <cell r="K562">
            <v>16</v>
          </cell>
          <cell r="L562">
            <v>15</v>
          </cell>
          <cell r="M562">
            <v>1</v>
          </cell>
          <cell r="N562">
            <v>8</v>
          </cell>
          <cell r="O562">
            <v>0.2</v>
          </cell>
          <cell r="P562">
            <v>5</v>
          </cell>
          <cell r="Q562">
            <v>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5</v>
          </cell>
          <cell r="W562">
            <v>4</v>
          </cell>
          <cell r="X562">
            <v>110</v>
          </cell>
          <cell r="Y562">
            <v>2200</v>
          </cell>
          <cell r="Z562" t="str">
            <v>火</v>
          </cell>
          <cell r="AA562">
            <v>0.25</v>
          </cell>
          <cell r="AB562">
            <v>0.25</v>
          </cell>
          <cell r="AC562">
            <v>0.25</v>
          </cell>
          <cell r="AD562">
            <v>1</v>
          </cell>
          <cell r="AE562">
            <v>0.25</v>
          </cell>
          <cell r="AF562">
            <v>0</v>
          </cell>
          <cell r="AG562">
            <v>0</v>
          </cell>
          <cell r="AH562">
            <v>0</v>
          </cell>
          <cell r="AI562">
            <v>4</v>
          </cell>
          <cell r="AJ562">
            <v>0</v>
          </cell>
          <cell r="AK562">
            <v>-1</v>
          </cell>
        </row>
        <row r="563">
          <cell r="B563">
            <v>7600</v>
          </cell>
          <cell r="C563">
            <v>76</v>
          </cell>
          <cell r="D563">
            <v>0</v>
          </cell>
          <cell r="E563">
            <v>20515</v>
          </cell>
          <cell r="F563">
            <v>1</v>
          </cell>
          <cell r="G563">
            <v>7600</v>
          </cell>
          <cell r="H563">
            <v>7600</v>
          </cell>
          <cell r="I563">
            <v>0</v>
          </cell>
          <cell r="J563">
            <v>10</v>
          </cell>
          <cell r="K563">
            <v>16</v>
          </cell>
          <cell r="L563">
            <v>15</v>
          </cell>
          <cell r="M563">
            <v>1</v>
          </cell>
          <cell r="N563">
            <v>8</v>
          </cell>
          <cell r="O563">
            <v>0.2</v>
          </cell>
          <cell r="P563">
            <v>51</v>
          </cell>
          <cell r="Q563">
            <v>40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51</v>
          </cell>
          <cell r="W563">
            <v>40</v>
          </cell>
          <cell r="X563">
            <v>1104</v>
          </cell>
          <cell r="Y563">
            <v>22080</v>
          </cell>
          <cell r="Z563" t="str">
            <v>火</v>
          </cell>
          <cell r="AA563">
            <v>0.25</v>
          </cell>
          <cell r="AB563">
            <v>0.25</v>
          </cell>
          <cell r="AC563">
            <v>0.25</v>
          </cell>
          <cell r="AD563">
            <v>1</v>
          </cell>
          <cell r="AE563">
            <v>0.25</v>
          </cell>
          <cell r="AF563">
            <v>2</v>
          </cell>
          <cell r="AG563">
            <v>2</v>
          </cell>
          <cell r="AH563">
            <v>2</v>
          </cell>
          <cell r="AI563">
            <v>40</v>
          </cell>
          <cell r="AJ563">
            <v>2</v>
          </cell>
          <cell r="AK563">
            <v>-10</v>
          </cell>
        </row>
        <row r="564">
          <cell r="B564">
            <v>7601</v>
          </cell>
          <cell r="C564">
            <v>76</v>
          </cell>
          <cell r="D564">
            <v>0</v>
          </cell>
          <cell r="E564">
            <v>20115</v>
          </cell>
          <cell r="G564">
            <v>7601</v>
          </cell>
          <cell r="I564">
            <v>1</v>
          </cell>
          <cell r="J564">
            <v>1</v>
          </cell>
          <cell r="K564">
            <v>16</v>
          </cell>
          <cell r="L564">
            <v>15</v>
          </cell>
          <cell r="M564">
            <v>1</v>
          </cell>
          <cell r="N564">
            <v>8</v>
          </cell>
          <cell r="O564">
            <v>0.2</v>
          </cell>
          <cell r="P564">
            <v>5</v>
          </cell>
          <cell r="Q564">
            <v>4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5</v>
          </cell>
          <cell r="W564">
            <v>4</v>
          </cell>
          <cell r="X564">
            <v>110</v>
          </cell>
          <cell r="Y564">
            <v>2200</v>
          </cell>
          <cell r="Z564" t="str">
            <v>火</v>
          </cell>
          <cell r="AA564">
            <v>0.25</v>
          </cell>
          <cell r="AB564">
            <v>0.25</v>
          </cell>
          <cell r="AC564">
            <v>0.25</v>
          </cell>
          <cell r="AD564">
            <v>1</v>
          </cell>
          <cell r="AE564">
            <v>0.25</v>
          </cell>
          <cell r="AF564">
            <v>0</v>
          </cell>
          <cell r="AG564">
            <v>0</v>
          </cell>
          <cell r="AH564">
            <v>0</v>
          </cell>
          <cell r="AI564">
            <v>4</v>
          </cell>
          <cell r="AJ564">
            <v>0</v>
          </cell>
          <cell r="AK564">
            <v>-1</v>
          </cell>
        </row>
        <row r="565">
          <cell r="B565">
            <v>7602</v>
          </cell>
          <cell r="C565">
            <v>76</v>
          </cell>
          <cell r="D565">
            <v>0</v>
          </cell>
          <cell r="E565">
            <v>20215</v>
          </cell>
          <cell r="G565">
            <v>7601</v>
          </cell>
          <cell r="I565">
            <v>1</v>
          </cell>
          <cell r="J565">
            <v>1</v>
          </cell>
          <cell r="K565">
            <v>16</v>
          </cell>
          <cell r="L565">
            <v>15</v>
          </cell>
          <cell r="M565">
            <v>1</v>
          </cell>
          <cell r="N565">
            <v>8</v>
          </cell>
          <cell r="O565">
            <v>0.2</v>
          </cell>
          <cell r="P565">
            <v>5</v>
          </cell>
          <cell r="Q565">
            <v>4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5</v>
          </cell>
          <cell r="W565">
            <v>4</v>
          </cell>
          <cell r="X565">
            <v>110</v>
          </cell>
          <cell r="Y565">
            <v>2200</v>
          </cell>
          <cell r="Z565" t="str">
            <v>火</v>
          </cell>
          <cell r="AA565">
            <v>0.25</v>
          </cell>
          <cell r="AB565">
            <v>0.25</v>
          </cell>
          <cell r="AC565">
            <v>0.25</v>
          </cell>
          <cell r="AD565">
            <v>1</v>
          </cell>
          <cell r="AE565">
            <v>0.25</v>
          </cell>
          <cell r="AF565">
            <v>0</v>
          </cell>
          <cell r="AG565">
            <v>0</v>
          </cell>
          <cell r="AH565">
            <v>0</v>
          </cell>
          <cell r="AI565">
            <v>4</v>
          </cell>
          <cell r="AJ565">
            <v>0</v>
          </cell>
          <cell r="AK565">
            <v>-1</v>
          </cell>
        </row>
        <row r="566">
          <cell r="B566">
            <v>7603</v>
          </cell>
          <cell r="C566">
            <v>76</v>
          </cell>
          <cell r="D566">
            <v>0</v>
          </cell>
          <cell r="E566">
            <v>20315</v>
          </cell>
          <cell r="G566">
            <v>7601</v>
          </cell>
          <cell r="I566">
            <v>1</v>
          </cell>
          <cell r="J566">
            <v>1</v>
          </cell>
          <cell r="K566">
            <v>16</v>
          </cell>
          <cell r="L566">
            <v>15</v>
          </cell>
          <cell r="M566">
            <v>1</v>
          </cell>
          <cell r="N566">
            <v>8</v>
          </cell>
          <cell r="O566">
            <v>0.2</v>
          </cell>
          <cell r="P566">
            <v>5</v>
          </cell>
          <cell r="Q566">
            <v>4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5</v>
          </cell>
          <cell r="W566">
            <v>4</v>
          </cell>
          <cell r="X566">
            <v>110</v>
          </cell>
          <cell r="Y566">
            <v>2200</v>
          </cell>
          <cell r="Z566" t="str">
            <v>火</v>
          </cell>
          <cell r="AA566">
            <v>0.25</v>
          </cell>
          <cell r="AB566">
            <v>0.25</v>
          </cell>
          <cell r="AC566">
            <v>0.25</v>
          </cell>
          <cell r="AD566">
            <v>1</v>
          </cell>
          <cell r="AE566">
            <v>0.25</v>
          </cell>
          <cell r="AF566">
            <v>0</v>
          </cell>
          <cell r="AG566">
            <v>0</v>
          </cell>
          <cell r="AH566">
            <v>0</v>
          </cell>
          <cell r="AI566">
            <v>4</v>
          </cell>
          <cell r="AJ566">
            <v>0</v>
          </cell>
          <cell r="AK566">
            <v>-1</v>
          </cell>
        </row>
        <row r="567">
          <cell r="B567">
            <v>7604</v>
          </cell>
          <cell r="C567">
            <v>76</v>
          </cell>
          <cell r="D567">
            <v>0</v>
          </cell>
          <cell r="E567">
            <v>20415</v>
          </cell>
          <cell r="G567">
            <v>7601</v>
          </cell>
          <cell r="I567">
            <v>1</v>
          </cell>
          <cell r="J567">
            <v>1</v>
          </cell>
          <cell r="K567">
            <v>16</v>
          </cell>
          <cell r="L567">
            <v>15</v>
          </cell>
          <cell r="M567">
            <v>1</v>
          </cell>
          <cell r="N567">
            <v>8</v>
          </cell>
          <cell r="O567">
            <v>0.2</v>
          </cell>
          <cell r="P567">
            <v>5</v>
          </cell>
          <cell r="Q567">
            <v>4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5</v>
          </cell>
          <cell r="W567">
            <v>4</v>
          </cell>
          <cell r="X567">
            <v>110</v>
          </cell>
          <cell r="Y567">
            <v>2200</v>
          </cell>
          <cell r="Z567" t="str">
            <v>火</v>
          </cell>
          <cell r="AA567">
            <v>0.25</v>
          </cell>
          <cell r="AB567">
            <v>0.25</v>
          </cell>
          <cell r="AC567">
            <v>0.25</v>
          </cell>
          <cell r="AD567">
            <v>1</v>
          </cell>
          <cell r="AE567">
            <v>0.25</v>
          </cell>
          <cell r="AF567">
            <v>0</v>
          </cell>
          <cell r="AG567">
            <v>0</v>
          </cell>
          <cell r="AH567">
            <v>0</v>
          </cell>
          <cell r="AI567">
            <v>4</v>
          </cell>
          <cell r="AJ567">
            <v>0</v>
          </cell>
          <cell r="AK567">
            <v>-1</v>
          </cell>
        </row>
        <row r="568">
          <cell r="B568">
            <v>7605</v>
          </cell>
          <cell r="C568">
            <v>76</v>
          </cell>
          <cell r="D568">
            <v>0</v>
          </cell>
          <cell r="E568">
            <v>40605</v>
          </cell>
          <cell r="G568">
            <v>7601</v>
          </cell>
          <cell r="I568">
            <v>1</v>
          </cell>
          <cell r="J568">
            <v>1</v>
          </cell>
          <cell r="K568">
            <v>16</v>
          </cell>
          <cell r="L568">
            <v>15</v>
          </cell>
          <cell r="M568">
            <v>1</v>
          </cell>
          <cell r="N568">
            <v>8</v>
          </cell>
          <cell r="O568">
            <v>0.2</v>
          </cell>
          <cell r="P568">
            <v>5</v>
          </cell>
          <cell r="Q568">
            <v>4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5</v>
          </cell>
          <cell r="W568">
            <v>4</v>
          </cell>
          <cell r="X568">
            <v>110</v>
          </cell>
          <cell r="Y568">
            <v>2200</v>
          </cell>
          <cell r="Z568" t="str">
            <v>火</v>
          </cell>
          <cell r="AA568">
            <v>0.25</v>
          </cell>
          <cell r="AB568">
            <v>0.25</v>
          </cell>
          <cell r="AC568">
            <v>0.25</v>
          </cell>
          <cell r="AD568">
            <v>1</v>
          </cell>
          <cell r="AE568">
            <v>0.25</v>
          </cell>
          <cell r="AF568">
            <v>0</v>
          </cell>
          <cell r="AG568">
            <v>0</v>
          </cell>
          <cell r="AH568">
            <v>0</v>
          </cell>
          <cell r="AI568">
            <v>4</v>
          </cell>
          <cell r="AJ568">
            <v>0</v>
          </cell>
          <cell r="AK568">
            <v>-1</v>
          </cell>
        </row>
        <row r="569">
          <cell r="B569">
            <v>7606</v>
          </cell>
          <cell r="C569">
            <v>76</v>
          </cell>
          <cell r="D569">
            <v>0</v>
          </cell>
          <cell r="E569">
            <v>40705</v>
          </cell>
          <cell r="G569">
            <v>7601</v>
          </cell>
          <cell r="I569">
            <v>1</v>
          </cell>
          <cell r="J569">
            <v>1</v>
          </cell>
          <cell r="K569">
            <v>16</v>
          </cell>
          <cell r="L569">
            <v>15</v>
          </cell>
          <cell r="M569">
            <v>1</v>
          </cell>
          <cell r="N569">
            <v>8</v>
          </cell>
          <cell r="O569">
            <v>0.2</v>
          </cell>
          <cell r="P569">
            <v>5</v>
          </cell>
          <cell r="Q569">
            <v>4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5</v>
          </cell>
          <cell r="W569">
            <v>4</v>
          </cell>
          <cell r="X569">
            <v>110</v>
          </cell>
          <cell r="Y569">
            <v>2200</v>
          </cell>
          <cell r="Z569" t="str">
            <v>火</v>
          </cell>
          <cell r="AA569">
            <v>0.25</v>
          </cell>
          <cell r="AB569">
            <v>0.25</v>
          </cell>
          <cell r="AC569">
            <v>0.25</v>
          </cell>
          <cell r="AD569">
            <v>1</v>
          </cell>
          <cell r="AE569">
            <v>0.25</v>
          </cell>
          <cell r="AF569">
            <v>0</v>
          </cell>
          <cell r="AG569">
            <v>0</v>
          </cell>
          <cell r="AH569">
            <v>0</v>
          </cell>
          <cell r="AI569">
            <v>4</v>
          </cell>
          <cell r="AJ569">
            <v>0</v>
          </cell>
          <cell r="AK569">
            <v>-1</v>
          </cell>
        </row>
        <row r="570">
          <cell r="B570">
            <v>7607</v>
          </cell>
          <cell r="C570">
            <v>76</v>
          </cell>
          <cell r="D570">
            <v>0</v>
          </cell>
          <cell r="E570">
            <v>50100</v>
          </cell>
          <cell r="G570">
            <v>7609</v>
          </cell>
          <cell r="I570">
            <v>1</v>
          </cell>
          <cell r="J570">
            <v>1</v>
          </cell>
          <cell r="K570">
            <v>16</v>
          </cell>
          <cell r="L570">
            <v>15</v>
          </cell>
          <cell r="M570">
            <v>1</v>
          </cell>
          <cell r="N570">
            <v>8</v>
          </cell>
          <cell r="O570">
            <v>0.2</v>
          </cell>
          <cell r="P570">
            <v>5</v>
          </cell>
          <cell r="Q570">
            <v>4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5</v>
          </cell>
          <cell r="W570">
            <v>4</v>
          </cell>
          <cell r="X570">
            <v>110</v>
          </cell>
          <cell r="Y570">
            <v>2200</v>
          </cell>
          <cell r="Z570" t="str">
            <v>火</v>
          </cell>
          <cell r="AA570">
            <v>0.25</v>
          </cell>
          <cell r="AB570">
            <v>0.25</v>
          </cell>
          <cell r="AC570">
            <v>0.25</v>
          </cell>
          <cell r="AD570">
            <v>1</v>
          </cell>
          <cell r="AE570">
            <v>0.25</v>
          </cell>
          <cell r="AF570">
            <v>0</v>
          </cell>
          <cell r="AG570">
            <v>0</v>
          </cell>
          <cell r="AH570">
            <v>0</v>
          </cell>
          <cell r="AI570">
            <v>4</v>
          </cell>
          <cell r="AJ570">
            <v>0</v>
          </cell>
          <cell r="AK570">
            <v>-1</v>
          </cell>
        </row>
        <row r="571">
          <cell r="B571">
            <v>7700</v>
          </cell>
          <cell r="C571">
            <v>77</v>
          </cell>
          <cell r="D571">
            <v>0</v>
          </cell>
          <cell r="E571">
            <v>20312</v>
          </cell>
          <cell r="F571">
            <v>1</v>
          </cell>
          <cell r="G571">
            <v>7700</v>
          </cell>
          <cell r="H571">
            <v>7700</v>
          </cell>
          <cell r="I571">
            <v>0</v>
          </cell>
          <cell r="J571">
            <v>10</v>
          </cell>
          <cell r="K571">
            <v>16</v>
          </cell>
          <cell r="L571">
            <v>15</v>
          </cell>
          <cell r="M571">
            <v>1</v>
          </cell>
          <cell r="N571">
            <v>8</v>
          </cell>
          <cell r="O571">
            <v>0.30000000000000004</v>
          </cell>
          <cell r="P571">
            <v>76</v>
          </cell>
          <cell r="Q571">
            <v>61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76</v>
          </cell>
          <cell r="W571">
            <v>61</v>
          </cell>
          <cell r="X571">
            <v>1104</v>
          </cell>
          <cell r="Y571">
            <v>22080</v>
          </cell>
          <cell r="Z571" t="str">
            <v>火</v>
          </cell>
          <cell r="AA571">
            <v>0.25</v>
          </cell>
          <cell r="AB571">
            <v>0.25</v>
          </cell>
          <cell r="AC571">
            <v>0.25</v>
          </cell>
          <cell r="AD571">
            <v>1</v>
          </cell>
          <cell r="AE571">
            <v>0.25</v>
          </cell>
          <cell r="AF571">
            <v>3</v>
          </cell>
          <cell r="AG571">
            <v>3</v>
          </cell>
          <cell r="AH571">
            <v>3</v>
          </cell>
          <cell r="AI571">
            <v>61</v>
          </cell>
          <cell r="AJ571">
            <v>3</v>
          </cell>
          <cell r="AK571">
            <v>-10</v>
          </cell>
        </row>
        <row r="572">
          <cell r="B572">
            <v>7701</v>
          </cell>
          <cell r="C572">
            <v>77</v>
          </cell>
          <cell r="D572">
            <v>0</v>
          </cell>
          <cell r="E572">
            <v>20115</v>
          </cell>
          <cell r="G572">
            <v>7701</v>
          </cell>
          <cell r="I572">
            <v>1</v>
          </cell>
          <cell r="J572">
            <v>1</v>
          </cell>
          <cell r="K572">
            <v>16</v>
          </cell>
          <cell r="L572">
            <v>15</v>
          </cell>
          <cell r="M572">
            <v>1</v>
          </cell>
          <cell r="N572">
            <v>8</v>
          </cell>
          <cell r="O572">
            <v>0.2</v>
          </cell>
          <cell r="P572">
            <v>5</v>
          </cell>
          <cell r="Q572">
            <v>4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5</v>
          </cell>
          <cell r="W572">
            <v>4</v>
          </cell>
          <cell r="X572">
            <v>110</v>
          </cell>
          <cell r="Y572">
            <v>2200</v>
          </cell>
          <cell r="Z572" t="str">
            <v>火</v>
          </cell>
          <cell r="AA572">
            <v>0.25</v>
          </cell>
          <cell r="AB572">
            <v>0.25</v>
          </cell>
          <cell r="AC572">
            <v>0.25</v>
          </cell>
          <cell r="AD572">
            <v>1</v>
          </cell>
          <cell r="AE572">
            <v>0.25</v>
          </cell>
          <cell r="AF572">
            <v>0</v>
          </cell>
          <cell r="AG572">
            <v>0</v>
          </cell>
          <cell r="AH572">
            <v>0</v>
          </cell>
          <cell r="AI572">
            <v>4</v>
          </cell>
          <cell r="AJ572">
            <v>0</v>
          </cell>
          <cell r="AK572">
            <v>-1</v>
          </cell>
        </row>
        <row r="573">
          <cell r="B573">
            <v>7702</v>
          </cell>
          <cell r="C573">
            <v>77</v>
          </cell>
          <cell r="D573">
            <v>0</v>
          </cell>
          <cell r="E573">
            <v>20215</v>
          </cell>
          <cell r="G573">
            <v>7701</v>
          </cell>
          <cell r="I573">
            <v>1</v>
          </cell>
          <cell r="J573">
            <v>1</v>
          </cell>
          <cell r="K573">
            <v>16</v>
          </cell>
          <cell r="L573">
            <v>15</v>
          </cell>
          <cell r="M573">
            <v>1</v>
          </cell>
          <cell r="N573">
            <v>8</v>
          </cell>
          <cell r="O573">
            <v>0.2</v>
          </cell>
          <cell r="P573">
            <v>5</v>
          </cell>
          <cell r="Q573">
            <v>4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5</v>
          </cell>
          <cell r="W573">
            <v>4</v>
          </cell>
          <cell r="X573">
            <v>110</v>
          </cell>
          <cell r="Y573">
            <v>2200</v>
          </cell>
          <cell r="Z573" t="str">
            <v>火</v>
          </cell>
          <cell r="AA573">
            <v>0.25</v>
          </cell>
          <cell r="AB573">
            <v>0.25</v>
          </cell>
          <cell r="AC573">
            <v>0.25</v>
          </cell>
          <cell r="AD573">
            <v>1</v>
          </cell>
          <cell r="AE573">
            <v>0.25</v>
          </cell>
          <cell r="AF573">
            <v>0</v>
          </cell>
          <cell r="AG573">
            <v>0</v>
          </cell>
          <cell r="AH573">
            <v>0</v>
          </cell>
          <cell r="AI573">
            <v>4</v>
          </cell>
          <cell r="AJ573">
            <v>0</v>
          </cell>
          <cell r="AK573">
            <v>-1</v>
          </cell>
        </row>
        <row r="574">
          <cell r="B574">
            <v>7703</v>
          </cell>
          <cell r="C574">
            <v>77</v>
          </cell>
          <cell r="D574">
            <v>0</v>
          </cell>
          <cell r="E574">
            <v>20315</v>
          </cell>
          <cell r="G574">
            <v>7701</v>
          </cell>
          <cell r="I574">
            <v>1</v>
          </cell>
          <cell r="J574">
            <v>1</v>
          </cell>
          <cell r="K574">
            <v>16</v>
          </cell>
          <cell r="L574">
            <v>15</v>
          </cell>
          <cell r="M574">
            <v>1</v>
          </cell>
          <cell r="N574">
            <v>8</v>
          </cell>
          <cell r="O574">
            <v>0.2</v>
          </cell>
          <cell r="P574">
            <v>5</v>
          </cell>
          <cell r="Q574">
            <v>4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5</v>
          </cell>
          <cell r="W574">
            <v>4</v>
          </cell>
          <cell r="X574">
            <v>110</v>
          </cell>
          <cell r="Y574">
            <v>2200</v>
          </cell>
          <cell r="Z574" t="str">
            <v>火</v>
          </cell>
          <cell r="AA574">
            <v>0.25</v>
          </cell>
          <cell r="AB574">
            <v>0.25</v>
          </cell>
          <cell r="AC574">
            <v>0.25</v>
          </cell>
          <cell r="AD574">
            <v>1</v>
          </cell>
          <cell r="AE574">
            <v>0.25</v>
          </cell>
          <cell r="AF574">
            <v>0</v>
          </cell>
          <cell r="AG574">
            <v>0</v>
          </cell>
          <cell r="AH574">
            <v>0</v>
          </cell>
          <cell r="AI574">
            <v>4</v>
          </cell>
          <cell r="AJ574">
            <v>0</v>
          </cell>
          <cell r="AK574">
            <v>-1</v>
          </cell>
        </row>
        <row r="575">
          <cell r="B575">
            <v>7704</v>
          </cell>
          <cell r="C575">
            <v>77</v>
          </cell>
          <cell r="D575">
            <v>0</v>
          </cell>
          <cell r="E575">
            <v>20415</v>
          </cell>
          <cell r="G575">
            <v>7701</v>
          </cell>
          <cell r="I575">
            <v>1</v>
          </cell>
          <cell r="J575">
            <v>1</v>
          </cell>
          <cell r="K575">
            <v>16</v>
          </cell>
          <cell r="L575">
            <v>15</v>
          </cell>
          <cell r="M575">
            <v>1</v>
          </cell>
          <cell r="N575">
            <v>8</v>
          </cell>
          <cell r="O575">
            <v>0.2</v>
          </cell>
          <cell r="P575">
            <v>5</v>
          </cell>
          <cell r="Q575">
            <v>4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5</v>
          </cell>
          <cell r="W575">
            <v>4</v>
          </cell>
          <cell r="X575">
            <v>110</v>
          </cell>
          <cell r="Y575">
            <v>2200</v>
          </cell>
          <cell r="Z575" t="str">
            <v>火</v>
          </cell>
          <cell r="AA575">
            <v>0.25</v>
          </cell>
          <cell r="AB575">
            <v>0.25</v>
          </cell>
          <cell r="AC575">
            <v>0.25</v>
          </cell>
          <cell r="AD575">
            <v>1</v>
          </cell>
          <cell r="AE575">
            <v>0.25</v>
          </cell>
          <cell r="AF575">
            <v>0</v>
          </cell>
          <cell r="AG575">
            <v>0</v>
          </cell>
          <cell r="AH575">
            <v>0</v>
          </cell>
          <cell r="AI575">
            <v>4</v>
          </cell>
          <cell r="AJ575">
            <v>0</v>
          </cell>
          <cell r="AK575">
            <v>-1</v>
          </cell>
        </row>
        <row r="576">
          <cell r="B576">
            <v>7705</v>
          </cell>
          <cell r="C576">
            <v>77</v>
          </cell>
          <cell r="D576">
            <v>0</v>
          </cell>
          <cell r="E576">
            <v>40605</v>
          </cell>
          <cell r="G576">
            <v>7701</v>
          </cell>
          <cell r="I576">
            <v>1</v>
          </cell>
          <cell r="J576">
            <v>1</v>
          </cell>
          <cell r="K576">
            <v>16</v>
          </cell>
          <cell r="L576">
            <v>15</v>
          </cell>
          <cell r="M576">
            <v>1</v>
          </cell>
          <cell r="N576">
            <v>8</v>
          </cell>
          <cell r="O576">
            <v>0.2</v>
          </cell>
          <cell r="P576">
            <v>5</v>
          </cell>
          <cell r="Q576">
            <v>4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5</v>
          </cell>
          <cell r="W576">
            <v>4</v>
          </cell>
          <cell r="X576">
            <v>110</v>
          </cell>
          <cell r="Y576">
            <v>2200</v>
          </cell>
          <cell r="Z576" t="str">
            <v>火</v>
          </cell>
          <cell r="AA576">
            <v>0.25</v>
          </cell>
          <cell r="AB576">
            <v>0.25</v>
          </cell>
          <cell r="AC576">
            <v>0.25</v>
          </cell>
          <cell r="AD576">
            <v>1</v>
          </cell>
          <cell r="AE576">
            <v>0.25</v>
          </cell>
          <cell r="AF576">
            <v>0</v>
          </cell>
          <cell r="AG576">
            <v>0</v>
          </cell>
          <cell r="AH576">
            <v>0</v>
          </cell>
          <cell r="AI576">
            <v>4</v>
          </cell>
          <cell r="AJ576">
            <v>0</v>
          </cell>
          <cell r="AK576">
            <v>-1</v>
          </cell>
        </row>
        <row r="577">
          <cell r="B577">
            <v>7706</v>
          </cell>
          <cell r="C577">
            <v>77</v>
          </cell>
          <cell r="D577">
            <v>0</v>
          </cell>
          <cell r="E577">
            <v>40705</v>
          </cell>
          <cell r="G577">
            <v>7701</v>
          </cell>
          <cell r="I577">
            <v>1</v>
          </cell>
          <cell r="J577">
            <v>1</v>
          </cell>
          <cell r="K577">
            <v>16</v>
          </cell>
          <cell r="L577">
            <v>15</v>
          </cell>
          <cell r="M577">
            <v>1</v>
          </cell>
          <cell r="N577">
            <v>8</v>
          </cell>
          <cell r="O577">
            <v>0.2</v>
          </cell>
          <cell r="P577">
            <v>5</v>
          </cell>
          <cell r="Q577">
            <v>4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5</v>
          </cell>
          <cell r="W577">
            <v>4</v>
          </cell>
          <cell r="X577">
            <v>110</v>
          </cell>
          <cell r="Y577">
            <v>2200</v>
          </cell>
          <cell r="Z577" t="str">
            <v>火</v>
          </cell>
          <cell r="AA577">
            <v>0.25</v>
          </cell>
          <cell r="AB577">
            <v>0.25</v>
          </cell>
          <cell r="AC577">
            <v>0.25</v>
          </cell>
          <cell r="AD577">
            <v>1</v>
          </cell>
          <cell r="AE577">
            <v>0.25</v>
          </cell>
          <cell r="AF577">
            <v>0</v>
          </cell>
          <cell r="AG577">
            <v>0</v>
          </cell>
          <cell r="AH577">
            <v>0</v>
          </cell>
          <cell r="AI577">
            <v>4</v>
          </cell>
          <cell r="AJ577">
            <v>0</v>
          </cell>
          <cell r="AK577">
            <v>-1</v>
          </cell>
        </row>
        <row r="578">
          <cell r="B578">
            <v>7707</v>
          </cell>
          <cell r="C578">
            <v>77</v>
          </cell>
          <cell r="D578">
            <v>0</v>
          </cell>
          <cell r="E578">
            <v>50100</v>
          </cell>
          <cell r="G578">
            <v>7709</v>
          </cell>
          <cell r="I578">
            <v>1</v>
          </cell>
          <cell r="J578">
            <v>1</v>
          </cell>
          <cell r="K578">
            <v>16</v>
          </cell>
          <cell r="L578">
            <v>15</v>
          </cell>
          <cell r="M578">
            <v>1</v>
          </cell>
          <cell r="N578">
            <v>8</v>
          </cell>
          <cell r="O578">
            <v>0.2</v>
          </cell>
          <cell r="P578">
            <v>5</v>
          </cell>
          <cell r="Q578">
            <v>4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5</v>
          </cell>
          <cell r="W578">
            <v>4</v>
          </cell>
          <cell r="X578">
            <v>110</v>
          </cell>
          <cell r="Y578">
            <v>2200</v>
          </cell>
          <cell r="Z578" t="str">
            <v>火</v>
          </cell>
          <cell r="AA578">
            <v>0.25</v>
          </cell>
          <cell r="AB578">
            <v>0.25</v>
          </cell>
          <cell r="AC578">
            <v>0.25</v>
          </cell>
          <cell r="AD578">
            <v>1</v>
          </cell>
          <cell r="AE578">
            <v>0.25</v>
          </cell>
          <cell r="AF578">
            <v>0</v>
          </cell>
          <cell r="AG578">
            <v>0</v>
          </cell>
          <cell r="AH578">
            <v>0</v>
          </cell>
          <cell r="AI578">
            <v>4</v>
          </cell>
          <cell r="AJ578">
            <v>0</v>
          </cell>
          <cell r="AK578">
            <v>-1</v>
          </cell>
        </row>
        <row r="579">
          <cell r="B579">
            <v>7800</v>
          </cell>
          <cell r="C579">
            <v>78</v>
          </cell>
          <cell r="D579">
            <v>0</v>
          </cell>
          <cell r="E579">
            <v>20515</v>
          </cell>
          <cell r="F579">
            <v>1</v>
          </cell>
          <cell r="G579">
            <v>7800</v>
          </cell>
          <cell r="H579">
            <v>7800</v>
          </cell>
          <cell r="I579">
            <v>0</v>
          </cell>
          <cell r="J579">
            <v>10</v>
          </cell>
          <cell r="K579">
            <v>16</v>
          </cell>
          <cell r="L579">
            <v>15</v>
          </cell>
          <cell r="M579">
            <v>1</v>
          </cell>
          <cell r="N579">
            <v>8</v>
          </cell>
          <cell r="O579">
            <v>0.4</v>
          </cell>
          <cell r="P579">
            <v>102</v>
          </cell>
          <cell r="Q579">
            <v>65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102</v>
          </cell>
          <cell r="W579">
            <v>65</v>
          </cell>
          <cell r="X579">
            <v>1104</v>
          </cell>
          <cell r="Y579">
            <v>22080</v>
          </cell>
          <cell r="Z579" t="str">
            <v>火</v>
          </cell>
          <cell r="AA579">
            <v>0.25</v>
          </cell>
          <cell r="AB579">
            <v>0.25</v>
          </cell>
          <cell r="AC579">
            <v>0.25</v>
          </cell>
          <cell r="AD579">
            <v>1</v>
          </cell>
          <cell r="AE579">
            <v>0.25</v>
          </cell>
          <cell r="AF579">
            <v>9</v>
          </cell>
          <cell r="AG579">
            <v>9</v>
          </cell>
          <cell r="AH579">
            <v>9</v>
          </cell>
          <cell r="AI579">
            <v>65</v>
          </cell>
          <cell r="AJ579">
            <v>9</v>
          </cell>
          <cell r="AK579">
            <v>-10</v>
          </cell>
        </row>
        <row r="580">
          <cell r="B580">
            <v>7801</v>
          </cell>
          <cell r="C580">
            <v>78</v>
          </cell>
          <cell r="D580">
            <v>0</v>
          </cell>
          <cell r="E580">
            <v>20115</v>
          </cell>
          <cell r="G580">
            <v>7801</v>
          </cell>
          <cell r="I580">
            <v>1</v>
          </cell>
          <cell r="J580">
            <v>1</v>
          </cell>
          <cell r="K580">
            <v>16</v>
          </cell>
          <cell r="L580">
            <v>15</v>
          </cell>
          <cell r="M580">
            <v>1</v>
          </cell>
          <cell r="N580">
            <v>8</v>
          </cell>
          <cell r="O580">
            <v>0.2</v>
          </cell>
          <cell r="P580">
            <v>5</v>
          </cell>
          <cell r="Q580">
            <v>4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5</v>
          </cell>
          <cell r="W580">
            <v>4</v>
          </cell>
          <cell r="X580">
            <v>110</v>
          </cell>
          <cell r="Y580">
            <v>2200</v>
          </cell>
          <cell r="Z580" t="str">
            <v>火</v>
          </cell>
          <cell r="AA580">
            <v>0.25</v>
          </cell>
          <cell r="AB580">
            <v>0.25</v>
          </cell>
          <cell r="AC580">
            <v>0.25</v>
          </cell>
          <cell r="AD580">
            <v>1</v>
          </cell>
          <cell r="AE580">
            <v>0.25</v>
          </cell>
          <cell r="AF580">
            <v>0</v>
          </cell>
          <cell r="AG580">
            <v>0</v>
          </cell>
          <cell r="AH580">
            <v>0</v>
          </cell>
          <cell r="AI580">
            <v>4</v>
          </cell>
          <cell r="AJ580">
            <v>0</v>
          </cell>
          <cell r="AK580">
            <v>-1</v>
          </cell>
        </row>
        <row r="581">
          <cell r="B581">
            <v>7802</v>
          </cell>
          <cell r="C581">
            <v>78</v>
          </cell>
          <cell r="D581">
            <v>0</v>
          </cell>
          <cell r="E581">
            <v>20215</v>
          </cell>
          <cell r="G581">
            <v>7801</v>
          </cell>
          <cell r="I581">
            <v>1</v>
          </cell>
          <cell r="J581">
            <v>1</v>
          </cell>
          <cell r="K581">
            <v>16</v>
          </cell>
          <cell r="L581">
            <v>15</v>
          </cell>
          <cell r="M581">
            <v>1</v>
          </cell>
          <cell r="N581">
            <v>8</v>
          </cell>
          <cell r="O581">
            <v>0.2</v>
          </cell>
          <cell r="P581">
            <v>5</v>
          </cell>
          <cell r="Q581">
            <v>4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5</v>
          </cell>
          <cell r="W581">
            <v>4</v>
          </cell>
          <cell r="X581">
            <v>110</v>
          </cell>
          <cell r="Y581">
            <v>2200</v>
          </cell>
          <cell r="Z581" t="str">
            <v>火</v>
          </cell>
          <cell r="AA581">
            <v>0.25</v>
          </cell>
          <cell r="AB581">
            <v>0.25</v>
          </cell>
          <cell r="AC581">
            <v>0.25</v>
          </cell>
          <cell r="AD581">
            <v>1</v>
          </cell>
          <cell r="AE581">
            <v>0.25</v>
          </cell>
          <cell r="AF581">
            <v>0</v>
          </cell>
          <cell r="AG581">
            <v>0</v>
          </cell>
          <cell r="AH581">
            <v>0</v>
          </cell>
          <cell r="AI581">
            <v>4</v>
          </cell>
          <cell r="AJ581">
            <v>0</v>
          </cell>
          <cell r="AK581">
            <v>-1</v>
          </cell>
        </row>
        <row r="582">
          <cell r="B582">
            <v>7803</v>
          </cell>
          <cell r="C582">
            <v>78</v>
          </cell>
          <cell r="D582">
            <v>0</v>
          </cell>
          <cell r="E582">
            <v>20315</v>
          </cell>
          <cell r="G582">
            <v>7801</v>
          </cell>
          <cell r="I582">
            <v>1</v>
          </cell>
          <cell r="J582">
            <v>1</v>
          </cell>
          <cell r="K582">
            <v>16</v>
          </cell>
          <cell r="L582">
            <v>15</v>
          </cell>
          <cell r="M582">
            <v>1</v>
          </cell>
          <cell r="N582">
            <v>8</v>
          </cell>
          <cell r="O582">
            <v>0.2</v>
          </cell>
          <cell r="P582">
            <v>5</v>
          </cell>
          <cell r="Q582">
            <v>4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5</v>
          </cell>
          <cell r="W582">
            <v>4</v>
          </cell>
          <cell r="X582">
            <v>110</v>
          </cell>
          <cell r="Y582">
            <v>2200</v>
          </cell>
          <cell r="Z582" t="str">
            <v>火</v>
          </cell>
          <cell r="AA582">
            <v>0.25</v>
          </cell>
          <cell r="AB582">
            <v>0.25</v>
          </cell>
          <cell r="AC582">
            <v>0.25</v>
          </cell>
          <cell r="AD582">
            <v>1</v>
          </cell>
          <cell r="AE582">
            <v>0.25</v>
          </cell>
          <cell r="AF582">
            <v>0</v>
          </cell>
          <cell r="AG582">
            <v>0</v>
          </cell>
          <cell r="AH582">
            <v>0</v>
          </cell>
          <cell r="AI582">
            <v>4</v>
          </cell>
          <cell r="AJ582">
            <v>0</v>
          </cell>
          <cell r="AK582">
            <v>-1</v>
          </cell>
        </row>
        <row r="583">
          <cell r="B583">
            <v>7804</v>
          </cell>
          <cell r="C583">
            <v>78</v>
          </cell>
          <cell r="D583">
            <v>0</v>
          </cell>
          <cell r="E583">
            <v>20415</v>
          </cell>
          <cell r="G583">
            <v>7801</v>
          </cell>
          <cell r="I583">
            <v>1</v>
          </cell>
          <cell r="J583">
            <v>1</v>
          </cell>
          <cell r="K583">
            <v>16</v>
          </cell>
          <cell r="L583">
            <v>15</v>
          </cell>
          <cell r="M583">
            <v>1</v>
          </cell>
          <cell r="N583">
            <v>8</v>
          </cell>
          <cell r="O583">
            <v>0.2</v>
          </cell>
          <cell r="P583">
            <v>5</v>
          </cell>
          <cell r="Q583">
            <v>4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5</v>
          </cell>
          <cell r="W583">
            <v>4</v>
          </cell>
          <cell r="X583">
            <v>110</v>
          </cell>
          <cell r="Y583">
            <v>2200</v>
          </cell>
          <cell r="Z583" t="str">
            <v>火</v>
          </cell>
          <cell r="AA583">
            <v>0.25</v>
          </cell>
          <cell r="AB583">
            <v>0.25</v>
          </cell>
          <cell r="AC583">
            <v>0.25</v>
          </cell>
          <cell r="AD583">
            <v>1</v>
          </cell>
          <cell r="AE583">
            <v>0.25</v>
          </cell>
          <cell r="AF583">
            <v>0</v>
          </cell>
          <cell r="AG583">
            <v>0</v>
          </cell>
          <cell r="AH583">
            <v>0</v>
          </cell>
          <cell r="AI583">
            <v>4</v>
          </cell>
          <cell r="AJ583">
            <v>0</v>
          </cell>
          <cell r="AK583">
            <v>-1</v>
          </cell>
        </row>
        <row r="584">
          <cell r="B584">
            <v>7805</v>
          </cell>
          <cell r="C584">
            <v>78</v>
          </cell>
          <cell r="D584">
            <v>0</v>
          </cell>
          <cell r="E584">
            <v>40605</v>
          </cell>
          <cell r="G584">
            <v>7801</v>
          </cell>
          <cell r="I584">
            <v>1</v>
          </cell>
          <cell r="J584">
            <v>1</v>
          </cell>
          <cell r="K584">
            <v>16</v>
          </cell>
          <cell r="L584">
            <v>15</v>
          </cell>
          <cell r="M584">
            <v>1</v>
          </cell>
          <cell r="N584">
            <v>8</v>
          </cell>
          <cell r="O584">
            <v>0.2</v>
          </cell>
          <cell r="P584">
            <v>5</v>
          </cell>
          <cell r="Q584">
            <v>4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5</v>
          </cell>
          <cell r="W584">
            <v>4</v>
          </cell>
          <cell r="X584">
            <v>110</v>
          </cell>
          <cell r="Y584">
            <v>2200</v>
          </cell>
          <cell r="Z584" t="str">
            <v>火</v>
          </cell>
          <cell r="AA584">
            <v>0.25</v>
          </cell>
          <cell r="AB584">
            <v>0.25</v>
          </cell>
          <cell r="AC584">
            <v>0.25</v>
          </cell>
          <cell r="AD584">
            <v>1</v>
          </cell>
          <cell r="AE584">
            <v>0.25</v>
          </cell>
          <cell r="AF584">
            <v>0</v>
          </cell>
          <cell r="AG584">
            <v>0</v>
          </cell>
          <cell r="AH584">
            <v>0</v>
          </cell>
          <cell r="AI584">
            <v>4</v>
          </cell>
          <cell r="AJ584">
            <v>0</v>
          </cell>
          <cell r="AK584">
            <v>-1</v>
          </cell>
        </row>
        <row r="585">
          <cell r="B585">
            <v>7806</v>
          </cell>
          <cell r="C585">
            <v>78</v>
          </cell>
          <cell r="D585">
            <v>0</v>
          </cell>
          <cell r="E585">
            <v>40705</v>
          </cell>
          <cell r="G585">
            <v>7801</v>
          </cell>
          <cell r="I585">
            <v>1</v>
          </cell>
          <cell r="J585">
            <v>1</v>
          </cell>
          <cell r="K585">
            <v>16</v>
          </cell>
          <cell r="L585">
            <v>15</v>
          </cell>
          <cell r="M585">
            <v>1</v>
          </cell>
          <cell r="N585">
            <v>8</v>
          </cell>
          <cell r="O585">
            <v>0.2</v>
          </cell>
          <cell r="P585">
            <v>5</v>
          </cell>
          <cell r="Q585">
            <v>4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5</v>
          </cell>
          <cell r="W585">
            <v>4</v>
          </cell>
          <cell r="X585">
            <v>110</v>
          </cell>
          <cell r="Y585">
            <v>2200</v>
          </cell>
          <cell r="Z585" t="str">
            <v>火</v>
          </cell>
          <cell r="AA585">
            <v>0.25</v>
          </cell>
          <cell r="AB585">
            <v>0.25</v>
          </cell>
          <cell r="AC585">
            <v>0.25</v>
          </cell>
          <cell r="AD585">
            <v>1</v>
          </cell>
          <cell r="AE585">
            <v>0.25</v>
          </cell>
          <cell r="AF585">
            <v>0</v>
          </cell>
          <cell r="AG585">
            <v>0</v>
          </cell>
          <cell r="AH585">
            <v>0</v>
          </cell>
          <cell r="AI585">
            <v>4</v>
          </cell>
          <cell r="AJ585">
            <v>0</v>
          </cell>
          <cell r="AK585">
            <v>-1</v>
          </cell>
        </row>
        <row r="586">
          <cell r="B586">
            <v>7807</v>
          </cell>
          <cell r="C586">
            <v>78</v>
          </cell>
          <cell r="D586">
            <v>0</v>
          </cell>
          <cell r="E586">
            <v>50100</v>
          </cell>
          <cell r="G586">
            <v>7809</v>
          </cell>
          <cell r="I586">
            <v>1</v>
          </cell>
          <cell r="J586">
            <v>1</v>
          </cell>
          <cell r="K586">
            <v>16</v>
          </cell>
          <cell r="L586">
            <v>15</v>
          </cell>
          <cell r="M586">
            <v>1</v>
          </cell>
          <cell r="N586">
            <v>8</v>
          </cell>
          <cell r="O586">
            <v>0.2</v>
          </cell>
          <cell r="P586">
            <v>5</v>
          </cell>
          <cell r="Q586">
            <v>4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5</v>
          </cell>
          <cell r="W586">
            <v>4</v>
          </cell>
          <cell r="X586">
            <v>110</v>
          </cell>
          <cell r="Y586">
            <v>2200</v>
          </cell>
          <cell r="Z586" t="str">
            <v>火</v>
          </cell>
          <cell r="AA586">
            <v>0.25</v>
          </cell>
          <cell r="AB586">
            <v>0.25</v>
          </cell>
          <cell r="AC586">
            <v>0.25</v>
          </cell>
          <cell r="AD586">
            <v>1</v>
          </cell>
          <cell r="AE586">
            <v>0.25</v>
          </cell>
          <cell r="AF586">
            <v>0</v>
          </cell>
          <cell r="AG586">
            <v>0</v>
          </cell>
          <cell r="AH586">
            <v>0</v>
          </cell>
          <cell r="AI586">
            <v>4</v>
          </cell>
          <cell r="AJ586">
            <v>0</v>
          </cell>
          <cell r="AK586">
            <v>-1</v>
          </cell>
        </row>
        <row r="587">
          <cell r="B587">
            <v>7900</v>
          </cell>
          <cell r="C587">
            <v>79</v>
          </cell>
          <cell r="D587">
            <v>0</v>
          </cell>
          <cell r="E587">
            <v>20315</v>
          </cell>
          <cell r="F587">
            <v>1</v>
          </cell>
          <cell r="G587">
            <v>7900</v>
          </cell>
          <cell r="H587">
            <v>7900</v>
          </cell>
          <cell r="I587">
            <v>0</v>
          </cell>
          <cell r="J587">
            <v>10</v>
          </cell>
          <cell r="K587">
            <v>16</v>
          </cell>
          <cell r="L587">
            <v>15</v>
          </cell>
          <cell r="M587">
            <v>1</v>
          </cell>
          <cell r="N587">
            <v>8</v>
          </cell>
          <cell r="O587">
            <v>0.5</v>
          </cell>
          <cell r="P587">
            <v>128</v>
          </cell>
          <cell r="Q587">
            <v>81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128</v>
          </cell>
          <cell r="W587">
            <v>81</v>
          </cell>
          <cell r="X587">
            <v>1104</v>
          </cell>
          <cell r="Y587">
            <v>22080</v>
          </cell>
          <cell r="Z587" t="str">
            <v>火</v>
          </cell>
          <cell r="AA587">
            <v>0.25</v>
          </cell>
          <cell r="AB587">
            <v>0.25</v>
          </cell>
          <cell r="AC587">
            <v>0.25</v>
          </cell>
          <cell r="AD587">
            <v>1</v>
          </cell>
          <cell r="AE587">
            <v>0.25</v>
          </cell>
          <cell r="AF587">
            <v>11</v>
          </cell>
          <cell r="AG587">
            <v>11</v>
          </cell>
          <cell r="AH587">
            <v>11</v>
          </cell>
          <cell r="AI587">
            <v>81</v>
          </cell>
          <cell r="AJ587">
            <v>11</v>
          </cell>
          <cell r="AK587">
            <v>-10</v>
          </cell>
        </row>
        <row r="588">
          <cell r="B588">
            <v>7901</v>
          </cell>
          <cell r="C588">
            <v>79</v>
          </cell>
          <cell r="D588">
            <v>0</v>
          </cell>
          <cell r="E588">
            <v>20115</v>
          </cell>
          <cell r="G588">
            <v>7901</v>
          </cell>
          <cell r="I588">
            <v>1</v>
          </cell>
          <cell r="J588">
            <v>1</v>
          </cell>
          <cell r="K588">
            <v>16</v>
          </cell>
          <cell r="L588">
            <v>15</v>
          </cell>
          <cell r="M588">
            <v>1</v>
          </cell>
          <cell r="N588">
            <v>8</v>
          </cell>
          <cell r="O588">
            <v>0.2</v>
          </cell>
          <cell r="P588">
            <v>5</v>
          </cell>
          <cell r="Q588">
            <v>4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5</v>
          </cell>
          <cell r="W588">
            <v>4</v>
          </cell>
          <cell r="X588">
            <v>110</v>
          </cell>
          <cell r="Y588">
            <v>2200</v>
          </cell>
          <cell r="Z588" t="str">
            <v>火</v>
          </cell>
          <cell r="AA588">
            <v>0.25</v>
          </cell>
          <cell r="AB588">
            <v>0.25</v>
          </cell>
          <cell r="AC588">
            <v>0.25</v>
          </cell>
          <cell r="AD588">
            <v>1</v>
          </cell>
          <cell r="AE588">
            <v>0.25</v>
          </cell>
          <cell r="AF588">
            <v>0</v>
          </cell>
          <cell r="AG588">
            <v>0</v>
          </cell>
          <cell r="AH588">
            <v>0</v>
          </cell>
          <cell r="AI588">
            <v>4</v>
          </cell>
          <cell r="AJ588">
            <v>0</v>
          </cell>
          <cell r="AK588">
            <v>-1</v>
          </cell>
        </row>
        <row r="589">
          <cell r="B589">
            <v>7902</v>
          </cell>
          <cell r="C589">
            <v>79</v>
          </cell>
          <cell r="D589">
            <v>0</v>
          </cell>
          <cell r="E589">
            <v>20215</v>
          </cell>
          <cell r="G589">
            <v>7901</v>
          </cell>
          <cell r="I589">
            <v>1</v>
          </cell>
          <cell r="J589">
            <v>1</v>
          </cell>
          <cell r="K589">
            <v>16</v>
          </cell>
          <cell r="L589">
            <v>15</v>
          </cell>
          <cell r="M589">
            <v>1</v>
          </cell>
          <cell r="N589">
            <v>8</v>
          </cell>
          <cell r="O589">
            <v>0.2</v>
          </cell>
          <cell r="P589">
            <v>5</v>
          </cell>
          <cell r="Q589">
            <v>4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5</v>
          </cell>
          <cell r="W589">
            <v>4</v>
          </cell>
          <cell r="X589">
            <v>110</v>
          </cell>
          <cell r="Y589">
            <v>2200</v>
          </cell>
          <cell r="Z589" t="str">
            <v>火</v>
          </cell>
          <cell r="AA589">
            <v>0.25</v>
          </cell>
          <cell r="AB589">
            <v>0.25</v>
          </cell>
          <cell r="AC589">
            <v>0.25</v>
          </cell>
          <cell r="AD589">
            <v>1</v>
          </cell>
          <cell r="AE589">
            <v>0.25</v>
          </cell>
          <cell r="AF589">
            <v>0</v>
          </cell>
          <cell r="AG589">
            <v>0</v>
          </cell>
          <cell r="AH589">
            <v>0</v>
          </cell>
          <cell r="AI589">
            <v>4</v>
          </cell>
          <cell r="AJ589">
            <v>0</v>
          </cell>
          <cell r="AK589">
            <v>-1</v>
          </cell>
        </row>
        <row r="590">
          <cell r="B590">
            <v>7903</v>
          </cell>
          <cell r="C590">
            <v>79</v>
          </cell>
          <cell r="D590">
            <v>0</v>
          </cell>
          <cell r="E590">
            <v>20315</v>
          </cell>
          <cell r="G590">
            <v>7901</v>
          </cell>
          <cell r="I590">
            <v>1</v>
          </cell>
          <cell r="J590">
            <v>1</v>
          </cell>
          <cell r="K590">
            <v>16</v>
          </cell>
          <cell r="L590">
            <v>15</v>
          </cell>
          <cell r="M590">
            <v>1</v>
          </cell>
          <cell r="N590">
            <v>8</v>
          </cell>
          <cell r="O590">
            <v>0.2</v>
          </cell>
          <cell r="P590">
            <v>5</v>
          </cell>
          <cell r="Q590">
            <v>4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5</v>
          </cell>
          <cell r="W590">
            <v>4</v>
          </cell>
          <cell r="X590">
            <v>110</v>
          </cell>
          <cell r="Y590">
            <v>2200</v>
          </cell>
          <cell r="Z590" t="str">
            <v>火</v>
          </cell>
          <cell r="AA590">
            <v>0.25</v>
          </cell>
          <cell r="AB590">
            <v>0.25</v>
          </cell>
          <cell r="AC590">
            <v>0.25</v>
          </cell>
          <cell r="AD590">
            <v>1</v>
          </cell>
          <cell r="AE590">
            <v>0.25</v>
          </cell>
          <cell r="AF590">
            <v>0</v>
          </cell>
          <cell r="AG590">
            <v>0</v>
          </cell>
          <cell r="AH590">
            <v>0</v>
          </cell>
          <cell r="AI590">
            <v>4</v>
          </cell>
          <cell r="AJ590">
            <v>0</v>
          </cell>
          <cell r="AK590">
            <v>-1</v>
          </cell>
        </row>
        <row r="591">
          <cell r="B591">
            <v>7904</v>
          </cell>
          <cell r="C591">
            <v>79</v>
          </cell>
          <cell r="D591">
            <v>0</v>
          </cell>
          <cell r="E591">
            <v>20415</v>
          </cell>
          <cell r="G591">
            <v>7901</v>
          </cell>
          <cell r="I591">
            <v>1</v>
          </cell>
          <cell r="J591">
            <v>1</v>
          </cell>
          <cell r="K591">
            <v>16</v>
          </cell>
          <cell r="L591">
            <v>15</v>
          </cell>
          <cell r="M591">
            <v>1</v>
          </cell>
          <cell r="N591">
            <v>8</v>
          </cell>
          <cell r="O591">
            <v>0.2</v>
          </cell>
          <cell r="P591">
            <v>5</v>
          </cell>
          <cell r="Q591">
            <v>4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5</v>
          </cell>
          <cell r="W591">
            <v>4</v>
          </cell>
          <cell r="X591">
            <v>110</v>
          </cell>
          <cell r="Y591">
            <v>2200</v>
          </cell>
          <cell r="Z591" t="str">
            <v>火</v>
          </cell>
          <cell r="AA591">
            <v>0.25</v>
          </cell>
          <cell r="AB591">
            <v>0.25</v>
          </cell>
          <cell r="AC591">
            <v>0.25</v>
          </cell>
          <cell r="AD591">
            <v>1</v>
          </cell>
          <cell r="AE591">
            <v>0.25</v>
          </cell>
          <cell r="AF591">
            <v>0</v>
          </cell>
          <cell r="AG591">
            <v>0</v>
          </cell>
          <cell r="AH591">
            <v>0</v>
          </cell>
          <cell r="AI591">
            <v>4</v>
          </cell>
          <cell r="AJ591">
            <v>0</v>
          </cell>
          <cell r="AK591">
            <v>-1</v>
          </cell>
        </row>
        <row r="592">
          <cell r="B592">
            <v>7905</v>
          </cell>
          <cell r="C592">
            <v>79</v>
          </cell>
          <cell r="D592">
            <v>0</v>
          </cell>
          <cell r="E592">
            <v>40605</v>
          </cell>
          <cell r="G592">
            <v>7901</v>
          </cell>
          <cell r="I592">
            <v>1</v>
          </cell>
          <cell r="J592">
            <v>1</v>
          </cell>
          <cell r="K592">
            <v>16</v>
          </cell>
          <cell r="L592">
            <v>15</v>
          </cell>
          <cell r="M592">
            <v>1</v>
          </cell>
          <cell r="N592">
            <v>8</v>
          </cell>
          <cell r="O592">
            <v>0.2</v>
          </cell>
          <cell r="P592">
            <v>5</v>
          </cell>
          <cell r="Q592">
            <v>4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5</v>
          </cell>
          <cell r="W592">
            <v>4</v>
          </cell>
          <cell r="X592">
            <v>110</v>
          </cell>
          <cell r="Y592">
            <v>2200</v>
          </cell>
          <cell r="Z592" t="str">
            <v>火</v>
          </cell>
          <cell r="AA592">
            <v>0.25</v>
          </cell>
          <cell r="AB592">
            <v>0.25</v>
          </cell>
          <cell r="AC592">
            <v>0.25</v>
          </cell>
          <cell r="AD592">
            <v>1</v>
          </cell>
          <cell r="AE592">
            <v>0.25</v>
          </cell>
          <cell r="AF592">
            <v>0</v>
          </cell>
          <cell r="AG592">
            <v>0</v>
          </cell>
          <cell r="AH592">
            <v>0</v>
          </cell>
          <cell r="AI592">
            <v>4</v>
          </cell>
          <cell r="AJ592">
            <v>0</v>
          </cell>
          <cell r="AK592">
            <v>-1</v>
          </cell>
        </row>
        <row r="593">
          <cell r="B593">
            <v>7906</v>
          </cell>
          <cell r="C593">
            <v>79</v>
          </cell>
          <cell r="D593">
            <v>0</v>
          </cell>
          <cell r="E593">
            <v>40705</v>
          </cell>
          <cell r="G593">
            <v>7901</v>
          </cell>
          <cell r="I593">
            <v>1</v>
          </cell>
          <cell r="J593">
            <v>1</v>
          </cell>
          <cell r="K593">
            <v>16</v>
          </cell>
          <cell r="L593">
            <v>15</v>
          </cell>
          <cell r="M593">
            <v>1</v>
          </cell>
          <cell r="N593">
            <v>8</v>
          </cell>
          <cell r="O593">
            <v>0.2</v>
          </cell>
          <cell r="P593">
            <v>5</v>
          </cell>
          <cell r="Q593">
            <v>4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5</v>
          </cell>
          <cell r="W593">
            <v>4</v>
          </cell>
          <cell r="X593">
            <v>110</v>
          </cell>
          <cell r="Y593">
            <v>2200</v>
          </cell>
          <cell r="Z593" t="str">
            <v>火</v>
          </cell>
          <cell r="AA593">
            <v>0.25</v>
          </cell>
          <cell r="AB593">
            <v>0.25</v>
          </cell>
          <cell r="AC593">
            <v>0.25</v>
          </cell>
          <cell r="AD593">
            <v>1</v>
          </cell>
          <cell r="AE593">
            <v>0.25</v>
          </cell>
          <cell r="AF593">
            <v>0</v>
          </cell>
          <cell r="AG593">
            <v>0</v>
          </cell>
          <cell r="AH593">
            <v>0</v>
          </cell>
          <cell r="AI593">
            <v>4</v>
          </cell>
          <cell r="AJ593">
            <v>0</v>
          </cell>
          <cell r="AK593">
            <v>-1</v>
          </cell>
        </row>
        <row r="594">
          <cell r="B594">
            <v>7907</v>
          </cell>
          <cell r="C594">
            <v>79</v>
          </cell>
          <cell r="D594">
            <v>0</v>
          </cell>
          <cell r="E594">
            <v>50100</v>
          </cell>
          <cell r="G594">
            <v>7909</v>
          </cell>
          <cell r="I594">
            <v>1</v>
          </cell>
          <cell r="J594">
            <v>1</v>
          </cell>
          <cell r="K594">
            <v>16</v>
          </cell>
          <cell r="L594">
            <v>15</v>
          </cell>
          <cell r="M594">
            <v>1</v>
          </cell>
          <cell r="N594">
            <v>8</v>
          </cell>
          <cell r="O594">
            <v>0.2</v>
          </cell>
          <cell r="P594">
            <v>5</v>
          </cell>
          <cell r="Q594">
            <v>4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5</v>
          </cell>
          <cell r="W594">
            <v>4</v>
          </cell>
          <cell r="X594">
            <v>110</v>
          </cell>
          <cell r="Y594">
            <v>2200</v>
          </cell>
          <cell r="Z594" t="str">
            <v>火</v>
          </cell>
          <cell r="AA594">
            <v>0.25</v>
          </cell>
          <cell r="AB594">
            <v>0.25</v>
          </cell>
          <cell r="AC594">
            <v>0.25</v>
          </cell>
          <cell r="AD594">
            <v>1</v>
          </cell>
          <cell r="AE594">
            <v>0.25</v>
          </cell>
          <cell r="AF594">
            <v>0</v>
          </cell>
          <cell r="AG594">
            <v>0</v>
          </cell>
          <cell r="AH594">
            <v>0</v>
          </cell>
          <cell r="AI594">
            <v>4</v>
          </cell>
          <cell r="AJ594">
            <v>0</v>
          </cell>
          <cell r="AK594">
            <v>-1</v>
          </cell>
        </row>
        <row r="595">
          <cell r="B595">
            <v>8000</v>
          </cell>
          <cell r="C595">
            <v>80</v>
          </cell>
          <cell r="D595">
            <v>0</v>
          </cell>
          <cell r="E595">
            <v>20500</v>
          </cell>
          <cell r="F595">
            <v>1</v>
          </cell>
          <cell r="G595">
            <v>8000</v>
          </cell>
          <cell r="H595">
            <v>8000</v>
          </cell>
          <cell r="I595">
            <v>0</v>
          </cell>
          <cell r="J595">
            <v>10</v>
          </cell>
          <cell r="K595">
            <v>17</v>
          </cell>
          <cell r="L595">
            <v>16</v>
          </cell>
          <cell r="M595">
            <v>1</v>
          </cell>
          <cell r="N595">
            <v>8</v>
          </cell>
          <cell r="O595">
            <v>0.60000000000000009</v>
          </cell>
          <cell r="P595">
            <v>163</v>
          </cell>
          <cell r="Q595">
            <v>83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163</v>
          </cell>
          <cell r="W595">
            <v>83</v>
          </cell>
          <cell r="X595">
            <v>1152</v>
          </cell>
          <cell r="Y595">
            <v>23040</v>
          </cell>
          <cell r="Z595" t="str">
            <v>火</v>
          </cell>
          <cell r="AA595">
            <v>0.25</v>
          </cell>
          <cell r="AB595">
            <v>0.25</v>
          </cell>
          <cell r="AC595">
            <v>0.25</v>
          </cell>
          <cell r="AD595">
            <v>1</v>
          </cell>
          <cell r="AE595">
            <v>0.25</v>
          </cell>
          <cell r="AF595">
            <v>20</v>
          </cell>
          <cell r="AG595">
            <v>20</v>
          </cell>
          <cell r="AH595">
            <v>20</v>
          </cell>
          <cell r="AI595">
            <v>83</v>
          </cell>
          <cell r="AJ595">
            <v>20</v>
          </cell>
          <cell r="AK595">
            <v>-10</v>
          </cell>
        </row>
        <row r="596">
          <cell r="B596">
            <v>8001</v>
          </cell>
          <cell r="C596">
            <v>80</v>
          </cell>
          <cell r="D596">
            <v>0</v>
          </cell>
          <cell r="E596">
            <v>20115</v>
          </cell>
          <cell r="G596">
            <v>8001</v>
          </cell>
          <cell r="I596">
            <v>1</v>
          </cell>
          <cell r="J596">
            <v>1</v>
          </cell>
          <cell r="K596">
            <v>17</v>
          </cell>
          <cell r="L596">
            <v>16</v>
          </cell>
          <cell r="M596">
            <v>1</v>
          </cell>
          <cell r="N596">
            <v>8</v>
          </cell>
          <cell r="O596">
            <v>0.2</v>
          </cell>
          <cell r="P596">
            <v>5</v>
          </cell>
          <cell r="Q596">
            <v>4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5</v>
          </cell>
          <cell r="W596">
            <v>4</v>
          </cell>
          <cell r="X596">
            <v>115</v>
          </cell>
          <cell r="Y596">
            <v>2300</v>
          </cell>
          <cell r="Z596" t="str">
            <v>火</v>
          </cell>
          <cell r="AA596">
            <v>0.25</v>
          </cell>
          <cell r="AB596">
            <v>0.25</v>
          </cell>
          <cell r="AC596">
            <v>0.25</v>
          </cell>
          <cell r="AD596">
            <v>1</v>
          </cell>
          <cell r="AE596">
            <v>0.25</v>
          </cell>
          <cell r="AF596">
            <v>0</v>
          </cell>
          <cell r="AG596">
            <v>0</v>
          </cell>
          <cell r="AH596">
            <v>0</v>
          </cell>
          <cell r="AI596">
            <v>4</v>
          </cell>
          <cell r="AJ596">
            <v>0</v>
          </cell>
          <cell r="AK596">
            <v>-1</v>
          </cell>
        </row>
        <row r="597">
          <cell r="B597">
            <v>8002</v>
          </cell>
          <cell r="C597">
            <v>80</v>
          </cell>
          <cell r="D597">
            <v>0</v>
          </cell>
          <cell r="E597">
            <v>20215</v>
          </cell>
          <cell r="G597">
            <v>8001</v>
          </cell>
          <cell r="I597">
            <v>1</v>
          </cell>
          <cell r="J597">
            <v>1</v>
          </cell>
          <cell r="K597">
            <v>17</v>
          </cell>
          <cell r="L597">
            <v>16</v>
          </cell>
          <cell r="M597">
            <v>1</v>
          </cell>
          <cell r="N597">
            <v>8</v>
          </cell>
          <cell r="O597">
            <v>0.2</v>
          </cell>
          <cell r="P597">
            <v>5</v>
          </cell>
          <cell r="Q597">
            <v>4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5</v>
          </cell>
          <cell r="W597">
            <v>4</v>
          </cell>
          <cell r="X597">
            <v>115</v>
          </cell>
          <cell r="Y597">
            <v>2300</v>
          </cell>
          <cell r="Z597" t="str">
            <v>火</v>
          </cell>
          <cell r="AA597">
            <v>0.25</v>
          </cell>
          <cell r="AB597">
            <v>0.25</v>
          </cell>
          <cell r="AC597">
            <v>0.25</v>
          </cell>
          <cell r="AD597">
            <v>1</v>
          </cell>
          <cell r="AE597">
            <v>0.25</v>
          </cell>
          <cell r="AF597">
            <v>0</v>
          </cell>
          <cell r="AG597">
            <v>0</v>
          </cell>
          <cell r="AH597">
            <v>0</v>
          </cell>
          <cell r="AI597">
            <v>4</v>
          </cell>
          <cell r="AJ597">
            <v>0</v>
          </cell>
          <cell r="AK597">
            <v>-1</v>
          </cell>
        </row>
        <row r="598">
          <cell r="B598">
            <v>8003</v>
          </cell>
          <cell r="C598">
            <v>80</v>
          </cell>
          <cell r="D598">
            <v>0</v>
          </cell>
          <cell r="E598">
            <v>20315</v>
          </cell>
          <cell r="G598">
            <v>8001</v>
          </cell>
          <cell r="I598">
            <v>1</v>
          </cell>
          <cell r="J598">
            <v>1</v>
          </cell>
          <cell r="K598">
            <v>17</v>
          </cell>
          <cell r="L598">
            <v>16</v>
          </cell>
          <cell r="M598">
            <v>1</v>
          </cell>
          <cell r="N598">
            <v>8</v>
          </cell>
          <cell r="O598">
            <v>0.2</v>
          </cell>
          <cell r="P598">
            <v>5</v>
          </cell>
          <cell r="Q598">
            <v>4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5</v>
          </cell>
          <cell r="W598">
            <v>4</v>
          </cell>
          <cell r="X598">
            <v>115</v>
          </cell>
          <cell r="Y598">
            <v>2300</v>
          </cell>
          <cell r="Z598" t="str">
            <v>火</v>
          </cell>
          <cell r="AA598">
            <v>0.25</v>
          </cell>
          <cell r="AB598">
            <v>0.25</v>
          </cell>
          <cell r="AC598">
            <v>0.25</v>
          </cell>
          <cell r="AD598">
            <v>1</v>
          </cell>
          <cell r="AE598">
            <v>0.25</v>
          </cell>
          <cell r="AF598">
            <v>0</v>
          </cell>
          <cell r="AG598">
            <v>0</v>
          </cell>
          <cell r="AH598">
            <v>0</v>
          </cell>
          <cell r="AI598">
            <v>4</v>
          </cell>
          <cell r="AJ598">
            <v>0</v>
          </cell>
          <cell r="AK598">
            <v>-1</v>
          </cell>
        </row>
        <row r="599">
          <cell r="B599">
            <v>8004</v>
          </cell>
          <cell r="C599">
            <v>80</v>
          </cell>
          <cell r="D599">
            <v>0</v>
          </cell>
          <cell r="E599">
            <v>20415</v>
          </cell>
          <cell r="G599">
            <v>8001</v>
          </cell>
          <cell r="I599">
            <v>1</v>
          </cell>
          <cell r="J599">
            <v>1</v>
          </cell>
          <cell r="K599">
            <v>17</v>
          </cell>
          <cell r="L599">
            <v>16</v>
          </cell>
          <cell r="M599">
            <v>1</v>
          </cell>
          <cell r="N599">
            <v>8</v>
          </cell>
          <cell r="O599">
            <v>0.2</v>
          </cell>
          <cell r="P599">
            <v>5</v>
          </cell>
          <cell r="Q599">
            <v>4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5</v>
          </cell>
          <cell r="W599">
            <v>4</v>
          </cell>
          <cell r="X599">
            <v>115</v>
          </cell>
          <cell r="Y599">
            <v>2300</v>
          </cell>
          <cell r="Z599" t="str">
            <v>火</v>
          </cell>
          <cell r="AA599">
            <v>0.25</v>
          </cell>
          <cell r="AB599">
            <v>0.25</v>
          </cell>
          <cell r="AC599">
            <v>0.25</v>
          </cell>
          <cell r="AD599">
            <v>1</v>
          </cell>
          <cell r="AE599">
            <v>0.25</v>
          </cell>
          <cell r="AF599">
            <v>0</v>
          </cell>
          <cell r="AG599">
            <v>0</v>
          </cell>
          <cell r="AH599">
            <v>0</v>
          </cell>
          <cell r="AI599">
            <v>4</v>
          </cell>
          <cell r="AJ599">
            <v>0</v>
          </cell>
          <cell r="AK599">
            <v>-1</v>
          </cell>
        </row>
        <row r="600">
          <cell r="B600">
            <v>8005</v>
          </cell>
          <cell r="C600">
            <v>80</v>
          </cell>
          <cell r="D600">
            <v>0</v>
          </cell>
          <cell r="E600">
            <v>40605</v>
          </cell>
          <cell r="G600">
            <v>8001</v>
          </cell>
          <cell r="I600">
            <v>1</v>
          </cell>
          <cell r="J600">
            <v>1</v>
          </cell>
          <cell r="K600">
            <v>17</v>
          </cell>
          <cell r="L600">
            <v>16</v>
          </cell>
          <cell r="M600">
            <v>1</v>
          </cell>
          <cell r="N600">
            <v>8</v>
          </cell>
          <cell r="O600">
            <v>0.2</v>
          </cell>
          <cell r="P600">
            <v>5</v>
          </cell>
          <cell r="Q600">
            <v>4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5</v>
          </cell>
          <cell r="W600">
            <v>4</v>
          </cell>
          <cell r="X600">
            <v>115</v>
          </cell>
          <cell r="Y600">
            <v>2300</v>
          </cell>
          <cell r="Z600" t="str">
            <v>火</v>
          </cell>
          <cell r="AA600">
            <v>0.25</v>
          </cell>
          <cell r="AB600">
            <v>0.25</v>
          </cell>
          <cell r="AC600">
            <v>0.25</v>
          </cell>
          <cell r="AD600">
            <v>1</v>
          </cell>
          <cell r="AE600">
            <v>0.25</v>
          </cell>
          <cell r="AF600">
            <v>0</v>
          </cell>
          <cell r="AG600">
            <v>0</v>
          </cell>
          <cell r="AH600">
            <v>0</v>
          </cell>
          <cell r="AI600">
            <v>4</v>
          </cell>
          <cell r="AJ600">
            <v>0</v>
          </cell>
          <cell r="AK600">
            <v>-1</v>
          </cell>
        </row>
        <row r="601">
          <cell r="B601">
            <v>8006</v>
          </cell>
          <cell r="C601">
            <v>80</v>
          </cell>
          <cell r="D601">
            <v>0</v>
          </cell>
          <cell r="E601">
            <v>40705</v>
          </cell>
          <cell r="G601">
            <v>8001</v>
          </cell>
          <cell r="I601">
            <v>1</v>
          </cell>
          <cell r="J601">
            <v>1</v>
          </cell>
          <cell r="K601">
            <v>17</v>
          </cell>
          <cell r="L601">
            <v>16</v>
          </cell>
          <cell r="M601">
            <v>1</v>
          </cell>
          <cell r="N601">
            <v>8</v>
          </cell>
          <cell r="O601">
            <v>0.2</v>
          </cell>
          <cell r="P601">
            <v>5</v>
          </cell>
          <cell r="Q601">
            <v>4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5</v>
          </cell>
          <cell r="W601">
            <v>4</v>
          </cell>
          <cell r="X601">
            <v>115</v>
          </cell>
          <cell r="Y601">
            <v>2300</v>
          </cell>
          <cell r="Z601" t="str">
            <v>火</v>
          </cell>
          <cell r="AA601">
            <v>0.25</v>
          </cell>
          <cell r="AB601">
            <v>0.25</v>
          </cell>
          <cell r="AC601">
            <v>0.25</v>
          </cell>
          <cell r="AD601">
            <v>1</v>
          </cell>
          <cell r="AE601">
            <v>0.25</v>
          </cell>
          <cell r="AF601">
            <v>0</v>
          </cell>
          <cell r="AG601">
            <v>0</v>
          </cell>
          <cell r="AH601">
            <v>0</v>
          </cell>
          <cell r="AI601">
            <v>4</v>
          </cell>
          <cell r="AJ601">
            <v>0</v>
          </cell>
          <cell r="AK601">
            <v>-1</v>
          </cell>
        </row>
        <row r="602">
          <cell r="B602">
            <v>8007</v>
          </cell>
          <cell r="C602">
            <v>80</v>
          </cell>
          <cell r="D602">
            <v>0</v>
          </cell>
          <cell r="E602">
            <v>50100</v>
          </cell>
          <cell r="G602">
            <v>8009</v>
          </cell>
          <cell r="I602">
            <v>1</v>
          </cell>
          <cell r="J602">
            <v>1</v>
          </cell>
          <cell r="K602">
            <v>17</v>
          </cell>
          <cell r="L602">
            <v>16</v>
          </cell>
          <cell r="M602">
            <v>1</v>
          </cell>
          <cell r="N602">
            <v>8</v>
          </cell>
          <cell r="O602">
            <v>0.2</v>
          </cell>
          <cell r="P602">
            <v>5</v>
          </cell>
          <cell r="Q602">
            <v>4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5</v>
          </cell>
          <cell r="W602">
            <v>4</v>
          </cell>
          <cell r="X602">
            <v>115</v>
          </cell>
          <cell r="Y602">
            <v>2300</v>
          </cell>
          <cell r="Z602" t="str">
            <v>火</v>
          </cell>
          <cell r="AA602">
            <v>0.25</v>
          </cell>
          <cell r="AB602">
            <v>0.25</v>
          </cell>
          <cell r="AC602">
            <v>0.25</v>
          </cell>
          <cell r="AD602">
            <v>1</v>
          </cell>
          <cell r="AE602">
            <v>0.25</v>
          </cell>
          <cell r="AF602">
            <v>0</v>
          </cell>
          <cell r="AG602">
            <v>0</v>
          </cell>
          <cell r="AH602">
            <v>0</v>
          </cell>
          <cell r="AI602">
            <v>4</v>
          </cell>
          <cell r="AJ602">
            <v>0</v>
          </cell>
          <cell r="AK602">
            <v>-1</v>
          </cell>
        </row>
        <row r="603">
          <cell r="B603">
            <v>8100</v>
          </cell>
          <cell r="C603">
            <v>81</v>
          </cell>
          <cell r="D603">
            <v>0</v>
          </cell>
          <cell r="E603">
            <v>20314</v>
          </cell>
          <cell r="F603">
            <v>1</v>
          </cell>
          <cell r="G603">
            <v>8100</v>
          </cell>
          <cell r="H603">
            <v>8100</v>
          </cell>
          <cell r="I603">
            <v>0</v>
          </cell>
          <cell r="J603">
            <v>10</v>
          </cell>
          <cell r="K603">
            <v>17</v>
          </cell>
          <cell r="L603">
            <v>16</v>
          </cell>
          <cell r="M603">
            <v>1</v>
          </cell>
          <cell r="N603">
            <v>8</v>
          </cell>
          <cell r="O603">
            <v>0.2</v>
          </cell>
          <cell r="P603">
            <v>54</v>
          </cell>
          <cell r="Q603">
            <v>43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54</v>
          </cell>
          <cell r="W603">
            <v>43</v>
          </cell>
          <cell r="X603">
            <v>1152</v>
          </cell>
          <cell r="Y603">
            <v>23040</v>
          </cell>
          <cell r="Z603" t="str">
            <v>金</v>
          </cell>
          <cell r="AA603">
            <v>1</v>
          </cell>
          <cell r="AB603">
            <v>0.25</v>
          </cell>
          <cell r="AC603">
            <v>0.25</v>
          </cell>
          <cell r="AD603">
            <v>0.25</v>
          </cell>
          <cell r="AE603">
            <v>0.25</v>
          </cell>
          <cell r="AF603">
            <v>43</v>
          </cell>
          <cell r="AG603">
            <v>2</v>
          </cell>
          <cell r="AH603">
            <v>2</v>
          </cell>
          <cell r="AI603">
            <v>2</v>
          </cell>
          <cell r="AJ603">
            <v>2</v>
          </cell>
          <cell r="AK603">
            <v>-10</v>
          </cell>
        </row>
        <row r="604">
          <cell r="B604">
            <v>8101</v>
          </cell>
          <cell r="C604">
            <v>81</v>
          </cell>
          <cell r="D604">
            <v>0</v>
          </cell>
          <cell r="E604">
            <v>20114</v>
          </cell>
          <cell r="G604">
            <v>8101</v>
          </cell>
          <cell r="I604">
            <v>1</v>
          </cell>
          <cell r="J604">
            <v>1</v>
          </cell>
          <cell r="K604">
            <v>17</v>
          </cell>
          <cell r="L604">
            <v>16</v>
          </cell>
          <cell r="M604">
            <v>1</v>
          </cell>
          <cell r="N604">
            <v>8</v>
          </cell>
          <cell r="O604">
            <v>0.2</v>
          </cell>
          <cell r="P604">
            <v>5</v>
          </cell>
          <cell r="Q604">
            <v>4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5</v>
          </cell>
          <cell r="W604">
            <v>4</v>
          </cell>
          <cell r="X604">
            <v>115</v>
          </cell>
          <cell r="Y604">
            <v>2300</v>
          </cell>
          <cell r="Z604" t="str">
            <v>金</v>
          </cell>
          <cell r="AA604">
            <v>1</v>
          </cell>
          <cell r="AB604">
            <v>0.25</v>
          </cell>
          <cell r="AC604">
            <v>0.25</v>
          </cell>
          <cell r="AD604">
            <v>0.25</v>
          </cell>
          <cell r="AE604">
            <v>0.25</v>
          </cell>
          <cell r="AF604">
            <v>4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-1</v>
          </cell>
        </row>
        <row r="605">
          <cell r="B605">
            <v>8102</v>
          </cell>
          <cell r="C605">
            <v>81</v>
          </cell>
          <cell r="D605">
            <v>0</v>
          </cell>
          <cell r="E605">
            <v>20214</v>
          </cell>
          <cell r="G605">
            <v>8101</v>
          </cell>
          <cell r="I605">
            <v>1</v>
          </cell>
          <cell r="J605">
            <v>1</v>
          </cell>
          <cell r="K605">
            <v>17</v>
          </cell>
          <cell r="L605">
            <v>16</v>
          </cell>
          <cell r="M605">
            <v>1</v>
          </cell>
          <cell r="N605">
            <v>8</v>
          </cell>
          <cell r="O605">
            <v>0.2</v>
          </cell>
          <cell r="P605">
            <v>5</v>
          </cell>
          <cell r="Q605">
            <v>4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5</v>
          </cell>
          <cell r="W605">
            <v>4</v>
          </cell>
          <cell r="X605">
            <v>115</v>
          </cell>
          <cell r="Y605">
            <v>2300</v>
          </cell>
          <cell r="Z605" t="str">
            <v>金</v>
          </cell>
          <cell r="AA605">
            <v>1</v>
          </cell>
          <cell r="AB605">
            <v>0.25</v>
          </cell>
          <cell r="AC605">
            <v>0.25</v>
          </cell>
          <cell r="AD605">
            <v>0.25</v>
          </cell>
          <cell r="AE605">
            <v>0.25</v>
          </cell>
          <cell r="AF605">
            <v>4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-1</v>
          </cell>
        </row>
        <row r="606">
          <cell r="B606">
            <v>8103</v>
          </cell>
          <cell r="C606">
            <v>81</v>
          </cell>
          <cell r="D606">
            <v>0</v>
          </cell>
          <cell r="E606">
            <v>20314</v>
          </cell>
          <cell r="G606">
            <v>8101</v>
          </cell>
          <cell r="I606">
            <v>1</v>
          </cell>
          <cell r="J606">
            <v>1</v>
          </cell>
          <cell r="K606">
            <v>17</v>
          </cell>
          <cell r="L606">
            <v>16</v>
          </cell>
          <cell r="M606">
            <v>1</v>
          </cell>
          <cell r="N606">
            <v>8</v>
          </cell>
          <cell r="O606">
            <v>0.2</v>
          </cell>
          <cell r="P606">
            <v>5</v>
          </cell>
          <cell r="Q606">
            <v>4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5</v>
          </cell>
          <cell r="W606">
            <v>4</v>
          </cell>
          <cell r="X606">
            <v>115</v>
          </cell>
          <cell r="Y606">
            <v>2300</v>
          </cell>
          <cell r="Z606" t="str">
            <v>金</v>
          </cell>
          <cell r="AA606">
            <v>1</v>
          </cell>
          <cell r="AB606">
            <v>0.25</v>
          </cell>
          <cell r="AC606">
            <v>0.25</v>
          </cell>
          <cell r="AD606">
            <v>0.25</v>
          </cell>
          <cell r="AE606">
            <v>0.25</v>
          </cell>
          <cell r="AF606">
            <v>4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-1</v>
          </cell>
        </row>
        <row r="607">
          <cell r="B607">
            <v>8104</v>
          </cell>
          <cell r="C607">
            <v>81</v>
          </cell>
          <cell r="D607">
            <v>0</v>
          </cell>
          <cell r="E607">
            <v>20414</v>
          </cell>
          <cell r="G607">
            <v>8101</v>
          </cell>
          <cell r="I607">
            <v>1</v>
          </cell>
          <cell r="J607">
            <v>1</v>
          </cell>
          <cell r="K607">
            <v>17</v>
          </cell>
          <cell r="L607">
            <v>16</v>
          </cell>
          <cell r="M607">
            <v>1</v>
          </cell>
          <cell r="N607">
            <v>8</v>
          </cell>
          <cell r="O607">
            <v>0.2</v>
          </cell>
          <cell r="P607">
            <v>5</v>
          </cell>
          <cell r="Q607">
            <v>4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5</v>
          </cell>
          <cell r="W607">
            <v>4</v>
          </cell>
          <cell r="X607">
            <v>115</v>
          </cell>
          <cell r="Y607">
            <v>2300</v>
          </cell>
          <cell r="Z607" t="str">
            <v>金</v>
          </cell>
          <cell r="AA607">
            <v>1</v>
          </cell>
          <cell r="AB607">
            <v>0.25</v>
          </cell>
          <cell r="AC607">
            <v>0.25</v>
          </cell>
          <cell r="AD607">
            <v>0.25</v>
          </cell>
          <cell r="AE607">
            <v>0.25</v>
          </cell>
          <cell r="AF607">
            <v>4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-1</v>
          </cell>
        </row>
        <row r="608">
          <cell r="B608">
            <v>8105</v>
          </cell>
          <cell r="C608">
            <v>81</v>
          </cell>
          <cell r="D608">
            <v>0</v>
          </cell>
          <cell r="E608">
            <v>40704</v>
          </cell>
          <cell r="G608">
            <v>8101</v>
          </cell>
          <cell r="I608">
            <v>1</v>
          </cell>
          <cell r="J608">
            <v>1</v>
          </cell>
          <cell r="K608">
            <v>17</v>
          </cell>
          <cell r="L608">
            <v>16</v>
          </cell>
          <cell r="M608">
            <v>1</v>
          </cell>
          <cell r="N608">
            <v>8</v>
          </cell>
          <cell r="O608">
            <v>0.2</v>
          </cell>
          <cell r="P608">
            <v>5</v>
          </cell>
          <cell r="Q608">
            <v>4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5</v>
          </cell>
          <cell r="W608">
            <v>4</v>
          </cell>
          <cell r="X608">
            <v>115</v>
          </cell>
          <cell r="Y608">
            <v>2300</v>
          </cell>
          <cell r="Z608" t="str">
            <v>金</v>
          </cell>
          <cell r="AA608">
            <v>1</v>
          </cell>
          <cell r="AB608">
            <v>0.25</v>
          </cell>
          <cell r="AC608">
            <v>0.25</v>
          </cell>
          <cell r="AD608">
            <v>0.25</v>
          </cell>
          <cell r="AE608">
            <v>0.25</v>
          </cell>
          <cell r="AF608">
            <v>4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-1</v>
          </cell>
        </row>
        <row r="609">
          <cell r="B609">
            <v>8106</v>
          </cell>
          <cell r="C609">
            <v>81</v>
          </cell>
          <cell r="D609">
            <v>0</v>
          </cell>
          <cell r="E609">
            <v>40104</v>
          </cell>
          <cell r="G609">
            <v>8101</v>
          </cell>
          <cell r="I609">
            <v>1</v>
          </cell>
          <cell r="J609">
            <v>1</v>
          </cell>
          <cell r="K609">
            <v>17</v>
          </cell>
          <cell r="L609">
            <v>16</v>
          </cell>
          <cell r="M609">
            <v>1</v>
          </cell>
          <cell r="N609">
            <v>8</v>
          </cell>
          <cell r="O609">
            <v>0.2</v>
          </cell>
          <cell r="P609">
            <v>5</v>
          </cell>
          <cell r="Q609">
            <v>4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5</v>
          </cell>
          <cell r="W609">
            <v>4</v>
          </cell>
          <cell r="X609">
            <v>115</v>
          </cell>
          <cell r="Y609">
            <v>2300</v>
          </cell>
          <cell r="Z609" t="str">
            <v>金</v>
          </cell>
          <cell r="AA609">
            <v>1</v>
          </cell>
          <cell r="AB609">
            <v>0.25</v>
          </cell>
          <cell r="AC609">
            <v>0.25</v>
          </cell>
          <cell r="AD609">
            <v>0.25</v>
          </cell>
          <cell r="AE609">
            <v>0.25</v>
          </cell>
          <cell r="AF609">
            <v>4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-1</v>
          </cell>
        </row>
        <row r="610">
          <cell r="B610">
            <v>8107</v>
          </cell>
          <cell r="C610">
            <v>81</v>
          </cell>
          <cell r="D610">
            <v>0</v>
          </cell>
          <cell r="E610">
            <v>50100</v>
          </cell>
          <cell r="G610">
            <v>8109</v>
          </cell>
          <cell r="I610">
            <v>1</v>
          </cell>
          <cell r="J610">
            <v>1</v>
          </cell>
          <cell r="K610">
            <v>17</v>
          </cell>
          <cell r="L610">
            <v>16</v>
          </cell>
          <cell r="M610">
            <v>1</v>
          </cell>
          <cell r="N610">
            <v>8</v>
          </cell>
          <cell r="O610">
            <v>0.2</v>
          </cell>
          <cell r="P610">
            <v>5</v>
          </cell>
          <cell r="Q610">
            <v>4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5</v>
          </cell>
          <cell r="W610">
            <v>4</v>
          </cell>
          <cell r="X610">
            <v>115</v>
          </cell>
          <cell r="Y610">
            <v>2300</v>
          </cell>
          <cell r="Z610" t="str">
            <v>金</v>
          </cell>
          <cell r="AA610">
            <v>1</v>
          </cell>
          <cell r="AB610">
            <v>0.25</v>
          </cell>
          <cell r="AC610">
            <v>0.25</v>
          </cell>
          <cell r="AD610">
            <v>0.25</v>
          </cell>
          <cell r="AE610">
            <v>0.25</v>
          </cell>
          <cell r="AF610">
            <v>4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-1</v>
          </cell>
        </row>
        <row r="611">
          <cell r="B611">
            <v>8200</v>
          </cell>
          <cell r="C611">
            <v>82</v>
          </cell>
          <cell r="D611">
            <v>0</v>
          </cell>
          <cell r="E611">
            <v>20214</v>
          </cell>
          <cell r="F611">
            <v>1</v>
          </cell>
          <cell r="G611">
            <v>8200</v>
          </cell>
          <cell r="H611">
            <v>8200</v>
          </cell>
          <cell r="I611">
            <v>0</v>
          </cell>
          <cell r="J611">
            <v>10</v>
          </cell>
          <cell r="K611">
            <v>17</v>
          </cell>
          <cell r="L611">
            <v>16</v>
          </cell>
          <cell r="M611">
            <v>1</v>
          </cell>
          <cell r="N611">
            <v>8</v>
          </cell>
          <cell r="O611">
            <v>0.30000000000000004</v>
          </cell>
          <cell r="P611">
            <v>81</v>
          </cell>
          <cell r="Q611">
            <v>65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81</v>
          </cell>
          <cell r="W611">
            <v>65</v>
          </cell>
          <cell r="X611">
            <v>1152</v>
          </cell>
          <cell r="Y611">
            <v>23040</v>
          </cell>
          <cell r="Z611" t="str">
            <v>金</v>
          </cell>
          <cell r="AA611">
            <v>1</v>
          </cell>
          <cell r="AB611">
            <v>0.25</v>
          </cell>
          <cell r="AC611">
            <v>0.25</v>
          </cell>
          <cell r="AD611">
            <v>0.25</v>
          </cell>
          <cell r="AE611">
            <v>0.25</v>
          </cell>
          <cell r="AF611">
            <v>65</v>
          </cell>
          <cell r="AG611">
            <v>4</v>
          </cell>
          <cell r="AH611">
            <v>4</v>
          </cell>
          <cell r="AI611">
            <v>4</v>
          </cell>
          <cell r="AJ611">
            <v>4</v>
          </cell>
          <cell r="AK611">
            <v>-10</v>
          </cell>
        </row>
        <row r="612">
          <cell r="B612">
            <v>8201</v>
          </cell>
          <cell r="C612">
            <v>82</v>
          </cell>
          <cell r="D612">
            <v>0</v>
          </cell>
          <cell r="E612">
            <v>20114</v>
          </cell>
          <cell r="G612">
            <v>8201</v>
          </cell>
          <cell r="I612">
            <v>1</v>
          </cell>
          <cell r="J612">
            <v>1</v>
          </cell>
          <cell r="K612">
            <v>17</v>
          </cell>
          <cell r="L612">
            <v>16</v>
          </cell>
          <cell r="M612">
            <v>1</v>
          </cell>
          <cell r="N612">
            <v>8</v>
          </cell>
          <cell r="O612">
            <v>0.2</v>
          </cell>
          <cell r="P612">
            <v>5</v>
          </cell>
          <cell r="Q612">
            <v>4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5</v>
          </cell>
          <cell r="W612">
            <v>4</v>
          </cell>
          <cell r="X612">
            <v>115</v>
          </cell>
          <cell r="Y612">
            <v>2300</v>
          </cell>
          <cell r="Z612" t="str">
            <v>金</v>
          </cell>
          <cell r="AA612">
            <v>1</v>
          </cell>
          <cell r="AB612">
            <v>0.25</v>
          </cell>
          <cell r="AC612">
            <v>0.25</v>
          </cell>
          <cell r="AD612">
            <v>0.25</v>
          </cell>
          <cell r="AE612">
            <v>0.25</v>
          </cell>
          <cell r="AF612">
            <v>4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-1</v>
          </cell>
        </row>
        <row r="613">
          <cell r="B613">
            <v>8202</v>
          </cell>
          <cell r="C613">
            <v>82</v>
          </cell>
          <cell r="D613">
            <v>0</v>
          </cell>
          <cell r="E613">
            <v>20214</v>
          </cell>
          <cell r="G613">
            <v>8201</v>
          </cell>
          <cell r="I613">
            <v>1</v>
          </cell>
          <cell r="J613">
            <v>1</v>
          </cell>
          <cell r="K613">
            <v>17</v>
          </cell>
          <cell r="L613">
            <v>16</v>
          </cell>
          <cell r="M613">
            <v>1</v>
          </cell>
          <cell r="N613">
            <v>8</v>
          </cell>
          <cell r="O613">
            <v>0.2</v>
          </cell>
          <cell r="P613">
            <v>5</v>
          </cell>
          <cell r="Q613">
            <v>4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5</v>
          </cell>
          <cell r="W613">
            <v>4</v>
          </cell>
          <cell r="X613">
            <v>115</v>
          </cell>
          <cell r="Y613">
            <v>2300</v>
          </cell>
          <cell r="Z613" t="str">
            <v>金</v>
          </cell>
          <cell r="AA613">
            <v>1</v>
          </cell>
          <cell r="AB613">
            <v>0.25</v>
          </cell>
          <cell r="AC613">
            <v>0.25</v>
          </cell>
          <cell r="AD613">
            <v>0.25</v>
          </cell>
          <cell r="AE613">
            <v>0.25</v>
          </cell>
          <cell r="AF613">
            <v>4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-1</v>
          </cell>
        </row>
        <row r="614">
          <cell r="B614">
            <v>8203</v>
          </cell>
          <cell r="C614">
            <v>82</v>
          </cell>
          <cell r="D614">
            <v>0</v>
          </cell>
          <cell r="E614">
            <v>20314</v>
          </cell>
          <cell r="G614">
            <v>8201</v>
          </cell>
          <cell r="I614">
            <v>1</v>
          </cell>
          <cell r="J614">
            <v>1</v>
          </cell>
          <cell r="K614">
            <v>17</v>
          </cell>
          <cell r="L614">
            <v>16</v>
          </cell>
          <cell r="M614">
            <v>1</v>
          </cell>
          <cell r="N614">
            <v>8</v>
          </cell>
          <cell r="O614">
            <v>0.2</v>
          </cell>
          <cell r="P614">
            <v>5</v>
          </cell>
          <cell r="Q614">
            <v>4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5</v>
          </cell>
          <cell r="W614">
            <v>4</v>
          </cell>
          <cell r="X614">
            <v>115</v>
          </cell>
          <cell r="Y614">
            <v>2300</v>
          </cell>
          <cell r="Z614" t="str">
            <v>金</v>
          </cell>
          <cell r="AA614">
            <v>1</v>
          </cell>
          <cell r="AB614">
            <v>0.25</v>
          </cell>
          <cell r="AC614">
            <v>0.25</v>
          </cell>
          <cell r="AD614">
            <v>0.25</v>
          </cell>
          <cell r="AE614">
            <v>0.25</v>
          </cell>
          <cell r="AF614">
            <v>4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-1</v>
          </cell>
        </row>
        <row r="615">
          <cell r="B615">
            <v>8204</v>
          </cell>
          <cell r="C615">
            <v>82</v>
          </cell>
          <cell r="D615">
            <v>0</v>
          </cell>
          <cell r="E615">
            <v>20414</v>
          </cell>
          <cell r="G615">
            <v>8201</v>
          </cell>
          <cell r="I615">
            <v>1</v>
          </cell>
          <cell r="J615">
            <v>1</v>
          </cell>
          <cell r="K615">
            <v>17</v>
          </cell>
          <cell r="L615">
            <v>16</v>
          </cell>
          <cell r="M615">
            <v>1</v>
          </cell>
          <cell r="N615">
            <v>8</v>
          </cell>
          <cell r="O615">
            <v>0.2</v>
          </cell>
          <cell r="P615">
            <v>5</v>
          </cell>
          <cell r="Q615">
            <v>4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5</v>
          </cell>
          <cell r="W615">
            <v>4</v>
          </cell>
          <cell r="X615">
            <v>115</v>
          </cell>
          <cell r="Y615">
            <v>2300</v>
          </cell>
          <cell r="Z615" t="str">
            <v>金</v>
          </cell>
          <cell r="AA615">
            <v>1</v>
          </cell>
          <cell r="AB615">
            <v>0.25</v>
          </cell>
          <cell r="AC615">
            <v>0.25</v>
          </cell>
          <cell r="AD615">
            <v>0.25</v>
          </cell>
          <cell r="AE615">
            <v>0.25</v>
          </cell>
          <cell r="AF615">
            <v>4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-1</v>
          </cell>
        </row>
        <row r="616">
          <cell r="B616">
            <v>8205</v>
          </cell>
          <cell r="C616">
            <v>82</v>
          </cell>
          <cell r="D616">
            <v>0</v>
          </cell>
          <cell r="E616">
            <v>40704</v>
          </cell>
          <cell r="G616">
            <v>8201</v>
          </cell>
          <cell r="I616">
            <v>1</v>
          </cell>
          <cell r="J616">
            <v>1</v>
          </cell>
          <cell r="K616">
            <v>17</v>
          </cell>
          <cell r="L616">
            <v>16</v>
          </cell>
          <cell r="M616">
            <v>1</v>
          </cell>
          <cell r="N616">
            <v>8</v>
          </cell>
          <cell r="O616">
            <v>0.2</v>
          </cell>
          <cell r="P616">
            <v>5</v>
          </cell>
          <cell r="Q616">
            <v>4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5</v>
          </cell>
          <cell r="W616">
            <v>4</v>
          </cell>
          <cell r="X616">
            <v>115</v>
          </cell>
          <cell r="Y616">
            <v>2300</v>
          </cell>
          <cell r="Z616" t="str">
            <v>金</v>
          </cell>
          <cell r="AA616">
            <v>1</v>
          </cell>
          <cell r="AB616">
            <v>0.25</v>
          </cell>
          <cell r="AC616">
            <v>0.25</v>
          </cell>
          <cell r="AD616">
            <v>0.25</v>
          </cell>
          <cell r="AE616">
            <v>0.25</v>
          </cell>
          <cell r="AF616">
            <v>4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-1</v>
          </cell>
        </row>
        <row r="617">
          <cell r="B617">
            <v>8206</v>
          </cell>
          <cell r="C617">
            <v>82</v>
          </cell>
          <cell r="D617">
            <v>0</v>
          </cell>
          <cell r="E617">
            <v>40104</v>
          </cell>
          <cell r="G617">
            <v>8201</v>
          </cell>
          <cell r="I617">
            <v>1</v>
          </cell>
          <cell r="J617">
            <v>1</v>
          </cell>
          <cell r="K617">
            <v>17</v>
          </cell>
          <cell r="L617">
            <v>16</v>
          </cell>
          <cell r="M617">
            <v>1</v>
          </cell>
          <cell r="N617">
            <v>8</v>
          </cell>
          <cell r="O617">
            <v>0.2</v>
          </cell>
          <cell r="P617">
            <v>5</v>
          </cell>
          <cell r="Q617">
            <v>4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5</v>
          </cell>
          <cell r="W617">
            <v>4</v>
          </cell>
          <cell r="X617">
            <v>115</v>
          </cell>
          <cell r="Y617">
            <v>2300</v>
          </cell>
          <cell r="Z617" t="str">
            <v>金</v>
          </cell>
          <cell r="AA617">
            <v>1</v>
          </cell>
          <cell r="AB617">
            <v>0.25</v>
          </cell>
          <cell r="AC617">
            <v>0.25</v>
          </cell>
          <cell r="AD617">
            <v>0.25</v>
          </cell>
          <cell r="AE617">
            <v>0.25</v>
          </cell>
          <cell r="AF617">
            <v>4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-1</v>
          </cell>
        </row>
        <row r="618">
          <cell r="B618">
            <v>8207</v>
          </cell>
          <cell r="C618">
            <v>82</v>
          </cell>
          <cell r="D618">
            <v>0</v>
          </cell>
          <cell r="E618">
            <v>50100</v>
          </cell>
          <cell r="G618">
            <v>8209</v>
          </cell>
          <cell r="I618">
            <v>1</v>
          </cell>
          <cell r="J618">
            <v>1</v>
          </cell>
          <cell r="K618">
            <v>17</v>
          </cell>
          <cell r="L618">
            <v>16</v>
          </cell>
          <cell r="M618">
            <v>1</v>
          </cell>
          <cell r="N618">
            <v>8</v>
          </cell>
          <cell r="O618">
            <v>0.2</v>
          </cell>
          <cell r="P618">
            <v>5</v>
          </cell>
          <cell r="Q618">
            <v>4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5</v>
          </cell>
          <cell r="W618">
            <v>4</v>
          </cell>
          <cell r="X618">
            <v>115</v>
          </cell>
          <cell r="Y618">
            <v>2300</v>
          </cell>
          <cell r="Z618" t="str">
            <v>金</v>
          </cell>
          <cell r="AA618">
            <v>1</v>
          </cell>
          <cell r="AB618">
            <v>0.25</v>
          </cell>
          <cell r="AC618">
            <v>0.25</v>
          </cell>
          <cell r="AD618">
            <v>0.25</v>
          </cell>
          <cell r="AE618">
            <v>0.25</v>
          </cell>
          <cell r="AF618">
            <v>4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-1</v>
          </cell>
        </row>
        <row r="619">
          <cell r="B619">
            <v>8300</v>
          </cell>
          <cell r="C619">
            <v>83</v>
          </cell>
          <cell r="D619">
            <v>0</v>
          </cell>
          <cell r="E619">
            <v>20314</v>
          </cell>
          <cell r="F619">
            <v>1</v>
          </cell>
          <cell r="G619">
            <v>8300</v>
          </cell>
          <cell r="H619">
            <v>8300</v>
          </cell>
          <cell r="I619">
            <v>0</v>
          </cell>
          <cell r="J619">
            <v>10</v>
          </cell>
          <cell r="K619">
            <v>17</v>
          </cell>
          <cell r="L619">
            <v>16</v>
          </cell>
          <cell r="M619">
            <v>1</v>
          </cell>
          <cell r="N619">
            <v>8</v>
          </cell>
          <cell r="O619">
            <v>0.4</v>
          </cell>
          <cell r="P619">
            <v>108</v>
          </cell>
          <cell r="Q619">
            <v>69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108</v>
          </cell>
          <cell r="W619">
            <v>69</v>
          </cell>
          <cell r="X619">
            <v>1152</v>
          </cell>
          <cell r="Y619">
            <v>23040</v>
          </cell>
          <cell r="Z619" t="str">
            <v>金</v>
          </cell>
          <cell r="AA619">
            <v>1</v>
          </cell>
          <cell r="AB619">
            <v>0.25</v>
          </cell>
          <cell r="AC619">
            <v>0.25</v>
          </cell>
          <cell r="AD619">
            <v>0.25</v>
          </cell>
          <cell r="AE619">
            <v>0.25</v>
          </cell>
          <cell r="AF619">
            <v>69</v>
          </cell>
          <cell r="AG619">
            <v>9</v>
          </cell>
          <cell r="AH619">
            <v>9</v>
          </cell>
          <cell r="AI619">
            <v>9</v>
          </cell>
          <cell r="AJ619">
            <v>9</v>
          </cell>
          <cell r="AK619">
            <v>-10</v>
          </cell>
        </row>
        <row r="620">
          <cell r="B620">
            <v>8301</v>
          </cell>
          <cell r="C620">
            <v>83</v>
          </cell>
          <cell r="D620">
            <v>0</v>
          </cell>
          <cell r="E620">
            <v>20114</v>
          </cell>
          <cell r="G620">
            <v>8301</v>
          </cell>
          <cell r="I620">
            <v>1</v>
          </cell>
          <cell r="J620">
            <v>1</v>
          </cell>
          <cell r="K620">
            <v>17</v>
          </cell>
          <cell r="L620">
            <v>16</v>
          </cell>
          <cell r="M620">
            <v>1</v>
          </cell>
          <cell r="N620">
            <v>8</v>
          </cell>
          <cell r="O620">
            <v>0.2</v>
          </cell>
          <cell r="P620">
            <v>5</v>
          </cell>
          <cell r="Q620">
            <v>4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5</v>
          </cell>
          <cell r="W620">
            <v>4</v>
          </cell>
          <cell r="X620">
            <v>115</v>
          </cell>
          <cell r="Y620">
            <v>2300</v>
          </cell>
          <cell r="Z620" t="str">
            <v>金</v>
          </cell>
          <cell r="AA620">
            <v>1</v>
          </cell>
          <cell r="AB620">
            <v>0.25</v>
          </cell>
          <cell r="AC620">
            <v>0.25</v>
          </cell>
          <cell r="AD620">
            <v>0.25</v>
          </cell>
          <cell r="AE620">
            <v>0.25</v>
          </cell>
          <cell r="AF620">
            <v>4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-1</v>
          </cell>
        </row>
        <row r="621">
          <cell r="B621">
            <v>8302</v>
          </cell>
          <cell r="C621">
            <v>83</v>
          </cell>
          <cell r="D621">
            <v>0</v>
          </cell>
          <cell r="E621">
            <v>20214</v>
          </cell>
          <cell r="G621">
            <v>8301</v>
          </cell>
          <cell r="I621">
            <v>1</v>
          </cell>
          <cell r="J621">
            <v>1</v>
          </cell>
          <cell r="K621">
            <v>17</v>
          </cell>
          <cell r="L621">
            <v>16</v>
          </cell>
          <cell r="M621">
            <v>1</v>
          </cell>
          <cell r="N621">
            <v>8</v>
          </cell>
          <cell r="O621">
            <v>0.2</v>
          </cell>
          <cell r="P621">
            <v>5</v>
          </cell>
          <cell r="Q621">
            <v>4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5</v>
          </cell>
          <cell r="W621">
            <v>4</v>
          </cell>
          <cell r="X621">
            <v>115</v>
          </cell>
          <cell r="Y621">
            <v>2300</v>
          </cell>
          <cell r="Z621" t="str">
            <v>金</v>
          </cell>
          <cell r="AA621">
            <v>1</v>
          </cell>
          <cell r="AB621">
            <v>0.25</v>
          </cell>
          <cell r="AC621">
            <v>0.25</v>
          </cell>
          <cell r="AD621">
            <v>0.25</v>
          </cell>
          <cell r="AE621">
            <v>0.25</v>
          </cell>
          <cell r="AF621">
            <v>4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-1</v>
          </cell>
        </row>
        <row r="622">
          <cell r="B622">
            <v>8303</v>
          </cell>
          <cell r="C622">
            <v>83</v>
          </cell>
          <cell r="D622">
            <v>0</v>
          </cell>
          <cell r="E622">
            <v>20314</v>
          </cell>
          <cell r="G622">
            <v>8301</v>
          </cell>
          <cell r="I622">
            <v>1</v>
          </cell>
          <cell r="J622">
            <v>1</v>
          </cell>
          <cell r="K622">
            <v>17</v>
          </cell>
          <cell r="L622">
            <v>16</v>
          </cell>
          <cell r="M622">
            <v>1</v>
          </cell>
          <cell r="N622">
            <v>8</v>
          </cell>
          <cell r="O622">
            <v>0.2</v>
          </cell>
          <cell r="P622">
            <v>5</v>
          </cell>
          <cell r="Q622">
            <v>4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5</v>
          </cell>
          <cell r="W622">
            <v>4</v>
          </cell>
          <cell r="X622">
            <v>115</v>
          </cell>
          <cell r="Y622">
            <v>2300</v>
          </cell>
          <cell r="Z622" t="str">
            <v>金</v>
          </cell>
          <cell r="AA622">
            <v>1</v>
          </cell>
          <cell r="AB622">
            <v>0.25</v>
          </cell>
          <cell r="AC622">
            <v>0.25</v>
          </cell>
          <cell r="AD622">
            <v>0.25</v>
          </cell>
          <cell r="AE622">
            <v>0.25</v>
          </cell>
          <cell r="AF622">
            <v>4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-1</v>
          </cell>
        </row>
        <row r="623">
          <cell r="B623">
            <v>8304</v>
          </cell>
          <cell r="C623">
            <v>83</v>
          </cell>
          <cell r="D623">
            <v>0</v>
          </cell>
          <cell r="E623">
            <v>20414</v>
          </cell>
          <cell r="G623">
            <v>8301</v>
          </cell>
          <cell r="I623">
            <v>1</v>
          </cell>
          <cell r="J623">
            <v>1</v>
          </cell>
          <cell r="K623">
            <v>17</v>
          </cell>
          <cell r="L623">
            <v>16</v>
          </cell>
          <cell r="M623">
            <v>1</v>
          </cell>
          <cell r="N623">
            <v>8</v>
          </cell>
          <cell r="O623">
            <v>0.2</v>
          </cell>
          <cell r="P623">
            <v>5</v>
          </cell>
          <cell r="Q623">
            <v>4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5</v>
          </cell>
          <cell r="W623">
            <v>4</v>
          </cell>
          <cell r="X623">
            <v>115</v>
          </cell>
          <cell r="Y623">
            <v>2300</v>
          </cell>
          <cell r="Z623" t="str">
            <v>金</v>
          </cell>
          <cell r="AA623">
            <v>1</v>
          </cell>
          <cell r="AB623">
            <v>0.25</v>
          </cell>
          <cell r="AC623">
            <v>0.25</v>
          </cell>
          <cell r="AD623">
            <v>0.25</v>
          </cell>
          <cell r="AE623">
            <v>0.25</v>
          </cell>
          <cell r="AF623">
            <v>4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-1</v>
          </cell>
        </row>
        <row r="624">
          <cell r="B624">
            <v>8305</v>
          </cell>
          <cell r="C624">
            <v>83</v>
          </cell>
          <cell r="D624">
            <v>0</v>
          </cell>
          <cell r="E624">
            <v>40704</v>
          </cell>
          <cell r="G624">
            <v>8301</v>
          </cell>
          <cell r="I624">
            <v>1</v>
          </cell>
          <cell r="J624">
            <v>1</v>
          </cell>
          <cell r="K624">
            <v>17</v>
          </cell>
          <cell r="L624">
            <v>16</v>
          </cell>
          <cell r="M624">
            <v>1</v>
          </cell>
          <cell r="N624">
            <v>8</v>
          </cell>
          <cell r="O624">
            <v>0.2</v>
          </cell>
          <cell r="P624">
            <v>5</v>
          </cell>
          <cell r="Q624">
            <v>4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5</v>
          </cell>
          <cell r="W624">
            <v>4</v>
          </cell>
          <cell r="X624">
            <v>115</v>
          </cell>
          <cell r="Y624">
            <v>2300</v>
          </cell>
          <cell r="Z624" t="str">
            <v>金</v>
          </cell>
          <cell r="AA624">
            <v>1</v>
          </cell>
          <cell r="AB624">
            <v>0.25</v>
          </cell>
          <cell r="AC624">
            <v>0.25</v>
          </cell>
          <cell r="AD624">
            <v>0.25</v>
          </cell>
          <cell r="AE624">
            <v>0.25</v>
          </cell>
          <cell r="AF624">
            <v>4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-1</v>
          </cell>
        </row>
        <row r="625">
          <cell r="B625">
            <v>8306</v>
          </cell>
          <cell r="C625">
            <v>83</v>
          </cell>
          <cell r="D625">
            <v>0</v>
          </cell>
          <cell r="E625">
            <v>40104</v>
          </cell>
          <cell r="G625">
            <v>8301</v>
          </cell>
          <cell r="I625">
            <v>1</v>
          </cell>
          <cell r="J625">
            <v>1</v>
          </cell>
          <cell r="K625">
            <v>17</v>
          </cell>
          <cell r="L625">
            <v>16</v>
          </cell>
          <cell r="M625">
            <v>1</v>
          </cell>
          <cell r="N625">
            <v>8</v>
          </cell>
          <cell r="O625">
            <v>0.2</v>
          </cell>
          <cell r="P625">
            <v>5</v>
          </cell>
          <cell r="Q625">
            <v>4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5</v>
          </cell>
          <cell r="W625">
            <v>4</v>
          </cell>
          <cell r="X625">
            <v>115</v>
          </cell>
          <cell r="Y625">
            <v>2300</v>
          </cell>
          <cell r="Z625" t="str">
            <v>金</v>
          </cell>
          <cell r="AA625">
            <v>1</v>
          </cell>
          <cell r="AB625">
            <v>0.25</v>
          </cell>
          <cell r="AC625">
            <v>0.25</v>
          </cell>
          <cell r="AD625">
            <v>0.25</v>
          </cell>
          <cell r="AE625">
            <v>0.25</v>
          </cell>
          <cell r="AF625">
            <v>4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-1</v>
          </cell>
        </row>
        <row r="626">
          <cell r="B626">
            <v>8307</v>
          </cell>
          <cell r="C626">
            <v>83</v>
          </cell>
          <cell r="D626">
            <v>0</v>
          </cell>
          <cell r="E626">
            <v>50100</v>
          </cell>
          <cell r="G626">
            <v>8309</v>
          </cell>
          <cell r="I626">
            <v>1</v>
          </cell>
          <cell r="J626">
            <v>1</v>
          </cell>
          <cell r="K626">
            <v>17</v>
          </cell>
          <cell r="L626">
            <v>16</v>
          </cell>
          <cell r="M626">
            <v>1</v>
          </cell>
          <cell r="N626">
            <v>8</v>
          </cell>
          <cell r="O626">
            <v>0.2</v>
          </cell>
          <cell r="P626">
            <v>5</v>
          </cell>
          <cell r="Q626">
            <v>4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5</v>
          </cell>
          <cell r="W626">
            <v>4</v>
          </cell>
          <cell r="X626">
            <v>115</v>
          </cell>
          <cell r="Y626">
            <v>2300</v>
          </cell>
          <cell r="Z626" t="str">
            <v>金</v>
          </cell>
          <cell r="AA626">
            <v>1</v>
          </cell>
          <cell r="AB626">
            <v>0.25</v>
          </cell>
          <cell r="AC626">
            <v>0.25</v>
          </cell>
          <cell r="AD626">
            <v>0.25</v>
          </cell>
          <cell r="AE626">
            <v>0.25</v>
          </cell>
          <cell r="AF626">
            <v>4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-1</v>
          </cell>
        </row>
        <row r="627">
          <cell r="B627">
            <v>8400</v>
          </cell>
          <cell r="C627">
            <v>84</v>
          </cell>
          <cell r="D627">
            <v>0</v>
          </cell>
          <cell r="E627">
            <v>20214</v>
          </cell>
          <cell r="F627">
            <v>1</v>
          </cell>
          <cell r="G627">
            <v>8400</v>
          </cell>
          <cell r="H627">
            <v>8400</v>
          </cell>
          <cell r="I627">
            <v>0</v>
          </cell>
          <cell r="J627">
            <v>10</v>
          </cell>
          <cell r="K627">
            <v>17</v>
          </cell>
          <cell r="L627">
            <v>16</v>
          </cell>
          <cell r="M627">
            <v>1</v>
          </cell>
          <cell r="N627">
            <v>8</v>
          </cell>
          <cell r="O627">
            <v>0.5</v>
          </cell>
          <cell r="P627">
            <v>136</v>
          </cell>
          <cell r="Q627">
            <v>87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136</v>
          </cell>
          <cell r="W627">
            <v>87</v>
          </cell>
          <cell r="X627">
            <v>1152</v>
          </cell>
          <cell r="Y627">
            <v>23040</v>
          </cell>
          <cell r="Z627" t="str">
            <v>金</v>
          </cell>
          <cell r="AA627">
            <v>1</v>
          </cell>
          <cell r="AB627">
            <v>0.25</v>
          </cell>
          <cell r="AC627">
            <v>0.25</v>
          </cell>
          <cell r="AD627">
            <v>0.25</v>
          </cell>
          <cell r="AE627">
            <v>0.25</v>
          </cell>
          <cell r="AF627">
            <v>87</v>
          </cell>
          <cell r="AG627">
            <v>12</v>
          </cell>
          <cell r="AH627">
            <v>12</v>
          </cell>
          <cell r="AI627">
            <v>12</v>
          </cell>
          <cell r="AJ627">
            <v>12</v>
          </cell>
          <cell r="AK627">
            <v>-10</v>
          </cell>
        </row>
        <row r="628">
          <cell r="B628">
            <v>8401</v>
          </cell>
          <cell r="C628">
            <v>84</v>
          </cell>
          <cell r="D628">
            <v>0</v>
          </cell>
          <cell r="E628">
            <v>20114</v>
          </cell>
          <cell r="G628">
            <v>8401</v>
          </cell>
          <cell r="I628">
            <v>1</v>
          </cell>
          <cell r="J628">
            <v>1</v>
          </cell>
          <cell r="K628">
            <v>17</v>
          </cell>
          <cell r="L628">
            <v>16</v>
          </cell>
          <cell r="M628">
            <v>1</v>
          </cell>
          <cell r="N628">
            <v>8</v>
          </cell>
          <cell r="O628">
            <v>0.2</v>
          </cell>
          <cell r="P628">
            <v>5</v>
          </cell>
          <cell r="Q628">
            <v>4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5</v>
          </cell>
          <cell r="W628">
            <v>4</v>
          </cell>
          <cell r="X628">
            <v>115</v>
          </cell>
          <cell r="Y628">
            <v>2300</v>
          </cell>
          <cell r="Z628" t="str">
            <v>金</v>
          </cell>
          <cell r="AA628">
            <v>1</v>
          </cell>
          <cell r="AB628">
            <v>0.25</v>
          </cell>
          <cell r="AC628">
            <v>0.25</v>
          </cell>
          <cell r="AD628">
            <v>0.25</v>
          </cell>
          <cell r="AE628">
            <v>0.25</v>
          </cell>
          <cell r="AF628">
            <v>4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-1</v>
          </cell>
        </row>
        <row r="629">
          <cell r="B629">
            <v>8402</v>
          </cell>
          <cell r="C629">
            <v>84</v>
          </cell>
          <cell r="D629">
            <v>0</v>
          </cell>
          <cell r="E629">
            <v>20214</v>
          </cell>
          <cell r="G629">
            <v>8401</v>
          </cell>
          <cell r="I629">
            <v>1</v>
          </cell>
          <cell r="J629">
            <v>1</v>
          </cell>
          <cell r="K629">
            <v>17</v>
          </cell>
          <cell r="L629">
            <v>16</v>
          </cell>
          <cell r="M629">
            <v>1</v>
          </cell>
          <cell r="N629">
            <v>8</v>
          </cell>
          <cell r="O629">
            <v>0.2</v>
          </cell>
          <cell r="P629">
            <v>5</v>
          </cell>
          <cell r="Q629">
            <v>4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5</v>
          </cell>
          <cell r="W629">
            <v>4</v>
          </cell>
          <cell r="X629">
            <v>115</v>
          </cell>
          <cell r="Y629">
            <v>2300</v>
          </cell>
          <cell r="Z629" t="str">
            <v>金</v>
          </cell>
          <cell r="AA629">
            <v>1</v>
          </cell>
          <cell r="AB629">
            <v>0.25</v>
          </cell>
          <cell r="AC629">
            <v>0.25</v>
          </cell>
          <cell r="AD629">
            <v>0.25</v>
          </cell>
          <cell r="AE629">
            <v>0.25</v>
          </cell>
          <cell r="AF629">
            <v>4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-1</v>
          </cell>
        </row>
        <row r="630">
          <cell r="B630">
            <v>8403</v>
          </cell>
          <cell r="C630">
            <v>84</v>
          </cell>
          <cell r="D630">
            <v>0</v>
          </cell>
          <cell r="E630">
            <v>20314</v>
          </cell>
          <cell r="G630">
            <v>8401</v>
          </cell>
          <cell r="I630">
            <v>1</v>
          </cell>
          <cell r="J630">
            <v>1</v>
          </cell>
          <cell r="K630">
            <v>17</v>
          </cell>
          <cell r="L630">
            <v>16</v>
          </cell>
          <cell r="M630">
            <v>1</v>
          </cell>
          <cell r="N630">
            <v>8</v>
          </cell>
          <cell r="O630">
            <v>0.2</v>
          </cell>
          <cell r="P630">
            <v>5</v>
          </cell>
          <cell r="Q630">
            <v>4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5</v>
          </cell>
          <cell r="W630">
            <v>4</v>
          </cell>
          <cell r="X630">
            <v>115</v>
          </cell>
          <cell r="Y630">
            <v>2300</v>
          </cell>
          <cell r="Z630" t="str">
            <v>金</v>
          </cell>
          <cell r="AA630">
            <v>1</v>
          </cell>
          <cell r="AB630">
            <v>0.25</v>
          </cell>
          <cell r="AC630">
            <v>0.25</v>
          </cell>
          <cell r="AD630">
            <v>0.25</v>
          </cell>
          <cell r="AE630">
            <v>0.25</v>
          </cell>
          <cell r="AF630">
            <v>4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-1</v>
          </cell>
        </row>
        <row r="631">
          <cell r="B631">
            <v>8404</v>
          </cell>
          <cell r="C631">
            <v>84</v>
          </cell>
          <cell r="D631">
            <v>0</v>
          </cell>
          <cell r="E631">
            <v>20414</v>
          </cell>
          <cell r="G631">
            <v>8401</v>
          </cell>
          <cell r="I631">
            <v>1</v>
          </cell>
          <cell r="J631">
            <v>1</v>
          </cell>
          <cell r="K631">
            <v>17</v>
          </cell>
          <cell r="L631">
            <v>16</v>
          </cell>
          <cell r="M631">
            <v>1</v>
          </cell>
          <cell r="N631">
            <v>8</v>
          </cell>
          <cell r="O631">
            <v>0.2</v>
          </cell>
          <cell r="P631">
            <v>5</v>
          </cell>
          <cell r="Q631">
            <v>4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5</v>
          </cell>
          <cell r="W631">
            <v>4</v>
          </cell>
          <cell r="X631">
            <v>115</v>
          </cell>
          <cell r="Y631">
            <v>2300</v>
          </cell>
          <cell r="Z631" t="str">
            <v>金</v>
          </cell>
          <cell r="AA631">
            <v>1</v>
          </cell>
          <cell r="AB631">
            <v>0.25</v>
          </cell>
          <cell r="AC631">
            <v>0.25</v>
          </cell>
          <cell r="AD631">
            <v>0.25</v>
          </cell>
          <cell r="AE631">
            <v>0.25</v>
          </cell>
          <cell r="AF631">
            <v>4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-1</v>
          </cell>
        </row>
        <row r="632">
          <cell r="B632">
            <v>8405</v>
          </cell>
          <cell r="C632">
            <v>84</v>
          </cell>
          <cell r="D632">
            <v>0</v>
          </cell>
          <cell r="E632">
            <v>40704</v>
          </cell>
          <cell r="G632">
            <v>8401</v>
          </cell>
          <cell r="I632">
            <v>1</v>
          </cell>
          <cell r="J632">
            <v>1</v>
          </cell>
          <cell r="K632">
            <v>17</v>
          </cell>
          <cell r="L632">
            <v>16</v>
          </cell>
          <cell r="M632">
            <v>1</v>
          </cell>
          <cell r="N632">
            <v>8</v>
          </cell>
          <cell r="O632">
            <v>0.2</v>
          </cell>
          <cell r="P632">
            <v>5</v>
          </cell>
          <cell r="Q632">
            <v>4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5</v>
          </cell>
          <cell r="W632">
            <v>4</v>
          </cell>
          <cell r="X632">
            <v>115</v>
          </cell>
          <cell r="Y632">
            <v>2300</v>
          </cell>
          <cell r="Z632" t="str">
            <v>金</v>
          </cell>
          <cell r="AA632">
            <v>1</v>
          </cell>
          <cell r="AB632">
            <v>0.25</v>
          </cell>
          <cell r="AC632">
            <v>0.25</v>
          </cell>
          <cell r="AD632">
            <v>0.25</v>
          </cell>
          <cell r="AE632">
            <v>0.25</v>
          </cell>
          <cell r="AF632">
            <v>4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-1</v>
          </cell>
        </row>
        <row r="633">
          <cell r="B633">
            <v>8406</v>
          </cell>
          <cell r="C633">
            <v>84</v>
          </cell>
          <cell r="D633">
            <v>0</v>
          </cell>
          <cell r="E633">
            <v>40104</v>
          </cell>
          <cell r="G633">
            <v>8401</v>
          </cell>
          <cell r="I633">
            <v>1</v>
          </cell>
          <cell r="J633">
            <v>1</v>
          </cell>
          <cell r="K633">
            <v>17</v>
          </cell>
          <cell r="L633">
            <v>16</v>
          </cell>
          <cell r="M633">
            <v>1</v>
          </cell>
          <cell r="N633">
            <v>8</v>
          </cell>
          <cell r="O633">
            <v>0.2</v>
          </cell>
          <cell r="P633">
            <v>5</v>
          </cell>
          <cell r="Q633">
            <v>4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5</v>
          </cell>
          <cell r="W633">
            <v>4</v>
          </cell>
          <cell r="X633">
            <v>115</v>
          </cell>
          <cell r="Y633">
            <v>2300</v>
          </cell>
          <cell r="Z633" t="str">
            <v>金</v>
          </cell>
          <cell r="AA633">
            <v>1</v>
          </cell>
          <cell r="AB633">
            <v>0.25</v>
          </cell>
          <cell r="AC633">
            <v>0.25</v>
          </cell>
          <cell r="AD633">
            <v>0.25</v>
          </cell>
          <cell r="AE633">
            <v>0.25</v>
          </cell>
          <cell r="AF633">
            <v>4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-1</v>
          </cell>
        </row>
        <row r="634">
          <cell r="B634">
            <v>8407</v>
          </cell>
          <cell r="C634">
            <v>84</v>
          </cell>
          <cell r="D634">
            <v>0</v>
          </cell>
          <cell r="E634">
            <v>50100</v>
          </cell>
          <cell r="G634">
            <v>8409</v>
          </cell>
          <cell r="I634">
            <v>1</v>
          </cell>
          <cell r="J634">
            <v>1</v>
          </cell>
          <cell r="K634">
            <v>17</v>
          </cell>
          <cell r="L634">
            <v>16</v>
          </cell>
          <cell r="M634">
            <v>1</v>
          </cell>
          <cell r="N634">
            <v>8</v>
          </cell>
          <cell r="O634">
            <v>0.2</v>
          </cell>
          <cell r="P634">
            <v>5</v>
          </cell>
          <cell r="Q634">
            <v>4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5</v>
          </cell>
          <cell r="W634">
            <v>4</v>
          </cell>
          <cell r="X634">
            <v>115</v>
          </cell>
          <cell r="Y634">
            <v>2300</v>
          </cell>
          <cell r="Z634" t="str">
            <v>金</v>
          </cell>
          <cell r="AA634">
            <v>1</v>
          </cell>
          <cell r="AB634">
            <v>0.25</v>
          </cell>
          <cell r="AC634">
            <v>0.25</v>
          </cell>
          <cell r="AD634">
            <v>0.25</v>
          </cell>
          <cell r="AE634">
            <v>0.25</v>
          </cell>
          <cell r="AF634">
            <v>4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-1</v>
          </cell>
        </row>
        <row r="635">
          <cell r="B635">
            <v>8500</v>
          </cell>
          <cell r="C635">
            <v>85</v>
          </cell>
          <cell r="D635">
            <v>0</v>
          </cell>
          <cell r="E635">
            <v>20314</v>
          </cell>
          <cell r="F635">
            <v>1</v>
          </cell>
          <cell r="G635">
            <v>8500</v>
          </cell>
          <cell r="H635">
            <v>8500</v>
          </cell>
          <cell r="I635">
            <v>0</v>
          </cell>
          <cell r="J635">
            <v>10</v>
          </cell>
          <cell r="K635">
            <v>18</v>
          </cell>
          <cell r="L635">
            <v>17</v>
          </cell>
          <cell r="M635">
            <v>1</v>
          </cell>
          <cell r="N635">
            <v>8</v>
          </cell>
          <cell r="O635">
            <v>0.60000000000000009</v>
          </cell>
          <cell r="P635">
            <v>172</v>
          </cell>
          <cell r="Q635">
            <v>88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172</v>
          </cell>
          <cell r="W635">
            <v>88</v>
          </cell>
          <cell r="X635">
            <v>1208</v>
          </cell>
          <cell r="Y635">
            <v>24160</v>
          </cell>
          <cell r="Z635" t="str">
            <v>金</v>
          </cell>
          <cell r="AA635">
            <v>1</v>
          </cell>
          <cell r="AB635">
            <v>0.25</v>
          </cell>
          <cell r="AC635">
            <v>0.25</v>
          </cell>
          <cell r="AD635">
            <v>0.25</v>
          </cell>
          <cell r="AE635">
            <v>0.25</v>
          </cell>
          <cell r="AF635">
            <v>88</v>
          </cell>
          <cell r="AG635">
            <v>21</v>
          </cell>
          <cell r="AH635">
            <v>21</v>
          </cell>
          <cell r="AI635">
            <v>21</v>
          </cell>
          <cell r="AJ635">
            <v>21</v>
          </cell>
          <cell r="AK635">
            <v>-10</v>
          </cell>
        </row>
        <row r="636">
          <cell r="B636">
            <v>8501</v>
          </cell>
          <cell r="C636">
            <v>85</v>
          </cell>
          <cell r="D636">
            <v>0</v>
          </cell>
          <cell r="E636">
            <v>20114</v>
          </cell>
          <cell r="G636">
            <v>8501</v>
          </cell>
          <cell r="I636">
            <v>1</v>
          </cell>
          <cell r="J636">
            <v>1</v>
          </cell>
          <cell r="K636">
            <v>18</v>
          </cell>
          <cell r="L636">
            <v>17</v>
          </cell>
          <cell r="M636">
            <v>1</v>
          </cell>
          <cell r="N636">
            <v>8</v>
          </cell>
          <cell r="O636">
            <v>0.2</v>
          </cell>
          <cell r="P636">
            <v>5</v>
          </cell>
          <cell r="Q636">
            <v>4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5</v>
          </cell>
          <cell r="W636">
            <v>4</v>
          </cell>
          <cell r="X636">
            <v>120</v>
          </cell>
          <cell r="Y636">
            <v>2400</v>
          </cell>
          <cell r="Z636" t="str">
            <v>金</v>
          </cell>
          <cell r="AA636">
            <v>1</v>
          </cell>
          <cell r="AB636">
            <v>0.25</v>
          </cell>
          <cell r="AC636">
            <v>0.25</v>
          </cell>
          <cell r="AD636">
            <v>0.25</v>
          </cell>
          <cell r="AE636">
            <v>0.25</v>
          </cell>
          <cell r="AF636">
            <v>4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-1</v>
          </cell>
        </row>
        <row r="637">
          <cell r="B637">
            <v>8502</v>
          </cell>
          <cell r="C637">
            <v>85</v>
          </cell>
          <cell r="D637">
            <v>0</v>
          </cell>
          <cell r="E637">
            <v>20214</v>
          </cell>
          <cell r="G637">
            <v>8501</v>
          </cell>
          <cell r="I637">
            <v>1</v>
          </cell>
          <cell r="J637">
            <v>1</v>
          </cell>
          <cell r="K637">
            <v>18</v>
          </cell>
          <cell r="L637">
            <v>17</v>
          </cell>
          <cell r="M637">
            <v>1</v>
          </cell>
          <cell r="N637">
            <v>8</v>
          </cell>
          <cell r="O637">
            <v>0.2</v>
          </cell>
          <cell r="P637">
            <v>5</v>
          </cell>
          <cell r="Q637">
            <v>4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5</v>
          </cell>
          <cell r="W637">
            <v>4</v>
          </cell>
          <cell r="X637">
            <v>120</v>
          </cell>
          <cell r="Y637">
            <v>2400</v>
          </cell>
          <cell r="Z637" t="str">
            <v>金</v>
          </cell>
          <cell r="AA637">
            <v>1</v>
          </cell>
          <cell r="AB637">
            <v>0.25</v>
          </cell>
          <cell r="AC637">
            <v>0.25</v>
          </cell>
          <cell r="AD637">
            <v>0.25</v>
          </cell>
          <cell r="AE637">
            <v>0.25</v>
          </cell>
          <cell r="AF637">
            <v>4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-1</v>
          </cell>
        </row>
        <row r="638">
          <cell r="B638">
            <v>8503</v>
          </cell>
          <cell r="C638">
            <v>85</v>
          </cell>
          <cell r="D638">
            <v>0</v>
          </cell>
          <cell r="E638">
            <v>20314</v>
          </cell>
          <cell r="G638">
            <v>8501</v>
          </cell>
          <cell r="I638">
            <v>1</v>
          </cell>
          <cell r="J638">
            <v>1</v>
          </cell>
          <cell r="K638">
            <v>18</v>
          </cell>
          <cell r="L638">
            <v>17</v>
          </cell>
          <cell r="M638">
            <v>1</v>
          </cell>
          <cell r="N638">
            <v>8</v>
          </cell>
          <cell r="O638">
            <v>0.2</v>
          </cell>
          <cell r="P638">
            <v>5</v>
          </cell>
          <cell r="Q638">
            <v>4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5</v>
          </cell>
          <cell r="W638">
            <v>4</v>
          </cell>
          <cell r="X638">
            <v>120</v>
          </cell>
          <cell r="Y638">
            <v>2400</v>
          </cell>
          <cell r="Z638" t="str">
            <v>金</v>
          </cell>
          <cell r="AA638">
            <v>1</v>
          </cell>
          <cell r="AB638">
            <v>0.25</v>
          </cell>
          <cell r="AC638">
            <v>0.25</v>
          </cell>
          <cell r="AD638">
            <v>0.25</v>
          </cell>
          <cell r="AE638">
            <v>0.25</v>
          </cell>
          <cell r="AF638">
            <v>4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-1</v>
          </cell>
        </row>
        <row r="639">
          <cell r="B639">
            <v>8504</v>
          </cell>
          <cell r="C639">
            <v>85</v>
          </cell>
          <cell r="D639">
            <v>0</v>
          </cell>
          <cell r="E639">
            <v>20414</v>
          </cell>
          <cell r="G639">
            <v>8501</v>
          </cell>
          <cell r="I639">
            <v>1</v>
          </cell>
          <cell r="J639">
            <v>1</v>
          </cell>
          <cell r="K639">
            <v>18</v>
          </cell>
          <cell r="L639">
            <v>17</v>
          </cell>
          <cell r="M639">
            <v>1</v>
          </cell>
          <cell r="N639">
            <v>8</v>
          </cell>
          <cell r="O639">
            <v>0.2</v>
          </cell>
          <cell r="P639">
            <v>5</v>
          </cell>
          <cell r="Q639">
            <v>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5</v>
          </cell>
          <cell r="W639">
            <v>4</v>
          </cell>
          <cell r="X639">
            <v>120</v>
          </cell>
          <cell r="Y639">
            <v>2400</v>
          </cell>
          <cell r="Z639" t="str">
            <v>金</v>
          </cell>
          <cell r="AA639">
            <v>1</v>
          </cell>
          <cell r="AB639">
            <v>0.25</v>
          </cell>
          <cell r="AC639">
            <v>0.25</v>
          </cell>
          <cell r="AD639">
            <v>0.25</v>
          </cell>
          <cell r="AE639">
            <v>0.25</v>
          </cell>
          <cell r="AF639">
            <v>4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-1</v>
          </cell>
        </row>
        <row r="640">
          <cell r="B640">
            <v>8505</v>
          </cell>
          <cell r="C640">
            <v>85</v>
          </cell>
          <cell r="D640">
            <v>0</v>
          </cell>
          <cell r="E640">
            <v>40704</v>
          </cell>
          <cell r="G640">
            <v>8501</v>
          </cell>
          <cell r="I640">
            <v>1</v>
          </cell>
          <cell r="J640">
            <v>1</v>
          </cell>
          <cell r="K640">
            <v>18</v>
          </cell>
          <cell r="L640">
            <v>17</v>
          </cell>
          <cell r="M640">
            <v>1</v>
          </cell>
          <cell r="N640">
            <v>8</v>
          </cell>
          <cell r="O640">
            <v>0.2</v>
          </cell>
          <cell r="P640">
            <v>5</v>
          </cell>
          <cell r="Q640">
            <v>4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5</v>
          </cell>
          <cell r="W640">
            <v>4</v>
          </cell>
          <cell r="X640">
            <v>120</v>
          </cell>
          <cell r="Y640">
            <v>2400</v>
          </cell>
          <cell r="Z640" t="str">
            <v>金</v>
          </cell>
          <cell r="AA640">
            <v>1</v>
          </cell>
          <cell r="AB640">
            <v>0.25</v>
          </cell>
          <cell r="AC640">
            <v>0.25</v>
          </cell>
          <cell r="AD640">
            <v>0.25</v>
          </cell>
          <cell r="AE640">
            <v>0.25</v>
          </cell>
          <cell r="AF640">
            <v>4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-1</v>
          </cell>
        </row>
        <row r="641">
          <cell r="B641">
            <v>8506</v>
          </cell>
          <cell r="C641">
            <v>85</v>
          </cell>
          <cell r="D641">
            <v>0</v>
          </cell>
          <cell r="E641">
            <v>40104</v>
          </cell>
          <cell r="G641">
            <v>8501</v>
          </cell>
          <cell r="I641">
            <v>1</v>
          </cell>
          <cell r="J641">
            <v>1</v>
          </cell>
          <cell r="K641">
            <v>18</v>
          </cell>
          <cell r="L641">
            <v>17</v>
          </cell>
          <cell r="M641">
            <v>1</v>
          </cell>
          <cell r="N641">
            <v>8</v>
          </cell>
          <cell r="O641">
            <v>0.2</v>
          </cell>
          <cell r="P641">
            <v>5</v>
          </cell>
          <cell r="Q641">
            <v>4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5</v>
          </cell>
          <cell r="W641">
            <v>4</v>
          </cell>
          <cell r="X641">
            <v>120</v>
          </cell>
          <cell r="Y641">
            <v>2400</v>
          </cell>
          <cell r="Z641" t="str">
            <v>金</v>
          </cell>
          <cell r="AA641">
            <v>1</v>
          </cell>
          <cell r="AB641">
            <v>0.25</v>
          </cell>
          <cell r="AC641">
            <v>0.25</v>
          </cell>
          <cell r="AD641">
            <v>0.25</v>
          </cell>
          <cell r="AE641">
            <v>0.25</v>
          </cell>
          <cell r="AF641">
            <v>4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-1</v>
          </cell>
        </row>
        <row r="642">
          <cell r="B642">
            <v>8507</v>
          </cell>
          <cell r="C642">
            <v>85</v>
          </cell>
          <cell r="D642">
            <v>0</v>
          </cell>
          <cell r="E642">
            <v>50100</v>
          </cell>
          <cell r="G642">
            <v>8509</v>
          </cell>
          <cell r="I642">
            <v>1</v>
          </cell>
          <cell r="J642">
            <v>1</v>
          </cell>
          <cell r="K642">
            <v>18</v>
          </cell>
          <cell r="L642">
            <v>17</v>
          </cell>
          <cell r="M642">
            <v>1</v>
          </cell>
          <cell r="N642">
            <v>8</v>
          </cell>
          <cell r="O642">
            <v>0.2</v>
          </cell>
          <cell r="P642">
            <v>5</v>
          </cell>
          <cell r="Q642">
            <v>4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5</v>
          </cell>
          <cell r="W642">
            <v>4</v>
          </cell>
          <cell r="X642">
            <v>120</v>
          </cell>
          <cell r="Y642">
            <v>2400</v>
          </cell>
          <cell r="Z642" t="str">
            <v>金</v>
          </cell>
          <cell r="AA642">
            <v>1</v>
          </cell>
          <cell r="AB642">
            <v>0.25</v>
          </cell>
          <cell r="AC642">
            <v>0.25</v>
          </cell>
          <cell r="AD642">
            <v>0.25</v>
          </cell>
          <cell r="AE642">
            <v>0.25</v>
          </cell>
          <cell r="AF642">
            <v>4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-1</v>
          </cell>
        </row>
        <row r="643">
          <cell r="B643">
            <v>8600</v>
          </cell>
          <cell r="C643">
            <v>86</v>
          </cell>
          <cell r="D643">
            <v>0</v>
          </cell>
          <cell r="E643">
            <v>20414</v>
          </cell>
          <cell r="F643">
            <v>1</v>
          </cell>
          <cell r="G643">
            <v>8600</v>
          </cell>
          <cell r="H643">
            <v>8600</v>
          </cell>
          <cell r="I643">
            <v>0</v>
          </cell>
          <cell r="J643">
            <v>10</v>
          </cell>
          <cell r="K643">
            <v>18</v>
          </cell>
          <cell r="L643">
            <v>17</v>
          </cell>
          <cell r="M643">
            <v>1</v>
          </cell>
          <cell r="N643">
            <v>8</v>
          </cell>
          <cell r="O643">
            <v>0.2</v>
          </cell>
          <cell r="P643">
            <v>57</v>
          </cell>
          <cell r="Q643">
            <v>46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57</v>
          </cell>
          <cell r="W643">
            <v>46</v>
          </cell>
          <cell r="X643">
            <v>1208</v>
          </cell>
          <cell r="Y643">
            <v>24160</v>
          </cell>
          <cell r="Z643" t="str">
            <v>金</v>
          </cell>
          <cell r="AA643">
            <v>1</v>
          </cell>
          <cell r="AB643">
            <v>0.25</v>
          </cell>
          <cell r="AC643">
            <v>0.25</v>
          </cell>
          <cell r="AD643">
            <v>0.25</v>
          </cell>
          <cell r="AE643">
            <v>0.25</v>
          </cell>
          <cell r="AF643">
            <v>46</v>
          </cell>
          <cell r="AG643">
            <v>2</v>
          </cell>
          <cell r="AH643">
            <v>2</v>
          </cell>
          <cell r="AI643">
            <v>2</v>
          </cell>
          <cell r="AJ643">
            <v>2</v>
          </cell>
          <cell r="AK643">
            <v>-10</v>
          </cell>
        </row>
        <row r="644">
          <cell r="B644">
            <v>8601</v>
          </cell>
          <cell r="C644">
            <v>86</v>
          </cell>
          <cell r="D644">
            <v>0</v>
          </cell>
          <cell r="E644">
            <v>20114</v>
          </cell>
          <cell r="G644">
            <v>8601</v>
          </cell>
          <cell r="I644">
            <v>1</v>
          </cell>
          <cell r="J644">
            <v>1</v>
          </cell>
          <cell r="K644">
            <v>18</v>
          </cell>
          <cell r="L644">
            <v>17</v>
          </cell>
          <cell r="M644">
            <v>1</v>
          </cell>
          <cell r="N644">
            <v>8</v>
          </cell>
          <cell r="O644">
            <v>0.2</v>
          </cell>
          <cell r="P644">
            <v>5</v>
          </cell>
          <cell r="Q644">
            <v>4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5</v>
          </cell>
          <cell r="W644">
            <v>4</v>
          </cell>
          <cell r="X644">
            <v>120</v>
          </cell>
          <cell r="Y644">
            <v>2400</v>
          </cell>
          <cell r="Z644" t="str">
            <v>金</v>
          </cell>
          <cell r="AA644">
            <v>1</v>
          </cell>
          <cell r="AB644">
            <v>0.25</v>
          </cell>
          <cell r="AC644">
            <v>0.25</v>
          </cell>
          <cell r="AD644">
            <v>0.25</v>
          </cell>
          <cell r="AE644">
            <v>0.25</v>
          </cell>
          <cell r="AF644">
            <v>4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-1</v>
          </cell>
        </row>
        <row r="645">
          <cell r="B645">
            <v>8602</v>
          </cell>
          <cell r="C645">
            <v>86</v>
          </cell>
          <cell r="D645">
            <v>0</v>
          </cell>
          <cell r="E645">
            <v>20214</v>
          </cell>
          <cell r="G645">
            <v>8601</v>
          </cell>
          <cell r="I645">
            <v>1</v>
          </cell>
          <cell r="J645">
            <v>1</v>
          </cell>
          <cell r="K645">
            <v>18</v>
          </cell>
          <cell r="L645">
            <v>17</v>
          </cell>
          <cell r="M645">
            <v>1</v>
          </cell>
          <cell r="N645">
            <v>8</v>
          </cell>
          <cell r="O645">
            <v>0.2</v>
          </cell>
          <cell r="P645">
            <v>5</v>
          </cell>
          <cell r="Q645">
            <v>4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5</v>
          </cell>
          <cell r="W645">
            <v>4</v>
          </cell>
          <cell r="X645">
            <v>120</v>
          </cell>
          <cell r="Y645">
            <v>2400</v>
          </cell>
          <cell r="Z645" t="str">
            <v>金</v>
          </cell>
          <cell r="AA645">
            <v>1</v>
          </cell>
          <cell r="AB645">
            <v>0.25</v>
          </cell>
          <cell r="AC645">
            <v>0.25</v>
          </cell>
          <cell r="AD645">
            <v>0.25</v>
          </cell>
          <cell r="AE645">
            <v>0.25</v>
          </cell>
          <cell r="AF645">
            <v>4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-1</v>
          </cell>
        </row>
        <row r="646">
          <cell r="B646">
            <v>8603</v>
          </cell>
          <cell r="C646">
            <v>86</v>
          </cell>
          <cell r="D646">
            <v>0</v>
          </cell>
          <cell r="E646">
            <v>20314</v>
          </cell>
          <cell r="G646">
            <v>8601</v>
          </cell>
          <cell r="I646">
            <v>1</v>
          </cell>
          <cell r="J646">
            <v>1</v>
          </cell>
          <cell r="K646">
            <v>18</v>
          </cell>
          <cell r="L646">
            <v>17</v>
          </cell>
          <cell r="M646">
            <v>1</v>
          </cell>
          <cell r="N646">
            <v>8</v>
          </cell>
          <cell r="O646">
            <v>0.2</v>
          </cell>
          <cell r="P646">
            <v>5</v>
          </cell>
          <cell r="Q646">
            <v>4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5</v>
          </cell>
          <cell r="W646">
            <v>4</v>
          </cell>
          <cell r="X646">
            <v>120</v>
          </cell>
          <cell r="Y646">
            <v>2400</v>
          </cell>
          <cell r="Z646" t="str">
            <v>金</v>
          </cell>
          <cell r="AA646">
            <v>1</v>
          </cell>
          <cell r="AB646">
            <v>0.25</v>
          </cell>
          <cell r="AC646">
            <v>0.25</v>
          </cell>
          <cell r="AD646">
            <v>0.25</v>
          </cell>
          <cell r="AE646">
            <v>0.25</v>
          </cell>
          <cell r="AF646">
            <v>4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-1</v>
          </cell>
        </row>
        <row r="647">
          <cell r="B647">
            <v>8604</v>
          </cell>
          <cell r="C647">
            <v>86</v>
          </cell>
          <cell r="D647">
            <v>0</v>
          </cell>
          <cell r="E647">
            <v>20414</v>
          </cell>
          <cell r="G647">
            <v>8601</v>
          </cell>
          <cell r="I647">
            <v>1</v>
          </cell>
          <cell r="J647">
            <v>1</v>
          </cell>
          <cell r="K647">
            <v>18</v>
          </cell>
          <cell r="L647">
            <v>17</v>
          </cell>
          <cell r="M647">
            <v>1</v>
          </cell>
          <cell r="N647">
            <v>8</v>
          </cell>
          <cell r="O647">
            <v>0.2</v>
          </cell>
          <cell r="P647">
            <v>5</v>
          </cell>
          <cell r="Q647">
            <v>4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5</v>
          </cell>
          <cell r="W647">
            <v>4</v>
          </cell>
          <cell r="X647">
            <v>120</v>
          </cell>
          <cell r="Y647">
            <v>2400</v>
          </cell>
          <cell r="Z647" t="str">
            <v>金</v>
          </cell>
          <cell r="AA647">
            <v>1</v>
          </cell>
          <cell r="AB647">
            <v>0.25</v>
          </cell>
          <cell r="AC647">
            <v>0.25</v>
          </cell>
          <cell r="AD647">
            <v>0.25</v>
          </cell>
          <cell r="AE647">
            <v>0.25</v>
          </cell>
          <cell r="AF647">
            <v>4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-1</v>
          </cell>
        </row>
        <row r="648">
          <cell r="B648">
            <v>8605</v>
          </cell>
          <cell r="C648">
            <v>86</v>
          </cell>
          <cell r="D648">
            <v>0</v>
          </cell>
          <cell r="E648">
            <v>40104</v>
          </cell>
          <cell r="G648">
            <v>8601</v>
          </cell>
          <cell r="I648">
            <v>1</v>
          </cell>
          <cell r="J648">
            <v>1</v>
          </cell>
          <cell r="K648">
            <v>18</v>
          </cell>
          <cell r="L648">
            <v>17</v>
          </cell>
          <cell r="M648">
            <v>1</v>
          </cell>
          <cell r="N648">
            <v>8</v>
          </cell>
          <cell r="O648">
            <v>0.2</v>
          </cell>
          <cell r="P648">
            <v>5</v>
          </cell>
          <cell r="Q648">
            <v>4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5</v>
          </cell>
          <cell r="W648">
            <v>4</v>
          </cell>
          <cell r="X648">
            <v>120</v>
          </cell>
          <cell r="Y648">
            <v>2400</v>
          </cell>
          <cell r="Z648" t="str">
            <v>金</v>
          </cell>
          <cell r="AA648">
            <v>1</v>
          </cell>
          <cell r="AB648">
            <v>0.25</v>
          </cell>
          <cell r="AC648">
            <v>0.25</v>
          </cell>
          <cell r="AD648">
            <v>0.25</v>
          </cell>
          <cell r="AE648">
            <v>0.25</v>
          </cell>
          <cell r="AF648">
            <v>4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-1</v>
          </cell>
        </row>
        <row r="649">
          <cell r="B649">
            <v>8606</v>
          </cell>
          <cell r="C649">
            <v>86</v>
          </cell>
          <cell r="D649">
            <v>0</v>
          </cell>
          <cell r="E649">
            <v>40204</v>
          </cell>
          <cell r="G649">
            <v>8601</v>
          </cell>
          <cell r="I649">
            <v>1</v>
          </cell>
          <cell r="J649">
            <v>1</v>
          </cell>
          <cell r="K649">
            <v>18</v>
          </cell>
          <cell r="L649">
            <v>17</v>
          </cell>
          <cell r="M649">
            <v>1</v>
          </cell>
          <cell r="N649">
            <v>8</v>
          </cell>
          <cell r="O649">
            <v>0.2</v>
          </cell>
          <cell r="P649">
            <v>5</v>
          </cell>
          <cell r="Q649">
            <v>4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5</v>
          </cell>
          <cell r="W649">
            <v>4</v>
          </cell>
          <cell r="X649">
            <v>120</v>
          </cell>
          <cell r="Y649">
            <v>2400</v>
          </cell>
          <cell r="Z649" t="str">
            <v>金</v>
          </cell>
          <cell r="AA649">
            <v>1</v>
          </cell>
          <cell r="AB649">
            <v>0.25</v>
          </cell>
          <cell r="AC649">
            <v>0.25</v>
          </cell>
          <cell r="AD649">
            <v>0.25</v>
          </cell>
          <cell r="AE649">
            <v>0.25</v>
          </cell>
          <cell r="AF649">
            <v>4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-1</v>
          </cell>
        </row>
        <row r="650">
          <cell r="B650">
            <v>8607</v>
          </cell>
          <cell r="C650">
            <v>86</v>
          </cell>
          <cell r="D650">
            <v>0</v>
          </cell>
          <cell r="E650">
            <v>50100</v>
          </cell>
          <cell r="G650">
            <v>8609</v>
          </cell>
          <cell r="I650">
            <v>1</v>
          </cell>
          <cell r="J650">
            <v>1</v>
          </cell>
          <cell r="K650">
            <v>18</v>
          </cell>
          <cell r="L650">
            <v>17</v>
          </cell>
          <cell r="M650">
            <v>1</v>
          </cell>
          <cell r="N650">
            <v>8</v>
          </cell>
          <cell r="O650">
            <v>0.2</v>
          </cell>
          <cell r="P650">
            <v>5</v>
          </cell>
          <cell r="Q650">
            <v>4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5</v>
          </cell>
          <cell r="W650">
            <v>4</v>
          </cell>
          <cell r="X650">
            <v>120</v>
          </cell>
          <cell r="Y650">
            <v>2400</v>
          </cell>
          <cell r="Z650" t="str">
            <v>金</v>
          </cell>
          <cell r="AA650">
            <v>1</v>
          </cell>
          <cell r="AB650">
            <v>0.25</v>
          </cell>
          <cell r="AC650">
            <v>0.25</v>
          </cell>
          <cell r="AD650">
            <v>0.25</v>
          </cell>
          <cell r="AE650">
            <v>0.25</v>
          </cell>
          <cell r="AF650">
            <v>4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-1</v>
          </cell>
        </row>
        <row r="651">
          <cell r="B651">
            <v>8700</v>
          </cell>
          <cell r="C651">
            <v>87</v>
          </cell>
          <cell r="D651">
            <v>0</v>
          </cell>
          <cell r="E651">
            <v>20414</v>
          </cell>
          <cell r="F651">
            <v>1</v>
          </cell>
          <cell r="G651">
            <v>8700</v>
          </cell>
          <cell r="H651">
            <v>8700</v>
          </cell>
          <cell r="I651">
            <v>0</v>
          </cell>
          <cell r="J651">
            <v>10</v>
          </cell>
          <cell r="K651">
            <v>18</v>
          </cell>
          <cell r="L651">
            <v>17</v>
          </cell>
          <cell r="M651">
            <v>1</v>
          </cell>
          <cell r="N651">
            <v>8</v>
          </cell>
          <cell r="O651">
            <v>0.30000000000000004</v>
          </cell>
          <cell r="P651">
            <v>86</v>
          </cell>
          <cell r="Q651">
            <v>69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86</v>
          </cell>
          <cell r="W651">
            <v>69</v>
          </cell>
          <cell r="X651">
            <v>1208</v>
          </cell>
          <cell r="Y651">
            <v>24160</v>
          </cell>
          <cell r="Z651" t="str">
            <v>金</v>
          </cell>
          <cell r="AA651">
            <v>1</v>
          </cell>
          <cell r="AB651">
            <v>0.25</v>
          </cell>
          <cell r="AC651">
            <v>0.25</v>
          </cell>
          <cell r="AD651">
            <v>0.25</v>
          </cell>
          <cell r="AE651">
            <v>0.25</v>
          </cell>
          <cell r="AF651">
            <v>69</v>
          </cell>
          <cell r="AG651">
            <v>4</v>
          </cell>
          <cell r="AH651">
            <v>4</v>
          </cell>
          <cell r="AI651">
            <v>4</v>
          </cell>
          <cell r="AJ651">
            <v>4</v>
          </cell>
          <cell r="AK651">
            <v>-10</v>
          </cell>
        </row>
        <row r="652">
          <cell r="B652">
            <v>8701</v>
          </cell>
          <cell r="C652">
            <v>87</v>
          </cell>
          <cell r="D652">
            <v>0</v>
          </cell>
          <cell r="E652">
            <v>20114</v>
          </cell>
          <cell r="G652">
            <v>8701</v>
          </cell>
          <cell r="I652">
            <v>1</v>
          </cell>
          <cell r="J652">
            <v>1</v>
          </cell>
          <cell r="K652">
            <v>18</v>
          </cell>
          <cell r="L652">
            <v>17</v>
          </cell>
          <cell r="M652">
            <v>1</v>
          </cell>
          <cell r="N652">
            <v>8</v>
          </cell>
          <cell r="O652">
            <v>0.2</v>
          </cell>
          <cell r="P652">
            <v>5</v>
          </cell>
          <cell r="Q652">
            <v>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5</v>
          </cell>
          <cell r="W652">
            <v>4</v>
          </cell>
          <cell r="X652">
            <v>120</v>
          </cell>
          <cell r="Y652">
            <v>2400</v>
          </cell>
          <cell r="Z652" t="str">
            <v>金</v>
          </cell>
          <cell r="AA652">
            <v>1</v>
          </cell>
          <cell r="AB652">
            <v>0.25</v>
          </cell>
          <cell r="AC652">
            <v>0.25</v>
          </cell>
          <cell r="AD652">
            <v>0.25</v>
          </cell>
          <cell r="AE652">
            <v>0.25</v>
          </cell>
          <cell r="AF652">
            <v>4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-1</v>
          </cell>
        </row>
        <row r="653">
          <cell r="B653">
            <v>8702</v>
          </cell>
          <cell r="C653">
            <v>87</v>
          </cell>
          <cell r="D653">
            <v>0</v>
          </cell>
          <cell r="E653">
            <v>20214</v>
          </cell>
          <cell r="G653">
            <v>8701</v>
          </cell>
          <cell r="I653">
            <v>1</v>
          </cell>
          <cell r="J653">
            <v>1</v>
          </cell>
          <cell r="K653">
            <v>18</v>
          </cell>
          <cell r="L653">
            <v>17</v>
          </cell>
          <cell r="M653">
            <v>1</v>
          </cell>
          <cell r="N653">
            <v>8</v>
          </cell>
          <cell r="O653">
            <v>0.2</v>
          </cell>
          <cell r="P653">
            <v>5</v>
          </cell>
          <cell r="Q653">
            <v>4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5</v>
          </cell>
          <cell r="W653">
            <v>4</v>
          </cell>
          <cell r="X653">
            <v>120</v>
          </cell>
          <cell r="Y653">
            <v>2400</v>
          </cell>
          <cell r="Z653" t="str">
            <v>金</v>
          </cell>
          <cell r="AA653">
            <v>1</v>
          </cell>
          <cell r="AB653">
            <v>0.25</v>
          </cell>
          <cell r="AC653">
            <v>0.25</v>
          </cell>
          <cell r="AD653">
            <v>0.25</v>
          </cell>
          <cell r="AE653">
            <v>0.25</v>
          </cell>
          <cell r="AF653">
            <v>4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-1</v>
          </cell>
        </row>
        <row r="654">
          <cell r="B654">
            <v>8703</v>
          </cell>
          <cell r="C654">
            <v>87</v>
          </cell>
          <cell r="D654">
            <v>0</v>
          </cell>
          <cell r="E654">
            <v>20314</v>
          </cell>
          <cell r="G654">
            <v>8701</v>
          </cell>
          <cell r="I654">
            <v>1</v>
          </cell>
          <cell r="J654">
            <v>1</v>
          </cell>
          <cell r="K654">
            <v>18</v>
          </cell>
          <cell r="L654">
            <v>17</v>
          </cell>
          <cell r="M654">
            <v>1</v>
          </cell>
          <cell r="N654">
            <v>8</v>
          </cell>
          <cell r="O654">
            <v>0.2</v>
          </cell>
          <cell r="P654">
            <v>5</v>
          </cell>
          <cell r="Q654">
            <v>4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5</v>
          </cell>
          <cell r="W654">
            <v>4</v>
          </cell>
          <cell r="X654">
            <v>120</v>
          </cell>
          <cell r="Y654">
            <v>2400</v>
          </cell>
          <cell r="Z654" t="str">
            <v>金</v>
          </cell>
          <cell r="AA654">
            <v>1</v>
          </cell>
          <cell r="AB654">
            <v>0.25</v>
          </cell>
          <cell r="AC654">
            <v>0.25</v>
          </cell>
          <cell r="AD654">
            <v>0.25</v>
          </cell>
          <cell r="AE654">
            <v>0.25</v>
          </cell>
          <cell r="AF654">
            <v>4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-1</v>
          </cell>
        </row>
        <row r="655">
          <cell r="B655">
            <v>8704</v>
          </cell>
          <cell r="C655">
            <v>87</v>
          </cell>
          <cell r="D655">
            <v>0</v>
          </cell>
          <cell r="E655">
            <v>20414</v>
          </cell>
          <cell r="G655">
            <v>8701</v>
          </cell>
          <cell r="I655">
            <v>1</v>
          </cell>
          <cell r="J655">
            <v>1</v>
          </cell>
          <cell r="K655">
            <v>18</v>
          </cell>
          <cell r="L655">
            <v>17</v>
          </cell>
          <cell r="M655">
            <v>1</v>
          </cell>
          <cell r="N655">
            <v>8</v>
          </cell>
          <cell r="O655">
            <v>0.2</v>
          </cell>
          <cell r="P655">
            <v>5</v>
          </cell>
          <cell r="Q655">
            <v>4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5</v>
          </cell>
          <cell r="W655">
            <v>4</v>
          </cell>
          <cell r="X655">
            <v>120</v>
          </cell>
          <cell r="Y655">
            <v>2400</v>
          </cell>
          <cell r="Z655" t="str">
            <v>金</v>
          </cell>
          <cell r="AA655">
            <v>1</v>
          </cell>
          <cell r="AB655">
            <v>0.25</v>
          </cell>
          <cell r="AC655">
            <v>0.25</v>
          </cell>
          <cell r="AD655">
            <v>0.25</v>
          </cell>
          <cell r="AE655">
            <v>0.25</v>
          </cell>
          <cell r="AF655">
            <v>4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-1</v>
          </cell>
        </row>
        <row r="656">
          <cell r="B656">
            <v>8705</v>
          </cell>
          <cell r="C656">
            <v>87</v>
          </cell>
          <cell r="D656">
            <v>0</v>
          </cell>
          <cell r="E656">
            <v>40104</v>
          </cell>
          <cell r="G656">
            <v>8701</v>
          </cell>
          <cell r="I656">
            <v>1</v>
          </cell>
          <cell r="J656">
            <v>1</v>
          </cell>
          <cell r="K656">
            <v>18</v>
          </cell>
          <cell r="L656">
            <v>17</v>
          </cell>
          <cell r="M656">
            <v>1</v>
          </cell>
          <cell r="N656">
            <v>8</v>
          </cell>
          <cell r="O656">
            <v>0.2</v>
          </cell>
          <cell r="P656">
            <v>5</v>
          </cell>
          <cell r="Q656">
            <v>4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5</v>
          </cell>
          <cell r="W656">
            <v>4</v>
          </cell>
          <cell r="X656">
            <v>120</v>
          </cell>
          <cell r="Y656">
            <v>2400</v>
          </cell>
          <cell r="Z656" t="str">
            <v>金</v>
          </cell>
          <cell r="AA656">
            <v>1</v>
          </cell>
          <cell r="AB656">
            <v>0.25</v>
          </cell>
          <cell r="AC656">
            <v>0.25</v>
          </cell>
          <cell r="AD656">
            <v>0.25</v>
          </cell>
          <cell r="AE656">
            <v>0.25</v>
          </cell>
          <cell r="AF656">
            <v>4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-1</v>
          </cell>
        </row>
        <row r="657">
          <cell r="B657">
            <v>8706</v>
          </cell>
          <cell r="C657">
            <v>87</v>
          </cell>
          <cell r="D657">
            <v>0</v>
          </cell>
          <cell r="E657">
            <v>40204</v>
          </cell>
          <cell r="G657">
            <v>8701</v>
          </cell>
          <cell r="I657">
            <v>1</v>
          </cell>
          <cell r="J657">
            <v>1</v>
          </cell>
          <cell r="K657">
            <v>18</v>
          </cell>
          <cell r="L657">
            <v>17</v>
          </cell>
          <cell r="M657">
            <v>1</v>
          </cell>
          <cell r="N657">
            <v>8</v>
          </cell>
          <cell r="O657">
            <v>0.2</v>
          </cell>
          <cell r="P657">
            <v>5</v>
          </cell>
          <cell r="Q657">
            <v>4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5</v>
          </cell>
          <cell r="W657">
            <v>4</v>
          </cell>
          <cell r="X657">
            <v>120</v>
          </cell>
          <cell r="Y657">
            <v>2400</v>
          </cell>
          <cell r="Z657" t="str">
            <v>金</v>
          </cell>
          <cell r="AA657">
            <v>1</v>
          </cell>
          <cell r="AB657">
            <v>0.25</v>
          </cell>
          <cell r="AC657">
            <v>0.25</v>
          </cell>
          <cell r="AD657">
            <v>0.25</v>
          </cell>
          <cell r="AE657">
            <v>0.25</v>
          </cell>
          <cell r="AF657">
            <v>4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-1</v>
          </cell>
        </row>
        <row r="658">
          <cell r="B658">
            <v>8707</v>
          </cell>
          <cell r="C658">
            <v>87</v>
          </cell>
          <cell r="D658">
            <v>0</v>
          </cell>
          <cell r="E658">
            <v>50100</v>
          </cell>
          <cell r="G658">
            <v>8709</v>
          </cell>
          <cell r="I658">
            <v>1</v>
          </cell>
          <cell r="J658">
            <v>1</v>
          </cell>
          <cell r="K658">
            <v>18</v>
          </cell>
          <cell r="L658">
            <v>17</v>
          </cell>
          <cell r="M658">
            <v>1</v>
          </cell>
          <cell r="N658">
            <v>8</v>
          </cell>
          <cell r="O658">
            <v>0.2</v>
          </cell>
          <cell r="P658">
            <v>5</v>
          </cell>
          <cell r="Q658">
            <v>4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5</v>
          </cell>
          <cell r="W658">
            <v>4</v>
          </cell>
          <cell r="X658">
            <v>120</v>
          </cell>
          <cell r="Y658">
            <v>2400</v>
          </cell>
          <cell r="Z658" t="str">
            <v>金</v>
          </cell>
          <cell r="AA658">
            <v>1</v>
          </cell>
          <cell r="AB658">
            <v>0.25</v>
          </cell>
          <cell r="AC658">
            <v>0.25</v>
          </cell>
          <cell r="AD658">
            <v>0.25</v>
          </cell>
          <cell r="AE658">
            <v>0.25</v>
          </cell>
          <cell r="AF658">
            <v>4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-1</v>
          </cell>
        </row>
        <row r="659">
          <cell r="B659">
            <v>8800</v>
          </cell>
          <cell r="C659">
            <v>88</v>
          </cell>
          <cell r="D659">
            <v>0</v>
          </cell>
          <cell r="E659">
            <v>20114</v>
          </cell>
          <cell r="F659">
            <v>1</v>
          </cell>
          <cell r="G659">
            <v>8800</v>
          </cell>
          <cell r="H659">
            <v>8800</v>
          </cell>
          <cell r="I659">
            <v>0</v>
          </cell>
          <cell r="J659">
            <v>10</v>
          </cell>
          <cell r="K659">
            <v>18</v>
          </cell>
          <cell r="L659">
            <v>17</v>
          </cell>
          <cell r="M659">
            <v>1</v>
          </cell>
          <cell r="N659">
            <v>8</v>
          </cell>
          <cell r="O659">
            <v>0.4</v>
          </cell>
          <cell r="P659">
            <v>115</v>
          </cell>
          <cell r="Q659">
            <v>73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115</v>
          </cell>
          <cell r="W659">
            <v>73</v>
          </cell>
          <cell r="X659">
            <v>1208</v>
          </cell>
          <cell r="Y659">
            <v>24160</v>
          </cell>
          <cell r="Z659" t="str">
            <v>金</v>
          </cell>
          <cell r="AA659">
            <v>1</v>
          </cell>
          <cell r="AB659">
            <v>0.25</v>
          </cell>
          <cell r="AC659">
            <v>0.25</v>
          </cell>
          <cell r="AD659">
            <v>0.25</v>
          </cell>
          <cell r="AE659">
            <v>0.25</v>
          </cell>
          <cell r="AF659">
            <v>73</v>
          </cell>
          <cell r="AG659">
            <v>10</v>
          </cell>
          <cell r="AH659">
            <v>10</v>
          </cell>
          <cell r="AI659">
            <v>10</v>
          </cell>
          <cell r="AJ659">
            <v>10</v>
          </cell>
          <cell r="AK659">
            <v>-10</v>
          </cell>
        </row>
        <row r="660">
          <cell r="B660">
            <v>8801</v>
          </cell>
          <cell r="C660">
            <v>88</v>
          </cell>
          <cell r="D660">
            <v>0</v>
          </cell>
          <cell r="E660">
            <v>20114</v>
          </cell>
          <cell r="G660">
            <v>8801</v>
          </cell>
          <cell r="I660">
            <v>1</v>
          </cell>
          <cell r="J660">
            <v>1</v>
          </cell>
          <cell r="K660">
            <v>18</v>
          </cell>
          <cell r="L660">
            <v>17</v>
          </cell>
          <cell r="M660">
            <v>1</v>
          </cell>
          <cell r="N660">
            <v>8</v>
          </cell>
          <cell r="O660">
            <v>0.2</v>
          </cell>
          <cell r="P660">
            <v>5</v>
          </cell>
          <cell r="Q660">
            <v>4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5</v>
          </cell>
          <cell r="W660">
            <v>4</v>
          </cell>
          <cell r="X660">
            <v>120</v>
          </cell>
          <cell r="Y660">
            <v>2400</v>
          </cell>
          <cell r="Z660" t="str">
            <v>金</v>
          </cell>
          <cell r="AA660">
            <v>1</v>
          </cell>
          <cell r="AB660">
            <v>0.25</v>
          </cell>
          <cell r="AC660">
            <v>0.25</v>
          </cell>
          <cell r="AD660">
            <v>0.25</v>
          </cell>
          <cell r="AE660">
            <v>0.25</v>
          </cell>
          <cell r="AF660">
            <v>4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-1</v>
          </cell>
        </row>
        <row r="661">
          <cell r="B661">
            <v>8802</v>
          </cell>
          <cell r="C661">
            <v>88</v>
          </cell>
          <cell r="D661">
            <v>0</v>
          </cell>
          <cell r="E661">
            <v>20214</v>
          </cell>
          <cell r="G661">
            <v>8801</v>
          </cell>
          <cell r="I661">
            <v>1</v>
          </cell>
          <cell r="J661">
            <v>1</v>
          </cell>
          <cell r="K661">
            <v>18</v>
          </cell>
          <cell r="L661">
            <v>17</v>
          </cell>
          <cell r="M661">
            <v>1</v>
          </cell>
          <cell r="N661">
            <v>8</v>
          </cell>
          <cell r="O661">
            <v>0.2</v>
          </cell>
          <cell r="P661">
            <v>5</v>
          </cell>
          <cell r="Q661">
            <v>4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5</v>
          </cell>
          <cell r="W661">
            <v>4</v>
          </cell>
          <cell r="X661">
            <v>120</v>
          </cell>
          <cell r="Y661">
            <v>2400</v>
          </cell>
          <cell r="Z661" t="str">
            <v>金</v>
          </cell>
          <cell r="AA661">
            <v>1</v>
          </cell>
          <cell r="AB661">
            <v>0.25</v>
          </cell>
          <cell r="AC661">
            <v>0.25</v>
          </cell>
          <cell r="AD661">
            <v>0.25</v>
          </cell>
          <cell r="AE661">
            <v>0.25</v>
          </cell>
          <cell r="AF661">
            <v>4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-1</v>
          </cell>
        </row>
        <row r="662">
          <cell r="B662">
            <v>8803</v>
          </cell>
          <cell r="C662">
            <v>88</v>
          </cell>
          <cell r="D662">
            <v>0</v>
          </cell>
          <cell r="E662">
            <v>20314</v>
          </cell>
          <cell r="G662">
            <v>8801</v>
          </cell>
          <cell r="I662">
            <v>1</v>
          </cell>
          <cell r="J662">
            <v>1</v>
          </cell>
          <cell r="K662">
            <v>18</v>
          </cell>
          <cell r="L662">
            <v>17</v>
          </cell>
          <cell r="M662">
            <v>1</v>
          </cell>
          <cell r="N662">
            <v>8</v>
          </cell>
          <cell r="O662">
            <v>0.2</v>
          </cell>
          <cell r="P662">
            <v>5</v>
          </cell>
          <cell r="Q662">
            <v>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5</v>
          </cell>
          <cell r="W662">
            <v>4</v>
          </cell>
          <cell r="X662">
            <v>120</v>
          </cell>
          <cell r="Y662">
            <v>2400</v>
          </cell>
          <cell r="Z662" t="str">
            <v>金</v>
          </cell>
          <cell r="AA662">
            <v>1</v>
          </cell>
          <cell r="AB662">
            <v>0.25</v>
          </cell>
          <cell r="AC662">
            <v>0.25</v>
          </cell>
          <cell r="AD662">
            <v>0.25</v>
          </cell>
          <cell r="AE662">
            <v>0.25</v>
          </cell>
          <cell r="AF662">
            <v>4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-1</v>
          </cell>
        </row>
        <row r="663">
          <cell r="B663">
            <v>8804</v>
          </cell>
          <cell r="C663">
            <v>88</v>
          </cell>
          <cell r="D663">
            <v>0</v>
          </cell>
          <cell r="E663">
            <v>20414</v>
          </cell>
          <cell r="G663">
            <v>8801</v>
          </cell>
          <cell r="I663">
            <v>1</v>
          </cell>
          <cell r="J663">
            <v>1</v>
          </cell>
          <cell r="K663">
            <v>18</v>
          </cell>
          <cell r="L663">
            <v>17</v>
          </cell>
          <cell r="M663">
            <v>1</v>
          </cell>
          <cell r="N663">
            <v>8</v>
          </cell>
          <cell r="O663">
            <v>0.2</v>
          </cell>
          <cell r="P663">
            <v>5</v>
          </cell>
          <cell r="Q663">
            <v>4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5</v>
          </cell>
          <cell r="W663">
            <v>4</v>
          </cell>
          <cell r="X663">
            <v>120</v>
          </cell>
          <cell r="Y663">
            <v>2400</v>
          </cell>
          <cell r="Z663" t="str">
            <v>金</v>
          </cell>
          <cell r="AA663">
            <v>1</v>
          </cell>
          <cell r="AB663">
            <v>0.25</v>
          </cell>
          <cell r="AC663">
            <v>0.25</v>
          </cell>
          <cell r="AD663">
            <v>0.25</v>
          </cell>
          <cell r="AE663">
            <v>0.25</v>
          </cell>
          <cell r="AF663">
            <v>4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-1</v>
          </cell>
        </row>
        <row r="664">
          <cell r="B664">
            <v>8805</v>
          </cell>
          <cell r="C664">
            <v>88</v>
          </cell>
          <cell r="D664">
            <v>0</v>
          </cell>
          <cell r="E664">
            <v>40104</v>
          </cell>
          <cell r="G664">
            <v>8801</v>
          </cell>
          <cell r="I664">
            <v>1</v>
          </cell>
          <cell r="J664">
            <v>1</v>
          </cell>
          <cell r="K664">
            <v>18</v>
          </cell>
          <cell r="L664">
            <v>17</v>
          </cell>
          <cell r="M664">
            <v>1</v>
          </cell>
          <cell r="N664">
            <v>8</v>
          </cell>
          <cell r="O664">
            <v>0.2</v>
          </cell>
          <cell r="P664">
            <v>5</v>
          </cell>
          <cell r="Q664">
            <v>4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5</v>
          </cell>
          <cell r="W664">
            <v>4</v>
          </cell>
          <cell r="X664">
            <v>120</v>
          </cell>
          <cell r="Y664">
            <v>2400</v>
          </cell>
          <cell r="Z664" t="str">
            <v>金</v>
          </cell>
          <cell r="AA664">
            <v>1</v>
          </cell>
          <cell r="AB664">
            <v>0.25</v>
          </cell>
          <cell r="AC664">
            <v>0.25</v>
          </cell>
          <cell r="AD664">
            <v>0.25</v>
          </cell>
          <cell r="AE664">
            <v>0.25</v>
          </cell>
          <cell r="AF664">
            <v>4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-1</v>
          </cell>
        </row>
        <row r="665">
          <cell r="B665">
            <v>8806</v>
          </cell>
          <cell r="C665">
            <v>88</v>
          </cell>
          <cell r="D665">
            <v>0</v>
          </cell>
          <cell r="E665">
            <v>40204</v>
          </cell>
          <cell r="G665">
            <v>8801</v>
          </cell>
          <cell r="I665">
            <v>1</v>
          </cell>
          <cell r="J665">
            <v>1</v>
          </cell>
          <cell r="K665">
            <v>18</v>
          </cell>
          <cell r="L665">
            <v>17</v>
          </cell>
          <cell r="M665">
            <v>1</v>
          </cell>
          <cell r="N665">
            <v>8</v>
          </cell>
          <cell r="O665">
            <v>0.2</v>
          </cell>
          <cell r="P665">
            <v>5</v>
          </cell>
          <cell r="Q665">
            <v>4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5</v>
          </cell>
          <cell r="W665">
            <v>4</v>
          </cell>
          <cell r="X665">
            <v>120</v>
          </cell>
          <cell r="Y665">
            <v>2400</v>
          </cell>
          <cell r="Z665" t="str">
            <v>金</v>
          </cell>
          <cell r="AA665">
            <v>1</v>
          </cell>
          <cell r="AB665">
            <v>0.25</v>
          </cell>
          <cell r="AC665">
            <v>0.25</v>
          </cell>
          <cell r="AD665">
            <v>0.25</v>
          </cell>
          <cell r="AE665">
            <v>0.25</v>
          </cell>
          <cell r="AF665">
            <v>4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-1</v>
          </cell>
        </row>
        <row r="666">
          <cell r="B666">
            <v>8807</v>
          </cell>
          <cell r="C666">
            <v>88</v>
          </cell>
          <cell r="D666">
            <v>0</v>
          </cell>
          <cell r="E666">
            <v>50100</v>
          </cell>
          <cell r="G666">
            <v>8809</v>
          </cell>
          <cell r="I666">
            <v>1</v>
          </cell>
          <cell r="J666">
            <v>1</v>
          </cell>
          <cell r="K666">
            <v>18</v>
          </cell>
          <cell r="L666">
            <v>17</v>
          </cell>
          <cell r="M666">
            <v>1</v>
          </cell>
          <cell r="N666">
            <v>8</v>
          </cell>
          <cell r="O666">
            <v>0.2</v>
          </cell>
          <cell r="P666">
            <v>5</v>
          </cell>
          <cell r="Q666">
            <v>4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5</v>
          </cell>
          <cell r="W666">
            <v>4</v>
          </cell>
          <cell r="X666">
            <v>120</v>
          </cell>
          <cell r="Y666">
            <v>2400</v>
          </cell>
          <cell r="Z666" t="str">
            <v>金</v>
          </cell>
          <cell r="AA666">
            <v>1</v>
          </cell>
          <cell r="AB666">
            <v>0.25</v>
          </cell>
          <cell r="AC666">
            <v>0.25</v>
          </cell>
          <cell r="AD666">
            <v>0.25</v>
          </cell>
          <cell r="AE666">
            <v>0.25</v>
          </cell>
          <cell r="AF666">
            <v>4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-1</v>
          </cell>
        </row>
        <row r="667">
          <cell r="B667">
            <v>8900</v>
          </cell>
          <cell r="C667">
            <v>89</v>
          </cell>
          <cell r="D667">
            <v>0</v>
          </cell>
          <cell r="E667">
            <v>20414</v>
          </cell>
          <cell r="F667">
            <v>1</v>
          </cell>
          <cell r="G667">
            <v>8900</v>
          </cell>
          <cell r="H667">
            <v>8900</v>
          </cell>
          <cell r="I667">
            <v>0</v>
          </cell>
          <cell r="J667">
            <v>10</v>
          </cell>
          <cell r="K667">
            <v>18</v>
          </cell>
          <cell r="L667">
            <v>17</v>
          </cell>
          <cell r="M667">
            <v>1</v>
          </cell>
          <cell r="N667">
            <v>8</v>
          </cell>
          <cell r="O667">
            <v>0.5</v>
          </cell>
          <cell r="P667">
            <v>144</v>
          </cell>
          <cell r="Q667">
            <v>92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144</v>
          </cell>
          <cell r="W667">
            <v>92</v>
          </cell>
          <cell r="X667">
            <v>1208</v>
          </cell>
          <cell r="Y667">
            <v>24160</v>
          </cell>
          <cell r="Z667" t="str">
            <v>金</v>
          </cell>
          <cell r="AA667">
            <v>1</v>
          </cell>
          <cell r="AB667">
            <v>0.25</v>
          </cell>
          <cell r="AC667">
            <v>0.25</v>
          </cell>
          <cell r="AD667">
            <v>0.25</v>
          </cell>
          <cell r="AE667">
            <v>0.25</v>
          </cell>
          <cell r="AF667">
            <v>92</v>
          </cell>
          <cell r="AG667">
            <v>13</v>
          </cell>
          <cell r="AH667">
            <v>13</v>
          </cell>
          <cell r="AI667">
            <v>13</v>
          </cell>
          <cell r="AJ667">
            <v>13</v>
          </cell>
          <cell r="AK667">
            <v>-10</v>
          </cell>
        </row>
        <row r="668">
          <cell r="B668">
            <v>8901</v>
          </cell>
          <cell r="C668">
            <v>89</v>
          </cell>
          <cell r="D668">
            <v>0</v>
          </cell>
          <cell r="E668">
            <v>20114</v>
          </cell>
          <cell r="G668">
            <v>8901</v>
          </cell>
          <cell r="I668">
            <v>1</v>
          </cell>
          <cell r="J668">
            <v>1</v>
          </cell>
          <cell r="K668">
            <v>18</v>
          </cell>
          <cell r="L668">
            <v>17</v>
          </cell>
          <cell r="M668">
            <v>1</v>
          </cell>
          <cell r="N668">
            <v>8</v>
          </cell>
          <cell r="O668">
            <v>0.2</v>
          </cell>
          <cell r="P668">
            <v>5</v>
          </cell>
          <cell r="Q668">
            <v>4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5</v>
          </cell>
          <cell r="W668">
            <v>4</v>
          </cell>
          <cell r="X668">
            <v>120</v>
          </cell>
          <cell r="Y668">
            <v>2400</v>
          </cell>
          <cell r="Z668" t="str">
            <v>金</v>
          </cell>
          <cell r="AA668">
            <v>1</v>
          </cell>
          <cell r="AB668">
            <v>0.25</v>
          </cell>
          <cell r="AC668">
            <v>0.25</v>
          </cell>
          <cell r="AD668">
            <v>0.25</v>
          </cell>
          <cell r="AE668">
            <v>0.25</v>
          </cell>
          <cell r="AF668">
            <v>4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-1</v>
          </cell>
        </row>
        <row r="669">
          <cell r="B669">
            <v>8902</v>
          </cell>
          <cell r="C669">
            <v>89</v>
          </cell>
          <cell r="D669">
            <v>0</v>
          </cell>
          <cell r="E669">
            <v>20214</v>
          </cell>
          <cell r="G669">
            <v>8901</v>
          </cell>
          <cell r="I669">
            <v>1</v>
          </cell>
          <cell r="J669">
            <v>1</v>
          </cell>
          <cell r="K669">
            <v>18</v>
          </cell>
          <cell r="L669">
            <v>17</v>
          </cell>
          <cell r="M669">
            <v>1</v>
          </cell>
          <cell r="N669">
            <v>8</v>
          </cell>
          <cell r="O669">
            <v>0.2</v>
          </cell>
          <cell r="P669">
            <v>5</v>
          </cell>
          <cell r="Q669">
            <v>4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5</v>
          </cell>
          <cell r="W669">
            <v>4</v>
          </cell>
          <cell r="X669">
            <v>120</v>
          </cell>
          <cell r="Y669">
            <v>2400</v>
          </cell>
          <cell r="Z669" t="str">
            <v>金</v>
          </cell>
          <cell r="AA669">
            <v>1</v>
          </cell>
          <cell r="AB669">
            <v>0.25</v>
          </cell>
          <cell r="AC669">
            <v>0.25</v>
          </cell>
          <cell r="AD669">
            <v>0.25</v>
          </cell>
          <cell r="AE669">
            <v>0.25</v>
          </cell>
          <cell r="AF669">
            <v>4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-1</v>
          </cell>
        </row>
        <row r="670">
          <cell r="B670">
            <v>8903</v>
          </cell>
          <cell r="C670">
            <v>89</v>
          </cell>
          <cell r="D670">
            <v>0</v>
          </cell>
          <cell r="E670">
            <v>20314</v>
          </cell>
          <cell r="G670">
            <v>8901</v>
          </cell>
          <cell r="I670">
            <v>1</v>
          </cell>
          <cell r="J670">
            <v>1</v>
          </cell>
          <cell r="K670">
            <v>18</v>
          </cell>
          <cell r="L670">
            <v>17</v>
          </cell>
          <cell r="M670">
            <v>1</v>
          </cell>
          <cell r="N670">
            <v>8</v>
          </cell>
          <cell r="O670">
            <v>0.2</v>
          </cell>
          <cell r="P670">
            <v>5</v>
          </cell>
          <cell r="Q670">
            <v>4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5</v>
          </cell>
          <cell r="W670">
            <v>4</v>
          </cell>
          <cell r="X670">
            <v>120</v>
          </cell>
          <cell r="Y670">
            <v>2400</v>
          </cell>
          <cell r="Z670" t="str">
            <v>金</v>
          </cell>
          <cell r="AA670">
            <v>1</v>
          </cell>
          <cell r="AB670">
            <v>0.25</v>
          </cell>
          <cell r="AC670">
            <v>0.25</v>
          </cell>
          <cell r="AD670">
            <v>0.25</v>
          </cell>
          <cell r="AE670">
            <v>0.25</v>
          </cell>
          <cell r="AF670">
            <v>4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-1</v>
          </cell>
        </row>
        <row r="671">
          <cell r="B671">
            <v>8904</v>
          </cell>
          <cell r="C671">
            <v>89</v>
          </cell>
          <cell r="D671">
            <v>0</v>
          </cell>
          <cell r="E671">
            <v>20414</v>
          </cell>
          <cell r="G671">
            <v>8901</v>
          </cell>
          <cell r="I671">
            <v>1</v>
          </cell>
          <cell r="J671">
            <v>1</v>
          </cell>
          <cell r="K671">
            <v>18</v>
          </cell>
          <cell r="L671">
            <v>17</v>
          </cell>
          <cell r="M671">
            <v>1</v>
          </cell>
          <cell r="N671">
            <v>8</v>
          </cell>
          <cell r="O671">
            <v>0.2</v>
          </cell>
          <cell r="P671">
            <v>5</v>
          </cell>
          <cell r="Q671">
            <v>4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5</v>
          </cell>
          <cell r="W671">
            <v>4</v>
          </cell>
          <cell r="X671">
            <v>120</v>
          </cell>
          <cell r="Y671">
            <v>2400</v>
          </cell>
          <cell r="Z671" t="str">
            <v>金</v>
          </cell>
          <cell r="AA671">
            <v>1</v>
          </cell>
          <cell r="AB671">
            <v>0.25</v>
          </cell>
          <cell r="AC671">
            <v>0.25</v>
          </cell>
          <cell r="AD671">
            <v>0.25</v>
          </cell>
          <cell r="AE671">
            <v>0.25</v>
          </cell>
          <cell r="AF671">
            <v>4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-1</v>
          </cell>
        </row>
        <row r="672">
          <cell r="B672">
            <v>8905</v>
          </cell>
          <cell r="C672">
            <v>89</v>
          </cell>
          <cell r="D672">
            <v>0</v>
          </cell>
          <cell r="E672">
            <v>40104</v>
          </cell>
          <cell r="G672">
            <v>8901</v>
          </cell>
          <cell r="I672">
            <v>1</v>
          </cell>
          <cell r="J672">
            <v>1</v>
          </cell>
          <cell r="K672">
            <v>18</v>
          </cell>
          <cell r="L672">
            <v>17</v>
          </cell>
          <cell r="M672">
            <v>1</v>
          </cell>
          <cell r="N672">
            <v>8</v>
          </cell>
          <cell r="O672">
            <v>0.2</v>
          </cell>
          <cell r="P672">
            <v>5</v>
          </cell>
          <cell r="Q672">
            <v>4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5</v>
          </cell>
          <cell r="W672">
            <v>4</v>
          </cell>
          <cell r="X672">
            <v>120</v>
          </cell>
          <cell r="Y672">
            <v>2400</v>
          </cell>
          <cell r="Z672" t="str">
            <v>金</v>
          </cell>
          <cell r="AA672">
            <v>1</v>
          </cell>
          <cell r="AB672">
            <v>0.25</v>
          </cell>
          <cell r="AC672">
            <v>0.25</v>
          </cell>
          <cell r="AD672">
            <v>0.25</v>
          </cell>
          <cell r="AE672">
            <v>0.25</v>
          </cell>
          <cell r="AF672">
            <v>4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-1</v>
          </cell>
        </row>
        <row r="673">
          <cell r="B673">
            <v>8906</v>
          </cell>
          <cell r="C673">
            <v>89</v>
          </cell>
          <cell r="D673">
            <v>0</v>
          </cell>
          <cell r="E673">
            <v>40204</v>
          </cell>
          <cell r="G673">
            <v>8901</v>
          </cell>
          <cell r="I673">
            <v>1</v>
          </cell>
          <cell r="J673">
            <v>1</v>
          </cell>
          <cell r="K673">
            <v>18</v>
          </cell>
          <cell r="L673">
            <v>17</v>
          </cell>
          <cell r="M673">
            <v>1</v>
          </cell>
          <cell r="N673">
            <v>8</v>
          </cell>
          <cell r="O673">
            <v>0.2</v>
          </cell>
          <cell r="P673">
            <v>5</v>
          </cell>
          <cell r="Q673">
            <v>4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5</v>
          </cell>
          <cell r="W673">
            <v>4</v>
          </cell>
          <cell r="X673">
            <v>120</v>
          </cell>
          <cell r="Y673">
            <v>2400</v>
          </cell>
          <cell r="Z673" t="str">
            <v>金</v>
          </cell>
          <cell r="AA673">
            <v>1</v>
          </cell>
          <cell r="AB673">
            <v>0.25</v>
          </cell>
          <cell r="AC673">
            <v>0.25</v>
          </cell>
          <cell r="AD673">
            <v>0.25</v>
          </cell>
          <cell r="AE673">
            <v>0.25</v>
          </cell>
          <cell r="AF673">
            <v>4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-1</v>
          </cell>
        </row>
        <row r="674">
          <cell r="B674">
            <v>8907</v>
          </cell>
          <cell r="C674">
            <v>89</v>
          </cell>
          <cell r="D674">
            <v>0</v>
          </cell>
          <cell r="E674">
            <v>50100</v>
          </cell>
          <cell r="G674">
            <v>8909</v>
          </cell>
          <cell r="I674">
            <v>1</v>
          </cell>
          <cell r="J674">
            <v>1</v>
          </cell>
          <cell r="K674">
            <v>18</v>
          </cell>
          <cell r="L674">
            <v>17</v>
          </cell>
          <cell r="M674">
            <v>1</v>
          </cell>
          <cell r="N674">
            <v>8</v>
          </cell>
          <cell r="O674">
            <v>0.2</v>
          </cell>
          <cell r="P674">
            <v>5</v>
          </cell>
          <cell r="Q674">
            <v>4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5</v>
          </cell>
          <cell r="W674">
            <v>4</v>
          </cell>
          <cell r="X674">
            <v>120</v>
          </cell>
          <cell r="Y674">
            <v>2400</v>
          </cell>
          <cell r="Z674" t="str">
            <v>金</v>
          </cell>
          <cell r="AA674">
            <v>1</v>
          </cell>
          <cell r="AB674">
            <v>0.25</v>
          </cell>
          <cell r="AC674">
            <v>0.25</v>
          </cell>
          <cell r="AD674">
            <v>0.25</v>
          </cell>
          <cell r="AE674">
            <v>0.25</v>
          </cell>
          <cell r="AF674">
            <v>4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-1</v>
          </cell>
        </row>
        <row r="675">
          <cell r="B675">
            <v>9000</v>
          </cell>
          <cell r="C675">
            <v>90</v>
          </cell>
          <cell r="D675">
            <v>0</v>
          </cell>
          <cell r="E675">
            <v>20114</v>
          </cell>
          <cell r="F675">
            <v>1</v>
          </cell>
          <cell r="G675">
            <v>9000</v>
          </cell>
          <cell r="H675">
            <v>9000</v>
          </cell>
          <cell r="I675">
            <v>0</v>
          </cell>
          <cell r="J675">
            <v>10</v>
          </cell>
          <cell r="K675">
            <v>19</v>
          </cell>
          <cell r="L675">
            <v>18</v>
          </cell>
          <cell r="M675">
            <v>1</v>
          </cell>
          <cell r="N675">
            <v>8</v>
          </cell>
          <cell r="O675">
            <v>0.60000000000000009</v>
          </cell>
          <cell r="P675">
            <v>182</v>
          </cell>
          <cell r="Q675">
            <v>93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182</v>
          </cell>
          <cell r="W675">
            <v>93</v>
          </cell>
          <cell r="X675">
            <v>1264</v>
          </cell>
          <cell r="Y675">
            <v>25280</v>
          </cell>
          <cell r="Z675" t="str">
            <v>金</v>
          </cell>
          <cell r="AA675">
            <v>1</v>
          </cell>
          <cell r="AB675">
            <v>0.25</v>
          </cell>
          <cell r="AC675">
            <v>0.25</v>
          </cell>
          <cell r="AD675">
            <v>0.25</v>
          </cell>
          <cell r="AE675">
            <v>0.25</v>
          </cell>
          <cell r="AF675">
            <v>93</v>
          </cell>
          <cell r="AG675">
            <v>22</v>
          </cell>
          <cell r="AH675">
            <v>22</v>
          </cell>
          <cell r="AI675">
            <v>22</v>
          </cell>
          <cell r="AJ675">
            <v>22</v>
          </cell>
          <cell r="AK675">
            <v>-10</v>
          </cell>
        </row>
        <row r="676">
          <cell r="B676">
            <v>9001</v>
          </cell>
          <cell r="C676">
            <v>90</v>
          </cell>
          <cell r="D676">
            <v>0</v>
          </cell>
          <cell r="E676">
            <v>20114</v>
          </cell>
          <cell r="G676">
            <v>9001</v>
          </cell>
          <cell r="I676">
            <v>1</v>
          </cell>
          <cell r="J676">
            <v>1</v>
          </cell>
          <cell r="K676">
            <v>19</v>
          </cell>
          <cell r="L676">
            <v>18</v>
          </cell>
          <cell r="M676">
            <v>1</v>
          </cell>
          <cell r="N676">
            <v>8</v>
          </cell>
          <cell r="O676">
            <v>0.2</v>
          </cell>
          <cell r="P676">
            <v>6</v>
          </cell>
          <cell r="Q676">
            <v>4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6</v>
          </cell>
          <cell r="W676">
            <v>4</v>
          </cell>
          <cell r="X676">
            <v>126</v>
          </cell>
          <cell r="Y676">
            <v>2520</v>
          </cell>
          <cell r="Z676" t="str">
            <v>金</v>
          </cell>
          <cell r="AA676">
            <v>1</v>
          </cell>
          <cell r="AB676">
            <v>0.25</v>
          </cell>
          <cell r="AC676">
            <v>0.25</v>
          </cell>
          <cell r="AD676">
            <v>0.25</v>
          </cell>
          <cell r="AE676">
            <v>0.25</v>
          </cell>
          <cell r="AF676">
            <v>4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-1</v>
          </cell>
        </row>
        <row r="677">
          <cell r="B677">
            <v>9002</v>
          </cell>
          <cell r="C677">
            <v>90</v>
          </cell>
          <cell r="D677">
            <v>0</v>
          </cell>
          <cell r="E677">
            <v>20214</v>
          </cell>
          <cell r="G677">
            <v>9001</v>
          </cell>
          <cell r="I677">
            <v>1</v>
          </cell>
          <cell r="J677">
            <v>1</v>
          </cell>
          <cell r="K677">
            <v>19</v>
          </cell>
          <cell r="L677">
            <v>18</v>
          </cell>
          <cell r="M677">
            <v>1</v>
          </cell>
          <cell r="N677">
            <v>8</v>
          </cell>
          <cell r="O677">
            <v>0.2</v>
          </cell>
          <cell r="P677">
            <v>6</v>
          </cell>
          <cell r="Q677">
            <v>4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6</v>
          </cell>
          <cell r="W677">
            <v>4</v>
          </cell>
          <cell r="X677">
            <v>126</v>
          </cell>
          <cell r="Y677">
            <v>2520</v>
          </cell>
          <cell r="Z677" t="str">
            <v>金</v>
          </cell>
          <cell r="AA677">
            <v>1</v>
          </cell>
          <cell r="AB677">
            <v>0.25</v>
          </cell>
          <cell r="AC677">
            <v>0.25</v>
          </cell>
          <cell r="AD677">
            <v>0.25</v>
          </cell>
          <cell r="AE677">
            <v>0.25</v>
          </cell>
          <cell r="AF677">
            <v>4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-1</v>
          </cell>
        </row>
        <row r="678">
          <cell r="B678">
            <v>9003</v>
          </cell>
          <cell r="C678">
            <v>90</v>
          </cell>
          <cell r="D678">
            <v>0</v>
          </cell>
          <cell r="E678">
            <v>20314</v>
          </cell>
          <cell r="G678">
            <v>9001</v>
          </cell>
          <cell r="I678">
            <v>1</v>
          </cell>
          <cell r="J678">
            <v>1</v>
          </cell>
          <cell r="K678">
            <v>19</v>
          </cell>
          <cell r="L678">
            <v>18</v>
          </cell>
          <cell r="M678">
            <v>1</v>
          </cell>
          <cell r="N678">
            <v>8</v>
          </cell>
          <cell r="O678">
            <v>0.2</v>
          </cell>
          <cell r="P678">
            <v>6</v>
          </cell>
          <cell r="Q678">
            <v>4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6</v>
          </cell>
          <cell r="W678">
            <v>4</v>
          </cell>
          <cell r="X678">
            <v>126</v>
          </cell>
          <cell r="Y678">
            <v>2520</v>
          </cell>
          <cell r="Z678" t="str">
            <v>金</v>
          </cell>
          <cell r="AA678">
            <v>1</v>
          </cell>
          <cell r="AB678">
            <v>0.25</v>
          </cell>
          <cell r="AC678">
            <v>0.25</v>
          </cell>
          <cell r="AD678">
            <v>0.25</v>
          </cell>
          <cell r="AE678">
            <v>0.25</v>
          </cell>
          <cell r="AF678">
            <v>4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-1</v>
          </cell>
        </row>
        <row r="679">
          <cell r="B679">
            <v>9004</v>
          </cell>
          <cell r="C679">
            <v>90</v>
          </cell>
          <cell r="D679">
            <v>0</v>
          </cell>
          <cell r="E679">
            <v>20414</v>
          </cell>
          <cell r="G679">
            <v>9001</v>
          </cell>
          <cell r="I679">
            <v>1</v>
          </cell>
          <cell r="J679">
            <v>1</v>
          </cell>
          <cell r="K679">
            <v>19</v>
          </cell>
          <cell r="L679">
            <v>18</v>
          </cell>
          <cell r="M679">
            <v>1</v>
          </cell>
          <cell r="N679">
            <v>8</v>
          </cell>
          <cell r="O679">
            <v>0.2</v>
          </cell>
          <cell r="P679">
            <v>6</v>
          </cell>
          <cell r="Q679">
            <v>4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6</v>
          </cell>
          <cell r="W679">
            <v>4</v>
          </cell>
          <cell r="X679">
            <v>126</v>
          </cell>
          <cell r="Y679">
            <v>2520</v>
          </cell>
          <cell r="Z679" t="str">
            <v>金</v>
          </cell>
          <cell r="AA679">
            <v>1</v>
          </cell>
          <cell r="AB679">
            <v>0.25</v>
          </cell>
          <cell r="AC679">
            <v>0.25</v>
          </cell>
          <cell r="AD679">
            <v>0.25</v>
          </cell>
          <cell r="AE679">
            <v>0.25</v>
          </cell>
          <cell r="AF679">
            <v>4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-1</v>
          </cell>
        </row>
        <row r="680">
          <cell r="B680">
            <v>9005</v>
          </cell>
          <cell r="C680">
            <v>90</v>
          </cell>
          <cell r="D680">
            <v>0</v>
          </cell>
          <cell r="E680">
            <v>40104</v>
          </cell>
          <cell r="G680">
            <v>9001</v>
          </cell>
          <cell r="I680">
            <v>1</v>
          </cell>
          <cell r="J680">
            <v>1</v>
          </cell>
          <cell r="K680">
            <v>19</v>
          </cell>
          <cell r="L680">
            <v>18</v>
          </cell>
          <cell r="M680">
            <v>1</v>
          </cell>
          <cell r="N680">
            <v>8</v>
          </cell>
          <cell r="O680">
            <v>0.2</v>
          </cell>
          <cell r="P680">
            <v>6</v>
          </cell>
          <cell r="Q680">
            <v>4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6</v>
          </cell>
          <cell r="W680">
            <v>4</v>
          </cell>
          <cell r="X680">
            <v>126</v>
          </cell>
          <cell r="Y680">
            <v>2520</v>
          </cell>
          <cell r="Z680" t="str">
            <v>金</v>
          </cell>
          <cell r="AA680">
            <v>1</v>
          </cell>
          <cell r="AB680">
            <v>0.25</v>
          </cell>
          <cell r="AC680">
            <v>0.25</v>
          </cell>
          <cell r="AD680">
            <v>0.25</v>
          </cell>
          <cell r="AE680">
            <v>0.25</v>
          </cell>
          <cell r="AF680">
            <v>4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-1</v>
          </cell>
        </row>
        <row r="681">
          <cell r="B681">
            <v>9006</v>
          </cell>
          <cell r="C681">
            <v>90</v>
          </cell>
          <cell r="D681">
            <v>0</v>
          </cell>
          <cell r="E681">
            <v>40204</v>
          </cell>
          <cell r="G681">
            <v>9001</v>
          </cell>
          <cell r="I681">
            <v>1</v>
          </cell>
          <cell r="J681">
            <v>1</v>
          </cell>
          <cell r="K681">
            <v>19</v>
          </cell>
          <cell r="L681">
            <v>18</v>
          </cell>
          <cell r="M681">
            <v>1</v>
          </cell>
          <cell r="N681">
            <v>8</v>
          </cell>
          <cell r="O681">
            <v>0.2</v>
          </cell>
          <cell r="P681">
            <v>6</v>
          </cell>
          <cell r="Q681">
            <v>4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6</v>
          </cell>
          <cell r="W681">
            <v>4</v>
          </cell>
          <cell r="X681">
            <v>126</v>
          </cell>
          <cell r="Y681">
            <v>2520</v>
          </cell>
          <cell r="Z681" t="str">
            <v>金</v>
          </cell>
          <cell r="AA681">
            <v>1</v>
          </cell>
          <cell r="AB681">
            <v>0.25</v>
          </cell>
          <cell r="AC681">
            <v>0.25</v>
          </cell>
          <cell r="AD681">
            <v>0.25</v>
          </cell>
          <cell r="AE681">
            <v>0.25</v>
          </cell>
          <cell r="AF681">
            <v>4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-1</v>
          </cell>
        </row>
        <row r="682">
          <cell r="B682">
            <v>9007</v>
          </cell>
          <cell r="C682">
            <v>90</v>
          </cell>
          <cell r="D682">
            <v>0</v>
          </cell>
          <cell r="E682">
            <v>50100</v>
          </cell>
          <cell r="G682">
            <v>9009</v>
          </cell>
          <cell r="I682">
            <v>1</v>
          </cell>
          <cell r="J682">
            <v>1</v>
          </cell>
          <cell r="K682">
            <v>19</v>
          </cell>
          <cell r="L682">
            <v>18</v>
          </cell>
          <cell r="M682">
            <v>1</v>
          </cell>
          <cell r="N682">
            <v>8</v>
          </cell>
          <cell r="O682">
            <v>0.2</v>
          </cell>
          <cell r="P682">
            <v>6</v>
          </cell>
          <cell r="Q682">
            <v>4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6</v>
          </cell>
          <cell r="W682">
            <v>4</v>
          </cell>
          <cell r="X682">
            <v>126</v>
          </cell>
          <cell r="Y682">
            <v>2520</v>
          </cell>
          <cell r="Z682" t="str">
            <v>金</v>
          </cell>
          <cell r="AA682">
            <v>1</v>
          </cell>
          <cell r="AB682">
            <v>0.25</v>
          </cell>
          <cell r="AC682">
            <v>0.25</v>
          </cell>
          <cell r="AD682">
            <v>0.25</v>
          </cell>
          <cell r="AE682">
            <v>0.25</v>
          </cell>
          <cell r="AF682">
            <v>4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-1</v>
          </cell>
        </row>
        <row r="683">
          <cell r="B683">
            <v>9100</v>
          </cell>
          <cell r="C683">
            <v>91</v>
          </cell>
          <cell r="D683">
            <v>0</v>
          </cell>
          <cell r="E683">
            <v>20214</v>
          </cell>
          <cell r="F683">
            <v>1</v>
          </cell>
          <cell r="G683">
            <v>9100</v>
          </cell>
          <cell r="H683">
            <v>9100</v>
          </cell>
          <cell r="I683">
            <v>0</v>
          </cell>
          <cell r="J683">
            <v>10</v>
          </cell>
          <cell r="K683">
            <v>19</v>
          </cell>
          <cell r="L683">
            <v>18</v>
          </cell>
          <cell r="M683">
            <v>1</v>
          </cell>
          <cell r="N683">
            <v>8</v>
          </cell>
          <cell r="O683">
            <v>0.2</v>
          </cell>
          <cell r="P683">
            <v>60</v>
          </cell>
          <cell r="Q683">
            <v>48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60</v>
          </cell>
          <cell r="W683">
            <v>48</v>
          </cell>
          <cell r="X683">
            <v>1264</v>
          </cell>
          <cell r="Y683">
            <v>25280</v>
          </cell>
          <cell r="Z683" t="str">
            <v>金</v>
          </cell>
          <cell r="AA683">
            <v>1</v>
          </cell>
          <cell r="AB683">
            <v>0.25</v>
          </cell>
          <cell r="AC683">
            <v>0.25</v>
          </cell>
          <cell r="AD683">
            <v>0.25</v>
          </cell>
          <cell r="AE683">
            <v>0.25</v>
          </cell>
          <cell r="AF683">
            <v>48</v>
          </cell>
          <cell r="AG683">
            <v>3</v>
          </cell>
          <cell r="AH683">
            <v>3</v>
          </cell>
          <cell r="AI683">
            <v>3</v>
          </cell>
          <cell r="AJ683">
            <v>3</v>
          </cell>
          <cell r="AK683">
            <v>-10</v>
          </cell>
        </row>
        <row r="684">
          <cell r="B684">
            <v>9101</v>
          </cell>
          <cell r="C684">
            <v>91</v>
          </cell>
          <cell r="D684">
            <v>0</v>
          </cell>
          <cell r="E684">
            <v>20114</v>
          </cell>
          <cell r="G684">
            <v>9101</v>
          </cell>
          <cell r="I684">
            <v>1</v>
          </cell>
          <cell r="J684">
            <v>1</v>
          </cell>
          <cell r="K684">
            <v>19</v>
          </cell>
          <cell r="L684">
            <v>18</v>
          </cell>
          <cell r="M684">
            <v>1</v>
          </cell>
          <cell r="N684">
            <v>8</v>
          </cell>
          <cell r="O684">
            <v>0.2</v>
          </cell>
          <cell r="P684">
            <v>6</v>
          </cell>
          <cell r="Q684">
            <v>4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6</v>
          </cell>
          <cell r="W684">
            <v>4</v>
          </cell>
          <cell r="X684">
            <v>126</v>
          </cell>
          <cell r="Y684">
            <v>2520</v>
          </cell>
          <cell r="Z684" t="str">
            <v>金</v>
          </cell>
          <cell r="AA684">
            <v>1</v>
          </cell>
          <cell r="AB684">
            <v>0.25</v>
          </cell>
          <cell r="AC684">
            <v>0.25</v>
          </cell>
          <cell r="AD684">
            <v>0.25</v>
          </cell>
          <cell r="AE684">
            <v>0.25</v>
          </cell>
          <cell r="AF684">
            <v>4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-1</v>
          </cell>
        </row>
        <row r="685">
          <cell r="B685">
            <v>9102</v>
          </cell>
          <cell r="C685">
            <v>91</v>
          </cell>
          <cell r="D685">
            <v>0</v>
          </cell>
          <cell r="E685">
            <v>20214</v>
          </cell>
          <cell r="G685">
            <v>9101</v>
          </cell>
          <cell r="I685">
            <v>1</v>
          </cell>
          <cell r="J685">
            <v>1</v>
          </cell>
          <cell r="K685">
            <v>19</v>
          </cell>
          <cell r="L685">
            <v>18</v>
          </cell>
          <cell r="M685">
            <v>1</v>
          </cell>
          <cell r="N685">
            <v>8</v>
          </cell>
          <cell r="O685">
            <v>0.2</v>
          </cell>
          <cell r="P685">
            <v>6</v>
          </cell>
          <cell r="Q685">
            <v>4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6</v>
          </cell>
          <cell r="W685">
            <v>4</v>
          </cell>
          <cell r="X685">
            <v>126</v>
          </cell>
          <cell r="Y685">
            <v>2520</v>
          </cell>
          <cell r="Z685" t="str">
            <v>金</v>
          </cell>
          <cell r="AA685">
            <v>1</v>
          </cell>
          <cell r="AB685">
            <v>0.25</v>
          </cell>
          <cell r="AC685">
            <v>0.25</v>
          </cell>
          <cell r="AD685">
            <v>0.25</v>
          </cell>
          <cell r="AE685">
            <v>0.25</v>
          </cell>
          <cell r="AF685">
            <v>4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-1</v>
          </cell>
        </row>
        <row r="686">
          <cell r="B686">
            <v>9103</v>
          </cell>
          <cell r="C686">
            <v>91</v>
          </cell>
          <cell r="D686">
            <v>0</v>
          </cell>
          <cell r="E686">
            <v>20314</v>
          </cell>
          <cell r="G686">
            <v>9101</v>
          </cell>
          <cell r="I686">
            <v>1</v>
          </cell>
          <cell r="J686">
            <v>1</v>
          </cell>
          <cell r="K686">
            <v>19</v>
          </cell>
          <cell r="L686">
            <v>18</v>
          </cell>
          <cell r="M686">
            <v>1</v>
          </cell>
          <cell r="N686">
            <v>8</v>
          </cell>
          <cell r="O686">
            <v>0.2</v>
          </cell>
          <cell r="P686">
            <v>6</v>
          </cell>
          <cell r="Q686">
            <v>4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6</v>
          </cell>
          <cell r="W686">
            <v>4</v>
          </cell>
          <cell r="X686">
            <v>126</v>
          </cell>
          <cell r="Y686">
            <v>2520</v>
          </cell>
          <cell r="Z686" t="str">
            <v>金</v>
          </cell>
          <cell r="AA686">
            <v>1</v>
          </cell>
          <cell r="AB686">
            <v>0.25</v>
          </cell>
          <cell r="AC686">
            <v>0.25</v>
          </cell>
          <cell r="AD686">
            <v>0.25</v>
          </cell>
          <cell r="AE686">
            <v>0.25</v>
          </cell>
          <cell r="AF686">
            <v>4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-1</v>
          </cell>
        </row>
        <row r="687">
          <cell r="B687">
            <v>9104</v>
          </cell>
          <cell r="C687">
            <v>91</v>
          </cell>
          <cell r="D687">
            <v>0</v>
          </cell>
          <cell r="E687">
            <v>20414</v>
          </cell>
          <cell r="G687">
            <v>9101</v>
          </cell>
          <cell r="I687">
            <v>1</v>
          </cell>
          <cell r="J687">
            <v>1</v>
          </cell>
          <cell r="K687">
            <v>19</v>
          </cell>
          <cell r="L687">
            <v>18</v>
          </cell>
          <cell r="M687">
            <v>1</v>
          </cell>
          <cell r="N687">
            <v>8</v>
          </cell>
          <cell r="O687">
            <v>0.2</v>
          </cell>
          <cell r="P687">
            <v>6</v>
          </cell>
          <cell r="Q687">
            <v>4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6</v>
          </cell>
          <cell r="W687">
            <v>4</v>
          </cell>
          <cell r="X687">
            <v>126</v>
          </cell>
          <cell r="Y687">
            <v>2520</v>
          </cell>
          <cell r="Z687" t="str">
            <v>金</v>
          </cell>
          <cell r="AA687">
            <v>1</v>
          </cell>
          <cell r="AB687">
            <v>0.25</v>
          </cell>
          <cell r="AC687">
            <v>0.25</v>
          </cell>
          <cell r="AD687">
            <v>0.25</v>
          </cell>
          <cell r="AE687">
            <v>0.25</v>
          </cell>
          <cell r="AF687">
            <v>4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-1</v>
          </cell>
        </row>
        <row r="688">
          <cell r="B688">
            <v>9105</v>
          </cell>
          <cell r="C688">
            <v>91</v>
          </cell>
          <cell r="D688">
            <v>0</v>
          </cell>
          <cell r="E688">
            <v>40304</v>
          </cell>
          <cell r="G688">
            <v>9101</v>
          </cell>
          <cell r="I688">
            <v>1</v>
          </cell>
          <cell r="J688">
            <v>1</v>
          </cell>
          <cell r="K688">
            <v>19</v>
          </cell>
          <cell r="L688">
            <v>18</v>
          </cell>
          <cell r="M688">
            <v>1</v>
          </cell>
          <cell r="N688">
            <v>8</v>
          </cell>
          <cell r="O688">
            <v>0.2</v>
          </cell>
          <cell r="P688">
            <v>6</v>
          </cell>
          <cell r="Q688">
            <v>4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6</v>
          </cell>
          <cell r="W688">
            <v>4</v>
          </cell>
          <cell r="X688">
            <v>126</v>
          </cell>
          <cell r="Y688">
            <v>2520</v>
          </cell>
          <cell r="Z688" t="str">
            <v>金</v>
          </cell>
          <cell r="AA688">
            <v>1</v>
          </cell>
          <cell r="AB688">
            <v>0.25</v>
          </cell>
          <cell r="AC688">
            <v>0.25</v>
          </cell>
          <cell r="AD688">
            <v>0.25</v>
          </cell>
          <cell r="AE688">
            <v>0.25</v>
          </cell>
          <cell r="AF688">
            <v>4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-1</v>
          </cell>
        </row>
        <row r="689">
          <cell r="B689">
            <v>9106</v>
          </cell>
          <cell r="C689">
            <v>91</v>
          </cell>
          <cell r="D689">
            <v>0</v>
          </cell>
          <cell r="E689">
            <v>40404</v>
          </cell>
          <cell r="G689">
            <v>9101</v>
          </cell>
          <cell r="I689">
            <v>1</v>
          </cell>
          <cell r="J689">
            <v>1</v>
          </cell>
          <cell r="K689">
            <v>19</v>
          </cell>
          <cell r="L689">
            <v>18</v>
          </cell>
          <cell r="M689">
            <v>1</v>
          </cell>
          <cell r="N689">
            <v>8</v>
          </cell>
          <cell r="O689">
            <v>0.2</v>
          </cell>
          <cell r="P689">
            <v>6</v>
          </cell>
          <cell r="Q689">
            <v>4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6</v>
          </cell>
          <cell r="W689">
            <v>4</v>
          </cell>
          <cell r="X689">
            <v>126</v>
          </cell>
          <cell r="Y689">
            <v>2520</v>
          </cell>
          <cell r="Z689" t="str">
            <v>金</v>
          </cell>
          <cell r="AA689">
            <v>1</v>
          </cell>
          <cell r="AB689">
            <v>0.25</v>
          </cell>
          <cell r="AC689">
            <v>0.25</v>
          </cell>
          <cell r="AD689">
            <v>0.25</v>
          </cell>
          <cell r="AE689">
            <v>0.25</v>
          </cell>
          <cell r="AF689">
            <v>4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-1</v>
          </cell>
        </row>
        <row r="690">
          <cell r="B690">
            <v>9107</v>
          </cell>
          <cell r="C690">
            <v>91</v>
          </cell>
          <cell r="D690">
            <v>0</v>
          </cell>
          <cell r="E690">
            <v>50100</v>
          </cell>
          <cell r="G690">
            <v>9109</v>
          </cell>
          <cell r="I690">
            <v>1</v>
          </cell>
          <cell r="J690">
            <v>1</v>
          </cell>
          <cell r="K690">
            <v>19</v>
          </cell>
          <cell r="L690">
            <v>18</v>
          </cell>
          <cell r="M690">
            <v>1</v>
          </cell>
          <cell r="N690">
            <v>8</v>
          </cell>
          <cell r="O690">
            <v>0.2</v>
          </cell>
          <cell r="P690">
            <v>6</v>
          </cell>
          <cell r="Q690">
            <v>4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6</v>
          </cell>
          <cell r="W690">
            <v>4</v>
          </cell>
          <cell r="X690">
            <v>126</v>
          </cell>
          <cell r="Y690">
            <v>2520</v>
          </cell>
          <cell r="Z690" t="str">
            <v>金</v>
          </cell>
          <cell r="AA690">
            <v>1</v>
          </cell>
          <cell r="AB690">
            <v>0.25</v>
          </cell>
          <cell r="AC690">
            <v>0.25</v>
          </cell>
          <cell r="AD690">
            <v>0.25</v>
          </cell>
          <cell r="AE690">
            <v>0.25</v>
          </cell>
          <cell r="AF690">
            <v>4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-1</v>
          </cell>
        </row>
        <row r="691">
          <cell r="B691">
            <v>9200</v>
          </cell>
          <cell r="C691">
            <v>92</v>
          </cell>
          <cell r="D691">
            <v>0</v>
          </cell>
          <cell r="E691">
            <v>20314</v>
          </cell>
          <cell r="F691">
            <v>1</v>
          </cell>
          <cell r="G691">
            <v>9200</v>
          </cell>
          <cell r="H691">
            <v>9200</v>
          </cell>
          <cell r="I691">
            <v>0</v>
          </cell>
          <cell r="J691">
            <v>10</v>
          </cell>
          <cell r="K691">
            <v>19</v>
          </cell>
          <cell r="L691">
            <v>18</v>
          </cell>
          <cell r="M691">
            <v>1</v>
          </cell>
          <cell r="N691">
            <v>8</v>
          </cell>
          <cell r="O691">
            <v>0.30000000000000004</v>
          </cell>
          <cell r="P691">
            <v>91</v>
          </cell>
          <cell r="Q691">
            <v>72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91</v>
          </cell>
          <cell r="W691">
            <v>72</v>
          </cell>
          <cell r="X691">
            <v>1264</v>
          </cell>
          <cell r="Y691">
            <v>25280</v>
          </cell>
          <cell r="Z691" t="str">
            <v>金</v>
          </cell>
          <cell r="AA691">
            <v>1</v>
          </cell>
          <cell r="AB691">
            <v>0.25</v>
          </cell>
          <cell r="AC691">
            <v>0.25</v>
          </cell>
          <cell r="AD691">
            <v>0.25</v>
          </cell>
          <cell r="AE691">
            <v>0.25</v>
          </cell>
          <cell r="AF691">
            <v>72</v>
          </cell>
          <cell r="AG691">
            <v>4</v>
          </cell>
          <cell r="AH691">
            <v>4</v>
          </cell>
          <cell r="AI691">
            <v>4</v>
          </cell>
          <cell r="AJ691">
            <v>4</v>
          </cell>
          <cell r="AK691">
            <v>-10</v>
          </cell>
        </row>
        <row r="692">
          <cell r="B692">
            <v>9201</v>
          </cell>
          <cell r="C692">
            <v>92</v>
          </cell>
          <cell r="D692">
            <v>0</v>
          </cell>
          <cell r="E692">
            <v>20114</v>
          </cell>
          <cell r="G692">
            <v>9201</v>
          </cell>
          <cell r="I692">
            <v>1</v>
          </cell>
          <cell r="J692">
            <v>1</v>
          </cell>
          <cell r="K692">
            <v>19</v>
          </cell>
          <cell r="L692">
            <v>18</v>
          </cell>
          <cell r="M692">
            <v>1</v>
          </cell>
          <cell r="N692">
            <v>8</v>
          </cell>
          <cell r="O692">
            <v>0.2</v>
          </cell>
          <cell r="P692">
            <v>6</v>
          </cell>
          <cell r="Q692">
            <v>4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6</v>
          </cell>
          <cell r="W692">
            <v>4</v>
          </cell>
          <cell r="X692">
            <v>126</v>
          </cell>
          <cell r="Y692">
            <v>2520</v>
          </cell>
          <cell r="Z692" t="str">
            <v>金</v>
          </cell>
          <cell r="AA692">
            <v>1</v>
          </cell>
          <cell r="AB692">
            <v>0.25</v>
          </cell>
          <cell r="AC692">
            <v>0.25</v>
          </cell>
          <cell r="AD692">
            <v>0.25</v>
          </cell>
          <cell r="AE692">
            <v>0.25</v>
          </cell>
          <cell r="AF692">
            <v>4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-1</v>
          </cell>
        </row>
        <row r="693">
          <cell r="B693">
            <v>9202</v>
          </cell>
          <cell r="C693">
            <v>92</v>
          </cell>
          <cell r="D693">
            <v>0</v>
          </cell>
          <cell r="E693">
            <v>20214</v>
          </cell>
          <cell r="G693">
            <v>9201</v>
          </cell>
          <cell r="I693">
            <v>1</v>
          </cell>
          <cell r="J693">
            <v>1</v>
          </cell>
          <cell r="K693">
            <v>19</v>
          </cell>
          <cell r="L693">
            <v>18</v>
          </cell>
          <cell r="M693">
            <v>1</v>
          </cell>
          <cell r="N693">
            <v>8</v>
          </cell>
          <cell r="O693">
            <v>0.2</v>
          </cell>
          <cell r="P693">
            <v>6</v>
          </cell>
          <cell r="Q693">
            <v>4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6</v>
          </cell>
          <cell r="W693">
            <v>4</v>
          </cell>
          <cell r="X693">
            <v>126</v>
          </cell>
          <cell r="Y693">
            <v>2520</v>
          </cell>
          <cell r="Z693" t="str">
            <v>金</v>
          </cell>
          <cell r="AA693">
            <v>1</v>
          </cell>
          <cell r="AB693">
            <v>0.25</v>
          </cell>
          <cell r="AC693">
            <v>0.25</v>
          </cell>
          <cell r="AD693">
            <v>0.25</v>
          </cell>
          <cell r="AE693">
            <v>0.25</v>
          </cell>
          <cell r="AF693">
            <v>4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-1</v>
          </cell>
        </row>
        <row r="694">
          <cell r="B694">
            <v>9203</v>
          </cell>
          <cell r="C694">
            <v>92</v>
          </cell>
          <cell r="D694">
            <v>0</v>
          </cell>
          <cell r="E694">
            <v>20314</v>
          </cell>
          <cell r="G694">
            <v>9201</v>
          </cell>
          <cell r="I694">
            <v>1</v>
          </cell>
          <cell r="J694">
            <v>1</v>
          </cell>
          <cell r="K694">
            <v>19</v>
          </cell>
          <cell r="L694">
            <v>18</v>
          </cell>
          <cell r="M694">
            <v>1</v>
          </cell>
          <cell r="N694">
            <v>8</v>
          </cell>
          <cell r="O694">
            <v>0.2</v>
          </cell>
          <cell r="P694">
            <v>6</v>
          </cell>
          <cell r="Q694">
            <v>4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6</v>
          </cell>
          <cell r="W694">
            <v>4</v>
          </cell>
          <cell r="X694">
            <v>126</v>
          </cell>
          <cell r="Y694">
            <v>2520</v>
          </cell>
          <cell r="Z694" t="str">
            <v>金</v>
          </cell>
          <cell r="AA694">
            <v>1</v>
          </cell>
          <cell r="AB694">
            <v>0.25</v>
          </cell>
          <cell r="AC694">
            <v>0.25</v>
          </cell>
          <cell r="AD694">
            <v>0.25</v>
          </cell>
          <cell r="AE694">
            <v>0.25</v>
          </cell>
          <cell r="AF694">
            <v>4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-1</v>
          </cell>
        </row>
        <row r="695">
          <cell r="B695">
            <v>9204</v>
          </cell>
          <cell r="C695">
            <v>92</v>
          </cell>
          <cell r="D695">
            <v>0</v>
          </cell>
          <cell r="E695">
            <v>20414</v>
          </cell>
          <cell r="G695">
            <v>9201</v>
          </cell>
          <cell r="I695">
            <v>1</v>
          </cell>
          <cell r="J695">
            <v>1</v>
          </cell>
          <cell r="K695">
            <v>19</v>
          </cell>
          <cell r="L695">
            <v>18</v>
          </cell>
          <cell r="M695">
            <v>1</v>
          </cell>
          <cell r="N695">
            <v>8</v>
          </cell>
          <cell r="O695">
            <v>0.2</v>
          </cell>
          <cell r="P695">
            <v>6</v>
          </cell>
          <cell r="Q695">
            <v>4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6</v>
          </cell>
          <cell r="W695">
            <v>4</v>
          </cell>
          <cell r="X695">
            <v>126</v>
          </cell>
          <cell r="Y695">
            <v>2520</v>
          </cell>
          <cell r="Z695" t="str">
            <v>金</v>
          </cell>
          <cell r="AA695">
            <v>1</v>
          </cell>
          <cell r="AB695">
            <v>0.25</v>
          </cell>
          <cell r="AC695">
            <v>0.25</v>
          </cell>
          <cell r="AD695">
            <v>0.25</v>
          </cell>
          <cell r="AE695">
            <v>0.25</v>
          </cell>
          <cell r="AF695">
            <v>4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-1</v>
          </cell>
        </row>
        <row r="696">
          <cell r="B696">
            <v>9205</v>
          </cell>
          <cell r="C696">
            <v>92</v>
          </cell>
          <cell r="D696">
            <v>0</v>
          </cell>
          <cell r="E696">
            <v>40304</v>
          </cell>
          <cell r="G696">
            <v>9201</v>
          </cell>
          <cell r="I696">
            <v>1</v>
          </cell>
          <cell r="J696">
            <v>1</v>
          </cell>
          <cell r="K696">
            <v>19</v>
          </cell>
          <cell r="L696">
            <v>18</v>
          </cell>
          <cell r="M696">
            <v>1</v>
          </cell>
          <cell r="N696">
            <v>8</v>
          </cell>
          <cell r="O696">
            <v>0.2</v>
          </cell>
          <cell r="P696">
            <v>6</v>
          </cell>
          <cell r="Q696">
            <v>4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6</v>
          </cell>
          <cell r="W696">
            <v>4</v>
          </cell>
          <cell r="X696">
            <v>126</v>
          </cell>
          <cell r="Y696">
            <v>2520</v>
          </cell>
          <cell r="Z696" t="str">
            <v>金</v>
          </cell>
          <cell r="AA696">
            <v>1</v>
          </cell>
          <cell r="AB696">
            <v>0.25</v>
          </cell>
          <cell r="AC696">
            <v>0.25</v>
          </cell>
          <cell r="AD696">
            <v>0.25</v>
          </cell>
          <cell r="AE696">
            <v>0.25</v>
          </cell>
          <cell r="AF696">
            <v>4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-1</v>
          </cell>
        </row>
        <row r="697">
          <cell r="B697">
            <v>9206</v>
          </cell>
          <cell r="C697">
            <v>92</v>
          </cell>
          <cell r="D697">
            <v>0</v>
          </cell>
          <cell r="E697">
            <v>40404</v>
          </cell>
          <cell r="G697">
            <v>9201</v>
          </cell>
          <cell r="I697">
            <v>1</v>
          </cell>
          <cell r="J697">
            <v>1</v>
          </cell>
          <cell r="K697">
            <v>19</v>
          </cell>
          <cell r="L697">
            <v>18</v>
          </cell>
          <cell r="M697">
            <v>1</v>
          </cell>
          <cell r="N697">
            <v>8</v>
          </cell>
          <cell r="O697">
            <v>0.2</v>
          </cell>
          <cell r="P697">
            <v>6</v>
          </cell>
          <cell r="Q697">
            <v>4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6</v>
          </cell>
          <cell r="W697">
            <v>4</v>
          </cell>
          <cell r="X697">
            <v>126</v>
          </cell>
          <cell r="Y697">
            <v>2520</v>
          </cell>
          <cell r="Z697" t="str">
            <v>金</v>
          </cell>
          <cell r="AA697">
            <v>1</v>
          </cell>
          <cell r="AB697">
            <v>0.25</v>
          </cell>
          <cell r="AC697">
            <v>0.25</v>
          </cell>
          <cell r="AD697">
            <v>0.25</v>
          </cell>
          <cell r="AE697">
            <v>0.25</v>
          </cell>
          <cell r="AF697">
            <v>4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-1</v>
          </cell>
        </row>
        <row r="698">
          <cell r="B698">
            <v>9207</v>
          </cell>
          <cell r="C698">
            <v>92</v>
          </cell>
          <cell r="D698">
            <v>0</v>
          </cell>
          <cell r="E698">
            <v>50100</v>
          </cell>
          <cell r="G698">
            <v>9209</v>
          </cell>
          <cell r="I698">
            <v>1</v>
          </cell>
          <cell r="J698">
            <v>1</v>
          </cell>
          <cell r="K698">
            <v>19</v>
          </cell>
          <cell r="L698">
            <v>18</v>
          </cell>
          <cell r="M698">
            <v>1</v>
          </cell>
          <cell r="N698">
            <v>8</v>
          </cell>
          <cell r="O698">
            <v>0.2</v>
          </cell>
          <cell r="P698">
            <v>6</v>
          </cell>
          <cell r="Q698">
            <v>4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6</v>
          </cell>
          <cell r="W698">
            <v>4</v>
          </cell>
          <cell r="X698">
            <v>126</v>
          </cell>
          <cell r="Y698">
            <v>2520</v>
          </cell>
          <cell r="Z698" t="str">
            <v>金</v>
          </cell>
          <cell r="AA698">
            <v>1</v>
          </cell>
          <cell r="AB698">
            <v>0.25</v>
          </cell>
          <cell r="AC698">
            <v>0.25</v>
          </cell>
          <cell r="AD698">
            <v>0.25</v>
          </cell>
          <cell r="AE698">
            <v>0.25</v>
          </cell>
          <cell r="AF698">
            <v>4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-1</v>
          </cell>
        </row>
        <row r="699">
          <cell r="B699">
            <v>9300</v>
          </cell>
          <cell r="C699">
            <v>93</v>
          </cell>
          <cell r="D699">
            <v>0</v>
          </cell>
          <cell r="E699">
            <v>20214</v>
          </cell>
          <cell r="F699">
            <v>1</v>
          </cell>
          <cell r="G699">
            <v>9300</v>
          </cell>
          <cell r="H699">
            <v>9300</v>
          </cell>
          <cell r="I699">
            <v>0</v>
          </cell>
          <cell r="J699">
            <v>10</v>
          </cell>
          <cell r="K699">
            <v>19</v>
          </cell>
          <cell r="L699">
            <v>18</v>
          </cell>
          <cell r="M699">
            <v>1</v>
          </cell>
          <cell r="N699">
            <v>8</v>
          </cell>
          <cell r="O699">
            <v>0.4</v>
          </cell>
          <cell r="P699">
            <v>121</v>
          </cell>
          <cell r="Q699">
            <v>77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121</v>
          </cell>
          <cell r="W699">
            <v>77</v>
          </cell>
          <cell r="X699">
            <v>1264</v>
          </cell>
          <cell r="Y699">
            <v>25280</v>
          </cell>
          <cell r="Z699" t="str">
            <v>金</v>
          </cell>
          <cell r="AA699">
            <v>1</v>
          </cell>
          <cell r="AB699">
            <v>0.25</v>
          </cell>
          <cell r="AC699">
            <v>0.25</v>
          </cell>
          <cell r="AD699">
            <v>0.25</v>
          </cell>
          <cell r="AE699">
            <v>0.25</v>
          </cell>
          <cell r="AF699">
            <v>77</v>
          </cell>
          <cell r="AG699">
            <v>11</v>
          </cell>
          <cell r="AH699">
            <v>11</v>
          </cell>
          <cell r="AI699">
            <v>11</v>
          </cell>
          <cell r="AJ699">
            <v>11</v>
          </cell>
          <cell r="AK699">
            <v>-10</v>
          </cell>
        </row>
        <row r="700">
          <cell r="B700">
            <v>9301</v>
          </cell>
          <cell r="C700">
            <v>93</v>
          </cell>
          <cell r="D700">
            <v>0</v>
          </cell>
          <cell r="E700">
            <v>20114</v>
          </cell>
          <cell r="G700">
            <v>9301</v>
          </cell>
          <cell r="I700">
            <v>1</v>
          </cell>
          <cell r="J700">
            <v>1</v>
          </cell>
          <cell r="K700">
            <v>19</v>
          </cell>
          <cell r="L700">
            <v>18</v>
          </cell>
          <cell r="M700">
            <v>1</v>
          </cell>
          <cell r="N700">
            <v>8</v>
          </cell>
          <cell r="O700">
            <v>0.2</v>
          </cell>
          <cell r="P700">
            <v>6</v>
          </cell>
          <cell r="Q700">
            <v>4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6</v>
          </cell>
          <cell r="W700">
            <v>4</v>
          </cell>
          <cell r="X700">
            <v>126</v>
          </cell>
          <cell r="Y700">
            <v>2520</v>
          </cell>
          <cell r="Z700" t="str">
            <v>金</v>
          </cell>
          <cell r="AA700">
            <v>1</v>
          </cell>
          <cell r="AB700">
            <v>0.25</v>
          </cell>
          <cell r="AC700">
            <v>0.25</v>
          </cell>
          <cell r="AD700">
            <v>0.25</v>
          </cell>
          <cell r="AE700">
            <v>0.25</v>
          </cell>
          <cell r="AF700">
            <v>4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-1</v>
          </cell>
        </row>
        <row r="701">
          <cell r="B701">
            <v>9302</v>
          </cell>
          <cell r="C701">
            <v>93</v>
          </cell>
          <cell r="D701">
            <v>0</v>
          </cell>
          <cell r="E701">
            <v>20214</v>
          </cell>
          <cell r="G701">
            <v>9301</v>
          </cell>
          <cell r="I701">
            <v>1</v>
          </cell>
          <cell r="J701">
            <v>1</v>
          </cell>
          <cell r="K701">
            <v>19</v>
          </cell>
          <cell r="L701">
            <v>18</v>
          </cell>
          <cell r="M701">
            <v>1</v>
          </cell>
          <cell r="N701">
            <v>8</v>
          </cell>
          <cell r="O701">
            <v>0.2</v>
          </cell>
          <cell r="P701">
            <v>6</v>
          </cell>
          <cell r="Q701">
            <v>4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6</v>
          </cell>
          <cell r="W701">
            <v>4</v>
          </cell>
          <cell r="X701">
            <v>126</v>
          </cell>
          <cell r="Y701">
            <v>2520</v>
          </cell>
          <cell r="Z701" t="str">
            <v>金</v>
          </cell>
          <cell r="AA701">
            <v>1</v>
          </cell>
          <cell r="AB701">
            <v>0.25</v>
          </cell>
          <cell r="AC701">
            <v>0.25</v>
          </cell>
          <cell r="AD701">
            <v>0.25</v>
          </cell>
          <cell r="AE701">
            <v>0.25</v>
          </cell>
          <cell r="AF701">
            <v>4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-1</v>
          </cell>
        </row>
        <row r="702">
          <cell r="B702">
            <v>9303</v>
          </cell>
          <cell r="C702">
            <v>93</v>
          </cell>
          <cell r="D702">
            <v>0</v>
          </cell>
          <cell r="E702">
            <v>20314</v>
          </cell>
          <cell r="G702">
            <v>9301</v>
          </cell>
          <cell r="I702">
            <v>1</v>
          </cell>
          <cell r="J702">
            <v>1</v>
          </cell>
          <cell r="K702">
            <v>19</v>
          </cell>
          <cell r="L702">
            <v>18</v>
          </cell>
          <cell r="M702">
            <v>1</v>
          </cell>
          <cell r="N702">
            <v>8</v>
          </cell>
          <cell r="O702">
            <v>0.2</v>
          </cell>
          <cell r="P702">
            <v>6</v>
          </cell>
          <cell r="Q702">
            <v>4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6</v>
          </cell>
          <cell r="W702">
            <v>4</v>
          </cell>
          <cell r="X702">
            <v>126</v>
          </cell>
          <cell r="Y702">
            <v>2520</v>
          </cell>
          <cell r="Z702" t="str">
            <v>金</v>
          </cell>
          <cell r="AA702">
            <v>1</v>
          </cell>
          <cell r="AB702">
            <v>0.25</v>
          </cell>
          <cell r="AC702">
            <v>0.25</v>
          </cell>
          <cell r="AD702">
            <v>0.25</v>
          </cell>
          <cell r="AE702">
            <v>0.25</v>
          </cell>
          <cell r="AF702">
            <v>4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-1</v>
          </cell>
        </row>
        <row r="703">
          <cell r="B703">
            <v>9304</v>
          </cell>
          <cell r="C703">
            <v>93</v>
          </cell>
          <cell r="D703">
            <v>0</v>
          </cell>
          <cell r="E703">
            <v>20414</v>
          </cell>
          <cell r="G703">
            <v>9301</v>
          </cell>
          <cell r="I703">
            <v>1</v>
          </cell>
          <cell r="J703">
            <v>1</v>
          </cell>
          <cell r="K703">
            <v>19</v>
          </cell>
          <cell r="L703">
            <v>18</v>
          </cell>
          <cell r="M703">
            <v>1</v>
          </cell>
          <cell r="N703">
            <v>8</v>
          </cell>
          <cell r="O703">
            <v>0.2</v>
          </cell>
          <cell r="P703">
            <v>6</v>
          </cell>
          <cell r="Q703">
            <v>4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6</v>
          </cell>
          <cell r="W703">
            <v>4</v>
          </cell>
          <cell r="X703">
            <v>126</v>
          </cell>
          <cell r="Y703">
            <v>2520</v>
          </cell>
          <cell r="Z703" t="str">
            <v>金</v>
          </cell>
          <cell r="AA703">
            <v>1</v>
          </cell>
          <cell r="AB703">
            <v>0.25</v>
          </cell>
          <cell r="AC703">
            <v>0.25</v>
          </cell>
          <cell r="AD703">
            <v>0.25</v>
          </cell>
          <cell r="AE703">
            <v>0.25</v>
          </cell>
          <cell r="AF703">
            <v>4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-1</v>
          </cell>
        </row>
        <row r="704">
          <cell r="B704">
            <v>9305</v>
          </cell>
          <cell r="C704">
            <v>93</v>
          </cell>
          <cell r="D704">
            <v>0</v>
          </cell>
          <cell r="E704">
            <v>40304</v>
          </cell>
          <cell r="G704">
            <v>9301</v>
          </cell>
          <cell r="I704">
            <v>1</v>
          </cell>
          <cell r="J704">
            <v>1</v>
          </cell>
          <cell r="K704">
            <v>19</v>
          </cell>
          <cell r="L704">
            <v>18</v>
          </cell>
          <cell r="M704">
            <v>1</v>
          </cell>
          <cell r="N704">
            <v>8</v>
          </cell>
          <cell r="O704">
            <v>0.2</v>
          </cell>
          <cell r="P704">
            <v>6</v>
          </cell>
          <cell r="Q704">
            <v>4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6</v>
          </cell>
          <cell r="W704">
            <v>4</v>
          </cell>
          <cell r="X704">
            <v>126</v>
          </cell>
          <cell r="Y704">
            <v>2520</v>
          </cell>
          <cell r="Z704" t="str">
            <v>金</v>
          </cell>
          <cell r="AA704">
            <v>1</v>
          </cell>
          <cell r="AB704">
            <v>0.25</v>
          </cell>
          <cell r="AC704">
            <v>0.25</v>
          </cell>
          <cell r="AD704">
            <v>0.25</v>
          </cell>
          <cell r="AE704">
            <v>0.25</v>
          </cell>
          <cell r="AF704">
            <v>4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-1</v>
          </cell>
        </row>
        <row r="705">
          <cell r="B705">
            <v>9306</v>
          </cell>
          <cell r="C705">
            <v>93</v>
          </cell>
          <cell r="D705">
            <v>0</v>
          </cell>
          <cell r="E705">
            <v>40404</v>
          </cell>
          <cell r="G705">
            <v>9301</v>
          </cell>
          <cell r="I705">
            <v>1</v>
          </cell>
          <cell r="J705">
            <v>1</v>
          </cell>
          <cell r="K705">
            <v>19</v>
          </cell>
          <cell r="L705">
            <v>18</v>
          </cell>
          <cell r="M705">
            <v>1</v>
          </cell>
          <cell r="N705">
            <v>8</v>
          </cell>
          <cell r="O705">
            <v>0.2</v>
          </cell>
          <cell r="P705">
            <v>6</v>
          </cell>
          <cell r="Q705">
            <v>4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6</v>
          </cell>
          <cell r="W705">
            <v>4</v>
          </cell>
          <cell r="X705">
            <v>126</v>
          </cell>
          <cell r="Y705">
            <v>2520</v>
          </cell>
          <cell r="Z705" t="str">
            <v>金</v>
          </cell>
          <cell r="AA705">
            <v>1</v>
          </cell>
          <cell r="AB705">
            <v>0.25</v>
          </cell>
          <cell r="AC705">
            <v>0.25</v>
          </cell>
          <cell r="AD705">
            <v>0.25</v>
          </cell>
          <cell r="AE705">
            <v>0.25</v>
          </cell>
          <cell r="AF705">
            <v>4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-1</v>
          </cell>
        </row>
        <row r="706">
          <cell r="B706">
            <v>9307</v>
          </cell>
          <cell r="C706">
            <v>93</v>
          </cell>
          <cell r="D706">
            <v>0</v>
          </cell>
          <cell r="E706">
            <v>50100</v>
          </cell>
          <cell r="G706">
            <v>9309</v>
          </cell>
          <cell r="I706">
            <v>1</v>
          </cell>
          <cell r="J706">
            <v>1</v>
          </cell>
          <cell r="K706">
            <v>19</v>
          </cell>
          <cell r="L706">
            <v>18</v>
          </cell>
          <cell r="M706">
            <v>1</v>
          </cell>
          <cell r="N706">
            <v>8</v>
          </cell>
          <cell r="O706">
            <v>0.2</v>
          </cell>
          <cell r="P706">
            <v>6</v>
          </cell>
          <cell r="Q706">
            <v>4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6</v>
          </cell>
          <cell r="W706">
            <v>4</v>
          </cell>
          <cell r="X706">
            <v>126</v>
          </cell>
          <cell r="Y706">
            <v>2520</v>
          </cell>
          <cell r="Z706" t="str">
            <v>金</v>
          </cell>
          <cell r="AA706">
            <v>1</v>
          </cell>
          <cell r="AB706">
            <v>0.25</v>
          </cell>
          <cell r="AC706">
            <v>0.25</v>
          </cell>
          <cell r="AD706">
            <v>0.25</v>
          </cell>
          <cell r="AE706">
            <v>0.25</v>
          </cell>
          <cell r="AF706">
            <v>4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-1</v>
          </cell>
        </row>
        <row r="707">
          <cell r="B707">
            <v>9400</v>
          </cell>
          <cell r="C707">
            <v>94</v>
          </cell>
          <cell r="D707">
            <v>0</v>
          </cell>
          <cell r="E707">
            <v>20314</v>
          </cell>
          <cell r="F707">
            <v>1</v>
          </cell>
          <cell r="G707">
            <v>9400</v>
          </cell>
          <cell r="H707">
            <v>9400</v>
          </cell>
          <cell r="I707">
            <v>0</v>
          </cell>
          <cell r="J707">
            <v>10</v>
          </cell>
          <cell r="K707">
            <v>19</v>
          </cell>
          <cell r="L707">
            <v>18</v>
          </cell>
          <cell r="M707">
            <v>1</v>
          </cell>
          <cell r="N707">
            <v>8</v>
          </cell>
          <cell r="O707">
            <v>0.5</v>
          </cell>
          <cell r="P707">
            <v>152</v>
          </cell>
          <cell r="Q707">
            <v>97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152</v>
          </cell>
          <cell r="W707">
            <v>97</v>
          </cell>
          <cell r="X707">
            <v>1264</v>
          </cell>
          <cell r="Y707">
            <v>25280</v>
          </cell>
          <cell r="Z707" t="str">
            <v>金</v>
          </cell>
          <cell r="AA707">
            <v>1</v>
          </cell>
          <cell r="AB707">
            <v>0.25</v>
          </cell>
          <cell r="AC707">
            <v>0.25</v>
          </cell>
          <cell r="AD707">
            <v>0.25</v>
          </cell>
          <cell r="AE707">
            <v>0.25</v>
          </cell>
          <cell r="AF707">
            <v>97</v>
          </cell>
          <cell r="AG707">
            <v>13</v>
          </cell>
          <cell r="AH707">
            <v>13</v>
          </cell>
          <cell r="AI707">
            <v>13</v>
          </cell>
          <cell r="AJ707">
            <v>13</v>
          </cell>
          <cell r="AK707">
            <v>-10</v>
          </cell>
        </row>
        <row r="708">
          <cell r="B708">
            <v>9401</v>
          </cell>
          <cell r="C708">
            <v>94</v>
          </cell>
          <cell r="D708">
            <v>0</v>
          </cell>
          <cell r="E708">
            <v>20114</v>
          </cell>
          <cell r="G708">
            <v>9401</v>
          </cell>
          <cell r="I708">
            <v>1</v>
          </cell>
          <cell r="J708">
            <v>1</v>
          </cell>
          <cell r="K708">
            <v>19</v>
          </cell>
          <cell r="L708">
            <v>18</v>
          </cell>
          <cell r="M708">
            <v>1</v>
          </cell>
          <cell r="N708">
            <v>8</v>
          </cell>
          <cell r="O708">
            <v>0.2</v>
          </cell>
          <cell r="P708">
            <v>6</v>
          </cell>
          <cell r="Q708">
            <v>4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6</v>
          </cell>
          <cell r="W708">
            <v>4</v>
          </cell>
          <cell r="X708">
            <v>126</v>
          </cell>
          <cell r="Y708">
            <v>2520</v>
          </cell>
          <cell r="Z708" t="str">
            <v>金</v>
          </cell>
          <cell r="AA708">
            <v>1</v>
          </cell>
          <cell r="AB708">
            <v>0.25</v>
          </cell>
          <cell r="AC708">
            <v>0.25</v>
          </cell>
          <cell r="AD708">
            <v>0.25</v>
          </cell>
          <cell r="AE708">
            <v>0.25</v>
          </cell>
          <cell r="AF708">
            <v>4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-1</v>
          </cell>
        </row>
        <row r="709">
          <cell r="B709">
            <v>9402</v>
          </cell>
          <cell r="C709">
            <v>94</v>
          </cell>
          <cell r="D709">
            <v>0</v>
          </cell>
          <cell r="E709">
            <v>20214</v>
          </cell>
          <cell r="G709">
            <v>9401</v>
          </cell>
          <cell r="I709">
            <v>1</v>
          </cell>
          <cell r="J709">
            <v>1</v>
          </cell>
          <cell r="K709">
            <v>19</v>
          </cell>
          <cell r="L709">
            <v>18</v>
          </cell>
          <cell r="M709">
            <v>1</v>
          </cell>
          <cell r="N709">
            <v>8</v>
          </cell>
          <cell r="O709">
            <v>0.2</v>
          </cell>
          <cell r="P709">
            <v>6</v>
          </cell>
          <cell r="Q709">
            <v>4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6</v>
          </cell>
          <cell r="W709">
            <v>4</v>
          </cell>
          <cell r="X709">
            <v>126</v>
          </cell>
          <cell r="Y709">
            <v>2520</v>
          </cell>
          <cell r="Z709" t="str">
            <v>金</v>
          </cell>
          <cell r="AA709">
            <v>1</v>
          </cell>
          <cell r="AB709">
            <v>0.25</v>
          </cell>
          <cell r="AC709">
            <v>0.25</v>
          </cell>
          <cell r="AD709">
            <v>0.25</v>
          </cell>
          <cell r="AE709">
            <v>0.25</v>
          </cell>
          <cell r="AF709">
            <v>4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-1</v>
          </cell>
        </row>
        <row r="710">
          <cell r="B710">
            <v>9403</v>
          </cell>
          <cell r="C710">
            <v>94</v>
          </cell>
          <cell r="D710">
            <v>0</v>
          </cell>
          <cell r="E710">
            <v>20314</v>
          </cell>
          <cell r="G710">
            <v>9401</v>
          </cell>
          <cell r="I710">
            <v>1</v>
          </cell>
          <cell r="J710">
            <v>1</v>
          </cell>
          <cell r="K710">
            <v>19</v>
          </cell>
          <cell r="L710">
            <v>18</v>
          </cell>
          <cell r="M710">
            <v>1</v>
          </cell>
          <cell r="N710">
            <v>8</v>
          </cell>
          <cell r="O710">
            <v>0.2</v>
          </cell>
          <cell r="P710">
            <v>6</v>
          </cell>
          <cell r="Q710">
            <v>4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6</v>
          </cell>
          <cell r="W710">
            <v>4</v>
          </cell>
          <cell r="X710">
            <v>126</v>
          </cell>
          <cell r="Y710">
            <v>2520</v>
          </cell>
          <cell r="Z710" t="str">
            <v>金</v>
          </cell>
          <cell r="AA710">
            <v>1</v>
          </cell>
          <cell r="AB710">
            <v>0.25</v>
          </cell>
          <cell r="AC710">
            <v>0.25</v>
          </cell>
          <cell r="AD710">
            <v>0.25</v>
          </cell>
          <cell r="AE710">
            <v>0.25</v>
          </cell>
          <cell r="AF710">
            <v>4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-1</v>
          </cell>
        </row>
        <row r="711">
          <cell r="B711">
            <v>9404</v>
          </cell>
          <cell r="C711">
            <v>94</v>
          </cell>
          <cell r="D711">
            <v>0</v>
          </cell>
          <cell r="E711">
            <v>20414</v>
          </cell>
          <cell r="G711">
            <v>9401</v>
          </cell>
          <cell r="I711">
            <v>1</v>
          </cell>
          <cell r="J711">
            <v>1</v>
          </cell>
          <cell r="K711">
            <v>19</v>
          </cell>
          <cell r="L711">
            <v>18</v>
          </cell>
          <cell r="M711">
            <v>1</v>
          </cell>
          <cell r="N711">
            <v>8</v>
          </cell>
          <cell r="O711">
            <v>0.2</v>
          </cell>
          <cell r="P711">
            <v>6</v>
          </cell>
          <cell r="Q711">
            <v>4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6</v>
          </cell>
          <cell r="W711">
            <v>4</v>
          </cell>
          <cell r="X711">
            <v>126</v>
          </cell>
          <cell r="Y711">
            <v>2520</v>
          </cell>
          <cell r="Z711" t="str">
            <v>金</v>
          </cell>
          <cell r="AA711">
            <v>1</v>
          </cell>
          <cell r="AB711">
            <v>0.25</v>
          </cell>
          <cell r="AC711">
            <v>0.25</v>
          </cell>
          <cell r="AD711">
            <v>0.25</v>
          </cell>
          <cell r="AE711">
            <v>0.25</v>
          </cell>
          <cell r="AF711">
            <v>4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-1</v>
          </cell>
        </row>
        <row r="712">
          <cell r="B712">
            <v>9405</v>
          </cell>
          <cell r="C712">
            <v>94</v>
          </cell>
          <cell r="D712">
            <v>0</v>
          </cell>
          <cell r="E712">
            <v>40304</v>
          </cell>
          <cell r="G712">
            <v>9401</v>
          </cell>
          <cell r="I712">
            <v>1</v>
          </cell>
          <cell r="J712">
            <v>1</v>
          </cell>
          <cell r="K712">
            <v>19</v>
          </cell>
          <cell r="L712">
            <v>18</v>
          </cell>
          <cell r="M712">
            <v>1</v>
          </cell>
          <cell r="N712">
            <v>8</v>
          </cell>
          <cell r="O712">
            <v>0.2</v>
          </cell>
          <cell r="P712">
            <v>6</v>
          </cell>
          <cell r="Q712">
            <v>4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6</v>
          </cell>
          <cell r="W712">
            <v>4</v>
          </cell>
          <cell r="X712">
            <v>126</v>
          </cell>
          <cell r="Y712">
            <v>2520</v>
          </cell>
          <cell r="Z712" t="str">
            <v>金</v>
          </cell>
          <cell r="AA712">
            <v>1</v>
          </cell>
          <cell r="AB712">
            <v>0.25</v>
          </cell>
          <cell r="AC712">
            <v>0.25</v>
          </cell>
          <cell r="AD712">
            <v>0.25</v>
          </cell>
          <cell r="AE712">
            <v>0.25</v>
          </cell>
          <cell r="AF712">
            <v>4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-1</v>
          </cell>
        </row>
        <row r="713">
          <cell r="B713">
            <v>9406</v>
          </cell>
          <cell r="C713">
            <v>94</v>
          </cell>
          <cell r="D713">
            <v>0</v>
          </cell>
          <cell r="E713">
            <v>40404</v>
          </cell>
          <cell r="G713">
            <v>9401</v>
          </cell>
          <cell r="I713">
            <v>1</v>
          </cell>
          <cell r="J713">
            <v>1</v>
          </cell>
          <cell r="K713">
            <v>19</v>
          </cell>
          <cell r="L713">
            <v>18</v>
          </cell>
          <cell r="M713">
            <v>1</v>
          </cell>
          <cell r="N713">
            <v>8</v>
          </cell>
          <cell r="O713">
            <v>0.2</v>
          </cell>
          <cell r="P713">
            <v>6</v>
          </cell>
          <cell r="Q713">
            <v>4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6</v>
          </cell>
          <cell r="W713">
            <v>4</v>
          </cell>
          <cell r="X713">
            <v>126</v>
          </cell>
          <cell r="Y713">
            <v>2520</v>
          </cell>
          <cell r="Z713" t="str">
            <v>金</v>
          </cell>
          <cell r="AA713">
            <v>1</v>
          </cell>
          <cell r="AB713">
            <v>0.25</v>
          </cell>
          <cell r="AC713">
            <v>0.25</v>
          </cell>
          <cell r="AD713">
            <v>0.25</v>
          </cell>
          <cell r="AE713">
            <v>0.25</v>
          </cell>
          <cell r="AF713">
            <v>4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-1</v>
          </cell>
        </row>
        <row r="714">
          <cell r="B714">
            <v>9407</v>
          </cell>
          <cell r="C714">
            <v>94</v>
          </cell>
          <cell r="D714">
            <v>0</v>
          </cell>
          <cell r="E714">
            <v>50100</v>
          </cell>
          <cell r="G714">
            <v>9409</v>
          </cell>
          <cell r="I714">
            <v>1</v>
          </cell>
          <cell r="J714">
            <v>1</v>
          </cell>
          <cell r="K714">
            <v>19</v>
          </cell>
          <cell r="L714">
            <v>18</v>
          </cell>
          <cell r="M714">
            <v>1</v>
          </cell>
          <cell r="N714">
            <v>8</v>
          </cell>
          <cell r="O714">
            <v>0.2</v>
          </cell>
          <cell r="P714">
            <v>6</v>
          </cell>
          <cell r="Q714">
            <v>4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6</v>
          </cell>
          <cell r="W714">
            <v>4</v>
          </cell>
          <cell r="X714">
            <v>126</v>
          </cell>
          <cell r="Y714">
            <v>2520</v>
          </cell>
          <cell r="Z714" t="str">
            <v>金</v>
          </cell>
          <cell r="AA714">
            <v>1</v>
          </cell>
          <cell r="AB714">
            <v>0.25</v>
          </cell>
          <cell r="AC714">
            <v>0.25</v>
          </cell>
          <cell r="AD714">
            <v>0.25</v>
          </cell>
          <cell r="AE714">
            <v>0.25</v>
          </cell>
          <cell r="AF714">
            <v>4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-1</v>
          </cell>
        </row>
        <row r="715">
          <cell r="B715">
            <v>9500</v>
          </cell>
          <cell r="C715">
            <v>95</v>
          </cell>
          <cell r="D715">
            <v>0</v>
          </cell>
          <cell r="E715">
            <v>20214</v>
          </cell>
          <cell r="F715">
            <v>1</v>
          </cell>
          <cell r="G715">
            <v>9500</v>
          </cell>
          <cell r="H715">
            <v>9500</v>
          </cell>
          <cell r="I715">
            <v>0</v>
          </cell>
          <cell r="J715">
            <v>10</v>
          </cell>
          <cell r="K715">
            <v>20</v>
          </cell>
          <cell r="L715">
            <v>19</v>
          </cell>
          <cell r="M715">
            <v>1</v>
          </cell>
          <cell r="N715">
            <v>8</v>
          </cell>
          <cell r="O715">
            <v>0.60000000000000009</v>
          </cell>
          <cell r="P715">
            <v>192</v>
          </cell>
          <cell r="Q715">
            <v>98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192</v>
          </cell>
          <cell r="W715">
            <v>98</v>
          </cell>
          <cell r="X715">
            <v>1320</v>
          </cell>
          <cell r="Y715">
            <v>26400</v>
          </cell>
          <cell r="Z715" t="str">
            <v>金</v>
          </cell>
          <cell r="AA715">
            <v>1</v>
          </cell>
          <cell r="AB715">
            <v>0.25</v>
          </cell>
          <cell r="AC715">
            <v>0.25</v>
          </cell>
          <cell r="AD715">
            <v>0.25</v>
          </cell>
          <cell r="AE715">
            <v>0.25</v>
          </cell>
          <cell r="AF715">
            <v>98</v>
          </cell>
          <cell r="AG715">
            <v>23</v>
          </cell>
          <cell r="AH715">
            <v>23</v>
          </cell>
          <cell r="AI715">
            <v>23</v>
          </cell>
          <cell r="AJ715">
            <v>23</v>
          </cell>
          <cell r="AK715">
            <v>-10</v>
          </cell>
        </row>
        <row r="716">
          <cell r="B716">
            <v>9501</v>
          </cell>
          <cell r="C716">
            <v>95</v>
          </cell>
          <cell r="D716">
            <v>0</v>
          </cell>
          <cell r="E716">
            <v>20114</v>
          </cell>
          <cell r="G716">
            <v>9501</v>
          </cell>
          <cell r="I716">
            <v>1</v>
          </cell>
          <cell r="J716">
            <v>1</v>
          </cell>
          <cell r="K716">
            <v>20</v>
          </cell>
          <cell r="L716">
            <v>19</v>
          </cell>
          <cell r="M716">
            <v>1</v>
          </cell>
          <cell r="N716">
            <v>8</v>
          </cell>
          <cell r="O716">
            <v>0.2</v>
          </cell>
          <cell r="P716">
            <v>6</v>
          </cell>
          <cell r="Q716">
            <v>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6</v>
          </cell>
          <cell r="W716">
            <v>5</v>
          </cell>
          <cell r="X716">
            <v>132</v>
          </cell>
          <cell r="Y716">
            <v>2640</v>
          </cell>
          <cell r="Z716" t="str">
            <v>金</v>
          </cell>
          <cell r="AA716">
            <v>1</v>
          </cell>
          <cell r="AB716">
            <v>0.25</v>
          </cell>
          <cell r="AC716">
            <v>0.25</v>
          </cell>
          <cell r="AD716">
            <v>0.25</v>
          </cell>
          <cell r="AE716">
            <v>0.25</v>
          </cell>
          <cell r="AF716">
            <v>5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-1</v>
          </cell>
        </row>
        <row r="717">
          <cell r="B717">
            <v>9502</v>
          </cell>
          <cell r="C717">
            <v>95</v>
          </cell>
          <cell r="D717">
            <v>0</v>
          </cell>
          <cell r="E717">
            <v>20214</v>
          </cell>
          <cell r="G717">
            <v>9501</v>
          </cell>
          <cell r="I717">
            <v>1</v>
          </cell>
          <cell r="J717">
            <v>1</v>
          </cell>
          <cell r="K717">
            <v>20</v>
          </cell>
          <cell r="L717">
            <v>19</v>
          </cell>
          <cell r="M717">
            <v>1</v>
          </cell>
          <cell r="N717">
            <v>8</v>
          </cell>
          <cell r="O717">
            <v>0.2</v>
          </cell>
          <cell r="P717">
            <v>6</v>
          </cell>
          <cell r="Q717">
            <v>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6</v>
          </cell>
          <cell r="W717">
            <v>5</v>
          </cell>
          <cell r="X717">
            <v>132</v>
          </cell>
          <cell r="Y717">
            <v>2640</v>
          </cell>
          <cell r="Z717" t="str">
            <v>金</v>
          </cell>
          <cell r="AA717">
            <v>1</v>
          </cell>
          <cell r="AB717">
            <v>0.25</v>
          </cell>
          <cell r="AC717">
            <v>0.25</v>
          </cell>
          <cell r="AD717">
            <v>0.25</v>
          </cell>
          <cell r="AE717">
            <v>0.25</v>
          </cell>
          <cell r="AF717">
            <v>5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-1</v>
          </cell>
        </row>
        <row r="718">
          <cell r="B718">
            <v>9503</v>
          </cell>
          <cell r="C718">
            <v>95</v>
          </cell>
          <cell r="D718">
            <v>0</v>
          </cell>
          <cell r="E718">
            <v>20314</v>
          </cell>
          <cell r="G718">
            <v>9501</v>
          </cell>
          <cell r="I718">
            <v>1</v>
          </cell>
          <cell r="J718">
            <v>1</v>
          </cell>
          <cell r="K718">
            <v>20</v>
          </cell>
          <cell r="L718">
            <v>19</v>
          </cell>
          <cell r="M718">
            <v>1</v>
          </cell>
          <cell r="N718">
            <v>8</v>
          </cell>
          <cell r="O718">
            <v>0.2</v>
          </cell>
          <cell r="P718">
            <v>6</v>
          </cell>
          <cell r="Q718">
            <v>5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6</v>
          </cell>
          <cell r="W718">
            <v>5</v>
          </cell>
          <cell r="X718">
            <v>132</v>
          </cell>
          <cell r="Y718">
            <v>2640</v>
          </cell>
          <cell r="Z718" t="str">
            <v>金</v>
          </cell>
          <cell r="AA718">
            <v>1</v>
          </cell>
          <cell r="AB718">
            <v>0.25</v>
          </cell>
          <cell r="AC718">
            <v>0.25</v>
          </cell>
          <cell r="AD718">
            <v>0.25</v>
          </cell>
          <cell r="AE718">
            <v>0.25</v>
          </cell>
          <cell r="AF718">
            <v>5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-1</v>
          </cell>
        </row>
        <row r="719">
          <cell r="B719">
            <v>9504</v>
          </cell>
          <cell r="C719">
            <v>95</v>
          </cell>
          <cell r="D719">
            <v>0</v>
          </cell>
          <cell r="E719">
            <v>20414</v>
          </cell>
          <cell r="G719">
            <v>9501</v>
          </cell>
          <cell r="I719">
            <v>1</v>
          </cell>
          <cell r="J719">
            <v>1</v>
          </cell>
          <cell r="K719">
            <v>20</v>
          </cell>
          <cell r="L719">
            <v>19</v>
          </cell>
          <cell r="M719">
            <v>1</v>
          </cell>
          <cell r="N719">
            <v>8</v>
          </cell>
          <cell r="O719">
            <v>0.2</v>
          </cell>
          <cell r="P719">
            <v>6</v>
          </cell>
          <cell r="Q719">
            <v>5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6</v>
          </cell>
          <cell r="W719">
            <v>5</v>
          </cell>
          <cell r="X719">
            <v>132</v>
          </cell>
          <cell r="Y719">
            <v>2640</v>
          </cell>
          <cell r="Z719" t="str">
            <v>金</v>
          </cell>
          <cell r="AA719">
            <v>1</v>
          </cell>
          <cell r="AB719">
            <v>0.25</v>
          </cell>
          <cell r="AC719">
            <v>0.25</v>
          </cell>
          <cell r="AD719">
            <v>0.25</v>
          </cell>
          <cell r="AE719">
            <v>0.25</v>
          </cell>
          <cell r="AF719">
            <v>5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-1</v>
          </cell>
        </row>
        <row r="720">
          <cell r="B720">
            <v>9505</v>
          </cell>
          <cell r="C720">
            <v>95</v>
          </cell>
          <cell r="D720">
            <v>0</v>
          </cell>
          <cell r="E720">
            <v>40304</v>
          </cell>
          <cell r="G720">
            <v>9501</v>
          </cell>
          <cell r="I720">
            <v>1</v>
          </cell>
          <cell r="J720">
            <v>1</v>
          </cell>
          <cell r="K720">
            <v>20</v>
          </cell>
          <cell r="L720">
            <v>19</v>
          </cell>
          <cell r="M720">
            <v>1</v>
          </cell>
          <cell r="N720">
            <v>8</v>
          </cell>
          <cell r="O720">
            <v>0.2</v>
          </cell>
          <cell r="P720">
            <v>6</v>
          </cell>
          <cell r="Q720">
            <v>5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6</v>
          </cell>
          <cell r="W720">
            <v>5</v>
          </cell>
          <cell r="X720">
            <v>132</v>
          </cell>
          <cell r="Y720">
            <v>2640</v>
          </cell>
          <cell r="Z720" t="str">
            <v>金</v>
          </cell>
          <cell r="AA720">
            <v>1</v>
          </cell>
          <cell r="AB720">
            <v>0.25</v>
          </cell>
          <cell r="AC720">
            <v>0.25</v>
          </cell>
          <cell r="AD720">
            <v>0.25</v>
          </cell>
          <cell r="AE720">
            <v>0.25</v>
          </cell>
          <cell r="AF720">
            <v>5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-1</v>
          </cell>
        </row>
        <row r="721">
          <cell r="B721">
            <v>9506</v>
          </cell>
          <cell r="C721">
            <v>95</v>
          </cell>
          <cell r="D721">
            <v>0</v>
          </cell>
          <cell r="E721">
            <v>40404</v>
          </cell>
          <cell r="G721">
            <v>9501</v>
          </cell>
          <cell r="I721">
            <v>1</v>
          </cell>
          <cell r="J721">
            <v>1</v>
          </cell>
          <cell r="K721">
            <v>20</v>
          </cell>
          <cell r="L721">
            <v>19</v>
          </cell>
          <cell r="M721">
            <v>1</v>
          </cell>
          <cell r="N721">
            <v>8</v>
          </cell>
          <cell r="O721">
            <v>0.2</v>
          </cell>
          <cell r="P721">
            <v>6</v>
          </cell>
          <cell r="Q721">
            <v>5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6</v>
          </cell>
          <cell r="W721">
            <v>5</v>
          </cell>
          <cell r="X721">
            <v>132</v>
          </cell>
          <cell r="Y721">
            <v>2640</v>
          </cell>
          <cell r="Z721" t="str">
            <v>金</v>
          </cell>
          <cell r="AA721">
            <v>1</v>
          </cell>
          <cell r="AB721">
            <v>0.25</v>
          </cell>
          <cell r="AC721">
            <v>0.25</v>
          </cell>
          <cell r="AD721">
            <v>0.25</v>
          </cell>
          <cell r="AE721">
            <v>0.25</v>
          </cell>
          <cell r="AF721">
            <v>5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-1</v>
          </cell>
        </row>
        <row r="722">
          <cell r="B722">
            <v>9507</v>
          </cell>
          <cell r="C722">
            <v>95</v>
          </cell>
          <cell r="D722">
            <v>0</v>
          </cell>
          <cell r="E722">
            <v>50100</v>
          </cell>
          <cell r="G722">
            <v>9509</v>
          </cell>
          <cell r="I722">
            <v>1</v>
          </cell>
          <cell r="J722">
            <v>1</v>
          </cell>
          <cell r="K722">
            <v>20</v>
          </cell>
          <cell r="L722">
            <v>19</v>
          </cell>
          <cell r="M722">
            <v>1</v>
          </cell>
          <cell r="N722">
            <v>8</v>
          </cell>
          <cell r="O722">
            <v>0.2</v>
          </cell>
          <cell r="P722">
            <v>6</v>
          </cell>
          <cell r="Q722">
            <v>5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6</v>
          </cell>
          <cell r="W722">
            <v>5</v>
          </cell>
          <cell r="X722">
            <v>132</v>
          </cell>
          <cell r="Y722">
            <v>2640</v>
          </cell>
          <cell r="Z722" t="str">
            <v>金</v>
          </cell>
          <cell r="AA722">
            <v>1</v>
          </cell>
          <cell r="AB722">
            <v>0.25</v>
          </cell>
          <cell r="AC722">
            <v>0.25</v>
          </cell>
          <cell r="AD722">
            <v>0.25</v>
          </cell>
          <cell r="AE722">
            <v>0.25</v>
          </cell>
          <cell r="AF722">
            <v>5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-1</v>
          </cell>
        </row>
        <row r="723">
          <cell r="B723">
            <v>9600</v>
          </cell>
          <cell r="C723">
            <v>96</v>
          </cell>
          <cell r="D723">
            <v>0</v>
          </cell>
          <cell r="E723">
            <v>20314</v>
          </cell>
          <cell r="F723">
            <v>1</v>
          </cell>
          <cell r="G723">
            <v>9600</v>
          </cell>
          <cell r="H723">
            <v>9600</v>
          </cell>
          <cell r="I723">
            <v>0</v>
          </cell>
          <cell r="J723">
            <v>10</v>
          </cell>
          <cell r="K723">
            <v>20</v>
          </cell>
          <cell r="L723">
            <v>19</v>
          </cell>
          <cell r="M723">
            <v>1</v>
          </cell>
          <cell r="N723">
            <v>8</v>
          </cell>
          <cell r="O723">
            <v>0.2</v>
          </cell>
          <cell r="P723">
            <v>64</v>
          </cell>
          <cell r="Q723">
            <v>51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64</v>
          </cell>
          <cell r="W723">
            <v>51</v>
          </cell>
          <cell r="X723">
            <v>1320</v>
          </cell>
          <cell r="Y723">
            <v>26400</v>
          </cell>
          <cell r="Z723" t="str">
            <v>金</v>
          </cell>
          <cell r="AA723">
            <v>1</v>
          </cell>
          <cell r="AB723">
            <v>0.25</v>
          </cell>
          <cell r="AC723">
            <v>0.25</v>
          </cell>
          <cell r="AD723">
            <v>0.25</v>
          </cell>
          <cell r="AE723">
            <v>0.25</v>
          </cell>
          <cell r="AF723">
            <v>51</v>
          </cell>
          <cell r="AG723">
            <v>3</v>
          </cell>
          <cell r="AH723">
            <v>3</v>
          </cell>
          <cell r="AI723">
            <v>3</v>
          </cell>
          <cell r="AJ723">
            <v>3</v>
          </cell>
          <cell r="AK723">
            <v>-10</v>
          </cell>
        </row>
        <row r="724">
          <cell r="B724">
            <v>9601</v>
          </cell>
          <cell r="C724">
            <v>96</v>
          </cell>
          <cell r="D724">
            <v>0</v>
          </cell>
          <cell r="E724">
            <v>20114</v>
          </cell>
          <cell r="G724">
            <v>9601</v>
          </cell>
          <cell r="I724">
            <v>1</v>
          </cell>
          <cell r="J724">
            <v>1</v>
          </cell>
          <cell r="K724">
            <v>20</v>
          </cell>
          <cell r="L724">
            <v>19</v>
          </cell>
          <cell r="M724">
            <v>1</v>
          </cell>
          <cell r="N724">
            <v>8</v>
          </cell>
          <cell r="O724">
            <v>0.2</v>
          </cell>
          <cell r="P724">
            <v>6</v>
          </cell>
          <cell r="Q724">
            <v>5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</v>
          </cell>
          <cell r="W724">
            <v>5</v>
          </cell>
          <cell r="X724">
            <v>132</v>
          </cell>
          <cell r="Y724">
            <v>2640</v>
          </cell>
          <cell r="Z724" t="str">
            <v>金</v>
          </cell>
          <cell r="AA724">
            <v>1</v>
          </cell>
          <cell r="AB724">
            <v>0.25</v>
          </cell>
          <cell r="AC724">
            <v>0.25</v>
          </cell>
          <cell r="AD724">
            <v>0.25</v>
          </cell>
          <cell r="AE724">
            <v>0.25</v>
          </cell>
          <cell r="AF724">
            <v>5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-1</v>
          </cell>
        </row>
        <row r="725">
          <cell r="B725">
            <v>9602</v>
          </cell>
          <cell r="C725">
            <v>96</v>
          </cell>
          <cell r="D725">
            <v>0</v>
          </cell>
          <cell r="E725">
            <v>20214</v>
          </cell>
          <cell r="G725">
            <v>9601</v>
          </cell>
          <cell r="I725">
            <v>1</v>
          </cell>
          <cell r="J725">
            <v>1</v>
          </cell>
          <cell r="K725">
            <v>20</v>
          </cell>
          <cell r="L725">
            <v>19</v>
          </cell>
          <cell r="M725">
            <v>1</v>
          </cell>
          <cell r="N725">
            <v>8</v>
          </cell>
          <cell r="O725">
            <v>0.2</v>
          </cell>
          <cell r="P725">
            <v>6</v>
          </cell>
          <cell r="Q725">
            <v>5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6</v>
          </cell>
          <cell r="W725">
            <v>5</v>
          </cell>
          <cell r="X725">
            <v>132</v>
          </cell>
          <cell r="Y725">
            <v>2640</v>
          </cell>
          <cell r="Z725" t="str">
            <v>金</v>
          </cell>
          <cell r="AA725">
            <v>1</v>
          </cell>
          <cell r="AB725">
            <v>0.25</v>
          </cell>
          <cell r="AC725">
            <v>0.25</v>
          </cell>
          <cell r="AD725">
            <v>0.25</v>
          </cell>
          <cell r="AE725">
            <v>0.25</v>
          </cell>
          <cell r="AF725">
            <v>5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-1</v>
          </cell>
        </row>
        <row r="726">
          <cell r="B726">
            <v>9603</v>
          </cell>
          <cell r="C726">
            <v>96</v>
          </cell>
          <cell r="D726">
            <v>0</v>
          </cell>
          <cell r="E726">
            <v>20314</v>
          </cell>
          <cell r="G726">
            <v>9601</v>
          </cell>
          <cell r="I726">
            <v>1</v>
          </cell>
          <cell r="J726">
            <v>1</v>
          </cell>
          <cell r="K726">
            <v>20</v>
          </cell>
          <cell r="L726">
            <v>19</v>
          </cell>
          <cell r="M726">
            <v>1</v>
          </cell>
          <cell r="N726">
            <v>8</v>
          </cell>
          <cell r="O726">
            <v>0.2</v>
          </cell>
          <cell r="P726">
            <v>6</v>
          </cell>
          <cell r="Q726">
            <v>5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6</v>
          </cell>
          <cell r="W726">
            <v>5</v>
          </cell>
          <cell r="X726">
            <v>132</v>
          </cell>
          <cell r="Y726">
            <v>2640</v>
          </cell>
          <cell r="Z726" t="str">
            <v>金</v>
          </cell>
          <cell r="AA726">
            <v>1</v>
          </cell>
          <cell r="AB726">
            <v>0.25</v>
          </cell>
          <cell r="AC726">
            <v>0.25</v>
          </cell>
          <cell r="AD726">
            <v>0.25</v>
          </cell>
          <cell r="AE726">
            <v>0.25</v>
          </cell>
          <cell r="AF726">
            <v>5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-1</v>
          </cell>
        </row>
        <row r="727">
          <cell r="B727">
            <v>9604</v>
          </cell>
          <cell r="C727">
            <v>96</v>
          </cell>
          <cell r="D727">
            <v>0</v>
          </cell>
          <cell r="E727">
            <v>20414</v>
          </cell>
          <cell r="G727">
            <v>9601</v>
          </cell>
          <cell r="I727">
            <v>1</v>
          </cell>
          <cell r="J727">
            <v>1</v>
          </cell>
          <cell r="K727">
            <v>20</v>
          </cell>
          <cell r="L727">
            <v>19</v>
          </cell>
          <cell r="M727">
            <v>1</v>
          </cell>
          <cell r="N727">
            <v>8</v>
          </cell>
          <cell r="O727">
            <v>0.2</v>
          </cell>
          <cell r="P727">
            <v>6</v>
          </cell>
          <cell r="Q727">
            <v>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</v>
          </cell>
          <cell r="W727">
            <v>5</v>
          </cell>
          <cell r="X727">
            <v>132</v>
          </cell>
          <cell r="Y727">
            <v>2640</v>
          </cell>
          <cell r="Z727" t="str">
            <v>金</v>
          </cell>
          <cell r="AA727">
            <v>1</v>
          </cell>
          <cell r="AB727">
            <v>0.25</v>
          </cell>
          <cell r="AC727">
            <v>0.25</v>
          </cell>
          <cell r="AD727">
            <v>0.25</v>
          </cell>
          <cell r="AE727">
            <v>0.25</v>
          </cell>
          <cell r="AF727">
            <v>5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-1</v>
          </cell>
        </row>
        <row r="728">
          <cell r="B728">
            <v>9605</v>
          </cell>
          <cell r="C728">
            <v>96</v>
          </cell>
          <cell r="D728">
            <v>0</v>
          </cell>
          <cell r="E728">
            <v>40504</v>
          </cell>
          <cell r="G728">
            <v>9601</v>
          </cell>
          <cell r="I728">
            <v>1</v>
          </cell>
          <cell r="J728">
            <v>1</v>
          </cell>
          <cell r="K728">
            <v>20</v>
          </cell>
          <cell r="L728">
            <v>19</v>
          </cell>
          <cell r="M728">
            <v>1</v>
          </cell>
          <cell r="N728">
            <v>8</v>
          </cell>
          <cell r="O728">
            <v>0.2</v>
          </cell>
          <cell r="P728">
            <v>6</v>
          </cell>
          <cell r="Q728">
            <v>5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6</v>
          </cell>
          <cell r="W728">
            <v>5</v>
          </cell>
          <cell r="X728">
            <v>132</v>
          </cell>
          <cell r="Y728">
            <v>2640</v>
          </cell>
          <cell r="Z728" t="str">
            <v>金</v>
          </cell>
          <cell r="AA728">
            <v>1</v>
          </cell>
          <cell r="AB728">
            <v>0.25</v>
          </cell>
          <cell r="AC728">
            <v>0.25</v>
          </cell>
          <cell r="AD728">
            <v>0.25</v>
          </cell>
          <cell r="AE728">
            <v>0.25</v>
          </cell>
          <cell r="AF728">
            <v>5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-1</v>
          </cell>
        </row>
        <row r="729">
          <cell r="B729">
            <v>9606</v>
          </cell>
          <cell r="C729">
            <v>96</v>
          </cell>
          <cell r="D729">
            <v>0</v>
          </cell>
          <cell r="E729">
            <v>40604</v>
          </cell>
          <cell r="G729">
            <v>9601</v>
          </cell>
          <cell r="I729">
            <v>1</v>
          </cell>
          <cell r="J729">
            <v>1</v>
          </cell>
          <cell r="K729">
            <v>20</v>
          </cell>
          <cell r="L729">
            <v>19</v>
          </cell>
          <cell r="M729">
            <v>1</v>
          </cell>
          <cell r="N729">
            <v>8</v>
          </cell>
          <cell r="O729">
            <v>0.2</v>
          </cell>
          <cell r="P729">
            <v>6</v>
          </cell>
          <cell r="Q729">
            <v>5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6</v>
          </cell>
          <cell r="W729">
            <v>5</v>
          </cell>
          <cell r="X729">
            <v>132</v>
          </cell>
          <cell r="Y729">
            <v>2640</v>
          </cell>
          <cell r="Z729" t="str">
            <v>金</v>
          </cell>
          <cell r="AA729">
            <v>1</v>
          </cell>
          <cell r="AB729">
            <v>0.25</v>
          </cell>
          <cell r="AC729">
            <v>0.25</v>
          </cell>
          <cell r="AD729">
            <v>0.25</v>
          </cell>
          <cell r="AE729">
            <v>0.25</v>
          </cell>
          <cell r="AF729">
            <v>5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-1</v>
          </cell>
        </row>
        <row r="730">
          <cell r="B730">
            <v>9607</v>
          </cell>
          <cell r="C730">
            <v>96</v>
          </cell>
          <cell r="D730">
            <v>0</v>
          </cell>
          <cell r="E730">
            <v>50100</v>
          </cell>
          <cell r="G730">
            <v>9609</v>
          </cell>
          <cell r="I730">
            <v>1</v>
          </cell>
          <cell r="J730">
            <v>1</v>
          </cell>
          <cell r="K730">
            <v>20</v>
          </cell>
          <cell r="L730">
            <v>19</v>
          </cell>
          <cell r="M730">
            <v>1</v>
          </cell>
          <cell r="N730">
            <v>8</v>
          </cell>
          <cell r="O730">
            <v>0.2</v>
          </cell>
          <cell r="P730">
            <v>6</v>
          </cell>
          <cell r="Q730">
            <v>5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6</v>
          </cell>
          <cell r="W730">
            <v>5</v>
          </cell>
          <cell r="X730">
            <v>132</v>
          </cell>
          <cell r="Y730">
            <v>2640</v>
          </cell>
          <cell r="Z730" t="str">
            <v>金</v>
          </cell>
          <cell r="AA730">
            <v>1</v>
          </cell>
          <cell r="AB730">
            <v>0.25</v>
          </cell>
          <cell r="AC730">
            <v>0.25</v>
          </cell>
          <cell r="AD730">
            <v>0.25</v>
          </cell>
          <cell r="AE730">
            <v>0.25</v>
          </cell>
          <cell r="AF730">
            <v>5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-1</v>
          </cell>
        </row>
        <row r="731">
          <cell r="B731">
            <v>9700</v>
          </cell>
          <cell r="C731">
            <v>97</v>
          </cell>
          <cell r="D731">
            <v>0</v>
          </cell>
          <cell r="E731">
            <v>20414</v>
          </cell>
          <cell r="F731">
            <v>1</v>
          </cell>
          <cell r="G731">
            <v>9700</v>
          </cell>
          <cell r="H731">
            <v>9700</v>
          </cell>
          <cell r="I731">
            <v>0</v>
          </cell>
          <cell r="J731">
            <v>10</v>
          </cell>
          <cell r="K731">
            <v>20</v>
          </cell>
          <cell r="L731">
            <v>19</v>
          </cell>
          <cell r="M731">
            <v>1</v>
          </cell>
          <cell r="N731">
            <v>8</v>
          </cell>
          <cell r="O731">
            <v>0.30000000000000004</v>
          </cell>
          <cell r="P731">
            <v>96</v>
          </cell>
          <cell r="Q731">
            <v>76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96</v>
          </cell>
          <cell r="W731">
            <v>76</v>
          </cell>
          <cell r="X731">
            <v>1320</v>
          </cell>
          <cell r="Y731">
            <v>26400</v>
          </cell>
          <cell r="Z731" t="str">
            <v>金</v>
          </cell>
          <cell r="AA731">
            <v>1</v>
          </cell>
          <cell r="AB731">
            <v>0.25</v>
          </cell>
          <cell r="AC731">
            <v>0.25</v>
          </cell>
          <cell r="AD731">
            <v>0.25</v>
          </cell>
          <cell r="AE731">
            <v>0.25</v>
          </cell>
          <cell r="AF731">
            <v>76</v>
          </cell>
          <cell r="AG731">
            <v>5</v>
          </cell>
          <cell r="AH731">
            <v>5</v>
          </cell>
          <cell r="AI731">
            <v>5</v>
          </cell>
          <cell r="AJ731">
            <v>5</v>
          </cell>
          <cell r="AK731">
            <v>-10</v>
          </cell>
        </row>
        <row r="732">
          <cell r="B732">
            <v>9701</v>
          </cell>
          <cell r="C732">
            <v>97</v>
          </cell>
          <cell r="D732">
            <v>0</v>
          </cell>
          <cell r="E732">
            <v>20114</v>
          </cell>
          <cell r="G732">
            <v>9701</v>
          </cell>
          <cell r="I732">
            <v>1</v>
          </cell>
          <cell r="J732">
            <v>1</v>
          </cell>
          <cell r="K732">
            <v>20</v>
          </cell>
          <cell r="L732">
            <v>19</v>
          </cell>
          <cell r="M732">
            <v>1</v>
          </cell>
          <cell r="N732">
            <v>8</v>
          </cell>
          <cell r="O732">
            <v>0.2</v>
          </cell>
          <cell r="P732">
            <v>6</v>
          </cell>
          <cell r="Q732">
            <v>5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6</v>
          </cell>
          <cell r="W732">
            <v>5</v>
          </cell>
          <cell r="X732">
            <v>132</v>
          </cell>
          <cell r="Y732">
            <v>2640</v>
          </cell>
          <cell r="Z732" t="str">
            <v>金</v>
          </cell>
          <cell r="AA732">
            <v>1</v>
          </cell>
          <cell r="AB732">
            <v>0.25</v>
          </cell>
          <cell r="AC732">
            <v>0.25</v>
          </cell>
          <cell r="AD732">
            <v>0.25</v>
          </cell>
          <cell r="AE732">
            <v>0.25</v>
          </cell>
          <cell r="AF732">
            <v>5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-1</v>
          </cell>
        </row>
        <row r="733">
          <cell r="B733">
            <v>9702</v>
          </cell>
          <cell r="C733">
            <v>97</v>
          </cell>
          <cell r="D733">
            <v>0</v>
          </cell>
          <cell r="E733">
            <v>20214</v>
          </cell>
          <cell r="G733">
            <v>9701</v>
          </cell>
          <cell r="I733">
            <v>1</v>
          </cell>
          <cell r="J733">
            <v>1</v>
          </cell>
          <cell r="K733">
            <v>20</v>
          </cell>
          <cell r="L733">
            <v>19</v>
          </cell>
          <cell r="M733">
            <v>1</v>
          </cell>
          <cell r="N733">
            <v>8</v>
          </cell>
          <cell r="O733">
            <v>0.2</v>
          </cell>
          <cell r="P733">
            <v>6</v>
          </cell>
          <cell r="Q733">
            <v>5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6</v>
          </cell>
          <cell r="W733">
            <v>5</v>
          </cell>
          <cell r="X733">
            <v>132</v>
          </cell>
          <cell r="Y733">
            <v>2640</v>
          </cell>
          <cell r="Z733" t="str">
            <v>金</v>
          </cell>
          <cell r="AA733">
            <v>1</v>
          </cell>
          <cell r="AB733">
            <v>0.25</v>
          </cell>
          <cell r="AC733">
            <v>0.25</v>
          </cell>
          <cell r="AD733">
            <v>0.25</v>
          </cell>
          <cell r="AE733">
            <v>0.25</v>
          </cell>
          <cell r="AF733">
            <v>5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-1</v>
          </cell>
        </row>
        <row r="734">
          <cell r="B734">
            <v>9703</v>
          </cell>
          <cell r="C734">
            <v>97</v>
          </cell>
          <cell r="D734">
            <v>0</v>
          </cell>
          <cell r="E734">
            <v>20314</v>
          </cell>
          <cell r="G734">
            <v>9701</v>
          </cell>
          <cell r="I734">
            <v>1</v>
          </cell>
          <cell r="J734">
            <v>1</v>
          </cell>
          <cell r="K734">
            <v>20</v>
          </cell>
          <cell r="L734">
            <v>19</v>
          </cell>
          <cell r="M734">
            <v>1</v>
          </cell>
          <cell r="N734">
            <v>8</v>
          </cell>
          <cell r="O734">
            <v>0.2</v>
          </cell>
          <cell r="P734">
            <v>6</v>
          </cell>
          <cell r="Q734">
            <v>5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6</v>
          </cell>
          <cell r="W734">
            <v>5</v>
          </cell>
          <cell r="X734">
            <v>132</v>
          </cell>
          <cell r="Y734">
            <v>2640</v>
          </cell>
          <cell r="Z734" t="str">
            <v>金</v>
          </cell>
          <cell r="AA734">
            <v>1</v>
          </cell>
          <cell r="AB734">
            <v>0.25</v>
          </cell>
          <cell r="AC734">
            <v>0.25</v>
          </cell>
          <cell r="AD734">
            <v>0.25</v>
          </cell>
          <cell r="AE734">
            <v>0.25</v>
          </cell>
          <cell r="AF734">
            <v>5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-1</v>
          </cell>
        </row>
        <row r="735">
          <cell r="B735">
            <v>9704</v>
          </cell>
          <cell r="C735">
            <v>97</v>
          </cell>
          <cell r="D735">
            <v>0</v>
          </cell>
          <cell r="E735">
            <v>20414</v>
          </cell>
          <cell r="G735">
            <v>9701</v>
          </cell>
          <cell r="I735">
            <v>1</v>
          </cell>
          <cell r="J735">
            <v>1</v>
          </cell>
          <cell r="K735">
            <v>20</v>
          </cell>
          <cell r="L735">
            <v>19</v>
          </cell>
          <cell r="M735">
            <v>1</v>
          </cell>
          <cell r="N735">
            <v>8</v>
          </cell>
          <cell r="O735">
            <v>0.2</v>
          </cell>
          <cell r="P735">
            <v>6</v>
          </cell>
          <cell r="Q735">
            <v>5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6</v>
          </cell>
          <cell r="W735">
            <v>5</v>
          </cell>
          <cell r="X735">
            <v>132</v>
          </cell>
          <cell r="Y735">
            <v>2640</v>
          </cell>
          <cell r="Z735" t="str">
            <v>金</v>
          </cell>
          <cell r="AA735">
            <v>1</v>
          </cell>
          <cell r="AB735">
            <v>0.25</v>
          </cell>
          <cell r="AC735">
            <v>0.25</v>
          </cell>
          <cell r="AD735">
            <v>0.25</v>
          </cell>
          <cell r="AE735">
            <v>0.25</v>
          </cell>
          <cell r="AF735">
            <v>5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-1</v>
          </cell>
        </row>
        <row r="736">
          <cell r="B736">
            <v>9705</v>
          </cell>
          <cell r="C736">
            <v>97</v>
          </cell>
          <cell r="D736">
            <v>0</v>
          </cell>
          <cell r="E736">
            <v>40504</v>
          </cell>
          <cell r="G736">
            <v>9701</v>
          </cell>
          <cell r="I736">
            <v>1</v>
          </cell>
          <cell r="J736">
            <v>1</v>
          </cell>
          <cell r="K736">
            <v>20</v>
          </cell>
          <cell r="L736">
            <v>19</v>
          </cell>
          <cell r="M736">
            <v>1</v>
          </cell>
          <cell r="N736">
            <v>8</v>
          </cell>
          <cell r="O736">
            <v>0.2</v>
          </cell>
          <cell r="P736">
            <v>6</v>
          </cell>
          <cell r="Q736">
            <v>5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6</v>
          </cell>
          <cell r="W736">
            <v>5</v>
          </cell>
          <cell r="X736">
            <v>132</v>
          </cell>
          <cell r="Y736">
            <v>2640</v>
          </cell>
          <cell r="Z736" t="str">
            <v>金</v>
          </cell>
          <cell r="AA736">
            <v>1</v>
          </cell>
          <cell r="AB736">
            <v>0.25</v>
          </cell>
          <cell r="AC736">
            <v>0.25</v>
          </cell>
          <cell r="AD736">
            <v>0.25</v>
          </cell>
          <cell r="AE736">
            <v>0.25</v>
          </cell>
          <cell r="AF736">
            <v>5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-1</v>
          </cell>
        </row>
        <row r="737">
          <cell r="B737">
            <v>9706</v>
          </cell>
          <cell r="C737">
            <v>97</v>
          </cell>
          <cell r="D737">
            <v>0</v>
          </cell>
          <cell r="E737">
            <v>40604</v>
          </cell>
          <cell r="G737">
            <v>9701</v>
          </cell>
          <cell r="I737">
            <v>1</v>
          </cell>
          <cell r="J737">
            <v>1</v>
          </cell>
          <cell r="K737">
            <v>20</v>
          </cell>
          <cell r="L737">
            <v>19</v>
          </cell>
          <cell r="M737">
            <v>1</v>
          </cell>
          <cell r="N737">
            <v>8</v>
          </cell>
          <cell r="O737">
            <v>0.2</v>
          </cell>
          <cell r="P737">
            <v>6</v>
          </cell>
          <cell r="Q737">
            <v>5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6</v>
          </cell>
          <cell r="W737">
            <v>5</v>
          </cell>
          <cell r="X737">
            <v>132</v>
          </cell>
          <cell r="Y737">
            <v>2640</v>
          </cell>
          <cell r="Z737" t="str">
            <v>金</v>
          </cell>
          <cell r="AA737">
            <v>1</v>
          </cell>
          <cell r="AB737">
            <v>0.25</v>
          </cell>
          <cell r="AC737">
            <v>0.25</v>
          </cell>
          <cell r="AD737">
            <v>0.25</v>
          </cell>
          <cell r="AE737">
            <v>0.25</v>
          </cell>
          <cell r="AF737">
            <v>5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-1</v>
          </cell>
        </row>
        <row r="738">
          <cell r="B738">
            <v>9707</v>
          </cell>
          <cell r="C738">
            <v>97</v>
          </cell>
          <cell r="D738">
            <v>0</v>
          </cell>
          <cell r="E738">
            <v>50100</v>
          </cell>
          <cell r="G738">
            <v>9709</v>
          </cell>
          <cell r="I738">
            <v>1</v>
          </cell>
          <cell r="J738">
            <v>1</v>
          </cell>
          <cell r="K738">
            <v>20</v>
          </cell>
          <cell r="L738">
            <v>19</v>
          </cell>
          <cell r="M738">
            <v>1</v>
          </cell>
          <cell r="N738">
            <v>8</v>
          </cell>
          <cell r="O738">
            <v>0.2</v>
          </cell>
          <cell r="P738">
            <v>6</v>
          </cell>
          <cell r="Q738">
            <v>5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6</v>
          </cell>
          <cell r="W738">
            <v>5</v>
          </cell>
          <cell r="X738">
            <v>132</v>
          </cell>
          <cell r="Y738">
            <v>2640</v>
          </cell>
          <cell r="Z738" t="str">
            <v>金</v>
          </cell>
          <cell r="AA738">
            <v>1</v>
          </cell>
          <cell r="AB738">
            <v>0.25</v>
          </cell>
          <cell r="AC738">
            <v>0.25</v>
          </cell>
          <cell r="AD738">
            <v>0.25</v>
          </cell>
          <cell r="AE738">
            <v>0.25</v>
          </cell>
          <cell r="AF738">
            <v>5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-1</v>
          </cell>
        </row>
        <row r="739">
          <cell r="B739">
            <v>9800</v>
          </cell>
          <cell r="C739">
            <v>98</v>
          </cell>
          <cell r="D739">
            <v>0</v>
          </cell>
          <cell r="E739">
            <v>20314</v>
          </cell>
          <cell r="F739">
            <v>1</v>
          </cell>
          <cell r="G739">
            <v>9800</v>
          </cell>
          <cell r="H739">
            <v>9800</v>
          </cell>
          <cell r="I739">
            <v>0</v>
          </cell>
          <cell r="J739">
            <v>10</v>
          </cell>
          <cell r="K739">
            <v>20</v>
          </cell>
          <cell r="L739">
            <v>19</v>
          </cell>
          <cell r="M739">
            <v>1</v>
          </cell>
          <cell r="N739">
            <v>8</v>
          </cell>
          <cell r="O739">
            <v>0.4</v>
          </cell>
          <cell r="P739">
            <v>128</v>
          </cell>
          <cell r="Q739">
            <v>81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128</v>
          </cell>
          <cell r="W739">
            <v>81</v>
          </cell>
          <cell r="X739">
            <v>1320</v>
          </cell>
          <cell r="Y739">
            <v>26400</v>
          </cell>
          <cell r="Z739" t="str">
            <v>金</v>
          </cell>
          <cell r="AA739">
            <v>1</v>
          </cell>
          <cell r="AB739">
            <v>0.25</v>
          </cell>
          <cell r="AC739">
            <v>0.25</v>
          </cell>
          <cell r="AD739">
            <v>0.25</v>
          </cell>
          <cell r="AE739">
            <v>0.25</v>
          </cell>
          <cell r="AF739">
            <v>81</v>
          </cell>
          <cell r="AG739">
            <v>11</v>
          </cell>
          <cell r="AH739">
            <v>11</v>
          </cell>
          <cell r="AI739">
            <v>11</v>
          </cell>
          <cell r="AJ739">
            <v>11</v>
          </cell>
          <cell r="AK739">
            <v>-10</v>
          </cell>
        </row>
        <row r="740">
          <cell r="B740">
            <v>9801</v>
          </cell>
          <cell r="C740">
            <v>98</v>
          </cell>
          <cell r="D740">
            <v>0</v>
          </cell>
          <cell r="E740">
            <v>20114</v>
          </cell>
          <cell r="G740">
            <v>9801</v>
          </cell>
          <cell r="I740">
            <v>1</v>
          </cell>
          <cell r="J740">
            <v>1</v>
          </cell>
          <cell r="K740">
            <v>20</v>
          </cell>
          <cell r="L740">
            <v>19</v>
          </cell>
          <cell r="M740">
            <v>1</v>
          </cell>
          <cell r="N740">
            <v>8</v>
          </cell>
          <cell r="O740">
            <v>0.2</v>
          </cell>
          <cell r="P740">
            <v>6</v>
          </cell>
          <cell r="Q740">
            <v>5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6</v>
          </cell>
          <cell r="W740">
            <v>5</v>
          </cell>
          <cell r="X740">
            <v>132</v>
          </cell>
          <cell r="Y740">
            <v>2640</v>
          </cell>
          <cell r="Z740" t="str">
            <v>金</v>
          </cell>
          <cell r="AA740">
            <v>1</v>
          </cell>
          <cell r="AB740">
            <v>0.25</v>
          </cell>
          <cell r="AC740">
            <v>0.25</v>
          </cell>
          <cell r="AD740">
            <v>0.25</v>
          </cell>
          <cell r="AE740">
            <v>0.25</v>
          </cell>
          <cell r="AF740">
            <v>5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-1</v>
          </cell>
        </row>
        <row r="741">
          <cell r="B741">
            <v>9802</v>
          </cell>
          <cell r="C741">
            <v>98</v>
          </cell>
          <cell r="D741">
            <v>0</v>
          </cell>
          <cell r="E741">
            <v>20214</v>
          </cell>
          <cell r="G741">
            <v>9801</v>
          </cell>
          <cell r="I741">
            <v>1</v>
          </cell>
          <cell r="J741">
            <v>1</v>
          </cell>
          <cell r="K741">
            <v>20</v>
          </cell>
          <cell r="L741">
            <v>19</v>
          </cell>
          <cell r="M741">
            <v>1</v>
          </cell>
          <cell r="N741">
            <v>8</v>
          </cell>
          <cell r="O741">
            <v>0.2</v>
          </cell>
          <cell r="P741">
            <v>6</v>
          </cell>
          <cell r="Q741">
            <v>5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6</v>
          </cell>
          <cell r="W741">
            <v>5</v>
          </cell>
          <cell r="X741">
            <v>132</v>
          </cell>
          <cell r="Y741">
            <v>2640</v>
          </cell>
          <cell r="Z741" t="str">
            <v>金</v>
          </cell>
          <cell r="AA741">
            <v>1</v>
          </cell>
          <cell r="AB741">
            <v>0.25</v>
          </cell>
          <cell r="AC741">
            <v>0.25</v>
          </cell>
          <cell r="AD741">
            <v>0.25</v>
          </cell>
          <cell r="AE741">
            <v>0.25</v>
          </cell>
          <cell r="AF741">
            <v>5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-1</v>
          </cell>
        </row>
        <row r="742">
          <cell r="B742">
            <v>9803</v>
          </cell>
          <cell r="C742">
            <v>98</v>
          </cell>
          <cell r="D742">
            <v>0</v>
          </cell>
          <cell r="E742">
            <v>20314</v>
          </cell>
          <cell r="G742">
            <v>9801</v>
          </cell>
          <cell r="I742">
            <v>1</v>
          </cell>
          <cell r="J742">
            <v>1</v>
          </cell>
          <cell r="K742">
            <v>20</v>
          </cell>
          <cell r="L742">
            <v>19</v>
          </cell>
          <cell r="M742">
            <v>1</v>
          </cell>
          <cell r="N742">
            <v>8</v>
          </cell>
          <cell r="O742">
            <v>0.2</v>
          </cell>
          <cell r="P742">
            <v>6</v>
          </cell>
          <cell r="Q742">
            <v>5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6</v>
          </cell>
          <cell r="W742">
            <v>5</v>
          </cell>
          <cell r="X742">
            <v>132</v>
          </cell>
          <cell r="Y742">
            <v>2640</v>
          </cell>
          <cell r="Z742" t="str">
            <v>金</v>
          </cell>
          <cell r="AA742">
            <v>1</v>
          </cell>
          <cell r="AB742">
            <v>0.25</v>
          </cell>
          <cell r="AC742">
            <v>0.25</v>
          </cell>
          <cell r="AD742">
            <v>0.25</v>
          </cell>
          <cell r="AE742">
            <v>0.25</v>
          </cell>
          <cell r="AF742">
            <v>5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-1</v>
          </cell>
        </row>
        <row r="743">
          <cell r="B743">
            <v>9804</v>
          </cell>
          <cell r="C743">
            <v>98</v>
          </cell>
          <cell r="D743">
            <v>0</v>
          </cell>
          <cell r="E743">
            <v>20414</v>
          </cell>
          <cell r="G743">
            <v>9801</v>
          </cell>
          <cell r="I743">
            <v>1</v>
          </cell>
          <cell r="J743">
            <v>1</v>
          </cell>
          <cell r="K743">
            <v>20</v>
          </cell>
          <cell r="L743">
            <v>19</v>
          </cell>
          <cell r="M743">
            <v>1</v>
          </cell>
          <cell r="N743">
            <v>8</v>
          </cell>
          <cell r="O743">
            <v>0.2</v>
          </cell>
          <cell r="P743">
            <v>6</v>
          </cell>
          <cell r="Q743">
            <v>5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6</v>
          </cell>
          <cell r="W743">
            <v>5</v>
          </cell>
          <cell r="X743">
            <v>132</v>
          </cell>
          <cell r="Y743">
            <v>2640</v>
          </cell>
          <cell r="Z743" t="str">
            <v>金</v>
          </cell>
          <cell r="AA743">
            <v>1</v>
          </cell>
          <cell r="AB743">
            <v>0.25</v>
          </cell>
          <cell r="AC743">
            <v>0.25</v>
          </cell>
          <cell r="AD743">
            <v>0.25</v>
          </cell>
          <cell r="AE743">
            <v>0.25</v>
          </cell>
          <cell r="AF743">
            <v>5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-1</v>
          </cell>
        </row>
        <row r="744">
          <cell r="B744">
            <v>9805</v>
          </cell>
          <cell r="C744">
            <v>98</v>
          </cell>
          <cell r="D744">
            <v>0</v>
          </cell>
          <cell r="E744">
            <v>40504</v>
          </cell>
          <cell r="G744">
            <v>9801</v>
          </cell>
          <cell r="I744">
            <v>1</v>
          </cell>
          <cell r="J744">
            <v>1</v>
          </cell>
          <cell r="K744">
            <v>20</v>
          </cell>
          <cell r="L744">
            <v>19</v>
          </cell>
          <cell r="M744">
            <v>1</v>
          </cell>
          <cell r="N744">
            <v>8</v>
          </cell>
          <cell r="O744">
            <v>0.2</v>
          </cell>
          <cell r="P744">
            <v>6</v>
          </cell>
          <cell r="Q744">
            <v>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6</v>
          </cell>
          <cell r="W744">
            <v>5</v>
          </cell>
          <cell r="X744">
            <v>132</v>
          </cell>
          <cell r="Y744">
            <v>2640</v>
          </cell>
          <cell r="Z744" t="str">
            <v>金</v>
          </cell>
          <cell r="AA744">
            <v>1</v>
          </cell>
          <cell r="AB744">
            <v>0.25</v>
          </cell>
          <cell r="AC744">
            <v>0.25</v>
          </cell>
          <cell r="AD744">
            <v>0.25</v>
          </cell>
          <cell r="AE744">
            <v>0.25</v>
          </cell>
          <cell r="AF744">
            <v>5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-1</v>
          </cell>
        </row>
        <row r="745">
          <cell r="B745">
            <v>9806</v>
          </cell>
          <cell r="C745">
            <v>98</v>
          </cell>
          <cell r="D745">
            <v>0</v>
          </cell>
          <cell r="E745">
            <v>40604</v>
          </cell>
          <cell r="G745">
            <v>9801</v>
          </cell>
          <cell r="I745">
            <v>1</v>
          </cell>
          <cell r="J745">
            <v>1</v>
          </cell>
          <cell r="K745">
            <v>20</v>
          </cell>
          <cell r="L745">
            <v>19</v>
          </cell>
          <cell r="M745">
            <v>1</v>
          </cell>
          <cell r="N745">
            <v>8</v>
          </cell>
          <cell r="O745">
            <v>0.2</v>
          </cell>
          <cell r="P745">
            <v>6</v>
          </cell>
          <cell r="Q745">
            <v>5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6</v>
          </cell>
          <cell r="W745">
            <v>5</v>
          </cell>
          <cell r="X745">
            <v>132</v>
          </cell>
          <cell r="Y745">
            <v>2640</v>
          </cell>
          <cell r="Z745" t="str">
            <v>金</v>
          </cell>
          <cell r="AA745">
            <v>1</v>
          </cell>
          <cell r="AB745">
            <v>0.25</v>
          </cell>
          <cell r="AC745">
            <v>0.25</v>
          </cell>
          <cell r="AD745">
            <v>0.25</v>
          </cell>
          <cell r="AE745">
            <v>0.25</v>
          </cell>
          <cell r="AF745">
            <v>5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-1</v>
          </cell>
        </row>
        <row r="746">
          <cell r="B746">
            <v>9807</v>
          </cell>
          <cell r="C746">
            <v>98</v>
          </cell>
          <cell r="D746">
            <v>0</v>
          </cell>
          <cell r="E746">
            <v>50100</v>
          </cell>
          <cell r="G746">
            <v>9809</v>
          </cell>
          <cell r="I746">
            <v>1</v>
          </cell>
          <cell r="J746">
            <v>1</v>
          </cell>
          <cell r="K746">
            <v>20</v>
          </cell>
          <cell r="L746">
            <v>19</v>
          </cell>
          <cell r="M746">
            <v>1</v>
          </cell>
          <cell r="N746">
            <v>8</v>
          </cell>
          <cell r="O746">
            <v>0.2</v>
          </cell>
          <cell r="P746">
            <v>6</v>
          </cell>
          <cell r="Q746">
            <v>5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6</v>
          </cell>
          <cell r="W746">
            <v>5</v>
          </cell>
          <cell r="X746">
            <v>132</v>
          </cell>
          <cell r="Y746">
            <v>2640</v>
          </cell>
          <cell r="Z746" t="str">
            <v>金</v>
          </cell>
          <cell r="AA746">
            <v>1</v>
          </cell>
          <cell r="AB746">
            <v>0.25</v>
          </cell>
          <cell r="AC746">
            <v>0.25</v>
          </cell>
          <cell r="AD746">
            <v>0.25</v>
          </cell>
          <cell r="AE746">
            <v>0.25</v>
          </cell>
          <cell r="AF746">
            <v>5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-1</v>
          </cell>
        </row>
        <row r="747">
          <cell r="B747">
            <v>9900</v>
          </cell>
          <cell r="C747">
            <v>99</v>
          </cell>
          <cell r="D747">
            <v>0</v>
          </cell>
          <cell r="E747">
            <v>20414</v>
          </cell>
          <cell r="F747">
            <v>1</v>
          </cell>
          <cell r="G747">
            <v>9900</v>
          </cell>
          <cell r="H747">
            <v>9900</v>
          </cell>
          <cell r="I747">
            <v>0</v>
          </cell>
          <cell r="J747">
            <v>10</v>
          </cell>
          <cell r="K747">
            <v>20</v>
          </cell>
          <cell r="L747">
            <v>19</v>
          </cell>
          <cell r="M747">
            <v>1</v>
          </cell>
          <cell r="N747">
            <v>8</v>
          </cell>
          <cell r="O747">
            <v>0.5</v>
          </cell>
          <cell r="P747">
            <v>160</v>
          </cell>
          <cell r="Q747">
            <v>102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160</v>
          </cell>
          <cell r="W747">
            <v>102</v>
          </cell>
          <cell r="X747">
            <v>1320</v>
          </cell>
          <cell r="Y747">
            <v>26400</v>
          </cell>
          <cell r="Z747" t="str">
            <v>金</v>
          </cell>
          <cell r="AA747">
            <v>1</v>
          </cell>
          <cell r="AB747">
            <v>0.25</v>
          </cell>
          <cell r="AC747">
            <v>0.25</v>
          </cell>
          <cell r="AD747">
            <v>0.25</v>
          </cell>
          <cell r="AE747">
            <v>0.25</v>
          </cell>
          <cell r="AF747">
            <v>102</v>
          </cell>
          <cell r="AG747">
            <v>14</v>
          </cell>
          <cell r="AH747">
            <v>14</v>
          </cell>
          <cell r="AI747">
            <v>14</v>
          </cell>
          <cell r="AJ747">
            <v>14</v>
          </cell>
          <cell r="AK747">
            <v>-10</v>
          </cell>
        </row>
        <row r="748">
          <cell r="B748">
            <v>9901</v>
          </cell>
          <cell r="C748">
            <v>99</v>
          </cell>
          <cell r="D748">
            <v>0</v>
          </cell>
          <cell r="E748">
            <v>20114</v>
          </cell>
          <cell r="G748">
            <v>9901</v>
          </cell>
          <cell r="I748">
            <v>1</v>
          </cell>
          <cell r="J748">
            <v>1</v>
          </cell>
          <cell r="K748">
            <v>20</v>
          </cell>
          <cell r="L748">
            <v>19</v>
          </cell>
          <cell r="M748">
            <v>1</v>
          </cell>
          <cell r="N748">
            <v>8</v>
          </cell>
          <cell r="O748">
            <v>0.2</v>
          </cell>
          <cell r="P748">
            <v>6</v>
          </cell>
          <cell r="Q748">
            <v>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6</v>
          </cell>
          <cell r="W748">
            <v>5</v>
          </cell>
          <cell r="X748">
            <v>132</v>
          </cell>
          <cell r="Y748">
            <v>2640</v>
          </cell>
          <cell r="Z748" t="str">
            <v>金</v>
          </cell>
          <cell r="AA748">
            <v>1</v>
          </cell>
          <cell r="AB748">
            <v>0.25</v>
          </cell>
          <cell r="AC748">
            <v>0.25</v>
          </cell>
          <cell r="AD748">
            <v>0.25</v>
          </cell>
          <cell r="AE748">
            <v>0.25</v>
          </cell>
          <cell r="AF748">
            <v>5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-1</v>
          </cell>
        </row>
        <row r="749">
          <cell r="B749">
            <v>9902</v>
          </cell>
          <cell r="C749">
            <v>99</v>
          </cell>
          <cell r="D749">
            <v>0</v>
          </cell>
          <cell r="E749">
            <v>20214</v>
          </cell>
          <cell r="G749">
            <v>9901</v>
          </cell>
          <cell r="I749">
            <v>1</v>
          </cell>
          <cell r="J749">
            <v>1</v>
          </cell>
          <cell r="K749">
            <v>20</v>
          </cell>
          <cell r="L749">
            <v>19</v>
          </cell>
          <cell r="M749">
            <v>1</v>
          </cell>
          <cell r="N749">
            <v>8</v>
          </cell>
          <cell r="O749">
            <v>0.2</v>
          </cell>
          <cell r="P749">
            <v>6</v>
          </cell>
          <cell r="Q749">
            <v>5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6</v>
          </cell>
          <cell r="W749">
            <v>5</v>
          </cell>
          <cell r="X749">
            <v>132</v>
          </cell>
          <cell r="Y749">
            <v>2640</v>
          </cell>
          <cell r="Z749" t="str">
            <v>金</v>
          </cell>
          <cell r="AA749">
            <v>1</v>
          </cell>
          <cell r="AB749">
            <v>0.25</v>
          </cell>
          <cell r="AC749">
            <v>0.25</v>
          </cell>
          <cell r="AD749">
            <v>0.25</v>
          </cell>
          <cell r="AE749">
            <v>0.25</v>
          </cell>
          <cell r="AF749">
            <v>5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-1</v>
          </cell>
        </row>
        <row r="750">
          <cell r="B750">
            <v>9903</v>
          </cell>
          <cell r="C750">
            <v>99</v>
          </cell>
          <cell r="D750">
            <v>0</v>
          </cell>
          <cell r="E750">
            <v>20314</v>
          </cell>
          <cell r="G750">
            <v>9901</v>
          </cell>
          <cell r="I750">
            <v>1</v>
          </cell>
          <cell r="J750">
            <v>1</v>
          </cell>
          <cell r="K750">
            <v>20</v>
          </cell>
          <cell r="L750">
            <v>19</v>
          </cell>
          <cell r="M750">
            <v>1</v>
          </cell>
          <cell r="N750">
            <v>8</v>
          </cell>
          <cell r="O750">
            <v>0.2</v>
          </cell>
          <cell r="P750">
            <v>6</v>
          </cell>
          <cell r="Q750">
            <v>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6</v>
          </cell>
          <cell r="W750">
            <v>5</v>
          </cell>
          <cell r="X750">
            <v>132</v>
          </cell>
          <cell r="Y750">
            <v>2640</v>
          </cell>
          <cell r="Z750" t="str">
            <v>金</v>
          </cell>
          <cell r="AA750">
            <v>1</v>
          </cell>
          <cell r="AB750">
            <v>0.25</v>
          </cell>
          <cell r="AC750">
            <v>0.25</v>
          </cell>
          <cell r="AD750">
            <v>0.25</v>
          </cell>
          <cell r="AE750">
            <v>0.25</v>
          </cell>
          <cell r="AF750">
            <v>5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-1</v>
          </cell>
        </row>
        <row r="751">
          <cell r="B751">
            <v>9904</v>
          </cell>
          <cell r="C751">
            <v>99</v>
          </cell>
          <cell r="D751">
            <v>0</v>
          </cell>
          <cell r="E751">
            <v>20414</v>
          </cell>
          <cell r="G751">
            <v>9901</v>
          </cell>
          <cell r="I751">
            <v>1</v>
          </cell>
          <cell r="J751">
            <v>1</v>
          </cell>
          <cell r="K751">
            <v>20</v>
          </cell>
          <cell r="L751">
            <v>19</v>
          </cell>
          <cell r="M751">
            <v>1</v>
          </cell>
          <cell r="N751">
            <v>8</v>
          </cell>
          <cell r="O751">
            <v>0.2</v>
          </cell>
          <cell r="P751">
            <v>6</v>
          </cell>
          <cell r="Q751">
            <v>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6</v>
          </cell>
          <cell r="W751">
            <v>5</v>
          </cell>
          <cell r="X751">
            <v>132</v>
          </cell>
          <cell r="Y751">
            <v>2640</v>
          </cell>
          <cell r="Z751" t="str">
            <v>金</v>
          </cell>
          <cell r="AA751">
            <v>1</v>
          </cell>
          <cell r="AB751">
            <v>0.25</v>
          </cell>
          <cell r="AC751">
            <v>0.25</v>
          </cell>
          <cell r="AD751">
            <v>0.25</v>
          </cell>
          <cell r="AE751">
            <v>0.25</v>
          </cell>
          <cell r="AF751">
            <v>5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-1</v>
          </cell>
        </row>
        <row r="752">
          <cell r="B752">
            <v>9905</v>
          </cell>
          <cell r="C752">
            <v>99</v>
          </cell>
          <cell r="D752">
            <v>0</v>
          </cell>
          <cell r="E752">
            <v>40504</v>
          </cell>
          <cell r="G752">
            <v>9901</v>
          </cell>
          <cell r="I752">
            <v>1</v>
          </cell>
          <cell r="J752">
            <v>1</v>
          </cell>
          <cell r="K752">
            <v>20</v>
          </cell>
          <cell r="L752">
            <v>19</v>
          </cell>
          <cell r="M752">
            <v>1</v>
          </cell>
          <cell r="N752">
            <v>8</v>
          </cell>
          <cell r="O752">
            <v>0.2</v>
          </cell>
          <cell r="P752">
            <v>6</v>
          </cell>
          <cell r="Q752">
            <v>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6</v>
          </cell>
          <cell r="W752">
            <v>5</v>
          </cell>
          <cell r="X752">
            <v>132</v>
          </cell>
          <cell r="Y752">
            <v>2640</v>
          </cell>
          <cell r="Z752" t="str">
            <v>金</v>
          </cell>
          <cell r="AA752">
            <v>1</v>
          </cell>
          <cell r="AB752">
            <v>0.25</v>
          </cell>
          <cell r="AC752">
            <v>0.25</v>
          </cell>
          <cell r="AD752">
            <v>0.25</v>
          </cell>
          <cell r="AE752">
            <v>0.25</v>
          </cell>
          <cell r="AF752">
            <v>5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-1</v>
          </cell>
        </row>
        <row r="753">
          <cell r="B753">
            <v>9906</v>
          </cell>
          <cell r="C753">
            <v>99</v>
          </cell>
          <cell r="D753">
            <v>0</v>
          </cell>
          <cell r="E753">
            <v>40604</v>
          </cell>
          <cell r="G753">
            <v>9901</v>
          </cell>
          <cell r="I753">
            <v>1</v>
          </cell>
          <cell r="J753">
            <v>1</v>
          </cell>
          <cell r="K753">
            <v>20</v>
          </cell>
          <cell r="L753">
            <v>19</v>
          </cell>
          <cell r="M753">
            <v>1</v>
          </cell>
          <cell r="N753">
            <v>8</v>
          </cell>
          <cell r="O753">
            <v>0.2</v>
          </cell>
          <cell r="P753">
            <v>6</v>
          </cell>
          <cell r="Q753">
            <v>5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6</v>
          </cell>
          <cell r="W753">
            <v>5</v>
          </cell>
          <cell r="X753">
            <v>132</v>
          </cell>
          <cell r="Y753">
            <v>2640</v>
          </cell>
          <cell r="Z753" t="str">
            <v>金</v>
          </cell>
          <cell r="AA753">
            <v>1</v>
          </cell>
          <cell r="AB753">
            <v>0.25</v>
          </cell>
          <cell r="AC753">
            <v>0.25</v>
          </cell>
          <cell r="AD753">
            <v>0.25</v>
          </cell>
          <cell r="AE753">
            <v>0.25</v>
          </cell>
          <cell r="AF753">
            <v>5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-1</v>
          </cell>
        </row>
        <row r="754">
          <cell r="B754">
            <v>9907</v>
          </cell>
          <cell r="C754">
            <v>99</v>
          </cell>
          <cell r="D754">
            <v>0</v>
          </cell>
          <cell r="E754">
            <v>50100</v>
          </cell>
          <cell r="G754">
            <v>9909</v>
          </cell>
          <cell r="I754">
            <v>1</v>
          </cell>
          <cell r="J754">
            <v>1</v>
          </cell>
          <cell r="K754">
            <v>20</v>
          </cell>
          <cell r="L754">
            <v>19</v>
          </cell>
          <cell r="M754">
            <v>1</v>
          </cell>
          <cell r="N754">
            <v>8</v>
          </cell>
          <cell r="O754">
            <v>0.2</v>
          </cell>
          <cell r="P754">
            <v>6</v>
          </cell>
          <cell r="Q754">
            <v>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6</v>
          </cell>
          <cell r="W754">
            <v>5</v>
          </cell>
          <cell r="X754">
            <v>132</v>
          </cell>
          <cell r="Y754">
            <v>2640</v>
          </cell>
          <cell r="Z754" t="str">
            <v>金</v>
          </cell>
          <cell r="AA754">
            <v>1</v>
          </cell>
          <cell r="AB754">
            <v>0.25</v>
          </cell>
          <cell r="AC754">
            <v>0.25</v>
          </cell>
          <cell r="AD754">
            <v>0.25</v>
          </cell>
          <cell r="AE754">
            <v>0.25</v>
          </cell>
          <cell r="AF754">
            <v>5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-1</v>
          </cell>
        </row>
        <row r="755">
          <cell r="B755">
            <v>10000</v>
          </cell>
          <cell r="C755">
            <v>100</v>
          </cell>
          <cell r="D755">
            <v>0</v>
          </cell>
          <cell r="E755">
            <v>20300</v>
          </cell>
          <cell r="F755">
            <v>1</v>
          </cell>
          <cell r="G755">
            <v>10000</v>
          </cell>
          <cell r="H755">
            <v>10000</v>
          </cell>
          <cell r="I755">
            <v>0</v>
          </cell>
          <cell r="J755">
            <v>10</v>
          </cell>
          <cell r="K755">
            <v>21</v>
          </cell>
          <cell r="L755">
            <v>20</v>
          </cell>
          <cell r="M755">
            <v>2</v>
          </cell>
          <cell r="N755">
            <v>8</v>
          </cell>
          <cell r="O755">
            <v>0.60000000000000009</v>
          </cell>
          <cell r="P755">
            <v>206</v>
          </cell>
          <cell r="Q755">
            <v>105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206</v>
          </cell>
          <cell r="W755">
            <v>105</v>
          </cell>
          <cell r="X755">
            <v>1448</v>
          </cell>
          <cell r="Y755">
            <v>28960</v>
          </cell>
          <cell r="Z755" t="str">
            <v>金</v>
          </cell>
          <cell r="AA755">
            <v>1</v>
          </cell>
          <cell r="AB755">
            <v>0.25</v>
          </cell>
          <cell r="AC755">
            <v>0.25</v>
          </cell>
          <cell r="AD755">
            <v>0.25</v>
          </cell>
          <cell r="AE755">
            <v>0.25</v>
          </cell>
          <cell r="AF755">
            <v>105</v>
          </cell>
          <cell r="AG755">
            <v>25</v>
          </cell>
          <cell r="AH755">
            <v>25</v>
          </cell>
          <cell r="AI755">
            <v>25</v>
          </cell>
          <cell r="AJ755">
            <v>25</v>
          </cell>
          <cell r="AK755">
            <v>10</v>
          </cell>
        </row>
        <row r="756">
          <cell r="B756">
            <v>10001</v>
          </cell>
          <cell r="C756">
            <v>100</v>
          </cell>
          <cell r="D756">
            <v>0</v>
          </cell>
          <cell r="E756">
            <v>20114</v>
          </cell>
          <cell r="G756">
            <v>10001</v>
          </cell>
          <cell r="I756">
            <v>1</v>
          </cell>
          <cell r="J756">
            <v>1</v>
          </cell>
          <cell r="K756">
            <v>21</v>
          </cell>
          <cell r="L756">
            <v>20</v>
          </cell>
          <cell r="M756">
            <v>2</v>
          </cell>
          <cell r="N756">
            <v>8</v>
          </cell>
          <cell r="O756">
            <v>0.2</v>
          </cell>
          <cell r="P756">
            <v>6</v>
          </cell>
          <cell r="Q756">
            <v>5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6</v>
          </cell>
          <cell r="W756">
            <v>5</v>
          </cell>
          <cell r="X756">
            <v>144</v>
          </cell>
          <cell r="Y756">
            <v>2880</v>
          </cell>
          <cell r="Z756" t="str">
            <v>金</v>
          </cell>
          <cell r="AA756">
            <v>1</v>
          </cell>
          <cell r="AB756">
            <v>0.25</v>
          </cell>
          <cell r="AC756">
            <v>0.25</v>
          </cell>
          <cell r="AD756">
            <v>0.25</v>
          </cell>
          <cell r="AE756">
            <v>0.25</v>
          </cell>
          <cell r="AF756">
            <v>5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1</v>
          </cell>
        </row>
        <row r="757">
          <cell r="B757">
            <v>10002</v>
          </cell>
          <cell r="C757">
            <v>100</v>
          </cell>
          <cell r="D757">
            <v>0</v>
          </cell>
          <cell r="E757">
            <v>20214</v>
          </cell>
          <cell r="G757">
            <v>10001</v>
          </cell>
          <cell r="I757">
            <v>1</v>
          </cell>
          <cell r="J757">
            <v>1</v>
          </cell>
          <cell r="K757">
            <v>21</v>
          </cell>
          <cell r="L757">
            <v>20</v>
          </cell>
          <cell r="M757">
            <v>2</v>
          </cell>
          <cell r="N757">
            <v>8</v>
          </cell>
          <cell r="O757">
            <v>0.2</v>
          </cell>
          <cell r="P757">
            <v>6</v>
          </cell>
          <cell r="Q757">
            <v>5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6</v>
          </cell>
          <cell r="W757">
            <v>5</v>
          </cell>
          <cell r="X757">
            <v>144</v>
          </cell>
          <cell r="Y757">
            <v>2880</v>
          </cell>
          <cell r="Z757" t="str">
            <v>金</v>
          </cell>
          <cell r="AA757">
            <v>1</v>
          </cell>
          <cell r="AB757">
            <v>0.25</v>
          </cell>
          <cell r="AC757">
            <v>0.25</v>
          </cell>
          <cell r="AD757">
            <v>0.25</v>
          </cell>
          <cell r="AE757">
            <v>0.25</v>
          </cell>
          <cell r="AF757">
            <v>5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1</v>
          </cell>
        </row>
        <row r="758">
          <cell r="B758">
            <v>10003</v>
          </cell>
          <cell r="C758">
            <v>100</v>
          </cell>
          <cell r="D758">
            <v>0</v>
          </cell>
          <cell r="E758">
            <v>20314</v>
          </cell>
          <cell r="G758">
            <v>10001</v>
          </cell>
          <cell r="I758">
            <v>1</v>
          </cell>
          <cell r="J758">
            <v>1</v>
          </cell>
          <cell r="K758">
            <v>21</v>
          </cell>
          <cell r="L758">
            <v>20</v>
          </cell>
          <cell r="M758">
            <v>2</v>
          </cell>
          <cell r="N758">
            <v>8</v>
          </cell>
          <cell r="O758">
            <v>0.2</v>
          </cell>
          <cell r="P758">
            <v>6</v>
          </cell>
          <cell r="Q758">
            <v>5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6</v>
          </cell>
          <cell r="W758">
            <v>5</v>
          </cell>
          <cell r="X758">
            <v>144</v>
          </cell>
          <cell r="Y758">
            <v>2880</v>
          </cell>
          <cell r="Z758" t="str">
            <v>金</v>
          </cell>
          <cell r="AA758">
            <v>1</v>
          </cell>
          <cell r="AB758">
            <v>0.25</v>
          </cell>
          <cell r="AC758">
            <v>0.25</v>
          </cell>
          <cell r="AD758">
            <v>0.25</v>
          </cell>
          <cell r="AE758">
            <v>0.25</v>
          </cell>
          <cell r="AF758">
            <v>5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1</v>
          </cell>
        </row>
        <row r="759">
          <cell r="B759">
            <v>10004</v>
          </cell>
          <cell r="C759">
            <v>100</v>
          </cell>
          <cell r="D759">
            <v>0</v>
          </cell>
          <cell r="E759">
            <v>20414</v>
          </cell>
          <cell r="G759">
            <v>10001</v>
          </cell>
          <cell r="I759">
            <v>1</v>
          </cell>
          <cell r="J759">
            <v>1</v>
          </cell>
          <cell r="K759">
            <v>21</v>
          </cell>
          <cell r="L759">
            <v>20</v>
          </cell>
          <cell r="M759">
            <v>2</v>
          </cell>
          <cell r="N759">
            <v>8</v>
          </cell>
          <cell r="O759">
            <v>0.2</v>
          </cell>
          <cell r="P759">
            <v>6</v>
          </cell>
          <cell r="Q759">
            <v>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6</v>
          </cell>
          <cell r="W759">
            <v>5</v>
          </cell>
          <cell r="X759">
            <v>144</v>
          </cell>
          <cell r="Y759">
            <v>2880</v>
          </cell>
          <cell r="Z759" t="str">
            <v>金</v>
          </cell>
          <cell r="AA759">
            <v>1</v>
          </cell>
          <cell r="AB759">
            <v>0.25</v>
          </cell>
          <cell r="AC759">
            <v>0.25</v>
          </cell>
          <cell r="AD759">
            <v>0.25</v>
          </cell>
          <cell r="AE759">
            <v>0.25</v>
          </cell>
          <cell r="AF759">
            <v>5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1</v>
          </cell>
        </row>
        <row r="760">
          <cell r="B760">
            <v>10005</v>
          </cell>
          <cell r="C760">
            <v>100</v>
          </cell>
          <cell r="D760">
            <v>0</v>
          </cell>
          <cell r="E760">
            <v>40504</v>
          </cell>
          <cell r="G760">
            <v>10001</v>
          </cell>
          <cell r="I760">
            <v>1</v>
          </cell>
          <cell r="J760">
            <v>1</v>
          </cell>
          <cell r="K760">
            <v>21</v>
          </cell>
          <cell r="L760">
            <v>20</v>
          </cell>
          <cell r="M760">
            <v>2</v>
          </cell>
          <cell r="N760">
            <v>8</v>
          </cell>
          <cell r="O760">
            <v>0.2</v>
          </cell>
          <cell r="P760">
            <v>6</v>
          </cell>
          <cell r="Q760">
            <v>5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6</v>
          </cell>
          <cell r="W760">
            <v>5</v>
          </cell>
          <cell r="X760">
            <v>144</v>
          </cell>
          <cell r="Y760">
            <v>2880</v>
          </cell>
          <cell r="Z760" t="str">
            <v>金</v>
          </cell>
          <cell r="AA760">
            <v>1</v>
          </cell>
          <cell r="AB760">
            <v>0.25</v>
          </cell>
          <cell r="AC760">
            <v>0.25</v>
          </cell>
          <cell r="AD760">
            <v>0.25</v>
          </cell>
          <cell r="AE760">
            <v>0.25</v>
          </cell>
          <cell r="AF760">
            <v>5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1</v>
          </cell>
        </row>
        <row r="761">
          <cell r="B761">
            <v>10006</v>
          </cell>
          <cell r="C761">
            <v>100</v>
          </cell>
          <cell r="D761">
            <v>0</v>
          </cell>
          <cell r="E761">
            <v>40604</v>
          </cell>
          <cell r="G761">
            <v>10001</v>
          </cell>
          <cell r="I761">
            <v>1</v>
          </cell>
          <cell r="J761">
            <v>1</v>
          </cell>
          <cell r="K761">
            <v>21</v>
          </cell>
          <cell r="L761">
            <v>20</v>
          </cell>
          <cell r="M761">
            <v>2</v>
          </cell>
          <cell r="N761">
            <v>8</v>
          </cell>
          <cell r="O761">
            <v>0.2</v>
          </cell>
          <cell r="P761">
            <v>6</v>
          </cell>
          <cell r="Q761">
            <v>5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6</v>
          </cell>
          <cell r="W761">
            <v>5</v>
          </cell>
          <cell r="X761">
            <v>144</v>
          </cell>
          <cell r="Y761">
            <v>2880</v>
          </cell>
          <cell r="Z761" t="str">
            <v>金</v>
          </cell>
          <cell r="AA761">
            <v>1</v>
          </cell>
          <cell r="AB761">
            <v>0.25</v>
          </cell>
          <cell r="AC761">
            <v>0.25</v>
          </cell>
          <cell r="AD761">
            <v>0.25</v>
          </cell>
          <cell r="AE761">
            <v>0.25</v>
          </cell>
          <cell r="AF761">
            <v>5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1</v>
          </cell>
        </row>
        <row r="762">
          <cell r="B762">
            <v>10007</v>
          </cell>
          <cell r="C762">
            <v>100</v>
          </cell>
          <cell r="D762">
            <v>0</v>
          </cell>
          <cell r="E762">
            <v>50100</v>
          </cell>
          <cell r="G762">
            <v>10009</v>
          </cell>
          <cell r="I762">
            <v>1</v>
          </cell>
          <cell r="J762">
            <v>1</v>
          </cell>
          <cell r="K762">
            <v>21</v>
          </cell>
          <cell r="L762">
            <v>20</v>
          </cell>
          <cell r="M762">
            <v>2</v>
          </cell>
          <cell r="N762">
            <v>8</v>
          </cell>
          <cell r="O762">
            <v>0.2</v>
          </cell>
          <cell r="P762">
            <v>6</v>
          </cell>
          <cell r="Q762">
            <v>5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6</v>
          </cell>
          <cell r="W762">
            <v>5</v>
          </cell>
          <cell r="X762">
            <v>144</v>
          </cell>
          <cell r="Y762">
            <v>2880</v>
          </cell>
          <cell r="Z762" t="str">
            <v>金</v>
          </cell>
          <cell r="AA762">
            <v>1</v>
          </cell>
          <cell r="AB762">
            <v>0.25</v>
          </cell>
          <cell r="AC762">
            <v>0.25</v>
          </cell>
          <cell r="AD762">
            <v>0.25</v>
          </cell>
          <cell r="AE762">
            <v>0.25</v>
          </cell>
          <cell r="AF762">
            <v>5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1</v>
          </cell>
        </row>
        <row r="763">
          <cell r="B763">
            <v>10100</v>
          </cell>
          <cell r="C763">
            <v>101</v>
          </cell>
          <cell r="D763">
            <v>0</v>
          </cell>
          <cell r="E763">
            <v>20213</v>
          </cell>
          <cell r="F763">
            <v>1</v>
          </cell>
          <cell r="G763">
            <v>10100</v>
          </cell>
          <cell r="H763">
            <v>10100</v>
          </cell>
          <cell r="I763">
            <v>0</v>
          </cell>
          <cell r="J763">
            <v>10</v>
          </cell>
          <cell r="K763">
            <v>21</v>
          </cell>
          <cell r="L763">
            <v>20</v>
          </cell>
          <cell r="M763">
            <v>2</v>
          </cell>
          <cell r="N763">
            <v>8</v>
          </cell>
          <cell r="O763">
            <v>0.2</v>
          </cell>
          <cell r="P763">
            <v>68</v>
          </cell>
          <cell r="Q763">
            <v>55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68</v>
          </cell>
          <cell r="W763">
            <v>55</v>
          </cell>
          <cell r="X763">
            <v>1448</v>
          </cell>
          <cell r="Y763">
            <v>28960</v>
          </cell>
          <cell r="Z763" t="str">
            <v>土</v>
          </cell>
          <cell r="AA763">
            <v>0.25</v>
          </cell>
          <cell r="AB763">
            <v>0.25</v>
          </cell>
          <cell r="AC763">
            <v>0.25</v>
          </cell>
          <cell r="AD763">
            <v>0.25</v>
          </cell>
          <cell r="AE763">
            <v>1</v>
          </cell>
          <cell r="AF763">
            <v>3</v>
          </cell>
          <cell r="AG763">
            <v>3</v>
          </cell>
          <cell r="AH763">
            <v>3</v>
          </cell>
          <cell r="AI763">
            <v>3</v>
          </cell>
          <cell r="AJ763">
            <v>55</v>
          </cell>
          <cell r="AK763">
            <v>10</v>
          </cell>
        </row>
        <row r="764">
          <cell r="B764">
            <v>10101</v>
          </cell>
          <cell r="C764">
            <v>101</v>
          </cell>
          <cell r="D764">
            <v>0</v>
          </cell>
          <cell r="E764">
            <v>30103</v>
          </cell>
          <cell r="G764">
            <v>10101</v>
          </cell>
          <cell r="I764">
            <v>1</v>
          </cell>
          <cell r="J764">
            <v>1</v>
          </cell>
          <cell r="K764">
            <v>21</v>
          </cell>
          <cell r="L764">
            <v>20</v>
          </cell>
          <cell r="M764">
            <v>2</v>
          </cell>
          <cell r="N764">
            <v>8</v>
          </cell>
          <cell r="O764">
            <v>0.2</v>
          </cell>
          <cell r="P764">
            <v>6</v>
          </cell>
          <cell r="Q764">
            <v>5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6</v>
          </cell>
          <cell r="W764">
            <v>5</v>
          </cell>
          <cell r="X764">
            <v>144</v>
          </cell>
          <cell r="Y764">
            <v>2880</v>
          </cell>
          <cell r="Z764" t="str">
            <v>土</v>
          </cell>
          <cell r="AA764">
            <v>0.25</v>
          </cell>
          <cell r="AB764">
            <v>0.25</v>
          </cell>
          <cell r="AC764">
            <v>0.25</v>
          </cell>
          <cell r="AD764">
            <v>0.25</v>
          </cell>
          <cell r="AE764">
            <v>1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5</v>
          </cell>
          <cell r="AK764">
            <v>1</v>
          </cell>
        </row>
        <row r="765">
          <cell r="B765">
            <v>10102</v>
          </cell>
          <cell r="C765">
            <v>101</v>
          </cell>
          <cell r="D765">
            <v>0</v>
          </cell>
          <cell r="E765">
            <v>20113</v>
          </cell>
          <cell r="G765">
            <v>10101</v>
          </cell>
          <cell r="I765">
            <v>1</v>
          </cell>
          <cell r="J765">
            <v>1</v>
          </cell>
          <cell r="K765">
            <v>21</v>
          </cell>
          <cell r="L765">
            <v>20</v>
          </cell>
          <cell r="M765">
            <v>2</v>
          </cell>
          <cell r="N765">
            <v>8</v>
          </cell>
          <cell r="O765">
            <v>0.2</v>
          </cell>
          <cell r="P765">
            <v>6</v>
          </cell>
          <cell r="Q765">
            <v>5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6</v>
          </cell>
          <cell r="W765">
            <v>5</v>
          </cell>
          <cell r="X765">
            <v>144</v>
          </cell>
          <cell r="Y765">
            <v>2880</v>
          </cell>
          <cell r="Z765" t="str">
            <v>土</v>
          </cell>
          <cell r="AA765">
            <v>0.25</v>
          </cell>
          <cell r="AB765">
            <v>0.25</v>
          </cell>
          <cell r="AC765">
            <v>0.25</v>
          </cell>
          <cell r="AD765">
            <v>0.25</v>
          </cell>
          <cell r="AE765">
            <v>1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5</v>
          </cell>
          <cell r="AK765">
            <v>1</v>
          </cell>
        </row>
        <row r="766">
          <cell r="B766">
            <v>10103</v>
          </cell>
          <cell r="C766">
            <v>101</v>
          </cell>
          <cell r="D766">
            <v>0</v>
          </cell>
          <cell r="E766">
            <v>20213</v>
          </cell>
          <cell r="G766">
            <v>10101</v>
          </cell>
          <cell r="I766">
            <v>1</v>
          </cell>
          <cell r="J766">
            <v>1</v>
          </cell>
          <cell r="K766">
            <v>21</v>
          </cell>
          <cell r="L766">
            <v>20</v>
          </cell>
          <cell r="M766">
            <v>2</v>
          </cell>
          <cell r="N766">
            <v>8</v>
          </cell>
          <cell r="O766">
            <v>0.2</v>
          </cell>
          <cell r="P766">
            <v>6</v>
          </cell>
          <cell r="Q766">
            <v>5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6</v>
          </cell>
          <cell r="W766">
            <v>5</v>
          </cell>
          <cell r="X766">
            <v>144</v>
          </cell>
          <cell r="Y766">
            <v>2880</v>
          </cell>
          <cell r="Z766" t="str">
            <v>土</v>
          </cell>
          <cell r="AA766">
            <v>0.25</v>
          </cell>
          <cell r="AB766">
            <v>0.25</v>
          </cell>
          <cell r="AC766">
            <v>0.25</v>
          </cell>
          <cell r="AD766">
            <v>0.25</v>
          </cell>
          <cell r="AE766">
            <v>1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5</v>
          </cell>
          <cell r="AK766">
            <v>1</v>
          </cell>
        </row>
        <row r="767">
          <cell r="B767">
            <v>10104</v>
          </cell>
          <cell r="C767">
            <v>101</v>
          </cell>
          <cell r="D767">
            <v>0</v>
          </cell>
          <cell r="E767">
            <v>20313</v>
          </cell>
          <cell r="G767">
            <v>10101</v>
          </cell>
          <cell r="I767">
            <v>1</v>
          </cell>
          <cell r="J767">
            <v>1</v>
          </cell>
          <cell r="K767">
            <v>21</v>
          </cell>
          <cell r="L767">
            <v>20</v>
          </cell>
          <cell r="M767">
            <v>2</v>
          </cell>
          <cell r="N767">
            <v>8</v>
          </cell>
          <cell r="O767">
            <v>0.2</v>
          </cell>
          <cell r="P767">
            <v>6</v>
          </cell>
          <cell r="Q767">
            <v>5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6</v>
          </cell>
          <cell r="W767">
            <v>5</v>
          </cell>
          <cell r="X767">
            <v>144</v>
          </cell>
          <cell r="Y767">
            <v>2880</v>
          </cell>
          <cell r="Z767" t="str">
            <v>土</v>
          </cell>
          <cell r="AA767">
            <v>0.25</v>
          </cell>
          <cell r="AB767">
            <v>0.25</v>
          </cell>
          <cell r="AC767">
            <v>0.25</v>
          </cell>
          <cell r="AD767">
            <v>0.25</v>
          </cell>
          <cell r="AE767">
            <v>1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5</v>
          </cell>
          <cell r="AK767">
            <v>1</v>
          </cell>
        </row>
        <row r="768">
          <cell r="B768">
            <v>10105</v>
          </cell>
          <cell r="C768">
            <v>101</v>
          </cell>
          <cell r="D768">
            <v>0</v>
          </cell>
          <cell r="E768">
            <v>20413</v>
          </cell>
          <cell r="G768">
            <v>10101</v>
          </cell>
          <cell r="I768">
            <v>1</v>
          </cell>
          <cell r="J768">
            <v>1</v>
          </cell>
          <cell r="K768">
            <v>21</v>
          </cell>
          <cell r="L768">
            <v>20</v>
          </cell>
          <cell r="M768">
            <v>2</v>
          </cell>
          <cell r="N768">
            <v>8</v>
          </cell>
          <cell r="O768">
            <v>0.2</v>
          </cell>
          <cell r="P768">
            <v>6</v>
          </cell>
          <cell r="Q768">
            <v>5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6</v>
          </cell>
          <cell r="W768">
            <v>5</v>
          </cell>
          <cell r="X768">
            <v>144</v>
          </cell>
          <cell r="Y768">
            <v>2880</v>
          </cell>
          <cell r="Z768" t="str">
            <v>土</v>
          </cell>
          <cell r="AA768">
            <v>0.25</v>
          </cell>
          <cell r="AB768">
            <v>0.25</v>
          </cell>
          <cell r="AC768">
            <v>0.25</v>
          </cell>
          <cell r="AD768">
            <v>0.25</v>
          </cell>
          <cell r="AE768">
            <v>1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5</v>
          </cell>
          <cell r="AK768">
            <v>1</v>
          </cell>
        </row>
        <row r="769">
          <cell r="B769">
            <v>10106</v>
          </cell>
          <cell r="C769">
            <v>101</v>
          </cell>
          <cell r="D769">
            <v>0</v>
          </cell>
          <cell r="E769">
            <v>40503</v>
          </cell>
          <cell r="G769">
            <v>10101</v>
          </cell>
          <cell r="I769">
            <v>1</v>
          </cell>
          <cell r="J769">
            <v>1</v>
          </cell>
          <cell r="K769">
            <v>21</v>
          </cell>
          <cell r="L769">
            <v>20</v>
          </cell>
          <cell r="M769">
            <v>2</v>
          </cell>
          <cell r="N769">
            <v>8</v>
          </cell>
          <cell r="O769">
            <v>0.2</v>
          </cell>
          <cell r="P769">
            <v>6</v>
          </cell>
          <cell r="Q769">
            <v>5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6</v>
          </cell>
          <cell r="W769">
            <v>5</v>
          </cell>
          <cell r="X769">
            <v>144</v>
          </cell>
          <cell r="Y769">
            <v>2880</v>
          </cell>
          <cell r="Z769" t="str">
            <v>土</v>
          </cell>
          <cell r="AA769">
            <v>0.25</v>
          </cell>
          <cell r="AB769">
            <v>0.25</v>
          </cell>
          <cell r="AC769">
            <v>0.25</v>
          </cell>
          <cell r="AD769">
            <v>0.25</v>
          </cell>
          <cell r="AE769">
            <v>1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5</v>
          </cell>
          <cell r="AK769">
            <v>1</v>
          </cell>
        </row>
        <row r="770">
          <cell r="B770">
            <v>10107</v>
          </cell>
          <cell r="C770">
            <v>101</v>
          </cell>
          <cell r="D770">
            <v>0</v>
          </cell>
          <cell r="E770">
            <v>50100</v>
          </cell>
          <cell r="G770">
            <v>10109</v>
          </cell>
          <cell r="I770">
            <v>1</v>
          </cell>
          <cell r="J770">
            <v>1</v>
          </cell>
          <cell r="K770">
            <v>21</v>
          </cell>
          <cell r="L770">
            <v>20</v>
          </cell>
          <cell r="M770">
            <v>2</v>
          </cell>
          <cell r="N770">
            <v>8</v>
          </cell>
          <cell r="O770">
            <v>0.2</v>
          </cell>
          <cell r="P770">
            <v>6</v>
          </cell>
          <cell r="Q770">
            <v>5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6</v>
          </cell>
          <cell r="W770">
            <v>5</v>
          </cell>
          <cell r="X770">
            <v>144</v>
          </cell>
          <cell r="Y770">
            <v>2880</v>
          </cell>
          <cell r="Z770" t="str">
            <v>土</v>
          </cell>
          <cell r="AA770">
            <v>0.25</v>
          </cell>
          <cell r="AB770">
            <v>0.25</v>
          </cell>
          <cell r="AC770">
            <v>0.25</v>
          </cell>
          <cell r="AD770">
            <v>0.25</v>
          </cell>
          <cell r="AE770">
            <v>1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5</v>
          </cell>
          <cell r="AK770">
            <v>1</v>
          </cell>
        </row>
        <row r="771">
          <cell r="B771">
            <v>10200</v>
          </cell>
          <cell r="C771">
            <v>102</v>
          </cell>
          <cell r="D771">
            <v>0</v>
          </cell>
          <cell r="E771">
            <v>30103</v>
          </cell>
          <cell r="F771">
            <v>1</v>
          </cell>
          <cell r="G771">
            <v>10200</v>
          </cell>
          <cell r="H771">
            <v>10200</v>
          </cell>
          <cell r="I771">
            <v>0</v>
          </cell>
          <cell r="J771">
            <v>10</v>
          </cell>
          <cell r="K771">
            <v>21</v>
          </cell>
          <cell r="L771">
            <v>20</v>
          </cell>
          <cell r="M771">
            <v>2</v>
          </cell>
          <cell r="N771">
            <v>8</v>
          </cell>
          <cell r="O771">
            <v>0.30000000000000004</v>
          </cell>
          <cell r="P771">
            <v>103</v>
          </cell>
          <cell r="Q771">
            <v>82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103</v>
          </cell>
          <cell r="W771">
            <v>82</v>
          </cell>
          <cell r="X771">
            <v>1448</v>
          </cell>
          <cell r="Y771">
            <v>28960</v>
          </cell>
          <cell r="Z771" t="str">
            <v>土</v>
          </cell>
          <cell r="AA771">
            <v>0.25</v>
          </cell>
          <cell r="AB771">
            <v>0.25</v>
          </cell>
          <cell r="AC771">
            <v>0.25</v>
          </cell>
          <cell r="AD771">
            <v>0.25</v>
          </cell>
          <cell r="AE771">
            <v>1</v>
          </cell>
          <cell r="AF771">
            <v>5</v>
          </cell>
          <cell r="AG771">
            <v>5</v>
          </cell>
          <cell r="AH771">
            <v>5</v>
          </cell>
          <cell r="AI771">
            <v>5</v>
          </cell>
          <cell r="AJ771">
            <v>82</v>
          </cell>
          <cell r="AK771">
            <v>10</v>
          </cell>
        </row>
        <row r="772">
          <cell r="B772">
            <v>10201</v>
          </cell>
          <cell r="C772">
            <v>102</v>
          </cell>
          <cell r="D772">
            <v>0</v>
          </cell>
          <cell r="E772">
            <v>30103</v>
          </cell>
          <cell r="G772">
            <v>10201</v>
          </cell>
          <cell r="I772">
            <v>1</v>
          </cell>
          <cell r="J772">
            <v>1</v>
          </cell>
          <cell r="K772">
            <v>21</v>
          </cell>
          <cell r="L772">
            <v>20</v>
          </cell>
          <cell r="M772">
            <v>2</v>
          </cell>
          <cell r="N772">
            <v>8</v>
          </cell>
          <cell r="O772">
            <v>0.2</v>
          </cell>
          <cell r="P772">
            <v>6</v>
          </cell>
          <cell r="Q772">
            <v>5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6</v>
          </cell>
          <cell r="W772">
            <v>5</v>
          </cell>
          <cell r="X772">
            <v>144</v>
          </cell>
          <cell r="Y772">
            <v>2880</v>
          </cell>
          <cell r="Z772" t="str">
            <v>土</v>
          </cell>
          <cell r="AA772">
            <v>0.25</v>
          </cell>
          <cell r="AB772">
            <v>0.25</v>
          </cell>
          <cell r="AC772">
            <v>0.25</v>
          </cell>
          <cell r="AD772">
            <v>0.25</v>
          </cell>
          <cell r="AE772">
            <v>1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5</v>
          </cell>
          <cell r="AK772">
            <v>1</v>
          </cell>
        </row>
        <row r="773">
          <cell r="B773">
            <v>10202</v>
          </cell>
          <cell r="C773">
            <v>102</v>
          </cell>
          <cell r="D773">
            <v>0</v>
          </cell>
          <cell r="E773">
            <v>20113</v>
          </cell>
          <cell r="G773">
            <v>10201</v>
          </cell>
          <cell r="I773">
            <v>1</v>
          </cell>
          <cell r="J773">
            <v>1</v>
          </cell>
          <cell r="K773">
            <v>21</v>
          </cell>
          <cell r="L773">
            <v>20</v>
          </cell>
          <cell r="M773">
            <v>2</v>
          </cell>
          <cell r="N773">
            <v>8</v>
          </cell>
          <cell r="O773">
            <v>0.2</v>
          </cell>
          <cell r="P773">
            <v>6</v>
          </cell>
          <cell r="Q773">
            <v>5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6</v>
          </cell>
          <cell r="W773">
            <v>5</v>
          </cell>
          <cell r="X773">
            <v>144</v>
          </cell>
          <cell r="Y773">
            <v>2880</v>
          </cell>
          <cell r="Z773" t="str">
            <v>土</v>
          </cell>
          <cell r="AA773">
            <v>0.25</v>
          </cell>
          <cell r="AB773">
            <v>0.25</v>
          </cell>
          <cell r="AC773">
            <v>0.25</v>
          </cell>
          <cell r="AD773">
            <v>0.25</v>
          </cell>
          <cell r="AE773">
            <v>1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5</v>
          </cell>
          <cell r="AK773">
            <v>1</v>
          </cell>
        </row>
        <row r="774">
          <cell r="B774">
            <v>10203</v>
          </cell>
          <cell r="C774">
            <v>102</v>
          </cell>
          <cell r="D774">
            <v>0</v>
          </cell>
          <cell r="E774">
            <v>20213</v>
          </cell>
          <cell r="G774">
            <v>10201</v>
          </cell>
          <cell r="I774">
            <v>1</v>
          </cell>
          <cell r="J774">
            <v>1</v>
          </cell>
          <cell r="K774">
            <v>21</v>
          </cell>
          <cell r="L774">
            <v>20</v>
          </cell>
          <cell r="M774">
            <v>2</v>
          </cell>
          <cell r="N774">
            <v>8</v>
          </cell>
          <cell r="O774">
            <v>0.2</v>
          </cell>
          <cell r="P774">
            <v>6</v>
          </cell>
          <cell r="Q774">
            <v>5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6</v>
          </cell>
          <cell r="W774">
            <v>5</v>
          </cell>
          <cell r="X774">
            <v>144</v>
          </cell>
          <cell r="Y774">
            <v>2880</v>
          </cell>
          <cell r="Z774" t="str">
            <v>土</v>
          </cell>
          <cell r="AA774">
            <v>0.25</v>
          </cell>
          <cell r="AB774">
            <v>0.25</v>
          </cell>
          <cell r="AC774">
            <v>0.25</v>
          </cell>
          <cell r="AD774">
            <v>0.25</v>
          </cell>
          <cell r="AE774">
            <v>1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5</v>
          </cell>
          <cell r="AK774">
            <v>1</v>
          </cell>
        </row>
        <row r="775">
          <cell r="B775">
            <v>10204</v>
          </cell>
          <cell r="C775">
            <v>102</v>
          </cell>
          <cell r="D775">
            <v>0</v>
          </cell>
          <cell r="E775">
            <v>20313</v>
          </cell>
          <cell r="G775">
            <v>10201</v>
          </cell>
          <cell r="I775">
            <v>1</v>
          </cell>
          <cell r="J775">
            <v>1</v>
          </cell>
          <cell r="K775">
            <v>21</v>
          </cell>
          <cell r="L775">
            <v>20</v>
          </cell>
          <cell r="M775">
            <v>2</v>
          </cell>
          <cell r="N775">
            <v>8</v>
          </cell>
          <cell r="O775">
            <v>0.2</v>
          </cell>
          <cell r="P775">
            <v>6</v>
          </cell>
          <cell r="Q775">
            <v>5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6</v>
          </cell>
          <cell r="W775">
            <v>5</v>
          </cell>
          <cell r="X775">
            <v>144</v>
          </cell>
          <cell r="Y775">
            <v>2880</v>
          </cell>
          <cell r="Z775" t="str">
            <v>土</v>
          </cell>
          <cell r="AA775">
            <v>0.25</v>
          </cell>
          <cell r="AB775">
            <v>0.25</v>
          </cell>
          <cell r="AC775">
            <v>0.25</v>
          </cell>
          <cell r="AD775">
            <v>0.25</v>
          </cell>
          <cell r="AE775">
            <v>1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5</v>
          </cell>
          <cell r="AK775">
            <v>1</v>
          </cell>
        </row>
        <row r="776">
          <cell r="B776">
            <v>10205</v>
          </cell>
          <cell r="C776">
            <v>102</v>
          </cell>
          <cell r="D776">
            <v>0</v>
          </cell>
          <cell r="E776">
            <v>20413</v>
          </cell>
          <cell r="G776">
            <v>10201</v>
          </cell>
          <cell r="I776">
            <v>1</v>
          </cell>
          <cell r="J776">
            <v>1</v>
          </cell>
          <cell r="K776">
            <v>21</v>
          </cell>
          <cell r="L776">
            <v>20</v>
          </cell>
          <cell r="M776">
            <v>2</v>
          </cell>
          <cell r="N776">
            <v>8</v>
          </cell>
          <cell r="O776">
            <v>0.2</v>
          </cell>
          <cell r="P776">
            <v>6</v>
          </cell>
          <cell r="Q776">
            <v>5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6</v>
          </cell>
          <cell r="W776">
            <v>5</v>
          </cell>
          <cell r="X776">
            <v>144</v>
          </cell>
          <cell r="Y776">
            <v>2880</v>
          </cell>
          <cell r="Z776" t="str">
            <v>土</v>
          </cell>
          <cell r="AA776">
            <v>0.25</v>
          </cell>
          <cell r="AB776">
            <v>0.25</v>
          </cell>
          <cell r="AC776">
            <v>0.25</v>
          </cell>
          <cell r="AD776">
            <v>0.25</v>
          </cell>
          <cell r="AE776">
            <v>1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5</v>
          </cell>
          <cell r="AK776">
            <v>1</v>
          </cell>
        </row>
        <row r="777">
          <cell r="B777">
            <v>10206</v>
          </cell>
          <cell r="C777">
            <v>102</v>
          </cell>
          <cell r="D777">
            <v>0</v>
          </cell>
          <cell r="E777">
            <v>40503</v>
          </cell>
          <cell r="G777">
            <v>10201</v>
          </cell>
          <cell r="I777">
            <v>1</v>
          </cell>
          <cell r="J777">
            <v>1</v>
          </cell>
          <cell r="K777">
            <v>21</v>
          </cell>
          <cell r="L777">
            <v>20</v>
          </cell>
          <cell r="M777">
            <v>2</v>
          </cell>
          <cell r="N777">
            <v>8</v>
          </cell>
          <cell r="O777">
            <v>0.2</v>
          </cell>
          <cell r="P777">
            <v>6</v>
          </cell>
          <cell r="Q777">
            <v>5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6</v>
          </cell>
          <cell r="W777">
            <v>5</v>
          </cell>
          <cell r="X777">
            <v>144</v>
          </cell>
          <cell r="Y777">
            <v>2880</v>
          </cell>
          <cell r="Z777" t="str">
            <v>土</v>
          </cell>
          <cell r="AA777">
            <v>0.25</v>
          </cell>
          <cell r="AB777">
            <v>0.25</v>
          </cell>
          <cell r="AC777">
            <v>0.25</v>
          </cell>
          <cell r="AD777">
            <v>0.25</v>
          </cell>
          <cell r="AE777">
            <v>1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5</v>
          </cell>
          <cell r="AK777">
            <v>1</v>
          </cell>
        </row>
        <row r="778">
          <cell r="B778">
            <v>10207</v>
          </cell>
          <cell r="C778">
            <v>102</v>
          </cell>
          <cell r="D778">
            <v>0</v>
          </cell>
          <cell r="E778">
            <v>50100</v>
          </cell>
          <cell r="G778">
            <v>10209</v>
          </cell>
          <cell r="I778">
            <v>1</v>
          </cell>
          <cell r="J778">
            <v>1</v>
          </cell>
          <cell r="K778">
            <v>21</v>
          </cell>
          <cell r="L778">
            <v>20</v>
          </cell>
          <cell r="M778">
            <v>2</v>
          </cell>
          <cell r="N778">
            <v>8</v>
          </cell>
          <cell r="O778">
            <v>0.2</v>
          </cell>
          <cell r="P778">
            <v>6</v>
          </cell>
          <cell r="Q778">
            <v>5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6</v>
          </cell>
          <cell r="W778">
            <v>5</v>
          </cell>
          <cell r="X778">
            <v>144</v>
          </cell>
          <cell r="Y778">
            <v>2880</v>
          </cell>
          <cell r="Z778" t="str">
            <v>土</v>
          </cell>
          <cell r="AA778">
            <v>0.25</v>
          </cell>
          <cell r="AB778">
            <v>0.25</v>
          </cell>
          <cell r="AC778">
            <v>0.25</v>
          </cell>
          <cell r="AD778">
            <v>0.25</v>
          </cell>
          <cell r="AE778">
            <v>1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5</v>
          </cell>
          <cell r="AK778">
            <v>1</v>
          </cell>
        </row>
        <row r="779">
          <cell r="B779">
            <v>10300</v>
          </cell>
          <cell r="C779">
            <v>103</v>
          </cell>
          <cell r="D779">
            <v>0</v>
          </cell>
          <cell r="E779">
            <v>20213</v>
          </cell>
          <cell r="F779">
            <v>1</v>
          </cell>
          <cell r="G779">
            <v>10300</v>
          </cell>
          <cell r="H779">
            <v>10300</v>
          </cell>
          <cell r="I779">
            <v>0</v>
          </cell>
          <cell r="J779">
            <v>10</v>
          </cell>
          <cell r="K779">
            <v>21</v>
          </cell>
          <cell r="L779">
            <v>20</v>
          </cell>
          <cell r="M779">
            <v>2</v>
          </cell>
          <cell r="N779">
            <v>8</v>
          </cell>
          <cell r="O779">
            <v>0.4</v>
          </cell>
          <cell r="P779">
            <v>137</v>
          </cell>
          <cell r="Q779">
            <v>88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137</v>
          </cell>
          <cell r="W779">
            <v>88</v>
          </cell>
          <cell r="X779">
            <v>1448</v>
          </cell>
          <cell r="Y779">
            <v>28960</v>
          </cell>
          <cell r="Z779" t="str">
            <v>土</v>
          </cell>
          <cell r="AA779">
            <v>0.25</v>
          </cell>
          <cell r="AB779">
            <v>0.25</v>
          </cell>
          <cell r="AC779">
            <v>0.25</v>
          </cell>
          <cell r="AD779">
            <v>0.25</v>
          </cell>
          <cell r="AE779">
            <v>1</v>
          </cell>
          <cell r="AF779">
            <v>12</v>
          </cell>
          <cell r="AG779">
            <v>12</v>
          </cell>
          <cell r="AH779">
            <v>12</v>
          </cell>
          <cell r="AI779">
            <v>12</v>
          </cell>
          <cell r="AJ779">
            <v>88</v>
          </cell>
          <cell r="AK779">
            <v>10</v>
          </cell>
        </row>
        <row r="780">
          <cell r="B780">
            <v>10301</v>
          </cell>
          <cell r="C780">
            <v>103</v>
          </cell>
          <cell r="D780">
            <v>0</v>
          </cell>
          <cell r="E780">
            <v>30103</v>
          </cell>
          <cell r="G780">
            <v>10301</v>
          </cell>
          <cell r="I780">
            <v>1</v>
          </cell>
          <cell r="J780">
            <v>1</v>
          </cell>
          <cell r="K780">
            <v>21</v>
          </cell>
          <cell r="L780">
            <v>20</v>
          </cell>
          <cell r="M780">
            <v>2</v>
          </cell>
          <cell r="N780">
            <v>8</v>
          </cell>
          <cell r="O780">
            <v>0.2</v>
          </cell>
          <cell r="P780">
            <v>6</v>
          </cell>
          <cell r="Q780">
            <v>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6</v>
          </cell>
          <cell r="W780">
            <v>5</v>
          </cell>
          <cell r="X780">
            <v>144</v>
          </cell>
          <cell r="Y780">
            <v>2880</v>
          </cell>
          <cell r="Z780" t="str">
            <v>土</v>
          </cell>
          <cell r="AA780">
            <v>0.25</v>
          </cell>
          <cell r="AB780">
            <v>0.25</v>
          </cell>
          <cell r="AC780">
            <v>0.25</v>
          </cell>
          <cell r="AD780">
            <v>0.25</v>
          </cell>
          <cell r="AE780">
            <v>1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5</v>
          </cell>
          <cell r="AK780">
            <v>1</v>
          </cell>
        </row>
        <row r="781">
          <cell r="B781">
            <v>10302</v>
          </cell>
          <cell r="C781">
            <v>103</v>
          </cell>
          <cell r="D781">
            <v>0</v>
          </cell>
          <cell r="E781">
            <v>20113</v>
          </cell>
          <cell r="G781">
            <v>10301</v>
          </cell>
          <cell r="I781">
            <v>1</v>
          </cell>
          <cell r="J781">
            <v>1</v>
          </cell>
          <cell r="K781">
            <v>21</v>
          </cell>
          <cell r="L781">
            <v>20</v>
          </cell>
          <cell r="M781">
            <v>2</v>
          </cell>
          <cell r="N781">
            <v>8</v>
          </cell>
          <cell r="O781">
            <v>0.2</v>
          </cell>
          <cell r="P781">
            <v>6</v>
          </cell>
          <cell r="Q781">
            <v>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6</v>
          </cell>
          <cell r="W781">
            <v>5</v>
          </cell>
          <cell r="X781">
            <v>144</v>
          </cell>
          <cell r="Y781">
            <v>2880</v>
          </cell>
          <cell r="Z781" t="str">
            <v>土</v>
          </cell>
          <cell r="AA781">
            <v>0.25</v>
          </cell>
          <cell r="AB781">
            <v>0.25</v>
          </cell>
          <cell r="AC781">
            <v>0.25</v>
          </cell>
          <cell r="AD781">
            <v>0.25</v>
          </cell>
          <cell r="AE781">
            <v>1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5</v>
          </cell>
          <cell r="AK781">
            <v>1</v>
          </cell>
        </row>
        <row r="782">
          <cell r="B782">
            <v>10303</v>
          </cell>
          <cell r="C782">
            <v>103</v>
          </cell>
          <cell r="D782">
            <v>0</v>
          </cell>
          <cell r="E782">
            <v>20213</v>
          </cell>
          <cell r="G782">
            <v>10301</v>
          </cell>
          <cell r="I782">
            <v>1</v>
          </cell>
          <cell r="J782">
            <v>1</v>
          </cell>
          <cell r="K782">
            <v>21</v>
          </cell>
          <cell r="L782">
            <v>20</v>
          </cell>
          <cell r="M782">
            <v>2</v>
          </cell>
          <cell r="N782">
            <v>8</v>
          </cell>
          <cell r="O782">
            <v>0.2</v>
          </cell>
          <cell r="P782">
            <v>6</v>
          </cell>
          <cell r="Q782">
            <v>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6</v>
          </cell>
          <cell r="W782">
            <v>5</v>
          </cell>
          <cell r="X782">
            <v>144</v>
          </cell>
          <cell r="Y782">
            <v>2880</v>
          </cell>
          <cell r="Z782" t="str">
            <v>土</v>
          </cell>
          <cell r="AA782">
            <v>0.25</v>
          </cell>
          <cell r="AB782">
            <v>0.25</v>
          </cell>
          <cell r="AC782">
            <v>0.25</v>
          </cell>
          <cell r="AD782">
            <v>0.25</v>
          </cell>
          <cell r="AE782">
            <v>1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5</v>
          </cell>
          <cell r="AK782">
            <v>1</v>
          </cell>
        </row>
        <row r="783">
          <cell r="B783">
            <v>10304</v>
          </cell>
          <cell r="C783">
            <v>103</v>
          </cell>
          <cell r="D783">
            <v>0</v>
          </cell>
          <cell r="E783">
            <v>20313</v>
          </cell>
          <cell r="G783">
            <v>10301</v>
          </cell>
          <cell r="I783">
            <v>1</v>
          </cell>
          <cell r="J783">
            <v>1</v>
          </cell>
          <cell r="K783">
            <v>21</v>
          </cell>
          <cell r="L783">
            <v>20</v>
          </cell>
          <cell r="M783">
            <v>2</v>
          </cell>
          <cell r="N783">
            <v>8</v>
          </cell>
          <cell r="O783">
            <v>0.2</v>
          </cell>
          <cell r="P783">
            <v>6</v>
          </cell>
          <cell r="Q783">
            <v>5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6</v>
          </cell>
          <cell r="W783">
            <v>5</v>
          </cell>
          <cell r="X783">
            <v>144</v>
          </cell>
          <cell r="Y783">
            <v>2880</v>
          </cell>
          <cell r="Z783" t="str">
            <v>土</v>
          </cell>
          <cell r="AA783">
            <v>0.25</v>
          </cell>
          <cell r="AB783">
            <v>0.25</v>
          </cell>
          <cell r="AC783">
            <v>0.25</v>
          </cell>
          <cell r="AD783">
            <v>0.25</v>
          </cell>
          <cell r="AE783">
            <v>1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5</v>
          </cell>
          <cell r="AK783">
            <v>1</v>
          </cell>
        </row>
        <row r="784">
          <cell r="B784">
            <v>10305</v>
          </cell>
          <cell r="C784">
            <v>103</v>
          </cell>
          <cell r="D784">
            <v>0</v>
          </cell>
          <cell r="E784">
            <v>20413</v>
          </cell>
          <cell r="G784">
            <v>10301</v>
          </cell>
          <cell r="I784">
            <v>1</v>
          </cell>
          <cell r="J784">
            <v>1</v>
          </cell>
          <cell r="K784">
            <v>21</v>
          </cell>
          <cell r="L784">
            <v>20</v>
          </cell>
          <cell r="M784">
            <v>2</v>
          </cell>
          <cell r="N784">
            <v>8</v>
          </cell>
          <cell r="O784">
            <v>0.2</v>
          </cell>
          <cell r="P784">
            <v>6</v>
          </cell>
          <cell r="Q784">
            <v>5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6</v>
          </cell>
          <cell r="W784">
            <v>5</v>
          </cell>
          <cell r="X784">
            <v>144</v>
          </cell>
          <cell r="Y784">
            <v>2880</v>
          </cell>
          <cell r="Z784" t="str">
            <v>土</v>
          </cell>
          <cell r="AA784">
            <v>0.25</v>
          </cell>
          <cell r="AB784">
            <v>0.25</v>
          </cell>
          <cell r="AC784">
            <v>0.25</v>
          </cell>
          <cell r="AD784">
            <v>0.25</v>
          </cell>
          <cell r="AE784">
            <v>1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5</v>
          </cell>
          <cell r="AK784">
            <v>1</v>
          </cell>
        </row>
        <row r="785">
          <cell r="B785">
            <v>10306</v>
          </cell>
          <cell r="C785">
            <v>103</v>
          </cell>
          <cell r="D785">
            <v>0</v>
          </cell>
          <cell r="E785">
            <v>40503</v>
          </cell>
          <cell r="G785">
            <v>10301</v>
          </cell>
          <cell r="I785">
            <v>1</v>
          </cell>
          <cell r="J785">
            <v>1</v>
          </cell>
          <cell r="K785">
            <v>21</v>
          </cell>
          <cell r="L785">
            <v>20</v>
          </cell>
          <cell r="M785">
            <v>2</v>
          </cell>
          <cell r="N785">
            <v>8</v>
          </cell>
          <cell r="O785">
            <v>0.2</v>
          </cell>
          <cell r="P785">
            <v>6</v>
          </cell>
          <cell r="Q785">
            <v>5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6</v>
          </cell>
          <cell r="W785">
            <v>5</v>
          </cell>
          <cell r="X785">
            <v>144</v>
          </cell>
          <cell r="Y785">
            <v>2880</v>
          </cell>
          <cell r="Z785" t="str">
            <v>土</v>
          </cell>
          <cell r="AA785">
            <v>0.25</v>
          </cell>
          <cell r="AB785">
            <v>0.25</v>
          </cell>
          <cell r="AC785">
            <v>0.25</v>
          </cell>
          <cell r="AD785">
            <v>0.25</v>
          </cell>
          <cell r="AE785">
            <v>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5</v>
          </cell>
          <cell r="AK785">
            <v>1</v>
          </cell>
        </row>
        <row r="786">
          <cell r="B786">
            <v>10307</v>
          </cell>
          <cell r="C786">
            <v>103</v>
          </cell>
          <cell r="D786">
            <v>0</v>
          </cell>
          <cell r="E786">
            <v>50100</v>
          </cell>
          <cell r="G786">
            <v>10309</v>
          </cell>
          <cell r="I786">
            <v>1</v>
          </cell>
          <cell r="J786">
            <v>1</v>
          </cell>
          <cell r="K786">
            <v>21</v>
          </cell>
          <cell r="L786">
            <v>20</v>
          </cell>
          <cell r="M786">
            <v>2</v>
          </cell>
          <cell r="N786">
            <v>8</v>
          </cell>
          <cell r="O786">
            <v>0.2</v>
          </cell>
          <cell r="P786">
            <v>6</v>
          </cell>
          <cell r="Q786">
            <v>5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6</v>
          </cell>
          <cell r="W786">
            <v>5</v>
          </cell>
          <cell r="X786">
            <v>144</v>
          </cell>
          <cell r="Y786">
            <v>2880</v>
          </cell>
          <cell r="Z786" t="str">
            <v>土</v>
          </cell>
          <cell r="AA786">
            <v>0.25</v>
          </cell>
          <cell r="AB786">
            <v>0.25</v>
          </cell>
          <cell r="AC786">
            <v>0.25</v>
          </cell>
          <cell r="AD786">
            <v>0.25</v>
          </cell>
          <cell r="AE786">
            <v>1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</v>
          </cell>
          <cell r="AK786">
            <v>1</v>
          </cell>
        </row>
        <row r="787">
          <cell r="B787">
            <v>10400</v>
          </cell>
          <cell r="C787">
            <v>104</v>
          </cell>
          <cell r="D787">
            <v>0</v>
          </cell>
          <cell r="E787">
            <v>30103</v>
          </cell>
          <cell r="F787">
            <v>1</v>
          </cell>
          <cell r="G787">
            <v>10400</v>
          </cell>
          <cell r="H787">
            <v>10400</v>
          </cell>
          <cell r="I787">
            <v>0</v>
          </cell>
          <cell r="J787">
            <v>10</v>
          </cell>
          <cell r="K787">
            <v>21</v>
          </cell>
          <cell r="L787">
            <v>20</v>
          </cell>
          <cell r="M787">
            <v>2</v>
          </cell>
          <cell r="N787">
            <v>8</v>
          </cell>
          <cell r="O787">
            <v>0.5</v>
          </cell>
          <cell r="P787">
            <v>172</v>
          </cell>
          <cell r="Q787">
            <v>110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172</v>
          </cell>
          <cell r="W787">
            <v>110</v>
          </cell>
          <cell r="X787">
            <v>1448</v>
          </cell>
          <cell r="Y787">
            <v>28960</v>
          </cell>
          <cell r="Z787" t="str">
            <v>土</v>
          </cell>
          <cell r="AA787">
            <v>0.25</v>
          </cell>
          <cell r="AB787">
            <v>0.25</v>
          </cell>
          <cell r="AC787">
            <v>0.25</v>
          </cell>
          <cell r="AD787">
            <v>0.25</v>
          </cell>
          <cell r="AE787">
            <v>1</v>
          </cell>
          <cell r="AF787">
            <v>15</v>
          </cell>
          <cell r="AG787">
            <v>15</v>
          </cell>
          <cell r="AH787">
            <v>15</v>
          </cell>
          <cell r="AI787">
            <v>15</v>
          </cell>
          <cell r="AJ787">
            <v>110</v>
          </cell>
          <cell r="AK787">
            <v>10</v>
          </cell>
        </row>
        <row r="788">
          <cell r="B788">
            <v>10401</v>
          </cell>
          <cell r="C788">
            <v>104</v>
          </cell>
          <cell r="D788">
            <v>0</v>
          </cell>
          <cell r="E788">
            <v>30103</v>
          </cell>
          <cell r="G788">
            <v>10401</v>
          </cell>
          <cell r="I788">
            <v>1</v>
          </cell>
          <cell r="J788">
            <v>1</v>
          </cell>
          <cell r="K788">
            <v>21</v>
          </cell>
          <cell r="L788">
            <v>20</v>
          </cell>
          <cell r="M788">
            <v>2</v>
          </cell>
          <cell r="N788">
            <v>8</v>
          </cell>
          <cell r="O788">
            <v>0.2</v>
          </cell>
          <cell r="P788">
            <v>6</v>
          </cell>
          <cell r="Q788">
            <v>5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6</v>
          </cell>
          <cell r="W788">
            <v>5</v>
          </cell>
          <cell r="X788">
            <v>144</v>
          </cell>
          <cell r="Y788">
            <v>2880</v>
          </cell>
          <cell r="Z788" t="str">
            <v>土</v>
          </cell>
          <cell r="AA788">
            <v>0.25</v>
          </cell>
          <cell r="AB788">
            <v>0.25</v>
          </cell>
          <cell r="AC788">
            <v>0.25</v>
          </cell>
          <cell r="AD788">
            <v>0.25</v>
          </cell>
          <cell r="AE788">
            <v>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5</v>
          </cell>
          <cell r="AK788">
            <v>1</v>
          </cell>
        </row>
        <row r="789">
          <cell r="B789">
            <v>10402</v>
          </cell>
          <cell r="C789">
            <v>104</v>
          </cell>
          <cell r="D789">
            <v>0</v>
          </cell>
          <cell r="E789">
            <v>20113</v>
          </cell>
          <cell r="G789">
            <v>10401</v>
          </cell>
          <cell r="I789">
            <v>1</v>
          </cell>
          <cell r="J789">
            <v>1</v>
          </cell>
          <cell r="K789">
            <v>21</v>
          </cell>
          <cell r="L789">
            <v>20</v>
          </cell>
          <cell r="M789">
            <v>2</v>
          </cell>
          <cell r="N789">
            <v>8</v>
          </cell>
          <cell r="O789">
            <v>0.2</v>
          </cell>
          <cell r="P789">
            <v>6</v>
          </cell>
          <cell r="Q789">
            <v>5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6</v>
          </cell>
          <cell r="W789">
            <v>5</v>
          </cell>
          <cell r="X789">
            <v>144</v>
          </cell>
          <cell r="Y789">
            <v>2880</v>
          </cell>
          <cell r="Z789" t="str">
            <v>土</v>
          </cell>
          <cell r="AA789">
            <v>0.25</v>
          </cell>
          <cell r="AB789">
            <v>0.25</v>
          </cell>
          <cell r="AC789">
            <v>0.25</v>
          </cell>
          <cell r="AD789">
            <v>0.25</v>
          </cell>
          <cell r="AE789">
            <v>1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5</v>
          </cell>
          <cell r="AK789">
            <v>1</v>
          </cell>
        </row>
        <row r="790">
          <cell r="B790">
            <v>10403</v>
          </cell>
          <cell r="C790">
            <v>104</v>
          </cell>
          <cell r="D790">
            <v>0</v>
          </cell>
          <cell r="E790">
            <v>20213</v>
          </cell>
          <cell r="G790">
            <v>10401</v>
          </cell>
          <cell r="I790">
            <v>1</v>
          </cell>
          <cell r="J790">
            <v>1</v>
          </cell>
          <cell r="K790">
            <v>21</v>
          </cell>
          <cell r="L790">
            <v>20</v>
          </cell>
          <cell r="M790">
            <v>2</v>
          </cell>
          <cell r="N790">
            <v>8</v>
          </cell>
          <cell r="O790">
            <v>0.2</v>
          </cell>
          <cell r="P790">
            <v>6</v>
          </cell>
          <cell r="Q790">
            <v>5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6</v>
          </cell>
          <cell r="W790">
            <v>5</v>
          </cell>
          <cell r="X790">
            <v>144</v>
          </cell>
          <cell r="Y790">
            <v>2880</v>
          </cell>
          <cell r="Z790" t="str">
            <v>土</v>
          </cell>
          <cell r="AA790">
            <v>0.25</v>
          </cell>
          <cell r="AB790">
            <v>0.25</v>
          </cell>
          <cell r="AC790">
            <v>0.25</v>
          </cell>
          <cell r="AD790">
            <v>0.25</v>
          </cell>
          <cell r="AE790">
            <v>1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5</v>
          </cell>
          <cell r="AK790">
            <v>1</v>
          </cell>
        </row>
        <row r="791">
          <cell r="B791">
            <v>10404</v>
          </cell>
          <cell r="C791">
            <v>104</v>
          </cell>
          <cell r="D791">
            <v>0</v>
          </cell>
          <cell r="E791">
            <v>20313</v>
          </cell>
          <cell r="G791">
            <v>10401</v>
          </cell>
          <cell r="I791">
            <v>1</v>
          </cell>
          <cell r="J791">
            <v>1</v>
          </cell>
          <cell r="K791">
            <v>21</v>
          </cell>
          <cell r="L791">
            <v>20</v>
          </cell>
          <cell r="M791">
            <v>2</v>
          </cell>
          <cell r="N791">
            <v>8</v>
          </cell>
          <cell r="O791">
            <v>0.2</v>
          </cell>
          <cell r="P791">
            <v>6</v>
          </cell>
          <cell r="Q791">
            <v>5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6</v>
          </cell>
          <cell r="W791">
            <v>5</v>
          </cell>
          <cell r="X791">
            <v>144</v>
          </cell>
          <cell r="Y791">
            <v>2880</v>
          </cell>
          <cell r="Z791" t="str">
            <v>土</v>
          </cell>
          <cell r="AA791">
            <v>0.25</v>
          </cell>
          <cell r="AB791">
            <v>0.25</v>
          </cell>
          <cell r="AC791">
            <v>0.25</v>
          </cell>
          <cell r="AD791">
            <v>0.25</v>
          </cell>
          <cell r="AE791">
            <v>1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5</v>
          </cell>
          <cell r="AK791">
            <v>1</v>
          </cell>
        </row>
        <row r="792">
          <cell r="B792">
            <v>10405</v>
          </cell>
          <cell r="C792">
            <v>104</v>
          </cell>
          <cell r="D792">
            <v>0</v>
          </cell>
          <cell r="E792">
            <v>20413</v>
          </cell>
          <cell r="G792">
            <v>10401</v>
          </cell>
          <cell r="I792">
            <v>1</v>
          </cell>
          <cell r="J792">
            <v>1</v>
          </cell>
          <cell r="K792">
            <v>21</v>
          </cell>
          <cell r="L792">
            <v>20</v>
          </cell>
          <cell r="M792">
            <v>2</v>
          </cell>
          <cell r="N792">
            <v>8</v>
          </cell>
          <cell r="O792">
            <v>0.2</v>
          </cell>
          <cell r="P792">
            <v>6</v>
          </cell>
          <cell r="Q792">
            <v>5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6</v>
          </cell>
          <cell r="W792">
            <v>5</v>
          </cell>
          <cell r="X792">
            <v>144</v>
          </cell>
          <cell r="Y792">
            <v>2880</v>
          </cell>
          <cell r="Z792" t="str">
            <v>土</v>
          </cell>
          <cell r="AA792">
            <v>0.25</v>
          </cell>
          <cell r="AB792">
            <v>0.25</v>
          </cell>
          <cell r="AC792">
            <v>0.25</v>
          </cell>
          <cell r="AD792">
            <v>0.25</v>
          </cell>
          <cell r="AE792">
            <v>1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5</v>
          </cell>
          <cell r="AK792">
            <v>1</v>
          </cell>
        </row>
        <row r="793">
          <cell r="B793">
            <v>10406</v>
          </cell>
          <cell r="C793">
            <v>104</v>
          </cell>
          <cell r="D793">
            <v>0</v>
          </cell>
          <cell r="E793">
            <v>40503</v>
          </cell>
          <cell r="G793">
            <v>10401</v>
          </cell>
          <cell r="I793">
            <v>1</v>
          </cell>
          <cell r="J793">
            <v>1</v>
          </cell>
          <cell r="K793">
            <v>21</v>
          </cell>
          <cell r="L793">
            <v>20</v>
          </cell>
          <cell r="M793">
            <v>2</v>
          </cell>
          <cell r="N793">
            <v>8</v>
          </cell>
          <cell r="O793">
            <v>0.2</v>
          </cell>
          <cell r="P793">
            <v>6</v>
          </cell>
          <cell r="Q793">
            <v>5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6</v>
          </cell>
          <cell r="W793">
            <v>5</v>
          </cell>
          <cell r="X793">
            <v>144</v>
          </cell>
          <cell r="Y793">
            <v>2880</v>
          </cell>
          <cell r="Z793" t="str">
            <v>土</v>
          </cell>
          <cell r="AA793">
            <v>0.25</v>
          </cell>
          <cell r="AB793">
            <v>0.25</v>
          </cell>
          <cell r="AC793">
            <v>0.25</v>
          </cell>
          <cell r="AD793">
            <v>0.25</v>
          </cell>
          <cell r="AE793">
            <v>1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5</v>
          </cell>
          <cell r="AK793">
            <v>1</v>
          </cell>
        </row>
        <row r="794">
          <cell r="B794">
            <v>10407</v>
          </cell>
          <cell r="C794">
            <v>104</v>
          </cell>
          <cell r="D794">
            <v>0</v>
          </cell>
          <cell r="E794">
            <v>50100</v>
          </cell>
          <cell r="G794">
            <v>10409</v>
          </cell>
          <cell r="I794">
            <v>1</v>
          </cell>
          <cell r="J794">
            <v>1</v>
          </cell>
          <cell r="K794">
            <v>21</v>
          </cell>
          <cell r="L794">
            <v>20</v>
          </cell>
          <cell r="M794">
            <v>2</v>
          </cell>
          <cell r="N794">
            <v>8</v>
          </cell>
          <cell r="O794">
            <v>0.2</v>
          </cell>
          <cell r="P794">
            <v>6</v>
          </cell>
          <cell r="Q794">
            <v>5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6</v>
          </cell>
          <cell r="W794">
            <v>5</v>
          </cell>
          <cell r="X794">
            <v>144</v>
          </cell>
          <cell r="Y794">
            <v>2880</v>
          </cell>
          <cell r="Z794" t="str">
            <v>土</v>
          </cell>
          <cell r="AA794">
            <v>0.25</v>
          </cell>
          <cell r="AB794">
            <v>0.25</v>
          </cell>
          <cell r="AC794">
            <v>0.25</v>
          </cell>
          <cell r="AD794">
            <v>0.25</v>
          </cell>
          <cell r="AE794">
            <v>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</v>
          </cell>
          <cell r="AK794">
            <v>1</v>
          </cell>
        </row>
        <row r="795">
          <cell r="B795">
            <v>10500</v>
          </cell>
          <cell r="C795">
            <v>105</v>
          </cell>
          <cell r="D795">
            <v>0</v>
          </cell>
          <cell r="E795">
            <v>20113</v>
          </cell>
          <cell r="F795">
            <v>1</v>
          </cell>
          <cell r="G795">
            <v>10500</v>
          </cell>
          <cell r="H795">
            <v>10500</v>
          </cell>
          <cell r="I795">
            <v>0</v>
          </cell>
          <cell r="J795">
            <v>10</v>
          </cell>
          <cell r="K795">
            <v>22</v>
          </cell>
          <cell r="L795">
            <v>21</v>
          </cell>
          <cell r="M795">
            <v>2</v>
          </cell>
          <cell r="N795">
            <v>8</v>
          </cell>
          <cell r="O795">
            <v>0.60000000000000009</v>
          </cell>
          <cell r="P795">
            <v>216</v>
          </cell>
          <cell r="Q795">
            <v>110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216</v>
          </cell>
          <cell r="W795">
            <v>110</v>
          </cell>
          <cell r="X795">
            <v>1512</v>
          </cell>
          <cell r="Y795">
            <v>30240</v>
          </cell>
          <cell r="Z795" t="str">
            <v>土</v>
          </cell>
          <cell r="AA795">
            <v>0.25</v>
          </cell>
          <cell r="AB795">
            <v>0.25</v>
          </cell>
          <cell r="AC795">
            <v>0.25</v>
          </cell>
          <cell r="AD795">
            <v>0.25</v>
          </cell>
          <cell r="AE795">
            <v>1</v>
          </cell>
          <cell r="AF795">
            <v>26</v>
          </cell>
          <cell r="AG795">
            <v>26</v>
          </cell>
          <cell r="AH795">
            <v>26</v>
          </cell>
          <cell r="AI795">
            <v>26</v>
          </cell>
          <cell r="AJ795">
            <v>110</v>
          </cell>
          <cell r="AK795">
            <v>10</v>
          </cell>
        </row>
        <row r="796">
          <cell r="B796">
            <v>10501</v>
          </cell>
          <cell r="C796">
            <v>105</v>
          </cell>
          <cell r="D796">
            <v>0</v>
          </cell>
          <cell r="E796">
            <v>30103</v>
          </cell>
          <cell r="G796">
            <v>10501</v>
          </cell>
          <cell r="I796">
            <v>1</v>
          </cell>
          <cell r="J796">
            <v>1</v>
          </cell>
          <cell r="K796">
            <v>22</v>
          </cell>
          <cell r="L796">
            <v>21</v>
          </cell>
          <cell r="M796">
            <v>2</v>
          </cell>
          <cell r="N796">
            <v>8</v>
          </cell>
          <cell r="O796">
            <v>0.2</v>
          </cell>
          <cell r="P796">
            <v>7</v>
          </cell>
          <cell r="Q796">
            <v>5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7</v>
          </cell>
          <cell r="W796">
            <v>5</v>
          </cell>
          <cell r="X796">
            <v>151</v>
          </cell>
          <cell r="Y796">
            <v>3020</v>
          </cell>
          <cell r="Z796" t="str">
            <v>土</v>
          </cell>
          <cell r="AA796">
            <v>0.25</v>
          </cell>
          <cell r="AB796">
            <v>0.25</v>
          </cell>
          <cell r="AC796">
            <v>0.25</v>
          </cell>
          <cell r="AD796">
            <v>0.25</v>
          </cell>
          <cell r="AE796">
            <v>1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5</v>
          </cell>
          <cell r="AK796">
            <v>1</v>
          </cell>
        </row>
        <row r="797">
          <cell r="B797">
            <v>10502</v>
          </cell>
          <cell r="C797">
            <v>105</v>
          </cell>
          <cell r="D797">
            <v>0</v>
          </cell>
          <cell r="E797">
            <v>20113</v>
          </cell>
          <cell r="G797">
            <v>10501</v>
          </cell>
          <cell r="I797">
            <v>1</v>
          </cell>
          <cell r="J797">
            <v>1</v>
          </cell>
          <cell r="K797">
            <v>22</v>
          </cell>
          <cell r="L797">
            <v>21</v>
          </cell>
          <cell r="M797">
            <v>2</v>
          </cell>
          <cell r="N797">
            <v>8</v>
          </cell>
          <cell r="O797">
            <v>0.2</v>
          </cell>
          <cell r="P797">
            <v>7</v>
          </cell>
          <cell r="Q797">
            <v>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7</v>
          </cell>
          <cell r="W797">
            <v>5</v>
          </cell>
          <cell r="X797">
            <v>151</v>
          </cell>
          <cell r="Y797">
            <v>3020</v>
          </cell>
          <cell r="Z797" t="str">
            <v>土</v>
          </cell>
          <cell r="AA797">
            <v>0.25</v>
          </cell>
          <cell r="AB797">
            <v>0.25</v>
          </cell>
          <cell r="AC797">
            <v>0.25</v>
          </cell>
          <cell r="AD797">
            <v>0.25</v>
          </cell>
          <cell r="AE797">
            <v>1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5</v>
          </cell>
          <cell r="AK797">
            <v>1</v>
          </cell>
        </row>
        <row r="798">
          <cell r="B798">
            <v>10503</v>
          </cell>
          <cell r="C798">
            <v>105</v>
          </cell>
          <cell r="D798">
            <v>0</v>
          </cell>
          <cell r="E798">
            <v>20213</v>
          </cell>
          <cell r="G798">
            <v>10501</v>
          </cell>
          <cell r="I798">
            <v>1</v>
          </cell>
          <cell r="J798">
            <v>1</v>
          </cell>
          <cell r="K798">
            <v>22</v>
          </cell>
          <cell r="L798">
            <v>21</v>
          </cell>
          <cell r="M798">
            <v>2</v>
          </cell>
          <cell r="N798">
            <v>8</v>
          </cell>
          <cell r="O798">
            <v>0.2</v>
          </cell>
          <cell r="P798">
            <v>7</v>
          </cell>
          <cell r="Q798">
            <v>5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7</v>
          </cell>
          <cell r="W798">
            <v>5</v>
          </cell>
          <cell r="X798">
            <v>151</v>
          </cell>
          <cell r="Y798">
            <v>3020</v>
          </cell>
          <cell r="Z798" t="str">
            <v>土</v>
          </cell>
          <cell r="AA798">
            <v>0.25</v>
          </cell>
          <cell r="AB798">
            <v>0.25</v>
          </cell>
          <cell r="AC798">
            <v>0.25</v>
          </cell>
          <cell r="AD798">
            <v>0.25</v>
          </cell>
          <cell r="AE798">
            <v>1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</v>
          </cell>
          <cell r="AK798">
            <v>1</v>
          </cell>
        </row>
        <row r="799">
          <cell r="B799">
            <v>10504</v>
          </cell>
          <cell r="C799">
            <v>105</v>
          </cell>
          <cell r="D799">
            <v>0</v>
          </cell>
          <cell r="E799">
            <v>20313</v>
          </cell>
          <cell r="G799">
            <v>10501</v>
          </cell>
          <cell r="I799">
            <v>1</v>
          </cell>
          <cell r="J799">
            <v>1</v>
          </cell>
          <cell r="K799">
            <v>22</v>
          </cell>
          <cell r="L799">
            <v>21</v>
          </cell>
          <cell r="M799">
            <v>2</v>
          </cell>
          <cell r="N799">
            <v>8</v>
          </cell>
          <cell r="O799">
            <v>0.2</v>
          </cell>
          <cell r="P799">
            <v>7</v>
          </cell>
          <cell r="Q799">
            <v>5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7</v>
          </cell>
          <cell r="W799">
            <v>5</v>
          </cell>
          <cell r="X799">
            <v>151</v>
          </cell>
          <cell r="Y799">
            <v>3020</v>
          </cell>
          <cell r="Z799" t="str">
            <v>土</v>
          </cell>
          <cell r="AA799">
            <v>0.25</v>
          </cell>
          <cell r="AB799">
            <v>0.25</v>
          </cell>
          <cell r="AC799">
            <v>0.25</v>
          </cell>
          <cell r="AD799">
            <v>0.25</v>
          </cell>
          <cell r="AE799">
            <v>1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5</v>
          </cell>
          <cell r="AK799">
            <v>1</v>
          </cell>
        </row>
        <row r="800">
          <cell r="B800">
            <v>10505</v>
          </cell>
          <cell r="C800">
            <v>105</v>
          </cell>
          <cell r="D800">
            <v>0</v>
          </cell>
          <cell r="E800">
            <v>20413</v>
          </cell>
          <cell r="G800">
            <v>10501</v>
          </cell>
          <cell r="I800">
            <v>1</v>
          </cell>
          <cell r="J800">
            <v>1</v>
          </cell>
          <cell r="K800">
            <v>22</v>
          </cell>
          <cell r="L800">
            <v>21</v>
          </cell>
          <cell r="M800">
            <v>2</v>
          </cell>
          <cell r="N800">
            <v>8</v>
          </cell>
          <cell r="O800">
            <v>0.2</v>
          </cell>
          <cell r="P800">
            <v>7</v>
          </cell>
          <cell r="Q800">
            <v>5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7</v>
          </cell>
          <cell r="W800">
            <v>5</v>
          </cell>
          <cell r="X800">
            <v>151</v>
          </cell>
          <cell r="Y800">
            <v>3020</v>
          </cell>
          <cell r="Z800" t="str">
            <v>土</v>
          </cell>
          <cell r="AA800">
            <v>0.25</v>
          </cell>
          <cell r="AB800">
            <v>0.25</v>
          </cell>
          <cell r="AC800">
            <v>0.25</v>
          </cell>
          <cell r="AD800">
            <v>0.25</v>
          </cell>
          <cell r="AE800">
            <v>1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5</v>
          </cell>
          <cell r="AK800">
            <v>1</v>
          </cell>
        </row>
        <row r="801">
          <cell r="B801">
            <v>10506</v>
          </cell>
          <cell r="C801">
            <v>105</v>
          </cell>
          <cell r="D801">
            <v>0</v>
          </cell>
          <cell r="E801">
            <v>40503</v>
          </cell>
          <cell r="G801">
            <v>10501</v>
          </cell>
          <cell r="I801">
            <v>1</v>
          </cell>
          <cell r="J801">
            <v>1</v>
          </cell>
          <cell r="K801">
            <v>22</v>
          </cell>
          <cell r="L801">
            <v>21</v>
          </cell>
          <cell r="M801">
            <v>2</v>
          </cell>
          <cell r="N801">
            <v>8</v>
          </cell>
          <cell r="O801">
            <v>0.2</v>
          </cell>
          <cell r="P801">
            <v>7</v>
          </cell>
          <cell r="Q801">
            <v>5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7</v>
          </cell>
          <cell r="W801">
            <v>5</v>
          </cell>
          <cell r="X801">
            <v>151</v>
          </cell>
          <cell r="Y801">
            <v>3020</v>
          </cell>
          <cell r="Z801" t="str">
            <v>土</v>
          </cell>
          <cell r="AA801">
            <v>0.25</v>
          </cell>
          <cell r="AB801">
            <v>0.25</v>
          </cell>
          <cell r="AC801">
            <v>0.25</v>
          </cell>
          <cell r="AD801">
            <v>0.25</v>
          </cell>
          <cell r="AE801">
            <v>1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5</v>
          </cell>
          <cell r="AK801">
            <v>1</v>
          </cell>
        </row>
        <row r="802">
          <cell r="B802">
            <v>10507</v>
          </cell>
          <cell r="C802">
            <v>105</v>
          </cell>
          <cell r="D802">
            <v>0</v>
          </cell>
          <cell r="E802">
            <v>50100</v>
          </cell>
          <cell r="G802">
            <v>10509</v>
          </cell>
          <cell r="I802">
            <v>1</v>
          </cell>
          <cell r="J802">
            <v>1</v>
          </cell>
          <cell r="K802">
            <v>22</v>
          </cell>
          <cell r="L802">
            <v>21</v>
          </cell>
          <cell r="M802">
            <v>2</v>
          </cell>
          <cell r="N802">
            <v>8</v>
          </cell>
          <cell r="O802">
            <v>0.2</v>
          </cell>
          <cell r="P802">
            <v>7</v>
          </cell>
          <cell r="Q802">
            <v>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7</v>
          </cell>
          <cell r="W802">
            <v>5</v>
          </cell>
          <cell r="X802">
            <v>151</v>
          </cell>
          <cell r="Y802">
            <v>3020</v>
          </cell>
          <cell r="Z802" t="str">
            <v>土</v>
          </cell>
          <cell r="AA802">
            <v>0.25</v>
          </cell>
          <cell r="AB802">
            <v>0.25</v>
          </cell>
          <cell r="AC802">
            <v>0.25</v>
          </cell>
          <cell r="AD802">
            <v>0.25</v>
          </cell>
          <cell r="AE802">
            <v>1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5</v>
          </cell>
          <cell r="AK802">
            <v>1</v>
          </cell>
        </row>
        <row r="803">
          <cell r="B803">
            <v>10600</v>
          </cell>
          <cell r="C803">
            <v>106</v>
          </cell>
          <cell r="D803">
            <v>0</v>
          </cell>
          <cell r="E803">
            <v>20213</v>
          </cell>
          <cell r="F803">
            <v>1</v>
          </cell>
          <cell r="G803">
            <v>10600</v>
          </cell>
          <cell r="H803">
            <v>10600</v>
          </cell>
          <cell r="I803">
            <v>0</v>
          </cell>
          <cell r="J803">
            <v>10</v>
          </cell>
          <cell r="K803">
            <v>22</v>
          </cell>
          <cell r="L803">
            <v>21</v>
          </cell>
          <cell r="M803">
            <v>2</v>
          </cell>
          <cell r="N803">
            <v>8</v>
          </cell>
          <cell r="O803">
            <v>0.2</v>
          </cell>
          <cell r="P803">
            <v>72</v>
          </cell>
          <cell r="Q803">
            <v>57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72</v>
          </cell>
          <cell r="W803">
            <v>57</v>
          </cell>
          <cell r="X803">
            <v>1512</v>
          </cell>
          <cell r="Y803">
            <v>30240</v>
          </cell>
          <cell r="Z803" t="str">
            <v>土</v>
          </cell>
          <cell r="AA803">
            <v>0.25</v>
          </cell>
          <cell r="AB803">
            <v>0.25</v>
          </cell>
          <cell r="AC803">
            <v>0.25</v>
          </cell>
          <cell r="AD803">
            <v>0.25</v>
          </cell>
          <cell r="AE803">
            <v>1</v>
          </cell>
          <cell r="AF803">
            <v>3</v>
          </cell>
          <cell r="AG803">
            <v>3</v>
          </cell>
          <cell r="AH803">
            <v>3</v>
          </cell>
          <cell r="AI803">
            <v>3</v>
          </cell>
          <cell r="AJ803">
            <v>57</v>
          </cell>
          <cell r="AK803">
            <v>10</v>
          </cell>
        </row>
        <row r="804">
          <cell r="B804">
            <v>10601</v>
          </cell>
          <cell r="C804">
            <v>106</v>
          </cell>
          <cell r="D804">
            <v>0</v>
          </cell>
          <cell r="E804">
            <v>20113</v>
          </cell>
          <cell r="G804">
            <v>10601</v>
          </cell>
          <cell r="I804">
            <v>1</v>
          </cell>
          <cell r="J804">
            <v>1</v>
          </cell>
          <cell r="K804">
            <v>22</v>
          </cell>
          <cell r="L804">
            <v>21</v>
          </cell>
          <cell r="M804">
            <v>2</v>
          </cell>
          <cell r="N804">
            <v>8</v>
          </cell>
          <cell r="O804">
            <v>0.2</v>
          </cell>
          <cell r="P804">
            <v>7</v>
          </cell>
          <cell r="Q804">
            <v>5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7</v>
          </cell>
          <cell r="W804">
            <v>5</v>
          </cell>
          <cell r="X804">
            <v>151</v>
          </cell>
          <cell r="Y804">
            <v>3020</v>
          </cell>
          <cell r="Z804" t="str">
            <v>土</v>
          </cell>
          <cell r="AA804">
            <v>0.25</v>
          </cell>
          <cell r="AB804">
            <v>0.25</v>
          </cell>
          <cell r="AC804">
            <v>0.25</v>
          </cell>
          <cell r="AD804">
            <v>0.25</v>
          </cell>
          <cell r="AE804">
            <v>1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5</v>
          </cell>
          <cell r="AK804">
            <v>1</v>
          </cell>
        </row>
        <row r="805">
          <cell r="B805">
            <v>10602</v>
          </cell>
          <cell r="C805">
            <v>106</v>
          </cell>
          <cell r="D805">
            <v>0</v>
          </cell>
          <cell r="E805">
            <v>20213</v>
          </cell>
          <cell r="G805">
            <v>10601</v>
          </cell>
          <cell r="I805">
            <v>1</v>
          </cell>
          <cell r="J805">
            <v>1</v>
          </cell>
          <cell r="K805">
            <v>22</v>
          </cell>
          <cell r="L805">
            <v>21</v>
          </cell>
          <cell r="M805">
            <v>2</v>
          </cell>
          <cell r="N805">
            <v>8</v>
          </cell>
          <cell r="O805">
            <v>0.2</v>
          </cell>
          <cell r="P805">
            <v>7</v>
          </cell>
          <cell r="Q805">
            <v>5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7</v>
          </cell>
          <cell r="W805">
            <v>5</v>
          </cell>
          <cell r="X805">
            <v>151</v>
          </cell>
          <cell r="Y805">
            <v>3020</v>
          </cell>
          <cell r="Z805" t="str">
            <v>土</v>
          </cell>
          <cell r="AA805">
            <v>0.25</v>
          </cell>
          <cell r="AB805">
            <v>0.25</v>
          </cell>
          <cell r="AC805">
            <v>0.25</v>
          </cell>
          <cell r="AD805">
            <v>0.25</v>
          </cell>
          <cell r="AE805">
            <v>1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5</v>
          </cell>
          <cell r="AK805">
            <v>1</v>
          </cell>
        </row>
        <row r="806">
          <cell r="B806">
            <v>10603</v>
          </cell>
          <cell r="C806">
            <v>106</v>
          </cell>
          <cell r="D806">
            <v>0</v>
          </cell>
          <cell r="E806">
            <v>20313</v>
          </cell>
          <cell r="G806">
            <v>10601</v>
          </cell>
          <cell r="I806">
            <v>1</v>
          </cell>
          <cell r="J806">
            <v>1</v>
          </cell>
          <cell r="K806">
            <v>22</v>
          </cell>
          <cell r="L806">
            <v>21</v>
          </cell>
          <cell r="M806">
            <v>2</v>
          </cell>
          <cell r="N806">
            <v>8</v>
          </cell>
          <cell r="O806">
            <v>0.2</v>
          </cell>
          <cell r="P806">
            <v>7</v>
          </cell>
          <cell r="Q806">
            <v>5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7</v>
          </cell>
          <cell r="W806">
            <v>5</v>
          </cell>
          <cell r="X806">
            <v>151</v>
          </cell>
          <cell r="Y806">
            <v>3020</v>
          </cell>
          <cell r="Z806" t="str">
            <v>土</v>
          </cell>
          <cell r="AA806">
            <v>0.25</v>
          </cell>
          <cell r="AB806">
            <v>0.25</v>
          </cell>
          <cell r="AC806">
            <v>0.25</v>
          </cell>
          <cell r="AD806">
            <v>0.25</v>
          </cell>
          <cell r="AE806">
            <v>1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5</v>
          </cell>
          <cell r="AK806">
            <v>1</v>
          </cell>
        </row>
        <row r="807">
          <cell r="B807">
            <v>10604</v>
          </cell>
          <cell r="C807">
            <v>106</v>
          </cell>
          <cell r="D807">
            <v>0</v>
          </cell>
          <cell r="E807">
            <v>20413</v>
          </cell>
          <cell r="G807">
            <v>10601</v>
          </cell>
          <cell r="I807">
            <v>1</v>
          </cell>
          <cell r="J807">
            <v>1</v>
          </cell>
          <cell r="K807">
            <v>22</v>
          </cell>
          <cell r="L807">
            <v>21</v>
          </cell>
          <cell r="M807">
            <v>2</v>
          </cell>
          <cell r="N807">
            <v>8</v>
          </cell>
          <cell r="O807">
            <v>0.2</v>
          </cell>
          <cell r="P807">
            <v>7</v>
          </cell>
          <cell r="Q807">
            <v>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7</v>
          </cell>
          <cell r="W807">
            <v>5</v>
          </cell>
          <cell r="X807">
            <v>151</v>
          </cell>
          <cell r="Y807">
            <v>3020</v>
          </cell>
          <cell r="Z807" t="str">
            <v>土</v>
          </cell>
          <cell r="AA807">
            <v>0.25</v>
          </cell>
          <cell r="AB807">
            <v>0.25</v>
          </cell>
          <cell r="AC807">
            <v>0.25</v>
          </cell>
          <cell r="AD807">
            <v>0.25</v>
          </cell>
          <cell r="AE807">
            <v>1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</v>
          </cell>
          <cell r="AK807">
            <v>1</v>
          </cell>
        </row>
        <row r="808">
          <cell r="B808">
            <v>10605</v>
          </cell>
          <cell r="C808">
            <v>106</v>
          </cell>
          <cell r="D808">
            <v>0</v>
          </cell>
          <cell r="E808">
            <v>30103</v>
          </cell>
          <cell r="G808">
            <v>10601</v>
          </cell>
          <cell r="I808">
            <v>1</v>
          </cell>
          <cell r="J808">
            <v>1</v>
          </cell>
          <cell r="K808">
            <v>22</v>
          </cell>
          <cell r="L808">
            <v>21</v>
          </cell>
          <cell r="M808">
            <v>2</v>
          </cell>
          <cell r="N808">
            <v>8</v>
          </cell>
          <cell r="O808">
            <v>0.2</v>
          </cell>
          <cell r="P808">
            <v>7</v>
          </cell>
          <cell r="Q808">
            <v>5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7</v>
          </cell>
          <cell r="W808">
            <v>5</v>
          </cell>
          <cell r="X808">
            <v>151</v>
          </cell>
          <cell r="Y808">
            <v>3020</v>
          </cell>
          <cell r="Z808" t="str">
            <v>土</v>
          </cell>
          <cell r="AA808">
            <v>0.25</v>
          </cell>
          <cell r="AB808">
            <v>0.25</v>
          </cell>
          <cell r="AC808">
            <v>0.25</v>
          </cell>
          <cell r="AD808">
            <v>0.25</v>
          </cell>
          <cell r="AE808">
            <v>1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5</v>
          </cell>
          <cell r="AK808">
            <v>1</v>
          </cell>
        </row>
        <row r="809">
          <cell r="B809">
            <v>10606</v>
          </cell>
          <cell r="C809">
            <v>106</v>
          </cell>
          <cell r="D809">
            <v>0</v>
          </cell>
          <cell r="E809">
            <v>40603</v>
          </cell>
          <cell r="G809">
            <v>10601</v>
          </cell>
          <cell r="I809">
            <v>1</v>
          </cell>
          <cell r="J809">
            <v>1</v>
          </cell>
          <cell r="K809">
            <v>22</v>
          </cell>
          <cell r="L809">
            <v>21</v>
          </cell>
          <cell r="M809">
            <v>2</v>
          </cell>
          <cell r="N809">
            <v>8</v>
          </cell>
          <cell r="O809">
            <v>0.2</v>
          </cell>
          <cell r="P809">
            <v>7</v>
          </cell>
          <cell r="Q809">
            <v>5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7</v>
          </cell>
          <cell r="W809">
            <v>5</v>
          </cell>
          <cell r="X809">
            <v>151</v>
          </cell>
          <cell r="Y809">
            <v>3020</v>
          </cell>
          <cell r="Z809" t="str">
            <v>土</v>
          </cell>
          <cell r="AA809">
            <v>0.25</v>
          </cell>
          <cell r="AB809">
            <v>0.25</v>
          </cell>
          <cell r="AC809">
            <v>0.25</v>
          </cell>
          <cell r="AD809">
            <v>0.25</v>
          </cell>
          <cell r="AE809">
            <v>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5</v>
          </cell>
          <cell r="AK809">
            <v>1</v>
          </cell>
        </row>
        <row r="810">
          <cell r="B810">
            <v>10607</v>
          </cell>
          <cell r="C810">
            <v>106</v>
          </cell>
          <cell r="D810">
            <v>0</v>
          </cell>
          <cell r="E810">
            <v>50100</v>
          </cell>
          <cell r="G810">
            <v>10609</v>
          </cell>
          <cell r="I810">
            <v>1</v>
          </cell>
          <cell r="J810">
            <v>1</v>
          </cell>
          <cell r="K810">
            <v>22</v>
          </cell>
          <cell r="L810">
            <v>21</v>
          </cell>
          <cell r="M810">
            <v>2</v>
          </cell>
          <cell r="N810">
            <v>8</v>
          </cell>
          <cell r="O810">
            <v>0.2</v>
          </cell>
          <cell r="P810">
            <v>7</v>
          </cell>
          <cell r="Q810">
            <v>5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7</v>
          </cell>
          <cell r="W810">
            <v>5</v>
          </cell>
          <cell r="X810">
            <v>151</v>
          </cell>
          <cell r="Y810">
            <v>3020</v>
          </cell>
          <cell r="Z810" t="str">
            <v>土</v>
          </cell>
          <cell r="AA810">
            <v>0.25</v>
          </cell>
          <cell r="AB810">
            <v>0.25</v>
          </cell>
          <cell r="AC810">
            <v>0.25</v>
          </cell>
          <cell r="AD810">
            <v>0.25</v>
          </cell>
          <cell r="AE810">
            <v>1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5</v>
          </cell>
          <cell r="AK810">
            <v>1</v>
          </cell>
        </row>
        <row r="811">
          <cell r="B811">
            <v>10700</v>
          </cell>
          <cell r="C811">
            <v>107</v>
          </cell>
          <cell r="D811">
            <v>0</v>
          </cell>
          <cell r="E811">
            <v>20313</v>
          </cell>
          <cell r="F811">
            <v>1</v>
          </cell>
          <cell r="G811">
            <v>10700</v>
          </cell>
          <cell r="H811">
            <v>10700</v>
          </cell>
          <cell r="I811">
            <v>0</v>
          </cell>
          <cell r="J811">
            <v>10</v>
          </cell>
          <cell r="K811">
            <v>22</v>
          </cell>
          <cell r="L811">
            <v>21</v>
          </cell>
          <cell r="M811">
            <v>2</v>
          </cell>
          <cell r="N811">
            <v>8</v>
          </cell>
          <cell r="O811">
            <v>0.30000000000000004</v>
          </cell>
          <cell r="P811">
            <v>108</v>
          </cell>
          <cell r="Q811">
            <v>86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108</v>
          </cell>
          <cell r="W811">
            <v>86</v>
          </cell>
          <cell r="X811">
            <v>1512</v>
          </cell>
          <cell r="Y811">
            <v>30240</v>
          </cell>
          <cell r="Z811" t="str">
            <v>土</v>
          </cell>
          <cell r="AA811">
            <v>0.25</v>
          </cell>
          <cell r="AB811">
            <v>0.25</v>
          </cell>
          <cell r="AC811">
            <v>0.25</v>
          </cell>
          <cell r="AD811">
            <v>0.25</v>
          </cell>
          <cell r="AE811">
            <v>1</v>
          </cell>
          <cell r="AF811">
            <v>5</v>
          </cell>
          <cell r="AG811">
            <v>5</v>
          </cell>
          <cell r="AH811">
            <v>5</v>
          </cell>
          <cell r="AI811">
            <v>5</v>
          </cell>
          <cell r="AJ811">
            <v>86</v>
          </cell>
          <cell r="AK811">
            <v>10</v>
          </cell>
        </row>
        <row r="812">
          <cell r="B812">
            <v>10701</v>
          </cell>
          <cell r="C812">
            <v>107</v>
          </cell>
          <cell r="D812">
            <v>0</v>
          </cell>
          <cell r="E812">
            <v>20113</v>
          </cell>
          <cell r="G812">
            <v>10701</v>
          </cell>
          <cell r="I812">
            <v>1</v>
          </cell>
          <cell r="J812">
            <v>1</v>
          </cell>
          <cell r="K812">
            <v>22</v>
          </cell>
          <cell r="L812">
            <v>21</v>
          </cell>
          <cell r="M812">
            <v>2</v>
          </cell>
          <cell r="N812">
            <v>8</v>
          </cell>
          <cell r="O812">
            <v>0.2</v>
          </cell>
          <cell r="P812">
            <v>7</v>
          </cell>
          <cell r="Q812">
            <v>5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7</v>
          </cell>
          <cell r="W812">
            <v>5</v>
          </cell>
          <cell r="X812">
            <v>151</v>
          </cell>
          <cell r="Y812">
            <v>3020</v>
          </cell>
          <cell r="Z812" t="str">
            <v>土</v>
          </cell>
          <cell r="AA812">
            <v>0.25</v>
          </cell>
          <cell r="AB812">
            <v>0.25</v>
          </cell>
          <cell r="AC812">
            <v>0.25</v>
          </cell>
          <cell r="AD812">
            <v>0.25</v>
          </cell>
          <cell r="AE812">
            <v>1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5</v>
          </cell>
          <cell r="AK812">
            <v>1</v>
          </cell>
        </row>
        <row r="813">
          <cell r="B813">
            <v>10702</v>
          </cell>
          <cell r="C813">
            <v>107</v>
          </cell>
          <cell r="D813">
            <v>0</v>
          </cell>
          <cell r="E813">
            <v>20213</v>
          </cell>
          <cell r="G813">
            <v>10701</v>
          </cell>
          <cell r="I813">
            <v>1</v>
          </cell>
          <cell r="J813">
            <v>1</v>
          </cell>
          <cell r="K813">
            <v>22</v>
          </cell>
          <cell r="L813">
            <v>21</v>
          </cell>
          <cell r="M813">
            <v>2</v>
          </cell>
          <cell r="N813">
            <v>8</v>
          </cell>
          <cell r="O813">
            <v>0.2</v>
          </cell>
          <cell r="P813">
            <v>7</v>
          </cell>
          <cell r="Q813">
            <v>5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7</v>
          </cell>
          <cell r="W813">
            <v>5</v>
          </cell>
          <cell r="X813">
            <v>151</v>
          </cell>
          <cell r="Y813">
            <v>3020</v>
          </cell>
          <cell r="Z813" t="str">
            <v>土</v>
          </cell>
          <cell r="AA813">
            <v>0.25</v>
          </cell>
          <cell r="AB813">
            <v>0.25</v>
          </cell>
          <cell r="AC813">
            <v>0.25</v>
          </cell>
          <cell r="AD813">
            <v>0.25</v>
          </cell>
          <cell r="AE813">
            <v>1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</v>
          </cell>
          <cell r="AK813">
            <v>1</v>
          </cell>
        </row>
        <row r="814">
          <cell r="B814">
            <v>10703</v>
          </cell>
          <cell r="C814">
            <v>107</v>
          </cell>
          <cell r="D814">
            <v>0</v>
          </cell>
          <cell r="E814">
            <v>20313</v>
          </cell>
          <cell r="G814">
            <v>10701</v>
          </cell>
          <cell r="I814">
            <v>1</v>
          </cell>
          <cell r="J814">
            <v>1</v>
          </cell>
          <cell r="K814">
            <v>22</v>
          </cell>
          <cell r="L814">
            <v>21</v>
          </cell>
          <cell r="M814">
            <v>2</v>
          </cell>
          <cell r="N814">
            <v>8</v>
          </cell>
          <cell r="O814">
            <v>0.2</v>
          </cell>
          <cell r="P814">
            <v>7</v>
          </cell>
          <cell r="Q814">
            <v>5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7</v>
          </cell>
          <cell r="W814">
            <v>5</v>
          </cell>
          <cell r="X814">
            <v>151</v>
          </cell>
          <cell r="Y814">
            <v>3020</v>
          </cell>
          <cell r="Z814" t="str">
            <v>土</v>
          </cell>
          <cell r="AA814">
            <v>0.25</v>
          </cell>
          <cell r="AB814">
            <v>0.25</v>
          </cell>
          <cell r="AC814">
            <v>0.25</v>
          </cell>
          <cell r="AD814">
            <v>0.25</v>
          </cell>
          <cell r="AE814">
            <v>1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5</v>
          </cell>
          <cell r="AK814">
            <v>1</v>
          </cell>
        </row>
        <row r="815">
          <cell r="B815">
            <v>10704</v>
          </cell>
          <cell r="C815">
            <v>107</v>
          </cell>
          <cell r="D815">
            <v>0</v>
          </cell>
          <cell r="E815">
            <v>20413</v>
          </cell>
          <cell r="G815">
            <v>10701</v>
          </cell>
          <cell r="I815">
            <v>1</v>
          </cell>
          <cell r="J815">
            <v>1</v>
          </cell>
          <cell r="K815">
            <v>22</v>
          </cell>
          <cell r="L815">
            <v>21</v>
          </cell>
          <cell r="M815">
            <v>2</v>
          </cell>
          <cell r="N815">
            <v>8</v>
          </cell>
          <cell r="O815">
            <v>0.2</v>
          </cell>
          <cell r="P815">
            <v>7</v>
          </cell>
          <cell r="Q815">
            <v>5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7</v>
          </cell>
          <cell r="W815">
            <v>5</v>
          </cell>
          <cell r="X815">
            <v>151</v>
          </cell>
          <cell r="Y815">
            <v>3020</v>
          </cell>
          <cell r="Z815" t="str">
            <v>土</v>
          </cell>
          <cell r="AA815">
            <v>0.25</v>
          </cell>
          <cell r="AB815">
            <v>0.25</v>
          </cell>
          <cell r="AC815">
            <v>0.25</v>
          </cell>
          <cell r="AD815">
            <v>0.25</v>
          </cell>
          <cell r="AE815">
            <v>1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5</v>
          </cell>
          <cell r="AK815">
            <v>1</v>
          </cell>
        </row>
        <row r="816">
          <cell r="B816">
            <v>10705</v>
          </cell>
          <cell r="C816">
            <v>107</v>
          </cell>
          <cell r="D816">
            <v>0</v>
          </cell>
          <cell r="E816">
            <v>30103</v>
          </cell>
          <cell r="G816">
            <v>10701</v>
          </cell>
          <cell r="I816">
            <v>1</v>
          </cell>
          <cell r="J816">
            <v>1</v>
          </cell>
          <cell r="K816">
            <v>22</v>
          </cell>
          <cell r="L816">
            <v>21</v>
          </cell>
          <cell r="M816">
            <v>2</v>
          </cell>
          <cell r="N816">
            <v>8</v>
          </cell>
          <cell r="O816">
            <v>0.2</v>
          </cell>
          <cell r="P816">
            <v>7</v>
          </cell>
          <cell r="Q816">
            <v>5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7</v>
          </cell>
          <cell r="W816">
            <v>5</v>
          </cell>
          <cell r="X816">
            <v>151</v>
          </cell>
          <cell r="Y816">
            <v>3020</v>
          </cell>
          <cell r="Z816" t="str">
            <v>土</v>
          </cell>
          <cell r="AA816">
            <v>0.25</v>
          </cell>
          <cell r="AB816">
            <v>0.25</v>
          </cell>
          <cell r="AC816">
            <v>0.25</v>
          </cell>
          <cell r="AD816">
            <v>0.25</v>
          </cell>
          <cell r="AE816">
            <v>1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</v>
          </cell>
          <cell r="AK816">
            <v>1</v>
          </cell>
        </row>
        <row r="817">
          <cell r="B817">
            <v>10706</v>
          </cell>
          <cell r="C817">
            <v>107</v>
          </cell>
          <cell r="D817">
            <v>0</v>
          </cell>
          <cell r="E817">
            <v>40603</v>
          </cell>
          <cell r="G817">
            <v>10701</v>
          </cell>
          <cell r="I817">
            <v>1</v>
          </cell>
          <cell r="J817">
            <v>1</v>
          </cell>
          <cell r="K817">
            <v>22</v>
          </cell>
          <cell r="L817">
            <v>21</v>
          </cell>
          <cell r="M817">
            <v>2</v>
          </cell>
          <cell r="N817">
            <v>8</v>
          </cell>
          <cell r="O817">
            <v>0.2</v>
          </cell>
          <cell r="P817">
            <v>7</v>
          </cell>
          <cell r="Q817">
            <v>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7</v>
          </cell>
          <cell r="W817">
            <v>5</v>
          </cell>
          <cell r="X817">
            <v>151</v>
          </cell>
          <cell r="Y817">
            <v>3020</v>
          </cell>
          <cell r="Z817" t="str">
            <v>土</v>
          </cell>
          <cell r="AA817">
            <v>0.25</v>
          </cell>
          <cell r="AB817">
            <v>0.25</v>
          </cell>
          <cell r="AC817">
            <v>0.25</v>
          </cell>
          <cell r="AD817">
            <v>0.25</v>
          </cell>
          <cell r="AE817">
            <v>1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5</v>
          </cell>
          <cell r="AK817">
            <v>1</v>
          </cell>
        </row>
        <row r="818">
          <cell r="B818">
            <v>10707</v>
          </cell>
          <cell r="C818">
            <v>107</v>
          </cell>
          <cell r="D818">
            <v>0</v>
          </cell>
          <cell r="E818">
            <v>50100</v>
          </cell>
          <cell r="G818">
            <v>10709</v>
          </cell>
          <cell r="I818">
            <v>1</v>
          </cell>
          <cell r="J818">
            <v>1</v>
          </cell>
          <cell r="K818">
            <v>22</v>
          </cell>
          <cell r="L818">
            <v>21</v>
          </cell>
          <cell r="M818">
            <v>2</v>
          </cell>
          <cell r="N818">
            <v>8</v>
          </cell>
          <cell r="O818">
            <v>0.2</v>
          </cell>
          <cell r="P818">
            <v>7</v>
          </cell>
          <cell r="Q818">
            <v>5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7</v>
          </cell>
          <cell r="W818">
            <v>5</v>
          </cell>
          <cell r="X818">
            <v>151</v>
          </cell>
          <cell r="Y818">
            <v>3020</v>
          </cell>
          <cell r="Z818" t="str">
            <v>土</v>
          </cell>
          <cell r="AA818">
            <v>0.25</v>
          </cell>
          <cell r="AB818">
            <v>0.25</v>
          </cell>
          <cell r="AC818">
            <v>0.25</v>
          </cell>
          <cell r="AD818">
            <v>0.25</v>
          </cell>
          <cell r="AE818">
            <v>1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5</v>
          </cell>
          <cell r="AK818">
            <v>1</v>
          </cell>
        </row>
        <row r="819">
          <cell r="B819">
            <v>10800</v>
          </cell>
          <cell r="C819">
            <v>108</v>
          </cell>
          <cell r="D819">
            <v>0</v>
          </cell>
          <cell r="E819">
            <v>20213</v>
          </cell>
          <cell r="F819">
            <v>1</v>
          </cell>
          <cell r="G819">
            <v>10800</v>
          </cell>
          <cell r="H819">
            <v>10800</v>
          </cell>
          <cell r="I819">
            <v>0</v>
          </cell>
          <cell r="J819">
            <v>10</v>
          </cell>
          <cell r="K819">
            <v>22</v>
          </cell>
          <cell r="L819">
            <v>21</v>
          </cell>
          <cell r="M819">
            <v>2</v>
          </cell>
          <cell r="N819">
            <v>8</v>
          </cell>
          <cell r="O819">
            <v>0.4</v>
          </cell>
          <cell r="P819">
            <v>144</v>
          </cell>
          <cell r="Q819">
            <v>92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144</v>
          </cell>
          <cell r="W819">
            <v>92</v>
          </cell>
          <cell r="X819">
            <v>1512</v>
          </cell>
          <cell r="Y819">
            <v>30240</v>
          </cell>
          <cell r="Z819" t="str">
            <v>土</v>
          </cell>
          <cell r="AA819">
            <v>0.25</v>
          </cell>
          <cell r="AB819">
            <v>0.25</v>
          </cell>
          <cell r="AC819">
            <v>0.25</v>
          </cell>
          <cell r="AD819">
            <v>0.25</v>
          </cell>
          <cell r="AE819">
            <v>1</v>
          </cell>
          <cell r="AF819">
            <v>13</v>
          </cell>
          <cell r="AG819">
            <v>13</v>
          </cell>
          <cell r="AH819">
            <v>13</v>
          </cell>
          <cell r="AI819">
            <v>13</v>
          </cell>
          <cell r="AJ819">
            <v>92</v>
          </cell>
          <cell r="AK819">
            <v>10</v>
          </cell>
        </row>
        <row r="820">
          <cell r="B820">
            <v>10801</v>
          </cell>
          <cell r="C820">
            <v>108</v>
          </cell>
          <cell r="D820">
            <v>0</v>
          </cell>
          <cell r="E820">
            <v>20113</v>
          </cell>
          <cell r="G820">
            <v>10801</v>
          </cell>
          <cell r="I820">
            <v>1</v>
          </cell>
          <cell r="J820">
            <v>1</v>
          </cell>
          <cell r="K820">
            <v>22</v>
          </cell>
          <cell r="L820">
            <v>21</v>
          </cell>
          <cell r="M820">
            <v>2</v>
          </cell>
          <cell r="N820">
            <v>8</v>
          </cell>
          <cell r="O820">
            <v>0.2</v>
          </cell>
          <cell r="P820">
            <v>7</v>
          </cell>
          <cell r="Q820">
            <v>5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7</v>
          </cell>
          <cell r="W820">
            <v>5</v>
          </cell>
          <cell r="X820">
            <v>151</v>
          </cell>
          <cell r="Y820">
            <v>3020</v>
          </cell>
          <cell r="Z820" t="str">
            <v>土</v>
          </cell>
          <cell r="AA820">
            <v>0.25</v>
          </cell>
          <cell r="AB820">
            <v>0.25</v>
          </cell>
          <cell r="AC820">
            <v>0.25</v>
          </cell>
          <cell r="AD820">
            <v>0.25</v>
          </cell>
          <cell r="AE820">
            <v>1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5</v>
          </cell>
          <cell r="AK820">
            <v>1</v>
          </cell>
        </row>
        <row r="821">
          <cell r="B821">
            <v>10802</v>
          </cell>
          <cell r="C821">
            <v>108</v>
          </cell>
          <cell r="D821">
            <v>0</v>
          </cell>
          <cell r="E821">
            <v>20213</v>
          </cell>
          <cell r="G821">
            <v>10801</v>
          </cell>
          <cell r="I821">
            <v>1</v>
          </cell>
          <cell r="J821">
            <v>1</v>
          </cell>
          <cell r="K821">
            <v>22</v>
          </cell>
          <cell r="L821">
            <v>21</v>
          </cell>
          <cell r="M821">
            <v>2</v>
          </cell>
          <cell r="N821">
            <v>8</v>
          </cell>
          <cell r="O821">
            <v>0.2</v>
          </cell>
          <cell r="P821">
            <v>7</v>
          </cell>
          <cell r="Q821">
            <v>5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7</v>
          </cell>
          <cell r="W821">
            <v>5</v>
          </cell>
          <cell r="X821">
            <v>151</v>
          </cell>
          <cell r="Y821">
            <v>3020</v>
          </cell>
          <cell r="Z821" t="str">
            <v>土</v>
          </cell>
          <cell r="AA821">
            <v>0.25</v>
          </cell>
          <cell r="AB821">
            <v>0.25</v>
          </cell>
          <cell r="AC821">
            <v>0.25</v>
          </cell>
          <cell r="AD821">
            <v>0.25</v>
          </cell>
          <cell r="AE821">
            <v>1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5</v>
          </cell>
          <cell r="AK821">
            <v>1</v>
          </cell>
        </row>
        <row r="822">
          <cell r="B822">
            <v>10803</v>
          </cell>
          <cell r="C822">
            <v>108</v>
          </cell>
          <cell r="D822">
            <v>0</v>
          </cell>
          <cell r="E822">
            <v>20313</v>
          </cell>
          <cell r="G822">
            <v>10801</v>
          </cell>
          <cell r="I822">
            <v>1</v>
          </cell>
          <cell r="J822">
            <v>1</v>
          </cell>
          <cell r="K822">
            <v>22</v>
          </cell>
          <cell r="L822">
            <v>21</v>
          </cell>
          <cell r="M822">
            <v>2</v>
          </cell>
          <cell r="N822">
            <v>8</v>
          </cell>
          <cell r="O822">
            <v>0.2</v>
          </cell>
          <cell r="P822">
            <v>7</v>
          </cell>
          <cell r="Q822">
            <v>5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7</v>
          </cell>
          <cell r="W822">
            <v>5</v>
          </cell>
          <cell r="X822">
            <v>151</v>
          </cell>
          <cell r="Y822">
            <v>3020</v>
          </cell>
          <cell r="Z822" t="str">
            <v>土</v>
          </cell>
          <cell r="AA822">
            <v>0.25</v>
          </cell>
          <cell r="AB822">
            <v>0.25</v>
          </cell>
          <cell r="AC822">
            <v>0.25</v>
          </cell>
          <cell r="AD822">
            <v>0.25</v>
          </cell>
          <cell r="AE822">
            <v>1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5</v>
          </cell>
          <cell r="AK822">
            <v>1</v>
          </cell>
        </row>
        <row r="823">
          <cell r="B823">
            <v>10804</v>
          </cell>
          <cell r="C823">
            <v>108</v>
          </cell>
          <cell r="D823">
            <v>0</v>
          </cell>
          <cell r="E823">
            <v>20413</v>
          </cell>
          <cell r="G823">
            <v>10801</v>
          </cell>
          <cell r="I823">
            <v>1</v>
          </cell>
          <cell r="J823">
            <v>1</v>
          </cell>
          <cell r="K823">
            <v>22</v>
          </cell>
          <cell r="L823">
            <v>21</v>
          </cell>
          <cell r="M823">
            <v>2</v>
          </cell>
          <cell r="N823">
            <v>8</v>
          </cell>
          <cell r="O823">
            <v>0.2</v>
          </cell>
          <cell r="P823">
            <v>7</v>
          </cell>
          <cell r="Q823">
            <v>5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7</v>
          </cell>
          <cell r="W823">
            <v>5</v>
          </cell>
          <cell r="X823">
            <v>151</v>
          </cell>
          <cell r="Y823">
            <v>3020</v>
          </cell>
          <cell r="Z823" t="str">
            <v>土</v>
          </cell>
          <cell r="AA823">
            <v>0.25</v>
          </cell>
          <cell r="AB823">
            <v>0.25</v>
          </cell>
          <cell r="AC823">
            <v>0.25</v>
          </cell>
          <cell r="AD823">
            <v>0.25</v>
          </cell>
          <cell r="AE823">
            <v>1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5</v>
          </cell>
          <cell r="AK823">
            <v>1</v>
          </cell>
        </row>
        <row r="824">
          <cell r="B824">
            <v>10805</v>
          </cell>
          <cell r="C824">
            <v>108</v>
          </cell>
          <cell r="D824">
            <v>0</v>
          </cell>
          <cell r="E824">
            <v>30103</v>
          </cell>
          <cell r="G824">
            <v>10801</v>
          </cell>
          <cell r="I824">
            <v>1</v>
          </cell>
          <cell r="J824">
            <v>1</v>
          </cell>
          <cell r="K824">
            <v>22</v>
          </cell>
          <cell r="L824">
            <v>21</v>
          </cell>
          <cell r="M824">
            <v>2</v>
          </cell>
          <cell r="N824">
            <v>8</v>
          </cell>
          <cell r="O824">
            <v>0.2</v>
          </cell>
          <cell r="P824">
            <v>7</v>
          </cell>
          <cell r="Q824">
            <v>5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7</v>
          </cell>
          <cell r="W824">
            <v>5</v>
          </cell>
          <cell r="X824">
            <v>151</v>
          </cell>
          <cell r="Y824">
            <v>3020</v>
          </cell>
          <cell r="Z824" t="str">
            <v>土</v>
          </cell>
          <cell r="AA824">
            <v>0.25</v>
          </cell>
          <cell r="AB824">
            <v>0.25</v>
          </cell>
          <cell r="AC824">
            <v>0.25</v>
          </cell>
          <cell r="AD824">
            <v>0.25</v>
          </cell>
          <cell r="AE824">
            <v>1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5</v>
          </cell>
          <cell r="AK824">
            <v>1</v>
          </cell>
        </row>
        <row r="825">
          <cell r="B825">
            <v>10806</v>
          </cell>
          <cell r="C825">
            <v>108</v>
          </cell>
          <cell r="D825">
            <v>0</v>
          </cell>
          <cell r="E825">
            <v>40603</v>
          </cell>
          <cell r="G825">
            <v>10801</v>
          </cell>
          <cell r="I825">
            <v>1</v>
          </cell>
          <cell r="J825">
            <v>1</v>
          </cell>
          <cell r="K825">
            <v>22</v>
          </cell>
          <cell r="L825">
            <v>21</v>
          </cell>
          <cell r="M825">
            <v>2</v>
          </cell>
          <cell r="N825">
            <v>8</v>
          </cell>
          <cell r="O825">
            <v>0.2</v>
          </cell>
          <cell r="P825">
            <v>7</v>
          </cell>
          <cell r="Q825">
            <v>5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7</v>
          </cell>
          <cell r="W825">
            <v>5</v>
          </cell>
          <cell r="X825">
            <v>151</v>
          </cell>
          <cell r="Y825">
            <v>3020</v>
          </cell>
          <cell r="Z825" t="str">
            <v>土</v>
          </cell>
          <cell r="AA825">
            <v>0.25</v>
          </cell>
          <cell r="AB825">
            <v>0.25</v>
          </cell>
          <cell r="AC825">
            <v>0.25</v>
          </cell>
          <cell r="AD825">
            <v>0.25</v>
          </cell>
          <cell r="AE825">
            <v>1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5</v>
          </cell>
          <cell r="AK825">
            <v>1</v>
          </cell>
        </row>
        <row r="826">
          <cell r="B826">
            <v>10807</v>
          </cell>
          <cell r="C826">
            <v>108</v>
          </cell>
          <cell r="D826">
            <v>0</v>
          </cell>
          <cell r="E826">
            <v>50100</v>
          </cell>
          <cell r="G826">
            <v>10809</v>
          </cell>
          <cell r="I826">
            <v>1</v>
          </cell>
          <cell r="J826">
            <v>1</v>
          </cell>
          <cell r="K826">
            <v>22</v>
          </cell>
          <cell r="L826">
            <v>21</v>
          </cell>
          <cell r="M826">
            <v>2</v>
          </cell>
          <cell r="N826">
            <v>8</v>
          </cell>
          <cell r="O826">
            <v>0.2</v>
          </cell>
          <cell r="P826">
            <v>7</v>
          </cell>
          <cell r="Q826">
            <v>5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7</v>
          </cell>
          <cell r="W826">
            <v>5</v>
          </cell>
          <cell r="X826">
            <v>151</v>
          </cell>
          <cell r="Y826">
            <v>3020</v>
          </cell>
          <cell r="Z826" t="str">
            <v>土</v>
          </cell>
          <cell r="AA826">
            <v>0.25</v>
          </cell>
          <cell r="AB826">
            <v>0.25</v>
          </cell>
          <cell r="AC826">
            <v>0.25</v>
          </cell>
          <cell r="AD826">
            <v>0.25</v>
          </cell>
          <cell r="AE826">
            <v>1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5</v>
          </cell>
          <cell r="AK826">
            <v>1</v>
          </cell>
        </row>
        <row r="827">
          <cell r="B827">
            <v>10900</v>
          </cell>
          <cell r="C827">
            <v>109</v>
          </cell>
          <cell r="D827">
            <v>0</v>
          </cell>
          <cell r="E827">
            <v>20313</v>
          </cell>
          <cell r="F827">
            <v>1</v>
          </cell>
          <cell r="G827">
            <v>10900</v>
          </cell>
          <cell r="H827">
            <v>10900</v>
          </cell>
          <cell r="I827">
            <v>0</v>
          </cell>
          <cell r="J827">
            <v>10</v>
          </cell>
          <cell r="K827">
            <v>22</v>
          </cell>
          <cell r="L827">
            <v>21</v>
          </cell>
          <cell r="M827">
            <v>2</v>
          </cell>
          <cell r="N827">
            <v>8</v>
          </cell>
          <cell r="O827">
            <v>0.5</v>
          </cell>
          <cell r="P827">
            <v>180</v>
          </cell>
          <cell r="Q827">
            <v>115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180</v>
          </cell>
          <cell r="W827">
            <v>115</v>
          </cell>
          <cell r="X827">
            <v>1512</v>
          </cell>
          <cell r="Y827">
            <v>30240</v>
          </cell>
          <cell r="Z827" t="str">
            <v>土</v>
          </cell>
          <cell r="AA827">
            <v>0.25</v>
          </cell>
          <cell r="AB827">
            <v>0.25</v>
          </cell>
          <cell r="AC827">
            <v>0.25</v>
          </cell>
          <cell r="AD827">
            <v>0.25</v>
          </cell>
          <cell r="AE827">
            <v>1</v>
          </cell>
          <cell r="AF827">
            <v>16</v>
          </cell>
          <cell r="AG827">
            <v>16</v>
          </cell>
          <cell r="AH827">
            <v>16</v>
          </cell>
          <cell r="AI827">
            <v>16</v>
          </cell>
          <cell r="AJ827">
            <v>115</v>
          </cell>
          <cell r="AK827">
            <v>10</v>
          </cell>
        </row>
        <row r="828">
          <cell r="B828">
            <v>10901</v>
          </cell>
          <cell r="C828">
            <v>109</v>
          </cell>
          <cell r="D828">
            <v>0</v>
          </cell>
          <cell r="E828">
            <v>20113</v>
          </cell>
          <cell r="G828">
            <v>10901</v>
          </cell>
          <cell r="I828">
            <v>1</v>
          </cell>
          <cell r="J828">
            <v>1</v>
          </cell>
          <cell r="K828">
            <v>22</v>
          </cell>
          <cell r="L828">
            <v>21</v>
          </cell>
          <cell r="M828">
            <v>2</v>
          </cell>
          <cell r="N828">
            <v>8</v>
          </cell>
          <cell r="O828">
            <v>0.2</v>
          </cell>
          <cell r="P828">
            <v>7</v>
          </cell>
          <cell r="Q828">
            <v>5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7</v>
          </cell>
          <cell r="W828">
            <v>5</v>
          </cell>
          <cell r="X828">
            <v>151</v>
          </cell>
          <cell r="Y828">
            <v>3020</v>
          </cell>
          <cell r="Z828" t="str">
            <v>土</v>
          </cell>
          <cell r="AA828">
            <v>0.25</v>
          </cell>
          <cell r="AB828">
            <v>0.25</v>
          </cell>
          <cell r="AC828">
            <v>0.25</v>
          </cell>
          <cell r="AD828">
            <v>0.25</v>
          </cell>
          <cell r="AE828">
            <v>1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5</v>
          </cell>
          <cell r="AK828">
            <v>1</v>
          </cell>
        </row>
        <row r="829">
          <cell r="B829">
            <v>10902</v>
          </cell>
          <cell r="C829">
            <v>109</v>
          </cell>
          <cell r="D829">
            <v>0</v>
          </cell>
          <cell r="E829">
            <v>20213</v>
          </cell>
          <cell r="G829">
            <v>10901</v>
          </cell>
          <cell r="I829">
            <v>1</v>
          </cell>
          <cell r="J829">
            <v>1</v>
          </cell>
          <cell r="K829">
            <v>22</v>
          </cell>
          <cell r="L829">
            <v>21</v>
          </cell>
          <cell r="M829">
            <v>2</v>
          </cell>
          <cell r="N829">
            <v>8</v>
          </cell>
          <cell r="O829">
            <v>0.2</v>
          </cell>
          <cell r="P829">
            <v>7</v>
          </cell>
          <cell r="Q829">
            <v>5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7</v>
          </cell>
          <cell r="W829">
            <v>5</v>
          </cell>
          <cell r="X829">
            <v>151</v>
          </cell>
          <cell r="Y829">
            <v>3020</v>
          </cell>
          <cell r="Z829" t="str">
            <v>土</v>
          </cell>
          <cell r="AA829">
            <v>0.25</v>
          </cell>
          <cell r="AB829">
            <v>0.25</v>
          </cell>
          <cell r="AC829">
            <v>0.25</v>
          </cell>
          <cell r="AD829">
            <v>0.25</v>
          </cell>
          <cell r="AE829">
            <v>1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5</v>
          </cell>
          <cell r="AK829">
            <v>1</v>
          </cell>
        </row>
        <row r="830">
          <cell r="B830">
            <v>10903</v>
          </cell>
          <cell r="C830">
            <v>109</v>
          </cell>
          <cell r="D830">
            <v>0</v>
          </cell>
          <cell r="E830">
            <v>20313</v>
          </cell>
          <cell r="G830">
            <v>10901</v>
          </cell>
          <cell r="I830">
            <v>1</v>
          </cell>
          <cell r="J830">
            <v>1</v>
          </cell>
          <cell r="K830">
            <v>22</v>
          </cell>
          <cell r="L830">
            <v>21</v>
          </cell>
          <cell r="M830">
            <v>2</v>
          </cell>
          <cell r="N830">
            <v>8</v>
          </cell>
          <cell r="O830">
            <v>0.2</v>
          </cell>
          <cell r="P830">
            <v>7</v>
          </cell>
          <cell r="Q830">
            <v>5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7</v>
          </cell>
          <cell r="W830">
            <v>5</v>
          </cell>
          <cell r="X830">
            <v>151</v>
          </cell>
          <cell r="Y830">
            <v>3020</v>
          </cell>
          <cell r="Z830" t="str">
            <v>土</v>
          </cell>
          <cell r="AA830">
            <v>0.25</v>
          </cell>
          <cell r="AB830">
            <v>0.25</v>
          </cell>
          <cell r="AC830">
            <v>0.25</v>
          </cell>
          <cell r="AD830">
            <v>0.25</v>
          </cell>
          <cell r="AE830">
            <v>1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5</v>
          </cell>
          <cell r="AK830">
            <v>1</v>
          </cell>
        </row>
        <row r="831">
          <cell r="B831">
            <v>10904</v>
          </cell>
          <cell r="C831">
            <v>109</v>
          </cell>
          <cell r="D831">
            <v>0</v>
          </cell>
          <cell r="E831">
            <v>20413</v>
          </cell>
          <cell r="G831">
            <v>10901</v>
          </cell>
          <cell r="I831">
            <v>1</v>
          </cell>
          <cell r="J831">
            <v>1</v>
          </cell>
          <cell r="K831">
            <v>22</v>
          </cell>
          <cell r="L831">
            <v>21</v>
          </cell>
          <cell r="M831">
            <v>2</v>
          </cell>
          <cell r="N831">
            <v>8</v>
          </cell>
          <cell r="O831">
            <v>0.2</v>
          </cell>
          <cell r="P831">
            <v>7</v>
          </cell>
          <cell r="Q831">
            <v>5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7</v>
          </cell>
          <cell r="W831">
            <v>5</v>
          </cell>
          <cell r="X831">
            <v>151</v>
          </cell>
          <cell r="Y831">
            <v>3020</v>
          </cell>
          <cell r="Z831" t="str">
            <v>土</v>
          </cell>
          <cell r="AA831">
            <v>0.25</v>
          </cell>
          <cell r="AB831">
            <v>0.25</v>
          </cell>
          <cell r="AC831">
            <v>0.25</v>
          </cell>
          <cell r="AD831">
            <v>0.25</v>
          </cell>
          <cell r="AE831">
            <v>1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5</v>
          </cell>
          <cell r="AK831">
            <v>1</v>
          </cell>
        </row>
        <row r="832">
          <cell r="B832">
            <v>10905</v>
          </cell>
          <cell r="C832">
            <v>109</v>
          </cell>
          <cell r="D832">
            <v>0</v>
          </cell>
          <cell r="E832">
            <v>30103</v>
          </cell>
          <cell r="G832">
            <v>10901</v>
          </cell>
          <cell r="I832">
            <v>1</v>
          </cell>
          <cell r="J832">
            <v>1</v>
          </cell>
          <cell r="K832">
            <v>22</v>
          </cell>
          <cell r="L832">
            <v>21</v>
          </cell>
          <cell r="M832">
            <v>2</v>
          </cell>
          <cell r="N832">
            <v>8</v>
          </cell>
          <cell r="O832">
            <v>0.2</v>
          </cell>
          <cell r="P832">
            <v>7</v>
          </cell>
          <cell r="Q832">
            <v>5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7</v>
          </cell>
          <cell r="W832">
            <v>5</v>
          </cell>
          <cell r="X832">
            <v>151</v>
          </cell>
          <cell r="Y832">
            <v>3020</v>
          </cell>
          <cell r="Z832" t="str">
            <v>土</v>
          </cell>
          <cell r="AA832">
            <v>0.25</v>
          </cell>
          <cell r="AB832">
            <v>0.25</v>
          </cell>
          <cell r="AC832">
            <v>0.25</v>
          </cell>
          <cell r="AD832">
            <v>0.25</v>
          </cell>
          <cell r="AE832">
            <v>1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5</v>
          </cell>
          <cell r="AK832">
            <v>1</v>
          </cell>
        </row>
        <row r="833">
          <cell r="B833">
            <v>10906</v>
          </cell>
          <cell r="C833">
            <v>109</v>
          </cell>
          <cell r="D833">
            <v>0</v>
          </cell>
          <cell r="E833">
            <v>40603</v>
          </cell>
          <cell r="G833">
            <v>10901</v>
          </cell>
          <cell r="I833">
            <v>1</v>
          </cell>
          <cell r="J833">
            <v>1</v>
          </cell>
          <cell r="K833">
            <v>22</v>
          </cell>
          <cell r="L833">
            <v>21</v>
          </cell>
          <cell r="M833">
            <v>2</v>
          </cell>
          <cell r="N833">
            <v>8</v>
          </cell>
          <cell r="O833">
            <v>0.2</v>
          </cell>
          <cell r="P833">
            <v>7</v>
          </cell>
          <cell r="Q833">
            <v>5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7</v>
          </cell>
          <cell r="W833">
            <v>5</v>
          </cell>
          <cell r="X833">
            <v>151</v>
          </cell>
          <cell r="Y833">
            <v>3020</v>
          </cell>
          <cell r="Z833" t="str">
            <v>土</v>
          </cell>
          <cell r="AA833">
            <v>0.25</v>
          </cell>
          <cell r="AB833">
            <v>0.25</v>
          </cell>
          <cell r="AC833">
            <v>0.25</v>
          </cell>
          <cell r="AD833">
            <v>0.25</v>
          </cell>
          <cell r="AE833">
            <v>1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5</v>
          </cell>
          <cell r="AK833">
            <v>1</v>
          </cell>
        </row>
        <row r="834">
          <cell r="B834">
            <v>10907</v>
          </cell>
          <cell r="C834">
            <v>109</v>
          </cell>
          <cell r="D834">
            <v>0</v>
          </cell>
          <cell r="E834">
            <v>50100</v>
          </cell>
          <cell r="G834">
            <v>10909</v>
          </cell>
          <cell r="I834">
            <v>1</v>
          </cell>
          <cell r="J834">
            <v>1</v>
          </cell>
          <cell r="K834">
            <v>22</v>
          </cell>
          <cell r="L834">
            <v>21</v>
          </cell>
          <cell r="M834">
            <v>2</v>
          </cell>
          <cell r="N834">
            <v>8</v>
          </cell>
          <cell r="O834">
            <v>0.2</v>
          </cell>
          <cell r="P834">
            <v>7</v>
          </cell>
          <cell r="Q834">
            <v>5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7</v>
          </cell>
          <cell r="W834">
            <v>5</v>
          </cell>
          <cell r="X834">
            <v>151</v>
          </cell>
          <cell r="Y834">
            <v>3020</v>
          </cell>
          <cell r="Z834" t="str">
            <v>土</v>
          </cell>
          <cell r="AA834">
            <v>0.25</v>
          </cell>
          <cell r="AB834">
            <v>0.25</v>
          </cell>
          <cell r="AC834">
            <v>0.25</v>
          </cell>
          <cell r="AD834">
            <v>0.25</v>
          </cell>
          <cell r="AE834">
            <v>1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5</v>
          </cell>
          <cell r="AK834">
            <v>1</v>
          </cell>
        </row>
        <row r="835">
          <cell r="B835">
            <v>11000</v>
          </cell>
          <cell r="C835">
            <v>110</v>
          </cell>
          <cell r="D835">
            <v>0</v>
          </cell>
          <cell r="E835">
            <v>20213</v>
          </cell>
          <cell r="F835">
            <v>1</v>
          </cell>
          <cell r="G835">
            <v>11000</v>
          </cell>
          <cell r="H835">
            <v>11000</v>
          </cell>
          <cell r="I835">
            <v>0</v>
          </cell>
          <cell r="J835">
            <v>10</v>
          </cell>
          <cell r="K835">
            <v>23</v>
          </cell>
          <cell r="L835">
            <v>22</v>
          </cell>
          <cell r="M835">
            <v>2</v>
          </cell>
          <cell r="N835">
            <v>9</v>
          </cell>
          <cell r="O835">
            <v>0.60000000000000009</v>
          </cell>
          <cell r="P835">
            <v>259</v>
          </cell>
          <cell r="Q835">
            <v>132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259</v>
          </cell>
          <cell r="W835">
            <v>132</v>
          </cell>
          <cell r="X835">
            <v>1757</v>
          </cell>
          <cell r="Y835">
            <v>35140</v>
          </cell>
          <cell r="Z835" t="str">
            <v>土</v>
          </cell>
          <cell r="AA835">
            <v>0.25</v>
          </cell>
          <cell r="AB835">
            <v>0.25</v>
          </cell>
          <cell r="AC835">
            <v>0.25</v>
          </cell>
          <cell r="AD835">
            <v>0.25</v>
          </cell>
          <cell r="AE835">
            <v>1</v>
          </cell>
          <cell r="AF835">
            <v>31</v>
          </cell>
          <cell r="AG835">
            <v>31</v>
          </cell>
          <cell r="AH835">
            <v>31</v>
          </cell>
          <cell r="AI835">
            <v>31</v>
          </cell>
          <cell r="AJ835">
            <v>132</v>
          </cell>
          <cell r="AK835">
            <v>10</v>
          </cell>
        </row>
        <row r="836">
          <cell r="B836">
            <v>11001</v>
          </cell>
          <cell r="C836">
            <v>110</v>
          </cell>
          <cell r="D836">
            <v>0</v>
          </cell>
          <cell r="E836">
            <v>20113</v>
          </cell>
          <cell r="G836">
            <v>11001</v>
          </cell>
          <cell r="I836">
            <v>1</v>
          </cell>
          <cell r="J836">
            <v>1</v>
          </cell>
          <cell r="K836">
            <v>23</v>
          </cell>
          <cell r="L836">
            <v>22</v>
          </cell>
          <cell r="M836">
            <v>2</v>
          </cell>
          <cell r="N836">
            <v>9</v>
          </cell>
          <cell r="O836">
            <v>0.2</v>
          </cell>
          <cell r="P836">
            <v>8</v>
          </cell>
          <cell r="Q836">
            <v>6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8</v>
          </cell>
          <cell r="W836">
            <v>6</v>
          </cell>
          <cell r="X836">
            <v>175</v>
          </cell>
          <cell r="Y836">
            <v>3500</v>
          </cell>
          <cell r="Z836" t="str">
            <v>土</v>
          </cell>
          <cell r="AA836">
            <v>0.25</v>
          </cell>
          <cell r="AB836">
            <v>0.25</v>
          </cell>
          <cell r="AC836">
            <v>0.25</v>
          </cell>
          <cell r="AD836">
            <v>0.25</v>
          </cell>
          <cell r="AE836">
            <v>1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6</v>
          </cell>
          <cell r="AK836">
            <v>1</v>
          </cell>
        </row>
        <row r="837">
          <cell r="B837">
            <v>11002</v>
          </cell>
          <cell r="C837">
            <v>110</v>
          </cell>
          <cell r="D837">
            <v>0</v>
          </cell>
          <cell r="E837">
            <v>20213</v>
          </cell>
          <cell r="G837">
            <v>11001</v>
          </cell>
          <cell r="I837">
            <v>1</v>
          </cell>
          <cell r="J837">
            <v>1</v>
          </cell>
          <cell r="K837">
            <v>23</v>
          </cell>
          <cell r="L837">
            <v>22</v>
          </cell>
          <cell r="M837">
            <v>2</v>
          </cell>
          <cell r="N837">
            <v>9</v>
          </cell>
          <cell r="O837">
            <v>0.2</v>
          </cell>
          <cell r="P837">
            <v>8</v>
          </cell>
          <cell r="Q837">
            <v>6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8</v>
          </cell>
          <cell r="W837">
            <v>6</v>
          </cell>
          <cell r="X837">
            <v>175</v>
          </cell>
          <cell r="Y837">
            <v>3500</v>
          </cell>
          <cell r="Z837" t="str">
            <v>土</v>
          </cell>
          <cell r="AA837">
            <v>0.25</v>
          </cell>
          <cell r="AB837">
            <v>0.25</v>
          </cell>
          <cell r="AC837">
            <v>0.25</v>
          </cell>
          <cell r="AD837">
            <v>0.25</v>
          </cell>
          <cell r="AE837">
            <v>1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6</v>
          </cell>
          <cell r="AK837">
            <v>1</v>
          </cell>
        </row>
        <row r="838">
          <cell r="B838">
            <v>11003</v>
          </cell>
          <cell r="C838">
            <v>110</v>
          </cell>
          <cell r="D838">
            <v>0</v>
          </cell>
          <cell r="E838">
            <v>20313</v>
          </cell>
          <cell r="G838">
            <v>11001</v>
          </cell>
          <cell r="I838">
            <v>1</v>
          </cell>
          <cell r="J838">
            <v>1</v>
          </cell>
          <cell r="K838">
            <v>23</v>
          </cell>
          <cell r="L838">
            <v>22</v>
          </cell>
          <cell r="M838">
            <v>2</v>
          </cell>
          <cell r="N838">
            <v>9</v>
          </cell>
          <cell r="O838">
            <v>0.2</v>
          </cell>
          <cell r="P838">
            <v>8</v>
          </cell>
          <cell r="Q838">
            <v>6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8</v>
          </cell>
          <cell r="W838">
            <v>6</v>
          </cell>
          <cell r="X838">
            <v>175</v>
          </cell>
          <cell r="Y838">
            <v>3500</v>
          </cell>
          <cell r="Z838" t="str">
            <v>土</v>
          </cell>
          <cell r="AA838">
            <v>0.25</v>
          </cell>
          <cell r="AB838">
            <v>0.25</v>
          </cell>
          <cell r="AC838">
            <v>0.25</v>
          </cell>
          <cell r="AD838">
            <v>0.25</v>
          </cell>
          <cell r="AE838">
            <v>1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6</v>
          </cell>
          <cell r="AK838">
            <v>1</v>
          </cell>
        </row>
        <row r="839">
          <cell r="B839">
            <v>11004</v>
          </cell>
          <cell r="C839">
            <v>110</v>
          </cell>
          <cell r="D839">
            <v>0</v>
          </cell>
          <cell r="E839">
            <v>20413</v>
          </cell>
          <cell r="G839">
            <v>11001</v>
          </cell>
          <cell r="I839">
            <v>1</v>
          </cell>
          <cell r="J839">
            <v>1</v>
          </cell>
          <cell r="K839">
            <v>23</v>
          </cell>
          <cell r="L839">
            <v>22</v>
          </cell>
          <cell r="M839">
            <v>2</v>
          </cell>
          <cell r="N839">
            <v>9</v>
          </cell>
          <cell r="O839">
            <v>0.2</v>
          </cell>
          <cell r="P839">
            <v>8</v>
          </cell>
          <cell r="Q839">
            <v>6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8</v>
          </cell>
          <cell r="W839">
            <v>6</v>
          </cell>
          <cell r="X839">
            <v>175</v>
          </cell>
          <cell r="Y839">
            <v>3500</v>
          </cell>
          <cell r="Z839" t="str">
            <v>土</v>
          </cell>
          <cell r="AA839">
            <v>0.25</v>
          </cell>
          <cell r="AB839">
            <v>0.25</v>
          </cell>
          <cell r="AC839">
            <v>0.25</v>
          </cell>
          <cell r="AD839">
            <v>0.25</v>
          </cell>
          <cell r="AE839">
            <v>1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6</v>
          </cell>
          <cell r="AK839">
            <v>1</v>
          </cell>
        </row>
        <row r="840">
          <cell r="B840">
            <v>11005</v>
          </cell>
          <cell r="C840">
            <v>110</v>
          </cell>
          <cell r="D840">
            <v>0</v>
          </cell>
          <cell r="E840">
            <v>30103</v>
          </cell>
          <cell r="G840">
            <v>11001</v>
          </cell>
          <cell r="I840">
            <v>1</v>
          </cell>
          <cell r="J840">
            <v>1</v>
          </cell>
          <cell r="K840">
            <v>23</v>
          </cell>
          <cell r="L840">
            <v>22</v>
          </cell>
          <cell r="M840">
            <v>2</v>
          </cell>
          <cell r="N840">
            <v>9</v>
          </cell>
          <cell r="O840">
            <v>0.2</v>
          </cell>
          <cell r="P840">
            <v>8</v>
          </cell>
          <cell r="Q840">
            <v>6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8</v>
          </cell>
          <cell r="W840">
            <v>6</v>
          </cell>
          <cell r="X840">
            <v>175</v>
          </cell>
          <cell r="Y840">
            <v>3500</v>
          </cell>
          <cell r="Z840" t="str">
            <v>土</v>
          </cell>
          <cell r="AA840">
            <v>0.25</v>
          </cell>
          <cell r="AB840">
            <v>0.25</v>
          </cell>
          <cell r="AC840">
            <v>0.25</v>
          </cell>
          <cell r="AD840">
            <v>0.25</v>
          </cell>
          <cell r="AE840">
            <v>1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6</v>
          </cell>
          <cell r="AK840">
            <v>1</v>
          </cell>
        </row>
        <row r="841">
          <cell r="B841">
            <v>11006</v>
          </cell>
          <cell r="C841">
            <v>110</v>
          </cell>
          <cell r="D841">
            <v>0</v>
          </cell>
          <cell r="E841">
            <v>40603</v>
          </cell>
          <cell r="G841">
            <v>11001</v>
          </cell>
          <cell r="I841">
            <v>1</v>
          </cell>
          <cell r="J841">
            <v>1</v>
          </cell>
          <cell r="K841">
            <v>23</v>
          </cell>
          <cell r="L841">
            <v>22</v>
          </cell>
          <cell r="M841">
            <v>2</v>
          </cell>
          <cell r="N841">
            <v>9</v>
          </cell>
          <cell r="O841">
            <v>0.2</v>
          </cell>
          <cell r="P841">
            <v>8</v>
          </cell>
          <cell r="Q841">
            <v>6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8</v>
          </cell>
          <cell r="W841">
            <v>6</v>
          </cell>
          <cell r="X841">
            <v>175</v>
          </cell>
          <cell r="Y841">
            <v>3500</v>
          </cell>
          <cell r="Z841" t="str">
            <v>土</v>
          </cell>
          <cell r="AA841">
            <v>0.25</v>
          </cell>
          <cell r="AB841">
            <v>0.25</v>
          </cell>
          <cell r="AC841">
            <v>0.25</v>
          </cell>
          <cell r="AD841">
            <v>0.25</v>
          </cell>
          <cell r="AE841">
            <v>1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6</v>
          </cell>
          <cell r="AK841">
            <v>1</v>
          </cell>
        </row>
        <row r="842">
          <cell r="B842">
            <v>11007</v>
          </cell>
          <cell r="C842">
            <v>110</v>
          </cell>
          <cell r="D842">
            <v>0</v>
          </cell>
          <cell r="E842">
            <v>50100</v>
          </cell>
          <cell r="G842">
            <v>11009</v>
          </cell>
          <cell r="I842">
            <v>1</v>
          </cell>
          <cell r="J842">
            <v>1</v>
          </cell>
          <cell r="K842">
            <v>23</v>
          </cell>
          <cell r="L842">
            <v>22</v>
          </cell>
          <cell r="M842">
            <v>2</v>
          </cell>
          <cell r="N842">
            <v>9</v>
          </cell>
          <cell r="O842">
            <v>0.2</v>
          </cell>
          <cell r="P842">
            <v>8</v>
          </cell>
          <cell r="Q842">
            <v>6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8</v>
          </cell>
          <cell r="W842">
            <v>6</v>
          </cell>
          <cell r="X842">
            <v>175</v>
          </cell>
          <cell r="Y842">
            <v>3500</v>
          </cell>
          <cell r="Z842" t="str">
            <v>土</v>
          </cell>
          <cell r="AA842">
            <v>0.25</v>
          </cell>
          <cell r="AB842">
            <v>0.25</v>
          </cell>
          <cell r="AC842">
            <v>0.25</v>
          </cell>
          <cell r="AD842">
            <v>0.25</v>
          </cell>
          <cell r="AE842">
            <v>1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6</v>
          </cell>
          <cell r="AK842">
            <v>1</v>
          </cell>
        </row>
        <row r="843">
          <cell r="B843">
            <v>11100</v>
          </cell>
          <cell r="C843">
            <v>111</v>
          </cell>
          <cell r="D843">
            <v>0</v>
          </cell>
          <cell r="E843">
            <v>20413</v>
          </cell>
          <cell r="F843">
            <v>1</v>
          </cell>
          <cell r="G843">
            <v>11100</v>
          </cell>
          <cell r="H843">
            <v>11100</v>
          </cell>
          <cell r="I843">
            <v>0</v>
          </cell>
          <cell r="J843">
            <v>10</v>
          </cell>
          <cell r="K843">
            <v>23</v>
          </cell>
          <cell r="L843">
            <v>22</v>
          </cell>
          <cell r="M843">
            <v>2</v>
          </cell>
          <cell r="N843">
            <v>9</v>
          </cell>
          <cell r="O843">
            <v>0.2</v>
          </cell>
          <cell r="P843">
            <v>86</v>
          </cell>
          <cell r="Q843">
            <v>69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86</v>
          </cell>
          <cell r="W843">
            <v>69</v>
          </cell>
          <cell r="X843">
            <v>1757</v>
          </cell>
          <cell r="Y843">
            <v>35140</v>
          </cell>
          <cell r="Z843" t="str">
            <v>土</v>
          </cell>
          <cell r="AA843">
            <v>0.25</v>
          </cell>
          <cell r="AB843">
            <v>0.25</v>
          </cell>
          <cell r="AC843">
            <v>0.25</v>
          </cell>
          <cell r="AD843">
            <v>0.25</v>
          </cell>
          <cell r="AE843">
            <v>1</v>
          </cell>
          <cell r="AF843">
            <v>4</v>
          </cell>
          <cell r="AG843">
            <v>4</v>
          </cell>
          <cell r="AH843">
            <v>4</v>
          </cell>
          <cell r="AI843">
            <v>4</v>
          </cell>
          <cell r="AJ843">
            <v>69</v>
          </cell>
          <cell r="AK843">
            <v>10</v>
          </cell>
        </row>
        <row r="844">
          <cell r="B844">
            <v>11101</v>
          </cell>
          <cell r="C844">
            <v>111</v>
          </cell>
          <cell r="D844">
            <v>0</v>
          </cell>
          <cell r="E844">
            <v>30103</v>
          </cell>
          <cell r="G844">
            <v>11101</v>
          </cell>
          <cell r="I844">
            <v>1</v>
          </cell>
          <cell r="J844">
            <v>1</v>
          </cell>
          <cell r="K844">
            <v>23</v>
          </cell>
          <cell r="L844">
            <v>22</v>
          </cell>
          <cell r="M844">
            <v>2</v>
          </cell>
          <cell r="N844">
            <v>9</v>
          </cell>
          <cell r="O844">
            <v>0.2</v>
          </cell>
          <cell r="P844">
            <v>8</v>
          </cell>
          <cell r="Q844">
            <v>6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8</v>
          </cell>
          <cell r="W844">
            <v>6</v>
          </cell>
          <cell r="X844">
            <v>175</v>
          </cell>
          <cell r="Y844">
            <v>3500</v>
          </cell>
          <cell r="Z844" t="str">
            <v>土</v>
          </cell>
          <cell r="AA844">
            <v>0.25</v>
          </cell>
          <cell r="AB844">
            <v>0.25</v>
          </cell>
          <cell r="AC844">
            <v>0.25</v>
          </cell>
          <cell r="AD844">
            <v>0.25</v>
          </cell>
          <cell r="AE844">
            <v>1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6</v>
          </cell>
          <cell r="AK844">
            <v>1</v>
          </cell>
        </row>
        <row r="845">
          <cell r="B845">
            <v>11102</v>
          </cell>
          <cell r="C845">
            <v>111</v>
          </cell>
          <cell r="D845">
            <v>0</v>
          </cell>
          <cell r="E845">
            <v>30203</v>
          </cell>
          <cell r="G845">
            <v>11101</v>
          </cell>
          <cell r="I845">
            <v>1</v>
          </cell>
          <cell r="J845">
            <v>1</v>
          </cell>
          <cell r="K845">
            <v>23</v>
          </cell>
          <cell r="L845">
            <v>22</v>
          </cell>
          <cell r="M845">
            <v>2</v>
          </cell>
          <cell r="N845">
            <v>9</v>
          </cell>
          <cell r="O845">
            <v>0.2</v>
          </cell>
          <cell r="P845">
            <v>8</v>
          </cell>
          <cell r="Q845">
            <v>6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8</v>
          </cell>
          <cell r="W845">
            <v>6</v>
          </cell>
          <cell r="X845">
            <v>175</v>
          </cell>
          <cell r="Y845">
            <v>3500</v>
          </cell>
          <cell r="Z845" t="str">
            <v>土</v>
          </cell>
          <cell r="AA845">
            <v>0.25</v>
          </cell>
          <cell r="AB845">
            <v>0.25</v>
          </cell>
          <cell r="AC845">
            <v>0.25</v>
          </cell>
          <cell r="AD845">
            <v>0.25</v>
          </cell>
          <cell r="AE845">
            <v>1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6</v>
          </cell>
          <cell r="AK845">
            <v>1</v>
          </cell>
        </row>
        <row r="846">
          <cell r="B846">
            <v>11103</v>
          </cell>
          <cell r="C846">
            <v>111</v>
          </cell>
          <cell r="D846">
            <v>0</v>
          </cell>
          <cell r="E846">
            <v>20113</v>
          </cell>
          <cell r="G846">
            <v>11101</v>
          </cell>
          <cell r="I846">
            <v>1</v>
          </cell>
          <cell r="J846">
            <v>1</v>
          </cell>
          <cell r="K846">
            <v>23</v>
          </cell>
          <cell r="L846">
            <v>22</v>
          </cell>
          <cell r="M846">
            <v>2</v>
          </cell>
          <cell r="N846">
            <v>9</v>
          </cell>
          <cell r="O846">
            <v>0.2</v>
          </cell>
          <cell r="P846">
            <v>8</v>
          </cell>
          <cell r="Q846">
            <v>6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8</v>
          </cell>
          <cell r="W846">
            <v>6</v>
          </cell>
          <cell r="X846">
            <v>175</v>
          </cell>
          <cell r="Y846">
            <v>3500</v>
          </cell>
          <cell r="Z846" t="str">
            <v>土</v>
          </cell>
          <cell r="AA846">
            <v>0.25</v>
          </cell>
          <cell r="AB846">
            <v>0.25</v>
          </cell>
          <cell r="AC846">
            <v>0.25</v>
          </cell>
          <cell r="AD846">
            <v>0.25</v>
          </cell>
          <cell r="AE846">
            <v>1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6</v>
          </cell>
          <cell r="AK846">
            <v>1</v>
          </cell>
        </row>
        <row r="847">
          <cell r="B847">
            <v>11104</v>
          </cell>
          <cell r="C847">
            <v>111</v>
          </cell>
          <cell r="D847">
            <v>0</v>
          </cell>
          <cell r="E847">
            <v>20213</v>
          </cell>
          <cell r="G847">
            <v>11101</v>
          </cell>
          <cell r="I847">
            <v>1</v>
          </cell>
          <cell r="J847">
            <v>1</v>
          </cell>
          <cell r="K847">
            <v>23</v>
          </cell>
          <cell r="L847">
            <v>22</v>
          </cell>
          <cell r="M847">
            <v>2</v>
          </cell>
          <cell r="N847">
            <v>9</v>
          </cell>
          <cell r="O847">
            <v>0.2</v>
          </cell>
          <cell r="P847">
            <v>8</v>
          </cell>
          <cell r="Q847">
            <v>6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8</v>
          </cell>
          <cell r="W847">
            <v>6</v>
          </cell>
          <cell r="X847">
            <v>175</v>
          </cell>
          <cell r="Y847">
            <v>3500</v>
          </cell>
          <cell r="Z847" t="str">
            <v>土</v>
          </cell>
          <cell r="AA847">
            <v>0.25</v>
          </cell>
          <cell r="AB847">
            <v>0.25</v>
          </cell>
          <cell r="AC847">
            <v>0.25</v>
          </cell>
          <cell r="AD847">
            <v>0.25</v>
          </cell>
          <cell r="AE847">
            <v>1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6</v>
          </cell>
          <cell r="AK847">
            <v>1</v>
          </cell>
        </row>
        <row r="848">
          <cell r="B848">
            <v>11105</v>
          </cell>
          <cell r="C848">
            <v>111</v>
          </cell>
          <cell r="D848">
            <v>0</v>
          </cell>
          <cell r="E848">
            <v>20313</v>
          </cell>
          <cell r="G848">
            <v>11101</v>
          </cell>
          <cell r="I848">
            <v>1</v>
          </cell>
          <cell r="J848">
            <v>1</v>
          </cell>
          <cell r="K848">
            <v>23</v>
          </cell>
          <cell r="L848">
            <v>22</v>
          </cell>
          <cell r="M848">
            <v>2</v>
          </cell>
          <cell r="N848">
            <v>9</v>
          </cell>
          <cell r="O848">
            <v>0.2</v>
          </cell>
          <cell r="P848">
            <v>8</v>
          </cell>
          <cell r="Q848">
            <v>6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8</v>
          </cell>
          <cell r="W848">
            <v>6</v>
          </cell>
          <cell r="X848">
            <v>175</v>
          </cell>
          <cell r="Y848">
            <v>3500</v>
          </cell>
          <cell r="Z848" t="str">
            <v>土</v>
          </cell>
          <cell r="AA848">
            <v>0.25</v>
          </cell>
          <cell r="AB848">
            <v>0.25</v>
          </cell>
          <cell r="AC848">
            <v>0.25</v>
          </cell>
          <cell r="AD848">
            <v>0.25</v>
          </cell>
          <cell r="AE848">
            <v>1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6</v>
          </cell>
          <cell r="AK848">
            <v>1</v>
          </cell>
        </row>
        <row r="849">
          <cell r="B849">
            <v>11106</v>
          </cell>
          <cell r="C849">
            <v>111</v>
          </cell>
          <cell r="D849">
            <v>0</v>
          </cell>
          <cell r="E849">
            <v>20413</v>
          </cell>
          <cell r="G849">
            <v>11101</v>
          </cell>
          <cell r="I849">
            <v>1</v>
          </cell>
          <cell r="J849">
            <v>1</v>
          </cell>
          <cell r="K849">
            <v>23</v>
          </cell>
          <cell r="L849">
            <v>22</v>
          </cell>
          <cell r="M849">
            <v>2</v>
          </cell>
          <cell r="N849">
            <v>9</v>
          </cell>
          <cell r="O849">
            <v>0.2</v>
          </cell>
          <cell r="P849">
            <v>8</v>
          </cell>
          <cell r="Q849">
            <v>6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8</v>
          </cell>
          <cell r="W849">
            <v>6</v>
          </cell>
          <cell r="X849">
            <v>175</v>
          </cell>
          <cell r="Y849">
            <v>3500</v>
          </cell>
          <cell r="Z849" t="str">
            <v>土</v>
          </cell>
          <cell r="AA849">
            <v>0.25</v>
          </cell>
          <cell r="AB849">
            <v>0.25</v>
          </cell>
          <cell r="AC849">
            <v>0.25</v>
          </cell>
          <cell r="AD849">
            <v>0.25</v>
          </cell>
          <cell r="AE849">
            <v>1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6</v>
          </cell>
          <cell r="AK849">
            <v>1</v>
          </cell>
        </row>
        <row r="850">
          <cell r="B850">
            <v>11107</v>
          </cell>
          <cell r="C850">
            <v>111</v>
          </cell>
          <cell r="D850">
            <v>0</v>
          </cell>
          <cell r="E850">
            <v>50100</v>
          </cell>
          <cell r="G850">
            <v>11109</v>
          </cell>
          <cell r="I850">
            <v>1</v>
          </cell>
          <cell r="J850">
            <v>1</v>
          </cell>
          <cell r="K850">
            <v>23</v>
          </cell>
          <cell r="L850">
            <v>22</v>
          </cell>
          <cell r="M850">
            <v>2</v>
          </cell>
          <cell r="N850">
            <v>9</v>
          </cell>
          <cell r="O850">
            <v>0.2</v>
          </cell>
          <cell r="P850">
            <v>8</v>
          </cell>
          <cell r="Q850">
            <v>6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8</v>
          </cell>
          <cell r="W850">
            <v>6</v>
          </cell>
          <cell r="X850">
            <v>175</v>
          </cell>
          <cell r="Y850">
            <v>3500</v>
          </cell>
          <cell r="Z850" t="str">
            <v>土</v>
          </cell>
          <cell r="AA850">
            <v>0.25</v>
          </cell>
          <cell r="AB850">
            <v>0.25</v>
          </cell>
          <cell r="AC850">
            <v>0.25</v>
          </cell>
          <cell r="AD850">
            <v>0.25</v>
          </cell>
          <cell r="AE850">
            <v>1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6</v>
          </cell>
          <cell r="AK850">
            <v>1</v>
          </cell>
        </row>
        <row r="851">
          <cell r="B851">
            <v>11200</v>
          </cell>
          <cell r="C851">
            <v>112</v>
          </cell>
          <cell r="D851">
            <v>0</v>
          </cell>
          <cell r="E851">
            <v>30203</v>
          </cell>
          <cell r="F851">
            <v>1</v>
          </cell>
          <cell r="G851">
            <v>11200</v>
          </cell>
          <cell r="H851">
            <v>11200</v>
          </cell>
          <cell r="I851">
            <v>0</v>
          </cell>
          <cell r="J851">
            <v>10</v>
          </cell>
          <cell r="K851">
            <v>23</v>
          </cell>
          <cell r="L851">
            <v>22</v>
          </cell>
          <cell r="M851">
            <v>2</v>
          </cell>
          <cell r="N851">
            <v>9</v>
          </cell>
          <cell r="O851">
            <v>0.30000000000000004</v>
          </cell>
          <cell r="P851">
            <v>129</v>
          </cell>
          <cell r="Q851">
            <v>103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129</v>
          </cell>
          <cell r="W851">
            <v>103</v>
          </cell>
          <cell r="X851">
            <v>1757</v>
          </cell>
          <cell r="Y851">
            <v>35140</v>
          </cell>
          <cell r="Z851" t="str">
            <v>土</v>
          </cell>
          <cell r="AA851">
            <v>0.25</v>
          </cell>
          <cell r="AB851">
            <v>0.25</v>
          </cell>
          <cell r="AC851">
            <v>0.25</v>
          </cell>
          <cell r="AD851">
            <v>0.25</v>
          </cell>
          <cell r="AE851">
            <v>1</v>
          </cell>
          <cell r="AF851">
            <v>6</v>
          </cell>
          <cell r="AG851">
            <v>6</v>
          </cell>
          <cell r="AH851">
            <v>6</v>
          </cell>
          <cell r="AI851">
            <v>6</v>
          </cell>
          <cell r="AJ851">
            <v>103</v>
          </cell>
          <cell r="AK851">
            <v>10</v>
          </cell>
        </row>
        <row r="852">
          <cell r="B852">
            <v>11201</v>
          </cell>
          <cell r="C852">
            <v>112</v>
          </cell>
          <cell r="D852">
            <v>0</v>
          </cell>
          <cell r="E852">
            <v>30103</v>
          </cell>
          <cell r="G852">
            <v>11201</v>
          </cell>
          <cell r="I852">
            <v>1</v>
          </cell>
          <cell r="J852">
            <v>1</v>
          </cell>
          <cell r="K852">
            <v>23</v>
          </cell>
          <cell r="L852">
            <v>22</v>
          </cell>
          <cell r="M852">
            <v>2</v>
          </cell>
          <cell r="N852">
            <v>9</v>
          </cell>
          <cell r="O852">
            <v>0.2</v>
          </cell>
          <cell r="P852">
            <v>8</v>
          </cell>
          <cell r="Q852">
            <v>6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8</v>
          </cell>
          <cell r="W852">
            <v>6</v>
          </cell>
          <cell r="X852">
            <v>175</v>
          </cell>
          <cell r="Y852">
            <v>3500</v>
          </cell>
          <cell r="Z852" t="str">
            <v>土</v>
          </cell>
          <cell r="AA852">
            <v>0.25</v>
          </cell>
          <cell r="AB852">
            <v>0.25</v>
          </cell>
          <cell r="AC852">
            <v>0.25</v>
          </cell>
          <cell r="AD852">
            <v>0.25</v>
          </cell>
          <cell r="AE852">
            <v>1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6</v>
          </cell>
          <cell r="AK852">
            <v>1</v>
          </cell>
        </row>
        <row r="853">
          <cell r="B853">
            <v>11202</v>
          </cell>
          <cell r="C853">
            <v>112</v>
          </cell>
          <cell r="D853">
            <v>0</v>
          </cell>
          <cell r="E853">
            <v>30203</v>
          </cell>
          <cell r="G853">
            <v>11201</v>
          </cell>
          <cell r="I853">
            <v>1</v>
          </cell>
          <cell r="J853">
            <v>1</v>
          </cell>
          <cell r="K853">
            <v>23</v>
          </cell>
          <cell r="L853">
            <v>22</v>
          </cell>
          <cell r="M853">
            <v>2</v>
          </cell>
          <cell r="N853">
            <v>9</v>
          </cell>
          <cell r="O853">
            <v>0.2</v>
          </cell>
          <cell r="P853">
            <v>8</v>
          </cell>
          <cell r="Q853">
            <v>6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8</v>
          </cell>
          <cell r="W853">
            <v>6</v>
          </cell>
          <cell r="X853">
            <v>175</v>
          </cell>
          <cell r="Y853">
            <v>3500</v>
          </cell>
          <cell r="Z853" t="str">
            <v>土</v>
          </cell>
          <cell r="AA853">
            <v>0.25</v>
          </cell>
          <cell r="AB853">
            <v>0.25</v>
          </cell>
          <cell r="AC853">
            <v>0.25</v>
          </cell>
          <cell r="AD853">
            <v>0.25</v>
          </cell>
          <cell r="AE853">
            <v>1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6</v>
          </cell>
          <cell r="AK853">
            <v>1</v>
          </cell>
        </row>
        <row r="854">
          <cell r="B854">
            <v>11203</v>
          </cell>
          <cell r="C854">
            <v>112</v>
          </cell>
          <cell r="D854">
            <v>0</v>
          </cell>
          <cell r="E854">
            <v>20113</v>
          </cell>
          <cell r="G854">
            <v>11201</v>
          </cell>
          <cell r="I854">
            <v>1</v>
          </cell>
          <cell r="J854">
            <v>1</v>
          </cell>
          <cell r="K854">
            <v>23</v>
          </cell>
          <cell r="L854">
            <v>22</v>
          </cell>
          <cell r="M854">
            <v>2</v>
          </cell>
          <cell r="N854">
            <v>9</v>
          </cell>
          <cell r="O854">
            <v>0.2</v>
          </cell>
          <cell r="P854">
            <v>8</v>
          </cell>
          <cell r="Q854">
            <v>6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8</v>
          </cell>
          <cell r="W854">
            <v>6</v>
          </cell>
          <cell r="X854">
            <v>175</v>
          </cell>
          <cell r="Y854">
            <v>3500</v>
          </cell>
          <cell r="Z854" t="str">
            <v>土</v>
          </cell>
          <cell r="AA854">
            <v>0.25</v>
          </cell>
          <cell r="AB854">
            <v>0.25</v>
          </cell>
          <cell r="AC854">
            <v>0.25</v>
          </cell>
          <cell r="AD854">
            <v>0.25</v>
          </cell>
          <cell r="AE854">
            <v>1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6</v>
          </cell>
          <cell r="AK854">
            <v>1</v>
          </cell>
        </row>
        <row r="855">
          <cell r="B855">
            <v>11204</v>
          </cell>
          <cell r="C855">
            <v>112</v>
          </cell>
          <cell r="D855">
            <v>0</v>
          </cell>
          <cell r="E855">
            <v>20213</v>
          </cell>
          <cell r="G855">
            <v>11201</v>
          </cell>
          <cell r="I855">
            <v>1</v>
          </cell>
          <cell r="J855">
            <v>1</v>
          </cell>
          <cell r="K855">
            <v>23</v>
          </cell>
          <cell r="L855">
            <v>22</v>
          </cell>
          <cell r="M855">
            <v>2</v>
          </cell>
          <cell r="N855">
            <v>9</v>
          </cell>
          <cell r="O855">
            <v>0.2</v>
          </cell>
          <cell r="P855">
            <v>8</v>
          </cell>
          <cell r="Q855">
            <v>6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8</v>
          </cell>
          <cell r="W855">
            <v>6</v>
          </cell>
          <cell r="X855">
            <v>175</v>
          </cell>
          <cell r="Y855">
            <v>3500</v>
          </cell>
          <cell r="Z855" t="str">
            <v>土</v>
          </cell>
          <cell r="AA855">
            <v>0.25</v>
          </cell>
          <cell r="AB855">
            <v>0.25</v>
          </cell>
          <cell r="AC855">
            <v>0.25</v>
          </cell>
          <cell r="AD855">
            <v>0.25</v>
          </cell>
          <cell r="AE855">
            <v>1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6</v>
          </cell>
          <cell r="AK855">
            <v>1</v>
          </cell>
        </row>
        <row r="856">
          <cell r="B856">
            <v>11205</v>
          </cell>
          <cell r="C856">
            <v>112</v>
          </cell>
          <cell r="D856">
            <v>0</v>
          </cell>
          <cell r="E856">
            <v>20313</v>
          </cell>
          <cell r="G856">
            <v>11201</v>
          </cell>
          <cell r="I856">
            <v>1</v>
          </cell>
          <cell r="J856">
            <v>1</v>
          </cell>
          <cell r="K856">
            <v>23</v>
          </cell>
          <cell r="L856">
            <v>22</v>
          </cell>
          <cell r="M856">
            <v>2</v>
          </cell>
          <cell r="N856">
            <v>9</v>
          </cell>
          <cell r="O856">
            <v>0.2</v>
          </cell>
          <cell r="P856">
            <v>8</v>
          </cell>
          <cell r="Q856">
            <v>6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8</v>
          </cell>
          <cell r="W856">
            <v>6</v>
          </cell>
          <cell r="X856">
            <v>175</v>
          </cell>
          <cell r="Y856">
            <v>3500</v>
          </cell>
          <cell r="Z856" t="str">
            <v>土</v>
          </cell>
          <cell r="AA856">
            <v>0.25</v>
          </cell>
          <cell r="AB856">
            <v>0.25</v>
          </cell>
          <cell r="AC856">
            <v>0.25</v>
          </cell>
          <cell r="AD856">
            <v>0.25</v>
          </cell>
          <cell r="AE856">
            <v>1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6</v>
          </cell>
          <cell r="AK856">
            <v>1</v>
          </cell>
        </row>
        <row r="857">
          <cell r="B857">
            <v>11206</v>
          </cell>
          <cell r="C857">
            <v>112</v>
          </cell>
          <cell r="D857">
            <v>0</v>
          </cell>
          <cell r="E857">
            <v>20413</v>
          </cell>
          <cell r="G857">
            <v>11201</v>
          </cell>
          <cell r="I857">
            <v>1</v>
          </cell>
          <cell r="J857">
            <v>1</v>
          </cell>
          <cell r="K857">
            <v>23</v>
          </cell>
          <cell r="L857">
            <v>22</v>
          </cell>
          <cell r="M857">
            <v>2</v>
          </cell>
          <cell r="N857">
            <v>9</v>
          </cell>
          <cell r="O857">
            <v>0.2</v>
          </cell>
          <cell r="P857">
            <v>8</v>
          </cell>
          <cell r="Q857">
            <v>6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8</v>
          </cell>
          <cell r="W857">
            <v>6</v>
          </cell>
          <cell r="X857">
            <v>175</v>
          </cell>
          <cell r="Y857">
            <v>3500</v>
          </cell>
          <cell r="Z857" t="str">
            <v>土</v>
          </cell>
          <cell r="AA857">
            <v>0.25</v>
          </cell>
          <cell r="AB857">
            <v>0.25</v>
          </cell>
          <cell r="AC857">
            <v>0.25</v>
          </cell>
          <cell r="AD857">
            <v>0.25</v>
          </cell>
          <cell r="AE857">
            <v>1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6</v>
          </cell>
          <cell r="AK857">
            <v>1</v>
          </cell>
        </row>
        <row r="858">
          <cell r="B858">
            <v>11207</v>
          </cell>
          <cell r="C858">
            <v>112</v>
          </cell>
          <cell r="D858">
            <v>0</v>
          </cell>
          <cell r="E858">
            <v>50100</v>
          </cell>
          <cell r="G858">
            <v>11209</v>
          </cell>
          <cell r="I858">
            <v>1</v>
          </cell>
          <cell r="J858">
            <v>1</v>
          </cell>
          <cell r="K858">
            <v>23</v>
          </cell>
          <cell r="L858">
            <v>22</v>
          </cell>
          <cell r="M858">
            <v>2</v>
          </cell>
          <cell r="N858">
            <v>9</v>
          </cell>
          <cell r="O858">
            <v>0.2</v>
          </cell>
          <cell r="P858">
            <v>8</v>
          </cell>
          <cell r="Q858">
            <v>6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8</v>
          </cell>
          <cell r="W858">
            <v>6</v>
          </cell>
          <cell r="X858">
            <v>175</v>
          </cell>
          <cell r="Y858">
            <v>3500</v>
          </cell>
          <cell r="Z858" t="str">
            <v>土</v>
          </cell>
          <cell r="AA858">
            <v>0.25</v>
          </cell>
          <cell r="AB858">
            <v>0.25</v>
          </cell>
          <cell r="AC858">
            <v>0.25</v>
          </cell>
          <cell r="AD858">
            <v>0.25</v>
          </cell>
          <cell r="AE858">
            <v>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6</v>
          </cell>
          <cell r="AK858">
            <v>1</v>
          </cell>
        </row>
        <row r="859">
          <cell r="B859">
            <v>11300</v>
          </cell>
          <cell r="C859">
            <v>113</v>
          </cell>
          <cell r="D859">
            <v>0</v>
          </cell>
          <cell r="E859">
            <v>20413</v>
          </cell>
          <cell r="F859">
            <v>1</v>
          </cell>
          <cell r="G859">
            <v>11300</v>
          </cell>
          <cell r="H859">
            <v>11300</v>
          </cell>
          <cell r="I859">
            <v>0</v>
          </cell>
          <cell r="J859">
            <v>10</v>
          </cell>
          <cell r="K859">
            <v>23</v>
          </cell>
          <cell r="L859">
            <v>22</v>
          </cell>
          <cell r="M859">
            <v>2</v>
          </cell>
          <cell r="N859">
            <v>9</v>
          </cell>
          <cell r="O859">
            <v>0.4</v>
          </cell>
          <cell r="P859">
            <v>172</v>
          </cell>
          <cell r="Q859">
            <v>110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172</v>
          </cell>
          <cell r="W859">
            <v>110</v>
          </cell>
          <cell r="X859">
            <v>1757</v>
          </cell>
          <cell r="Y859">
            <v>35140</v>
          </cell>
          <cell r="Z859" t="str">
            <v>土</v>
          </cell>
          <cell r="AA859">
            <v>0.25</v>
          </cell>
          <cell r="AB859">
            <v>0.25</v>
          </cell>
          <cell r="AC859">
            <v>0.25</v>
          </cell>
          <cell r="AD859">
            <v>0.25</v>
          </cell>
          <cell r="AE859">
            <v>1</v>
          </cell>
          <cell r="AF859">
            <v>15</v>
          </cell>
          <cell r="AG859">
            <v>15</v>
          </cell>
          <cell r="AH859">
            <v>15</v>
          </cell>
          <cell r="AI859">
            <v>15</v>
          </cell>
          <cell r="AJ859">
            <v>110</v>
          </cell>
          <cell r="AK859">
            <v>10</v>
          </cell>
        </row>
        <row r="860">
          <cell r="B860">
            <v>11301</v>
          </cell>
          <cell r="C860">
            <v>113</v>
          </cell>
          <cell r="D860">
            <v>0</v>
          </cell>
          <cell r="E860">
            <v>30103</v>
          </cell>
          <cell r="G860">
            <v>11301</v>
          </cell>
          <cell r="I860">
            <v>1</v>
          </cell>
          <cell r="J860">
            <v>1</v>
          </cell>
          <cell r="K860">
            <v>23</v>
          </cell>
          <cell r="L860">
            <v>22</v>
          </cell>
          <cell r="M860">
            <v>2</v>
          </cell>
          <cell r="N860">
            <v>9</v>
          </cell>
          <cell r="O860">
            <v>0.2</v>
          </cell>
          <cell r="P860">
            <v>8</v>
          </cell>
          <cell r="Q860">
            <v>6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</v>
          </cell>
          <cell r="W860">
            <v>6</v>
          </cell>
          <cell r="X860">
            <v>175</v>
          </cell>
          <cell r="Y860">
            <v>3500</v>
          </cell>
          <cell r="Z860" t="str">
            <v>土</v>
          </cell>
          <cell r="AA860">
            <v>0.25</v>
          </cell>
          <cell r="AB860">
            <v>0.25</v>
          </cell>
          <cell r="AC860">
            <v>0.25</v>
          </cell>
          <cell r="AD860">
            <v>0.25</v>
          </cell>
          <cell r="AE860">
            <v>1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</v>
          </cell>
          <cell r="AK860">
            <v>1</v>
          </cell>
        </row>
        <row r="861">
          <cell r="B861">
            <v>11302</v>
          </cell>
          <cell r="C861">
            <v>113</v>
          </cell>
          <cell r="D861">
            <v>0</v>
          </cell>
          <cell r="E861">
            <v>30203</v>
          </cell>
          <cell r="G861">
            <v>11301</v>
          </cell>
          <cell r="I861">
            <v>1</v>
          </cell>
          <cell r="J861">
            <v>1</v>
          </cell>
          <cell r="K861">
            <v>23</v>
          </cell>
          <cell r="L861">
            <v>22</v>
          </cell>
          <cell r="M861">
            <v>2</v>
          </cell>
          <cell r="N861">
            <v>9</v>
          </cell>
          <cell r="O861">
            <v>0.2</v>
          </cell>
          <cell r="P861">
            <v>8</v>
          </cell>
          <cell r="Q861">
            <v>6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8</v>
          </cell>
          <cell r="W861">
            <v>6</v>
          </cell>
          <cell r="X861">
            <v>175</v>
          </cell>
          <cell r="Y861">
            <v>3500</v>
          </cell>
          <cell r="Z861" t="str">
            <v>土</v>
          </cell>
          <cell r="AA861">
            <v>0.25</v>
          </cell>
          <cell r="AB861">
            <v>0.25</v>
          </cell>
          <cell r="AC861">
            <v>0.25</v>
          </cell>
          <cell r="AD861">
            <v>0.25</v>
          </cell>
          <cell r="AE861">
            <v>1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6</v>
          </cell>
          <cell r="AK861">
            <v>1</v>
          </cell>
        </row>
        <row r="862">
          <cell r="B862">
            <v>11303</v>
          </cell>
          <cell r="C862">
            <v>113</v>
          </cell>
          <cell r="D862">
            <v>0</v>
          </cell>
          <cell r="E862">
            <v>20113</v>
          </cell>
          <cell r="G862">
            <v>11301</v>
          </cell>
          <cell r="I862">
            <v>1</v>
          </cell>
          <cell r="J862">
            <v>1</v>
          </cell>
          <cell r="K862">
            <v>23</v>
          </cell>
          <cell r="L862">
            <v>22</v>
          </cell>
          <cell r="M862">
            <v>2</v>
          </cell>
          <cell r="N862">
            <v>9</v>
          </cell>
          <cell r="O862">
            <v>0.2</v>
          </cell>
          <cell r="P862">
            <v>8</v>
          </cell>
          <cell r="Q862">
            <v>6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8</v>
          </cell>
          <cell r="W862">
            <v>6</v>
          </cell>
          <cell r="X862">
            <v>175</v>
          </cell>
          <cell r="Y862">
            <v>3500</v>
          </cell>
          <cell r="Z862" t="str">
            <v>土</v>
          </cell>
          <cell r="AA862">
            <v>0.25</v>
          </cell>
          <cell r="AB862">
            <v>0.25</v>
          </cell>
          <cell r="AC862">
            <v>0.25</v>
          </cell>
          <cell r="AD862">
            <v>0.25</v>
          </cell>
          <cell r="AE862">
            <v>1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6</v>
          </cell>
          <cell r="AK862">
            <v>1</v>
          </cell>
        </row>
        <row r="863">
          <cell r="B863">
            <v>11304</v>
          </cell>
          <cell r="C863">
            <v>113</v>
          </cell>
          <cell r="D863">
            <v>0</v>
          </cell>
          <cell r="E863">
            <v>20213</v>
          </cell>
          <cell r="G863">
            <v>11301</v>
          </cell>
          <cell r="I863">
            <v>1</v>
          </cell>
          <cell r="J863">
            <v>1</v>
          </cell>
          <cell r="K863">
            <v>23</v>
          </cell>
          <cell r="L863">
            <v>22</v>
          </cell>
          <cell r="M863">
            <v>2</v>
          </cell>
          <cell r="N863">
            <v>9</v>
          </cell>
          <cell r="O863">
            <v>0.2</v>
          </cell>
          <cell r="P863">
            <v>8</v>
          </cell>
          <cell r="Q863">
            <v>6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8</v>
          </cell>
          <cell r="W863">
            <v>6</v>
          </cell>
          <cell r="X863">
            <v>175</v>
          </cell>
          <cell r="Y863">
            <v>3500</v>
          </cell>
          <cell r="Z863" t="str">
            <v>土</v>
          </cell>
          <cell r="AA863">
            <v>0.25</v>
          </cell>
          <cell r="AB863">
            <v>0.25</v>
          </cell>
          <cell r="AC863">
            <v>0.25</v>
          </cell>
          <cell r="AD863">
            <v>0.25</v>
          </cell>
          <cell r="AE863">
            <v>1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6</v>
          </cell>
          <cell r="AK863">
            <v>1</v>
          </cell>
        </row>
        <row r="864">
          <cell r="B864">
            <v>11305</v>
          </cell>
          <cell r="C864">
            <v>113</v>
          </cell>
          <cell r="D864">
            <v>0</v>
          </cell>
          <cell r="E864">
            <v>20313</v>
          </cell>
          <cell r="G864">
            <v>11301</v>
          </cell>
          <cell r="I864">
            <v>1</v>
          </cell>
          <cell r="J864">
            <v>1</v>
          </cell>
          <cell r="K864">
            <v>23</v>
          </cell>
          <cell r="L864">
            <v>22</v>
          </cell>
          <cell r="M864">
            <v>2</v>
          </cell>
          <cell r="N864">
            <v>9</v>
          </cell>
          <cell r="O864">
            <v>0.2</v>
          </cell>
          <cell r="P864">
            <v>8</v>
          </cell>
          <cell r="Q864">
            <v>6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8</v>
          </cell>
          <cell r="W864">
            <v>6</v>
          </cell>
          <cell r="X864">
            <v>175</v>
          </cell>
          <cell r="Y864">
            <v>3500</v>
          </cell>
          <cell r="Z864" t="str">
            <v>土</v>
          </cell>
          <cell r="AA864">
            <v>0.25</v>
          </cell>
          <cell r="AB864">
            <v>0.25</v>
          </cell>
          <cell r="AC864">
            <v>0.25</v>
          </cell>
          <cell r="AD864">
            <v>0.25</v>
          </cell>
          <cell r="AE864">
            <v>1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6</v>
          </cell>
          <cell r="AK864">
            <v>1</v>
          </cell>
        </row>
        <row r="865">
          <cell r="B865">
            <v>11306</v>
          </cell>
          <cell r="C865">
            <v>113</v>
          </cell>
          <cell r="D865">
            <v>0</v>
          </cell>
          <cell r="E865">
            <v>20413</v>
          </cell>
          <cell r="G865">
            <v>11301</v>
          </cell>
          <cell r="I865">
            <v>1</v>
          </cell>
          <cell r="J865">
            <v>1</v>
          </cell>
          <cell r="K865">
            <v>23</v>
          </cell>
          <cell r="L865">
            <v>22</v>
          </cell>
          <cell r="M865">
            <v>2</v>
          </cell>
          <cell r="N865">
            <v>9</v>
          </cell>
          <cell r="O865">
            <v>0.2</v>
          </cell>
          <cell r="P865">
            <v>8</v>
          </cell>
          <cell r="Q865">
            <v>6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8</v>
          </cell>
          <cell r="W865">
            <v>6</v>
          </cell>
          <cell r="X865">
            <v>175</v>
          </cell>
          <cell r="Y865">
            <v>3500</v>
          </cell>
          <cell r="Z865" t="str">
            <v>土</v>
          </cell>
          <cell r="AA865">
            <v>0.25</v>
          </cell>
          <cell r="AB865">
            <v>0.25</v>
          </cell>
          <cell r="AC865">
            <v>0.25</v>
          </cell>
          <cell r="AD865">
            <v>0.25</v>
          </cell>
          <cell r="AE865">
            <v>1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6</v>
          </cell>
          <cell r="AK865">
            <v>1</v>
          </cell>
        </row>
        <row r="866">
          <cell r="B866">
            <v>11307</v>
          </cell>
          <cell r="C866">
            <v>113</v>
          </cell>
          <cell r="D866">
            <v>0</v>
          </cell>
          <cell r="E866">
            <v>50100</v>
          </cell>
          <cell r="G866">
            <v>11309</v>
          </cell>
          <cell r="I866">
            <v>1</v>
          </cell>
          <cell r="J866">
            <v>1</v>
          </cell>
          <cell r="K866">
            <v>23</v>
          </cell>
          <cell r="L866">
            <v>22</v>
          </cell>
          <cell r="M866">
            <v>2</v>
          </cell>
          <cell r="N866">
            <v>9</v>
          </cell>
          <cell r="O866">
            <v>0.2</v>
          </cell>
          <cell r="P866">
            <v>8</v>
          </cell>
          <cell r="Q866">
            <v>6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8</v>
          </cell>
          <cell r="W866">
            <v>6</v>
          </cell>
          <cell r="X866">
            <v>175</v>
          </cell>
          <cell r="Y866">
            <v>3500</v>
          </cell>
          <cell r="Z866" t="str">
            <v>土</v>
          </cell>
          <cell r="AA866">
            <v>0.25</v>
          </cell>
          <cell r="AB866">
            <v>0.25</v>
          </cell>
          <cell r="AC866">
            <v>0.25</v>
          </cell>
          <cell r="AD866">
            <v>0.25</v>
          </cell>
          <cell r="AE866">
            <v>1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6</v>
          </cell>
          <cell r="AK866">
            <v>1</v>
          </cell>
        </row>
        <row r="867">
          <cell r="B867">
            <v>11400</v>
          </cell>
          <cell r="C867">
            <v>114</v>
          </cell>
          <cell r="D867">
            <v>0</v>
          </cell>
          <cell r="E867">
            <v>30203</v>
          </cell>
          <cell r="F867">
            <v>1</v>
          </cell>
          <cell r="G867">
            <v>11400</v>
          </cell>
          <cell r="H867">
            <v>11400</v>
          </cell>
          <cell r="I867">
            <v>0</v>
          </cell>
          <cell r="J867">
            <v>10</v>
          </cell>
          <cell r="K867">
            <v>23</v>
          </cell>
          <cell r="L867">
            <v>22</v>
          </cell>
          <cell r="M867">
            <v>2</v>
          </cell>
          <cell r="N867">
            <v>9</v>
          </cell>
          <cell r="O867">
            <v>0.5</v>
          </cell>
          <cell r="P867">
            <v>216</v>
          </cell>
          <cell r="Q867">
            <v>138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216</v>
          </cell>
          <cell r="W867">
            <v>138</v>
          </cell>
          <cell r="X867">
            <v>1757</v>
          </cell>
          <cell r="Y867">
            <v>35140</v>
          </cell>
          <cell r="Z867" t="str">
            <v>土</v>
          </cell>
          <cell r="AA867">
            <v>0.25</v>
          </cell>
          <cell r="AB867">
            <v>0.25</v>
          </cell>
          <cell r="AC867">
            <v>0.25</v>
          </cell>
          <cell r="AD867">
            <v>0.25</v>
          </cell>
          <cell r="AE867">
            <v>1</v>
          </cell>
          <cell r="AF867">
            <v>19</v>
          </cell>
          <cell r="AG867">
            <v>19</v>
          </cell>
          <cell r="AH867">
            <v>19</v>
          </cell>
          <cell r="AI867">
            <v>19</v>
          </cell>
          <cell r="AJ867">
            <v>138</v>
          </cell>
          <cell r="AK867">
            <v>10</v>
          </cell>
        </row>
        <row r="868">
          <cell r="B868">
            <v>11401</v>
          </cell>
          <cell r="C868">
            <v>114</v>
          </cell>
          <cell r="D868">
            <v>0</v>
          </cell>
          <cell r="E868">
            <v>30103</v>
          </cell>
          <cell r="G868">
            <v>11401</v>
          </cell>
          <cell r="I868">
            <v>1</v>
          </cell>
          <cell r="J868">
            <v>1</v>
          </cell>
          <cell r="K868">
            <v>23</v>
          </cell>
          <cell r="L868">
            <v>22</v>
          </cell>
          <cell r="M868">
            <v>2</v>
          </cell>
          <cell r="N868">
            <v>9</v>
          </cell>
          <cell r="O868">
            <v>0.2</v>
          </cell>
          <cell r="P868">
            <v>8</v>
          </cell>
          <cell r="Q868">
            <v>6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8</v>
          </cell>
          <cell r="W868">
            <v>6</v>
          </cell>
          <cell r="X868">
            <v>175</v>
          </cell>
          <cell r="Y868">
            <v>3500</v>
          </cell>
          <cell r="Z868" t="str">
            <v>土</v>
          </cell>
          <cell r="AA868">
            <v>0.25</v>
          </cell>
          <cell r="AB868">
            <v>0.25</v>
          </cell>
          <cell r="AC868">
            <v>0.25</v>
          </cell>
          <cell r="AD868">
            <v>0.25</v>
          </cell>
          <cell r="AE868">
            <v>1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6</v>
          </cell>
          <cell r="AK868">
            <v>1</v>
          </cell>
        </row>
        <row r="869">
          <cell r="B869">
            <v>11402</v>
          </cell>
          <cell r="C869">
            <v>114</v>
          </cell>
          <cell r="D869">
            <v>0</v>
          </cell>
          <cell r="E869">
            <v>30203</v>
          </cell>
          <cell r="G869">
            <v>11401</v>
          </cell>
          <cell r="I869">
            <v>1</v>
          </cell>
          <cell r="J869">
            <v>1</v>
          </cell>
          <cell r="K869">
            <v>23</v>
          </cell>
          <cell r="L869">
            <v>22</v>
          </cell>
          <cell r="M869">
            <v>2</v>
          </cell>
          <cell r="N869">
            <v>9</v>
          </cell>
          <cell r="O869">
            <v>0.2</v>
          </cell>
          <cell r="P869">
            <v>8</v>
          </cell>
          <cell r="Q869">
            <v>6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8</v>
          </cell>
          <cell r="W869">
            <v>6</v>
          </cell>
          <cell r="X869">
            <v>175</v>
          </cell>
          <cell r="Y869">
            <v>3500</v>
          </cell>
          <cell r="Z869" t="str">
            <v>土</v>
          </cell>
          <cell r="AA869">
            <v>0.25</v>
          </cell>
          <cell r="AB869">
            <v>0.25</v>
          </cell>
          <cell r="AC869">
            <v>0.25</v>
          </cell>
          <cell r="AD869">
            <v>0.25</v>
          </cell>
          <cell r="AE869">
            <v>1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6</v>
          </cell>
          <cell r="AK869">
            <v>1</v>
          </cell>
        </row>
        <row r="870">
          <cell r="B870">
            <v>11403</v>
          </cell>
          <cell r="C870">
            <v>114</v>
          </cell>
          <cell r="D870">
            <v>0</v>
          </cell>
          <cell r="E870">
            <v>20113</v>
          </cell>
          <cell r="G870">
            <v>11401</v>
          </cell>
          <cell r="I870">
            <v>1</v>
          </cell>
          <cell r="J870">
            <v>1</v>
          </cell>
          <cell r="K870">
            <v>23</v>
          </cell>
          <cell r="L870">
            <v>22</v>
          </cell>
          <cell r="M870">
            <v>2</v>
          </cell>
          <cell r="N870">
            <v>9</v>
          </cell>
          <cell r="O870">
            <v>0.2</v>
          </cell>
          <cell r="P870">
            <v>8</v>
          </cell>
          <cell r="Q870">
            <v>6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8</v>
          </cell>
          <cell r="W870">
            <v>6</v>
          </cell>
          <cell r="X870">
            <v>175</v>
          </cell>
          <cell r="Y870">
            <v>3500</v>
          </cell>
          <cell r="Z870" t="str">
            <v>土</v>
          </cell>
          <cell r="AA870">
            <v>0.25</v>
          </cell>
          <cell r="AB870">
            <v>0.25</v>
          </cell>
          <cell r="AC870">
            <v>0.25</v>
          </cell>
          <cell r="AD870">
            <v>0.25</v>
          </cell>
          <cell r="AE870">
            <v>1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6</v>
          </cell>
          <cell r="AK870">
            <v>1</v>
          </cell>
        </row>
        <row r="871">
          <cell r="B871">
            <v>11404</v>
          </cell>
          <cell r="C871">
            <v>114</v>
          </cell>
          <cell r="D871">
            <v>0</v>
          </cell>
          <cell r="E871">
            <v>20213</v>
          </cell>
          <cell r="G871">
            <v>11401</v>
          </cell>
          <cell r="I871">
            <v>1</v>
          </cell>
          <cell r="J871">
            <v>1</v>
          </cell>
          <cell r="K871">
            <v>23</v>
          </cell>
          <cell r="L871">
            <v>22</v>
          </cell>
          <cell r="M871">
            <v>2</v>
          </cell>
          <cell r="N871">
            <v>9</v>
          </cell>
          <cell r="O871">
            <v>0.2</v>
          </cell>
          <cell r="P871">
            <v>8</v>
          </cell>
          <cell r="Q871">
            <v>6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8</v>
          </cell>
          <cell r="W871">
            <v>6</v>
          </cell>
          <cell r="X871">
            <v>175</v>
          </cell>
          <cell r="Y871">
            <v>3500</v>
          </cell>
          <cell r="Z871" t="str">
            <v>土</v>
          </cell>
          <cell r="AA871">
            <v>0.25</v>
          </cell>
          <cell r="AB871">
            <v>0.25</v>
          </cell>
          <cell r="AC871">
            <v>0.25</v>
          </cell>
          <cell r="AD871">
            <v>0.25</v>
          </cell>
          <cell r="AE871">
            <v>1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6</v>
          </cell>
          <cell r="AK871">
            <v>1</v>
          </cell>
        </row>
        <row r="872">
          <cell r="B872">
            <v>11405</v>
          </cell>
          <cell r="C872">
            <v>114</v>
          </cell>
          <cell r="D872">
            <v>0</v>
          </cell>
          <cell r="E872">
            <v>20313</v>
          </cell>
          <cell r="G872">
            <v>11401</v>
          </cell>
          <cell r="I872">
            <v>1</v>
          </cell>
          <cell r="J872">
            <v>1</v>
          </cell>
          <cell r="K872">
            <v>23</v>
          </cell>
          <cell r="L872">
            <v>22</v>
          </cell>
          <cell r="M872">
            <v>2</v>
          </cell>
          <cell r="N872">
            <v>9</v>
          </cell>
          <cell r="O872">
            <v>0.2</v>
          </cell>
          <cell r="P872">
            <v>8</v>
          </cell>
          <cell r="Q872">
            <v>6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8</v>
          </cell>
          <cell r="W872">
            <v>6</v>
          </cell>
          <cell r="X872">
            <v>175</v>
          </cell>
          <cell r="Y872">
            <v>3500</v>
          </cell>
          <cell r="Z872" t="str">
            <v>土</v>
          </cell>
          <cell r="AA872">
            <v>0.25</v>
          </cell>
          <cell r="AB872">
            <v>0.25</v>
          </cell>
          <cell r="AC872">
            <v>0.25</v>
          </cell>
          <cell r="AD872">
            <v>0.25</v>
          </cell>
          <cell r="AE872">
            <v>1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6</v>
          </cell>
          <cell r="AK872">
            <v>1</v>
          </cell>
        </row>
        <row r="873">
          <cell r="B873">
            <v>11406</v>
          </cell>
          <cell r="C873">
            <v>114</v>
          </cell>
          <cell r="D873">
            <v>0</v>
          </cell>
          <cell r="E873">
            <v>20413</v>
          </cell>
          <cell r="G873">
            <v>11401</v>
          </cell>
          <cell r="I873">
            <v>1</v>
          </cell>
          <cell r="J873">
            <v>1</v>
          </cell>
          <cell r="K873">
            <v>23</v>
          </cell>
          <cell r="L873">
            <v>22</v>
          </cell>
          <cell r="M873">
            <v>2</v>
          </cell>
          <cell r="N873">
            <v>9</v>
          </cell>
          <cell r="O873">
            <v>0.2</v>
          </cell>
          <cell r="P873">
            <v>8</v>
          </cell>
          <cell r="Q873">
            <v>6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8</v>
          </cell>
          <cell r="W873">
            <v>6</v>
          </cell>
          <cell r="X873">
            <v>175</v>
          </cell>
          <cell r="Y873">
            <v>3500</v>
          </cell>
          <cell r="Z873" t="str">
            <v>土</v>
          </cell>
          <cell r="AA873">
            <v>0.25</v>
          </cell>
          <cell r="AB873">
            <v>0.25</v>
          </cell>
          <cell r="AC873">
            <v>0.25</v>
          </cell>
          <cell r="AD873">
            <v>0.25</v>
          </cell>
          <cell r="AE873">
            <v>1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6</v>
          </cell>
          <cell r="AK873">
            <v>1</v>
          </cell>
        </row>
        <row r="874">
          <cell r="B874">
            <v>11407</v>
          </cell>
          <cell r="C874">
            <v>114</v>
          </cell>
          <cell r="D874">
            <v>0</v>
          </cell>
          <cell r="E874">
            <v>50100</v>
          </cell>
          <cell r="G874">
            <v>11409</v>
          </cell>
          <cell r="I874">
            <v>1</v>
          </cell>
          <cell r="J874">
            <v>1</v>
          </cell>
          <cell r="K874">
            <v>23</v>
          </cell>
          <cell r="L874">
            <v>22</v>
          </cell>
          <cell r="M874">
            <v>2</v>
          </cell>
          <cell r="N874">
            <v>9</v>
          </cell>
          <cell r="O874">
            <v>0.2</v>
          </cell>
          <cell r="P874">
            <v>8</v>
          </cell>
          <cell r="Q874">
            <v>6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8</v>
          </cell>
          <cell r="W874">
            <v>6</v>
          </cell>
          <cell r="X874">
            <v>175</v>
          </cell>
          <cell r="Y874">
            <v>3500</v>
          </cell>
          <cell r="Z874" t="str">
            <v>土</v>
          </cell>
          <cell r="AA874">
            <v>0.25</v>
          </cell>
          <cell r="AB874">
            <v>0.25</v>
          </cell>
          <cell r="AC874">
            <v>0.25</v>
          </cell>
          <cell r="AD874">
            <v>0.25</v>
          </cell>
          <cell r="AE874">
            <v>1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6</v>
          </cell>
          <cell r="AK874">
            <v>1</v>
          </cell>
        </row>
        <row r="875">
          <cell r="B875">
            <v>11500</v>
          </cell>
          <cell r="C875">
            <v>115</v>
          </cell>
          <cell r="D875">
            <v>0</v>
          </cell>
          <cell r="E875">
            <v>20413</v>
          </cell>
          <cell r="F875">
            <v>1</v>
          </cell>
          <cell r="G875">
            <v>11500</v>
          </cell>
          <cell r="H875">
            <v>11500</v>
          </cell>
          <cell r="I875">
            <v>0</v>
          </cell>
          <cell r="J875">
            <v>10</v>
          </cell>
          <cell r="K875">
            <v>24</v>
          </cell>
          <cell r="L875">
            <v>23</v>
          </cell>
          <cell r="M875">
            <v>2</v>
          </cell>
          <cell r="N875">
            <v>10</v>
          </cell>
          <cell r="O875">
            <v>0.60000000000000009</v>
          </cell>
          <cell r="P875">
            <v>306</v>
          </cell>
          <cell r="Q875">
            <v>156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306</v>
          </cell>
          <cell r="W875">
            <v>156</v>
          </cell>
          <cell r="X875">
            <v>2020</v>
          </cell>
          <cell r="Y875">
            <v>40400</v>
          </cell>
          <cell r="Z875" t="str">
            <v>土</v>
          </cell>
          <cell r="AA875">
            <v>0.25</v>
          </cell>
          <cell r="AB875">
            <v>0.25</v>
          </cell>
          <cell r="AC875">
            <v>0.25</v>
          </cell>
          <cell r="AD875">
            <v>0.25</v>
          </cell>
          <cell r="AE875">
            <v>1</v>
          </cell>
          <cell r="AF875">
            <v>37</v>
          </cell>
          <cell r="AG875">
            <v>37</v>
          </cell>
          <cell r="AH875">
            <v>37</v>
          </cell>
          <cell r="AI875">
            <v>37</v>
          </cell>
          <cell r="AJ875">
            <v>156</v>
          </cell>
          <cell r="AK875">
            <v>10</v>
          </cell>
        </row>
        <row r="876">
          <cell r="B876">
            <v>11501</v>
          </cell>
          <cell r="C876">
            <v>115</v>
          </cell>
          <cell r="D876">
            <v>0</v>
          </cell>
          <cell r="E876">
            <v>30103</v>
          </cell>
          <cell r="G876">
            <v>11501</v>
          </cell>
          <cell r="I876">
            <v>1</v>
          </cell>
          <cell r="J876">
            <v>1</v>
          </cell>
          <cell r="K876">
            <v>24</v>
          </cell>
          <cell r="L876">
            <v>23</v>
          </cell>
          <cell r="M876">
            <v>2</v>
          </cell>
          <cell r="N876">
            <v>10</v>
          </cell>
          <cell r="O876">
            <v>0.2</v>
          </cell>
          <cell r="P876">
            <v>10</v>
          </cell>
          <cell r="Q876">
            <v>8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10</v>
          </cell>
          <cell r="W876">
            <v>8</v>
          </cell>
          <cell r="X876">
            <v>202</v>
          </cell>
          <cell r="Y876">
            <v>4040</v>
          </cell>
          <cell r="Z876" t="str">
            <v>土</v>
          </cell>
          <cell r="AA876">
            <v>0.25</v>
          </cell>
          <cell r="AB876">
            <v>0.25</v>
          </cell>
          <cell r="AC876">
            <v>0.25</v>
          </cell>
          <cell r="AD876">
            <v>0.25</v>
          </cell>
          <cell r="AE876">
            <v>1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8</v>
          </cell>
          <cell r="AK876">
            <v>1</v>
          </cell>
        </row>
        <row r="877">
          <cell r="B877">
            <v>11502</v>
          </cell>
          <cell r="C877">
            <v>115</v>
          </cell>
          <cell r="D877">
            <v>0</v>
          </cell>
          <cell r="E877">
            <v>30203</v>
          </cell>
          <cell r="G877">
            <v>11501</v>
          </cell>
          <cell r="I877">
            <v>1</v>
          </cell>
          <cell r="J877">
            <v>1</v>
          </cell>
          <cell r="K877">
            <v>24</v>
          </cell>
          <cell r="L877">
            <v>23</v>
          </cell>
          <cell r="M877">
            <v>2</v>
          </cell>
          <cell r="N877">
            <v>10</v>
          </cell>
          <cell r="O877">
            <v>0.2</v>
          </cell>
          <cell r="P877">
            <v>10</v>
          </cell>
          <cell r="Q877">
            <v>8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10</v>
          </cell>
          <cell r="W877">
            <v>8</v>
          </cell>
          <cell r="X877">
            <v>202</v>
          </cell>
          <cell r="Y877">
            <v>4040</v>
          </cell>
          <cell r="Z877" t="str">
            <v>土</v>
          </cell>
          <cell r="AA877">
            <v>0.25</v>
          </cell>
          <cell r="AB877">
            <v>0.25</v>
          </cell>
          <cell r="AC877">
            <v>0.25</v>
          </cell>
          <cell r="AD877">
            <v>0.25</v>
          </cell>
          <cell r="AE877">
            <v>1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8</v>
          </cell>
          <cell r="AK877">
            <v>1</v>
          </cell>
        </row>
        <row r="878">
          <cell r="B878">
            <v>11503</v>
          </cell>
          <cell r="C878">
            <v>115</v>
          </cell>
          <cell r="D878">
            <v>0</v>
          </cell>
          <cell r="E878">
            <v>20113</v>
          </cell>
          <cell r="G878">
            <v>11501</v>
          </cell>
          <cell r="I878">
            <v>1</v>
          </cell>
          <cell r="J878">
            <v>1</v>
          </cell>
          <cell r="K878">
            <v>24</v>
          </cell>
          <cell r="L878">
            <v>23</v>
          </cell>
          <cell r="M878">
            <v>2</v>
          </cell>
          <cell r="N878">
            <v>10</v>
          </cell>
          <cell r="O878">
            <v>0.2</v>
          </cell>
          <cell r="P878">
            <v>10</v>
          </cell>
          <cell r="Q878">
            <v>8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10</v>
          </cell>
          <cell r="W878">
            <v>8</v>
          </cell>
          <cell r="X878">
            <v>202</v>
          </cell>
          <cell r="Y878">
            <v>4040</v>
          </cell>
          <cell r="Z878" t="str">
            <v>土</v>
          </cell>
          <cell r="AA878">
            <v>0.25</v>
          </cell>
          <cell r="AB878">
            <v>0.25</v>
          </cell>
          <cell r="AC878">
            <v>0.25</v>
          </cell>
          <cell r="AD878">
            <v>0.25</v>
          </cell>
          <cell r="AE878">
            <v>1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8</v>
          </cell>
          <cell r="AK878">
            <v>1</v>
          </cell>
        </row>
        <row r="879">
          <cell r="B879">
            <v>11504</v>
          </cell>
          <cell r="C879">
            <v>115</v>
          </cell>
          <cell r="D879">
            <v>0</v>
          </cell>
          <cell r="E879">
            <v>20213</v>
          </cell>
          <cell r="G879">
            <v>11501</v>
          </cell>
          <cell r="I879">
            <v>1</v>
          </cell>
          <cell r="J879">
            <v>1</v>
          </cell>
          <cell r="K879">
            <v>24</v>
          </cell>
          <cell r="L879">
            <v>23</v>
          </cell>
          <cell r="M879">
            <v>2</v>
          </cell>
          <cell r="N879">
            <v>10</v>
          </cell>
          <cell r="O879">
            <v>0.2</v>
          </cell>
          <cell r="P879">
            <v>10</v>
          </cell>
          <cell r="Q879">
            <v>8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10</v>
          </cell>
          <cell r="W879">
            <v>8</v>
          </cell>
          <cell r="X879">
            <v>202</v>
          </cell>
          <cell r="Y879">
            <v>4040</v>
          </cell>
          <cell r="Z879" t="str">
            <v>土</v>
          </cell>
          <cell r="AA879">
            <v>0.25</v>
          </cell>
          <cell r="AB879">
            <v>0.25</v>
          </cell>
          <cell r="AC879">
            <v>0.25</v>
          </cell>
          <cell r="AD879">
            <v>0.25</v>
          </cell>
          <cell r="AE879">
            <v>1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8</v>
          </cell>
          <cell r="AK879">
            <v>1</v>
          </cell>
        </row>
        <row r="880">
          <cell r="B880">
            <v>11505</v>
          </cell>
          <cell r="C880">
            <v>115</v>
          </cell>
          <cell r="D880">
            <v>0</v>
          </cell>
          <cell r="E880">
            <v>20313</v>
          </cell>
          <cell r="G880">
            <v>11501</v>
          </cell>
          <cell r="I880">
            <v>1</v>
          </cell>
          <cell r="J880">
            <v>1</v>
          </cell>
          <cell r="K880">
            <v>24</v>
          </cell>
          <cell r="L880">
            <v>23</v>
          </cell>
          <cell r="M880">
            <v>2</v>
          </cell>
          <cell r="N880">
            <v>10</v>
          </cell>
          <cell r="O880">
            <v>0.2</v>
          </cell>
          <cell r="P880">
            <v>10</v>
          </cell>
          <cell r="Q880">
            <v>8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10</v>
          </cell>
          <cell r="W880">
            <v>8</v>
          </cell>
          <cell r="X880">
            <v>202</v>
          </cell>
          <cell r="Y880">
            <v>4040</v>
          </cell>
          <cell r="Z880" t="str">
            <v>土</v>
          </cell>
          <cell r="AA880">
            <v>0.25</v>
          </cell>
          <cell r="AB880">
            <v>0.25</v>
          </cell>
          <cell r="AC880">
            <v>0.25</v>
          </cell>
          <cell r="AD880">
            <v>0.25</v>
          </cell>
          <cell r="AE880">
            <v>1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8</v>
          </cell>
          <cell r="AK880">
            <v>1</v>
          </cell>
        </row>
        <row r="881">
          <cell r="B881">
            <v>11506</v>
          </cell>
          <cell r="C881">
            <v>115</v>
          </cell>
          <cell r="D881">
            <v>0</v>
          </cell>
          <cell r="E881">
            <v>20413</v>
          </cell>
          <cell r="G881">
            <v>11501</v>
          </cell>
          <cell r="I881">
            <v>1</v>
          </cell>
          <cell r="J881">
            <v>1</v>
          </cell>
          <cell r="K881">
            <v>24</v>
          </cell>
          <cell r="L881">
            <v>23</v>
          </cell>
          <cell r="M881">
            <v>2</v>
          </cell>
          <cell r="N881">
            <v>10</v>
          </cell>
          <cell r="O881">
            <v>0.2</v>
          </cell>
          <cell r="P881">
            <v>10</v>
          </cell>
          <cell r="Q881">
            <v>8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10</v>
          </cell>
          <cell r="W881">
            <v>8</v>
          </cell>
          <cell r="X881">
            <v>202</v>
          </cell>
          <cell r="Y881">
            <v>4040</v>
          </cell>
          <cell r="Z881" t="str">
            <v>土</v>
          </cell>
          <cell r="AA881">
            <v>0.25</v>
          </cell>
          <cell r="AB881">
            <v>0.25</v>
          </cell>
          <cell r="AC881">
            <v>0.25</v>
          </cell>
          <cell r="AD881">
            <v>0.25</v>
          </cell>
          <cell r="AE881">
            <v>1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8</v>
          </cell>
          <cell r="AK881">
            <v>1</v>
          </cell>
        </row>
        <row r="882">
          <cell r="B882">
            <v>11507</v>
          </cell>
          <cell r="C882">
            <v>115</v>
          </cell>
          <cell r="D882">
            <v>0</v>
          </cell>
          <cell r="E882">
            <v>50100</v>
          </cell>
          <cell r="G882">
            <v>11509</v>
          </cell>
          <cell r="I882">
            <v>1</v>
          </cell>
          <cell r="J882">
            <v>1</v>
          </cell>
          <cell r="K882">
            <v>24</v>
          </cell>
          <cell r="L882">
            <v>23</v>
          </cell>
          <cell r="M882">
            <v>2</v>
          </cell>
          <cell r="N882">
            <v>10</v>
          </cell>
          <cell r="O882">
            <v>0.2</v>
          </cell>
          <cell r="P882">
            <v>10</v>
          </cell>
          <cell r="Q882">
            <v>8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10</v>
          </cell>
          <cell r="W882">
            <v>8</v>
          </cell>
          <cell r="X882">
            <v>202</v>
          </cell>
          <cell r="Y882">
            <v>4040</v>
          </cell>
          <cell r="Z882" t="str">
            <v>土</v>
          </cell>
          <cell r="AA882">
            <v>0.25</v>
          </cell>
          <cell r="AB882">
            <v>0.25</v>
          </cell>
          <cell r="AC882">
            <v>0.25</v>
          </cell>
          <cell r="AD882">
            <v>0.25</v>
          </cell>
          <cell r="AE882">
            <v>1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8</v>
          </cell>
          <cell r="AK882">
            <v>1</v>
          </cell>
        </row>
        <row r="883">
          <cell r="B883">
            <v>11600</v>
          </cell>
          <cell r="C883">
            <v>116</v>
          </cell>
          <cell r="D883">
            <v>0</v>
          </cell>
          <cell r="E883">
            <v>20213</v>
          </cell>
          <cell r="F883">
            <v>1</v>
          </cell>
          <cell r="G883">
            <v>11600</v>
          </cell>
          <cell r="H883">
            <v>11600</v>
          </cell>
          <cell r="I883">
            <v>0</v>
          </cell>
          <cell r="J883">
            <v>10</v>
          </cell>
          <cell r="K883">
            <v>24</v>
          </cell>
          <cell r="L883">
            <v>23</v>
          </cell>
          <cell r="M883">
            <v>2</v>
          </cell>
          <cell r="N883">
            <v>10</v>
          </cell>
          <cell r="O883">
            <v>0.2</v>
          </cell>
          <cell r="P883">
            <v>102</v>
          </cell>
          <cell r="Q883">
            <v>81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102</v>
          </cell>
          <cell r="W883">
            <v>81</v>
          </cell>
          <cell r="X883">
            <v>2020</v>
          </cell>
          <cell r="Y883">
            <v>40400</v>
          </cell>
          <cell r="Z883" t="str">
            <v>土</v>
          </cell>
          <cell r="AA883">
            <v>0.25</v>
          </cell>
          <cell r="AB883">
            <v>0.25</v>
          </cell>
          <cell r="AC883">
            <v>0.25</v>
          </cell>
          <cell r="AD883">
            <v>0.25</v>
          </cell>
          <cell r="AE883">
            <v>1</v>
          </cell>
          <cell r="AF883">
            <v>5</v>
          </cell>
          <cell r="AG883">
            <v>5</v>
          </cell>
          <cell r="AH883">
            <v>5</v>
          </cell>
          <cell r="AI883">
            <v>5</v>
          </cell>
          <cell r="AJ883">
            <v>81</v>
          </cell>
          <cell r="AK883">
            <v>10</v>
          </cell>
        </row>
        <row r="884">
          <cell r="B884">
            <v>11601</v>
          </cell>
          <cell r="C884">
            <v>116</v>
          </cell>
          <cell r="D884">
            <v>0</v>
          </cell>
          <cell r="E884">
            <v>30103</v>
          </cell>
          <cell r="G884">
            <v>11601</v>
          </cell>
          <cell r="I884">
            <v>1</v>
          </cell>
          <cell r="J884">
            <v>1</v>
          </cell>
          <cell r="K884">
            <v>24</v>
          </cell>
          <cell r="L884">
            <v>23</v>
          </cell>
          <cell r="M884">
            <v>2</v>
          </cell>
          <cell r="N884">
            <v>10</v>
          </cell>
          <cell r="O884">
            <v>0.2</v>
          </cell>
          <cell r="P884">
            <v>10</v>
          </cell>
          <cell r="Q884">
            <v>8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10</v>
          </cell>
          <cell r="W884">
            <v>8</v>
          </cell>
          <cell r="X884">
            <v>202</v>
          </cell>
          <cell r="Y884">
            <v>4040</v>
          </cell>
          <cell r="Z884" t="str">
            <v>土</v>
          </cell>
          <cell r="AA884">
            <v>0.25</v>
          </cell>
          <cell r="AB884">
            <v>0.25</v>
          </cell>
          <cell r="AC884">
            <v>0.25</v>
          </cell>
          <cell r="AD884">
            <v>0.25</v>
          </cell>
          <cell r="AE884">
            <v>1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8</v>
          </cell>
          <cell r="AK884">
            <v>1</v>
          </cell>
        </row>
        <row r="885">
          <cell r="B885">
            <v>11602</v>
          </cell>
          <cell r="C885">
            <v>116</v>
          </cell>
          <cell r="D885">
            <v>0</v>
          </cell>
          <cell r="E885">
            <v>40603</v>
          </cell>
          <cell r="G885">
            <v>11601</v>
          </cell>
          <cell r="I885">
            <v>1</v>
          </cell>
          <cell r="J885">
            <v>1</v>
          </cell>
          <cell r="K885">
            <v>24</v>
          </cell>
          <cell r="L885">
            <v>23</v>
          </cell>
          <cell r="M885">
            <v>2</v>
          </cell>
          <cell r="N885">
            <v>10</v>
          </cell>
          <cell r="O885">
            <v>0.2</v>
          </cell>
          <cell r="P885">
            <v>10</v>
          </cell>
          <cell r="Q885">
            <v>8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10</v>
          </cell>
          <cell r="W885">
            <v>8</v>
          </cell>
          <cell r="X885">
            <v>202</v>
          </cell>
          <cell r="Y885">
            <v>4040</v>
          </cell>
          <cell r="Z885" t="str">
            <v>土</v>
          </cell>
          <cell r="AA885">
            <v>0.25</v>
          </cell>
          <cell r="AB885">
            <v>0.25</v>
          </cell>
          <cell r="AC885">
            <v>0.25</v>
          </cell>
          <cell r="AD885">
            <v>0.25</v>
          </cell>
          <cell r="AE885">
            <v>1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8</v>
          </cell>
          <cell r="AK885">
            <v>1</v>
          </cell>
        </row>
        <row r="886">
          <cell r="B886">
            <v>11603</v>
          </cell>
          <cell r="C886">
            <v>116</v>
          </cell>
          <cell r="D886">
            <v>0</v>
          </cell>
          <cell r="E886">
            <v>20313</v>
          </cell>
          <cell r="G886">
            <v>11601</v>
          </cell>
          <cell r="I886">
            <v>1</v>
          </cell>
          <cell r="J886">
            <v>1</v>
          </cell>
          <cell r="K886">
            <v>24</v>
          </cell>
          <cell r="L886">
            <v>23</v>
          </cell>
          <cell r="M886">
            <v>2</v>
          </cell>
          <cell r="N886">
            <v>10</v>
          </cell>
          <cell r="O886">
            <v>0.2</v>
          </cell>
          <cell r="P886">
            <v>10</v>
          </cell>
          <cell r="Q886">
            <v>8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10</v>
          </cell>
          <cell r="W886">
            <v>8</v>
          </cell>
          <cell r="X886">
            <v>202</v>
          </cell>
          <cell r="Y886">
            <v>4040</v>
          </cell>
          <cell r="Z886" t="str">
            <v>土</v>
          </cell>
          <cell r="AA886">
            <v>0.25</v>
          </cell>
          <cell r="AB886">
            <v>0.25</v>
          </cell>
          <cell r="AC886">
            <v>0.25</v>
          </cell>
          <cell r="AD886">
            <v>0.25</v>
          </cell>
          <cell r="AE886">
            <v>1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8</v>
          </cell>
          <cell r="AK886">
            <v>1</v>
          </cell>
        </row>
        <row r="887">
          <cell r="B887">
            <v>11604</v>
          </cell>
          <cell r="C887">
            <v>116</v>
          </cell>
          <cell r="D887">
            <v>0</v>
          </cell>
          <cell r="E887">
            <v>20413</v>
          </cell>
          <cell r="G887">
            <v>11601</v>
          </cell>
          <cell r="I887">
            <v>1</v>
          </cell>
          <cell r="J887">
            <v>1</v>
          </cell>
          <cell r="K887">
            <v>24</v>
          </cell>
          <cell r="L887">
            <v>23</v>
          </cell>
          <cell r="M887">
            <v>2</v>
          </cell>
          <cell r="N887">
            <v>10</v>
          </cell>
          <cell r="O887">
            <v>0.2</v>
          </cell>
          <cell r="P887">
            <v>10</v>
          </cell>
          <cell r="Q887">
            <v>8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10</v>
          </cell>
          <cell r="W887">
            <v>8</v>
          </cell>
          <cell r="X887">
            <v>202</v>
          </cell>
          <cell r="Y887">
            <v>4040</v>
          </cell>
          <cell r="Z887" t="str">
            <v>土</v>
          </cell>
          <cell r="AA887">
            <v>0.25</v>
          </cell>
          <cell r="AB887">
            <v>0.25</v>
          </cell>
          <cell r="AC887">
            <v>0.25</v>
          </cell>
          <cell r="AD887">
            <v>0.25</v>
          </cell>
          <cell r="AE887">
            <v>1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</v>
          </cell>
          <cell r="AK887">
            <v>1</v>
          </cell>
        </row>
        <row r="888">
          <cell r="B888">
            <v>11605</v>
          </cell>
          <cell r="C888">
            <v>116</v>
          </cell>
          <cell r="D888">
            <v>0</v>
          </cell>
          <cell r="E888">
            <v>20113</v>
          </cell>
          <cell r="G888">
            <v>11601</v>
          </cell>
          <cell r="I888">
            <v>1</v>
          </cell>
          <cell r="J888">
            <v>1</v>
          </cell>
          <cell r="K888">
            <v>24</v>
          </cell>
          <cell r="L888">
            <v>23</v>
          </cell>
          <cell r="M888">
            <v>2</v>
          </cell>
          <cell r="N888">
            <v>10</v>
          </cell>
          <cell r="O888">
            <v>0.2</v>
          </cell>
          <cell r="P888">
            <v>10</v>
          </cell>
          <cell r="Q888">
            <v>8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10</v>
          </cell>
          <cell r="W888">
            <v>8</v>
          </cell>
          <cell r="X888">
            <v>202</v>
          </cell>
          <cell r="Y888">
            <v>4040</v>
          </cell>
          <cell r="Z888" t="str">
            <v>土</v>
          </cell>
          <cell r="AA888">
            <v>0.25</v>
          </cell>
          <cell r="AB888">
            <v>0.25</v>
          </cell>
          <cell r="AC888">
            <v>0.25</v>
          </cell>
          <cell r="AD888">
            <v>0.25</v>
          </cell>
          <cell r="AE888">
            <v>1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8</v>
          </cell>
          <cell r="AK888">
            <v>1</v>
          </cell>
        </row>
        <row r="889">
          <cell r="B889">
            <v>11606</v>
          </cell>
          <cell r="C889">
            <v>116</v>
          </cell>
          <cell r="D889">
            <v>0</v>
          </cell>
          <cell r="E889">
            <v>20213</v>
          </cell>
          <cell r="G889">
            <v>11601</v>
          </cell>
          <cell r="I889">
            <v>1</v>
          </cell>
          <cell r="J889">
            <v>1</v>
          </cell>
          <cell r="K889">
            <v>24</v>
          </cell>
          <cell r="L889">
            <v>23</v>
          </cell>
          <cell r="M889">
            <v>2</v>
          </cell>
          <cell r="N889">
            <v>10</v>
          </cell>
          <cell r="O889">
            <v>0.2</v>
          </cell>
          <cell r="P889">
            <v>10</v>
          </cell>
          <cell r="Q889">
            <v>8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10</v>
          </cell>
          <cell r="W889">
            <v>8</v>
          </cell>
          <cell r="X889">
            <v>202</v>
          </cell>
          <cell r="Y889">
            <v>4040</v>
          </cell>
          <cell r="Z889" t="str">
            <v>土</v>
          </cell>
          <cell r="AA889">
            <v>0.25</v>
          </cell>
          <cell r="AB889">
            <v>0.25</v>
          </cell>
          <cell r="AC889">
            <v>0.25</v>
          </cell>
          <cell r="AD889">
            <v>0.25</v>
          </cell>
          <cell r="AE889">
            <v>1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8</v>
          </cell>
          <cell r="AK889">
            <v>1</v>
          </cell>
        </row>
        <row r="890">
          <cell r="B890">
            <v>11607</v>
          </cell>
          <cell r="C890">
            <v>116</v>
          </cell>
          <cell r="D890">
            <v>0</v>
          </cell>
          <cell r="E890">
            <v>50100</v>
          </cell>
          <cell r="G890">
            <v>11609</v>
          </cell>
          <cell r="I890">
            <v>1</v>
          </cell>
          <cell r="J890">
            <v>1</v>
          </cell>
          <cell r="K890">
            <v>24</v>
          </cell>
          <cell r="L890">
            <v>23</v>
          </cell>
          <cell r="M890">
            <v>2</v>
          </cell>
          <cell r="N890">
            <v>10</v>
          </cell>
          <cell r="O890">
            <v>0.2</v>
          </cell>
          <cell r="P890">
            <v>10</v>
          </cell>
          <cell r="Q890">
            <v>8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10</v>
          </cell>
          <cell r="W890">
            <v>8</v>
          </cell>
          <cell r="X890">
            <v>202</v>
          </cell>
          <cell r="Y890">
            <v>4040</v>
          </cell>
          <cell r="Z890" t="str">
            <v>土</v>
          </cell>
          <cell r="AA890">
            <v>0.25</v>
          </cell>
          <cell r="AB890">
            <v>0.25</v>
          </cell>
          <cell r="AC890">
            <v>0.25</v>
          </cell>
          <cell r="AD890">
            <v>0.25</v>
          </cell>
          <cell r="AE890">
            <v>1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8</v>
          </cell>
          <cell r="AK890">
            <v>1</v>
          </cell>
        </row>
        <row r="891">
          <cell r="B891">
            <v>11700</v>
          </cell>
          <cell r="C891">
            <v>117</v>
          </cell>
          <cell r="D891">
            <v>0</v>
          </cell>
          <cell r="E891">
            <v>20413</v>
          </cell>
          <cell r="F891">
            <v>1</v>
          </cell>
          <cell r="G891">
            <v>11700</v>
          </cell>
          <cell r="H891">
            <v>11700</v>
          </cell>
          <cell r="I891">
            <v>0</v>
          </cell>
          <cell r="J891">
            <v>10</v>
          </cell>
          <cell r="K891">
            <v>24</v>
          </cell>
          <cell r="L891">
            <v>23</v>
          </cell>
          <cell r="M891">
            <v>2</v>
          </cell>
          <cell r="N891">
            <v>10</v>
          </cell>
          <cell r="O891">
            <v>0.30000000000000004</v>
          </cell>
          <cell r="P891">
            <v>153</v>
          </cell>
          <cell r="Q891">
            <v>122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153</v>
          </cell>
          <cell r="W891">
            <v>122</v>
          </cell>
          <cell r="X891">
            <v>2020</v>
          </cell>
          <cell r="Y891">
            <v>40400</v>
          </cell>
          <cell r="Z891" t="str">
            <v>土</v>
          </cell>
          <cell r="AA891">
            <v>0.25</v>
          </cell>
          <cell r="AB891">
            <v>0.25</v>
          </cell>
          <cell r="AC891">
            <v>0.25</v>
          </cell>
          <cell r="AD891">
            <v>0.25</v>
          </cell>
          <cell r="AE891">
            <v>1</v>
          </cell>
          <cell r="AF891">
            <v>7</v>
          </cell>
          <cell r="AG891">
            <v>7</v>
          </cell>
          <cell r="AH891">
            <v>7</v>
          </cell>
          <cell r="AI891">
            <v>7</v>
          </cell>
          <cell r="AJ891">
            <v>122</v>
          </cell>
          <cell r="AK891">
            <v>10</v>
          </cell>
        </row>
        <row r="892">
          <cell r="B892">
            <v>11701</v>
          </cell>
          <cell r="C892">
            <v>117</v>
          </cell>
          <cell r="D892">
            <v>0</v>
          </cell>
          <cell r="E892">
            <v>30103</v>
          </cell>
          <cell r="G892">
            <v>11701</v>
          </cell>
          <cell r="I892">
            <v>1</v>
          </cell>
          <cell r="J892">
            <v>1</v>
          </cell>
          <cell r="K892">
            <v>24</v>
          </cell>
          <cell r="L892">
            <v>23</v>
          </cell>
          <cell r="M892">
            <v>2</v>
          </cell>
          <cell r="N892">
            <v>10</v>
          </cell>
          <cell r="O892">
            <v>0.2</v>
          </cell>
          <cell r="P892">
            <v>10</v>
          </cell>
          <cell r="Q892">
            <v>8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10</v>
          </cell>
          <cell r="W892">
            <v>8</v>
          </cell>
          <cell r="X892">
            <v>202</v>
          </cell>
          <cell r="Y892">
            <v>4040</v>
          </cell>
          <cell r="Z892" t="str">
            <v>土</v>
          </cell>
          <cell r="AA892">
            <v>0.25</v>
          </cell>
          <cell r="AB892">
            <v>0.25</v>
          </cell>
          <cell r="AC892">
            <v>0.25</v>
          </cell>
          <cell r="AD892">
            <v>0.25</v>
          </cell>
          <cell r="AE892">
            <v>1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8</v>
          </cell>
          <cell r="AK892">
            <v>1</v>
          </cell>
        </row>
        <row r="893">
          <cell r="B893">
            <v>11702</v>
          </cell>
          <cell r="C893">
            <v>117</v>
          </cell>
          <cell r="D893">
            <v>0</v>
          </cell>
          <cell r="E893">
            <v>40603</v>
          </cell>
          <cell r="G893">
            <v>11701</v>
          </cell>
          <cell r="I893">
            <v>1</v>
          </cell>
          <cell r="J893">
            <v>1</v>
          </cell>
          <cell r="K893">
            <v>24</v>
          </cell>
          <cell r="L893">
            <v>23</v>
          </cell>
          <cell r="M893">
            <v>2</v>
          </cell>
          <cell r="N893">
            <v>10</v>
          </cell>
          <cell r="O893">
            <v>0.2</v>
          </cell>
          <cell r="P893">
            <v>10</v>
          </cell>
          <cell r="Q893">
            <v>8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10</v>
          </cell>
          <cell r="W893">
            <v>8</v>
          </cell>
          <cell r="X893">
            <v>202</v>
          </cell>
          <cell r="Y893">
            <v>4040</v>
          </cell>
          <cell r="Z893" t="str">
            <v>土</v>
          </cell>
          <cell r="AA893">
            <v>0.25</v>
          </cell>
          <cell r="AB893">
            <v>0.25</v>
          </cell>
          <cell r="AC893">
            <v>0.25</v>
          </cell>
          <cell r="AD893">
            <v>0.25</v>
          </cell>
          <cell r="AE893">
            <v>1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8</v>
          </cell>
          <cell r="AK893">
            <v>1</v>
          </cell>
        </row>
        <row r="894">
          <cell r="B894">
            <v>11703</v>
          </cell>
          <cell r="C894">
            <v>117</v>
          </cell>
          <cell r="D894">
            <v>0</v>
          </cell>
          <cell r="E894">
            <v>20313</v>
          </cell>
          <cell r="G894">
            <v>11701</v>
          </cell>
          <cell r="I894">
            <v>1</v>
          </cell>
          <cell r="J894">
            <v>1</v>
          </cell>
          <cell r="K894">
            <v>24</v>
          </cell>
          <cell r="L894">
            <v>23</v>
          </cell>
          <cell r="M894">
            <v>2</v>
          </cell>
          <cell r="N894">
            <v>10</v>
          </cell>
          <cell r="O894">
            <v>0.2</v>
          </cell>
          <cell r="P894">
            <v>10</v>
          </cell>
          <cell r="Q894">
            <v>8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10</v>
          </cell>
          <cell r="W894">
            <v>8</v>
          </cell>
          <cell r="X894">
            <v>202</v>
          </cell>
          <cell r="Y894">
            <v>4040</v>
          </cell>
          <cell r="Z894" t="str">
            <v>土</v>
          </cell>
          <cell r="AA894">
            <v>0.25</v>
          </cell>
          <cell r="AB894">
            <v>0.25</v>
          </cell>
          <cell r="AC894">
            <v>0.25</v>
          </cell>
          <cell r="AD894">
            <v>0.25</v>
          </cell>
          <cell r="AE894">
            <v>1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8</v>
          </cell>
          <cell r="AK894">
            <v>1</v>
          </cell>
        </row>
        <row r="895">
          <cell r="B895">
            <v>11704</v>
          </cell>
          <cell r="C895">
            <v>117</v>
          </cell>
          <cell r="D895">
            <v>0</v>
          </cell>
          <cell r="E895">
            <v>20413</v>
          </cell>
          <cell r="G895">
            <v>11701</v>
          </cell>
          <cell r="I895">
            <v>1</v>
          </cell>
          <cell r="J895">
            <v>1</v>
          </cell>
          <cell r="K895">
            <v>24</v>
          </cell>
          <cell r="L895">
            <v>23</v>
          </cell>
          <cell r="M895">
            <v>2</v>
          </cell>
          <cell r="N895">
            <v>10</v>
          </cell>
          <cell r="O895">
            <v>0.2</v>
          </cell>
          <cell r="P895">
            <v>10</v>
          </cell>
          <cell r="Q895">
            <v>8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10</v>
          </cell>
          <cell r="W895">
            <v>8</v>
          </cell>
          <cell r="X895">
            <v>202</v>
          </cell>
          <cell r="Y895">
            <v>4040</v>
          </cell>
          <cell r="Z895" t="str">
            <v>土</v>
          </cell>
          <cell r="AA895">
            <v>0.25</v>
          </cell>
          <cell r="AB895">
            <v>0.25</v>
          </cell>
          <cell r="AC895">
            <v>0.25</v>
          </cell>
          <cell r="AD895">
            <v>0.25</v>
          </cell>
          <cell r="AE895">
            <v>1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8</v>
          </cell>
          <cell r="AK895">
            <v>1</v>
          </cell>
        </row>
        <row r="896">
          <cell r="B896">
            <v>11705</v>
          </cell>
          <cell r="C896">
            <v>117</v>
          </cell>
          <cell r="D896">
            <v>0</v>
          </cell>
          <cell r="E896">
            <v>20113</v>
          </cell>
          <cell r="G896">
            <v>11701</v>
          </cell>
          <cell r="I896">
            <v>1</v>
          </cell>
          <cell r="J896">
            <v>1</v>
          </cell>
          <cell r="K896">
            <v>24</v>
          </cell>
          <cell r="L896">
            <v>23</v>
          </cell>
          <cell r="M896">
            <v>2</v>
          </cell>
          <cell r="N896">
            <v>10</v>
          </cell>
          <cell r="O896">
            <v>0.2</v>
          </cell>
          <cell r="P896">
            <v>10</v>
          </cell>
          <cell r="Q896">
            <v>8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10</v>
          </cell>
          <cell r="W896">
            <v>8</v>
          </cell>
          <cell r="X896">
            <v>202</v>
          </cell>
          <cell r="Y896">
            <v>4040</v>
          </cell>
          <cell r="Z896" t="str">
            <v>土</v>
          </cell>
          <cell r="AA896">
            <v>0.25</v>
          </cell>
          <cell r="AB896">
            <v>0.25</v>
          </cell>
          <cell r="AC896">
            <v>0.25</v>
          </cell>
          <cell r="AD896">
            <v>0.25</v>
          </cell>
          <cell r="AE896">
            <v>1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8</v>
          </cell>
          <cell r="AK896">
            <v>1</v>
          </cell>
        </row>
        <row r="897">
          <cell r="B897">
            <v>11706</v>
          </cell>
          <cell r="C897">
            <v>117</v>
          </cell>
          <cell r="D897">
            <v>0</v>
          </cell>
          <cell r="E897">
            <v>20213</v>
          </cell>
          <cell r="G897">
            <v>11701</v>
          </cell>
          <cell r="I897">
            <v>1</v>
          </cell>
          <cell r="J897">
            <v>1</v>
          </cell>
          <cell r="K897">
            <v>24</v>
          </cell>
          <cell r="L897">
            <v>23</v>
          </cell>
          <cell r="M897">
            <v>2</v>
          </cell>
          <cell r="N897">
            <v>10</v>
          </cell>
          <cell r="O897">
            <v>0.2</v>
          </cell>
          <cell r="P897">
            <v>10</v>
          </cell>
          <cell r="Q897">
            <v>8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10</v>
          </cell>
          <cell r="W897">
            <v>8</v>
          </cell>
          <cell r="X897">
            <v>202</v>
          </cell>
          <cell r="Y897">
            <v>4040</v>
          </cell>
          <cell r="Z897" t="str">
            <v>土</v>
          </cell>
          <cell r="AA897">
            <v>0.25</v>
          </cell>
          <cell r="AB897">
            <v>0.25</v>
          </cell>
          <cell r="AC897">
            <v>0.25</v>
          </cell>
          <cell r="AD897">
            <v>0.25</v>
          </cell>
          <cell r="AE897">
            <v>1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8</v>
          </cell>
          <cell r="AK897">
            <v>1</v>
          </cell>
        </row>
        <row r="898">
          <cell r="B898">
            <v>11707</v>
          </cell>
          <cell r="C898">
            <v>117</v>
          </cell>
          <cell r="D898">
            <v>0</v>
          </cell>
          <cell r="E898">
            <v>50100</v>
          </cell>
          <cell r="G898">
            <v>11709</v>
          </cell>
          <cell r="I898">
            <v>1</v>
          </cell>
          <cell r="J898">
            <v>1</v>
          </cell>
          <cell r="K898">
            <v>24</v>
          </cell>
          <cell r="L898">
            <v>23</v>
          </cell>
          <cell r="M898">
            <v>2</v>
          </cell>
          <cell r="N898">
            <v>10</v>
          </cell>
          <cell r="O898">
            <v>0.2</v>
          </cell>
          <cell r="P898">
            <v>10</v>
          </cell>
          <cell r="Q898">
            <v>8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10</v>
          </cell>
          <cell r="W898">
            <v>8</v>
          </cell>
          <cell r="X898">
            <v>202</v>
          </cell>
          <cell r="Y898">
            <v>4040</v>
          </cell>
          <cell r="Z898" t="str">
            <v>土</v>
          </cell>
          <cell r="AA898">
            <v>0.25</v>
          </cell>
          <cell r="AB898">
            <v>0.25</v>
          </cell>
          <cell r="AC898">
            <v>0.25</v>
          </cell>
          <cell r="AD898">
            <v>0.25</v>
          </cell>
          <cell r="AE898">
            <v>1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8</v>
          </cell>
          <cell r="AK898">
            <v>1</v>
          </cell>
        </row>
        <row r="899">
          <cell r="B899">
            <v>11800</v>
          </cell>
          <cell r="C899">
            <v>118</v>
          </cell>
          <cell r="D899">
            <v>0</v>
          </cell>
          <cell r="E899">
            <v>20213</v>
          </cell>
          <cell r="F899">
            <v>1</v>
          </cell>
          <cell r="G899">
            <v>11800</v>
          </cell>
          <cell r="H899">
            <v>11800</v>
          </cell>
          <cell r="I899">
            <v>0</v>
          </cell>
          <cell r="J899">
            <v>10</v>
          </cell>
          <cell r="K899">
            <v>24</v>
          </cell>
          <cell r="L899">
            <v>23</v>
          </cell>
          <cell r="M899">
            <v>2</v>
          </cell>
          <cell r="N899">
            <v>10</v>
          </cell>
          <cell r="O899">
            <v>0.4</v>
          </cell>
          <cell r="P899">
            <v>204</v>
          </cell>
          <cell r="Q899">
            <v>130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204</v>
          </cell>
          <cell r="W899">
            <v>130</v>
          </cell>
          <cell r="X899">
            <v>2020</v>
          </cell>
          <cell r="Y899">
            <v>40400</v>
          </cell>
          <cell r="Z899" t="str">
            <v>土</v>
          </cell>
          <cell r="AA899">
            <v>0.25</v>
          </cell>
          <cell r="AB899">
            <v>0.25</v>
          </cell>
          <cell r="AC899">
            <v>0.25</v>
          </cell>
          <cell r="AD899">
            <v>0.25</v>
          </cell>
          <cell r="AE899">
            <v>1</v>
          </cell>
          <cell r="AF899">
            <v>18</v>
          </cell>
          <cell r="AG899">
            <v>18</v>
          </cell>
          <cell r="AH899">
            <v>18</v>
          </cell>
          <cell r="AI899">
            <v>18</v>
          </cell>
          <cell r="AJ899">
            <v>130</v>
          </cell>
          <cell r="AK899">
            <v>10</v>
          </cell>
        </row>
        <row r="900">
          <cell r="B900">
            <v>11801</v>
          </cell>
          <cell r="C900">
            <v>118</v>
          </cell>
          <cell r="D900">
            <v>0</v>
          </cell>
          <cell r="E900">
            <v>30103</v>
          </cell>
          <cell r="G900">
            <v>11801</v>
          </cell>
          <cell r="I900">
            <v>1</v>
          </cell>
          <cell r="J900">
            <v>1</v>
          </cell>
          <cell r="K900">
            <v>24</v>
          </cell>
          <cell r="L900">
            <v>23</v>
          </cell>
          <cell r="M900">
            <v>2</v>
          </cell>
          <cell r="N900">
            <v>10</v>
          </cell>
          <cell r="O900">
            <v>0.2</v>
          </cell>
          <cell r="P900">
            <v>10</v>
          </cell>
          <cell r="Q900">
            <v>8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10</v>
          </cell>
          <cell r="W900">
            <v>8</v>
          </cell>
          <cell r="X900">
            <v>202</v>
          </cell>
          <cell r="Y900">
            <v>4040</v>
          </cell>
          <cell r="Z900" t="str">
            <v>土</v>
          </cell>
          <cell r="AA900">
            <v>0.25</v>
          </cell>
          <cell r="AB900">
            <v>0.25</v>
          </cell>
          <cell r="AC900">
            <v>0.25</v>
          </cell>
          <cell r="AD900">
            <v>0.25</v>
          </cell>
          <cell r="AE900">
            <v>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8</v>
          </cell>
          <cell r="AK900">
            <v>1</v>
          </cell>
        </row>
        <row r="901">
          <cell r="B901">
            <v>11802</v>
          </cell>
          <cell r="C901">
            <v>118</v>
          </cell>
          <cell r="D901">
            <v>0</v>
          </cell>
          <cell r="E901">
            <v>40603</v>
          </cell>
          <cell r="G901">
            <v>11801</v>
          </cell>
          <cell r="I901">
            <v>1</v>
          </cell>
          <cell r="J901">
            <v>1</v>
          </cell>
          <cell r="K901">
            <v>24</v>
          </cell>
          <cell r="L901">
            <v>23</v>
          </cell>
          <cell r="M901">
            <v>2</v>
          </cell>
          <cell r="N901">
            <v>10</v>
          </cell>
          <cell r="O901">
            <v>0.2</v>
          </cell>
          <cell r="P901">
            <v>10</v>
          </cell>
          <cell r="Q901">
            <v>8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10</v>
          </cell>
          <cell r="W901">
            <v>8</v>
          </cell>
          <cell r="X901">
            <v>202</v>
          </cell>
          <cell r="Y901">
            <v>4040</v>
          </cell>
          <cell r="Z901" t="str">
            <v>土</v>
          </cell>
          <cell r="AA901">
            <v>0.25</v>
          </cell>
          <cell r="AB901">
            <v>0.25</v>
          </cell>
          <cell r="AC901">
            <v>0.25</v>
          </cell>
          <cell r="AD901">
            <v>0.25</v>
          </cell>
          <cell r="AE901">
            <v>1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8</v>
          </cell>
          <cell r="AK901">
            <v>1</v>
          </cell>
        </row>
        <row r="902">
          <cell r="B902">
            <v>11803</v>
          </cell>
          <cell r="C902">
            <v>118</v>
          </cell>
          <cell r="D902">
            <v>0</v>
          </cell>
          <cell r="E902">
            <v>20313</v>
          </cell>
          <cell r="G902">
            <v>11801</v>
          </cell>
          <cell r="I902">
            <v>1</v>
          </cell>
          <cell r="J902">
            <v>1</v>
          </cell>
          <cell r="K902">
            <v>24</v>
          </cell>
          <cell r="L902">
            <v>23</v>
          </cell>
          <cell r="M902">
            <v>2</v>
          </cell>
          <cell r="N902">
            <v>10</v>
          </cell>
          <cell r="O902">
            <v>0.2</v>
          </cell>
          <cell r="P902">
            <v>10</v>
          </cell>
          <cell r="Q902">
            <v>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10</v>
          </cell>
          <cell r="W902">
            <v>8</v>
          </cell>
          <cell r="X902">
            <v>202</v>
          </cell>
          <cell r="Y902">
            <v>4040</v>
          </cell>
          <cell r="Z902" t="str">
            <v>土</v>
          </cell>
          <cell r="AA902">
            <v>0.25</v>
          </cell>
          <cell r="AB902">
            <v>0.25</v>
          </cell>
          <cell r="AC902">
            <v>0.25</v>
          </cell>
          <cell r="AD902">
            <v>0.25</v>
          </cell>
          <cell r="AE902">
            <v>1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8</v>
          </cell>
          <cell r="AK902">
            <v>1</v>
          </cell>
        </row>
        <row r="903">
          <cell r="B903">
            <v>11804</v>
          </cell>
          <cell r="C903">
            <v>118</v>
          </cell>
          <cell r="D903">
            <v>0</v>
          </cell>
          <cell r="E903">
            <v>20413</v>
          </cell>
          <cell r="G903">
            <v>11801</v>
          </cell>
          <cell r="I903">
            <v>1</v>
          </cell>
          <cell r="J903">
            <v>1</v>
          </cell>
          <cell r="K903">
            <v>24</v>
          </cell>
          <cell r="L903">
            <v>23</v>
          </cell>
          <cell r="M903">
            <v>2</v>
          </cell>
          <cell r="N903">
            <v>10</v>
          </cell>
          <cell r="O903">
            <v>0.2</v>
          </cell>
          <cell r="P903">
            <v>10</v>
          </cell>
          <cell r="Q903">
            <v>8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10</v>
          </cell>
          <cell r="W903">
            <v>8</v>
          </cell>
          <cell r="X903">
            <v>202</v>
          </cell>
          <cell r="Y903">
            <v>4040</v>
          </cell>
          <cell r="Z903" t="str">
            <v>土</v>
          </cell>
          <cell r="AA903">
            <v>0.25</v>
          </cell>
          <cell r="AB903">
            <v>0.25</v>
          </cell>
          <cell r="AC903">
            <v>0.25</v>
          </cell>
          <cell r="AD903">
            <v>0.25</v>
          </cell>
          <cell r="AE903">
            <v>1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8</v>
          </cell>
          <cell r="AK903">
            <v>1</v>
          </cell>
        </row>
        <row r="904">
          <cell r="B904">
            <v>11805</v>
          </cell>
          <cell r="C904">
            <v>118</v>
          </cell>
          <cell r="D904">
            <v>0</v>
          </cell>
          <cell r="E904">
            <v>20113</v>
          </cell>
          <cell r="G904">
            <v>11801</v>
          </cell>
          <cell r="I904">
            <v>1</v>
          </cell>
          <cell r="J904">
            <v>1</v>
          </cell>
          <cell r="K904">
            <v>24</v>
          </cell>
          <cell r="L904">
            <v>23</v>
          </cell>
          <cell r="M904">
            <v>2</v>
          </cell>
          <cell r="N904">
            <v>10</v>
          </cell>
          <cell r="O904">
            <v>0.2</v>
          </cell>
          <cell r="P904">
            <v>10</v>
          </cell>
          <cell r="Q904">
            <v>8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10</v>
          </cell>
          <cell r="W904">
            <v>8</v>
          </cell>
          <cell r="X904">
            <v>202</v>
          </cell>
          <cell r="Y904">
            <v>4040</v>
          </cell>
          <cell r="Z904" t="str">
            <v>土</v>
          </cell>
          <cell r="AA904">
            <v>0.25</v>
          </cell>
          <cell r="AB904">
            <v>0.25</v>
          </cell>
          <cell r="AC904">
            <v>0.25</v>
          </cell>
          <cell r="AD904">
            <v>0.25</v>
          </cell>
          <cell r="AE904">
            <v>1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8</v>
          </cell>
          <cell r="AK904">
            <v>1</v>
          </cell>
        </row>
        <row r="905">
          <cell r="B905">
            <v>11806</v>
          </cell>
          <cell r="C905">
            <v>118</v>
          </cell>
          <cell r="D905">
            <v>0</v>
          </cell>
          <cell r="E905">
            <v>20213</v>
          </cell>
          <cell r="G905">
            <v>11801</v>
          </cell>
          <cell r="I905">
            <v>1</v>
          </cell>
          <cell r="J905">
            <v>1</v>
          </cell>
          <cell r="K905">
            <v>24</v>
          </cell>
          <cell r="L905">
            <v>23</v>
          </cell>
          <cell r="M905">
            <v>2</v>
          </cell>
          <cell r="N905">
            <v>10</v>
          </cell>
          <cell r="O905">
            <v>0.2</v>
          </cell>
          <cell r="P905">
            <v>10</v>
          </cell>
          <cell r="Q905">
            <v>8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10</v>
          </cell>
          <cell r="W905">
            <v>8</v>
          </cell>
          <cell r="X905">
            <v>202</v>
          </cell>
          <cell r="Y905">
            <v>4040</v>
          </cell>
          <cell r="Z905" t="str">
            <v>土</v>
          </cell>
          <cell r="AA905">
            <v>0.25</v>
          </cell>
          <cell r="AB905">
            <v>0.25</v>
          </cell>
          <cell r="AC905">
            <v>0.25</v>
          </cell>
          <cell r="AD905">
            <v>0.25</v>
          </cell>
          <cell r="AE905">
            <v>1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8</v>
          </cell>
          <cell r="AK905">
            <v>1</v>
          </cell>
        </row>
        <row r="906">
          <cell r="B906">
            <v>11807</v>
          </cell>
          <cell r="C906">
            <v>118</v>
          </cell>
          <cell r="D906">
            <v>0</v>
          </cell>
          <cell r="E906">
            <v>50100</v>
          </cell>
          <cell r="G906">
            <v>11809</v>
          </cell>
          <cell r="I906">
            <v>1</v>
          </cell>
          <cell r="J906">
            <v>1</v>
          </cell>
          <cell r="K906">
            <v>24</v>
          </cell>
          <cell r="L906">
            <v>23</v>
          </cell>
          <cell r="M906">
            <v>2</v>
          </cell>
          <cell r="N906">
            <v>10</v>
          </cell>
          <cell r="O906">
            <v>0.2</v>
          </cell>
          <cell r="P906">
            <v>10</v>
          </cell>
          <cell r="Q906">
            <v>8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10</v>
          </cell>
          <cell r="W906">
            <v>8</v>
          </cell>
          <cell r="X906">
            <v>202</v>
          </cell>
          <cell r="Y906">
            <v>4040</v>
          </cell>
          <cell r="Z906" t="str">
            <v>土</v>
          </cell>
          <cell r="AA906">
            <v>0.25</v>
          </cell>
          <cell r="AB906">
            <v>0.25</v>
          </cell>
          <cell r="AC906">
            <v>0.25</v>
          </cell>
          <cell r="AD906">
            <v>0.25</v>
          </cell>
          <cell r="AE906">
            <v>1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8</v>
          </cell>
          <cell r="AK906">
            <v>1</v>
          </cell>
        </row>
        <row r="907">
          <cell r="B907">
            <v>11900</v>
          </cell>
          <cell r="C907">
            <v>119</v>
          </cell>
          <cell r="D907">
            <v>0</v>
          </cell>
          <cell r="E907">
            <v>20413</v>
          </cell>
          <cell r="F907">
            <v>1</v>
          </cell>
          <cell r="G907">
            <v>11900</v>
          </cell>
          <cell r="H907">
            <v>11900</v>
          </cell>
          <cell r="I907">
            <v>0</v>
          </cell>
          <cell r="J907">
            <v>10</v>
          </cell>
          <cell r="K907">
            <v>24</v>
          </cell>
          <cell r="L907">
            <v>23</v>
          </cell>
          <cell r="M907">
            <v>2</v>
          </cell>
          <cell r="N907">
            <v>10</v>
          </cell>
          <cell r="O907">
            <v>0.5</v>
          </cell>
          <cell r="P907">
            <v>255</v>
          </cell>
          <cell r="Q907">
            <v>163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255</v>
          </cell>
          <cell r="W907">
            <v>163</v>
          </cell>
          <cell r="X907">
            <v>2020</v>
          </cell>
          <cell r="Y907">
            <v>40400</v>
          </cell>
          <cell r="Z907" t="str">
            <v>土</v>
          </cell>
          <cell r="AA907">
            <v>0.25</v>
          </cell>
          <cell r="AB907">
            <v>0.25</v>
          </cell>
          <cell r="AC907">
            <v>0.25</v>
          </cell>
          <cell r="AD907">
            <v>0.25</v>
          </cell>
          <cell r="AE907">
            <v>1</v>
          </cell>
          <cell r="AF907">
            <v>23</v>
          </cell>
          <cell r="AG907">
            <v>23</v>
          </cell>
          <cell r="AH907">
            <v>23</v>
          </cell>
          <cell r="AI907">
            <v>23</v>
          </cell>
          <cell r="AJ907">
            <v>163</v>
          </cell>
          <cell r="AK907">
            <v>10</v>
          </cell>
        </row>
        <row r="908">
          <cell r="B908">
            <v>11901</v>
          </cell>
          <cell r="C908">
            <v>119</v>
          </cell>
          <cell r="D908">
            <v>0</v>
          </cell>
          <cell r="E908">
            <v>30103</v>
          </cell>
          <cell r="G908">
            <v>11901</v>
          </cell>
          <cell r="I908">
            <v>1</v>
          </cell>
          <cell r="J908">
            <v>1</v>
          </cell>
          <cell r="K908">
            <v>24</v>
          </cell>
          <cell r="L908">
            <v>23</v>
          </cell>
          <cell r="M908">
            <v>2</v>
          </cell>
          <cell r="N908">
            <v>10</v>
          </cell>
          <cell r="O908">
            <v>0.2</v>
          </cell>
          <cell r="P908">
            <v>10</v>
          </cell>
          <cell r="Q908">
            <v>8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10</v>
          </cell>
          <cell r="W908">
            <v>8</v>
          </cell>
          <cell r="X908">
            <v>202</v>
          </cell>
          <cell r="Y908">
            <v>4040</v>
          </cell>
          <cell r="Z908" t="str">
            <v>土</v>
          </cell>
          <cell r="AA908">
            <v>0.25</v>
          </cell>
          <cell r="AB908">
            <v>0.25</v>
          </cell>
          <cell r="AC908">
            <v>0.25</v>
          </cell>
          <cell r="AD908">
            <v>0.25</v>
          </cell>
          <cell r="AE908">
            <v>1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8</v>
          </cell>
          <cell r="AK908">
            <v>1</v>
          </cell>
        </row>
        <row r="909">
          <cell r="B909">
            <v>11902</v>
          </cell>
          <cell r="C909">
            <v>119</v>
          </cell>
          <cell r="D909">
            <v>0</v>
          </cell>
          <cell r="E909">
            <v>40603</v>
          </cell>
          <cell r="G909">
            <v>11901</v>
          </cell>
          <cell r="I909">
            <v>1</v>
          </cell>
          <cell r="J909">
            <v>1</v>
          </cell>
          <cell r="K909">
            <v>24</v>
          </cell>
          <cell r="L909">
            <v>23</v>
          </cell>
          <cell r="M909">
            <v>2</v>
          </cell>
          <cell r="N909">
            <v>10</v>
          </cell>
          <cell r="O909">
            <v>0.2</v>
          </cell>
          <cell r="P909">
            <v>10</v>
          </cell>
          <cell r="Q909">
            <v>8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10</v>
          </cell>
          <cell r="W909">
            <v>8</v>
          </cell>
          <cell r="X909">
            <v>202</v>
          </cell>
          <cell r="Y909">
            <v>4040</v>
          </cell>
          <cell r="Z909" t="str">
            <v>土</v>
          </cell>
          <cell r="AA909">
            <v>0.25</v>
          </cell>
          <cell r="AB909">
            <v>0.25</v>
          </cell>
          <cell r="AC909">
            <v>0.25</v>
          </cell>
          <cell r="AD909">
            <v>0.25</v>
          </cell>
          <cell r="AE909">
            <v>1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8</v>
          </cell>
          <cell r="AK909">
            <v>1</v>
          </cell>
        </row>
        <row r="910">
          <cell r="B910">
            <v>11903</v>
          </cell>
          <cell r="C910">
            <v>119</v>
          </cell>
          <cell r="D910">
            <v>0</v>
          </cell>
          <cell r="E910">
            <v>20313</v>
          </cell>
          <cell r="G910">
            <v>11901</v>
          </cell>
          <cell r="I910">
            <v>1</v>
          </cell>
          <cell r="J910">
            <v>1</v>
          </cell>
          <cell r="K910">
            <v>24</v>
          </cell>
          <cell r="L910">
            <v>23</v>
          </cell>
          <cell r="M910">
            <v>2</v>
          </cell>
          <cell r="N910">
            <v>10</v>
          </cell>
          <cell r="O910">
            <v>0.2</v>
          </cell>
          <cell r="P910">
            <v>10</v>
          </cell>
          <cell r="Q910">
            <v>8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10</v>
          </cell>
          <cell r="W910">
            <v>8</v>
          </cell>
          <cell r="X910">
            <v>202</v>
          </cell>
          <cell r="Y910">
            <v>4040</v>
          </cell>
          <cell r="Z910" t="str">
            <v>土</v>
          </cell>
          <cell r="AA910">
            <v>0.25</v>
          </cell>
          <cell r="AB910">
            <v>0.25</v>
          </cell>
          <cell r="AC910">
            <v>0.25</v>
          </cell>
          <cell r="AD910">
            <v>0.25</v>
          </cell>
          <cell r="AE910">
            <v>1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8</v>
          </cell>
          <cell r="AK910">
            <v>1</v>
          </cell>
        </row>
        <row r="911">
          <cell r="B911">
            <v>11904</v>
          </cell>
          <cell r="C911">
            <v>119</v>
          </cell>
          <cell r="D911">
            <v>0</v>
          </cell>
          <cell r="E911">
            <v>20413</v>
          </cell>
          <cell r="G911">
            <v>11901</v>
          </cell>
          <cell r="I911">
            <v>1</v>
          </cell>
          <cell r="J911">
            <v>1</v>
          </cell>
          <cell r="K911">
            <v>24</v>
          </cell>
          <cell r="L911">
            <v>23</v>
          </cell>
          <cell r="M911">
            <v>2</v>
          </cell>
          <cell r="N911">
            <v>10</v>
          </cell>
          <cell r="O911">
            <v>0.2</v>
          </cell>
          <cell r="P911">
            <v>10</v>
          </cell>
          <cell r="Q911">
            <v>8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10</v>
          </cell>
          <cell r="W911">
            <v>8</v>
          </cell>
          <cell r="X911">
            <v>202</v>
          </cell>
          <cell r="Y911">
            <v>4040</v>
          </cell>
          <cell r="Z911" t="str">
            <v>土</v>
          </cell>
          <cell r="AA911">
            <v>0.25</v>
          </cell>
          <cell r="AB911">
            <v>0.25</v>
          </cell>
          <cell r="AC911">
            <v>0.25</v>
          </cell>
          <cell r="AD911">
            <v>0.25</v>
          </cell>
          <cell r="AE911">
            <v>1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8</v>
          </cell>
          <cell r="AK911">
            <v>1</v>
          </cell>
        </row>
        <row r="912">
          <cell r="B912">
            <v>11905</v>
          </cell>
          <cell r="C912">
            <v>119</v>
          </cell>
          <cell r="D912">
            <v>0</v>
          </cell>
          <cell r="E912">
            <v>20113</v>
          </cell>
          <cell r="G912">
            <v>11901</v>
          </cell>
          <cell r="I912">
            <v>1</v>
          </cell>
          <cell r="J912">
            <v>1</v>
          </cell>
          <cell r="K912">
            <v>24</v>
          </cell>
          <cell r="L912">
            <v>23</v>
          </cell>
          <cell r="M912">
            <v>2</v>
          </cell>
          <cell r="N912">
            <v>10</v>
          </cell>
          <cell r="O912">
            <v>0.2</v>
          </cell>
          <cell r="P912">
            <v>10</v>
          </cell>
          <cell r="Q912">
            <v>8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10</v>
          </cell>
          <cell r="W912">
            <v>8</v>
          </cell>
          <cell r="X912">
            <v>202</v>
          </cell>
          <cell r="Y912">
            <v>4040</v>
          </cell>
          <cell r="Z912" t="str">
            <v>土</v>
          </cell>
          <cell r="AA912">
            <v>0.25</v>
          </cell>
          <cell r="AB912">
            <v>0.25</v>
          </cell>
          <cell r="AC912">
            <v>0.25</v>
          </cell>
          <cell r="AD912">
            <v>0.25</v>
          </cell>
          <cell r="AE912">
            <v>1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8</v>
          </cell>
          <cell r="AK912">
            <v>1</v>
          </cell>
        </row>
        <row r="913">
          <cell r="B913">
            <v>11906</v>
          </cell>
          <cell r="C913">
            <v>119</v>
          </cell>
          <cell r="D913">
            <v>0</v>
          </cell>
          <cell r="E913">
            <v>20213</v>
          </cell>
          <cell r="G913">
            <v>11901</v>
          </cell>
          <cell r="I913">
            <v>1</v>
          </cell>
          <cell r="J913">
            <v>1</v>
          </cell>
          <cell r="K913">
            <v>24</v>
          </cell>
          <cell r="L913">
            <v>23</v>
          </cell>
          <cell r="M913">
            <v>2</v>
          </cell>
          <cell r="N913">
            <v>10</v>
          </cell>
          <cell r="O913">
            <v>0.2</v>
          </cell>
          <cell r="P913">
            <v>10</v>
          </cell>
          <cell r="Q913">
            <v>8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10</v>
          </cell>
          <cell r="W913">
            <v>8</v>
          </cell>
          <cell r="X913">
            <v>202</v>
          </cell>
          <cell r="Y913">
            <v>4040</v>
          </cell>
          <cell r="Z913" t="str">
            <v>土</v>
          </cell>
          <cell r="AA913">
            <v>0.25</v>
          </cell>
          <cell r="AB913">
            <v>0.25</v>
          </cell>
          <cell r="AC913">
            <v>0.25</v>
          </cell>
          <cell r="AD913">
            <v>0.25</v>
          </cell>
          <cell r="AE913">
            <v>1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8</v>
          </cell>
          <cell r="AK913">
            <v>1</v>
          </cell>
        </row>
        <row r="914">
          <cell r="B914">
            <v>11907</v>
          </cell>
          <cell r="C914">
            <v>119</v>
          </cell>
          <cell r="D914">
            <v>0</v>
          </cell>
          <cell r="E914">
            <v>50100</v>
          </cell>
          <cell r="G914">
            <v>11909</v>
          </cell>
          <cell r="I914">
            <v>1</v>
          </cell>
          <cell r="J914">
            <v>1</v>
          </cell>
          <cell r="K914">
            <v>24</v>
          </cell>
          <cell r="L914">
            <v>23</v>
          </cell>
          <cell r="M914">
            <v>2</v>
          </cell>
          <cell r="N914">
            <v>10</v>
          </cell>
          <cell r="O914">
            <v>0.2</v>
          </cell>
          <cell r="P914">
            <v>10</v>
          </cell>
          <cell r="Q914">
            <v>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10</v>
          </cell>
          <cell r="W914">
            <v>8</v>
          </cell>
          <cell r="X914">
            <v>202</v>
          </cell>
          <cell r="Y914">
            <v>4040</v>
          </cell>
          <cell r="Z914" t="str">
            <v>土</v>
          </cell>
          <cell r="AA914">
            <v>0.25</v>
          </cell>
          <cell r="AB914">
            <v>0.25</v>
          </cell>
          <cell r="AC914">
            <v>0.25</v>
          </cell>
          <cell r="AD914">
            <v>0.25</v>
          </cell>
          <cell r="AE914">
            <v>1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8</v>
          </cell>
          <cell r="AK914">
            <v>1</v>
          </cell>
        </row>
        <row r="915">
          <cell r="B915">
            <v>12000</v>
          </cell>
          <cell r="C915">
            <v>120</v>
          </cell>
          <cell r="D915">
            <v>0</v>
          </cell>
          <cell r="E915">
            <v>30700</v>
          </cell>
          <cell r="F915">
            <v>1</v>
          </cell>
          <cell r="G915">
            <v>12000</v>
          </cell>
          <cell r="H915">
            <v>12000</v>
          </cell>
          <cell r="I915">
            <v>0</v>
          </cell>
          <cell r="J915">
            <v>10</v>
          </cell>
          <cell r="K915">
            <v>25</v>
          </cell>
          <cell r="L915">
            <v>24</v>
          </cell>
          <cell r="M915">
            <v>2</v>
          </cell>
          <cell r="N915">
            <v>11</v>
          </cell>
          <cell r="O915">
            <v>0.60000000000000009</v>
          </cell>
          <cell r="P915">
            <v>356</v>
          </cell>
          <cell r="Q915">
            <v>182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356</v>
          </cell>
          <cell r="W915">
            <v>182</v>
          </cell>
          <cell r="X915">
            <v>2412</v>
          </cell>
          <cell r="Y915">
            <v>48240</v>
          </cell>
          <cell r="Z915" t="str">
            <v>土</v>
          </cell>
          <cell r="AA915">
            <v>0.25</v>
          </cell>
          <cell r="AB915">
            <v>0.25</v>
          </cell>
          <cell r="AC915">
            <v>0.25</v>
          </cell>
          <cell r="AD915">
            <v>0.25</v>
          </cell>
          <cell r="AE915">
            <v>1</v>
          </cell>
          <cell r="AF915">
            <v>43</v>
          </cell>
          <cell r="AG915">
            <v>43</v>
          </cell>
          <cell r="AH915">
            <v>43</v>
          </cell>
          <cell r="AI915">
            <v>43</v>
          </cell>
          <cell r="AJ915">
            <v>182</v>
          </cell>
          <cell r="AK915">
            <v>10</v>
          </cell>
        </row>
        <row r="916">
          <cell r="B916">
            <v>12001</v>
          </cell>
          <cell r="C916">
            <v>120</v>
          </cell>
          <cell r="D916">
            <v>0</v>
          </cell>
          <cell r="E916">
            <v>30103</v>
          </cell>
          <cell r="G916">
            <v>12001</v>
          </cell>
          <cell r="I916">
            <v>1</v>
          </cell>
          <cell r="J916">
            <v>1</v>
          </cell>
          <cell r="K916">
            <v>25</v>
          </cell>
          <cell r="L916">
            <v>24</v>
          </cell>
          <cell r="M916">
            <v>2</v>
          </cell>
          <cell r="N916">
            <v>11</v>
          </cell>
          <cell r="O916">
            <v>0.2</v>
          </cell>
          <cell r="P916">
            <v>11</v>
          </cell>
          <cell r="Q916">
            <v>9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11</v>
          </cell>
          <cell r="W916">
            <v>9</v>
          </cell>
          <cell r="X916">
            <v>241</v>
          </cell>
          <cell r="Y916">
            <v>4820</v>
          </cell>
          <cell r="Z916" t="str">
            <v>土</v>
          </cell>
          <cell r="AA916">
            <v>0.25</v>
          </cell>
          <cell r="AB916">
            <v>0.25</v>
          </cell>
          <cell r="AC916">
            <v>0.25</v>
          </cell>
          <cell r="AD916">
            <v>0.25</v>
          </cell>
          <cell r="AE916">
            <v>1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9</v>
          </cell>
          <cell r="AK916">
            <v>1</v>
          </cell>
        </row>
        <row r="917">
          <cell r="B917">
            <v>12002</v>
          </cell>
          <cell r="C917">
            <v>120</v>
          </cell>
          <cell r="D917">
            <v>0</v>
          </cell>
          <cell r="E917">
            <v>40603</v>
          </cell>
          <cell r="G917">
            <v>12001</v>
          </cell>
          <cell r="I917">
            <v>1</v>
          </cell>
          <cell r="J917">
            <v>1</v>
          </cell>
          <cell r="K917">
            <v>25</v>
          </cell>
          <cell r="L917">
            <v>24</v>
          </cell>
          <cell r="M917">
            <v>2</v>
          </cell>
          <cell r="N917">
            <v>11</v>
          </cell>
          <cell r="O917">
            <v>0.2</v>
          </cell>
          <cell r="P917">
            <v>11</v>
          </cell>
          <cell r="Q917">
            <v>9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11</v>
          </cell>
          <cell r="W917">
            <v>9</v>
          </cell>
          <cell r="X917">
            <v>241</v>
          </cell>
          <cell r="Y917">
            <v>4820</v>
          </cell>
          <cell r="Z917" t="str">
            <v>土</v>
          </cell>
          <cell r="AA917">
            <v>0.25</v>
          </cell>
          <cell r="AB917">
            <v>0.25</v>
          </cell>
          <cell r="AC917">
            <v>0.25</v>
          </cell>
          <cell r="AD917">
            <v>0.25</v>
          </cell>
          <cell r="AE917">
            <v>1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9</v>
          </cell>
          <cell r="AK917">
            <v>1</v>
          </cell>
        </row>
        <row r="918">
          <cell r="B918">
            <v>12003</v>
          </cell>
          <cell r="C918">
            <v>120</v>
          </cell>
          <cell r="D918">
            <v>0</v>
          </cell>
          <cell r="E918">
            <v>20313</v>
          </cell>
          <cell r="G918">
            <v>12001</v>
          </cell>
          <cell r="I918">
            <v>1</v>
          </cell>
          <cell r="J918">
            <v>1</v>
          </cell>
          <cell r="K918">
            <v>25</v>
          </cell>
          <cell r="L918">
            <v>24</v>
          </cell>
          <cell r="M918">
            <v>2</v>
          </cell>
          <cell r="N918">
            <v>11</v>
          </cell>
          <cell r="O918">
            <v>0.2</v>
          </cell>
          <cell r="P918">
            <v>11</v>
          </cell>
          <cell r="Q918">
            <v>9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11</v>
          </cell>
          <cell r="W918">
            <v>9</v>
          </cell>
          <cell r="X918">
            <v>241</v>
          </cell>
          <cell r="Y918">
            <v>4820</v>
          </cell>
          <cell r="Z918" t="str">
            <v>土</v>
          </cell>
          <cell r="AA918">
            <v>0.25</v>
          </cell>
          <cell r="AB918">
            <v>0.25</v>
          </cell>
          <cell r="AC918">
            <v>0.25</v>
          </cell>
          <cell r="AD918">
            <v>0.25</v>
          </cell>
          <cell r="AE918">
            <v>1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9</v>
          </cell>
          <cell r="AK918">
            <v>1</v>
          </cell>
        </row>
        <row r="919">
          <cell r="B919">
            <v>12004</v>
          </cell>
          <cell r="C919">
            <v>120</v>
          </cell>
          <cell r="D919">
            <v>0</v>
          </cell>
          <cell r="E919">
            <v>20413</v>
          </cell>
          <cell r="G919">
            <v>12001</v>
          </cell>
          <cell r="I919">
            <v>1</v>
          </cell>
          <cell r="J919">
            <v>1</v>
          </cell>
          <cell r="K919">
            <v>25</v>
          </cell>
          <cell r="L919">
            <v>24</v>
          </cell>
          <cell r="M919">
            <v>2</v>
          </cell>
          <cell r="N919">
            <v>11</v>
          </cell>
          <cell r="O919">
            <v>0.2</v>
          </cell>
          <cell r="P919">
            <v>11</v>
          </cell>
          <cell r="Q919">
            <v>9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11</v>
          </cell>
          <cell r="W919">
            <v>9</v>
          </cell>
          <cell r="X919">
            <v>241</v>
          </cell>
          <cell r="Y919">
            <v>4820</v>
          </cell>
          <cell r="Z919" t="str">
            <v>土</v>
          </cell>
          <cell r="AA919">
            <v>0.25</v>
          </cell>
          <cell r="AB919">
            <v>0.25</v>
          </cell>
          <cell r="AC919">
            <v>0.25</v>
          </cell>
          <cell r="AD919">
            <v>0.25</v>
          </cell>
          <cell r="AE919">
            <v>1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9</v>
          </cell>
          <cell r="AK919">
            <v>1</v>
          </cell>
        </row>
        <row r="920">
          <cell r="B920">
            <v>12005</v>
          </cell>
          <cell r="C920">
            <v>120</v>
          </cell>
          <cell r="D920">
            <v>0</v>
          </cell>
          <cell r="E920">
            <v>20113</v>
          </cell>
          <cell r="G920">
            <v>12001</v>
          </cell>
          <cell r="I920">
            <v>1</v>
          </cell>
          <cell r="J920">
            <v>1</v>
          </cell>
          <cell r="K920">
            <v>25</v>
          </cell>
          <cell r="L920">
            <v>24</v>
          </cell>
          <cell r="M920">
            <v>2</v>
          </cell>
          <cell r="N920">
            <v>11</v>
          </cell>
          <cell r="O920">
            <v>0.2</v>
          </cell>
          <cell r="P920">
            <v>11</v>
          </cell>
          <cell r="Q920">
            <v>9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11</v>
          </cell>
          <cell r="W920">
            <v>9</v>
          </cell>
          <cell r="X920">
            <v>241</v>
          </cell>
          <cell r="Y920">
            <v>4820</v>
          </cell>
          <cell r="Z920" t="str">
            <v>土</v>
          </cell>
          <cell r="AA920">
            <v>0.25</v>
          </cell>
          <cell r="AB920">
            <v>0.25</v>
          </cell>
          <cell r="AC920">
            <v>0.25</v>
          </cell>
          <cell r="AD920">
            <v>0.25</v>
          </cell>
          <cell r="AE920">
            <v>1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9</v>
          </cell>
          <cell r="AK920">
            <v>1</v>
          </cell>
        </row>
        <row r="921">
          <cell r="B921">
            <v>12006</v>
          </cell>
          <cell r="C921">
            <v>120</v>
          </cell>
          <cell r="D921">
            <v>0</v>
          </cell>
          <cell r="E921">
            <v>20213</v>
          </cell>
          <cell r="G921">
            <v>12001</v>
          </cell>
          <cell r="I921">
            <v>1</v>
          </cell>
          <cell r="J921">
            <v>1</v>
          </cell>
          <cell r="K921">
            <v>25</v>
          </cell>
          <cell r="L921">
            <v>24</v>
          </cell>
          <cell r="M921">
            <v>2</v>
          </cell>
          <cell r="N921">
            <v>11</v>
          </cell>
          <cell r="O921">
            <v>0.2</v>
          </cell>
          <cell r="P921">
            <v>11</v>
          </cell>
          <cell r="Q921">
            <v>9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11</v>
          </cell>
          <cell r="W921">
            <v>9</v>
          </cell>
          <cell r="X921">
            <v>241</v>
          </cell>
          <cell r="Y921">
            <v>4820</v>
          </cell>
          <cell r="Z921" t="str">
            <v>土</v>
          </cell>
          <cell r="AA921">
            <v>0.25</v>
          </cell>
          <cell r="AB921">
            <v>0.25</v>
          </cell>
          <cell r="AC921">
            <v>0.25</v>
          </cell>
          <cell r="AD921">
            <v>0.25</v>
          </cell>
          <cell r="AE921">
            <v>1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9</v>
          </cell>
          <cell r="AK921">
            <v>1</v>
          </cell>
        </row>
        <row r="922">
          <cell r="B922">
            <v>12007</v>
          </cell>
          <cell r="C922">
            <v>120</v>
          </cell>
          <cell r="D922">
            <v>0</v>
          </cell>
          <cell r="E922">
            <v>50100</v>
          </cell>
          <cell r="G922">
            <v>12009</v>
          </cell>
          <cell r="I922">
            <v>1</v>
          </cell>
          <cell r="J922">
            <v>1</v>
          </cell>
          <cell r="K922">
            <v>25</v>
          </cell>
          <cell r="L922">
            <v>24</v>
          </cell>
          <cell r="M922">
            <v>2</v>
          </cell>
          <cell r="N922">
            <v>11</v>
          </cell>
          <cell r="O922">
            <v>0.2</v>
          </cell>
          <cell r="P922">
            <v>11</v>
          </cell>
          <cell r="Q922">
            <v>9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11</v>
          </cell>
          <cell r="W922">
            <v>9</v>
          </cell>
          <cell r="X922">
            <v>241</v>
          </cell>
          <cell r="Y922">
            <v>4820</v>
          </cell>
          <cell r="Z922" t="str">
            <v>土</v>
          </cell>
          <cell r="AA922">
            <v>0.25</v>
          </cell>
          <cell r="AB922">
            <v>0.25</v>
          </cell>
          <cell r="AC922">
            <v>0.25</v>
          </cell>
          <cell r="AD922">
            <v>0.25</v>
          </cell>
          <cell r="AE922">
            <v>1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9</v>
          </cell>
          <cell r="AK922">
            <v>1</v>
          </cell>
        </row>
        <row r="923">
          <cell r="B923">
            <v>12100</v>
          </cell>
          <cell r="C923">
            <v>121</v>
          </cell>
          <cell r="D923">
            <v>0</v>
          </cell>
          <cell r="E923">
            <v>20211</v>
          </cell>
          <cell r="F923">
            <v>1</v>
          </cell>
          <cell r="G923">
            <v>12100</v>
          </cell>
          <cell r="H923">
            <v>12100</v>
          </cell>
          <cell r="I923">
            <v>0</v>
          </cell>
          <cell r="J923">
            <v>10</v>
          </cell>
          <cell r="K923">
            <v>25</v>
          </cell>
          <cell r="L923">
            <v>24</v>
          </cell>
          <cell r="M923">
            <v>2</v>
          </cell>
          <cell r="N923">
            <v>11</v>
          </cell>
          <cell r="O923">
            <v>0.2</v>
          </cell>
          <cell r="P923">
            <v>118</v>
          </cell>
          <cell r="Q923">
            <v>95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118</v>
          </cell>
          <cell r="W923">
            <v>95</v>
          </cell>
          <cell r="X923">
            <v>2412</v>
          </cell>
          <cell r="Y923">
            <v>48240</v>
          </cell>
          <cell r="Z923" t="str">
            <v>木</v>
          </cell>
          <cell r="AA923">
            <v>0.25</v>
          </cell>
          <cell r="AB923">
            <v>1</v>
          </cell>
          <cell r="AC923">
            <v>0.25</v>
          </cell>
          <cell r="AD923">
            <v>0.25</v>
          </cell>
          <cell r="AE923">
            <v>0.25</v>
          </cell>
          <cell r="AF923">
            <v>5</v>
          </cell>
          <cell r="AG923">
            <v>95</v>
          </cell>
          <cell r="AH923">
            <v>5</v>
          </cell>
          <cell r="AI923">
            <v>5</v>
          </cell>
          <cell r="AJ923">
            <v>5</v>
          </cell>
          <cell r="AK923">
            <v>10</v>
          </cell>
        </row>
        <row r="924">
          <cell r="B924">
            <v>12101</v>
          </cell>
          <cell r="C924">
            <v>121</v>
          </cell>
          <cell r="D924">
            <v>0</v>
          </cell>
          <cell r="E924">
            <v>30101</v>
          </cell>
          <cell r="G924">
            <v>12101</v>
          </cell>
          <cell r="I924">
            <v>1</v>
          </cell>
          <cell r="J924">
            <v>1</v>
          </cell>
          <cell r="K924">
            <v>25</v>
          </cell>
          <cell r="L924">
            <v>24</v>
          </cell>
          <cell r="M924">
            <v>2</v>
          </cell>
          <cell r="N924">
            <v>11</v>
          </cell>
          <cell r="O924">
            <v>0.2</v>
          </cell>
          <cell r="P924">
            <v>11</v>
          </cell>
          <cell r="Q924">
            <v>9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11</v>
          </cell>
          <cell r="W924">
            <v>9</v>
          </cell>
          <cell r="X924">
            <v>241</v>
          </cell>
          <cell r="Y924">
            <v>4820</v>
          </cell>
          <cell r="Z924" t="str">
            <v>木</v>
          </cell>
          <cell r="AA924">
            <v>0.25</v>
          </cell>
          <cell r="AB924">
            <v>1</v>
          </cell>
          <cell r="AC924">
            <v>0.25</v>
          </cell>
          <cell r="AD924">
            <v>0.25</v>
          </cell>
          <cell r="AE924">
            <v>0.25</v>
          </cell>
          <cell r="AF924">
            <v>0</v>
          </cell>
          <cell r="AG924">
            <v>9</v>
          </cell>
          <cell r="AH924">
            <v>0</v>
          </cell>
          <cell r="AI924">
            <v>0</v>
          </cell>
          <cell r="AJ924">
            <v>0</v>
          </cell>
          <cell r="AK924">
            <v>1</v>
          </cell>
        </row>
        <row r="925">
          <cell r="B925">
            <v>12102</v>
          </cell>
          <cell r="C925">
            <v>121</v>
          </cell>
          <cell r="D925">
            <v>0</v>
          </cell>
          <cell r="E925">
            <v>40701</v>
          </cell>
          <cell r="G925">
            <v>12101</v>
          </cell>
          <cell r="I925">
            <v>1</v>
          </cell>
          <cell r="J925">
            <v>1</v>
          </cell>
          <cell r="K925">
            <v>25</v>
          </cell>
          <cell r="L925">
            <v>24</v>
          </cell>
          <cell r="M925">
            <v>2</v>
          </cell>
          <cell r="N925">
            <v>11</v>
          </cell>
          <cell r="O925">
            <v>0.2</v>
          </cell>
          <cell r="P925">
            <v>11</v>
          </cell>
          <cell r="Q925">
            <v>9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11</v>
          </cell>
          <cell r="W925">
            <v>9</v>
          </cell>
          <cell r="X925">
            <v>241</v>
          </cell>
          <cell r="Y925">
            <v>4820</v>
          </cell>
          <cell r="Z925" t="str">
            <v>木</v>
          </cell>
          <cell r="AA925">
            <v>0.25</v>
          </cell>
          <cell r="AB925">
            <v>1</v>
          </cell>
          <cell r="AC925">
            <v>0.25</v>
          </cell>
          <cell r="AD925">
            <v>0.25</v>
          </cell>
          <cell r="AE925">
            <v>0.25</v>
          </cell>
          <cell r="AF925">
            <v>0</v>
          </cell>
          <cell r="AG925">
            <v>9</v>
          </cell>
          <cell r="AH925">
            <v>0</v>
          </cell>
          <cell r="AI925">
            <v>0</v>
          </cell>
          <cell r="AJ925">
            <v>0</v>
          </cell>
          <cell r="AK925">
            <v>1</v>
          </cell>
        </row>
        <row r="926">
          <cell r="B926">
            <v>12103</v>
          </cell>
          <cell r="C926">
            <v>121</v>
          </cell>
          <cell r="D926">
            <v>0</v>
          </cell>
          <cell r="E926">
            <v>30201</v>
          </cell>
          <cell r="G926">
            <v>12101</v>
          </cell>
          <cell r="I926">
            <v>1</v>
          </cell>
          <cell r="J926">
            <v>1</v>
          </cell>
          <cell r="K926">
            <v>25</v>
          </cell>
          <cell r="L926">
            <v>24</v>
          </cell>
          <cell r="M926">
            <v>2</v>
          </cell>
          <cell r="N926">
            <v>11</v>
          </cell>
          <cell r="O926">
            <v>0.2</v>
          </cell>
          <cell r="P926">
            <v>11</v>
          </cell>
          <cell r="Q926">
            <v>9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11</v>
          </cell>
          <cell r="W926">
            <v>9</v>
          </cell>
          <cell r="X926">
            <v>241</v>
          </cell>
          <cell r="Y926">
            <v>4820</v>
          </cell>
          <cell r="Z926" t="str">
            <v>木</v>
          </cell>
          <cell r="AA926">
            <v>0.25</v>
          </cell>
          <cell r="AB926">
            <v>1</v>
          </cell>
          <cell r="AC926">
            <v>0.25</v>
          </cell>
          <cell r="AD926">
            <v>0.25</v>
          </cell>
          <cell r="AE926">
            <v>0.25</v>
          </cell>
          <cell r="AF926">
            <v>0</v>
          </cell>
          <cell r="AG926">
            <v>9</v>
          </cell>
          <cell r="AH926">
            <v>0</v>
          </cell>
          <cell r="AI926">
            <v>0</v>
          </cell>
          <cell r="AJ926">
            <v>0</v>
          </cell>
          <cell r="AK926">
            <v>1</v>
          </cell>
        </row>
        <row r="927">
          <cell r="B927">
            <v>12104</v>
          </cell>
          <cell r="C927">
            <v>121</v>
          </cell>
          <cell r="D927">
            <v>0</v>
          </cell>
          <cell r="E927">
            <v>30501</v>
          </cell>
          <cell r="G927">
            <v>12101</v>
          </cell>
          <cell r="I927">
            <v>1</v>
          </cell>
          <cell r="J927">
            <v>1</v>
          </cell>
          <cell r="K927">
            <v>25</v>
          </cell>
          <cell r="L927">
            <v>24</v>
          </cell>
          <cell r="M927">
            <v>2</v>
          </cell>
          <cell r="N927">
            <v>11</v>
          </cell>
          <cell r="O927">
            <v>0.2</v>
          </cell>
          <cell r="P927">
            <v>11</v>
          </cell>
          <cell r="Q927">
            <v>9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11</v>
          </cell>
          <cell r="W927">
            <v>9</v>
          </cell>
          <cell r="X927">
            <v>241</v>
          </cell>
          <cell r="Y927">
            <v>4820</v>
          </cell>
          <cell r="Z927" t="str">
            <v>木</v>
          </cell>
          <cell r="AA927">
            <v>0.25</v>
          </cell>
          <cell r="AB927">
            <v>1</v>
          </cell>
          <cell r="AC927">
            <v>0.25</v>
          </cell>
          <cell r="AD927">
            <v>0.25</v>
          </cell>
          <cell r="AE927">
            <v>0.25</v>
          </cell>
          <cell r="AF927">
            <v>0</v>
          </cell>
          <cell r="AG927">
            <v>9</v>
          </cell>
          <cell r="AH927">
            <v>0</v>
          </cell>
          <cell r="AI927">
            <v>0</v>
          </cell>
          <cell r="AJ927">
            <v>0</v>
          </cell>
          <cell r="AK927">
            <v>1</v>
          </cell>
        </row>
        <row r="928">
          <cell r="B928">
            <v>12105</v>
          </cell>
          <cell r="C928">
            <v>121</v>
          </cell>
          <cell r="D928">
            <v>0</v>
          </cell>
          <cell r="E928">
            <v>20211</v>
          </cell>
          <cell r="G928">
            <v>12101</v>
          </cell>
          <cell r="I928">
            <v>1</v>
          </cell>
          <cell r="J928">
            <v>1</v>
          </cell>
          <cell r="K928">
            <v>25</v>
          </cell>
          <cell r="L928">
            <v>24</v>
          </cell>
          <cell r="M928">
            <v>2</v>
          </cell>
          <cell r="N928">
            <v>11</v>
          </cell>
          <cell r="O928">
            <v>0.2</v>
          </cell>
          <cell r="P928">
            <v>11</v>
          </cell>
          <cell r="Q928">
            <v>9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11</v>
          </cell>
          <cell r="W928">
            <v>9</v>
          </cell>
          <cell r="X928">
            <v>241</v>
          </cell>
          <cell r="Y928">
            <v>4820</v>
          </cell>
          <cell r="Z928" t="str">
            <v>木</v>
          </cell>
          <cell r="AA928">
            <v>0.25</v>
          </cell>
          <cell r="AB928">
            <v>1</v>
          </cell>
          <cell r="AC928">
            <v>0.25</v>
          </cell>
          <cell r="AD928">
            <v>0.25</v>
          </cell>
          <cell r="AE928">
            <v>0.25</v>
          </cell>
          <cell r="AF928">
            <v>0</v>
          </cell>
          <cell r="AG928">
            <v>9</v>
          </cell>
          <cell r="AH928">
            <v>0</v>
          </cell>
          <cell r="AI928">
            <v>0</v>
          </cell>
          <cell r="AJ928">
            <v>0</v>
          </cell>
          <cell r="AK928">
            <v>1</v>
          </cell>
        </row>
        <row r="929">
          <cell r="B929">
            <v>12106</v>
          </cell>
          <cell r="C929">
            <v>121</v>
          </cell>
          <cell r="D929">
            <v>0</v>
          </cell>
          <cell r="E929">
            <v>20411</v>
          </cell>
          <cell r="G929">
            <v>12101</v>
          </cell>
          <cell r="I929">
            <v>1</v>
          </cell>
          <cell r="J929">
            <v>1</v>
          </cell>
          <cell r="K929">
            <v>25</v>
          </cell>
          <cell r="L929">
            <v>24</v>
          </cell>
          <cell r="M929">
            <v>2</v>
          </cell>
          <cell r="N929">
            <v>11</v>
          </cell>
          <cell r="O929">
            <v>0.2</v>
          </cell>
          <cell r="P929">
            <v>11</v>
          </cell>
          <cell r="Q929">
            <v>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11</v>
          </cell>
          <cell r="W929">
            <v>9</v>
          </cell>
          <cell r="X929">
            <v>241</v>
          </cell>
          <cell r="Y929">
            <v>4820</v>
          </cell>
          <cell r="Z929" t="str">
            <v>木</v>
          </cell>
          <cell r="AA929">
            <v>0.25</v>
          </cell>
          <cell r="AB929">
            <v>1</v>
          </cell>
          <cell r="AC929">
            <v>0.25</v>
          </cell>
          <cell r="AD929">
            <v>0.25</v>
          </cell>
          <cell r="AE929">
            <v>0.25</v>
          </cell>
          <cell r="AF929">
            <v>0</v>
          </cell>
          <cell r="AG929">
            <v>9</v>
          </cell>
          <cell r="AH929">
            <v>0</v>
          </cell>
          <cell r="AI929">
            <v>0</v>
          </cell>
          <cell r="AJ929">
            <v>0</v>
          </cell>
          <cell r="AK929">
            <v>1</v>
          </cell>
        </row>
        <row r="930">
          <cell r="B930">
            <v>12107</v>
          </cell>
          <cell r="C930">
            <v>121</v>
          </cell>
          <cell r="D930">
            <v>0</v>
          </cell>
          <cell r="E930">
            <v>50100</v>
          </cell>
          <cell r="G930">
            <v>12109</v>
          </cell>
          <cell r="I930">
            <v>1</v>
          </cell>
          <cell r="J930">
            <v>1</v>
          </cell>
          <cell r="K930">
            <v>25</v>
          </cell>
          <cell r="L930">
            <v>24</v>
          </cell>
          <cell r="M930">
            <v>2</v>
          </cell>
          <cell r="N930">
            <v>11</v>
          </cell>
          <cell r="O930">
            <v>0.2</v>
          </cell>
          <cell r="P930">
            <v>11</v>
          </cell>
          <cell r="Q930">
            <v>9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11</v>
          </cell>
          <cell r="W930">
            <v>9</v>
          </cell>
          <cell r="X930">
            <v>241</v>
          </cell>
          <cell r="Y930">
            <v>4820</v>
          </cell>
          <cell r="Z930" t="str">
            <v>木</v>
          </cell>
          <cell r="AA930">
            <v>0.25</v>
          </cell>
          <cell r="AB930">
            <v>1</v>
          </cell>
          <cell r="AC930">
            <v>0.25</v>
          </cell>
          <cell r="AD930">
            <v>0.25</v>
          </cell>
          <cell r="AE930">
            <v>0.25</v>
          </cell>
          <cell r="AF930">
            <v>0</v>
          </cell>
          <cell r="AG930">
            <v>9</v>
          </cell>
          <cell r="AH930">
            <v>0</v>
          </cell>
          <cell r="AI930">
            <v>0</v>
          </cell>
          <cell r="AJ930">
            <v>0</v>
          </cell>
          <cell r="AK930">
            <v>1</v>
          </cell>
        </row>
        <row r="931">
          <cell r="B931">
            <v>12200</v>
          </cell>
          <cell r="C931">
            <v>122</v>
          </cell>
          <cell r="D931">
            <v>0</v>
          </cell>
          <cell r="E931">
            <v>30501</v>
          </cell>
          <cell r="F931">
            <v>1</v>
          </cell>
          <cell r="G931">
            <v>12200</v>
          </cell>
          <cell r="H931">
            <v>12200</v>
          </cell>
          <cell r="I931">
            <v>0</v>
          </cell>
          <cell r="J931">
            <v>10</v>
          </cell>
          <cell r="K931">
            <v>25</v>
          </cell>
          <cell r="L931">
            <v>24</v>
          </cell>
          <cell r="M931">
            <v>2</v>
          </cell>
          <cell r="N931">
            <v>11</v>
          </cell>
          <cell r="O931">
            <v>0.30000000000000004</v>
          </cell>
          <cell r="P931">
            <v>178</v>
          </cell>
          <cell r="Q931">
            <v>142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178</v>
          </cell>
          <cell r="W931">
            <v>142</v>
          </cell>
          <cell r="X931">
            <v>2412</v>
          </cell>
          <cell r="Y931">
            <v>48240</v>
          </cell>
          <cell r="Z931" t="str">
            <v>木</v>
          </cell>
          <cell r="AA931">
            <v>0.25</v>
          </cell>
          <cell r="AB931">
            <v>1</v>
          </cell>
          <cell r="AC931">
            <v>0.25</v>
          </cell>
          <cell r="AD931">
            <v>0.25</v>
          </cell>
          <cell r="AE931">
            <v>0.25</v>
          </cell>
          <cell r="AF931">
            <v>9</v>
          </cell>
          <cell r="AG931">
            <v>142</v>
          </cell>
          <cell r="AH931">
            <v>9</v>
          </cell>
          <cell r="AI931">
            <v>9</v>
          </cell>
          <cell r="AJ931">
            <v>9</v>
          </cell>
          <cell r="AK931">
            <v>10</v>
          </cell>
        </row>
        <row r="932">
          <cell r="B932">
            <v>12201</v>
          </cell>
          <cell r="C932">
            <v>122</v>
          </cell>
          <cell r="D932">
            <v>0</v>
          </cell>
          <cell r="E932">
            <v>30101</v>
          </cell>
          <cell r="G932">
            <v>12201</v>
          </cell>
          <cell r="I932">
            <v>1</v>
          </cell>
          <cell r="J932">
            <v>1</v>
          </cell>
          <cell r="K932">
            <v>25</v>
          </cell>
          <cell r="L932">
            <v>24</v>
          </cell>
          <cell r="M932">
            <v>2</v>
          </cell>
          <cell r="N932">
            <v>11</v>
          </cell>
          <cell r="O932">
            <v>0.2</v>
          </cell>
          <cell r="P932">
            <v>11</v>
          </cell>
          <cell r="Q932">
            <v>9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11</v>
          </cell>
          <cell r="W932">
            <v>9</v>
          </cell>
          <cell r="X932">
            <v>241</v>
          </cell>
          <cell r="Y932">
            <v>4820</v>
          </cell>
          <cell r="Z932" t="str">
            <v>木</v>
          </cell>
          <cell r="AA932">
            <v>0.25</v>
          </cell>
          <cell r="AB932">
            <v>1</v>
          </cell>
          <cell r="AC932">
            <v>0.25</v>
          </cell>
          <cell r="AD932">
            <v>0.25</v>
          </cell>
          <cell r="AE932">
            <v>0.25</v>
          </cell>
          <cell r="AF932">
            <v>0</v>
          </cell>
          <cell r="AG932">
            <v>9</v>
          </cell>
          <cell r="AH932">
            <v>0</v>
          </cell>
          <cell r="AI932">
            <v>0</v>
          </cell>
          <cell r="AJ932">
            <v>0</v>
          </cell>
          <cell r="AK932">
            <v>1</v>
          </cell>
        </row>
        <row r="933">
          <cell r="B933">
            <v>12202</v>
          </cell>
          <cell r="C933">
            <v>122</v>
          </cell>
          <cell r="D933">
            <v>0</v>
          </cell>
          <cell r="E933">
            <v>40701</v>
          </cell>
          <cell r="G933">
            <v>12201</v>
          </cell>
          <cell r="I933">
            <v>1</v>
          </cell>
          <cell r="J933">
            <v>1</v>
          </cell>
          <cell r="K933">
            <v>25</v>
          </cell>
          <cell r="L933">
            <v>24</v>
          </cell>
          <cell r="M933">
            <v>2</v>
          </cell>
          <cell r="N933">
            <v>11</v>
          </cell>
          <cell r="O933">
            <v>0.2</v>
          </cell>
          <cell r="P933">
            <v>11</v>
          </cell>
          <cell r="Q933">
            <v>9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11</v>
          </cell>
          <cell r="W933">
            <v>9</v>
          </cell>
          <cell r="X933">
            <v>241</v>
          </cell>
          <cell r="Y933">
            <v>4820</v>
          </cell>
          <cell r="Z933" t="str">
            <v>木</v>
          </cell>
          <cell r="AA933">
            <v>0.25</v>
          </cell>
          <cell r="AB933">
            <v>1</v>
          </cell>
          <cell r="AC933">
            <v>0.25</v>
          </cell>
          <cell r="AD933">
            <v>0.25</v>
          </cell>
          <cell r="AE933">
            <v>0.25</v>
          </cell>
          <cell r="AF933">
            <v>0</v>
          </cell>
          <cell r="AG933">
            <v>9</v>
          </cell>
          <cell r="AH933">
            <v>0</v>
          </cell>
          <cell r="AI933">
            <v>0</v>
          </cell>
          <cell r="AJ933">
            <v>0</v>
          </cell>
          <cell r="AK933">
            <v>1</v>
          </cell>
        </row>
        <row r="934">
          <cell r="B934">
            <v>12203</v>
          </cell>
          <cell r="C934">
            <v>122</v>
          </cell>
          <cell r="D934">
            <v>0</v>
          </cell>
          <cell r="E934">
            <v>30201</v>
          </cell>
          <cell r="G934">
            <v>12201</v>
          </cell>
          <cell r="I934">
            <v>1</v>
          </cell>
          <cell r="J934">
            <v>1</v>
          </cell>
          <cell r="K934">
            <v>25</v>
          </cell>
          <cell r="L934">
            <v>24</v>
          </cell>
          <cell r="M934">
            <v>2</v>
          </cell>
          <cell r="N934">
            <v>11</v>
          </cell>
          <cell r="O934">
            <v>0.2</v>
          </cell>
          <cell r="P934">
            <v>11</v>
          </cell>
          <cell r="Q934">
            <v>9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11</v>
          </cell>
          <cell r="W934">
            <v>9</v>
          </cell>
          <cell r="X934">
            <v>241</v>
          </cell>
          <cell r="Y934">
            <v>4820</v>
          </cell>
          <cell r="Z934" t="str">
            <v>木</v>
          </cell>
          <cell r="AA934">
            <v>0.25</v>
          </cell>
          <cell r="AB934">
            <v>1</v>
          </cell>
          <cell r="AC934">
            <v>0.25</v>
          </cell>
          <cell r="AD934">
            <v>0.25</v>
          </cell>
          <cell r="AE934">
            <v>0.25</v>
          </cell>
          <cell r="AF934">
            <v>0</v>
          </cell>
          <cell r="AG934">
            <v>9</v>
          </cell>
          <cell r="AH934">
            <v>0</v>
          </cell>
          <cell r="AI934">
            <v>0</v>
          </cell>
          <cell r="AJ934">
            <v>0</v>
          </cell>
          <cell r="AK934">
            <v>1</v>
          </cell>
        </row>
        <row r="935">
          <cell r="B935">
            <v>12204</v>
          </cell>
          <cell r="C935">
            <v>122</v>
          </cell>
          <cell r="D935">
            <v>0</v>
          </cell>
          <cell r="E935">
            <v>30501</v>
          </cell>
          <cell r="G935">
            <v>12201</v>
          </cell>
          <cell r="I935">
            <v>1</v>
          </cell>
          <cell r="J935">
            <v>1</v>
          </cell>
          <cell r="K935">
            <v>25</v>
          </cell>
          <cell r="L935">
            <v>24</v>
          </cell>
          <cell r="M935">
            <v>2</v>
          </cell>
          <cell r="N935">
            <v>11</v>
          </cell>
          <cell r="O935">
            <v>0.2</v>
          </cell>
          <cell r="P935">
            <v>11</v>
          </cell>
          <cell r="Q935">
            <v>9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11</v>
          </cell>
          <cell r="W935">
            <v>9</v>
          </cell>
          <cell r="X935">
            <v>241</v>
          </cell>
          <cell r="Y935">
            <v>4820</v>
          </cell>
          <cell r="Z935" t="str">
            <v>木</v>
          </cell>
          <cell r="AA935">
            <v>0.25</v>
          </cell>
          <cell r="AB935">
            <v>1</v>
          </cell>
          <cell r="AC935">
            <v>0.25</v>
          </cell>
          <cell r="AD935">
            <v>0.25</v>
          </cell>
          <cell r="AE935">
            <v>0.25</v>
          </cell>
          <cell r="AF935">
            <v>0</v>
          </cell>
          <cell r="AG935">
            <v>9</v>
          </cell>
          <cell r="AH935">
            <v>0</v>
          </cell>
          <cell r="AI935">
            <v>0</v>
          </cell>
          <cell r="AJ935">
            <v>0</v>
          </cell>
          <cell r="AK935">
            <v>1</v>
          </cell>
        </row>
        <row r="936">
          <cell r="B936">
            <v>12205</v>
          </cell>
          <cell r="C936">
            <v>122</v>
          </cell>
          <cell r="D936">
            <v>0</v>
          </cell>
          <cell r="E936">
            <v>20211</v>
          </cell>
          <cell r="G936">
            <v>12201</v>
          </cell>
          <cell r="I936">
            <v>1</v>
          </cell>
          <cell r="J936">
            <v>1</v>
          </cell>
          <cell r="K936">
            <v>25</v>
          </cell>
          <cell r="L936">
            <v>24</v>
          </cell>
          <cell r="M936">
            <v>2</v>
          </cell>
          <cell r="N936">
            <v>11</v>
          </cell>
          <cell r="O936">
            <v>0.2</v>
          </cell>
          <cell r="P936">
            <v>11</v>
          </cell>
          <cell r="Q936">
            <v>9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11</v>
          </cell>
          <cell r="W936">
            <v>9</v>
          </cell>
          <cell r="X936">
            <v>241</v>
          </cell>
          <cell r="Y936">
            <v>4820</v>
          </cell>
          <cell r="Z936" t="str">
            <v>木</v>
          </cell>
          <cell r="AA936">
            <v>0.25</v>
          </cell>
          <cell r="AB936">
            <v>1</v>
          </cell>
          <cell r="AC936">
            <v>0.25</v>
          </cell>
          <cell r="AD936">
            <v>0.25</v>
          </cell>
          <cell r="AE936">
            <v>0.25</v>
          </cell>
          <cell r="AF936">
            <v>0</v>
          </cell>
          <cell r="AG936">
            <v>9</v>
          </cell>
          <cell r="AH936">
            <v>0</v>
          </cell>
          <cell r="AI936">
            <v>0</v>
          </cell>
          <cell r="AJ936">
            <v>0</v>
          </cell>
          <cell r="AK936">
            <v>1</v>
          </cell>
        </row>
        <row r="937">
          <cell r="B937">
            <v>12206</v>
          </cell>
          <cell r="C937">
            <v>122</v>
          </cell>
          <cell r="D937">
            <v>0</v>
          </cell>
          <cell r="E937">
            <v>20411</v>
          </cell>
          <cell r="G937">
            <v>12201</v>
          </cell>
          <cell r="I937">
            <v>1</v>
          </cell>
          <cell r="J937">
            <v>1</v>
          </cell>
          <cell r="K937">
            <v>25</v>
          </cell>
          <cell r="L937">
            <v>24</v>
          </cell>
          <cell r="M937">
            <v>2</v>
          </cell>
          <cell r="N937">
            <v>11</v>
          </cell>
          <cell r="O937">
            <v>0.2</v>
          </cell>
          <cell r="P937">
            <v>11</v>
          </cell>
          <cell r="Q937">
            <v>9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11</v>
          </cell>
          <cell r="W937">
            <v>9</v>
          </cell>
          <cell r="X937">
            <v>241</v>
          </cell>
          <cell r="Y937">
            <v>4820</v>
          </cell>
          <cell r="Z937" t="str">
            <v>木</v>
          </cell>
          <cell r="AA937">
            <v>0.25</v>
          </cell>
          <cell r="AB937">
            <v>1</v>
          </cell>
          <cell r="AC937">
            <v>0.25</v>
          </cell>
          <cell r="AD937">
            <v>0.25</v>
          </cell>
          <cell r="AE937">
            <v>0.25</v>
          </cell>
          <cell r="AF937">
            <v>0</v>
          </cell>
          <cell r="AG937">
            <v>9</v>
          </cell>
          <cell r="AH937">
            <v>0</v>
          </cell>
          <cell r="AI937">
            <v>0</v>
          </cell>
          <cell r="AJ937">
            <v>0</v>
          </cell>
          <cell r="AK937">
            <v>1</v>
          </cell>
        </row>
        <row r="938">
          <cell r="B938">
            <v>12207</v>
          </cell>
          <cell r="C938">
            <v>122</v>
          </cell>
          <cell r="D938">
            <v>0</v>
          </cell>
          <cell r="E938">
            <v>50100</v>
          </cell>
          <cell r="G938">
            <v>12209</v>
          </cell>
          <cell r="I938">
            <v>1</v>
          </cell>
          <cell r="J938">
            <v>1</v>
          </cell>
          <cell r="K938">
            <v>25</v>
          </cell>
          <cell r="L938">
            <v>24</v>
          </cell>
          <cell r="M938">
            <v>2</v>
          </cell>
          <cell r="N938">
            <v>11</v>
          </cell>
          <cell r="O938">
            <v>0.2</v>
          </cell>
          <cell r="P938">
            <v>11</v>
          </cell>
          <cell r="Q938">
            <v>9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11</v>
          </cell>
          <cell r="W938">
            <v>9</v>
          </cell>
          <cell r="X938">
            <v>241</v>
          </cell>
          <cell r="Y938">
            <v>4820</v>
          </cell>
          <cell r="Z938" t="str">
            <v>木</v>
          </cell>
          <cell r="AA938">
            <v>0.25</v>
          </cell>
          <cell r="AB938">
            <v>1</v>
          </cell>
          <cell r="AC938">
            <v>0.25</v>
          </cell>
          <cell r="AD938">
            <v>0.25</v>
          </cell>
          <cell r="AE938">
            <v>0.25</v>
          </cell>
          <cell r="AF938">
            <v>0</v>
          </cell>
          <cell r="AG938">
            <v>9</v>
          </cell>
          <cell r="AH938">
            <v>0</v>
          </cell>
          <cell r="AI938">
            <v>0</v>
          </cell>
          <cell r="AJ938">
            <v>0</v>
          </cell>
          <cell r="AK938">
            <v>1</v>
          </cell>
        </row>
        <row r="939">
          <cell r="B939">
            <v>12300</v>
          </cell>
          <cell r="C939">
            <v>123</v>
          </cell>
          <cell r="D939">
            <v>0</v>
          </cell>
          <cell r="E939">
            <v>20211</v>
          </cell>
          <cell r="F939">
            <v>1</v>
          </cell>
          <cell r="G939">
            <v>12300</v>
          </cell>
          <cell r="H939">
            <v>12300</v>
          </cell>
          <cell r="I939">
            <v>0</v>
          </cell>
          <cell r="J939">
            <v>10</v>
          </cell>
          <cell r="K939">
            <v>25</v>
          </cell>
          <cell r="L939">
            <v>24</v>
          </cell>
          <cell r="M939">
            <v>2</v>
          </cell>
          <cell r="N939">
            <v>11</v>
          </cell>
          <cell r="O939">
            <v>0.4</v>
          </cell>
          <cell r="P939">
            <v>237</v>
          </cell>
          <cell r="Q939">
            <v>152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237</v>
          </cell>
          <cell r="W939">
            <v>152</v>
          </cell>
          <cell r="X939">
            <v>2412</v>
          </cell>
          <cell r="Y939">
            <v>48240</v>
          </cell>
          <cell r="Z939" t="str">
            <v>木</v>
          </cell>
          <cell r="AA939">
            <v>0.25</v>
          </cell>
          <cell r="AB939">
            <v>1</v>
          </cell>
          <cell r="AC939">
            <v>0.25</v>
          </cell>
          <cell r="AD939">
            <v>0.25</v>
          </cell>
          <cell r="AE939">
            <v>0.25</v>
          </cell>
          <cell r="AF939">
            <v>21</v>
          </cell>
          <cell r="AG939">
            <v>152</v>
          </cell>
          <cell r="AH939">
            <v>21</v>
          </cell>
          <cell r="AI939">
            <v>21</v>
          </cell>
          <cell r="AJ939">
            <v>21</v>
          </cell>
          <cell r="AK939">
            <v>10</v>
          </cell>
        </row>
        <row r="940">
          <cell r="B940">
            <v>12301</v>
          </cell>
          <cell r="C940">
            <v>123</v>
          </cell>
          <cell r="D940">
            <v>0</v>
          </cell>
          <cell r="E940">
            <v>30101</v>
          </cell>
          <cell r="G940">
            <v>12301</v>
          </cell>
          <cell r="I940">
            <v>1</v>
          </cell>
          <cell r="J940">
            <v>1</v>
          </cell>
          <cell r="K940">
            <v>25</v>
          </cell>
          <cell r="L940">
            <v>24</v>
          </cell>
          <cell r="M940">
            <v>2</v>
          </cell>
          <cell r="N940">
            <v>11</v>
          </cell>
          <cell r="O940">
            <v>0.2</v>
          </cell>
          <cell r="P940">
            <v>11</v>
          </cell>
          <cell r="Q940">
            <v>9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11</v>
          </cell>
          <cell r="W940">
            <v>9</v>
          </cell>
          <cell r="X940">
            <v>241</v>
          </cell>
          <cell r="Y940">
            <v>4820</v>
          </cell>
          <cell r="Z940" t="str">
            <v>木</v>
          </cell>
          <cell r="AA940">
            <v>0.25</v>
          </cell>
          <cell r="AB940">
            <v>1</v>
          </cell>
          <cell r="AC940">
            <v>0.25</v>
          </cell>
          <cell r="AD940">
            <v>0.25</v>
          </cell>
          <cell r="AE940">
            <v>0.25</v>
          </cell>
          <cell r="AF940">
            <v>0</v>
          </cell>
          <cell r="AG940">
            <v>9</v>
          </cell>
          <cell r="AH940">
            <v>0</v>
          </cell>
          <cell r="AI940">
            <v>0</v>
          </cell>
          <cell r="AJ940">
            <v>0</v>
          </cell>
          <cell r="AK940">
            <v>1</v>
          </cell>
        </row>
        <row r="941">
          <cell r="B941">
            <v>12302</v>
          </cell>
          <cell r="C941">
            <v>123</v>
          </cell>
          <cell r="D941">
            <v>0</v>
          </cell>
          <cell r="E941">
            <v>40701</v>
          </cell>
          <cell r="G941">
            <v>12301</v>
          </cell>
          <cell r="I941">
            <v>1</v>
          </cell>
          <cell r="J941">
            <v>1</v>
          </cell>
          <cell r="K941">
            <v>25</v>
          </cell>
          <cell r="L941">
            <v>24</v>
          </cell>
          <cell r="M941">
            <v>2</v>
          </cell>
          <cell r="N941">
            <v>11</v>
          </cell>
          <cell r="O941">
            <v>0.2</v>
          </cell>
          <cell r="P941">
            <v>11</v>
          </cell>
          <cell r="Q941">
            <v>9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11</v>
          </cell>
          <cell r="W941">
            <v>9</v>
          </cell>
          <cell r="X941">
            <v>241</v>
          </cell>
          <cell r="Y941">
            <v>4820</v>
          </cell>
          <cell r="Z941" t="str">
            <v>木</v>
          </cell>
          <cell r="AA941">
            <v>0.25</v>
          </cell>
          <cell r="AB941">
            <v>1</v>
          </cell>
          <cell r="AC941">
            <v>0.25</v>
          </cell>
          <cell r="AD941">
            <v>0.25</v>
          </cell>
          <cell r="AE941">
            <v>0.25</v>
          </cell>
          <cell r="AF941">
            <v>0</v>
          </cell>
          <cell r="AG941">
            <v>9</v>
          </cell>
          <cell r="AH941">
            <v>0</v>
          </cell>
          <cell r="AI941">
            <v>0</v>
          </cell>
          <cell r="AJ941">
            <v>0</v>
          </cell>
          <cell r="AK941">
            <v>1</v>
          </cell>
        </row>
        <row r="942">
          <cell r="B942">
            <v>12303</v>
          </cell>
          <cell r="C942">
            <v>123</v>
          </cell>
          <cell r="D942">
            <v>0</v>
          </cell>
          <cell r="E942">
            <v>30201</v>
          </cell>
          <cell r="G942">
            <v>12301</v>
          </cell>
          <cell r="I942">
            <v>1</v>
          </cell>
          <cell r="J942">
            <v>1</v>
          </cell>
          <cell r="K942">
            <v>25</v>
          </cell>
          <cell r="L942">
            <v>24</v>
          </cell>
          <cell r="M942">
            <v>2</v>
          </cell>
          <cell r="N942">
            <v>11</v>
          </cell>
          <cell r="O942">
            <v>0.2</v>
          </cell>
          <cell r="P942">
            <v>11</v>
          </cell>
          <cell r="Q942">
            <v>9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11</v>
          </cell>
          <cell r="W942">
            <v>9</v>
          </cell>
          <cell r="X942">
            <v>241</v>
          </cell>
          <cell r="Y942">
            <v>4820</v>
          </cell>
          <cell r="Z942" t="str">
            <v>木</v>
          </cell>
          <cell r="AA942">
            <v>0.25</v>
          </cell>
          <cell r="AB942">
            <v>1</v>
          </cell>
          <cell r="AC942">
            <v>0.25</v>
          </cell>
          <cell r="AD942">
            <v>0.25</v>
          </cell>
          <cell r="AE942">
            <v>0.25</v>
          </cell>
          <cell r="AF942">
            <v>0</v>
          </cell>
          <cell r="AG942">
            <v>9</v>
          </cell>
          <cell r="AH942">
            <v>0</v>
          </cell>
          <cell r="AI942">
            <v>0</v>
          </cell>
          <cell r="AJ942">
            <v>0</v>
          </cell>
          <cell r="AK942">
            <v>1</v>
          </cell>
        </row>
        <row r="943">
          <cell r="B943">
            <v>12304</v>
          </cell>
          <cell r="C943">
            <v>123</v>
          </cell>
          <cell r="D943">
            <v>0</v>
          </cell>
          <cell r="E943">
            <v>30501</v>
          </cell>
          <cell r="G943">
            <v>12301</v>
          </cell>
          <cell r="I943">
            <v>1</v>
          </cell>
          <cell r="J943">
            <v>1</v>
          </cell>
          <cell r="K943">
            <v>25</v>
          </cell>
          <cell r="L943">
            <v>24</v>
          </cell>
          <cell r="M943">
            <v>2</v>
          </cell>
          <cell r="N943">
            <v>11</v>
          </cell>
          <cell r="O943">
            <v>0.2</v>
          </cell>
          <cell r="P943">
            <v>11</v>
          </cell>
          <cell r="Q943">
            <v>9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11</v>
          </cell>
          <cell r="W943">
            <v>9</v>
          </cell>
          <cell r="X943">
            <v>241</v>
          </cell>
          <cell r="Y943">
            <v>4820</v>
          </cell>
          <cell r="Z943" t="str">
            <v>木</v>
          </cell>
          <cell r="AA943">
            <v>0.25</v>
          </cell>
          <cell r="AB943">
            <v>1</v>
          </cell>
          <cell r="AC943">
            <v>0.25</v>
          </cell>
          <cell r="AD943">
            <v>0.25</v>
          </cell>
          <cell r="AE943">
            <v>0.25</v>
          </cell>
          <cell r="AF943">
            <v>0</v>
          </cell>
          <cell r="AG943">
            <v>9</v>
          </cell>
          <cell r="AH943">
            <v>0</v>
          </cell>
          <cell r="AI943">
            <v>0</v>
          </cell>
          <cell r="AJ943">
            <v>0</v>
          </cell>
          <cell r="AK943">
            <v>1</v>
          </cell>
        </row>
        <row r="944">
          <cell r="B944">
            <v>12305</v>
          </cell>
          <cell r="C944">
            <v>123</v>
          </cell>
          <cell r="D944">
            <v>0</v>
          </cell>
          <cell r="E944">
            <v>20211</v>
          </cell>
          <cell r="G944">
            <v>12301</v>
          </cell>
          <cell r="I944">
            <v>1</v>
          </cell>
          <cell r="J944">
            <v>1</v>
          </cell>
          <cell r="K944">
            <v>25</v>
          </cell>
          <cell r="L944">
            <v>24</v>
          </cell>
          <cell r="M944">
            <v>2</v>
          </cell>
          <cell r="N944">
            <v>11</v>
          </cell>
          <cell r="O944">
            <v>0.2</v>
          </cell>
          <cell r="P944">
            <v>11</v>
          </cell>
          <cell r="Q944">
            <v>9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11</v>
          </cell>
          <cell r="W944">
            <v>9</v>
          </cell>
          <cell r="X944">
            <v>241</v>
          </cell>
          <cell r="Y944">
            <v>4820</v>
          </cell>
          <cell r="Z944" t="str">
            <v>木</v>
          </cell>
          <cell r="AA944">
            <v>0.25</v>
          </cell>
          <cell r="AB944">
            <v>1</v>
          </cell>
          <cell r="AC944">
            <v>0.25</v>
          </cell>
          <cell r="AD944">
            <v>0.25</v>
          </cell>
          <cell r="AE944">
            <v>0.25</v>
          </cell>
          <cell r="AF944">
            <v>0</v>
          </cell>
          <cell r="AG944">
            <v>9</v>
          </cell>
          <cell r="AH944">
            <v>0</v>
          </cell>
          <cell r="AI944">
            <v>0</v>
          </cell>
          <cell r="AJ944">
            <v>0</v>
          </cell>
          <cell r="AK944">
            <v>1</v>
          </cell>
        </row>
        <row r="945">
          <cell r="B945">
            <v>12306</v>
          </cell>
          <cell r="C945">
            <v>123</v>
          </cell>
          <cell r="D945">
            <v>0</v>
          </cell>
          <cell r="E945">
            <v>20411</v>
          </cell>
          <cell r="G945">
            <v>12301</v>
          </cell>
          <cell r="I945">
            <v>1</v>
          </cell>
          <cell r="J945">
            <v>1</v>
          </cell>
          <cell r="K945">
            <v>25</v>
          </cell>
          <cell r="L945">
            <v>24</v>
          </cell>
          <cell r="M945">
            <v>2</v>
          </cell>
          <cell r="N945">
            <v>11</v>
          </cell>
          <cell r="O945">
            <v>0.2</v>
          </cell>
          <cell r="P945">
            <v>11</v>
          </cell>
          <cell r="Q945">
            <v>9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11</v>
          </cell>
          <cell r="W945">
            <v>9</v>
          </cell>
          <cell r="X945">
            <v>241</v>
          </cell>
          <cell r="Y945">
            <v>4820</v>
          </cell>
          <cell r="Z945" t="str">
            <v>木</v>
          </cell>
          <cell r="AA945">
            <v>0.25</v>
          </cell>
          <cell r="AB945">
            <v>1</v>
          </cell>
          <cell r="AC945">
            <v>0.25</v>
          </cell>
          <cell r="AD945">
            <v>0.25</v>
          </cell>
          <cell r="AE945">
            <v>0.25</v>
          </cell>
          <cell r="AF945">
            <v>0</v>
          </cell>
          <cell r="AG945">
            <v>9</v>
          </cell>
          <cell r="AH945">
            <v>0</v>
          </cell>
          <cell r="AI945">
            <v>0</v>
          </cell>
          <cell r="AJ945">
            <v>0</v>
          </cell>
          <cell r="AK945">
            <v>1</v>
          </cell>
        </row>
        <row r="946">
          <cell r="B946">
            <v>12307</v>
          </cell>
          <cell r="C946">
            <v>123</v>
          </cell>
          <cell r="D946">
            <v>0</v>
          </cell>
          <cell r="E946">
            <v>50100</v>
          </cell>
          <cell r="G946">
            <v>12309</v>
          </cell>
          <cell r="I946">
            <v>1</v>
          </cell>
          <cell r="J946">
            <v>1</v>
          </cell>
          <cell r="K946">
            <v>25</v>
          </cell>
          <cell r="L946">
            <v>24</v>
          </cell>
          <cell r="M946">
            <v>2</v>
          </cell>
          <cell r="N946">
            <v>11</v>
          </cell>
          <cell r="O946">
            <v>0.2</v>
          </cell>
          <cell r="P946">
            <v>11</v>
          </cell>
          <cell r="Q946">
            <v>9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11</v>
          </cell>
          <cell r="W946">
            <v>9</v>
          </cell>
          <cell r="X946">
            <v>241</v>
          </cell>
          <cell r="Y946">
            <v>4820</v>
          </cell>
          <cell r="Z946" t="str">
            <v>木</v>
          </cell>
          <cell r="AA946">
            <v>0.25</v>
          </cell>
          <cell r="AB946">
            <v>1</v>
          </cell>
          <cell r="AC946">
            <v>0.25</v>
          </cell>
          <cell r="AD946">
            <v>0.25</v>
          </cell>
          <cell r="AE946">
            <v>0.25</v>
          </cell>
          <cell r="AF946">
            <v>0</v>
          </cell>
          <cell r="AG946">
            <v>9</v>
          </cell>
          <cell r="AH946">
            <v>0</v>
          </cell>
          <cell r="AI946">
            <v>0</v>
          </cell>
          <cell r="AJ946">
            <v>0</v>
          </cell>
          <cell r="AK946">
            <v>1</v>
          </cell>
        </row>
        <row r="947">
          <cell r="B947">
            <v>12400</v>
          </cell>
          <cell r="C947">
            <v>124</v>
          </cell>
          <cell r="D947">
            <v>0</v>
          </cell>
          <cell r="E947">
            <v>30501</v>
          </cell>
          <cell r="F947">
            <v>1</v>
          </cell>
          <cell r="G947">
            <v>12400</v>
          </cell>
          <cell r="H947">
            <v>12400</v>
          </cell>
          <cell r="I947">
            <v>0</v>
          </cell>
          <cell r="J947">
            <v>10</v>
          </cell>
          <cell r="K947">
            <v>25</v>
          </cell>
          <cell r="L947">
            <v>24</v>
          </cell>
          <cell r="M947">
            <v>2</v>
          </cell>
          <cell r="N947">
            <v>11</v>
          </cell>
          <cell r="O947">
            <v>0.5</v>
          </cell>
          <cell r="P947">
            <v>297</v>
          </cell>
          <cell r="Q947">
            <v>190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297</v>
          </cell>
          <cell r="W947">
            <v>190</v>
          </cell>
          <cell r="X947">
            <v>2412</v>
          </cell>
          <cell r="Y947">
            <v>48240</v>
          </cell>
          <cell r="Z947" t="str">
            <v>木</v>
          </cell>
          <cell r="AA947">
            <v>0.25</v>
          </cell>
          <cell r="AB947">
            <v>1</v>
          </cell>
          <cell r="AC947">
            <v>0.25</v>
          </cell>
          <cell r="AD947">
            <v>0.25</v>
          </cell>
          <cell r="AE947">
            <v>0.25</v>
          </cell>
          <cell r="AF947">
            <v>26</v>
          </cell>
          <cell r="AG947">
            <v>190</v>
          </cell>
          <cell r="AH947">
            <v>26</v>
          </cell>
          <cell r="AI947">
            <v>26</v>
          </cell>
          <cell r="AJ947">
            <v>26</v>
          </cell>
          <cell r="AK947">
            <v>10</v>
          </cell>
        </row>
        <row r="948">
          <cell r="B948">
            <v>12401</v>
          </cell>
          <cell r="C948">
            <v>124</v>
          </cell>
          <cell r="D948">
            <v>0</v>
          </cell>
          <cell r="E948">
            <v>30101</v>
          </cell>
          <cell r="G948">
            <v>12401</v>
          </cell>
          <cell r="I948">
            <v>1</v>
          </cell>
          <cell r="J948">
            <v>1</v>
          </cell>
          <cell r="K948">
            <v>25</v>
          </cell>
          <cell r="L948">
            <v>24</v>
          </cell>
          <cell r="M948">
            <v>2</v>
          </cell>
          <cell r="N948">
            <v>11</v>
          </cell>
          <cell r="O948">
            <v>0.2</v>
          </cell>
          <cell r="P948">
            <v>11</v>
          </cell>
          <cell r="Q948">
            <v>9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11</v>
          </cell>
          <cell r="W948">
            <v>9</v>
          </cell>
          <cell r="X948">
            <v>241</v>
          </cell>
          <cell r="Y948">
            <v>4820</v>
          </cell>
          <cell r="Z948" t="str">
            <v>木</v>
          </cell>
          <cell r="AA948">
            <v>0.25</v>
          </cell>
          <cell r="AB948">
            <v>1</v>
          </cell>
          <cell r="AC948">
            <v>0.25</v>
          </cell>
          <cell r="AD948">
            <v>0.25</v>
          </cell>
          <cell r="AE948">
            <v>0.25</v>
          </cell>
          <cell r="AF948">
            <v>0</v>
          </cell>
          <cell r="AG948">
            <v>9</v>
          </cell>
          <cell r="AH948">
            <v>0</v>
          </cell>
          <cell r="AI948">
            <v>0</v>
          </cell>
          <cell r="AJ948">
            <v>0</v>
          </cell>
          <cell r="AK948">
            <v>1</v>
          </cell>
        </row>
        <row r="949">
          <cell r="B949">
            <v>12402</v>
          </cell>
          <cell r="C949">
            <v>124</v>
          </cell>
          <cell r="D949">
            <v>0</v>
          </cell>
          <cell r="E949">
            <v>40701</v>
          </cell>
          <cell r="G949">
            <v>12401</v>
          </cell>
          <cell r="I949">
            <v>1</v>
          </cell>
          <cell r="J949">
            <v>1</v>
          </cell>
          <cell r="K949">
            <v>25</v>
          </cell>
          <cell r="L949">
            <v>24</v>
          </cell>
          <cell r="M949">
            <v>2</v>
          </cell>
          <cell r="N949">
            <v>11</v>
          </cell>
          <cell r="O949">
            <v>0.2</v>
          </cell>
          <cell r="P949">
            <v>11</v>
          </cell>
          <cell r="Q949">
            <v>9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11</v>
          </cell>
          <cell r="W949">
            <v>9</v>
          </cell>
          <cell r="X949">
            <v>241</v>
          </cell>
          <cell r="Y949">
            <v>4820</v>
          </cell>
          <cell r="Z949" t="str">
            <v>木</v>
          </cell>
          <cell r="AA949">
            <v>0.25</v>
          </cell>
          <cell r="AB949">
            <v>1</v>
          </cell>
          <cell r="AC949">
            <v>0.25</v>
          </cell>
          <cell r="AD949">
            <v>0.25</v>
          </cell>
          <cell r="AE949">
            <v>0.25</v>
          </cell>
          <cell r="AF949">
            <v>0</v>
          </cell>
          <cell r="AG949">
            <v>9</v>
          </cell>
          <cell r="AH949">
            <v>0</v>
          </cell>
          <cell r="AI949">
            <v>0</v>
          </cell>
          <cell r="AJ949">
            <v>0</v>
          </cell>
          <cell r="AK949">
            <v>1</v>
          </cell>
        </row>
        <row r="950">
          <cell r="B950">
            <v>12403</v>
          </cell>
          <cell r="C950">
            <v>124</v>
          </cell>
          <cell r="D950">
            <v>0</v>
          </cell>
          <cell r="E950">
            <v>30201</v>
          </cell>
          <cell r="G950">
            <v>12401</v>
          </cell>
          <cell r="I950">
            <v>1</v>
          </cell>
          <cell r="J950">
            <v>1</v>
          </cell>
          <cell r="K950">
            <v>25</v>
          </cell>
          <cell r="L950">
            <v>24</v>
          </cell>
          <cell r="M950">
            <v>2</v>
          </cell>
          <cell r="N950">
            <v>11</v>
          </cell>
          <cell r="O950">
            <v>0.2</v>
          </cell>
          <cell r="P950">
            <v>11</v>
          </cell>
          <cell r="Q950">
            <v>9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11</v>
          </cell>
          <cell r="W950">
            <v>9</v>
          </cell>
          <cell r="X950">
            <v>241</v>
          </cell>
          <cell r="Y950">
            <v>4820</v>
          </cell>
          <cell r="Z950" t="str">
            <v>木</v>
          </cell>
          <cell r="AA950">
            <v>0.25</v>
          </cell>
          <cell r="AB950">
            <v>1</v>
          </cell>
          <cell r="AC950">
            <v>0.25</v>
          </cell>
          <cell r="AD950">
            <v>0.25</v>
          </cell>
          <cell r="AE950">
            <v>0.25</v>
          </cell>
          <cell r="AF950">
            <v>0</v>
          </cell>
          <cell r="AG950">
            <v>9</v>
          </cell>
          <cell r="AH950">
            <v>0</v>
          </cell>
          <cell r="AI950">
            <v>0</v>
          </cell>
          <cell r="AJ950">
            <v>0</v>
          </cell>
          <cell r="AK950">
            <v>1</v>
          </cell>
        </row>
        <row r="951">
          <cell r="B951">
            <v>12404</v>
          </cell>
          <cell r="C951">
            <v>124</v>
          </cell>
          <cell r="D951">
            <v>0</v>
          </cell>
          <cell r="E951">
            <v>30501</v>
          </cell>
          <cell r="G951">
            <v>12401</v>
          </cell>
          <cell r="I951">
            <v>1</v>
          </cell>
          <cell r="J951">
            <v>1</v>
          </cell>
          <cell r="K951">
            <v>25</v>
          </cell>
          <cell r="L951">
            <v>24</v>
          </cell>
          <cell r="M951">
            <v>2</v>
          </cell>
          <cell r="N951">
            <v>11</v>
          </cell>
          <cell r="O951">
            <v>0.2</v>
          </cell>
          <cell r="P951">
            <v>11</v>
          </cell>
          <cell r="Q951">
            <v>9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11</v>
          </cell>
          <cell r="W951">
            <v>9</v>
          </cell>
          <cell r="X951">
            <v>241</v>
          </cell>
          <cell r="Y951">
            <v>4820</v>
          </cell>
          <cell r="Z951" t="str">
            <v>木</v>
          </cell>
          <cell r="AA951">
            <v>0.25</v>
          </cell>
          <cell r="AB951">
            <v>1</v>
          </cell>
          <cell r="AC951">
            <v>0.25</v>
          </cell>
          <cell r="AD951">
            <v>0.25</v>
          </cell>
          <cell r="AE951">
            <v>0.25</v>
          </cell>
          <cell r="AF951">
            <v>0</v>
          </cell>
          <cell r="AG951">
            <v>9</v>
          </cell>
          <cell r="AH951">
            <v>0</v>
          </cell>
          <cell r="AI951">
            <v>0</v>
          </cell>
          <cell r="AJ951">
            <v>0</v>
          </cell>
          <cell r="AK951">
            <v>1</v>
          </cell>
        </row>
        <row r="952">
          <cell r="B952">
            <v>12405</v>
          </cell>
          <cell r="C952">
            <v>124</v>
          </cell>
          <cell r="D952">
            <v>0</v>
          </cell>
          <cell r="E952">
            <v>20211</v>
          </cell>
          <cell r="G952">
            <v>12401</v>
          </cell>
          <cell r="I952">
            <v>1</v>
          </cell>
          <cell r="J952">
            <v>1</v>
          </cell>
          <cell r="K952">
            <v>25</v>
          </cell>
          <cell r="L952">
            <v>24</v>
          </cell>
          <cell r="M952">
            <v>2</v>
          </cell>
          <cell r="N952">
            <v>11</v>
          </cell>
          <cell r="O952">
            <v>0.2</v>
          </cell>
          <cell r="P952">
            <v>11</v>
          </cell>
          <cell r="Q952">
            <v>9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</v>
          </cell>
          <cell r="W952">
            <v>9</v>
          </cell>
          <cell r="X952">
            <v>241</v>
          </cell>
          <cell r="Y952">
            <v>4820</v>
          </cell>
          <cell r="Z952" t="str">
            <v>木</v>
          </cell>
          <cell r="AA952">
            <v>0.25</v>
          </cell>
          <cell r="AB952">
            <v>1</v>
          </cell>
          <cell r="AC952">
            <v>0.25</v>
          </cell>
          <cell r="AD952">
            <v>0.25</v>
          </cell>
          <cell r="AE952">
            <v>0.25</v>
          </cell>
          <cell r="AF952">
            <v>0</v>
          </cell>
          <cell r="AG952">
            <v>9</v>
          </cell>
          <cell r="AH952">
            <v>0</v>
          </cell>
          <cell r="AI952">
            <v>0</v>
          </cell>
          <cell r="AJ952">
            <v>0</v>
          </cell>
          <cell r="AK952">
            <v>1</v>
          </cell>
        </row>
        <row r="953">
          <cell r="B953">
            <v>12406</v>
          </cell>
          <cell r="C953">
            <v>124</v>
          </cell>
          <cell r="D953">
            <v>0</v>
          </cell>
          <cell r="E953">
            <v>20411</v>
          </cell>
          <cell r="G953">
            <v>12401</v>
          </cell>
          <cell r="I953">
            <v>1</v>
          </cell>
          <cell r="J953">
            <v>1</v>
          </cell>
          <cell r="K953">
            <v>25</v>
          </cell>
          <cell r="L953">
            <v>24</v>
          </cell>
          <cell r="M953">
            <v>2</v>
          </cell>
          <cell r="N953">
            <v>11</v>
          </cell>
          <cell r="O953">
            <v>0.2</v>
          </cell>
          <cell r="P953">
            <v>11</v>
          </cell>
          <cell r="Q953">
            <v>9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11</v>
          </cell>
          <cell r="W953">
            <v>9</v>
          </cell>
          <cell r="X953">
            <v>241</v>
          </cell>
          <cell r="Y953">
            <v>4820</v>
          </cell>
          <cell r="Z953" t="str">
            <v>木</v>
          </cell>
          <cell r="AA953">
            <v>0.25</v>
          </cell>
          <cell r="AB953">
            <v>1</v>
          </cell>
          <cell r="AC953">
            <v>0.25</v>
          </cell>
          <cell r="AD953">
            <v>0.25</v>
          </cell>
          <cell r="AE953">
            <v>0.25</v>
          </cell>
          <cell r="AF953">
            <v>0</v>
          </cell>
          <cell r="AG953">
            <v>9</v>
          </cell>
          <cell r="AH953">
            <v>0</v>
          </cell>
          <cell r="AI953">
            <v>0</v>
          </cell>
          <cell r="AJ953">
            <v>0</v>
          </cell>
          <cell r="AK953">
            <v>1</v>
          </cell>
        </row>
        <row r="954">
          <cell r="B954">
            <v>12407</v>
          </cell>
          <cell r="C954">
            <v>124</v>
          </cell>
          <cell r="D954">
            <v>0</v>
          </cell>
          <cell r="E954">
            <v>50100</v>
          </cell>
          <cell r="G954">
            <v>12409</v>
          </cell>
          <cell r="I954">
            <v>1</v>
          </cell>
          <cell r="J954">
            <v>1</v>
          </cell>
          <cell r="K954">
            <v>25</v>
          </cell>
          <cell r="L954">
            <v>24</v>
          </cell>
          <cell r="M954">
            <v>2</v>
          </cell>
          <cell r="N954">
            <v>11</v>
          </cell>
          <cell r="O954">
            <v>0.2</v>
          </cell>
          <cell r="P954">
            <v>11</v>
          </cell>
          <cell r="Q954">
            <v>9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11</v>
          </cell>
          <cell r="W954">
            <v>9</v>
          </cell>
          <cell r="X954">
            <v>241</v>
          </cell>
          <cell r="Y954">
            <v>4820</v>
          </cell>
          <cell r="Z954" t="str">
            <v>木</v>
          </cell>
          <cell r="AA954">
            <v>0.25</v>
          </cell>
          <cell r="AB954">
            <v>1</v>
          </cell>
          <cell r="AC954">
            <v>0.25</v>
          </cell>
          <cell r="AD954">
            <v>0.25</v>
          </cell>
          <cell r="AE954">
            <v>0.25</v>
          </cell>
          <cell r="AF954">
            <v>0</v>
          </cell>
          <cell r="AG954">
            <v>9</v>
          </cell>
          <cell r="AH954">
            <v>0</v>
          </cell>
          <cell r="AI954">
            <v>0</v>
          </cell>
          <cell r="AJ954">
            <v>0</v>
          </cell>
          <cell r="AK954">
            <v>1</v>
          </cell>
        </row>
        <row r="955">
          <cell r="B955">
            <v>12500</v>
          </cell>
          <cell r="C955">
            <v>125</v>
          </cell>
          <cell r="D955">
            <v>0</v>
          </cell>
          <cell r="E955">
            <v>20211</v>
          </cell>
          <cell r="F955">
            <v>1</v>
          </cell>
          <cell r="G955">
            <v>12500</v>
          </cell>
          <cell r="H955">
            <v>12500</v>
          </cell>
          <cell r="I955">
            <v>0</v>
          </cell>
          <cell r="J955">
            <v>10</v>
          </cell>
          <cell r="K955">
            <v>26</v>
          </cell>
          <cell r="L955">
            <v>25</v>
          </cell>
          <cell r="M955">
            <v>2</v>
          </cell>
          <cell r="N955">
            <v>12</v>
          </cell>
          <cell r="O955">
            <v>0.60000000000000009</v>
          </cell>
          <cell r="P955">
            <v>410</v>
          </cell>
          <cell r="Q955">
            <v>210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410</v>
          </cell>
          <cell r="W955">
            <v>210</v>
          </cell>
          <cell r="X955">
            <v>2724</v>
          </cell>
          <cell r="Y955">
            <v>54480</v>
          </cell>
          <cell r="Z955" t="str">
            <v>木</v>
          </cell>
          <cell r="AA955">
            <v>0.25</v>
          </cell>
          <cell r="AB955">
            <v>1</v>
          </cell>
          <cell r="AC955">
            <v>0.25</v>
          </cell>
          <cell r="AD955">
            <v>0.25</v>
          </cell>
          <cell r="AE955">
            <v>0.25</v>
          </cell>
          <cell r="AF955">
            <v>50</v>
          </cell>
          <cell r="AG955">
            <v>210</v>
          </cell>
          <cell r="AH955">
            <v>50</v>
          </cell>
          <cell r="AI955">
            <v>50</v>
          </cell>
          <cell r="AJ955">
            <v>50</v>
          </cell>
          <cell r="AK955">
            <v>10</v>
          </cell>
        </row>
        <row r="956">
          <cell r="B956">
            <v>12501</v>
          </cell>
          <cell r="C956">
            <v>125</v>
          </cell>
          <cell r="D956">
            <v>0</v>
          </cell>
          <cell r="E956">
            <v>30101</v>
          </cell>
          <cell r="G956">
            <v>12501</v>
          </cell>
          <cell r="I956">
            <v>1</v>
          </cell>
          <cell r="J956">
            <v>1</v>
          </cell>
          <cell r="K956">
            <v>26</v>
          </cell>
          <cell r="L956">
            <v>25</v>
          </cell>
          <cell r="M956">
            <v>2</v>
          </cell>
          <cell r="N956">
            <v>12</v>
          </cell>
          <cell r="O956">
            <v>0.2</v>
          </cell>
          <cell r="P956">
            <v>13</v>
          </cell>
          <cell r="Q956">
            <v>10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13</v>
          </cell>
          <cell r="W956">
            <v>10</v>
          </cell>
          <cell r="X956">
            <v>272</v>
          </cell>
          <cell r="Y956">
            <v>5440</v>
          </cell>
          <cell r="Z956" t="str">
            <v>木</v>
          </cell>
          <cell r="AA956">
            <v>0.25</v>
          </cell>
          <cell r="AB956">
            <v>1</v>
          </cell>
          <cell r="AC956">
            <v>0.25</v>
          </cell>
          <cell r="AD956">
            <v>0.25</v>
          </cell>
          <cell r="AE956">
            <v>0.25</v>
          </cell>
          <cell r="AF956">
            <v>0</v>
          </cell>
          <cell r="AG956">
            <v>10</v>
          </cell>
          <cell r="AH956">
            <v>0</v>
          </cell>
          <cell r="AI956">
            <v>0</v>
          </cell>
          <cell r="AJ956">
            <v>0</v>
          </cell>
          <cell r="AK956">
            <v>1</v>
          </cell>
        </row>
        <row r="957">
          <cell r="B957">
            <v>12502</v>
          </cell>
          <cell r="C957">
            <v>125</v>
          </cell>
          <cell r="D957">
            <v>0</v>
          </cell>
          <cell r="E957">
            <v>40701</v>
          </cell>
          <cell r="G957">
            <v>12501</v>
          </cell>
          <cell r="I957">
            <v>1</v>
          </cell>
          <cell r="J957">
            <v>1</v>
          </cell>
          <cell r="K957">
            <v>26</v>
          </cell>
          <cell r="L957">
            <v>25</v>
          </cell>
          <cell r="M957">
            <v>2</v>
          </cell>
          <cell r="N957">
            <v>12</v>
          </cell>
          <cell r="O957">
            <v>0.2</v>
          </cell>
          <cell r="P957">
            <v>13</v>
          </cell>
          <cell r="Q957">
            <v>10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13</v>
          </cell>
          <cell r="W957">
            <v>10</v>
          </cell>
          <cell r="X957">
            <v>272</v>
          </cell>
          <cell r="Y957">
            <v>5440</v>
          </cell>
          <cell r="Z957" t="str">
            <v>木</v>
          </cell>
          <cell r="AA957">
            <v>0.25</v>
          </cell>
          <cell r="AB957">
            <v>1</v>
          </cell>
          <cell r="AC957">
            <v>0.25</v>
          </cell>
          <cell r="AD957">
            <v>0.25</v>
          </cell>
          <cell r="AE957">
            <v>0.25</v>
          </cell>
          <cell r="AF957">
            <v>0</v>
          </cell>
          <cell r="AG957">
            <v>10</v>
          </cell>
          <cell r="AH957">
            <v>0</v>
          </cell>
          <cell r="AI957">
            <v>0</v>
          </cell>
          <cell r="AJ957">
            <v>0</v>
          </cell>
          <cell r="AK957">
            <v>1</v>
          </cell>
        </row>
        <row r="958">
          <cell r="B958">
            <v>12503</v>
          </cell>
          <cell r="C958">
            <v>125</v>
          </cell>
          <cell r="D958">
            <v>0</v>
          </cell>
          <cell r="E958">
            <v>30201</v>
          </cell>
          <cell r="G958">
            <v>12501</v>
          </cell>
          <cell r="I958">
            <v>1</v>
          </cell>
          <cell r="J958">
            <v>1</v>
          </cell>
          <cell r="K958">
            <v>26</v>
          </cell>
          <cell r="L958">
            <v>25</v>
          </cell>
          <cell r="M958">
            <v>2</v>
          </cell>
          <cell r="N958">
            <v>12</v>
          </cell>
          <cell r="O958">
            <v>0.2</v>
          </cell>
          <cell r="P958">
            <v>13</v>
          </cell>
          <cell r="Q958">
            <v>10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13</v>
          </cell>
          <cell r="W958">
            <v>10</v>
          </cell>
          <cell r="X958">
            <v>272</v>
          </cell>
          <cell r="Y958">
            <v>5440</v>
          </cell>
          <cell r="Z958" t="str">
            <v>木</v>
          </cell>
          <cell r="AA958">
            <v>0.25</v>
          </cell>
          <cell r="AB958">
            <v>1</v>
          </cell>
          <cell r="AC958">
            <v>0.25</v>
          </cell>
          <cell r="AD958">
            <v>0.25</v>
          </cell>
          <cell r="AE958">
            <v>0.25</v>
          </cell>
          <cell r="AF958">
            <v>0</v>
          </cell>
          <cell r="AG958">
            <v>10</v>
          </cell>
          <cell r="AH958">
            <v>0</v>
          </cell>
          <cell r="AI958">
            <v>0</v>
          </cell>
          <cell r="AJ958">
            <v>0</v>
          </cell>
          <cell r="AK958">
            <v>1</v>
          </cell>
        </row>
        <row r="959">
          <cell r="B959">
            <v>12504</v>
          </cell>
          <cell r="C959">
            <v>125</v>
          </cell>
          <cell r="D959">
            <v>0</v>
          </cell>
          <cell r="E959">
            <v>30501</v>
          </cell>
          <cell r="G959">
            <v>12501</v>
          </cell>
          <cell r="I959">
            <v>1</v>
          </cell>
          <cell r="J959">
            <v>1</v>
          </cell>
          <cell r="K959">
            <v>26</v>
          </cell>
          <cell r="L959">
            <v>25</v>
          </cell>
          <cell r="M959">
            <v>2</v>
          </cell>
          <cell r="N959">
            <v>12</v>
          </cell>
          <cell r="O959">
            <v>0.2</v>
          </cell>
          <cell r="P959">
            <v>13</v>
          </cell>
          <cell r="Q959">
            <v>10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13</v>
          </cell>
          <cell r="W959">
            <v>10</v>
          </cell>
          <cell r="X959">
            <v>272</v>
          </cell>
          <cell r="Y959">
            <v>5440</v>
          </cell>
          <cell r="Z959" t="str">
            <v>木</v>
          </cell>
          <cell r="AA959">
            <v>0.25</v>
          </cell>
          <cell r="AB959">
            <v>1</v>
          </cell>
          <cell r="AC959">
            <v>0.25</v>
          </cell>
          <cell r="AD959">
            <v>0.25</v>
          </cell>
          <cell r="AE959">
            <v>0.25</v>
          </cell>
          <cell r="AF959">
            <v>0</v>
          </cell>
          <cell r="AG959">
            <v>10</v>
          </cell>
          <cell r="AH959">
            <v>0</v>
          </cell>
          <cell r="AI959">
            <v>0</v>
          </cell>
          <cell r="AJ959">
            <v>0</v>
          </cell>
          <cell r="AK959">
            <v>1</v>
          </cell>
        </row>
        <row r="960">
          <cell r="B960">
            <v>12505</v>
          </cell>
          <cell r="C960">
            <v>125</v>
          </cell>
          <cell r="D960">
            <v>0</v>
          </cell>
          <cell r="E960">
            <v>20211</v>
          </cell>
          <cell r="G960">
            <v>12501</v>
          </cell>
          <cell r="I960">
            <v>1</v>
          </cell>
          <cell r="J960">
            <v>1</v>
          </cell>
          <cell r="K960">
            <v>26</v>
          </cell>
          <cell r="L960">
            <v>25</v>
          </cell>
          <cell r="M960">
            <v>2</v>
          </cell>
          <cell r="N960">
            <v>12</v>
          </cell>
          <cell r="O960">
            <v>0.2</v>
          </cell>
          <cell r="P960">
            <v>13</v>
          </cell>
          <cell r="Q960">
            <v>10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13</v>
          </cell>
          <cell r="W960">
            <v>10</v>
          </cell>
          <cell r="X960">
            <v>272</v>
          </cell>
          <cell r="Y960">
            <v>5440</v>
          </cell>
          <cell r="Z960" t="str">
            <v>木</v>
          </cell>
          <cell r="AA960">
            <v>0.25</v>
          </cell>
          <cell r="AB960">
            <v>1</v>
          </cell>
          <cell r="AC960">
            <v>0.25</v>
          </cell>
          <cell r="AD960">
            <v>0.25</v>
          </cell>
          <cell r="AE960">
            <v>0.25</v>
          </cell>
          <cell r="AF960">
            <v>0</v>
          </cell>
          <cell r="AG960">
            <v>10</v>
          </cell>
          <cell r="AH960">
            <v>0</v>
          </cell>
          <cell r="AI960">
            <v>0</v>
          </cell>
          <cell r="AJ960">
            <v>0</v>
          </cell>
          <cell r="AK960">
            <v>1</v>
          </cell>
        </row>
        <row r="961">
          <cell r="B961">
            <v>12506</v>
          </cell>
          <cell r="C961">
            <v>125</v>
          </cell>
          <cell r="D961">
            <v>0</v>
          </cell>
          <cell r="E961">
            <v>20411</v>
          </cell>
          <cell r="G961">
            <v>12501</v>
          </cell>
          <cell r="I961">
            <v>1</v>
          </cell>
          <cell r="J961">
            <v>1</v>
          </cell>
          <cell r="K961">
            <v>26</v>
          </cell>
          <cell r="L961">
            <v>25</v>
          </cell>
          <cell r="M961">
            <v>2</v>
          </cell>
          <cell r="N961">
            <v>12</v>
          </cell>
          <cell r="O961">
            <v>0.2</v>
          </cell>
          <cell r="P961">
            <v>13</v>
          </cell>
          <cell r="Q961">
            <v>10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13</v>
          </cell>
          <cell r="W961">
            <v>10</v>
          </cell>
          <cell r="X961">
            <v>272</v>
          </cell>
          <cell r="Y961">
            <v>5440</v>
          </cell>
          <cell r="Z961" t="str">
            <v>木</v>
          </cell>
          <cell r="AA961">
            <v>0.25</v>
          </cell>
          <cell r="AB961">
            <v>1</v>
          </cell>
          <cell r="AC961">
            <v>0.25</v>
          </cell>
          <cell r="AD961">
            <v>0.25</v>
          </cell>
          <cell r="AE961">
            <v>0.25</v>
          </cell>
          <cell r="AF961">
            <v>0</v>
          </cell>
          <cell r="AG961">
            <v>10</v>
          </cell>
          <cell r="AH961">
            <v>0</v>
          </cell>
          <cell r="AI961">
            <v>0</v>
          </cell>
          <cell r="AJ961">
            <v>0</v>
          </cell>
          <cell r="AK961">
            <v>1</v>
          </cell>
        </row>
        <row r="962">
          <cell r="B962">
            <v>12507</v>
          </cell>
          <cell r="C962">
            <v>125</v>
          </cell>
          <cell r="D962">
            <v>0</v>
          </cell>
          <cell r="E962">
            <v>50100</v>
          </cell>
          <cell r="G962">
            <v>12509</v>
          </cell>
          <cell r="I962">
            <v>1</v>
          </cell>
          <cell r="J962">
            <v>1</v>
          </cell>
          <cell r="K962">
            <v>26</v>
          </cell>
          <cell r="L962">
            <v>25</v>
          </cell>
          <cell r="M962">
            <v>2</v>
          </cell>
          <cell r="N962">
            <v>12</v>
          </cell>
          <cell r="O962">
            <v>0.2</v>
          </cell>
          <cell r="P962">
            <v>13</v>
          </cell>
          <cell r="Q962">
            <v>10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13</v>
          </cell>
          <cell r="W962">
            <v>10</v>
          </cell>
          <cell r="X962">
            <v>272</v>
          </cell>
          <cell r="Y962">
            <v>5440</v>
          </cell>
          <cell r="Z962" t="str">
            <v>木</v>
          </cell>
          <cell r="AA962">
            <v>0.25</v>
          </cell>
          <cell r="AB962">
            <v>1</v>
          </cell>
          <cell r="AC962">
            <v>0.25</v>
          </cell>
          <cell r="AD962">
            <v>0.25</v>
          </cell>
          <cell r="AE962">
            <v>0.25</v>
          </cell>
          <cell r="AF962">
            <v>0</v>
          </cell>
          <cell r="AG962">
            <v>10</v>
          </cell>
          <cell r="AH962">
            <v>0</v>
          </cell>
          <cell r="AI962">
            <v>0</v>
          </cell>
          <cell r="AJ962">
            <v>0</v>
          </cell>
          <cell r="AK962">
            <v>1</v>
          </cell>
        </row>
        <row r="963">
          <cell r="B963">
            <v>12600</v>
          </cell>
          <cell r="C963">
            <v>126</v>
          </cell>
          <cell r="D963">
            <v>0</v>
          </cell>
          <cell r="E963">
            <v>20411</v>
          </cell>
          <cell r="F963">
            <v>1</v>
          </cell>
          <cell r="G963">
            <v>12600</v>
          </cell>
          <cell r="H963">
            <v>12600</v>
          </cell>
          <cell r="I963">
            <v>0</v>
          </cell>
          <cell r="J963">
            <v>10</v>
          </cell>
          <cell r="K963">
            <v>26</v>
          </cell>
          <cell r="L963">
            <v>25</v>
          </cell>
          <cell r="M963">
            <v>2</v>
          </cell>
          <cell r="N963">
            <v>12</v>
          </cell>
          <cell r="O963">
            <v>0.2</v>
          </cell>
          <cell r="P963">
            <v>136</v>
          </cell>
          <cell r="Q963">
            <v>109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136</v>
          </cell>
          <cell r="W963">
            <v>109</v>
          </cell>
          <cell r="X963">
            <v>2724</v>
          </cell>
          <cell r="Y963">
            <v>54480</v>
          </cell>
          <cell r="Z963" t="str">
            <v>木</v>
          </cell>
          <cell r="AA963">
            <v>0.25</v>
          </cell>
          <cell r="AB963">
            <v>1</v>
          </cell>
          <cell r="AC963">
            <v>0.25</v>
          </cell>
          <cell r="AD963">
            <v>0.25</v>
          </cell>
          <cell r="AE963">
            <v>0.25</v>
          </cell>
          <cell r="AF963">
            <v>6</v>
          </cell>
          <cell r="AG963">
            <v>109</v>
          </cell>
          <cell r="AH963">
            <v>6</v>
          </cell>
          <cell r="AI963">
            <v>6</v>
          </cell>
          <cell r="AJ963">
            <v>6</v>
          </cell>
          <cell r="AK963">
            <v>10</v>
          </cell>
        </row>
        <row r="964">
          <cell r="B964">
            <v>12601</v>
          </cell>
          <cell r="C964">
            <v>126</v>
          </cell>
          <cell r="D964">
            <v>0</v>
          </cell>
          <cell r="E964">
            <v>30201</v>
          </cell>
          <cell r="G964">
            <v>12601</v>
          </cell>
          <cell r="I964">
            <v>1</v>
          </cell>
          <cell r="J964">
            <v>1</v>
          </cell>
          <cell r="K964">
            <v>26</v>
          </cell>
          <cell r="L964">
            <v>25</v>
          </cell>
          <cell r="M964">
            <v>2</v>
          </cell>
          <cell r="N964">
            <v>12</v>
          </cell>
          <cell r="O964">
            <v>0.2</v>
          </cell>
          <cell r="P964">
            <v>13</v>
          </cell>
          <cell r="Q964">
            <v>10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13</v>
          </cell>
          <cell r="W964">
            <v>10</v>
          </cell>
          <cell r="X964">
            <v>272</v>
          </cell>
          <cell r="Y964">
            <v>5440</v>
          </cell>
          <cell r="Z964" t="str">
            <v>木</v>
          </cell>
          <cell r="AA964">
            <v>0.25</v>
          </cell>
          <cell r="AB964">
            <v>1</v>
          </cell>
          <cell r="AC964">
            <v>0.25</v>
          </cell>
          <cell r="AD964">
            <v>0.25</v>
          </cell>
          <cell r="AE964">
            <v>0.25</v>
          </cell>
          <cell r="AF964">
            <v>0</v>
          </cell>
          <cell r="AG964">
            <v>10</v>
          </cell>
          <cell r="AH964">
            <v>0</v>
          </cell>
          <cell r="AI964">
            <v>0</v>
          </cell>
          <cell r="AJ964">
            <v>0</v>
          </cell>
          <cell r="AK964">
            <v>1</v>
          </cell>
        </row>
        <row r="965">
          <cell r="B965">
            <v>12602</v>
          </cell>
          <cell r="C965">
            <v>126</v>
          </cell>
          <cell r="D965">
            <v>0</v>
          </cell>
          <cell r="E965">
            <v>30301</v>
          </cell>
          <cell r="G965">
            <v>12601</v>
          </cell>
          <cell r="I965">
            <v>1</v>
          </cell>
          <cell r="J965">
            <v>1</v>
          </cell>
          <cell r="K965">
            <v>26</v>
          </cell>
          <cell r="L965">
            <v>25</v>
          </cell>
          <cell r="M965">
            <v>2</v>
          </cell>
          <cell r="N965">
            <v>12</v>
          </cell>
          <cell r="O965">
            <v>0.2</v>
          </cell>
          <cell r="P965">
            <v>13</v>
          </cell>
          <cell r="Q965">
            <v>10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13</v>
          </cell>
          <cell r="W965">
            <v>10</v>
          </cell>
          <cell r="X965">
            <v>272</v>
          </cell>
          <cell r="Y965">
            <v>5440</v>
          </cell>
          <cell r="Z965" t="str">
            <v>木</v>
          </cell>
          <cell r="AA965">
            <v>0.25</v>
          </cell>
          <cell r="AB965">
            <v>1</v>
          </cell>
          <cell r="AC965">
            <v>0.25</v>
          </cell>
          <cell r="AD965">
            <v>0.25</v>
          </cell>
          <cell r="AE965">
            <v>0.25</v>
          </cell>
          <cell r="AF965">
            <v>0</v>
          </cell>
          <cell r="AG965">
            <v>10</v>
          </cell>
          <cell r="AH965">
            <v>0</v>
          </cell>
          <cell r="AI965">
            <v>0</v>
          </cell>
          <cell r="AJ965">
            <v>0</v>
          </cell>
          <cell r="AK965">
            <v>1</v>
          </cell>
        </row>
        <row r="966">
          <cell r="B966">
            <v>12603</v>
          </cell>
          <cell r="C966">
            <v>126</v>
          </cell>
          <cell r="D966">
            <v>0</v>
          </cell>
          <cell r="E966">
            <v>20111</v>
          </cell>
          <cell r="G966">
            <v>12601</v>
          </cell>
          <cell r="I966">
            <v>1</v>
          </cell>
          <cell r="J966">
            <v>1</v>
          </cell>
          <cell r="K966">
            <v>26</v>
          </cell>
          <cell r="L966">
            <v>25</v>
          </cell>
          <cell r="M966">
            <v>2</v>
          </cell>
          <cell r="N966">
            <v>12</v>
          </cell>
          <cell r="O966">
            <v>0.2</v>
          </cell>
          <cell r="P966">
            <v>13</v>
          </cell>
          <cell r="Q966">
            <v>10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13</v>
          </cell>
          <cell r="W966">
            <v>10</v>
          </cell>
          <cell r="X966">
            <v>272</v>
          </cell>
          <cell r="Y966">
            <v>5440</v>
          </cell>
          <cell r="Z966" t="str">
            <v>木</v>
          </cell>
          <cell r="AA966">
            <v>0.25</v>
          </cell>
          <cell r="AB966">
            <v>1</v>
          </cell>
          <cell r="AC966">
            <v>0.25</v>
          </cell>
          <cell r="AD966">
            <v>0.25</v>
          </cell>
          <cell r="AE966">
            <v>0.25</v>
          </cell>
          <cell r="AF966">
            <v>0</v>
          </cell>
          <cell r="AG966">
            <v>10</v>
          </cell>
          <cell r="AH966">
            <v>0</v>
          </cell>
          <cell r="AI966">
            <v>0</v>
          </cell>
          <cell r="AJ966">
            <v>0</v>
          </cell>
          <cell r="AK966">
            <v>1</v>
          </cell>
        </row>
        <row r="967">
          <cell r="B967">
            <v>12604</v>
          </cell>
          <cell r="C967">
            <v>126</v>
          </cell>
          <cell r="D967">
            <v>0</v>
          </cell>
          <cell r="E967">
            <v>20211</v>
          </cell>
          <cell r="G967">
            <v>12601</v>
          </cell>
          <cell r="I967">
            <v>1</v>
          </cell>
          <cell r="J967">
            <v>1</v>
          </cell>
          <cell r="K967">
            <v>26</v>
          </cell>
          <cell r="L967">
            <v>25</v>
          </cell>
          <cell r="M967">
            <v>2</v>
          </cell>
          <cell r="N967">
            <v>12</v>
          </cell>
          <cell r="O967">
            <v>0.2</v>
          </cell>
          <cell r="P967">
            <v>13</v>
          </cell>
          <cell r="Q967">
            <v>10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13</v>
          </cell>
          <cell r="W967">
            <v>10</v>
          </cell>
          <cell r="X967">
            <v>272</v>
          </cell>
          <cell r="Y967">
            <v>5440</v>
          </cell>
          <cell r="Z967" t="str">
            <v>木</v>
          </cell>
          <cell r="AA967">
            <v>0.25</v>
          </cell>
          <cell r="AB967">
            <v>1</v>
          </cell>
          <cell r="AC967">
            <v>0.25</v>
          </cell>
          <cell r="AD967">
            <v>0.25</v>
          </cell>
          <cell r="AE967">
            <v>0.25</v>
          </cell>
          <cell r="AF967">
            <v>0</v>
          </cell>
          <cell r="AG967">
            <v>10</v>
          </cell>
          <cell r="AH967">
            <v>0</v>
          </cell>
          <cell r="AI967">
            <v>0</v>
          </cell>
          <cell r="AJ967">
            <v>0</v>
          </cell>
          <cell r="AK967">
            <v>1</v>
          </cell>
        </row>
        <row r="968">
          <cell r="B968">
            <v>12605</v>
          </cell>
          <cell r="C968">
            <v>126</v>
          </cell>
          <cell r="D968">
            <v>0</v>
          </cell>
          <cell r="E968">
            <v>20311</v>
          </cell>
          <cell r="G968">
            <v>12601</v>
          </cell>
          <cell r="I968">
            <v>1</v>
          </cell>
          <cell r="J968">
            <v>1</v>
          </cell>
          <cell r="K968">
            <v>26</v>
          </cell>
          <cell r="L968">
            <v>25</v>
          </cell>
          <cell r="M968">
            <v>2</v>
          </cell>
          <cell r="N968">
            <v>12</v>
          </cell>
          <cell r="O968">
            <v>0.2</v>
          </cell>
          <cell r="P968">
            <v>13</v>
          </cell>
          <cell r="Q968">
            <v>10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13</v>
          </cell>
          <cell r="W968">
            <v>10</v>
          </cell>
          <cell r="X968">
            <v>272</v>
          </cell>
          <cell r="Y968">
            <v>5440</v>
          </cell>
          <cell r="Z968" t="str">
            <v>木</v>
          </cell>
          <cell r="AA968">
            <v>0.25</v>
          </cell>
          <cell r="AB968">
            <v>1</v>
          </cell>
          <cell r="AC968">
            <v>0.25</v>
          </cell>
          <cell r="AD968">
            <v>0.25</v>
          </cell>
          <cell r="AE968">
            <v>0.25</v>
          </cell>
          <cell r="AF968">
            <v>0</v>
          </cell>
          <cell r="AG968">
            <v>10</v>
          </cell>
          <cell r="AH968">
            <v>0</v>
          </cell>
          <cell r="AI968">
            <v>0</v>
          </cell>
          <cell r="AJ968">
            <v>0</v>
          </cell>
          <cell r="AK968">
            <v>1</v>
          </cell>
        </row>
        <row r="969">
          <cell r="B969">
            <v>12606</v>
          </cell>
          <cell r="C969">
            <v>126</v>
          </cell>
          <cell r="D969">
            <v>0</v>
          </cell>
          <cell r="E969">
            <v>20411</v>
          </cell>
          <cell r="G969">
            <v>12601</v>
          </cell>
          <cell r="I969">
            <v>1</v>
          </cell>
          <cell r="J969">
            <v>1</v>
          </cell>
          <cell r="K969">
            <v>26</v>
          </cell>
          <cell r="L969">
            <v>25</v>
          </cell>
          <cell r="M969">
            <v>2</v>
          </cell>
          <cell r="N969">
            <v>12</v>
          </cell>
          <cell r="O969">
            <v>0.2</v>
          </cell>
          <cell r="P969">
            <v>13</v>
          </cell>
          <cell r="Q969">
            <v>10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13</v>
          </cell>
          <cell r="W969">
            <v>10</v>
          </cell>
          <cell r="X969">
            <v>272</v>
          </cell>
          <cell r="Y969">
            <v>5440</v>
          </cell>
          <cell r="Z969" t="str">
            <v>木</v>
          </cell>
          <cell r="AA969">
            <v>0.25</v>
          </cell>
          <cell r="AB969">
            <v>1</v>
          </cell>
          <cell r="AC969">
            <v>0.25</v>
          </cell>
          <cell r="AD969">
            <v>0.25</v>
          </cell>
          <cell r="AE969">
            <v>0.25</v>
          </cell>
          <cell r="AF969">
            <v>0</v>
          </cell>
          <cell r="AG969">
            <v>10</v>
          </cell>
          <cell r="AH969">
            <v>0</v>
          </cell>
          <cell r="AI969">
            <v>0</v>
          </cell>
          <cell r="AJ969">
            <v>0</v>
          </cell>
          <cell r="AK969">
            <v>1</v>
          </cell>
        </row>
        <row r="970">
          <cell r="B970">
            <v>12607</v>
          </cell>
          <cell r="C970">
            <v>126</v>
          </cell>
          <cell r="D970">
            <v>0</v>
          </cell>
          <cell r="E970">
            <v>50100</v>
          </cell>
          <cell r="G970">
            <v>12609</v>
          </cell>
          <cell r="I970">
            <v>1</v>
          </cell>
          <cell r="J970">
            <v>1</v>
          </cell>
          <cell r="K970">
            <v>26</v>
          </cell>
          <cell r="L970">
            <v>25</v>
          </cell>
          <cell r="M970">
            <v>2</v>
          </cell>
          <cell r="N970">
            <v>12</v>
          </cell>
          <cell r="O970">
            <v>0.2</v>
          </cell>
          <cell r="P970">
            <v>13</v>
          </cell>
          <cell r="Q970">
            <v>10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13</v>
          </cell>
          <cell r="W970">
            <v>10</v>
          </cell>
          <cell r="X970">
            <v>272</v>
          </cell>
          <cell r="Y970">
            <v>5440</v>
          </cell>
          <cell r="Z970" t="str">
            <v>木</v>
          </cell>
          <cell r="AA970">
            <v>0.25</v>
          </cell>
          <cell r="AB970">
            <v>1</v>
          </cell>
          <cell r="AC970">
            <v>0.25</v>
          </cell>
          <cell r="AD970">
            <v>0.25</v>
          </cell>
          <cell r="AE970">
            <v>0.25</v>
          </cell>
          <cell r="AF970">
            <v>0</v>
          </cell>
          <cell r="AG970">
            <v>10</v>
          </cell>
          <cell r="AH970">
            <v>0</v>
          </cell>
          <cell r="AI970">
            <v>0</v>
          </cell>
          <cell r="AJ970">
            <v>0</v>
          </cell>
          <cell r="AK970">
            <v>1</v>
          </cell>
        </row>
        <row r="971">
          <cell r="B971">
            <v>12700</v>
          </cell>
          <cell r="C971">
            <v>127</v>
          </cell>
          <cell r="D971">
            <v>0</v>
          </cell>
          <cell r="E971">
            <v>20211</v>
          </cell>
          <cell r="F971">
            <v>1</v>
          </cell>
          <cell r="G971">
            <v>12700</v>
          </cell>
          <cell r="H971">
            <v>12700</v>
          </cell>
          <cell r="I971">
            <v>0</v>
          </cell>
          <cell r="J971">
            <v>10</v>
          </cell>
          <cell r="K971">
            <v>26</v>
          </cell>
          <cell r="L971">
            <v>25</v>
          </cell>
          <cell r="M971">
            <v>2</v>
          </cell>
          <cell r="N971">
            <v>12</v>
          </cell>
          <cell r="O971">
            <v>0.30000000000000004</v>
          </cell>
          <cell r="P971">
            <v>205</v>
          </cell>
          <cell r="Q971">
            <v>164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205</v>
          </cell>
          <cell r="W971">
            <v>164</v>
          </cell>
          <cell r="X971">
            <v>2724</v>
          </cell>
          <cell r="Y971">
            <v>54480</v>
          </cell>
          <cell r="Z971" t="str">
            <v>木</v>
          </cell>
          <cell r="AA971">
            <v>0.25</v>
          </cell>
          <cell r="AB971">
            <v>1</v>
          </cell>
          <cell r="AC971">
            <v>0.25</v>
          </cell>
          <cell r="AD971">
            <v>0.25</v>
          </cell>
          <cell r="AE971">
            <v>0.25</v>
          </cell>
          <cell r="AF971">
            <v>10</v>
          </cell>
          <cell r="AG971">
            <v>164</v>
          </cell>
          <cell r="AH971">
            <v>10</v>
          </cell>
          <cell r="AI971">
            <v>10</v>
          </cell>
          <cell r="AJ971">
            <v>10</v>
          </cell>
          <cell r="AK971">
            <v>10</v>
          </cell>
        </row>
        <row r="972">
          <cell r="B972">
            <v>12701</v>
          </cell>
          <cell r="C972">
            <v>127</v>
          </cell>
          <cell r="D972">
            <v>0</v>
          </cell>
          <cell r="E972">
            <v>30201</v>
          </cell>
          <cell r="G972">
            <v>12701</v>
          </cell>
          <cell r="I972">
            <v>1</v>
          </cell>
          <cell r="J972">
            <v>1</v>
          </cell>
          <cell r="K972">
            <v>26</v>
          </cell>
          <cell r="L972">
            <v>25</v>
          </cell>
          <cell r="M972">
            <v>2</v>
          </cell>
          <cell r="N972">
            <v>12</v>
          </cell>
          <cell r="O972">
            <v>0.2</v>
          </cell>
          <cell r="P972">
            <v>13</v>
          </cell>
          <cell r="Q972">
            <v>10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13</v>
          </cell>
          <cell r="W972">
            <v>10</v>
          </cell>
          <cell r="X972">
            <v>272</v>
          </cell>
          <cell r="Y972">
            <v>5440</v>
          </cell>
          <cell r="Z972" t="str">
            <v>木</v>
          </cell>
          <cell r="AA972">
            <v>0.25</v>
          </cell>
          <cell r="AB972">
            <v>1</v>
          </cell>
          <cell r="AC972">
            <v>0.25</v>
          </cell>
          <cell r="AD972">
            <v>0.25</v>
          </cell>
          <cell r="AE972">
            <v>0.25</v>
          </cell>
          <cell r="AF972">
            <v>0</v>
          </cell>
          <cell r="AG972">
            <v>10</v>
          </cell>
          <cell r="AH972">
            <v>0</v>
          </cell>
          <cell r="AI972">
            <v>0</v>
          </cell>
          <cell r="AJ972">
            <v>0</v>
          </cell>
          <cell r="AK972">
            <v>1</v>
          </cell>
        </row>
        <row r="973">
          <cell r="B973">
            <v>12702</v>
          </cell>
          <cell r="C973">
            <v>127</v>
          </cell>
          <cell r="D973">
            <v>0</v>
          </cell>
          <cell r="E973">
            <v>30301</v>
          </cell>
          <cell r="G973">
            <v>12701</v>
          </cell>
          <cell r="I973">
            <v>1</v>
          </cell>
          <cell r="J973">
            <v>1</v>
          </cell>
          <cell r="K973">
            <v>26</v>
          </cell>
          <cell r="L973">
            <v>25</v>
          </cell>
          <cell r="M973">
            <v>2</v>
          </cell>
          <cell r="N973">
            <v>12</v>
          </cell>
          <cell r="O973">
            <v>0.2</v>
          </cell>
          <cell r="P973">
            <v>13</v>
          </cell>
          <cell r="Q973">
            <v>10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13</v>
          </cell>
          <cell r="W973">
            <v>10</v>
          </cell>
          <cell r="X973">
            <v>272</v>
          </cell>
          <cell r="Y973">
            <v>5440</v>
          </cell>
          <cell r="Z973" t="str">
            <v>木</v>
          </cell>
          <cell r="AA973">
            <v>0.25</v>
          </cell>
          <cell r="AB973">
            <v>1</v>
          </cell>
          <cell r="AC973">
            <v>0.25</v>
          </cell>
          <cell r="AD973">
            <v>0.25</v>
          </cell>
          <cell r="AE973">
            <v>0.25</v>
          </cell>
          <cell r="AF973">
            <v>0</v>
          </cell>
          <cell r="AG973">
            <v>10</v>
          </cell>
          <cell r="AH973">
            <v>0</v>
          </cell>
          <cell r="AI973">
            <v>0</v>
          </cell>
          <cell r="AJ973">
            <v>0</v>
          </cell>
          <cell r="AK973">
            <v>1</v>
          </cell>
        </row>
        <row r="974">
          <cell r="B974">
            <v>12703</v>
          </cell>
          <cell r="C974">
            <v>127</v>
          </cell>
          <cell r="D974">
            <v>0</v>
          </cell>
          <cell r="E974">
            <v>20111</v>
          </cell>
          <cell r="G974">
            <v>12701</v>
          </cell>
          <cell r="I974">
            <v>1</v>
          </cell>
          <cell r="J974">
            <v>1</v>
          </cell>
          <cell r="K974">
            <v>26</v>
          </cell>
          <cell r="L974">
            <v>25</v>
          </cell>
          <cell r="M974">
            <v>2</v>
          </cell>
          <cell r="N974">
            <v>12</v>
          </cell>
          <cell r="O974">
            <v>0.2</v>
          </cell>
          <cell r="P974">
            <v>13</v>
          </cell>
          <cell r="Q974">
            <v>10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13</v>
          </cell>
          <cell r="W974">
            <v>10</v>
          </cell>
          <cell r="X974">
            <v>272</v>
          </cell>
          <cell r="Y974">
            <v>5440</v>
          </cell>
          <cell r="Z974" t="str">
            <v>木</v>
          </cell>
          <cell r="AA974">
            <v>0.25</v>
          </cell>
          <cell r="AB974">
            <v>1</v>
          </cell>
          <cell r="AC974">
            <v>0.25</v>
          </cell>
          <cell r="AD974">
            <v>0.25</v>
          </cell>
          <cell r="AE974">
            <v>0.25</v>
          </cell>
          <cell r="AF974">
            <v>0</v>
          </cell>
          <cell r="AG974">
            <v>10</v>
          </cell>
          <cell r="AH974">
            <v>0</v>
          </cell>
          <cell r="AI974">
            <v>0</v>
          </cell>
          <cell r="AJ974">
            <v>0</v>
          </cell>
          <cell r="AK974">
            <v>1</v>
          </cell>
        </row>
        <row r="975">
          <cell r="B975">
            <v>12704</v>
          </cell>
          <cell r="C975">
            <v>127</v>
          </cell>
          <cell r="D975">
            <v>0</v>
          </cell>
          <cell r="E975">
            <v>20211</v>
          </cell>
          <cell r="G975">
            <v>12701</v>
          </cell>
          <cell r="I975">
            <v>1</v>
          </cell>
          <cell r="J975">
            <v>1</v>
          </cell>
          <cell r="K975">
            <v>26</v>
          </cell>
          <cell r="L975">
            <v>25</v>
          </cell>
          <cell r="M975">
            <v>2</v>
          </cell>
          <cell r="N975">
            <v>12</v>
          </cell>
          <cell r="O975">
            <v>0.2</v>
          </cell>
          <cell r="P975">
            <v>13</v>
          </cell>
          <cell r="Q975">
            <v>10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13</v>
          </cell>
          <cell r="W975">
            <v>10</v>
          </cell>
          <cell r="X975">
            <v>272</v>
          </cell>
          <cell r="Y975">
            <v>5440</v>
          </cell>
          <cell r="Z975" t="str">
            <v>木</v>
          </cell>
          <cell r="AA975">
            <v>0.25</v>
          </cell>
          <cell r="AB975">
            <v>1</v>
          </cell>
          <cell r="AC975">
            <v>0.25</v>
          </cell>
          <cell r="AD975">
            <v>0.25</v>
          </cell>
          <cell r="AE975">
            <v>0.25</v>
          </cell>
          <cell r="AF975">
            <v>0</v>
          </cell>
          <cell r="AG975">
            <v>10</v>
          </cell>
          <cell r="AH975">
            <v>0</v>
          </cell>
          <cell r="AI975">
            <v>0</v>
          </cell>
          <cell r="AJ975">
            <v>0</v>
          </cell>
          <cell r="AK975">
            <v>1</v>
          </cell>
        </row>
        <row r="976">
          <cell r="B976">
            <v>12705</v>
          </cell>
          <cell r="C976">
            <v>127</v>
          </cell>
          <cell r="D976">
            <v>0</v>
          </cell>
          <cell r="E976">
            <v>20311</v>
          </cell>
          <cell r="G976">
            <v>12701</v>
          </cell>
          <cell r="I976">
            <v>1</v>
          </cell>
          <cell r="J976">
            <v>1</v>
          </cell>
          <cell r="K976">
            <v>26</v>
          </cell>
          <cell r="L976">
            <v>25</v>
          </cell>
          <cell r="M976">
            <v>2</v>
          </cell>
          <cell r="N976">
            <v>12</v>
          </cell>
          <cell r="O976">
            <v>0.2</v>
          </cell>
          <cell r="P976">
            <v>13</v>
          </cell>
          <cell r="Q976">
            <v>10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13</v>
          </cell>
          <cell r="W976">
            <v>10</v>
          </cell>
          <cell r="X976">
            <v>272</v>
          </cell>
          <cell r="Y976">
            <v>5440</v>
          </cell>
          <cell r="Z976" t="str">
            <v>木</v>
          </cell>
          <cell r="AA976">
            <v>0.25</v>
          </cell>
          <cell r="AB976">
            <v>1</v>
          </cell>
          <cell r="AC976">
            <v>0.25</v>
          </cell>
          <cell r="AD976">
            <v>0.25</v>
          </cell>
          <cell r="AE976">
            <v>0.25</v>
          </cell>
          <cell r="AF976">
            <v>0</v>
          </cell>
          <cell r="AG976">
            <v>10</v>
          </cell>
          <cell r="AH976">
            <v>0</v>
          </cell>
          <cell r="AI976">
            <v>0</v>
          </cell>
          <cell r="AJ976">
            <v>0</v>
          </cell>
          <cell r="AK976">
            <v>1</v>
          </cell>
        </row>
        <row r="977">
          <cell r="B977">
            <v>12706</v>
          </cell>
          <cell r="C977">
            <v>127</v>
          </cell>
          <cell r="D977">
            <v>0</v>
          </cell>
          <cell r="E977">
            <v>20411</v>
          </cell>
          <cell r="G977">
            <v>12701</v>
          </cell>
          <cell r="I977">
            <v>1</v>
          </cell>
          <cell r="J977">
            <v>1</v>
          </cell>
          <cell r="K977">
            <v>26</v>
          </cell>
          <cell r="L977">
            <v>25</v>
          </cell>
          <cell r="M977">
            <v>2</v>
          </cell>
          <cell r="N977">
            <v>12</v>
          </cell>
          <cell r="O977">
            <v>0.2</v>
          </cell>
          <cell r="P977">
            <v>13</v>
          </cell>
          <cell r="Q977">
            <v>10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13</v>
          </cell>
          <cell r="W977">
            <v>10</v>
          </cell>
          <cell r="X977">
            <v>272</v>
          </cell>
          <cell r="Y977">
            <v>5440</v>
          </cell>
          <cell r="Z977" t="str">
            <v>木</v>
          </cell>
          <cell r="AA977">
            <v>0.25</v>
          </cell>
          <cell r="AB977">
            <v>1</v>
          </cell>
          <cell r="AC977">
            <v>0.25</v>
          </cell>
          <cell r="AD977">
            <v>0.25</v>
          </cell>
          <cell r="AE977">
            <v>0.25</v>
          </cell>
          <cell r="AF977">
            <v>0</v>
          </cell>
          <cell r="AG977">
            <v>10</v>
          </cell>
          <cell r="AH977">
            <v>0</v>
          </cell>
          <cell r="AI977">
            <v>0</v>
          </cell>
          <cell r="AJ977">
            <v>0</v>
          </cell>
          <cell r="AK977">
            <v>1</v>
          </cell>
        </row>
        <row r="978">
          <cell r="B978">
            <v>12707</v>
          </cell>
          <cell r="C978">
            <v>127</v>
          </cell>
          <cell r="D978">
            <v>0</v>
          </cell>
          <cell r="E978">
            <v>50100</v>
          </cell>
          <cell r="G978">
            <v>12709</v>
          </cell>
          <cell r="I978">
            <v>1</v>
          </cell>
          <cell r="J978">
            <v>1</v>
          </cell>
          <cell r="K978">
            <v>26</v>
          </cell>
          <cell r="L978">
            <v>25</v>
          </cell>
          <cell r="M978">
            <v>2</v>
          </cell>
          <cell r="N978">
            <v>12</v>
          </cell>
          <cell r="O978">
            <v>0.2</v>
          </cell>
          <cell r="P978">
            <v>13</v>
          </cell>
          <cell r="Q978">
            <v>10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</v>
          </cell>
          <cell r="W978">
            <v>10</v>
          </cell>
          <cell r="X978">
            <v>272</v>
          </cell>
          <cell r="Y978">
            <v>5440</v>
          </cell>
          <cell r="Z978" t="str">
            <v>木</v>
          </cell>
          <cell r="AA978">
            <v>0.25</v>
          </cell>
          <cell r="AB978">
            <v>1</v>
          </cell>
          <cell r="AC978">
            <v>0.25</v>
          </cell>
          <cell r="AD978">
            <v>0.25</v>
          </cell>
          <cell r="AE978">
            <v>0.25</v>
          </cell>
          <cell r="AF978">
            <v>0</v>
          </cell>
          <cell r="AG978">
            <v>10</v>
          </cell>
          <cell r="AH978">
            <v>0</v>
          </cell>
          <cell r="AI978">
            <v>0</v>
          </cell>
          <cell r="AJ978">
            <v>0</v>
          </cell>
          <cell r="AK978">
            <v>1</v>
          </cell>
        </row>
        <row r="979">
          <cell r="B979">
            <v>12800</v>
          </cell>
          <cell r="C979">
            <v>128</v>
          </cell>
          <cell r="D979">
            <v>0</v>
          </cell>
          <cell r="E979">
            <v>20411</v>
          </cell>
          <cell r="F979">
            <v>1</v>
          </cell>
          <cell r="G979">
            <v>12800</v>
          </cell>
          <cell r="H979">
            <v>12800</v>
          </cell>
          <cell r="I979">
            <v>0</v>
          </cell>
          <cell r="J979">
            <v>10</v>
          </cell>
          <cell r="K979">
            <v>26</v>
          </cell>
          <cell r="L979">
            <v>25</v>
          </cell>
          <cell r="M979">
            <v>2</v>
          </cell>
          <cell r="N979">
            <v>12</v>
          </cell>
          <cell r="O979">
            <v>0.4</v>
          </cell>
          <cell r="P979">
            <v>273</v>
          </cell>
          <cell r="Q979">
            <v>175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273</v>
          </cell>
          <cell r="W979">
            <v>175</v>
          </cell>
          <cell r="X979">
            <v>2724</v>
          </cell>
          <cell r="Y979">
            <v>54480</v>
          </cell>
          <cell r="Z979" t="str">
            <v>木</v>
          </cell>
          <cell r="AA979">
            <v>0.25</v>
          </cell>
          <cell r="AB979">
            <v>1</v>
          </cell>
          <cell r="AC979">
            <v>0.25</v>
          </cell>
          <cell r="AD979">
            <v>0.25</v>
          </cell>
          <cell r="AE979">
            <v>0.25</v>
          </cell>
          <cell r="AF979">
            <v>24</v>
          </cell>
          <cell r="AG979">
            <v>175</v>
          </cell>
          <cell r="AH979">
            <v>24</v>
          </cell>
          <cell r="AI979">
            <v>24</v>
          </cell>
          <cell r="AJ979">
            <v>24</v>
          </cell>
          <cell r="AK979">
            <v>10</v>
          </cell>
        </row>
        <row r="980">
          <cell r="B980">
            <v>12801</v>
          </cell>
          <cell r="C980">
            <v>128</v>
          </cell>
          <cell r="D980">
            <v>0</v>
          </cell>
          <cell r="E980">
            <v>30201</v>
          </cell>
          <cell r="G980">
            <v>12801</v>
          </cell>
          <cell r="I980">
            <v>1</v>
          </cell>
          <cell r="J980">
            <v>1</v>
          </cell>
          <cell r="K980">
            <v>26</v>
          </cell>
          <cell r="L980">
            <v>25</v>
          </cell>
          <cell r="M980">
            <v>2</v>
          </cell>
          <cell r="N980">
            <v>12</v>
          </cell>
          <cell r="O980">
            <v>0.2</v>
          </cell>
          <cell r="P980">
            <v>13</v>
          </cell>
          <cell r="Q980">
            <v>10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13</v>
          </cell>
          <cell r="W980">
            <v>10</v>
          </cell>
          <cell r="X980">
            <v>272</v>
          </cell>
          <cell r="Y980">
            <v>5440</v>
          </cell>
          <cell r="Z980" t="str">
            <v>木</v>
          </cell>
          <cell r="AA980">
            <v>0.25</v>
          </cell>
          <cell r="AB980">
            <v>1</v>
          </cell>
          <cell r="AC980">
            <v>0.25</v>
          </cell>
          <cell r="AD980">
            <v>0.25</v>
          </cell>
          <cell r="AE980">
            <v>0.25</v>
          </cell>
          <cell r="AF980">
            <v>0</v>
          </cell>
          <cell r="AG980">
            <v>10</v>
          </cell>
          <cell r="AH980">
            <v>0</v>
          </cell>
          <cell r="AI980">
            <v>0</v>
          </cell>
          <cell r="AJ980">
            <v>0</v>
          </cell>
          <cell r="AK980">
            <v>1</v>
          </cell>
        </row>
        <row r="981">
          <cell r="B981">
            <v>12802</v>
          </cell>
          <cell r="C981">
            <v>128</v>
          </cell>
          <cell r="D981">
            <v>0</v>
          </cell>
          <cell r="E981">
            <v>30301</v>
          </cell>
          <cell r="G981">
            <v>12801</v>
          </cell>
          <cell r="I981">
            <v>1</v>
          </cell>
          <cell r="J981">
            <v>1</v>
          </cell>
          <cell r="K981">
            <v>26</v>
          </cell>
          <cell r="L981">
            <v>25</v>
          </cell>
          <cell r="M981">
            <v>2</v>
          </cell>
          <cell r="N981">
            <v>12</v>
          </cell>
          <cell r="O981">
            <v>0.2</v>
          </cell>
          <cell r="P981">
            <v>13</v>
          </cell>
          <cell r="Q981">
            <v>10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13</v>
          </cell>
          <cell r="W981">
            <v>10</v>
          </cell>
          <cell r="X981">
            <v>272</v>
          </cell>
          <cell r="Y981">
            <v>5440</v>
          </cell>
          <cell r="Z981" t="str">
            <v>木</v>
          </cell>
          <cell r="AA981">
            <v>0.25</v>
          </cell>
          <cell r="AB981">
            <v>1</v>
          </cell>
          <cell r="AC981">
            <v>0.25</v>
          </cell>
          <cell r="AD981">
            <v>0.25</v>
          </cell>
          <cell r="AE981">
            <v>0.25</v>
          </cell>
          <cell r="AF981">
            <v>0</v>
          </cell>
          <cell r="AG981">
            <v>10</v>
          </cell>
          <cell r="AH981">
            <v>0</v>
          </cell>
          <cell r="AI981">
            <v>0</v>
          </cell>
          <cell r="AJ981">
            <v>0</v>
          </cell>
          <cell r="AK981">
            <v>1</v>
          </cell>
        </row>
        <row r="982">
          <cell r="B982">
            <v>12803</v>
          </cell>
          <cell r="C982">
            <v>128</v>
          </cell>
          <cell r="D982">
            <v>0</v>
          </cell>
          <cell r="E982">
            <v>20111</v>
          </cell>
          <cell r="G982">
            <v>12801</v>
          </cell>
          <cell r="I982">
            <v>1</v>
          </cell>
          <cell r="J982">
            <v>1</v>
          </cell>
          <cell r="K982">
            <v>26</v>
          </cell>
          <cell r="L982">
            <v>25</v>
          </cell>
          <cell r="M982">
            <v>2</v>
          </cell>
          <cell r="N982">
            <v>12</v>
          </cell>
          <cell r="O982">
            <v>0.2</v>
          </cell>
          <cell r="P982">
            <v>13</v>
          </cell>
          <cell r="Q982">
            <v>10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13</v>
          </cell>
          <cell r="W982">
            <v>10</v>
          </cell>
          <cell r="X982">
            <v>272</v>
          </cell>
          <cell r="Y982">
            <v>5440</v>
          </cell>
          <cell r="Z982" t="str">
            <v>木</v>
          </cell>
          <cell r="AA982">
            <v>0.25</v>
          </cell>
          <cell r="AB982">
            <v>1</v>
          </cell>
          <cell r="AC982">
            <v>0.25</v>
          </cell>
          <cell r="AD982">
            <v>0.25</v>
          </cell>
          <cell r="AE982">
            <v>0.25</v>
          </cell>
          <cell r="AF982">
            <v>0</v>
          </cell>
          <cell r="AG982">
            <v>10</v>
          </cell>
          <cell r="AH982">
            <v>0</v>
          </cell>
          <cell r="AI982">
            <v>0</v>
          </cell>
          <cell r="AJ982">
            <v>0</v>
          </cell>
          <cell r="AK982">
            <v>1</v>
          </cell>
        </row>
        <row r="983">
          <cell r="B983">
            <v>12804</v>
          </cell>
          <cell r="C983">
            <v>128</v>
          </cell>
          <cell r="D983">
            <v>0</v>
          </cell>
          <cell r="E983">
            <v>20211</v>
          </cell>
          <cell r="G983">
            <v>12801</v>
          </cell>
          <cell r="I983">
            <v>1</v>
          </cell>
          <cell r="J983">
            <v>1</v>
          </cell>
          <cell r="K983">
            <v>26</v>
          </cell>
          <cell r="L983">
            <v>25</v>
          </cell>
          <cell r="M983">
            <v>2</v>
          </cell>
          <cell r="N983">
            <v>12</v>
          </cell>
          <cell r="O983">
            <v>0.2</v>
          </cell>
          <cell r="P983">
            <v>13</v>
          </cell>
          <cell r="Q983">
            <v>10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13</v>
          </cell>
          <cell r="W983">
            <v>10</v>
          </cell>
          <cell r="X983">
            <v>272</v>
          </cell>
          <cell r="Y983">
            <v>5440</v>
          </cell>
          <cell r="Z983" t="str">
            <v>木</v>
          </cell>
          <cell r="AA983">
            <v>0.25</v>
          </cell>
          <cell r="AB983">
            <v>1</v>
          </cell>
          <cell r="AC983">
            <v>0.25</v>
          </cell>
          <cell r="AD983">
            <v>0.25</v>
          </cell>
          <cell r="AE983">
            <v>0.25</v>
          </cell>
          <cell r="AF983">
            <v>0</v>
          </cell>
          <cell r="AG983">
            <v>10</v>
          </cell>
          <cell r="AH983">
            <v>0</v>
          </cell>
          <cell r="AI983">
            <v>0</v>
          </cell>
          <cell r="AJ983">
            <v>0</v>
          </cell>
          <cell r="AK983">
            <v>1</v>
          </cell>
        </row>
        <row r="984">
          <cell r="B984">
            <v>12805</v>
          </cell>
          <cell r="C984">
            <v>128</v>
          </cell>
          <cell r="D984">
            <v>0</v>
          </cell>
          <cell r="E984">
            <v>20311</v>
          </cell>
          <cell r="G984">
            <v>12801</v>
          </cell>
          <cell r="I984">
            <v>1</v>
          </cell>
          <cell r="J984">
            <v>1</v>
          </cell>
          <cell r="K984">
            <v>26</v>
          </cell>
          <cell r="L984">
            <v>25</v>
          </cell>
          <cell r="M984">
            <v>2</v>
          </cell>
          <cell r="N984">
            <v>12</v>
          </cell>
          <cell r="O984">
            <v>0.2</v>
          </cell>
          <cell r="P984">
            <v>13</v>
          </cell>
          <cell r="Q984">
            <v>10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13</v>
          </cell>
          <cell r="W984">
            <v>10</v>
          </cell>
          <cell r="X984">
            <v>272</v>
          </cell>
          <cell r="Y984">
            <v>5440</v>
          </cell>
          <cell r="Z984" t="str">
            <v>木</v>
          </cell>
          <cell r="AA984">
            <v>0.25</v>
          </cell>
          <cell r="AB984">
            <v>1</v>
          </cell>
          <cell r="AC984">
            <v>0.25</v>
          </cell>
          <cell r="AD984">
            <v>0.25</v>
          </cell>
          <cell r="AE984">
            <v>0.25</v>
          </cell>
          <cell r="AF984">
            <v>0</v>
          </cell>
          <cell r="AG984">
            <v>10</v>
          </cell>
          <cell r="AH984">
            <v>0</v>
          </cell>
          <cell r="AI984">
            <v>0</v>
          </cell>
          <cell r="AJ984">
            <v>0</v>
          </cell>
          <cell r="AK984">
            <v>1</v>
          </cell>
        </row>
        <row r="985">
          <cell r="B985">
            <v>12806</v>
          </cell>
          <cell r="C985">
            <v>128</v>
          </cell>
          <cell r="D985">
            <v>0</v>
          </cell>
          <cell r="E985">
            <v>20411</v>
          </cell>
          <cell r="G985">
            <v>12801</v>
          </cell>
          <cell r="I985">
            <v>1</v>
          </cell>
          <cell r="J985">
            <v>1</v>
          </cell>
          <cell r="K985">
            <v>26</v>
          </cell>
          <cell r="L985">
            <v>25</v>
          </cell>
          <cell r="M985">
            <v>2</v>
          </cell>
          <cell r="N985">
            <v>12</v>
          </cell>
          <cell r="O985">
            <v>0.2</v>
          </cell>
          <cell r="P985">
            <v>13</v>
          </cell>
          <cell r="Q985">
            <v>10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13</v>
          </cell>
          <cell r="W985">
            <v>10</v>
          </cell>
          <cell r="X985">
            <v>272</v>
          </cell>
          <cell r="Y985">
            <v>5440</v>
          </cell>
          <cell r="Z985" t="str">
            <v>木</v>
          </cell>
          <cell r="AA985">
            <v>0.25</v>
          </cell>
          <cell r="AB985">
            <v>1</v>
          </cell>
          <cell r="AC985">
            <v>0.25</v>
          </cell>
          <cell r="AD985">
            <v>0.25</v>
          </cell>
          <cell r="AE985">
            <v>0.25</v>
          </cell>
          <cell r="AF985">
            <v>0</v>
          </cell>
          <cell r="AG985">
            <v>10</v>
          </cell>
          <cell r="AH985">
            <v>0</v>
          </cell>
          <cell r="AI985">
            <v>0</v>
          </cell>
          <cell r="AJ985">
            <v>0</v>
          </cell>
          <cell r="AK985">
            <v>1</v>
          </cell>
        </row>
        <row r="986">
          <cell r="B986">
            <v>12807</v>
          </cell>
          <cell r="C986">
            <v>128</v>
          </cell>
          <cell r="D986">
            <v>0</v>
          </cell>
          <cell r="E986">
            <v>50100</v>
          </cell>
          <cell r="G986">
            <v>12809</v>
          </cell>
          <cell r="I986">
            <v>1</v>
          </cell>
          <cell r="J986">
            <v>1</v>
          </cell>
          <cell r="K986">
            <v>26</v>
          </cell>
          <cell r="L986">
            <v>25</v>
          </cell>
          <cell r="M986">
            <v>2</v>
          </cell>
          <cell r="N986">
            <v>12</v>
          </cell>
          <cell r="O986">
            <v>0.2</v>
          </cell>
          <cell r="P986">
            <v>13</v>
          </cell>
          <cell r="Q986">
            <v>10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13</v>
          </cell>
          <cell r="W986">
            <v>10</v>
          </cell>
          <cell r="X986">
            <v>272</v>
          </cell>
          <cell r="Y986">
            <v>5440</v>
          </cell>
          <cell r="Z986" t="str">
            <v>木</v>
          </cell>
          <cell r="AA986">
            <v>0.25</v>
          </cell>
          <cell r="AB986">
            <v>1</v>
          </cell>
          <cell r="AC986">
            <v>0.25</v>
          </cell>
          <cell r="AD986">
            <v>0.25</v>
          </cell>
          <cell r="AE986">
            <v>0.25</v>
          </cell>
          <cell r="AF986">
            <v>0</v>
          </cell>
          <cell r="AG986">
            <v>10</v>
          </cell>
          <cell r="AH986">
            <v>0</v>
          </cell>
          <cell r="AI986">
            <v>0</v>
          </cell>
          <cell r="AJ986">
            <v>0</v>
          </cell>
          <cell r="AK986">
            <v>1</v>
          </cell>
        </row>
        <row r="987">
          <cell r="B987">
            <v>12900</v>
          </cell>
          <cell r="C987">
            <v>129</v>
          </cell>
          <cell r="D987">
            <v>0</v>
          </cell>
          <cell r="E987">
            <v>20211</v>
          </cell>
          <cell r="F987">
            <v>1</v>
          </cell>
          <cell r="G987">
            <v>12900</v>
          </cell>
          <cell r="H987">
            <v>12900</v>
          </cell>
          <cell r="I987">
            <v>0</v>
          </cell>
          <cell r="J987">
            <v>10</v>
          </cell>
          <cell r="K987">
            <v>26</v>
          </cell>
          <cell r="L987">
            <v>25</v>
          </cell>
          <cell r="M987">
            <v>2</v>
          </cell>
          <cell r="N987">
            <v>12</v>
          </cell>
          <cell r="O987">
            <v>0.5</v>
          </cell>
          <cell r="P987">
            <v>342</v>
          </cell>
          <cell r="Q987">
            <v>218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342</v>
          </cell>
          <cell r="W987">
            <v>218</v>
          </cell>
          <cell r="X987">
            <v>2724</v>
          </cell>
          <cell r="Y987">
            <v>54480</v>
          </cell>
          <cell r="Z987" t="str">
            <v>木</v>
          </cell>
          <cell r="AA987">
            <v>0.25</v>
          </cell>
          <cell r="AB987">
            <v>1</v>
          </cell>
          <cell r="AC987">
            <v>0.25</v>
          </cell>
          <cell r="AD987">
            <v>0.25</v>
          </cell>
          <cell r="AE987">
            <v>0.25</v>
          </cell>
          <cell r="AF987">
            <v>31</v>
          </cell>
          <cell r="AG987">
            <v>218</v>
          </cell>
          <cell r="AH987">
            <v>31</v>
          </cell>
          <cell r="AI987">
            <v>31</v>
          </cell>
          <cell r="AJ987">
            <v>31</v>
          </cell>
          <cell r="AK987">
            <v>10</v>
          </cell>
        </row>
        <row r="988">
          <cell r="B988">
            <v>12901</v>
          </cell>
          <cell r="C988">
            <v>129</v>
          </cell>
          <cell r="D988">
            <v>0</v>
          </cell>
          <cell r="E988">
            <v>30201</v>
          </cell>
          <cell r="G988">
            <v>12901</v>
          </cell>
          <cell r="I988">
            <v>1</v>
          </cell>
          <cell r="J988">
            <v>1</v>
          </cell>
          <cell r="K988">
            <v>26</v>
          </cell>
          <cell r="L988">
            <v>25</v>
          </cell>
          <cell r="M988">
            <v>2</v>
          </cell>
          <cell r="N988">
            <v>12</v>
          </cell>
          <cell r="O988">
            <v>0.2</v>
          </cell>
          <cell r="P988">
            <v>13</v>
          </cell>
          <cell r="Q988">
            <v>10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13</v>
          </cell>
          <cell r="W988">
            <v>10</v>
          </cell>
          <cell r="X988">
            <v>272</v>
          </cell>
          <cell r="Y988">
            <v>5440</v>
          </cell>
          <cell r="Z988" t="str">
            <v>木</v>
          </cell>
          <cell r="AA988">
            <v>0.25</v>
          </cell>
          <cell r="AB988">
            <v>1</v>
          </cell>
          <cell r="AC988">
            <v>0.25</v>
          </cell>
          <cell r="AD988">
            <v>0.25</v>
          </cell>
          <cell r="AE988">
            <v>0.25</v>
          </cell>
          <cell r="AF988">
            <v>0</v>
          </cell>
          <cell r="AG988">
            <v>10</v>
          </cell>
          <cell r="AH988">
            <v>0</v>
          </cell>
          <cell r="AI988">
            <v>0</v>
          </cell>
          <cell r="AJ988">
            <v>0</v>
          </cell>
          <cell r="AK988">
            <v>1</v>
          </cell>
        </row>
        <row r="989">
          <cell r="B989">
            <v>12902</v>
          </cell>
          <cell r="C989">
            <v>129</v>
          </cell>
          <cell r="D989">
            <v>0</v>
          </cell>
          <cell r="E989">
            <v>30301</v>
          </cell>
          <cell r="G989">
            <v>12901</v>
          </cell>
          <cell r="I989">
            <v>1</v>
          </cell>
          <cell r="J989">
            <v>1</v>
          </cell>
          <cell r="K989">
            <v>26</v>
          </cell>
          <cell r="L989">
            <v>25</v>
          </cell>
          <cell r="M989">
            <v>2</v>
          </cell>
          <cell r="N989">
            <v>12</v>
          </cell>
          <cell r="O989">
            <v>0.2</v>
          </cell>
          <cell r="P989">
            <v>13</v>
          </cell>
          <cell r="Q989">
            <v>10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13</v>
          </cell>
          <cell r="W989">
            <v>10</v>
          </cell>
          <cell r="X989">
            <v>272</v>
          </cell>
          <cell r="Y989">
            <v>5440</v>
          </cell>
          <cell r="Z989" t="str">
            <v>木</v>
          </cell>
          <cell r="AA989">
            <v>0.25</v>
          </cell>
          <cell r="AB989">
            <v>1</v>
          </cell>
          <cell r="AC989">
            <v>0.25</v>
          </cell>
          <cell r="AD989">
            <v>0.25</v>
          </cell>
          <cell r="AE989">
            <v>0.25</v>
          </cell>
          <cell r="AF989">
            <v>0</v>
          </cell>
          <cell r="AG989">
            <v>10</v>
          </cell>
          <cell r="AH989">
            <v>0</v>
          </cell>
          <cell r="AI989">
            <v>0</v>
          </cell>
          <cell r="AJ989">
            <v>0</v>
          </cell>
          <cell r="AK989">
            <v>1</v>
          </cell>
        </row>
        <row r="990">
          <cell r="B990">
            <v>12903</v>
          </cell>
          <cell r="C990">
            <v>129</v>
          </cell>
          <cell r="D990">
            <v>0</v>
          </cell>
          <cell r="E990">
            <v>20111</v>
          </cell>
          <cell r="G990">
            <v>12901</v>
          </cell>
          <cell r="I990">
            <v>1</v>
          </cell>
          <cell r="J990">
            <v>1</v>
          </cell>
          <cell r="K990">
            <v>26</v>
          </cell>
          <cell r="L990">
            <v>25</v>
          </cell>
          <cell r="M990">
            <v>2</v>
          </cell>
          <cell r="N990">
            <v>12</v>
          </cell>
          <cell r="O990">
            <v>0.2</v>
          </cell>
          <cell r="P990">
            <v>13</v>
          </cell>
          <cell r="Q990">
            <v>10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13</v>
          </cell>
          <cell r="W990">
            <v>10</v>
          </cell>
          <cell r="X990">
            <v>272</v>
          </cell>
          <cell r="Y990">
            <v>5440</v>
          </cell>
          <cell r="Z990" t="str">
            <v>木</v>
          </cell>
          <cell r="AA990">
            <v>0.25</v>
          </cell>
          <cell r="AB990">
            <v>1</v>
          </cell>
          <cell r="AC990">
            <v>0.25</v>
          </cell>
          <cell r="AD990">
            <v>0.25</v>
          </cell>
          <cell r="AE990">
            <v>0.25</v>
          </cell>
          <cell r="AF990">
            <v>0</v>
          </cell>
          <cell r="AG990">
            <v>10</v>
          </cell>
          <cell r="AH990">
            <v>0</v>
          </cell>
          <cell r="AI990">
            <v>0</v>
          </cell>
          <cell r="AJ990">
            <v>0</v>
          </cell>
          <cell r="AK990">
            <v>1</v>
          </cell>
        </row>
        <row r="991">
          <cell r="B991">
            <v>12904</v>
          </cell>
          <cell r="C991">
            <v>129</v>
          </cell>
          <cell r="D991">
            <v>0</v>
          </cell>
          <cell r="E991">
            <v>20211</v>
          </cell>
          <cell r="G991">
            <v>12901</v>
          </cell>
          <cell r="I991">
            <v>1</v>
          </cell>
          <cell r="J991">
            <v>1</v>
          </cell>
          <cell r="K991">
            <v>26</v>
          </cell>
          <cell r="L991">
            <v>25</v>
          </cell>
          <cell r="M991">
            <v>2</v>
          </cell>
          <cell r="N991">
            <v>12</v>
          </cell>
          <cell r="O991">
            <v>0.2</v>
          </cell>
          <cell r="P991">
            <v>13</v>
          </cell>
          <cell r="Q991">
            <v>10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13</v>
          </cell>
          <cell r="W991">
            <v>10</v>
          </cell>
          <cell r="X991">
            <v>272</v>
          </cell>
          <cell r="Y991">
            <v>5440</v>
          </cell>
          <cell r="Z991" t="str">
            <v>木</v>
          </cell>
          <cell r="AA991">
            <v>0.25</v>
          </cell>
          <cell r="AB991">
            <v>1</v>
          </cell>
          <cell r="AC991">
            <v>0.25</v>
          </cell>
          <cell r="AD991">
            <v>0.25</v>
          </cell>
          <cell r="AE991">
            <v>0.25</v>
          </cell>
          <cell r="AF991">
            <v>0</v>
          </cell>
          <cell r="AG991">
            <v>10</v>
          </cell>
          <cell r="AH991">
            <v>0</v>
          </cell>
          <cell r="AI991">
            <v>0</v>
          </cell>
          <cell r="AJ991">
            <v>0</v>
          </cell>
          <cell r="AK991">
            <v>1</v>
          </cell>
        </row>
        <row r="992">
          <cell r="B992">
            <v>12905</v>
          </cell>
          <cell r="C992">
            <v>129</v>
          </cell>
          <cell r="D992">
            <v>0</v>
          </cell>
          <cell r="E992">
            <v>20311</v>
          </cell>
          <cell r="G992">
            <v>12901</v>
          </cell>
          <cell r="I992">
            <v>1</v>
          </cell>
          <cell r="J992">
            <v>1</v>
          </cell>
          <cell r="K992">
            <v>26</v>
          </cell>
          <cell r="L992">
            <v>25</v>
          </cell>
          <cell r="M992">
            <v>2</v>
          </cell>
          <cell r="N992">
            <v>12</v>
          </cell>
          <cell r="O992">
            <v>0.2</v>
          </cell>
          <cell r="P992">
            <v>13</v>
          </cell>
          <cell r="Q992">
            <v>10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13</v>
          </cell>
          <cell r="W992">
            <v>10</v>
          </cell>
          <cell r="X992">
            <v>272</v>
          </cell>
          <cell r="Y992">
            <v>5440</v>
          </cell>
          <cell r="Z992" t="str">
            <v>木</v>
          </cell>
          <cell r="AA992">
            <v>0.25</v>
          </cell>
          <cell r="AB992">
            <v>1</v>
          </cell>
          <cell r="AC992">
            <v>0.25</v>
          </cell>
          <cell r="AD992">
            <v>0.25</v>
          </cell>
          <cell r="AE992">
            <v>0.25</v>
          </cell>
          <cell r="AF992">
            <v>0</v>
          </cell>
          <cell r="AG992">
            <v>10</v>
          </cell>
          <cell r="AH992">
            <v>0</v>
          </cell>
          <cell r="AI992">
            <v>0</v>
          </cell>
          <cell r="AJ992">
            <v>0</v>
          </cell>
          <cell r="AK992">
            <v>1</v>
          </cell>
        </row>
        <row r="993">
          <cell r="B993">
            <v>12906</v>
          </cell>
          <cell r="C993">
            <v>129</v>
          </cell>
          <cell r="D993">
            <v>0</v>
          </cell>
          <cell r="E993">
            <v>20411</v>
          </cell>
          <cell r="G993">
            <v>12901</v>
          </cell>
          <cell r="I993">
            <v>1</v>
          </cell>
          <cell r="J993">
            <v>1</v>
          </cell>
          <cell r="K993">
            <v>26</v>
          </cell>
          <cell r="L993">
            <v>25</v>
          </cell>
          <cell r="M993">
            <v>2</v>
          </cell>
          <cell r="N993">
            <v>12</v>
          </cell>
          <cell r="O993">
            <v>0.2</v>
          </cell>
          <cell r="P993">
            <v>13</v>
          </cell>
          <cell r="Q993">
            <v>10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13</v>
          </cell>
          <cell r="W993">
            <v>10</v>
          </cell>
          <cell r="X993">
            <v>272</v>
          </cell>
          <cell r="Y993">
            <v>5440</v>
          </cell>
          <cell r="Z993" t="str">
            <v>木</v>
          </cell>
          <cell r="AA993">
            <v>0.25</v>
          </cell>
          <cell r="AB993">
            <v>1</v>
          </cell>
          <cell r="AC993">
            <v>0.25</v>
          </cell>
          <cell r="AD993">
            <v>0.25</v>
          </cell>
          <cell r="AE993">
            <v>0.25</v>
          </cell>
          <cell r="AF993">
            <v>0</v>
          </cell>
          <cell r="AG993">
            <v>10</v>
          </cell>
          <cell r="AH993">
            <v>0</v>
          </cell>
          <cell r="AI993">
            <v>0</v>
          </cell>
          <cell r="AJ993">
            <v>0</v>
          </cell>
          <cell r="AK993">
            <v>1</v>
          </cell>
        </row>
        <row r="994">
          <cell r="B994">
            <v>12907</v>
          </cell>
          <cell r="C994">
            <v>129</v>
          </cell>
          <cell r="D994">
            <v>0</v>
          </cell>
          <cell r="E994">
            <v>50100</v>
          </cell>
          <cell r="G994">
            <v>12909</v>
          </cell>
          <cell r="I994">
            <v>1</v>
          </cell>
          <cell r="J994">
            <v>1</v>
          </cell>
          <cell r="K994">
            <v>26</v>
          </cell>
          <cell r="L994">
            <v>25</v>
          </cell>
          <cell r="M994">
            <v>2</v>
          </cell>
          <cell r="N994">
            <v>12</v>
          </cell>
          <cell r="O994">
            <v>0.2</v>
          </cell>
          <cell r="P994">
            <v>13</v>
          </cell>
          <cell r="Q994">
            <v>10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13</v>
          </cell>
          <cell r="W994">
            <v>10</v>
          </cell>
          <cell r="X994">
            <v>272</v>
          </cell>
          <cell r="Y994">
            <v>5440</v>
          </cell>
          <cell r="Z994" t="str">
            <v>木</v>
          </cell>
          <cell r="AA994">
            <v>0.25</v>
          </cell>
          <cell r="AB994">
            <v>1</v>
          </cell>
          <cell r="AC994">
            <v>0.25</v>
          </cell>
          <cell r="AD994">
            <v>0.25</v>
          </cell>
          <cell r="AE994">
            <v>0.25</v>
          </cell>
          <cell r="AF994">
            <v>0</v>
          </cell>
          <cell r="AG994">
            <v>10</v>
          </cell>
          <cell r="AH994">
            <v>0</v>
          </cell>
          <cell r="AI994">
            <v>0</v>
          </cell>
          <cell r="AJ994">
            <v>0</v>
          </cell>
          <cell r="AK994">
            <v>1</v>
          </cell>
        </row>
        <row r="995">
          <cell r="B995">
            <v>13000</v>
          </cell>
          <cell r="C995">
            <v>130</v>
          </cell>
          <cell r="D995">
            <v>0</v>
          </cell>
          <cell r="E995">
            <v>20411</v>
          </cell>
          <cell r="F995">
            <v>1</v>
          </cell>
          <cell r="G995">
            <v>13000</v>
          </cell>
          <cell r="H995">
            <v>13000</v>
          </cell>
          <cell r="I995">
            <v>0</v>
          </cell>
          <cell r="J995">
            <v>10</v>
          </cell>
          <cell r="K995">
            <v>27</v>
          </cell>
          <cell r="L995">
            <v>26</v>
          </cell>
          <cell r="M995">
            <v>2</v>
          </cell>
          <cell r="N995">
            <v>13</v>
          </cell>
          <cell r="O995">
            <v>0.60000000000000009</v>
          </cell>
          <cell r="P995">
            <v>468</v>
          </cell>
          <cell r="Q995">
            <v>239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468</v>
          </cell>
          <cell r="W995">
            <v>239</v>
          </cell>
          <cell r="X995">
            <v>3069</v>
          </cell>
          <cell r="Y995">
            <v>61380</v>
          </cell>
          <cell r="Z995" t="str">
            <v>木</v>
          </cell>
          <cell r="AA995">
            <v>0.25</v>
          </cell>
          <cell r="AB995">
            <v>1</v>
          </cell>
          <cell r="AC995">
            <v>0.25</v>
          </cell>
          <cell r="AD995">
            <v>0.25</v>
          </cell>
          <cell r="AE995">
            <v>0.25</v>
          </cell>
          <cell r="AF995">
            <v>57</v>
          </cell>
          <cell r="AG995">
            <v>239</v>
          </cell>
          <cell r="AH995">
            <v>57</v>
          </cell>
          <cell r="AI995">
            <v>57</v>
          </cell>
          <cell r="AJ995">
            <v>57</v>
          </cell>
          <cell r="AK995">
            <v>10</v>
          </cell>
        </row>
        <row r="996">
          <cell r="B996">
            <v>13001</v>
          </cell>
          <cell r="C996">
            <v>130</v>
          </cell>
          <cell r="D996">
            <v>0</v>
          </cell>
          <cell r="E996">
            <v>30201</v>
          </cell>
          <cell r="G996">
            <v>13001</v>
          </cell>
          <cell r="I996">
            <v>1</v>
          </cell>
          <cell r="J996">
            <v>1</v>
          </cell>
          <cell r="K996">
            <v>27</v>
          </cell>
          <cell r="L996">
            <v>26</v>
          </cell>
          <cell r="M996">
            <v>2</v>
          </cell>
          <cell r="N996">
            <v>13</v>
          </cell>
          <cell r="O996">
            <v>0.2</v>
          </cell>
          <cell r="P996">
            <v>15</v>
          </cell>
          <cell r="Q996">
            <v>12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15</v>
          </cell>
          <cell r="W996">
            <v>12</v>
          </cell>
          <cell r="X996">
            <v>306</v>
          </cell>
          <cell r="Y996">
            <v>6120</v>
          </cell>
          <cell r="Z996" t="str">
            <v>木</v>
          </cell>
          <cell r="AA996">
            <v>0.25</v>
          </cell>
          <cell r="AB996">
            <v>1</v>
          </cell>
          <cell r="AC996">
            <v>0.25</v>
          </cell>
          <cell r="AD996">
            <v>0.25</v>
          </cell>
          <cell r="AE996">
            <v>0.25</v>
          </cell>
          <cell r="AF996">
            <v>0</v>
          </cell>
          <cell r="AG996">
            <v>12</v>
          </cell>
          <cell r="AH996">
            <v>0</v>
          </cell>
          <cell r="AI996">
            <v>0</v>
          </cell>
          <cell r="AJ996">
            <v>0</v>
          </cell>
          <cell r="AK996">
            <v>1</v>
          </cell>
        </row>
        <row r="997">
          <cell r="B997">
            <v>13002</v>
          </cell>
          <cell r="C997">
            <v>130</v>
          </cell>
          <cell r="D997">
            <v>0</v>
          </cell>
          <cell r="E997">
            <v>30301</v>
          </cell>
          <cell r="G997">
            <v>13001</v>
          </cell>
          <cell r="I997">
            <v>1</v>
          </cell>
          <cell r="J997">
            <v>1</v>
          </cell>
          <cell r="K997">
            <v>27</v>
          </cell>
          <cell r="L997">
            <v>26</v>
          </cell>
          <cell r="M997">
            <v>2</v>
          </cell>
          <cell r="N997">
            <v>13</v>
          </cell>
          <cell r="O997">
            <v>0.2</v>
          </cell>
          <cell r="P997">
            <v>15</v>
          </cell>
          <cell r="Q997">
            <v>12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15</v>
          </cell>
          <cell r="W997">
            <v>12</v>
          </cell>
          <cell r="X997">
            <v>306</v>
          </cell>
          <cell r="Y997">
            <v>6120</v>
          </cell>
          <cell r="Z997" t="str">
            <v>木</v>
          </cell>
          <cell r="AA997">
            <v>0.25</v>
          </cell>
          <cell r="AB997">
            <v>1</v>
          </cell>
          <cell r="AC997">
            <v>0.25</v>
          </cell>
          <cell r="AD997">
            <v>0.25</v>
          </cell>
          <cell r="AE997">
            <v>0.25</v>
          </cell>
          <cell r="AF997">
            <v>0</v>
          </cell>
          <cell r="AG997">
            <v>12</v>
          </cell>
          <cell r="AH997">
            <v>0</v>
          </cell>
          <cell r="AI997">
            <v>0</v>
          </cell>
          <cell r="AJ997">
            <v>0</v>
          </cell>
          <cell r="AK997">
            <v>1</v>
          </cell>
        </row>
        <row r="998">
          <cell r="B998">
            <v>13003</v>
          </cell>
          <cell r="C998">
            <v>130</v>
          </cell>
          <cell r="D998">
            <v>0</v>
          </cell>
          <cell r="E998">
            <v>20111</v>
          </cell>
          <cell r="G998">
            <v>13001</v>
          </cell>
          <cell r="I998">
            <v>1</v>
          </cell>
          <cell r="J998">
            <v>1</v>
          </cell>
          <cell r="K998">
            <v>27</v>
          </cell>
          <cell r="L998">
            <v>26</v>
          </cell>
          <cell r="M998">
            <v>2</v>
          </cell>
          <cell r="N998">
            <v>13</v>
          </cell>
          <cell r="O998">
            <v>0.2</v>
          </cell>
          <cell r="P998">
            <v>15</v>
          </cell>
          <cell r="Q998">
            <v>12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15</v>
          </cell>
          <cell r="W998">
            <v>12</v>
          </cell>
          <cell r="X998">
            <v>306</v>
          </cell>
          <cell r="Y998">
            <v>6120</v>
          </cell>
          <cell r="Z998" t="str">
            <v>木</v>
          </cell>
          <cell r="AA998">
            <v>0.25</v>
          </cell>
          <cell r="AB998">
            <v>1</v>
          </cell>
          <cell r="AC998">
            <v>0.25</v>
          </cell>
          <cell r="AD998">
            <v>0.25</v>
          </cell>
          <cell r="AE998">
            <v>0.25</v>
          </cell>
          <cell r="AF998">
            <v>0</v>
          </cell>
          <cell r="AG998">
            <v>12</v>
          </cell>
          <cell r="AH998">
            <v>0</v>
          </cell>
          <cell r="AI998">
            <v>0</v>
          </cell>
          <cell r="AJ998">
            <v>0</v>
          </cell>
          <cell r="AK998">
            <v>1</v>
          </cell>
        </row>
        <row r="999">
          <cell r="B999">
            <v>13004</v>
          </cell>
          <cell r="C999">
            <v>130</v>
          </cell>
          <cell r="D999">
            <v>0</v>
          </cell>
          <cell r="E999">
            <v>20211</v>
          </cell>
          <cell r="G999">
            <v>13001</v>
          </cell>
          <cell r="I999">
            <v>1</v>
          </cell>
          <cell r="J999">
            <v>1</v>
          </cell>
          <cell r="K999">
            <v>27</v>
          </cell>
          <cell r="L999">
            <v>26</v>
          </cell>
          <cell r="M999">
            <v>2</v>
          </cell>
          <cell r="N999">
            <v>13</v>
          </cell>
          <cell r="O999">
            <v>0.2</v>
          </cell>
          <cell r="P999">
            <v>15</v>
          </cell>
          <cell r="Q999">
            <v>12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</v>
          </cell>
          <cell r="W999">
            <v>12</v>
          </cell>
          <cell r="X999">
            <v>306</v>
          </cell>
          <cell r="Y999">
            <v>6120</v>
          </cell>
          <cell r="Z999" t="str">
            <v>木</v>
          </cell>
          <cell r="AA999">
            <v>0.25</v>
          </cell>
          <cell r="AB999">
            <v>1</v>
          </cell>
          <cell r="AC999">
            <v>0.25</v>
          </cell>
          <cell r="AD999">
            <v>0.25</v>
          </cell>
          <cell r="AE999">
            <v>0.25</v>
          </cell>
          <cell r="AF999">
            <v>0</v>
          </cell>
          <cell r="AG999">
            <v>12</v>
          </cell>
          <cell r="AH999">
            <v>0</v>
          </cell>
          <cell r="AI999">
            <v>0</v>
          </cell>
          <cell r="AJ999">
            <v>0</v>
          </cell>
          <cell r="AK999">
            <v>1</v>
          </cell>
        </row>
        <row r="1000">
          <cell r="B1000">
            <v>13005</v>
          </cell>
          <cell r="C1000">
            <v>130</v>
          </cell>
          <cell r="D1000">
            <v>0</v>
          </cell>
          <cell r="E1000">
            <v>20311</v>
          </cell>
          <cell r="G1000">
            <v>13001</v>
          </cell>
          <cell r="I1000">
            <v>1</v>
          </cell>
          <cell r="J1000">
            <v>1</v>
          </cell>
          <cell r="K1000">
            <v>27</v>
          </cell>
          <cell r="L1000">
            <v>26</v>
          </cell>
          <cell r="M1000">
            <v>2</v>
          </cell>
          <cell r="N1000">
            <v>13</v>
          </cell>
          <cell r="O1000">
            <v>0.2</v>
          </cell>
          <cell r="P1000">
            <v>15</v>
          </cell>
          <cell r="Q1000">
            <v>12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15</v>
          </cell>
          <cell r="W1000">
            <v>12</v>
          </cell>
          <cell r="X1000">
            <v>306</v>
          </cell>
          <cell r="Y1000">
            <v>6120</v>
          </cell>
          <cell r="Z1000" t="str">
            <v>木</v>
          </cell>
          <cell r="AA1000">
            <v>0.25</v>
          </cell>
          <cell r="AB1000">
            <v>1</v>
          </cell>
          <cell r="AC1000">
            <v>0.25</v>
          </cell>
          <cell r="AD1000">
            <v>0.25</v>
          </cell>
          <cell r="AE1000">
            <v>0.25</v>
          </cell>
          <cell r="AF1000">
            <v>0</v>
          </cell>
          <cell r="AG1000">
            <v>12</v>
          </cell>
          <cell r="AH1000">
            <v>0</v>
          </cell>
          <cell r="AI1000">
            <v>0</v>
          </cell>
          <cell r="AJ1000">
            <v>0</v>
          </cell>
          <cell r="AK1000">
            <v>1</v>
          </cell>
        </row>
        <row r="1001">
          <cell r="B1001">
            <v>13006</v>
          </cell>
          <cell r="C1001">
            <v>130</v>
          </cell>
          <cell r="D1001">
            <v>0</v>
          </cell>
          <cell r="E1001">
            <v>20411</v>
          </cell>
          <cell r="G1001">
            <v>13001</v>
          </cell>
          <cell r="I1001">
            <v>1</v>
          </cell>
          <cell r="J1001">
            <v>1</v>
          </cell>
          <cell r="K1001">
            <v>27</v>
          </cell>
          <cell r="L1001">
            <v>26</v>
          </cell>
          <cell r="M1001">
            <v>2</v>
          </cell>
          <cell r="N1001">
            <v>13</v>
          </cell>
          <cell r="O1001">
            <v>0.2</v>
          </cell>
          <cell r="P1001">
            <v>15</v>
          </cell>
          <cell r="Q1001">
            <v>12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15</v>
          </cell>
          <cell r="W1001">
            <v>12</v>
          </cell>
          <cell r="X1001">
            <v>306</v>
          </cell>
          <cell r="Y1001">
            <v>6120</v>
          </cell>
          <cell r="Z1001" t="str">
            <v>木</v>
          </cell>
          <cell r="AA1001">
            <v>0.25</v>
          </cell>
          <cell r="AB1001">
            <v>1</v>
          </cell>
          <cell r="AC1001">
            <v>0.25</v>
          </cell>
          <cell r="AD1001">
            <v>0.25</v>
          </cell>
          <cell r="AE1001">
            <v>0.25</v>
          </cell>
          <cell r="AF1001">
            <v>0</v>
          </cell>
          <cell r="AG1001">
            <v>12</v>
          </cell>
          <cell r="AH1001">
            <v>0</v>
          </cell>
          <cell r="AI1001">
            <v>0</v>
          </cell>
          <cell r="AJ1001">
            <v>0</v>
          </cell>
          <cell r="AK1001">
            <v>1</v>
          </cell>
        </row>
        <row r="1002">
          <cell r="B1002">
            <v>13007</v>
          </cell>
          <cell r="C1002">
            <v>130</v>
          </cell>
          <cell r="D1002">
            <v>0</v>
          </cell>
          <cell r="E1002">
            <v>50100</v>
          </cell>
          <cell r="G1002">
            <v>13009</v>
          </cell>
          <cell r="I1002">
            <v>1</v>
          </cell>
          <cell r="J1002">
            <v>1</v>
          </cell>
          <cell r="K1002">
            <v>27</v>
          </cell>
          <cell r="L1002">
            <v>26</v>
          </cell>
          <cell r="M1002">
            <v>2</v>
          </cell>
          <cell r="N1002">
            <v>13</v>
          </cell>
          <cell r="O1002">
            <v>0.2</v>
          </cell>
          <cell r="P1002">
            <v>15</v>
          </cell>
          <cell r="Q1002">
            <v>12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15</v>
          </cell>
          <cell r="W1002">
            <v>12</v>
          </cell>
          <cell r="X1002">
            <v>306</v>
          </cell>
          <cell r="Y1002">
            <v>6120</v>
          </cell>
          <cell r="Z1002" t="str">
            <v>木</v>
          </cell>
          <cell r="AA1002">
            <v>0.25</v>
          </cell>
          <cell r="AB1002">
            <v>1</v>
          </cell>
          <cell r="AC1002">
            <v>0.25</v>
          </cell>
          <cell r="AD1002">
            <v>0.25</v>
          </cell>
          <cell r="AE1002">
            <v>0.25</v>
          </cell>
          <cell r="AF1002">
            <v>0</v>
          </cell>
          <cell r="AG1002">
            <v>12</v>
          </cell>
          <cell r="AH1002">
            <v>0</v>
          </cell>
          <cell r="AI1002">
            <v>0</v>
          </cell>
          <cell r="AJ1002">
            <v>0</v>
          </cell>
          <cell r="AK1002">
            <v>1</v>
          </cell>
        </row>
        <row r="1003">
          <cell r="B1003">
            <v>13100</v>
          </cell>
          <cell r="C1003">
            <v>131</v>
          </cell>
          <cell r="D1003">
            <v>0</v>
          </cell>
          <cell r="E1003">
            <v>20311</v>
          </cell>
          <cell r="F1003">
            <v>1</v>
          </cell>
          <cell r="G1003">
            <v>13100</v>
          </cell>
          <cell r="H1003">
            <v>13100</v>
          </cell>
          <cell r="I1003">
            <v>0</v>
          </cell>
          <cell r="J1003">
            <v>10</v>
          </cell>
          <cell r="K1003">
            <v>27</v>
          </cell>
          <cell r="L1003">
            <v>26</v>
          </cell>
          <cell r="M1003">
            <v>2</v>
          </cell>
          <cell r="N1003">
            <v>13</v>
          </cell>
          <cell r="O1003">
            <v>0.2</v>
          </cell>
          <cell r="P1003">
            <v>156</v>
          </cell>
          <cell r="Q1003">
            <v>124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156</v>
          </cell>
          <cell r="W1003">
            <v>124</v>
          </cell>
          <cell r="X1003">
            <v>3069</v>
          </cell>
          <cell r="Y1003">
            <v>61380</v>
          </cell>
          <cell r="Z1003" t="str">
            <v>木</v>
          </cell>
          <cell r="AA1003">
            <v>0.25</v>
          </cell>
          <cell r="AB1003">
            <v>1</v>
          </cell>
          <cell r="AC1003">
            <v>0.25</v>
          </cell>
          <cell r="AD1003">
            <v>0.25</v>
          </cell>
          <cell r="AE1003">
            <v>0.25</v>
          </cell>
          <cell r="AF1003">
            <v>8</v>
          </cell>
          <cell r="AG1003">
            <v>124</v>
          </cell>
          <cell r="AH1003">
            <v>8</v>
          </cell>
          <cell r="AI1003">
            <v>8</v>
          </cell>
          <cell r="AJ1003">
            <v>8</v>
          </cell>
          <cell r="AK1003">
            <v>10</v>
          </cell>
        </row>
        <row r="1004">
          <cell r="B1004">
            <v>13101</v>
          </cell>
          <cell r="C1004">
            <v>131</v>
          </cell>
          <cell r="D1004">
            <v>0</v>
          </cell>
          <cell r="E1004">
            <v>30101</v>
          </cell>
          <cell r="G1004">
            <v>13101</v>
          </cell>
          <cell r="I1004">
            <v>1</v>
          </cell>
          <cell r="J1004">
            <v>1</v>
          </cell>
          <cell r="K1004">
            <v>27</v>
          </cell>
          <cell r="L1004">
            <v>26</v>
          </cell>
          <cell r="M1004">
            <v>2</v>
          </cell>
          <cell r="N1004">
            <v>13</v>
          </cell>
          <cell r="O1004">
            <v>0.2</v>
          </cell>
          <cell r="P1004">
            <v>15</v>
          </cell>
          <cell r="Q1004">
            <v>12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15</v>
          </cell>
          <cell r="W1004">
            <v>12</v>
          </cell>
          <cell r="X1004">
            <v>306</v>
          </cell>
          <cell r="Y1004">
            <v>6120</v>
          </cell>
          <cell r="Z1004" t="str">
            <v>木</v>
          </cell>
          <cell r="AA1004">
            <v>0.25</v>
          </cell>
          <cell r="AB1004">
            <v>1</v>
          </cell>
          <cell r="AC1004">
            <v>0.25</v>
          </cell>
          <cell r="AD1004">
            <v>0.25</v>
          </cell>
          <cell r="AE1004">
            <v>0.25</v>
          </cell>
          <cell r="AF1004">
            <v>0</v>
          </cell>
          <cell r="AG1004">
            <v>12</v>
          </cell>
          <cell r="AH1004">
            <v>0</v>
          </cell>
          <cell r="AI1004">
            <v>0</v>
          </cell>
          <cell r="AJ1004">
            <v>0</v>
          </cell>
          <cell r="AK1004">
            <v>1</v>
          </cell>
        </row>
        <row r="1005">
          <cell r="B1005">
            <v>13102</v>
          </cell>
          <cell r="C1005">
            <v>131</v>
          </cell>
          <cell r="D1005">
            <v>0</v>
          </cell>
          <cell r="E1005">
            <v>30101</v>
          </cell>
          <cell r="G1005">
            <v>13101</v>
          </cell>
          <cell r="I1005">
            <v>1</v>
          </cell>
          <cell r="J1005">
            <v>1</v>
          </cell>
          <cell r="K1005">
            <v>27</v>
          </cell>
          <cell r="L1005">
            <v>26</v>
          </cell>
          <cell r="M1005">
            <v>2</v>
          </cell>
          <cell r="N1005">
            <v>13</v>
          </cell>
          <cell r="O1005">
            <v>0.2</v>
          </cell>
          <cell r="P1005">
            <v>15</v>
          </cell>
          <cell r="Q1005">
            <v>12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15</v>
          </cell>
          <cell r="W1005">
            <v>12</v>
          </cell>
          <cell r="X1005">
            <v>306</v>
          </cell>
          <cell r="Y1005">
            <v>6120</v>
          </cell>
          <cell r="Z1005" t="str">
            <v>木</v>
          </cell>
          <cell r="AA1005">
            <v>0.25</v>
          </cell>
          <cell r="AB1005">
            <v>1</v>
          </cell>
          <cell r="AC1005">
            <v>0.25</v>
          </cell>
          <cell r="AD1005">
            <v>0.25</v>
          </cell>
          <cell r="AE1005">
            <v>0.25</v>
          </cell>
          <cell r="AF1005">
            <v>0</v>
          </cell>
          <cell r="AG1005">
            <v>12</v>
          </cell>
          <cell r="AH1005">
            <v>0</v>
          </cell>
          <cell r="AI1005">
            <v>0</v>
          </cell>
          <cell r="AJ1005">
            <v>0</v>
          </cell>
          <cell r="AK1005">
            <v>1</v>
          </cell>
        </row>
        <row r="1006">
          <cell r="B1006">
            <v>13103</v>
          </cell>
          <cell r="C1006">
            <v>131</v>
          </cell>
          <cell r="D1006">
            <v>0</v>
          </cell>
          <cell r="E1006">
            <v>30301</v>
          </cell>
          <cell r="G1006">
            <v>13101</v>
          </cell>
          <cell r="I1006">
            <v>1</v>
          </cell>
          <cell r="J1006">
            <v>1</v>
          </cell>
          <cell r="K1006">
            <v>27</v>
          </cell>
          <cell r="L1006">
            <v>26</v>
          </cell>
          <cell r="M1006">
            <v>2</v>
          </cell>
          <cell r="N1006">
            <v>13</v>
          </cell>
          <cell r="O1006">
            <v>0.2</v>
          </cell>
          <cell r="P1006">
            <v>15</v>
          </cell>
          <cell r="Q1006">
            <v>12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15</v>
          </cell>
          <cell r="W1006">
            <v>12</v>
          </cell>
          <cell r="X1006">
            <v>306</v>
          </cell>
          <cell r="Y1006">
            <v>6120</v>
          </cell>
          <cell r="Z1006" t="str">
            <v>木</v>
          </cell>
          <cell r="AA1006">
            <v>0.25</v>
          </cell>
          <cell r="AB1006">
            <v>1</v>
          </cell>
          <cell r="AC1006">
            <v>0.25</v>
          </cell>
          <cell r="AD1006">
            <v>0.25</v>
          </cell>
          <cell r="AE1006">
            <v>0.25</v>
          </cell>
          <cell r="AF1006">
            <v>0</v>
          </cell>
          <cell r="AG1006">
            <v>12</v>
          </cell>
          <cell r="AH1006">
            <v>0</v>
          </cell>
          <cell r="AI1006">
            <v>0</v>
          </cell>
          <cell r="AJ1006">
            <v>0</v>
          </cell>
          <cell r="AK1006">
            <v>1</v>
          </cell>
        </row>
        <row r="1007">
          <cell r="B1007">
            <v>13104</v>
          </cell>
          <cell r="C1007">
            <v>131</v>
          </cell>
          <cell r="D1007">
            <v>0</v>
          </cell>
          <cell r="E1007">
            <v>20511</v>
          </cell>
          <cell r="G1007">
            <v>13101</v>
          </cell>
          <cell r="I1007">
            <v>1</v>
          </cell>
          <cell r="J1007">
            <v>1</v>
          </cell>
          <cell r="K1007">
            <v>27</v>
          </cell>
          <cell r="L1007">
            <v>26</v>
          </cell>
          <cell r="M1007">
            <v>2</v>
          </cell>
          <cell r="N1007">
            <v>13</v>
          </cell>
          <cell r="O1007">
            <v>0.2</v>
          </cell>
          <cell r="P1007">
            <v>15</v>
          </cell>
          <cell r="Q1007">
            <v>12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15</v>
          </cell>
          <cell r="W1007">
            <v>12</v>
          </cell>
          <cell r="X1007">
            <v>306</v>
          </cell>
          <cell r="Y1007">
            <v>6120</v>
          </cell>
          <cell r="Z1007" t="str">
            <v>木</v>
          </cell>
          <cell r="AA1007">
            <v>0.25</v>
          </cell>
          <cell r="AB1007">
            <v>1</v>
          </cell>
          <cell r="AC1007">
            <v>0.25</v>
          </cell>
          <cell r="AD1007">
            <v>0.25</v>
          </cell>
          <cell r="AE1007">
            <v>0.25</v>
          </cell>
          <cell r="AF1007">
            <v>0</v>
          </cell>
          <cell r="AG1007">
            <v>12</v>
          </cell>
          <cell r="AH1007">
            <v>0</v>
          </cell>
          <cell r="AI1007">
            <v>0</v>
          </cell>
          <cell r="AJ1007">
            <v>0</v>
          </cell>
          <cell r="AK1007">
            <v>1</v>
          </cell>
        </row>
        <row r="1008">
          <cell r="B1008">
            <v>13105</v>
          </cell>
          <cell r="C1008">
            <v>131</v>
          </cell>
          <cell r="D1008">
            <v>0</v>
          </cell>
          <cell r="E1008">
            <v>20111</v>
          </cell>
          <cell r="G1008">
            <v>13101</v>
          </cell>
          <cell r="I1008">
            <v>1</v>
          </cell>
          <cell r="J1008">
            <v>1</v>
          </cell>
          <cell r="K1008">
            <v>27</v>
          </cell>
          <cell r="L1008">
            <v>26</v>
          </cell>
          <cell r="M1008">
            <v>2</v>
          </cell>
          <cell r="N1008">
            <v>13</v>
          </cell>
          <cell r="O1008">
            <v>0.2</v>
          </cell>
          <cell r="P1008">
            <v>15</v>
          </cell>
          <cell r="Q1008">
            <v>12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15</v>
          </cell>
          <cell r="W1008">
            <v>12</v>
          </cell>
          <cell r="X1008">
            <v>306</v>
          </cell>
          <cell r="Y1008">
            <v>6120</v>
          </cell>
          <cell r="Z1008" t="str">
            <v>木</v>
          </cell>
          <cell r="AA1008">
            <v>0.25</v>
          </cell>
          <cell r="AB1008">
            <v>1</v>
          </cell>
          <cell r="AC1008">
            <v>0.25</v>
          </cell>
          <cell r="AD1008">
            <v>0.25</v>
          </cell>
          <cell r="AE1008">
            <v>0.25</v>
          </cell>
          <cell r="AF1008">
            <v>0</v>
          </cell>
          <cell r="AG1008">
            <v>12</v>
          </cell>
          <cell r="AH1008">
            <v>0</v>
          </cell>
          <cell r="AI1008">
            <v>0</v>
          </cell>
          <cell r="AJ1008">
            <v>0</v>
          </cell>
          <cell r="AK1008">
            <v>1</v>
          </cell>
        </row>
        <row r="1009">
          <cell r="B1009">
            <v>13106</v>
          </cell>
          <cell r="C1009">
            <v>131</v>
          </cell>
          <cell r="D1009">
            <v>0</v>
          </cell>
          <cell r="E1009">
            <v>20211</v>
          </cell>
          <cell r="G1009">
            <v>13101</v>
          </cell>
          <cell r="I1009">
            <v>1</v>
          </cell>
          <cell r="J1009">
            <v>1</v>
          </cell>
          <cell r="K1009">
            <v>27</v>
          </cell>
          <cell r="L1009">
            <v>26</v>
          </cell>
          <cell r="M1009">
            <v>2</v>
          </cell>
          <cell r="N1009">
            <v>13</v>
          </cell>
          <cell r="O1009">
            <v>0.2</v>
          </cell>
          <cell r="P1009">
            <v>15</v>
          </cell>
          <cell r="Q1009">
            <v>12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15</v>
          </cell>
          <cell r="W1009">
            <v>12</v>
          </cell>
          <cell r="X1009">
            <v>306</v>
          </cell>
          <cell r="Y1009">
            <v>6120</v>
          </cell>
          <cell r="Z1009" t="str">
            <v>木</v>
          </cell>
          <cell r="AA1009">
            <v>0.25</v>
          </cell>
          <cell r="AB1009">
            <v>1</v>
          </cell>
          <cell r="AC1009">
            <v>0.25</v>
          </cell>
          <cell r="AD1009">
            <v>0.25</v>
          </cell>
          <cell r="AE1009">
            <v>0.25</v>
          </cell>
          <cell r="AF1009">
            <v>0</v>
          </cell>
          <cell r="AG1009">
            <v>12</v>
          </cell>
          <cell r="AH1009">
            <v>0</v>
          </cell>
          <cell r="AI1009">
            <v>0</v>
          </cell>
          <cell r="AJ1009">
            <v>0</v>
          </cell>
          <cell r="AK1009">
            <v>1</v>
          </cell>
        </row>
        <row r="1010">
          <cell r="B1010">
            <v>13107</v>
          </cell>
          <cell r="C1010">
            <v>131</v>
          </cell>
          <cell r="D1010">
            <v>0</v>
          </cell>
          <cell r="E1010">
            <v>50100</v>
          </cell>
          <cell r="G1010">
            <v>13109</v>
          </cell>
          <cell r="I1010">
            <v>1</v>
          </cell>
          <cell r="J1010">
            <v>1</v>
          </cell>
          <cell r="K1010">
            <v>27</v>
          </cell>
          <cell r="L1010">
            <v>26</v>
          </cell>
          <cell r="M1010">
            <v>2</v>
          </cell>
          <cell r="N1010">
            <v>13</v>
          </cell>
          <cell r="O1010">
            <v>0.2</v>
          </cell>
          <cell r="P1010">
            <v>15</v>
          </cell>
          <cell r="Q1010">
            <v>12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15</v>
          </cell>
          <cell r="W1010">
            <v>12</v>
          </cell>
          <cell r="X1010">
            <v>306</v>
          </cell>
          <cell r="Y1010">
            <v>6120</v>
          </cell>
          <cell r="Z1010" t="str">
            <v>木</v>
          </cell>
          <cell r="AA1010">
            <v>0.25</v>
          </cell>
          <cell r="AB1010">
            <v>1</v>
          </cell>
          <cell r="AC1010">
            <v>0.25</v>
          </cell>
          <cell r="AD1010">
            <v>0.25</v>
          </cell>
          <cell r="AE1010">
            <v>0.25</v>
          </cell>
          <cell r="AF1010">
            <v>0</v>
          </cell>
          <cell r="AG1010">
            <v>12</v>
          </cell>
          <cell r="AH1010">
            <v>0</v>
          </cell>
          <cell r="AI1010">
            <v>0</v>
          </cell>
          <cell r="AJ1010">
            <v>0</v>
          </cell>
          <cell r="AK1010">
            <v>1</v>
          </cell>
        </row>
        <row r="1011">
          <cell r="B1011">
            <v>13200</v>
          </cell>
          <cell r="C1011">
            <v>132</v>
          </cell>
          <cell r="D1011">
            <v>0</v>
          </cell>
          <cell r="E1011">
            <v>30101</v>
          </cell>
          <cell r="F1011">
            <v>1</v>
          </cell>
          <cell r="G1011">
            <v>13200</v>
          </cell>
          <cell r="H1011">
            <v>13200</v>
          </cell>
          <cell r="I1011">
            <v>0</v>
          </cell>
          <cell r="J1011">
            <v>10</v>
          </cell>
          <cell r="K1011">
            <v>27</v>
          </cell>
          <cell r="L1011">
            <v>26</v>
          </cell>
          <cell r="M1011">
            <v>2</v>
          </cell>
          <cell r="N1011">
            <v>13</v>
          </cell>
          <cell r="O1011">
            <v>0.30000000000000004</v>
          </cell>
          <cell r="P1011">
            <v>234</v>
          </cell>
          <cell r="Q1011">
            <v>187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234</v>
          </cell>
          <cell r="W1011">
            <v>187</v>
          </cell>
          <cell r="X1011">
            <v>3069</v>
          </cell>
          <cell r="Y1011">
            <v>61380</v>
          </cell>
          <cell r="Z1011" t="str">
            <v>木</v>
          </cell>
          <cell r="AA1011">
            <v>0.25</v>
          </cell>
          <cell r="AB1011">
            <v>1</v>
          </cell>
          <cell r="AC1011">
            <v>0.25</v>
          </cell>
          <cell r="AD1011">
            <v>0.25</v>
          </cell>
          <cell r="AE1011">
            <v>0.25</v>
          </cell>
          <cell r="AF1011">
            <v>11</v>
          </cell>
          <cell r="AG1011">
            <v>187</v>
          </cell>
          <cell r="AH1011">
            <v>11</v>
          </cell>
          <cell r="AI1011">
            <v>11</v>
          </cell>
          <cell r="AJ1011">
            <v>11</v>
          </cell>
          <cell r="AK1011">
            <v>10</v>
          </cell>
        </row>
        <row r="1012">
          <cell r="B1012">
            <v>13201</v>
          </cell>
          <cell r="C1012">
            <v>132</v>
          </cell>
          <cell r="D1012">
            <v>0</v>
          </cell>
          <cell r="E1012">
            <v>30101</v>
          </cell>
          <cell r="G1012">
            <v>13201</v>
          </cell>
          <cell r="I1012">
            <v>1</v>
          </cell>
          <cell r="J1012">
            <v>1</v>
          </cell>
          <cell r="K1012">
            <v>27</v>
          </cell>
          <cell r="L1012">
            <v>26</v>
          </cell>
          <cell r="M1012">
            <v>2</v>
          </cell>
          <cell r="N1012">
            <v>13</v>
          </cell>
          <cell r="O1012">
            <v>0.2</v>
          </cell>
          <cell r="P1012">
            <v>15</v>
          </cell>
          <cell r="Q1012">
            <v>12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15</v>
          </cell>
          <cell r="W1012">
            <v>12</v>
          </cell>
          <cell r="X1012">
            <v>306</v>
          </cell>
          <cell r="Y1012">
            <v>6120</v>
          </cell>
          <cell r="Z1012" t="str">
            <v>木</v>
          </cell>
          <cell r="AA1012">
            <v>0.25</v>
          </cell>
          <cell r="AB1012">
            <v>1</v>
          </cell>
          <cell r="AC1012">
            <v>0.25</v>
          </cell>
          <cell r="AD1012">
            <v>0.25</v>
          </cell>
          <cell r="AE1012">
            <v>0.25</v>
          </cell>
          <cell r="AF1012">
            <v>0</v>
          </cell>
          <cell r="AG1012">
            <v>12</v>
          </cell>
          <cell r="AH1012">
            <v>0</v>
          </cell>
          <cell r="AI1012">
            <v>0</v>
          </cell>
          <cell r="AJ1012">
            <v>0</v>
          </cell>
          <cell r="AK1012">
            <v>1</v>
          </cell>
        </row>
        <row r="1013">
          <cell r="B1013">
            <v>13202</v>
          </cell>
          <cell r="C1013">
            <v>132</v>
          </cell>
          <cell r="D1013">
            <v>0</v>
          </cell>
          <cell r="E1013">
            <v>30101</v>
          </cell>
          <cell r="G1013">
            <v>13201</v>
          </cell>
          <cell r="I1013">
            <v>1</v>
          </cell>
          <cell r="J1013">
            <v>1</v>
          </cell>
          <cell r="K1013">
            <v>27</v>
          </cell>
          <cell r="L1013">
            <v>26</v>
          </cell>
          <cell r="M1013">
            <v>2</v>
          </cell>
          <cell r="N1013">
            <v>13</v>
          </cell>
          <cell r="O1013">
            <v>0.2</v>
          </cell>
          <cell r="P1013">
            <v>15</v>
          </cell>
          <cell r="Q1013">
            <v>12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15</v>
          </cell>
          <cell r="W1013">
            <v>12</v>
          </cell>
          <cell r="X1013">
            <v>306</v>
          </cell>
          <cell r="Y1013">
            <v>6120</v>
          </cell>
          <cell r="Z1013" t="str">
            <v>木</v>
          </cell>
          <cell r="AA1013">
            <v>0.25</v>
          </cell>
          <cell r="AB1013">
            <v>1</v>
          </cell>
          <cell r="AC1013">
            <v>0.25</v>
          </cell>
          <cell r="AD1013">
            <v>0.25</v>
          </cell>
          <cell r="AE1013">
            <v>0.25</v>
          </cell>
          <cell r="AF1013">
            <v>0</v>
          </cell>
          <cell r="AG1013">
            <v>12</v>
          </cell>
          <cell r="AH1013">
            <v>0</v>
          </cell>
          <cell r="AI1013">
            <v>0</v>
          </cell>
          <cell r="AJ1013">
            <v>0</v>
          </cell>
          <cell r="AK1013">
            <v>1</v>
          </cell>
        </row>
        <row r="1014">
          <cell r="B1014">
            <v>13203</v>
          </cell>
          <cell r="C1014">
            <v>132</v>
          </cell>
          <cell r="D1014">
            <v>0</v>
          </cell>
          <cell r="E1014">
            <v>30301</v>
          </cell>
          <cell r="G1014">
            <v>13201</v>
          </cell>
          <cell r="I1014">
            <v>1</v>
          </cell>
          <cell r="J1014">
            <v>1</v>
          </cell>
          <cell r="K1014">
            <v>27</v>
          </cell>
          <cell r="L1014">
            <v>26</v>
          </cell>
          <cell r="M1014">
            <v>2</v>
          </cell>
          <cell r="N1014">
            <v>13</v>
          </cell>
          <cell r="O1014">
            <v>0.2</v>
          </cell>
          <cell r="P1014">
            <v>15</v>
          </cell>
          <cell r="Q1014">
            <v>12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15</v>
          </cell>
          <cell r="W1014">
            <v>12</v>
          </cell>
          <cell r="X1014">
            <v>306</v>
          </cell>
          <cell r="Y1014">
            <v>6120</v>
          </cell>
          <cell r="Z1014" t="str">
            <v>木</v>
          </cell>
          <cell r="AA1014">
            <v>0.25</v>
          </cell>
          <cell r="AB1014">
            <v>1</v>
          </cell>
          <cell r="AC1014">
            <v>0.25</v>
          </cell>
          <cell r="AD1014">
            <v>0.25</v>
          </cell>
          <cell r="AE1014">
            <v>0.25</v>
          </cell>
          <cell r="AF1014">
            <v>0</v>
          </cell>
          <cell r="AG1014">
            <v>12</v>
          </cell>
          <cell r="AH1014">
            <v>0</v>
          </cell>
          <cell r="AI1014">
            <v>0</v>
          </cell>
          <cell r="AJ1014">
            <v>0</v>
          </cell>
          <cell r="AK1014">
            <v>1</v>
          </cell>
        </row>
        <row r="1015">
          <cell r="B1015">
            <v>13204</v>
          </cell>
          <cell r="C1015">
            <v>132</v>
          </cell>
          <cell r="D1015">
            <v>0</v>
          </cell>
          <cell r="E1015">
            <v>20511</v>
          </cell>
          <cell r="G1015">
            <v>13201</v>
          </cell>
          <cell r="I1015">
            <v>1</v>
          </cell>
          <cell r="J1015">
            <v>1</v>
          </cell>
          <cell r="K1015">
            <v>27</v>
          </cell>
          <cell r="L1015">
            <v>26</v>
          </cell>
          <cell r="M1015">
            <v>2</v>
          </cell>
          <cell r="N1015">
            <v>13</v>
          </cell>
          <cell r="O1015">
            <v>0.2</v>
          </cell>
          <cell r="P1015">
            <v>15</v>
          </cell>
          <cell r="Q1015">
            <v>12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15</v>
          </cell>
          <cell r="W1015">
            <v>12</v>
          </cell>
          <cell r="X1015">
            <v>306</v>
          </cell>
          <cell r="Y1015">
            <v>6120</v>
          </cell>
          <cell r="Z1015" t="str">
            <v>木</v>
          </cell>
          <cell r="AA1015">
            <v>0.25</v>
          </cell>
          <cell r="AB1015">
            <v>1</v>
          </cell>
          <cell r="AC1015">
            <v>0.25</v>
          </cell>
          <cell r="AD1015">
            <v>0.25</v>
          </cell>
          <cell r="AE1015">
            <v>0.25</v>
          </cell>
          <cell r="AF1015">
            <v>0</v>
          </cell>
          <cell r="AG1015">
            <v>12</v>
          </cell>
          <cell r="AH1015">
            <v>0</v>
          </cell>
          <cell r="AI1015">
            <v>0</v>
          </cell>
          <cell r="AJ1015">
            <v>0</v>
          </cell>
          <cell r="AK1015">
            <v>1</v>
          </cell>
        </row>
        <row r="1016">
          <cell r="B1016">
            <v>13205</v>
          </cell>
          <cell r="C1016">
            <v>132</v>
          </cell>
          <cell r="D1016">
            <v>0</v>
          </cell>
          <cell r="E1016">
            <v>20111</v>
          </cell>
          <cell r="G1016">
            <v>13201</v>
          </cell>
          <cell r="I1016">
            <v>1</v>
          </cell>
          <cell r="J1016">
            <v>1</v>
          </cell>
          <cell r="K1016">
            <v>27</v>
          </cell>
          <cell r="L1016">
            <v>26</v>
          </cell>
          <cell r="M1016">
            <v>2</v>
          </cell>
          <cell r="N1016">
            <v>13</v>
          </cell>
          <cell r="O1016">
            <v>0.2</v>
          </cell>
          <cell r="P1016">
            <v>15</v>
          </cell>
          <cell r="Q1016">
            <v>12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15</v>
          </cell>
          <cell r="W1016">
            <v>12</v>
          </cell>
          <cell r="X1016">
            <v>306</v>
          </cell>
          <cell r="Y1016">
            <v>6120</v>
          </cell>
          <cell r="Z1016" t="str">
            <v>木</v>
          </cell>
          <cell r="AA1016">
            <v>0.25</v>
          </cell>
          <cell r="AB1016">
            <v>1</v>
          </cell>
          <cell r="AC1016">
            <v>0.25</v>
          </cell>
          <cell r="AD1016">
            <v>0.25</v>
          </cell>
          <cell r="AE1016">
            <v>0.25</v>
          </cell>
          <cell r="AF1016">
            <v>0</v>
          </cell>
          <cell r="AG1016">
            <v>12</v>
          </cell>
          <cell r="AH1016">
            <v>0</v>
          </cell>
          <cell r="AI1016">
            <v>0</v>
          </cell>
          <cell r="AJ1016">
            <v>0</v>
          </cell>
          <cell r="AK1016">
            <v>1</v>
          </cell>
        </row>
        <row r="1017">
          <cell r="B1017">
            <v>13206</v>
          </cell>
          <cell r="C1017">
            <v>132</v>
          </cell>
          <cell r="D1017">
            <v>0</v>
          </cell>
          <cell r="E1017">
            <v>20211</v>
          </cell>
          <cell r="G1017">
            <v>13201</v>
          </cell>
          <cell r="I1017">
            <v>1</v>
          </cell>
          <cell r="J1017">
            <v>1</v>
          </cell>
          <cell r="K1017">
            <v>27</v>
          </cell>
          <cell r="L1017">
            <v>26</v>
          </cell>
          <cell r="M1017">
            <v>2</v>
          </cell>
          <cell r="N1017">
            <v>13</v>
          </cell>
          <cell r="O1017">
            <v>0.2</v>
          </cell>
          <cell r="P1017">
            <v>15</v>
          </cell>
          <cell r="Q1017">
            <v>12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15</v>
          </cell>
          <cell r="W1017">
            <v>12</v>
          </cell>
          <cell r="X1017">
            <v>306</v>
          </cell>
          <cell r="Y1017">
            <v>6120</v>
          </cell>
          <cell r="Z1017" t="str">
            <v>木</v>
          </cell>
          <cell r="AA1017">
            <v>0.25</v>
          </cell>
          <cell r="AB1017">
            <v>1</v>
          </cell>
          <cell r="AC1017">
            <v>0.25</v>
          </cell>
          <cell r="AD1017">
            <v>0.25</v>
          </cell>
          <cell r="AE1017">
            <v>0.25</v>
          </cell>
          <cell r="AF1017">
            <v>0</v>
          </cell>
          <cell r="AG1017">
            <v>12</v>
          </cell>
          <cell r="AH1017">
            <v>0</v>
          </cell>
          <cell r="AI1017">
            <v>0</v>
          </cell>
          <cell r="AJ1017">
            <v>0</v>
          </cell>
          <cell r="AK1017">
            <v>1</v>
          </cell>
        </row>
        <row r="1018">
          <cell r="B1018">
            <v>13207</v>
          </cell>
          <cell r="C1018">
            <v>132</v>
          </cell>
          <cell r="D1018">
            <v>0</v>
          </cell>
          <cell r="E1018">
            <v>50100</v>
          </cell>
          <cell r="G1018">
            <v>13209</v>
          </cell>
          <cell r="I1018">
            <v>1</v>
          </cell>
          <cell r="J1018">
            <v>1</v>
          </cell>
          <cell r="K1018">
            <v>27</v>
          </cell>
          <cell r="L1018">
            <v>26</v>
          </cell>
          <cell r="M1018">
            <v>2</v>
          </cell>
          <cell r="N1018">
            <v>13</v>
          </cell>
          <cell r="O1018">
            <v>0.2</v>
          </cell>
          <cell r="P1018">
            <v>15</v>
          </cell>
          <cell r="Q1018">
            <v>12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15</v>
          </cell>
          <cell r="W1018">
            <v>12</v>
          </cell>
          <cell r="X1018">
            <v>306</v>
          </cell>
          <cell r="Y1018">
            <v>6120</v>
          </cell>
          <cell r="Z1018" t="str">
            <v>木</v>
          </cell>
          <cell r="AA1018">
            <v>0.25</v>
          </cell>
          <cell r="AB1018">
            <v>1</v>
          </cell>
          <cell r="AC1018">
            <v>0.25</v>
          </cell>
          <cell r="AD1018">
            <v>0.25</v>
          </cell>
          <cell r="AE1018">
            <v>0.25</v>
          </cell>
          <cell r="AF1018">
            <v>0</v>
          </cell>
          <cell r="AG1018">
            <v>12</v>
          </cell>
          <cell r="AH1018">
            <v>0</v>
          </cell>
          <cell r="AI1018">
            <v>0</v>
          </cell>
          <cell r="AJ1018">
            <v>0</v>
          </cell>
          <cell r="AK1018">
            <v>1</v>
          </cell>
        </row>
        <row r="1019">
          <cell r="B1019">
            <v>13300</v>
          </cell>
          <cell r="C1019">
            <v>133</v>
          </cell>
          <cell r="D1019">
            <v>0</v>
          </cell>
          <cell r="E1019">
            <v>20311</v>
          </cell>
          <cell r="F1019">
            <v>1</v>
          </cell>
          <cell r="G1019">
            <v>13300</v>
          </cell>
          <cell r="H1019">
            <v>13300</v>
          </cell>
          <cell r="I1019">
            <v>0</v>
          </cell>
          <cell r="J1019">
            <v>10</v>
          </cell>
          <cell r="K1019">
            <v>27</v>
          </cell>
          <cell r="L1019">
            <v>26</v>
          </cell>
          <cell r="M1019">
            <v>2</v>
          </cell>
          <cell r="N1019">
            <v>13</v>
          </cell>
          <cell r="O1019">
            <v>0.4</v>
          </cell>
          <cell r="P1019">
            <v>312</v>
          </cell>
          <cell r="Q1019">
            <v>199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312</v>
          </cell>
          <cell r="W1019">
            <v>199</v>
          </cell>
          <cell r="X1019">
            <v>3069</v>
          </cell>
          <cell r="Y1019">
            <v>61380</v>
          </cell>
          <cell r="Z1019" t="str">
            <v>木</v>
          </cell>
          <cell r="AA1019">
            <v>0.25</v>
          </cell>
          <cell r="AB1019">
            <v>1</v>
          </cell>
          <cell r="AC1019">
            <v>0.25</v>
          </cell>
          <cell r="AD1019">
            <v>0.25</v>
          </cell>
          <cell r="AE1019">
            <v>0.25</v>
          </cell>
          <cell r="AF1019">
            <v>28</v>
          </cell>
          <cell r="AG1019">
            <v>199</v>
          </cell>
          <cell r="AH1019">
            <v>28</v>
          </cell>
          <cell r="AI1019">
            <v>28</v>
          </cell>
          <cell r="AJ1019">
            <v>28</v>
          </cell>
          <cell r="AK1019">
            <v>10</v>
          </cell>
        </row>
        <row r="1020">
          <cell r="B1020">
            <v>13301</v>
          </cell>
          <cell r="C1020">
            <v>133</v>
          </cell>
          <cell r="D1020">
            <v>0</v>
          </cell>
          <cell r="E1020">
            <v>30101</v>
          </cell>
          <cell r="G1020">
            <v>13301</v>
          </cell>
          <cell r="I1020">
            <v>1</v>
          </cell>
          <cell r="J1020">
            <v>1</v>
          </cell>
          <cell r="K1020">
            <v>27</v>
          </cell>
          <cell r="L1020">
            <v>26</v>
          </cell>
          <cell r="M1020">
            <v>2</v>
          </cell>
          <cell r="N1020">
            <v>13</v>
          </cell>
          <cell r="O1020">
            <v>0.2</v>
          </cell>
          <cell r="P1020">
            <v>15</v>
          </cell>
          <cell r="Q1020">
            <v>12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15</v>
          </cell>
          <cell r="W1020">
            <v>12</v>
          </cell>
          <cell r="X1020">
            <v>306</v>
          </cell>
          <cell r="Y1020">
            <v>6120</v>
          </cell>
          <cell r="Z1020" t="str">
            <v>木</v>
          </cell>
          <cell r="AA1020">
            <v>0.25</v>
          </cell>
          <cell r="AB1020">
            <v>1</v>
          </cell>
          <cell r="AC1020">
            <v>0.25</v>
          </cell>
          <cell r="AD1020">
            <v>0.25</v>
          </cell>
          <cell r="AE1020">
            <v>0.25</v>
          </cell>
          <cell r="AF1020">
            <v>0</v>
          </cell>
          <cell r="AG1020">
            <v>12</v>
          </cell>
          <cell r="AH1020">
            <v>0</v>
          </cell>
          <cell r="AI1020">
            <v>0</v>
          </cell>
          <cell r="AJ1020">
            <v>0</v>
          </cell>
          <cell r="AK1020">
            <v>1</v>
          </cell>
        </row>
        <row r="1021">
          <cell r="B1021">
            <v>13302</v>
          </cell>
          <cell r="C1021">
            <v>133</v>
          </cell>
          <cell r="D1021">
            <v>0</v>
          </cell>
          <cell r="E1021">
            <v>30101</v>
          </cell>
          <cell r="G1021">
            <v>13301</v>
          </cell>
          <cell r="I1021">
            <v>1</v>
          </cell>
          <cell r="J1021">
            <v>1</v>
          </cell>
          <cell r="K1021">
            <v>27</v>
          </cell>
          <cell r="L1021">
            <v>26</v>
          </cell>
          <cell r="M1021">
            <v>2</v>
          </cell>
          <cell r="N1021">
            <v>13</v>
          </cell>
          <cell r="O1021">
            <v>0.2</v>
          </cell>
          <cell r="P1021">
            <v>15</v>
          </cell>
          <cell r="Q1021">
            <v>12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15</v>
          </cell>
          <cell r="W1021">
            <v>12</v>
          </cell>
          <cell r="X1021">
            <v>306</v>
          </cell>
          <cell r="Y1021">
            <v>6120</v>
          </cell>
          <cell r="Z1021" t="str">
            <v>木</v>
          </cell>
          <cell r="AA1021">
            <v>0.25</v>
          </cell>
          <cell r="AB1021">
            <v>1</v>
          </cell>
          <cell r="AC1021">
            <v>0.25</v>
          </cell>
          <cell r="AD1021">
            <v>0.25</v>
          </cell>
          <cell r="AE1021">
            <v>0.25</v>
          </cell>
          <cell r="AF1021">
            <v>0</v>
          </cell>
          <cell r="AG1021">
            <v>12</v>
          </cell>
          <cell r="AH1021">
            <v>0</v>
          </cell>
          <cell r="AI1021">
            <v>0</v>
          </cell>
          <cell r="AJ1021">
            <v>0</v>
          </cell>
          <cell r="AK1021">
            <v>1</v>
          </cell>
        </row>
        <row r="1022">
          <cell r="B1022">
            <v>13303</v>
          </cell>
          <cell r="C1022">
            <v>133</v>
          </cell>
          <cell r="D1022">
            <v>0</v>
          </cell>
          <cell r="E1022">
            <v>30301</v>
          </cell>
          <cell r="G1022">
            <v>13301</v>
          </cell>
          <cell r="I1022">
            <v>1</v>
          </cell>
          <cell r="J1022">
            <v>1</v>
          </cell>
          <cell r="K1022">
            <v>27</v>
          </cell>
          <cell r="L1022">
            <v>26</v>
          </cell>
          <cell r="M1022">
            <v>2</v>
          </cell>
          <cell r="N1022">
            <v>13</v>
          </cell>
          <cell r="O1022">
            <v>0.2</v>
          </cell>
          <cell r="P1022">
            <v>15</v>
          </cell>
          <cell r="Q1022">
            <v>12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15</v>
          </cell>
          <cell r="W1022">
            <v>12</v>
          </cell>
          <cell r="X1022">
            <v>306</v>
          </cell>
          <cell r="Y1022">
            <v>6120</v>
          </cell>
          <cell r="Z1022" t="str">
            <v>木</v>
          </cell>
          <cell r="AA1022">
            <v>0.25</v>
          </cell>
          <cell r="AB1022">
            <v>1</v>
          </cell>
          <cell r="AC1022">
            <v>0.25</v>
          </cell>
          <cell r="AD1022">
            <v>0.25</v>
          </cell>
          <cell r="AE1022">
            <v>0.25</v>
          </cell>
          <cell r="AF1022">
            <v>0</v>
          </cell>
          <cell r="AG1022">
            <v>12</v>
          </cell>
          <cell r="AH1022">
            <v>0</v>
          </cell>
          <cell r="AI1022">
            <v>0</v>
          </cell>
          <cell r="AJ1022">
            <v>0</v>
          </cell>
          <cell r="AK1022">
            <v>1</v>
          </cell>
        </row>
        <row r="1023">
          <cell r="B1023">
            <v>13304</v>
          </cell>
          <cell r="C1023">
            <v>133</v>
          </cell>
          <cell r="D1023">
            <v>0</v>
          </cell>
          <cell r="E1023">
            <v>20511</v>
          </cell>
          <cell r="G1023">
            <v>13301</v>
          </cell>
          <cell r="I1023">
            <v>1</v>
          </cell>
          <cell r="J1023">
            <v>1</v>
          </cell>
          <cell r="K1023">
            <v>27</v>
          </cell>
          <cell r="L1023">
            <v>26</v>
          </cell>
          <cell r="M1023">
            <v>2</v>
          </cell>
          <cell r="N1023">
            <v>13</v>
          </cell>
          <cell r="O1023">
            <v>0.2</v>
          </cell>
          <cell r="P1023">
            <v>15</v>
          </cell>
          <cell r="Q1023">
            <v>12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15</v>
          </cell>
          <cell r="W1023">
            <v>12</v>
          </cell>
          <cell r="X1023">
            <v>306</v>
          </cell>
          <cell r="Y1023">
            <v>6120</v>
          </cell>
          <cell r="Z1023" t="str">
            <v>木</v>
          </cell>
          <cell r="AA1023">
            <v>0.25</v>
          </cell>
          <cell r="AB1023">
            <v>1</v>
          </cell>
          <cell r="AC1023">
            <v>0.25</v>
          </cell>
          <cell r="AD1023">
            <v>0.25</v>
          </cell>
          <cell r="AE1023">
            <v>0.25</v>
          </cell>
          <cell r="AF1023">
            <v>0</v>
          </cell>
          <cell r="AG1023">
            <v>12</v>
          </cell>
          <cell r="AH1023">
            <v>0</v>
          </cell>
          <cell r="AI1023">
            <v>0</v>
          </cell>
          <cell r="AJ1023">
            <v>0</v>
          </cell>
          <cell r="AK1023">
            <v>1</v>
          </cell>
        </row>
        <row r="1024">
          <cell r="B1024">
            <v>13305</v>
          </cell>
          <cell r="C1024">
            <v>133</v>
          </cell>
          <cell r="D1024">
            <v>0</v>
          </cell>
          <cell r="E1024">
            <v>20111</v>
          </cell>
          <cell r="G1024">
            <v>13301</v>
          </cell>
          <cell r="I1024">
            <v>1</v>
          </cell>
          <cell r="J1024">
            <v>1</v>
          </cell>
          <cell r="K1024">
            <v>27</v>
          </cell>
          <cell r="L1024">
            <v>26</v>
          </cell>
          <cell r="M1024">
            <v>2</v>
          </cell>
          <cell r="N1024">
            <v>13</v>
          </cell>
          <cell r="O1024">
            <v>0.2</v>
          </cell>
          <cell r="P1024">
            <v>15</v>
          </cell>
          <cell r="Q1024">
            <v>12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15</v>
          </cell>
          <cell r="W1024">
            <v>12</v>
          </cell>
          <cell r="X1024">
            <v>306</v>
          </cell>
          <cell r="Y1024">
            <v>6120</v>
          </cell>
          <cell r="Z1024" t="str">
            <v>木</v>
          </cell>
          <cell r="AA1024">
            <v>0.25</v>
          </cell>
          <cell r="AB1024">
            <v>1</v>
          </cell>
          <cell r="AC1024">
            <v>0.25</v>
          </cell>
          <cell r="AD1024">
            <v>0.25</v>
          </cell>
          <cell r="AE1024">
            <v>0.25</v>
          </cell>
          <cell r="AF1024">
            <v>0</v>
          </cell>
          <cell r="AG1024">
            <v>12</v>
          </cell>
          <cell r="AH1024">
            <v>0</v>
          </cell>
          <cell r="AI1024">
            <v>0</v>
          </cell>
          <cell r="AJ1024">
            <v>0</v>
          </cell>
          <cell r="AK1024">
            <v>1</v>
          </cell>
        </row>
        <row r="1025">
          <cell r="B1025">
            <v>13306</v>
          </cell>
          <cell r="C1025">
            <v>133</v>
          </cell>
          <cell r="D1025">
            <v>0</v>
          </cell>
          <cell r="E1025">
            <v>20211</v>
          </cell>
          <cell r="G1025">
            <v>13301</v>
          </cell>
          <cell r="I1025">
            <v>1</v>
          </cell>
          <cell r="J1025">
            <v>1</v>
          </cell>
          <cell r="K1025">
            <v>27</v>
          </cell>
          <cell r="L1025">
            <v>26</v>
          </cell>
          <cell r="M1025">
            <v>2</v>
          </cell>
          <cell r="N1025">
            <v>13</v>
          </cell>
          <cell r="O1025">
            <v>0.2</v>
          </cell>
          <cell r="P1025">
            <v>15</v>
          </cell>
          <cell r="Q1025">
            <v>12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15</v>
          </cell>
          <cell r="W1025">
            <v>12</v>
          </cell>
          <cell r="X1025">
            <v>306</v>
          </cell>
          <cell r="Y1025">
            <v>6120</v>
          </cell>
          <cell r="Z1025" t="str">
            <v>木</v>
          </cell>
          <cell r="AA1025">
            <v>0.25</v>
          </cell>
          <cell r="AB1025">
            <v>1</v>
          </cell>
          <cell r="AC1025">
            <v>0.25</v>
          </cell>
          <cell r="AD1025">
            <v>0.25</v>
          </cell>
          <cell r="AE1025">
            <v>0.25</v>
          </cell>
          <cell r="AF1025">
            <v>0</v>
          </cell>
          <cell r="AG1025">
            <v>12</v>
          </cell>
          <cell r="AH1025">
            <v>0</v>
          </cell>
          <cell r="AI1025">
            <v>0</v>
          </cell>
          <cell r="AJ1025">
            <v>0</v>
          </cell>
          <cell r="AK1025">
            <v>1</v>
          </cell>
        </row>
        <row r="1026">
          <cell r="B1026">
            <v>13307</v>
          </cell>
          <cell r="C1026">
            <v>133</v>
          </cell>
          <cell r="D1026">
            <v>0</v>
          </cell>
          <cell r="E1026">
            <v>50100</v>
          </cell>
          <cell r="G1026">
            <v>13309</v>
          </cell>
          <cell r="I1026">
            <v>1</v>
          </cell>
          <cell r="J1026">
            <v>1</v>
          </cell>
          <cell r="K1026">
            <v>27</v>
          </cell>
          <cell r="L1026">
            <v>26</v>
          </cell>
          <cell r="M1026">
            <v>2</v>
          </cell>
          <cell r="N1026">
            <v>13</v>
          </cell>
          <cell r="O1026">
            <v>0.2</v>
          </cell>
          <cell r="P1026">
            <v>15</v>
          </cell>
          <cell r="Q1026">
            <v>12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15</v>
          </cell>
          <cell r="W1026">
            <v>12</v>
          </cell>
          <cell r="X1026">
            <v>306</v>
          </cell>
          <cell r="Y1026">
            <v>6120</v>
          </cell>
          <cell r="Z1026" t="str">
            <v>木</v>
          </cell>
          <cell r="AA1026">
            <v>0.25</v>
          </cell>
          <cell r="AB1026">
            <v>1</v>
          </cell>
          <cell r="AC1026">
            <v>0.25</v>
          </cell>
          <cell r="AD1026">
            <v>0.25</v>
          </cell>
          <cell r="AE1026">
            <v>0.25</v>
          </cell>
          <cell r="AF1026">
            <v>0</v>
          </cell>
          <cell r="AG1026">
            <v>12</v>
          </cell>
          <cell r="AH1026">
            <v>0</v>
          </cell>
          <cell r="AI1026">
            <v>0</v>
          </cell>
          <cell r="AJ1026">
            <v>0</v>
          </cell>
          <cell r="AK1026">
            <v>1</v>
          </cell>
        </row>
        <row r="1027">
          <cell r="B1027">
            <v>13400</v>
          </cell>
          <cell r="C1027">
            <v>134</v>
          </cell>
          <cell r="D1027">
            <v>0</v>
          </cell>
          <cell r="E1027">
            <v>30101</v>
          </cell>
          <cell r="F1027">
            <v>1</v>
          </cell>
          <cell r="G1027">
            <v>13400</v>
          </cell>
          <cell r="H1027">
            <v>13400</v>
          </cell>
          <cell r="I1027">
            <v>0</v>
          </cell>
          <cell r="J1027">
            <v>10</v>
          </cell>
          <cell r="K1027">
            <v>27</v>
          </cell>
          <cell r="L1027">
            <v>26</v>
          </cell>
          <cell r="M1027">
            <v>2</v>
          </cell>
          <cell r="N1027">
            <v>13</v>
          </cell>
          <cell r="O1027">
            <v>0.5</v>
          </cell>
          <cell r="P1027">
            <v>390</v>
          </cell>
          <cell r="Q1027">
            <v>249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390</v>
          </cell>
          <cell r="W1027">
            <v>249</v>
          </cell>
          <cell r="X1027">
            <v>3069</v>
          </cell>
          <cell r="Y1027">
            <v>61380</v>
          </cell>
          <cell r="Z1027" t="str">
            <v>木</v>
          </cell>
          <cell r="AA1027">
            <v>0.25</v>
          </cell>
          <cell r="AB1027">
            <v>1</v>
          </cell>
          <cell r="AC1027">
            <v>0.25</v>
          </cell>
          <cell r="AD1027">
            <v>0.25</v>
          </cell>
          <cell r="AE1027">
            <v>0.25</v>
          </cell>
          <cell r="AF1027">
            <v>35</v>
          </cell>
          <cell r="AG1027">
            <v>249</v>
          </cell>
          <cell r="AH1027">
            <v>35</v>
          </cell>
          <cell r="AI1027">
            <v>35</v>
          </cell>
          <cell r="AJ1027">
            <v>35</v>
          </cell>
          <cell r="AK1027">
            <v>10</v>
          </cell>
        </row>
        <row r="1028">
          <cell r="B1028">
            <v>13401</v>
          </cell>
          <cell r="C1028">
            <v>134</v>
          </cell>
          <cell r="D1028">
            <v>0</v>
          </cell>
          <cell r="E1028">
            <v>30101</v>
          </cell>
          <cell r="G1028">
            <v>13401</v>
          </cell>
          <cell r="I1028">
            <v>1</v>
          </cell>
          <cell r="J1028">
            <v>1</v>
          </cell>
          <cell r="K1028">
            <v>27</v>
          </cell>
          <cell r="L1028">
            <v>26</v>
          </cell>
          <cell r="M1028">
            <v>2</v>
          </cell>
          <cell r="N1028">
            <v>13</v>
          </cell>
          <cell r="O1028">
            <v>0.2</v>
          </cell>
          <cell r="P1028">
            <v>15</v>
          </cell>
          <cell r="Q1028">
            <v>12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15</v>
          </cell>
          <cell r="W1028">
            <v>12</v>
          </cell>
          <cell r="X1028">
            <v>306</v>
          </cell>
          <cell r="Y1028">
            <v>6120</v>
          </cell>
          <cell r="Z1028" t="str">
            <v>木</v>
          </cell>
          <cell r="AA1028">
            <v>0.25</v>
          </cell>
          <cell r="AB1028">
            <v>1</v>
          </cell>
          <cell r="AC1028">
            <v>0.25</v>
          </cell>
          <cell r="AD1028">
            <v>0.25</v>
          </cell>
          <cell r="AE1028">
            <v>0.25</v>
          </cell>
          <cell r="AF1028">
            <v>0</v>
          </cell>
          <cell r="AG1028">
            <v>12</v>
          </cell>
          <cell r="AH1028">
            <v>0</v>
          </cell>
          <cell r="AI1028">
            <v>0</v>
          </cell>
          <cell r="AJ1028">
            <v>0</v>
          </cell>
          <cell r="AK1028">
            <v>1</v>
          </cell>
        </row>
        <row r="1029">
          <cell r="B1029">
            <v>13402</v>
          </cell>
          <cell r="C1029">
            <v>134</v>
          </cell>
          <cell r="D1029">
            <v>0</v>
          </cell>
          <cell r="E1029">
            <v>30101</v>
          </cell>
          <cell r="G1029">
            <v>13401</v>
          </cell>
          <cell r="I1029">
            <v>1</v>
          </cell>
          <cell r="J1029">
            <v>1</v>
          </cell>
          <cell r="K1029">
            <v>27</v>
          </cell>
          <cell r="L1029">
            <v>26</v>
          </cell>
          <cell r="M1029">
            <v>2</v>
          </cell>
          <cell r="N1029">
            <v>13</v>
          </cell>
          <cell r="O1029">
            <v>0.2</v>
          </cell>
          <cell r="P1029">
            <v>15</v>
          </cell>
          <cell r="Q1029">
            <v>12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15</v>
          </cell>
          <cell r="W1029">
            <v>12</v>
          </cell>
          <cell r="X1029">
            <v>306</v>
          </cell>
          <cell r="Y1029">
            <v>6120</v>
          </cell>
          <cell r="Z1029" t="str">
            <v>木</v>
          </cell>
          <cell r="AA1029">
            <v>0.25</v>
          </cell>
          <cell r="AB1029">
            <v>1</v>
          </cell>
          <cell r="AC1029">
            <v>0.25</v>
          </cell>
          <cell r="AD1029">
            <v>0.25</v>
          </cell>
          <cell r="AE1029">
            <v>0.25</v>
          </cell>
          <cell r="AF1029">
            <v>0</v>
          </cell>
          <cell r="AG1029">
            <v>12</v>
          </cell>
          <cell r="AH1029">
            <v>0</v>
          </cell>
          <cell r="AI1029">
            <v>0</v>
          </cell>
          <cell r="AJ1029">
            <v>0</v>
          </cell>
          <cell r="AK1029">
            <v>1</v>
          </cell>
        </row>
        <row r="1030">
          <cell r="B1030">
            <v>13403</v>
          </cell>
          <cell r="C1030">
            <v>134</v>
          </cell>
          <cell r="D1030">
            <v>0</v>
          </cell>
          <cell r="E1030">
            <v>30301</v>
          </cell>
          <cell r="G1030">
            <v>13401</v>
          </cell>
          <cell r="I1030">
            <v>1</v>
          </cell>
          <cell r="J1030">
            <v>1</v>
          </cell>
          <cell r="K1030">
            <v>27</v>
          </cell>
          <cell r="L1030">
            <v>26</v>
          </cell>
          <cell r="M1030">
            <v>2</v>
          </cell>
          <cell r="N1030">
            <v>13</v>
          </cell>
          <cell r="O1030">
            <v>0.2</v>
          </cell>
          <cell r="P1030">
            <v>15</v>
          </cell>
          <cell r="Q1030">
            <v>12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15</v>
          </cell>
          <cell r="W1030">
            <v>12</v>
          </cell>
          <cell r="X1030">
            <v>306</v>
          </cell>
          <cell r="Y1030">
            <v>6120</v>
          </cell>
          <cell r="Z1030" t="str">
            <v>木</v>
          </cell>
          <cell r="AA1030">
            <v>0.25</v>
          </cell>
          <cell r="AB1030">
            <v>1</v>
          </cell>
          <cell r="AC1030">
            <v>0.25</v>
          </cell>
          <cell r="AD1030">
            <v>0.25</v>
          </cell>
          <cell r="AE1030">
            <v>0.25</v>
          </cell>
          <cell r="AF1030">
            <v>0</v>
          </cell>
          <cell r="AG1030">
            <v>12</v>
          </cell>
          <cell r="AH1030">
            <v>0</v>
          </cell>
          <cell r="AI1030">
            <v>0</v>
          </cell>
          <cell r="AJ1030">
            <v>0</v>
          </cell>
          <cell r="AK1030">
            <v>1</v>
          </cell>
        </row>
        <row r="1031">
          <cell r="B1031">
            <v>13404</v>
          </cell>
          <cell r="C1031">
            <v>134</v>
          </cell>
          <cell r="D1031">
            <v>0</v>
          </cell>
          <cell r="E1031">
            <v>20511</v>
          </cell>
          <cell r="G1031">
            <v>13401</v>
          </cell>
          <cell r="I1031">
            <v>1</v>
          </cell>
          <cell r="J1031">
            <v>1</v>
          </cell>
          <cell r="K1031">
            <v>27</v>
          </cell>
          <cell r="L1031">
            <v>26</v>
          </cell>
          <cell r="M1031">
            <v>2</v>
          </cell>
          <cell r="N1031">
            <v>13</v>
          </cell>
          <cell r="O1031">
            <v>0.2</v>
          </cell>
          <cell r="P1031">
            <v>15</v>
          </cell>
          <cell r="Q1031">
            <v>12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15</v>
          </cell>
          <cell r="W1031">
            <v>12</v>
          </cell>
          <cell r="X1031">
            <v>306</v>
          </cell>
          <cell r="Y1031">
            <v>6120</v>
          </cell>
          <cell r="Z1031" t="str">
            <v>木</v>
          </cell>
          <cell r="AA1031">
            <v>0.25</v>
          </cell>
          <cell r="AB1031">
            <v>1</v>
          </cell>
          <cell r="AC1031">
            <v>0.25</v>
          </cell>
          <cell r="AD1031">
            <v>0.25</v>
          </cell>
          <cell r="AE1031">
            <v>0.25</v>
          </cell>
          <cell r="AF1031">
            <v>0</v>
          </cell>
          <cell r="AG1031">
            <v>12</v>
          </cell>
          <cell r="AH1031">
            <v>0</v>
          </cell>
          <cell r="AI1031">
            <v>0</v>
          </cell>
          <cell r="AJ1031">
            <v>0</v>
          </cell>
          <cell r="AK1031">
            <v>1</v>
          </cell>
        </row>
        <row r="1032">
          <cell r="B1032">
            <v>13405</v>
          </cell>
          <cell r="C1032">
            <v>134</v>
          </cell>
          <cell r="D1032">
            <v>0</v>
          </cell>
          <cell r="E1032">
            <v>20111</v>
          </cell>
          <cell r="G1032">
            <v>13401</v>
          </cell>
          <cell r="I1032">
            <v>1</v>
          </cell>
          <cell r="J1032">
            <v>1</v>
          </cell>
          <cell r="K1032">
            <v>27</v>
          </cell>
          <cell r="L1032">
            <v>26</v>
          </cell>
          <cell r="M1032">
            <v>2</v>
          </cell>
          <cell r="N1032">
            <v>13</v>
          </cell>
          <cell r="O1032">
            <v>0.2</v>
          </cell>
          <cell r="P1032">
            <v>15</v>
          </cell>
          <cell r="Q1032">
            <v>12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15</v>
          </cell>
          <cell r="W1032">
            <v>12</v>
          </cell>
          <cell r="X1032">
            <v>306</v>
          </cell>
          <cell r="Y1032">
            <v>6120</v>
          </cell>
          <cell r="Z1032" t="str">
            <v>木</v>
          </cell>
          <cell r="AA1032">
            <v>0.25</v>
          </cell>
          <cell r="AB1032">
            <v>1</v>
          </cell>
          <cell r="AC1032">
            <v>0.25</v>
          </cell>
          <cell r="AD1032">
            <v>0.25</v>
          </cell>
          <cell r="AE1032">
            <v>0.25</v>
          </cell>
          <cell r="AF1032">
            <v>0</v>
          </cell>
          <cell r="AG1032">
            <v>12</v>
          </cell>
          <cell r="AH1032">
            <v>0</v>
          </cell>
          <cell r="AI1032">
            <v>0</v>
          </cell>
          <cell r="AJ1032">
            <v>0</v>
          </cell>
          <cell r="AK1032">
            <v>1</v>
          </cell>
        </row>
        <row r="1033">
          <cell r="B1033">
            <v>13406</v>
          </cell>
          <cell r="C1033">
            <v>134</v>
          </cell>
          <cell r="D1033">
            <v>0</v>
          </cell>
          <cell r="E1033">
            <v>20211</v>
          </cell>
          <cell r="G1033">
            <v>13401</v>
          </cell>
          <cell r="I1033">
            <v>1</v>
          </cell>
          <cell r="J1033">
            <v>1</v>
          </cell>
          <cell r="K1033">
            <v>27</v>
          </cell>
          <cell r="L1033">
            <v>26</v>
          </cell>
          <cell r="M1033">
            <v>2</v>
          </cell>
          <cell r="N1033">
            <v>13</v>
          </cell>
          <cell r="O1033">
            <v>0.2</v>
          </cell>
          <cell r="P1033">
            <v>15</v>
          </cell>
          <cell r="Q1033">
            <v>12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15</v>
          </cell>
          <cell r="W1033">
            <v>12</v>
          </cell>
          <cell r="X1033">
            <v>306</v>
          </cell>
          <cell r="Y1033">
            <v>6120</v>
          </cell>
          <cell r="Z1033" t="str">
            <v>木</v>
          </cell>
          <cell r="AA1033">
            <v>0.25</v>
          </cell>
          <cell r="AB1033">
            <v>1</v>
          </cell>
          <cell r="AC1033">
            <v>0.25</v>
          </cell>
          <cell r="AD1033">
            <v>0.25</v>
          </cell>
          <cell r="AE1033">
            <v>0.25</v>
          </cell>
          <cell r="AF1033">
            <v>0</v>
          </cell>
          <cell r="AG1033">
            <v>12</v>
          </cell>
          <cell r="AH1033">
            <v>0</v>
          </cell>
          <cell r="AI1033">
            <v>0</v>
          </cell>
          <cell r="AJ1033">
            <v>0</v>
          </cell>
          <cell r="AK1033">
            <v>1</v>
          </cell>
        </row>
        <row r="1034">
          <cell r="B1034">
            <v>13407</v>
          </cell>
          <cell r="C1034">
            <v>134</v>
          </cell>
          <cell r="D1034">
            <v>0</v>
          </cell>
          <cell r="E1034">
            <v>50100</v>
          </cell>
          <cell r="G1034">
            <v>13409</v>
          </cell>
          <cell r="I1034">
            <v>1</v>
          </cell>
          <cell r="J1034">
            <v>1</v>
          </cell>
          <cell r="K1034">
            <v>27</v>
          </cell>
          <cell r="L1034">
            <v>26</v>
          </cell>
          <cell r="M1034">
            <v>2</v>
          </cell>
          <cell r="N1034">
            <v>13</v>
          </cell>
          <cell r="O1034">
            <v>0.2</v>
          </cell>
          <cell r="P1034">
            <v>15</v>
          </cell>
          <cell r="Q1034">
            <v>12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15</v>
          </cell>
          <cell r="W1034">
            <v>12</v>
          </cell>
          <cell r="X1034">
            <v>306</v>
          </cell>
          <cell r="Y1034">
            <v>6120</v>
          </cell>
          <cell r="Z1034" t="str">
            <v>木</v>
          </cell>
          <cell r="AA1034">
            <v>0.25</v>
          </cell>
          <cell r="AB1034">
            <v>1</v>
          </cell>
          <cell r="AC1034">
            <v>0.25</v>
          </cell>
          <cell r="AD1034">
            <v>0.25</v>
          </cell>
          <cell r="AE1034">
            <v>0.25</v>
          </cell>
          <cell r="AF1034">
            <v>0</v>
          </cell>
          <cell r="AG1034">
            <v>12</v>
          </cell>
          <cell r="AH1034">
            <v>0</v>
          </cell>
          <cell r="AI1034">
            <v>0</v>
          </cell>
          <cell r="AJ1034">
            <v>0</v>
          </cell>
          <cell r="AK1034">
            <v>1</v>
          </cell>
        </row>
        <row r="1035">
          <cell r="B1035">
            <v>13500</v>
          </cell>
          <cell r="C1035">
            <v>135</v>
          </cell>
          <cell r="D1035">
            <v>0</v>
          </cell>
          <cell r="E1035">
            <v>20311</v>
          </cell>
          <cell r="F1035">
            <v>1</v>
          </cell>
          <cell r="G1035">
            <v>13500</v>
          </cell>
          <cell r="H1035">
            <v>13500</v>
          </cell>
          <cell r="I1035">
            <v>0</v>
          </cell>
          <cell r="J1035">
            <v>10</v>
          </cell>
          <cell r="K1035">
            <v>28</v>
          </cell>
          <cell r="L1035">
            <v>27</v>
          </cell>
          <cell r="M1035">
            <v>2</v>
          </cell>
          <cell r="N1035">
            <v>14</v>
          </cell>
          <cell r="O1035">
            <v>0.60000000000000009</v>
          </cell>
          <cell r="P1035">
            <v>529</v>
          </cell>
          <cell r="Q1035">
            <v>270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529</v>
          </cell>
          <cell r="W1035">
            <v>270</v>
          </cell>
          <cell r="X1035">
            <v>3450</v>
          </cell>
          <cell r="Y1035">
            <v>69000</v>
          </cell>
          <cell r="Z1035" t="str">
            <v>木</v>
          </cell>
          <cell r="AA1035">
            <v>0.25</v>
          </cell>
          <cell r="AB1035">
            <v>1</v>
          </cell>
          <cell r="AC1035">
            <v>0.25</v>
          </cell>
          <cell r="AD1035">
            <v>0.25</v>
          </cell>
          <cell r="AE1035">
            <v>0.25</v>
          </cell>
          <cell r="AF1035">
            <v>64</v>
          </cell>
          <cell r="AG1035">
            <v>270</v>
          </cell>
          <cell r="AH1035">
            <v>64</v>
          </cell>
          <cell r="AI1035">
            <v>64</v>
          </cell>
          <cell r="AJ1035">
            <v>64</v>
          </cell>
          <cell r="AK1035">
            <v>10</v>
          </cell>
        </row>
        <row r="1036">
          <cell r="B1036">
            <v>13501</v>
          </cell>
          <cell r="C1036">
            <v>135</v>
          </cell>
          <cell r="D1036">
            <v>0</v>
          </cell>
          <cell r="E1036">
            <v>30101</v>
          </cell>
          <cell r="G1036">
            <v>13501</v>
          </cell>
          <cell r="I1036">
            <v>1</v>
          </cell>
          <cell r="J1036">
            <v>1</v>
          </cell>
          <cell r="K1036">
            <v>28</v>
          </cell>
          <cell r="L1036">
            <v>27</v>
          </cell>
          <cell r="M1036">
            <v>2</v>
          </cell>
          <cell r="N1036">
            <v>14</v>
          </cell>
          <cell r="O1036">
            <v>0.2</v>
          </cell>
          <cell r="P1036">
            <v>17</v>
          </cell>
          <cell r="Q1036">
            <v>14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17</v>
          </cell>
          <cell r="W1036">
            <v>14</v>
          </cell>
          <cell r="X1036">
            <v>345</v>
          </cell>
          <cell r="Y1036">
            <v>6900</v>
          </cell>
          <cell r="Z1036" t="str">
            <v>木</v>
          </cell>
          <cell r="AA1036">
            <v>0.25</v>
          </cell>
          <cell r="AB1036">
            <v>1</v>
          </cell>
          <cell r="AC1036">
            <v>0.25</v>
          </cell>
          <cell r="AD1036">
            <v>0.25</v>
          </cell>
          <cell r="AE1036">
            <v>0.25</v>
          </cell>
          <cell r="AF1036">
            <v>0</v>
          </cell>
          <cell r="AG1036">
            <v>14</v>
          </cell>
          <cell r="AH1036">
            <v>0</v>
          </cell>
          <cell r="AI1036">
            <v>0</v>
          </cell>
          <cell r="AJ1036">
            <v>0</v>
          </cell>
          <cell r="AK1036">
            <v>1</v>
          </cell>
        </row>
        <row r="1037">
          <cell r="B1037">
            <v>13502</v>
          </cell>
          <cell r="C1037">
            <v>135</v>
          </cell>
          <cell r="D1037">
            <v>0</v>
          </cell>
          <cell r="E1037">
            <v>30101</v>
          </cell>
          <cell r="G1037">
            <v>13501</v>
          </cell>
          <cell r="I1037">
            <v>1</v>
          </cell>
          <cell r="J1037">
            <v>1</v>
          </cell>
          <cell r="K1037">
            <v>28</v>
          </cell>
          <cell r="L1037">
            <v>27</v>
          </cell>
          <cell r="M1037">
            <v>2</v>
          </cell>
          <cell r="N1037">
            <v>14</v>
          </cell>
          <cell r="O1037">
            <v>0.2</v>
          </cell>
          <cell r="P1037">
            <v>17</v>
          </cell>
          <cell r="Q1037">
            <v>14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17</v>
          </cell>
          <cell r="W1037">
            <v>14</v>
          </cell>
          <cell r="X1037">
            <v>345</v>
          </cell>
          <cell r="Y1037">
            <v>6900</v>
          </cell>
          <cell r="Z1037" t="str">
            <v>木</v>
          </cell>
          <cell r="AA1037">
            <v>0.25</v>
          </cell>
          <cell r="AB1037">
            <v>1</v>
          </cell>
          <cell r="AC1037">
            <v>0.25</v>
          </cell>
          <cell r="AD1037">
            <v>0.25</v>
          </cell>
          <cell r="AE1037">
            <v>0.25</v>
          </cell>
          <cell r="AF1037">
            <v>0</v>
          </cell>
          <cell r="AG1037">
            <v>14</v>
          </cell>
          <cell r="AH1037">
            <v>0</v>
          </cell>
          <cell r="AI1037">
            <v>0</v>
          </cell>
          <cell r="AJ1037">
            <v>0</v>
          </cell>
          <cell r="AK1037">
            <v>1</v>
          </cell>
        </row>
        <row r="1038">
          <cell r="B1038">
            <v>13503</v>
          </cell>
          <cell r="C1038">
            <v>135</v>
          </cell>
          <cell r="D1038">
            <v>0</v>
          </cell>
          <cell r="E1038">
            <v>30301</v>
          </cell>
          <cell r="G1038">
            <v>13501</v>
          </cell>
          <cell r="I1038">
            <v>1</v>
          </cell>
          <cell r="J1038">
            <v>1</v>
          </cell>
          <cell r="K1038">
            <v>28</v>
          </cell>
          <cell r="L1038">
            <v>27</v>
          </cell>
          <cell r="M1038">
            <v>2</v>
          </cell>
          <cell r="N1038">
            <v>14</v>
          </cell>
          <cell r="O1038">
            <v>0.2</v>
          </cell>
          <cell r="P1038">
            <v>17</v>
          </cell>
          <cell r="Q1038">
            <v>14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17</v>
          </cell>
          <cell r="W1038">
            <v>14</v>
          </cell>
          <cell r="X1038">
            <v>345</v>
          </cell>
          <cell r="Y1038">
            <v>6900</v>
          </cell>
          <cell r="Z1038" t="str">
            <v>木</v>
          </cell>
          <cell r="AA1038">
            <v>0.25</v>
          </cell>
          <cell r="AB1038">
            <v>1</v>
          </cell>
          <cell r="AC1038">
            <v>0.25</v>
          </cell>
          <cell r="AD1038">
            <v>0.25</v>
          </cell>
          <cell r="AE1038">
            <v>0.25</v>
          </cell>
          <cell r="AF1038">
            <v>0</v>
          </cell>
          <cell r="AG1038">
            <v>14</v>
          </cell>
          <cell r="AH1038">
            <v>0</v>
          </cell>
          <cell r="AI1038">
            <v>0</v>
          </cell>
          <cell r="AJ1038">
            <v>0</v>
          </cell>
          <cell r="AK1038">
            <v>1</v>
          </cell>
        </row>
        <row r="1039">
          <cell r="B1039">
            <v>13504</v>
          </cell>
          <cell r="C1039">
            <v>135</v>
          </cell>
          <cell r="D1039">
            <v>0</v>
          </cell>
          <cell r="E1039">
            <v>20511</v>
          </cell>
          <cell r="G1039">
            <v>13501</v>
          </cell>
          <cell r="I1039">
            <v>1</v>
          </cell>
          <cell r="J1039">
            <v>1</v>
          </cell>
          <cell r="K1039">
            <v>28</v>
          </cell>
          <cell r="L1039">
            <v>27</v>
          </cell>
          <cell r="M1039">
            <v>2</v>
          </cell>
          <cell r="N1039">
            <v>14</v>
          </cell>
          <cell r="O1039">
            <v>0.2</v>
          </cell>
          <cell r="P1039">
            <v>17</v>
          </cell>
          <cell r="Q1039">
            <v>14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17</v>
          </cell>
          <cell r="W1039">
            <v>14</v>
          </cell>
          <cell r="X1039">
            <v>345</v>
          </cell>
          <cell r="Y1039">
            <v>6900</v>
          </cell>
          <cell r="Z1039" t="str">
            <v>木</v>
          </cell>
          <cell r="AA1039">
            <v>0.25</v>
          </cell>
          <cell r="AB1039">
            <v>1</v>
          </cell>
          <cell r="AC1039">
            <v>0.25</v>
          </cell>
          <cell r="AD1039">
            <v>0.25</v>
          </cell>
          <cell r="AE1039">
            <v>0.25</v>
          </cell>
          <cell r="AF1039">
            <v>0</v>
          </cell>
          <cell r="AG1039">
            <v>14</v>
          </cell>
          <cell r="AH1039">
            <v>0</v>
          </cell>
          <cell r="AI1039">
            <v>0</v>
          </cell>
          <cell r="AJ1039">
            <v>0</v>
          </cell>
          <cell r="AK1039">
            <v>1</v>
          </cell>
        </row>
        <row r="1040">
          <cell r="B1040">
            <v>13505</v>
          </cell>
          <cell r="C1040">
            <v>135</v>
          </cell>
          <cell r="D1040">
            <v>0</v>
          </cell>
          <cell r="E1040">
            <v>20111</v>
          </cell>
          <cell r="G1040">
            <v>13501</v>
          </cell>
          <cell r="I1040">
            <v>1</v>
          </cell>
          <cell r="J1040">
            <v>1</v>
          </cell>
          <cell r="K1040">
            <v>28</v>
          </cell>
          <cell r="L1040">
            <v>27</v>
          </cell>
          <cell r="M1040">
            <v>2</v>
          </cell>
          <cell r="N1040">
            <v>14</v>
          </cell>
          <cell r="O1040">
            <v>0.2</v>
          </cell>
          <cell r="P1040">
            <v>17</v>
          </cell>
          <cell r="Q1040">
            <v>14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17</v>
          </cell>
          <cell r="W1040">
            <v>14</v>
          </cell>
          <cell r="X1040">
            <v>345</v>
          </cell>
          <cell r="Y1040">
            <v>6900</v>
          </cell>
          <cell r="Z1040" t="str">
            <v>木</v>
          </cell>
          <cell r="AA1040">
            <v>0.25</v>
          </cell>
          <cell r="AB1040">
            <v>1</v>
          </cell>
          <cell r="AC1040">
            <v>0.25</v>
          </cell>
          <cell r="AD1040">
            <v>0.25</v>
          </cell>
          <cell r="AE1040">
            <v>0.25</v>
          </cell>
          <cell r="AF1040">
            <v>0</v>
          </cell>
          <cell r="AG1040">
            <v>14</v>
          </cell>
          <cell r="AH1040">
            <v>0</v>
          </cell>
          <cell r="AI1040">
            <v>0</v>
          </cell>
          <cell r="AJ1040">
            <v>0</v>
          </cell>
          <cell r="AK1040">
            <v>1</v>
          </cell>
        </row>
        <row r="1041">
          <cell r="B1041">
            <v>13506</v>
          </cell>
          <cell r="C1041">
            <v>135</v>
          </cell>
          <cell r="D1041">
            <v>0</v>
          </cell>
          <cell r="E1041">
            <v>20211</v>
          </cell>
          <cell r="G1041">
            <v>13501</v>
          </cell>
          <cell r="I1041">
            <v>1</v>
          </cell>
          <cell r="J1041">
            <v>1</v>
          </cell>
          <cell r="K1041">
            <v>28</v>
          </cell>
          <cell r="L1041">
            <v>27</v>
          </cell>
          <cell r="M1041">
            <v>2</v>
          </cell>
          <cell r="N1041">
            <v>14</v>
          </cell>
          <cell r="O1041">
            <v>0.2</v>
          </cell>
          <cell r="P1041">
            <v>17</v>
          </cell>
          <cell r="Q1041">
            <v>14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17</v>
          </cell>
          <cell r="W1041">
            <v>14</v>
          </cell>
          <cell r="X1041">
            <v>345</v>
          </cell>
          <cell r="Y1041">
            <v>6900</v>
          </cell>
          <cell r="Z1041" t="str">
            <v>木</v>
          </cell>
          <cell r="AA1041">
            <v>0.25</v>
          </cell>
          <cell r="AB1041">
            <v>1</v>
          </cell>
          <cell r="AC1041">
            <v>0.25</v>
          </cell>
          <cell r="AD1041">
            <v>0.25</v>
          </cell>
          <cell r="AE1041">
            <v>0.25</v>
          </cell>
          <cell r="AF1041">
            <v>0</v>
          </cell>
          <cell r="AG1041">
            <v>14</v>
          </cell>
          <cell r="AH1041">
            <v>0</v>
          </cell>
          <cell r="AI1041">
            <v>0</v>
          </cell>
          <cell r="AJ1041">
            <v>0</v>
          </cell>
          <cell r="AK1041">
            <v>1</v>
          </cell>
        </row>
        <row r="1042">
          <cell r="B1042">
            <v>13507</v>
          </cell>
          <cell r="C1042">
            <v>135</v>
          </cell>
          <cell r="D1042">
            <v>0</v>
          </cell>
          <cell r="E1042">
            <v>50100</v>
          </cell>
          <cell r="G1042">
            <v>13509</v>
          </cell>
          <cell r="I1042">
            <v>1</v>
          </cell>
          <cell r="J1042">
            <v>1</v>
          </cell>
          <cell r="K1042">
            <v>28</v>
          </cell>
          <cell r="L1042">
            <v>27</v>
          </cell>
          <cell r="M1042">
            <v>2</v>
          </cell>
          <cell r="N1042">
            <v>14</v>
          </cell>
          <cell r="O1042">
            <v>0.2</v>
          </cell>
          <cell r="P1042">
            <v>17</v>
          </cell>
          <cell r="Q1042">
            <v>14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17</v>
          </cell>
          <cell r="W1042">
            <v>14</v>
          </cell>
          <cell r="X1042">
            <v>345</v>
          </cell>
          <cell r="Y1042">
            <v>6900</v>
          </cell>
          <cell r="Z1042" t="str">
            <v>木</v>
          </cell>
          <cell r="AA1042">
            <v>0.25</v>
          </cell>
          <cell r="AB1042">
            <v>1</v>
          </cell>
          <cell r="AC1042">
            <v>0.25</v>
          </cell>
          <cell r="AD1042">
            <v>0.25</v>
          </cell>
          <cell r="AE1042">
            <v>0.25</v>
          </cell>
          <cell r="AF1042">
            <v>0</v>
          </cell>
          <cell r="AG1042">
            <v>14</v>
          </cell>
          <cell r="AH1042">
            <v>0</v>
          </cell>
          <cell r="AI1042">
            <v>0</v>
          </cell>
          <cell r="AJ1042">
            <v>0</v>
          </cell>
          <cell r="AK1042">
            <v>1</v>
          </cell>
        </row>
        <row r="1043">
          <cell r="B1043">
            <v>13600</v>
          </cell>
          <cell r="C1043">
            <v>136</v>
          </cell>
          <cell r="D1043">
            <v>0</v>
          </cell>
          <cell r="E1043">
            <v>30601</v>
          </cell>
          <cell r="F1043">
            <v>1</v>
          </cell>
          <cell r="G1043">
            <v>13600</v>
          </cell>
          <cell r="H1043">
            <v>13600</v>
          </cell>
          <cell r="I1043">
            <v>0</v>
          </cell>
          <cell r="J1043">
            <v>10</v>
          </cell>
          <cell r="K1043">
            <v>28</v>
          </cell>
          <cell r="L1043">
            <v>27</v>
          </cell>
          <cell r="M1043">
            <v>2</v>
          </cell>
          <cell r="N1043">
            <v>14</v>
          </cell>
          <cell r="O1043">
            <v>0.2</v>
          </cell>
          <cell r="P1043">
            <v>176</v>
          </cell>
          <cell r="Q1043">
            <v>141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176</v>
          </cell>
          <cell r="W1043">
            <v>141</v>
          </cell>
          <cell r="X1043">
            <v>3450</v>
          </cell>
          <cell r="Y1043">
            <v>69000</v>
          </cell>
          <cell r="Z1043" t="str">
            <v>木</v>
          </cell>
          <cell r="AA1043">
            <v>0.25</v>
          </cell>
          <cell r="AB1043">
            <v>1</v>
          </cell>
          <cell r="AC1043">
            <v>0.25</v>
          </cell>
          <cell r="AD1043">
            <v>0.25</v>
          </cell>
          <cell r="AE1043">
            <v>0.25</v>
          </cell>
          <cell r="AF1043">
            <v>8</v>
          </cell>
          <cell r="AG1043">
            <v>141</v>
          </cell>
          <cell r="AH1043">
            <v>8</v>
          </cell>
          <cell r="AI1043">
            <v>8</v>
          </cell>
          <cell r="AJ1043">
            <v>8</v>
          </cell>
          <cell r="AK1043">
            <v>10</v>
          </cell>
        </row>
        <row r="1044">
          <cell r="B1044">
            <v>13601</v>
          </cell>
          <cell r="C1044">
            <v>136</v>
          </cell>
          <cell r="D1044">
            <v>0</v>
          </cell>
          <cell r="E1044">
            <v>20211</v>
          </cell>
          <cell r="G1044">
            <v>13601</v>
          </cell>
          <cell r="I1044">
            <v>1</v>
          </cell>
          <cell r="J1044">
            <v>1</v>
          </cell>
          <cell r="K1044">
            <v>28</v>
          </cell>
          <cell r="L1044">
            <v>27</v>
          </cell>
          <cell r="M1044">
            <v>2</v>
          </cell>
          <cell r="N1044">
            <v>14</v>
          </cell>
          <cell r="O1044">
            <v>0.2</v>
          </cell>
          <cell r="P1044">
            <v>17</v>
          </cell>
          <cell r="Q1044">
            <v>14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17</v>
          </cell>
          <cell r="W1044">
            <v>14</v>
          </cell>
          <cell r="X1044">
            <v>345</v>
          </cell>
          <cell r="Y1044">
            <v>6900</v>
          </cell>
          <cell r="Z1044" t="str">
            <v>木</v>
          </cell>
          <cell r="AA1044">
            <v>0.25</v>
          </cell>
          <cell r="AB1044">
            <v>1</v>
          </cell>
          <cell r="AC1044">
            <v>0.25</v>
          </cell>
          <cell r="AD1044">
            <v>0.25</v>
          </cell>
          <cell r="AE1044">
            <v>0.25</v>
          </cell>
          <cell r="AF1044">
            <v>0</v>
          </cell>
          <cell r="AG1044">
            <v>14</v>
          </cell>
          <cell r="AH1044">
            <v>0</v>
          </cell>
          <cell r="AI1044">
            <v>0</v>
          </cell>
          <cell r="AJ1044">
            <v>0</v>
          </cell>
          <cell r="AK1044">
            <v>1</v>
          </cell>
        </row>
        <row r="1045">
          <cell r="B1045">
            <v>13602</v>
          </cell>
          <cell r="C1045">
            <v>136</v>
          </cell>
          <cell r="D1045">
            <v>0</v>
          </cell>
          <cell r="E1045">
            <v>20411</v>
          </cell>
          <cell r="G1045">
            <v>13601</v>
          </cell>
          <cell r="I1045">
            <v>1</v>
          </cell>
          <cell r="J1045">
            <v>1</v>
          </cell>
          <cell r="K1045">
            <v>28</v>
          </cell>
          <cell r="L1045">
            <v>27</v>
          </cell>
          <cell r="M1045">
            <v>2</v>
          </cell>
          <cell r="N1045">
            <v>14</v>
          </cell>
          <cell r="O1045">
            <v>0.2</v>
          </cell>
          <cell r="P1045">
            <v>17</v>
          </cell>
          <cell r="Q1045">
            <v>14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17</v>
          </cell>
          <cell r="W1045">
            <v>14</v>
          </cell>
          <cell r="X1045">
            <v>345</v>
          </cell>
          <cell r="Y1045">
            <v>6900</v>
          </cell>
          <cell r="Z1045" t="str">
            <v>木</v>
          </cell>
          <cell r="AA1045">
            <v>0.25</v>
          </cell>
          <cell r="AB1045">
            <v>1</v>
          </cell>
          <cell r="AC1045">
            <v>0.25</v>
          </cell>
          <cell r="AD1045">
            <v>0.25</v>
          </cell>
          <cell r="AE1045">
            <v>0.25</v>
          </cell>
          <cell r="AF1045">
            <v>0</v>
          </cell>
          <cell r="AG1045">
            <v>14</v>
          </cell>
          <cell r="AH1045">
            <v>0</v>
          </cell>
          <cell r="AI1045">
            <v>0</v>
          </cell>
          <cell r="AJ1045">
            <v>0</v>
          </cell>
          <cell r="AK1045">
            <v>1</v>
          </cell>
        </row>
        <row r="1046">
          <cell r="B1046">
            <v>13603</v>
          </cell>
          <cell r="C1046">
            <v>136</v>
          </cell>
          <cell r="D1046">
            <v>0</v>
          </cell>
          <cell r="E1046">
            <v>40501</v>
          </cell>
          <cell r="G1046">
            <v>13601</v>
          </cell>
          <cell r="I1046">
            <v>1</v>
          </cell>
          <cell r="J1046">
            <v>1</v>
          </cell>
          <cell r="K1046">
            <v>28</v>
          </cell>
          <cell r="L1046">
            <v>27</v>
          </cell>
          <cell r="M1046">
            <v>2</v>
          </cell>
          <cell r="N1046">
            <v>14</v>
          </cell>
          <cell r="O1046">
            <v>0.2</v>
          </cell>
          <cell r="P1046">
            <v>17</v>
          </cell>
          <cell r="Q1046">
            <v>14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17</v>
          </cell>
          <cell r="W1046">
            <v>14</v>
          </cell>
          <cell r="X1046">
            <v>345</v>
          </cell>
          <cell r="Y1046">
            <v>6900</v>
          </cell>
          <cell r="Z1046" t="str">
            <v>木</v>
          </cell>
          <cell r="AA1046">
            <v>0.25</v>
          </cell>
          <cell r="AB1046">
            <v>1</v>
          </cell>
          <cell r="AC1046">
            <v>0.25</v>
          </cell>
          <cell r="AD1046">
            <v>0.25</v>
          </cell>
          <cell r="AE1046">
            <v>0.25</v>
          </cell>
          <cell r="AF1046">
            <v>0</v>
          </cell>
          <cell r="AG1046">
            <v>14</v>
          </cell>
          <cell r="AH1046">
            <v>0</v>
          </cell>
          <cell r="AI1046">
            <v>0</v>
          </cell>
          <cell r="AJ1046">
            <v>0</v>
          </cell>
          <cell r="AK1046">
            <v>1</v>
          </cell>
        </row>
        <row r="1047">
          <cell r="B1047">
            <v>13604</v>
          </cell>
          <cell r="C1047">
            <v>136</v>
          </cell>
          <cell r="D1047">
            <v>0</v>
          </cell>
          <cell r="E1047">
            <v>40601</v>
          </cell>
          <cell r="G1047">
            <v>13601</v>
          </cell>
          <cell r="I1047">
            <v>1</v>
          </cell>
          <cell r="J1047">
            <v>1</v>
          </cell>
          <cell r="K1047">
            <v>28</v>
          </cell>
          <cell r="L1047">
            <v>27</v>
          </cell>
          <cell r="M1047">
            <v>2</v>
          </cell>
          <cell r="N1047">
            <v>14</v>
          </cell>
          <cell r="O1047">
            <v>0.2</v>
          </cell>
          <cell r="P1047">
            <v>17</v>
          </cell>
          <cell r="Q1047">
            <v>14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17</v>
          </cell>
          <cell r="W1047">
            <v>14</v>
          </cell>
          <cell r="X1047">
            <v>345</v>
          </cell>
          <cell r="Y1047">
            <v>6900</v>
          </cell>
          <cell r="Z1047" t="str">
            <v>木</v>
          </cell>
          <cell r="AA1047">
            <v>0.25</v>
          </cell>
          <cell r="AB1047">
            <v>1</v>
          </cell>
          <cell r="AC1047">
            <v>0.25</v>
          </cell>
          <cell r="AD1047">
            <v>0.25</v>
          </cell>
          <cell r="AE1047">
            <v>0.25</v>
          </cell>
          <cell r="AF1047">
            <v>0</v>
          </cell>
          <cell r="AG1047">
            <v>14</v>
          </cell>
          <cell r="AH1047">
            <v>0</v>
          </cell>
          <cell r="AI1047">
            <v>0</v>
          </cell>
          <cell r="AJ1047">
            <v>0</v>
          </cell>
          <cell r="AK1047">
            <v>1</v>
          </cell>
        </row>
        <row r="1048">
          <cell r="B1048">
            <v>13605</v>
          </cell>
          <cell r="C1048">
            <v>136</v>
          </cell>
          <cell r="D1048">
            <v>0</v>
          </cell>
          <cell r="E1048">
            <v>30301</v>
          </cell>
          <cell r="G1048">
            <v>13601</v>
          </cell>
          <cell r="I1048">
            <v>1</v>
          </cell>
          <cell r="J1048">
            <v>1</v>
          </cell>
          <cell r="K1048">
            <v>28</v>
          </cell>
          <cell r="L1048">
            <v>27</v>
          </cell>
          <cell r="M1048">
            <v>2</v>
          </cell>
          <cell r="N1048">
            <v>14</v>
          </cell>
          <cell r="O1048">
            <v>0.2</v>
          </cell>
          <cell r="P1048">
            <v>17</v>
          </cell>
          <cell r="Q1048">
            <v>14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17</v>
          </cell>
          <cell r="W1048">
            <v>14</v>
          </cell>
          <cell r="X1048">
            <v>345</v>
          </cell>
          <cell r="Y1048">
            <v>6900</v>
          </cell>
          <cell r="Z1048" t="str">
            <v>木</v>
          </cell>
          <cell r="AA1048">
            <v>0.25</v>
          </cell>
          <cell r="AB1048">
            <v>1</v>
          </cell>
          <cell r="AC1048">
            <v>0.25</v>
          </cell>
          <cell r="AD1048">
            <v>0.25</v>
          </cell>
          <cell r="AE1048">
            <v>0.25</v>
          </cell>
          <cell r="AF1048">
            <v>0</v>
          </cell>
          <cell r="AG1048">
            <v>14</v>
          </cell>
          <cell r="AH1048">
            <v>0</v>
          </cell>
          <cell r="AI1048">
            <v>0</v>
          </cell>
          <cell r="AJ1048">
            <v>0</v>
          </cell>
          <cell r="AK1048">
            <v>1</v>
          </cell>
        </row>
        <row r="1049">
          <cell r="B1049">
            <v>13606</v>
          </cell>
          <cell r="C1049">
            <v>136</v>
          </cell>
          <cell r="D1049">
            <v>0</v>
          </cell>
          <cell r="E1049">
            <v>30101</v>
          </cell>
          <cell r="G1049">
            <v>13601</v>
          </cell>
          <cell r="I1049">
            <v>1</v>
          </cell>
          <cell r="J1049">
            <v>1</v>
          </cell>
          <cell r="K1049">
            <v>28</v>
          </cell>
          <cell r="L1049">
            <v>27</v>
          </cell>
          <cell r="M1049">
            <v>2</v>
          </cell>
          <cell r="N1049">
            <v>14</v>
          </cell>
          <cell r="O1049">
            <v>0.2</v>
          </cell>
          <cell r="P1049">
            <v>17</v>
          </cell>
          <cell r="Q1049">
            <v>14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17</v>
          </cell>
          <cell r="W1049">
            <v>14</v>
          </cell>
          <cell r="X1049">
            <v>345</v>
          </cell>
          <cell r="Y1049">
            <v>6900</v>
          </cell>
          <cell r="Z1049" t="str">
            <v>木</v>
          </cell>
          <cell r="AA1049">
            <v>0.25</v>
          </cell>
          <cell r="AB1049">
            <v>1</v>
          </cell>
          <cell r="AC1049">
            <v>0.25</v>
          </cell>
          <cell r="AD1049">
            <v>0.25</v>
          </cell>
          <cell r="AE1049">
            <v>0.25</v>
          </cell>
          <cell r="AF1049">
            <v>0</v>
          </cell>
          <cell r="AG1049">
            <v>14</v>
          </cell>
          <cell r="AH1049">
            <v>0</v>
          </cell>
          <cell r="AI1049">
            <v>0</v>
          </cell>
          <cell r="AJ1049">
            <v>0</v>
          </cell>
          <cell r="AK1049">
            <v>1</v>
          </cell>
        </row>
        <row r="1050">
          <cell r="B1050">
            <v>13607</v>
          </cell>
          <cell r="C1050">
            <v>136</v>
          </cell>
          <cell r="D1050">
            <v>0</v>
          </cell>
          <cell r="E1050">
            <v>50100</v>
          </cell>
          <cell r="G1050">
            <v>13609</v>
          </cell>
          <cell r="I1050">
            <v>1</v>
          </cell>
          <cell r="J1050">
            <v>1</v>
          </cell>
          <cell r="K1050">
            <v>28</v>
          </cell>
          <cell r="L1050">
            <v>27</v>
          </cell>
          <cell r="M1050">
            <v>2</v>
          </cell>
          <cell r="N1050">
            <v>14</v>
          </cell>
          <cell r="O1050">
            <v>0.2</v>
          </cell>
          <cell r="P1050">
            <v>17</v>
          </cell>
          <cell r="Q1050">
            <v>14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17</v>
          </cell>
          <cell r="W1050">
            <v>14</v>
          </cell>
          <cell r="X1050">
            <v>345</v>
          </cell>
          <cell r="Y1050">
            <v>6900</v>
          </cell>
          <cell r="Z1050" t="str">
            <v>木</v>
          </cell>
          <cell r="AA1050">
            <v>0.25</v>
          </cell>
          <cell r="AB1050">
            <v>1</v>
          </cell>
          <cell r="AC1050">
            <v>0.25</v>
          </cell>
          <cell r="AD1050">
            <v>0.25</v>
          </cell>
          <cell r="AE1050">
            <v>0.25</v>
          </cell>
          <cell r="AF1050">
            <v>0</v>
          </cell>
          <cell r="AG1050">
            <v>14</v>
          </cell>
          <cell r="AH1050">
            <v>0</v>
          </cell>
          <cell r="AI1050">
            <v>0</v>
          </cell>
          <cell r="AJ1050">
            <v>0</v>
          </cell>
          <cell r="AK1050">
            <v>1</v>
          </cell>
        </row>
        <row r="1051">
          <cell r="B1051">
            <v>13700</v>
          </cell>
          <cell r="C1051">
            <v>137</v>
          </cell>
          <cell r="D1051">
            <v>0</v>
          </cell>
          <cell r="E1051">
            <v>20211</v>
          </cell>
          <cell r="F1051">
            <v>1</v>
          </cell>
          <cell r="G1051">
            <v>13700</v>
          </cell>
          <cell r="H1051">
            <v>13700</v>
          </cell>
          <cell r="I1051">
            <v>0</v>
          </cell>
          <cell r="J1051">
            <v>10</v>
          </cell>
          <cell r="K1051">
            <v>28</v>
          </cell>
          <cell r="L1051">
            <v>27</v>
          </cell>
          <cell r="M1051">
            <v>2</v>
          </cell>
          <cell r="N1051">
            <v>14</v>
          </cell>
          <cell r="O1051">
            <v>0.30000000000000004</v>
          </cell>
          <cell r="P1051">
            <v>264</v>
          </cell>
          <cell r="Q1051">
            <v>211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264</v>
          </cell>
          <cell r="W1051">
            <v>211</v>
          </cell>
          <cell r="X1051">
            <v>3450</v>
          </cell>
          <cell r="Y1051">
            <v>69000</v>
          </cell>
          <cell r="Z1051" t="str">
            <v>木</v>
          </cell>
          <cell r="AA1051">
            <v>0.25</v>
          </cell>
          <cell r="AB1051">
            <v>1</v>
          </cell>
          <cell r="AC1051">
            <v>0.25</v>
          </cell>
          <cell r="AD1051">
            <v>0.25</v>
          </cell>
          <cell r="AE1051">
            <v>0.25</v>
          </cell>
          <cell r="AF1051">
            <v>13</v>
          </cell>
          <cell r="AG1051">
            <v>211</v>
          </cell>
          <cell r="AH1051">
            <v>13</v>
          </cell>
          <cell r="AI1051">
            <v>13</v>
          </cell>
          <cell r="AJ1051">
            <v>13</v>
          </cell>
          <cell r="AK1051">
            <v>10</v>
          </cell>
        </row>
        <row r="1052">
          <cell r="B1052">
            <v>13701</v>
          </cell>
          <cell r="C1052">
            <v>137</v>
          </cell>
          <cell r="D1052">
            <v>0</v>
          </cell>
          <cell r="E1052">
            <v>20211</v>
          </cell>
          <cell r="G1052">
            <v>13701</v>
          </cell>
          <cell r="I1052">
            <v>1</v>
          </cell>
          <cell r="J1052">
            <v>1</v>
          </cell>
          <cell r="K1052">
            <v>28</v>
          </cell>
          <cell r="L1052">
            <v>27</v>
          </cell>
          <cell r="M1052">
            <v>2</v>
          </cell>
          <cell r="N1052">
            <v>14</v>
          </cell>
          <cell r="O1052">
            <v>0.2</v>
          </cell>
          <cell r="P1052">
            <v>17</v>
          </cell>
          <cell r="Q1052">
            <v>14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17</v>
          </cell>
          <cell r="W1052">
            <v>14</v>
          </cell>
          <cell r="X1052">
            <v>345</v>
          </cell>
          <cell r="Y1052">
            <v>6900</v>
          </cell>
          <cell r="Z1052" t="str">
            <v>木</v>
          </cell>
          <cell r="AA1052">
            <v>0.25</v>
          </cell>
          <cell r="AB1052">
            <v>1</v>
          </cell>
          <cell r="AC1052">
            <v>0.25</v>
          </cell>
          <cell r="AD1052">
            <v>0.25</v>
          </cell>
          <cell r="AE1052">
            <v>0.25</v>
          </cell>
          <cell r="AF1052">
            <v>0</v>
          </cell>
          <cell r="AG1052">
            <v>14</v>
          </cell>
          <cell r="AH1052">
            <v>0</v>
          </cell>
          <cell r="AI1052">
            <v>0</v>
          </cell>
          <cell r="AJ1052">
            <v>0</v>
          </cell>
          <cell r="AK1052">
            <v>1</v>
          </cell>
        </row>
        <row r="1053">
          <cell r="B1053">
            <v>13702</v>
          </cell>
          <cell r="C1053">
            <v>137</v>
          </cell>
          <cell r="D1053">
            <v>0</v>
          </cell>
          <cell r="E1053">
            <v>20411</v>
          </cell>
          <cell r="G1053">
            <v>13701</v>
          </cell>
          <cell r="I1053">
            <v>1</v>
          </cell>
          <cell r="J1053">
            <v>1</v>
          </cell>
          <cell r="K1053">
            <v>28</v>
          </cell>
          <cell r="L1053">
            <v>27</v>
          </cell>
          <cell r="M1053">
            <v>2</v>
          </cell>
          <cell r="N1053">
            <v>14</v>
          </cell>
          <cell r="O1053">
            <v>0.2</v>
          </cell>
          <cell r="P1053">
            <v>17</v>
          </cell>
          <cell r="Q1053">
            <v>14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17</v>
          </cell>
          <cell r="W1053">
            <v>14</v>
          </cell>
          <cell r="X1053">
            <v>345</v>
          </cell>
          <cell r="Y1053">
            <v>6900</v>
          </cell>
          <cell r="Z1053" t="str">
            <v>木</v>
          </cell>
          <cell r="AA1053">
            <v>0.25</v>
          </cell>
          <cell r="AB1053">
            <v>1</v>
          </cell>
          <cell r="AC1053">
            <v>0.25</v>
          </cell>
          <cell r="AD1053">
            <v>0.25</v>
          </cell>
          <cell r="AE1053">
            <v>0.25</v>
          </cell>
          <cell r="AF1053">
            <v>0</v>
          </cell>
          <cell r="AG1053">
            <v>14</v>
          </cell>
          <cell r="AH1053">
            <v>0</v>
          </cell>
          <cell r="AI1053">
            <v>0</v>
          </cell>
          <cell r="AJ1053">
            <v>0</v>
          </cell>
          <cell r="AK1053">
            <v>1</v>
          </cell>
        </row>
        <row r="1054">
          <cell r="B1054">
            <v>13703</v>
          </cell>
          <cell r="C1054">
            <v>137</v>
          </cell>
          <cell r="D1054">
            <v>0</v>
          </cell>
          <cell r="E1054">
            <v>40501</v>
          </cell>
          <cell r="G1054">
            <v>13701</v>
          </cell>
          <cell r="I1054">
            <v>1</v>
          </cell>
          <cell r="J1054">
            <v>1</v>
          </cell>
          <cell r="K1054">
            <v>28</v>
          </cell>
          <cell r="L1054">
            <v>27</v>
          </cell>
          <cell r="M1054">
            <v>2</v>
          </cell>
          <cell r="N1054">
            <v>14</v>
          </cell>
          <cell r="O1054">
            <v>0.2</v>
          </cell>
          <cell r="P1054">
            <v>17</v>
          </cell>
          <cell r="Q1054">
            <v>14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17</v>
          </cell>
          <cell r="W1054">
            <v>14</v>
          </cell>
          <cell r="X1054">
            <v>345</v>
          </cell>
          <cell r="Y1054">
            <v>6900</v>
          </cell>
          <cell r="Z1054" t="str">
            <v>木</v>
          </cell>
          <cell r="AA1054">
            <v>0.25</v>
          </cell>
          <cell r="AB1054">
            <v>1</v>
          </cell>
          <cell r="AC1054">
            <v>0.25</v>
          </cell>
          <cell r="AD1054">
            <v>0.25</v>
          </cell>
          <cell r="AE1054">
            <v>0.25</v>
          </cell>
          <cell r="AF1054">
            <v>0</v>
          </cell>
          <cell r="AG1054">
            <v>14</v>
          </cell>
          <cell r="AH1054">
            <v>0</v>
          </cell>
          <cell r="AI1054">
            <v>0</v>
          </cell>
          <cell r="AJ1054">
            <v>0</v>
          </cell>
          <cell r="AK1054">
            <v>1</v>
          </cell>
        </row>
        <row r="1055">
          <cell r="B1055">
            <v>13704</v>
          </cell>
          <cell r="C1055">
            <v>137</v>
          </cell>
          <cell r="D1055">
            <v>0</v>
          </cell>
          <cell r="E1055">
            <v>40601</v>
          </cell>
          <cell r="G1055">
            <v>13701</v>
          </cell>
          <cell r="I1055">
            <v>1</v>
          </cell>
          <cell r="J1055">
            <v>1</v>
          </cell>
          <cell r="K1055">
            <v>28</v>
          </cell>
          <cell r="L1055">
            <v>27</v>
          </cell>
          <cell r="M1055">
            <v>2</v>
          </cell>
          <cell r="N1055">
            <v>14</v>
          </cell>
          <cell r="O1055">
            <v>0.2</v>
          </cell>
          <cell r="P1055">
            <v>17</v>
          </cell>
          <cell r="Q1055">
            <v>14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17</v>
          </cell>
          <cell r="W1055">
            <v>14</v>
          </cell>
          <cell r="X1055">
            <v>345</v>
          </cell>
          <cell r="Y1055">
            <v>6900</v>
          </cell>
          <cell r="Z1055" t="str">
            <v>木</v>
          </cell>
          <cell r="AA1055">
            <v>0.25</v>
          </cell>
          <cell r="AB1055">
            <v>1</v>
          </cell>
          <cell r="AC1055">
            <v>0.25</v>
          </cell>
          <cell r="AD1055">
            <v>0.25</v>
          </cell>
          <cell r="AE1055">
            <v>0.25</v>
          </cell>
          <cell r="AF1055">
            <v>0</v>
          </cell>
          <cell r="AG1055">
            <v>14</v>
          </cell>
          <cell r="AH1055">
            <v>0</v>
          </cell>
          <cell r="AI1055">
            <v>0</v>
          </cell>
          <cell r="AJ1055">
            <v>0</v>
          </cell>
          <cell r="AK1055">
            <v>1</v>
          </cell>
        </row>
        <row r="1056">
          <cell r="B1056">
            <v>13705</v>
          </cell>
          <cell r="C1056">
            <v>137</v>
          </cell>
          <cell r="D1056">
            <v>0</v>
          </cell>
          <cell r="E1056">
            <v>30301</v>
          </cell>
          <cell r="G1056">
            <v>13701</v>
          </cell>
          <cell r="I1056">
            <v>1</v>
          </cell>
          <cell r="J1056">
            <v>1</v>
          </cell>
          <cell r="K1056">
            <v>28</v>
          </cell>
          <cell r="L1056">
            <v>27</v>
          </cell>
          <cell r="M1056">
            <v>2</v>
          </cell>
          <cell r="N1056">
            <v>14</v>
          </cell>
          <cell r="O1056">
            <v>0.2</v>
          </cell>
          <cell r="P1056">
            <v>17</v>
          </cell>
          <cell r="Q1056">
            <v>14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17</v>
          </cell>
          <cell r="W1056">
            <v>14</v>
          </cell>
          <cell r="X1056">
            <v>345</v>
          </cell>
          <cell r="Y1056">
            <v>6900</v>
          </cell>
          <cell r="Z1056" t="str">
            <v>木</v>
          </cell>
          <cell r="AA1056">
            <v>0.25</v>
          </cell>
          <cell r="AB1056">
            <v>1</v>
          </cell>
          <cell r="AC1056">
            <v>0.25</v>
          </cell>
          <cell r="AD1056">
            <v>0.25</v>
          </cell>
          <cell r="AE1056">
            <v>0.25</v>
          </cell>
          <cell r="AF1056">
            <v>0</v>
          </cell>
          <cell r="AG1056">
            <v>14</v>
          </cell>
          <cell r="AH1056">
            <v>0</v>
          </cell>
          <cell r="AI1056">
            <v>0</v>
          </cell>
          <cell r="AJ1056">
            <v>0</v>
          </cell>
          <cell r="AK1056">
            <v>1</v>
          </cell>
        </row>
        <row r="1057">
          <cell r="B1057">
            <v>13706</v>
          </cell>
          <cell r="C1057">
            <v>137</v>
          </cell>
          <cell r="D1057">
            <v>0</v>
          </cell>
          <cell r="E1057">
            <v>30101</v>
          </cell>
          <cell r="G1057">
            <v>13701</v>
          </cell>
          <cell r="I1057">
            <v>1</v>
          </cell>
          <cell r="J1057">
            <v>1</v>
          </cell>
          <cell r="K1057">
            <v>28</v>
          </cell>
          <cell r="L1057">
            <v>27</v>
          </cell>
          <cell r="M1057">
            <v>2</v>
          </cell>
          <cell r="N1057">
            <v>14</v>
          </cell>
          <cell r="O1057">
            <v>0.2</v>
          </cell>
          <cell r="P1057">
            <v>17</v>
          </cell>
          <cell r="Q1057">
            <v>14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17</v>
          </cell>
          <cell r="W1057">
            <v>14</v>
          </cell>
          <cell r="X1057">
            <v>345</v>
          </cell>
          <cell r="Y1057">
            <v>6900</v>
          </cell>
          <cell r="Z1057" t="str">
            <v>木</v>
          </cell>
          <cell r="AA1057">
            <v>0.25</v>
          </cell>
          <cell r="AB1057">
            <v>1</v>
          </cell>
          <cell r="AC1057">
            <v>0.25</v>
          </cell>
          <cell r="AD1057">
            <v>0.25</v>
          </cell>
          <cell r="AE1057">
            <v>0.25</v>
          </cell>
          <cell r="AF1057">
            <v>0</v>
          </cell>
          <cell r="AG1057">
            <v>14</v>
          </cell>
          <cell r="AH1057">
            <v>0</v>
          </cell>
          <cell r="AI1057">
            <v>0</v>
          </cell>
          <cell r="AJ1057">
            <v>0</v>
          </cell>
          <cell r="AK1057">
            <v>1</v>
          </cell>
        </row>
        <row r="1058">
          <cell r="B1058">
            <v>13707</v>
          </cell>
          <cell r="C1058">
            <v>137</v>
          </cell>
          <cell r="D1058">
            <v>0</v>
          </cell>
          <cell r="E1058">
            <v>50100</v>
          </cell>
          <cell r="G1058">
            <v>13709</v>
          </cell>
          <cell r="I1058">
            <v>1</v>
          </cell>
          <cell r="J1058">
            <v>1</v>
          </cell>
          <cell r="K1058">
            <v>28</v>
          </cell>
          <cell r="L1058">
            <v>27</v>
          </cell>
          <cell r="M1058">
            <v>2</v>
          </cell>
          <cell r="N1058">
            <v>14</v>
          </cell>
          <cell r="O1058">
            <v>0.2</v>
          </cell>
          <cell r="P1058">
            <v>17</v>
          </cell>
          <cell r="Q1058">
            <v>14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17</v>
          </cell>
          <cell r="W1058">
            <v>14</v>
          </cell>
          <cell r="X1058">
            <v>345</v>
          </cell>
          <cell r="Y1058">
            <v>6900</v>
          </cell>
          <cell r="Z1058" t="str">
            <v>木</v>
          </cell>
          <cell r="AA1058">
            <v>0.25</v>
          </cell>
          <cell r="AB1058">
            <v>1</v>
          </cell>
          <cell r="AC1058">
            <v>0.25</v>
          </cell>
          <cell r="AD1058">
            <v>0.25</v>
          </cell>
          <cell r="AE1058">
            <v>0.25</v>
          </cell>
          <cell r="AF1058">
            <v>0</v>
          </cell>
          <cell r="AG1058">
            <v>14</v>
          </cell>
          <cell r="AH1058">
            <v>0</v>
          </cell>
          <cell r="AI1058">
            <v>0</v>
          </cell>
          <cell r="AJ1058">
            <v>0</v>
          </cell>
          <cell r="AK1058">
            <v>1</v>
          </cell>
        </row>
        <row r="1059">
          <cell r="B1059">
            <v>13800</v>
          </cell>
          <cell r="C1059">
            <v>138</v>
          </cell>
          <cell r="D1059">
            <v>0</v>
          </cell>
          <cell r="E1059">
            <v>30601</v>
          </cell>
          <cell r="F1059">
            <v>1</v>
          </cell>
          <cell r="G1059">
            <v>13800</v>
          </cell>
          <cell r="H1059">
            <v>13800</v>
          </cell>
          <cell r="I1059">
            <v>0</v>
          </cell>
          <cell r="J1059">
            <v>10</v>
          </cell>
          <cell r="K1059">
            <v>28</v>
          </cell>
          <cell r="L1059">
            <v>27</v>
          </cell>
          <cell r="M1059">
            <v>2</v>
          </cell>
          <cell r="N1059">
            <v>14</v>
          </cell>
          <cell r="O1059">
            <v>0.4</v>
          </cell>
          <cell r="P1059">
            <v>352</v>
          </cell>
          <cell r="Q1059">
            <v>225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352</v>
          </cell>
          <cell r="W1059">
            <v>225</v>
          </cell>
          <cell r="X1059">
            <v>3450</v>
          </cell>
          <cell r="Y1059">
            <v>69000</v>
          </cell>
          <cell r="Z1059" t="str">
            <v>木</v>
          </cell>
          <cell r="AA1059">
            <v>0.25</v>
          </cell>
          <cell r="AB1059">
            <v>1</v>
          </cell>
          <cell r="AC1059">
            <v>0.25</v>
          </cell>
          <cell r="AD1059">
            <v>0.25</v>
          </cell>
          <cell r="AE1059">
            <v>0.25</v>
          </cell>
          <cell r="AF1059">
            <v>31</v>
          </cell>
          <cell r="AG1059">
            <v>225</v>
          </cell>
          <cell r="AH1059">
            <v>31</v>
          </cell>
          <cell r="AI1059">
            <v>31</v>
          </cell>
          <cell r="AJ1059">
            <v>31</v>
          </cell>
          <cell r="AK1059">
            <v>10</v>
          </cell>
        </row>
        <row r="1060">
          <cell r="B1060">
            <v>13801</v>
          </cell>
          <cell r="C1060">
            <v>138</v>
          </cell>
          <cell r="D1060">
            <v>0</v>
          </cell>
          <cell r="E1060">
            <v>20211</v>
          </cell>
          <cell r="G1060">
            <v>13801</v>
          </cell>
          <cell r="I1060">
            <v>1</v>
          </cell>
          <cell r="J1060">
            <v>1</v>
          </cell>
          <cell r="K1060">
            <v>28</v>
          </cell>
          <cell r="L1060">
            <v>27</v>
          </cell>
          <cell r="M1060">
            <v>2</v>
          </cell>
          <cell r="N1060">
            <v>14</v>
          </cell>
          <cell r="O1060">
            <v>0.2</v>
          </cell>
          <cell r="P1060">
            <v>17</v>
          </cell>
          <cell r="Q1060">
            <v>14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17</v>
          </cell>
          <cell r="W1060">
            <v>14</v>
          </cell>
          <cell r="X1060">
            <v>345</v>
          </cell>
          <cell r="Y1060">
            <v>6900</v>
          </cell>
          <cell r="Z1060" t="str">
            <v>木</v>
          </cell>
          <cell r="AA1060">
            <v>0.25</v>
          </cell>
          <cell r="AB1060">
            <v>1</v>
          </cell>
          <cell r="AC1060">
            <v>0.25</v>
          </cell>
          <cell r="AD1060">
            <v>0.25</v>
          </cell>
          <cell r="AE1060">
            <v>0.25</v>
          </cell>
          <cell r="AF1060">
            <v>0</v>
          </cell>
          <cell r="AG1060">
            <v>14</v>
          </cell>
          <cell r="AH1060">
            <v>0</v>
          </cell>
          <cell r="AI1060">
            <v>0</v>
          </cell>
          <cell r="AJ1060">
            <v>0</v>
          </cell>
          <cell r="AK1060">
            <v>1</v>
          </cell>
        </row>
        <row r="1061">
          <cell r="B1061">
            <v>13802</v>
          </cell>
          <cell r="C1061">
            <v>138</v>
          </cell>
          <cell r="D1061">
            <v>0</v>
          </cell>
          <cell r="E1061">
            <v>20411</v>
          </cell>
          <cell r="G1061">
            <v>13801</v>
          </cell>
          <cell r="I1061">
            <v>1</v>
          </cell>
          <cell r="J1061">
            <v>1</v>
          </cell>
          <cell r="K1061">
            <v>28</v>
          </cell>
          <cell r="L1061">
            <v>27</v>
          </cell>
          <cell r="M1061">
            <v>2</v>
          </cell>
          <cell r="N1061">
            <v>14</v>
          </cell>
          <cell r="O1061">
            <v>0.2</v>
          </cell>
          <cell r="P1061">
            <v>17</v>
          </cell>
          <cell r="Q1061">
            <v>14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17</v>
          </cell>
          <cell r="W1061">
            <v>14</v>
          </cell>
          <cell r="X1061">
            <v>345</v>
          </cell>
          <cell r="Y1061">
            <v>6900</v>
          </cell>
          <cell r="Z1061" t="str">
            <v>木</v>
          </cell>
          <cell r="AA1061">
            <v>0.25</v>
          </cell>
          <cell r="AB1061">
            <v>1</v>
          </cell>
          <cell r="AC1061">
            <v>0.25</v>
          </cell>
          <cell r="AD1061">
            <v>0.25</v>
          </cell>
          <cell r="AE1061">
            <v>0.25</v>
          </cell>
          <cell r="AF1061">
            <v>0</v>
          </cell>
          <cell r="AG1061">
            <v>14</v>
          </cell>
          <cell r="AH1061">
            <v>0</v>
          </cell>
          <cell r="AI1061">
            <v>0</v>
          </cell>
          <cell r="AJ1061">
            <v>0</v>
          </cell>
          <cell r="AK1061">
            <v>1</v>
          </cell>
        </row>
        <row r="1062">
          <cell r="B1062">
            <v>13803</v>
          </cell>
          <cell r="C1062">
            <v>138</v>
          </cell>
          <cell r="D1062">
            <v>0</v>
          </cell>
          <cell r="E1062">
            <v>40501</v>
          </cell>
          <cell r="G1062">
            <v>13801</v>
          </cell>
          <cell r="I1062">
            <v>1</v>
          </cell>
          <cell r="J1062">
            <v>1</v>
          </cell>
          <cell r="K1062">
            <v>28</v>
          </cell>
          <cell r="L1062">
            <v>27</v>
          </cell>
          <cell r="M1062">
            <v>2</v>
          </cell>
          <cell r="N1062">
            <v>14</v>
          </cell>
          <cell r="O1062">
            <v>0.2</v>
          </cell>
          <cell r="P1062">
            <v>17</v>
          </cell>
          <cell r="Q1062">
            <v>14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17</v>
          </cell>
          <cell r="W1062">
            <v>14</v>
          </cell>
          <cell r="X1062">
            <v>345</v>
          </cell>
          <cell r="Y1062">
            <v>6900</v>
          </cell>
          <cell r="Z1062" t="str">
            <v>木</v>
          </cell>
          <cell r="AA1062">
            <v>0.25</v>
          </cell>
          <cell r="AB1062">
            <v>1</v>
          </cell>
          <cell r="AC1062">
            <v>0.25</v>
          </cell>
          <cell r="AD1062">
            <v>0.25</v>
          </cell>
          <cell r="AE1062">
            <v>0.25</v>
          </cell>
          <cell r="AF1062">
            <v>0</v>
          </cell>
          <cell r="AG1062">
            <v>14</v>
          </cell>
          <cell r="AH1062">
            <v>0</v>
          </cell>
          <cell r="AI1062">
            <v>0</v>
          </cell>
          <cell r="AJ1062">
            <v>0</v>
          </cell>
          <cell r="AK1062">
            <v>1</v>
          </cell>
        </row>
        <row r="1063">
          <cell r="B1063">
            <v>13804</v>
          </cell>
          <cell r="C1063">
            <v>138</v>
          </cell>
          <cell r="D1063">
            <v>0</v>
          </cell>
          <cell r="E1063">
            <v>40601</v>
          </cell>
          <cell r="G1063">
            <v>13801</v>
          </cell>
          <cell r="I1063">
            <v>1</v>
          </cell>
          <cell r="J1063">
            <v>1</v>
          </cell>
          <cell r="K1063">
            <v>28</v>
          </cell>
          <cell r="L1063">
            <v>27</v>
          </cell>
          <cell r="M1063">
            <v>2</v>
          </cell>
          <cell r="N1063">
            <v>14</v>
          </cell>
          <cell r="O1063">
            <v>0.2</v>
          </cell>
          <cell r="P1063">
            <v>17</v>
          </cell>
          <cell r="Q1063">
            <v>14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17</v>
          </cell>
          <cell r="W1063">
            <v>14</v>
          </cell>
          <cell r="X1063">
            <v>345</v>
          </cell>
          <cell r="Y1063">
            <v>6900</v>
          </cell>
          <cell r="Z1063" t="str">
            <v>木</v>
          </cell>
          <cell r="AA1063">
            <v>0.25</v>
          </cell>
          <cell r="AB1063">
            <v>1</v>
          </cell>
          <cell r="AC1063">
            <v>0.25</v>
          </cell>
          <cell r="AD1063">
            <v>0.25</v>
          </cell>
          <cell r="AE1063">
            <v>0.25</v>
          </cell>
          <cell r="AF1063">
            <v>0</v>
          </cell>
          <cell r="AG1063">
            <v>14</v>
          </cell>
          <cell r="AH1063">
            <v>0</v>
          </cell>
          <cell r="AI1063">
            <v>0</v>
          </cell>
          <cell r="AJ1063">
            <v>0</v>
          </cell>
          <cell r="AK1063">
            <v>1</v>
          </cell>
        </row>
        <row r="1064">
          <cell r="B1064">
            <v>13805</v>
          </cell>
          <cell r="C1064">
            <v>138</v>
          </cell>
          <cell r="D1064">
            <v>0</v>
          </cell>
          <cell r="E1064">
            <v>30301</v>
          </cell>
          <cell r="G1064">
            <v>13801</v>
          </cell>
          <cell r="I1064">
            <v>1</v>
          </cell>
          <cell r="J1064">
            <v>1</v>
          </cell>
          <cell r="K1064">
            <v>28</v>
          </cell>
          <cell r="L1064">
            <v>27</v>
          </cell>
          <cell r="M1064">
            <v>2</v>
          </cell>
          <cell r="N1064">
            <v>14</v>
          </cell>
          <cell r="O1064">
            <v>0.2</v>
          </cell>
          <cell r="P1064">
            <v>17</v>
          </cell>
          <cell r="Q1064">
            <v>14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17</v>
          </cell>
          <cell r="W1064">
            <v>14</v>
          </cell>
          <cell r="X1064">
            <v>345</v>
          </cell>
          <cell r="Y1064">
            <v>6900</v>
          </cell>
          <cell r="Z1064" t="str">
            <v>木</v>
          </cell>
          <cell r="AA1064">
            <v>0.25</v>
          </cell>
          <cell r="AB1064">
            <v>1</v>
          </cell>
          <cell r="AC1064">
            <v>0.25</v>
          </cell>
          <cell r="AD1064">
            <v>0.25</v>
          </cell>
          <cell r="AE1064">
            <v>0.25</v>
          </cell>
          <cell r="AF1064">
            <v>0</v>
          </cell>
          <cell r="AG1064">
            <v>14</v>
          </cell>
          <cell r="AH1064">
            <v>0</v>
          </cell>
          <cell r="AI1064">
            <v>0</v>
          </cell>
          <cell r="AJ1064">
            <v>0</v>
          </cell>
          <cell r="AK1064">
            <v>1</v>
          </cell>
        </row>
        <row r="1065">
          <cell r="B1065">
            <v>13806</v>
          </cell>
          <cell r="C1065">
            <v>138</v>
          </cell>
          <cell r="D1065">
            <v>0</v>
          </cell>
          <cell r="E1065">
            <v>30101</v>
          </cell>
          <cell r="G1065">
            <v>13801</v>
          </cell>
          <cell r="I1065">
            <v>1</v>
          </cell>
          <cell r="J1065">
            <v>1</v>
          </cell>
          <cell r="K1065">
            <v>28</v>
          </cell>
          <cell r="L1065">
            <v>27</v>
          </cell>
          <cell r="M1065">
            <v>2</v>
          </cell>
          <cell r="N1065">
            <v>14</v>
          </cell>
          <cell r="O1065">
            <v>0.2</v>
          </cell>
          <cell r="P1065">
            <v>17</v>
          </cell>
          <cell r="Q1065">
            <v>14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17</v>
          </cell>
          <cell r="W1065">
            <v>14</v>
          </cell>
          <cell r="X1065">
            <v>345</v>
          </cell>
          <cell r="Y1065">
            <v>6900</v>
          </cell>
          <cell r="Z1065" t="str">
            <v>木</v>
          </cell>
          <cell r="AA1065">
            <v>0.25</v>
          </cell>
          <cell r="AB1065">
            <v>1</v>
          </cell>
          <cell r="AC1065">
            <v>0.25</v>
          </cell>
          <cell r="AD1065">
            <v>0.25</v>
          </cell>
          <cell r="AE1065">
            <v>0.25</v>
          </cell>
          <cell r="AF1065">
            <v>0</v>
          </cell>
          <cell r="AG1065">
            <v>14</v>
          </cell>
          <cell r="AH1065">
            <v>0</v>
          </cell>
          <cell r="AI1065">
            <v>0</v>
          </cell>
          <cell r="AJ1065">
            <v>0</v>
          </cell>
          <cell r="AK1065">
            <v>1</v>
          </cell>
        </row>
        <row r="1066">
          <cell r="B1066">
            <v>13807</v>
          </cell>
          <cell r="C1066">
            <v>138</v>
          </cell>
          <cell r="D1066">
            <v>0</v>
          </cell>
          <cell r="E1066">
            <v>50100</v>
          </cell>
          <cell r="G1066">
            <v>13809</v>
          </cell>
          <cell r="I1066">
            <v>1</v>
          </cell>
          <cell r="J1066">
            <v>1</v>
          </cell>
          <cell r="K1066">
            <v>28</v>
          </cell>
          <cell r="L1066">
            <v>27</v>
          </cell>
          <cell r="M1066">
            <v>2</v>
          </cell>
          <cell r="N1066">
            <v>14</v>
          </cell>
          <cell r="O1066">
            <v>0.2</v>
          </cell>
          <cell r="P1066">
            <v>17</v>
          </cell>
          <cell r="Q1066">
            <v>14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17</v>
          </cell>
          <cell r="W1066">
            <v>14</v>
          </cell>
          <cell r="X1066">
            <v>345</v>
          </cell>
          <cell r="Y1066">
            <v>6900</v>
          </cell>
          <cell r="Z1066" t="str">
            <v>木</v>
          </cell>
          <cell r="AA1066">
            <v>0.25</v>
          </cell>
          <cell r="AB1066">
            <v>1</v>
          </cell>
          <cell r="AC1066">
            <v>0.25</v>
          </cell>
          <cell r="AD1066">
            <v>0.25</v>
          </cell>
          <cell r="AE1066">
            <v>0.25</v>
          </cell>
          <cell r="AF1066">
            <v>0</v>
          </cell>
          <cell r="AG1066">
            <v>14</v>
          </cell>
          <cell r="AH1066">
            <v>0</v>
          </cell>
          <cell r="AI1066">
            <v>0</v>
          </cell>
          <cell r="AJ1066">
            <v>0</v>
          </cell>
          <cell r="AK1066">
            <v>1</v>
          </cell>
        </row>
        <row r="1067">
          <cell r="B1067">
            <v>13900</v>
          </cell>
          <cell r="C1067">
            <v>139</v>
          </cell>
          <cell r="D1067">
            <v>0</v>
          </cell>
          <cell r="E1067">
            <v>20211</v>
          </cell>
          <cell r="F1067">
            <v>1</v>
          </cell>
          <cell r="G1067">
            <v>13900</v>
          </cell>
          <cell r="H1067">
            <v>13900</v>
          </cell>
          <cell r="I1067">
            <v>0</v>
          </cell>
          <cell r="J1067">
            <v>10</v>
          </cell>
          <cell r="K1067">
            <v>28</v>
          </cell>
          <cell r="L1067">
            <v>27</v>
          </cell>
          <cell r="M1067">
            <v>2</v>
          </cell>
          <cell r="N1067">
            <v>14</v>
          </cell>
          <cell r="O1067">
            <v>0.5</v>
          </cell>
          <cell r="P1067">
            <v>441</v>
          </cell>
          <cell r="Q1067">
            <v>282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441</v>
          </cell>
          <cell r="W1067">
            <v>282</v>
          </cell>
          <cell r="X1067">
            <v>3450</v>
          </cell>
          <cell r="Y1067">
            <v>69000</v>
          </cell>
          <cell r="Z1067" t="str">
            <v>木</v>
          </cell>
          <cell r="AA1067">
            <v>0.25</v>
          </cell>
          <cell r="AB1067">
            <v>1</v>
          </cell>
          <cell r="AC1067">
            <v>0.25</v>
          </cell>
          <cell r="AD1067">
            <v>0.25</v>
          </cell>
          <cell r="AE1067">
            <v>0.25</v>
          </cell>
          <cell r="AF1067">
            <v>39</v>
          </cell>
          <cell r="AG1067">
            <v>282</v>
          </cell>
          <cell r="AH1067">
            <v>39</v>
          </cell>
          <cell r="AI1067">
            <v>39</v>
          </cell>
          <cell r="AJ1067">
            <v>39</v>
          </cell>
          <cell r="AK1067">
            <v>10</v>
          </cell>
        </row>
        <row r="1068">
          <cell r="B1068">
            <v>13901</v>
          </cell>
          <cell r="C1068">
            <v>139</v>
          </cell>
          <cell r="D1068">
            <v>0</v>
          </cell>
          <cell r="E1068">
            <v>20211</v>
          </cell>
          <cell r="G1068">
            <v>13901</v>
          </cell>
          <cell r="I1068">
            <v>1</v>
          </cell>
          <cell r="J1068">
            <v>1</v>
          </cell>
          <cell r="K1068">
            <v>28</v>
          </cell>
          <cell r="L1068">
            <v>27</v>
          </cell>
          <cell r="M1068">
            <v>2</v>
          </cell>
          <cell r="N1068">
            <v>14</v>
          </cell>
          <cell r="O1068">
            <v>0.2</v>
          </cell>
          <cell r="P1068">
            <v>17</v>
          </cell>
          <cell r="Q1068">
            <v>14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17</v>
          </cell>
          <cell r="W1068">
            <v>14</v>
          </cell>
          <cell r="X1068">
            <v>345</v>
          </cell>
          <cell r="Y1068">
            <v>6900</v>
          </cell>
          <cell r="Z1068" t="str">
            <v>木</v>
          </cell>
          <cell r="AA1068">
            <v>0.25</v>
          </cell>
          <cell r="AB1068">
            <v>1</v>
          </cell>
          <cell r="AC1068">
            <v>0.25</v>
          </cell>
          <cell r="AD1068">
            <v>0.25</v>
          </cell>
          <cell r="AE1068">
            <v>0.25</v>
          </cell>
          <cell r="AF1068">
            <v>0</v>
          </cell>
          <cell r="AG1068">
            <v>14</v>
          </cell>
          <cell r="AH1068">
            <v>0</v>
          </cell>
          <cell r="AI1068">
            <v>0</v>
          </cell>
          <cell r="AJ1068">
            <v>0</v>
          </cell>
          <cell r="AK1068">
            <v>1</v>
          </cell>
        </row>
        <row r="1069">
          <cell r="B1069">
            <v>13902</v>
          </cell>
          <cell r="C1069">
            <v>139</v>
          </cell>
          <cell r="D1069">
            <v>0</v>
          </cell>
          <cell r="E1069">
            <v>20411</v>
          </cell>
          <cell r="G1069">
            <v>13901</v>
          </cell>
          <cell r="I1069">
            <v>1</v>
          </cell>
          <cell r="J1069">
            <v>1</v>
          </cell>
          <cell r="K1069">
            <v>28</v>
          </cell>
          <cell r="L1069">
            <v>27</v>
          </cell>
          <cell r="M1069">
            <v>2</v>
          </cell>
          <cell r="N1069">
            <v>14</v>
          </cell>
          <cell r="O1069">
            <v>0.2</v>
          </cell>
          <cell r="P1069">
            <v>17</v>
          </cell>
          <cell r="Q1069">
            <v>14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17</v>
          </cell>
          <cell r="W1069">
            <v>14</v>
          </cell>
          <cell r="X1069">
            <v>345</v>
          </cell>
          <cell r="Y1069">
            <v>6900</v>
          </cell>
          <cell r="Z1069" t="str">
            <v>木</v>
          </cell>
          <cell r="AA1069">
            <v>0.25</v>
          </cell>
          <cell r="AB1069">
            <v>1</v>
          </cell>
          <cell r="AC1069">
            <v>0.25</v>
          </cell>
          <cell r="AD1069">
            <v>0.25</v>
          </cell>
          <cell r="AE1069">
            <v>0.25</v>
          </cell>
          <cell r="AF1069">
            <v>0</v>
          </cell>
          <cell r="AG1069">
            <v>14</v>
          </cell>
          <cell r="AH1069">
            <v>0</v>
          </cell>
          <cell r="AI1069">
            <v>0</v>
          </cell>
          <cell r="AJ1069">
            <v>0</v>
          </cell>
          <cell r="AK1069">
            <v>1</v>
          </cell>
        </row>
        <row r="1070">
          <cell r="B1070">
            <v>13903</v>
          </cell>
          <cell r="C1070">
            <v>139</v>
          </cell>
          <cell r="D1070">
            <v>0</v>
          </cell>
          <cell r="E1070">
            <v>40501</v>
          </cell>
          <cell r="G1070">
            <v>13901</v>
          </cell>
          <cell r="I1070">
            <v>1</v>
          </cell>
          <cell r="J1070">
            <v>1</v>
          </cell>
          <cell r="K1070">
            <v>28</v>
          </cell>
          <cell r="L1070">
            <v>27</v>
          </cell>
          <cell r="M1070">
            <v>2</v>
          </cell>
          <cell r="N1070">
            <v>14</v>
          </cell>
          <cell r="O1070">
            <v>0.2</v>
          </cell>
          <cell r="P1070">
            <v>17</v>
          </cell>
          <cell r="Q1070">
            <v>14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17</v>
          </cell>
          <cell r="W1070">
            <v>14</v>
          </cell>
          <cell r="X1070">
            <v>345</v>
          </cell>
          <cell r="Y1070">
            <v>6900</v>
          </cell>
          <cell r="Z1070" t="str">
            <v>木</v>
          </cell>
          <cell r="AA1070">
            <v>0.25</v>
          </cell>
          <cell r="AB1070">
            <v>1</v>
          </cell>
          <cell r="AC1070">
            <v>0.25</v>
          </cell>
          <cell r="AD1070">
            <v>0.25</v>
          </cell>
          <cell r="AE1070">
            <v>0.25</v>
          </cell>
          <cell r="AF1070">
            <v>0</v>
          </cell>
          <cell r="AG1070">
            <v>14</v>
          </cell>
          <cell r="AH1070">
            <v>0</v>
          </cell>
          <cell r="AI1070">
            <v>0</v>
          </cell>
          <cell r="AJ1070">
            <v>0</v>
          </cell>
          <cell r="AK1070">
            <v>1</v>
          </cell>
        </row>
        <row r="1071">
          <cell r="B1071">
            <v>13904</v>
          </cell>
          <cell r="C1071">
            <v>139</v>
          </cell>
          <cell r="D1071">
            <v>0</v>
          </cell>
          <cell r="E1071">
            <v>40601</v>
          </cell>
          <cell r="G1071">
            <v>13901</v>
          </cell>
          <cell r="I1071">
            <v>1</v>
          </cell>
          <cell r="J1071">
            <v>1</v>
          </cell>
          <cell r="K1071">
            <v>28</v>
          </cell>
          <cell r="L1071">
            <v>27</v>
          </cell>
          <cell r="M1071">
            <v>2</v>
          </cell>
          <cell r="N1071">
            <v>14</v>
          </cell>
          <cell r="O1071">
            <v>0.2</v>
          </cell>
          <cell r="P1071">
            <v>17</v>
          </cell>
          <cell r="Q1071">
            <v>14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17</v>
          </cell>
          <cell r="W1071">
            <v>14</v>
          </cell>
          <cell r="X1071">
            <v>345</v>
          </cell>
          <cell r="Y1071">
            <v>6900</v>
          </cell>
          <cell r="Z1071" t="str">
            <v>木</v>
          </cell>
          <cell r="AA1071">
            <v>0.25</v>
          </cell>
          <cell r="AB1071">
            <v>1</v>
          </cell>
          <cell r="AC1071">
            <v>0.25</v>
          </cell>
          <cell r="AD1071">
            <v>0.25</v>
          </cell>
          <cell r="AE1071">
            <v>0.25</v>
          </cell>
          <cell r="AF1071">
            <v>0</v>
          </cell>
          <cell r="AG1071">
            <v>14</v>
          </cell>
          <cell r="AH1071">
            <v>0</v>
          </cell>
          <cell r="AI1071">
            <v>0</v>
          </cell>
          <cell r="AJ1071">
            <v>0</v>
          </cell>
          <cell r="AK1071">
            <v>1</v>
          </cell>
        </row>
        <row r="1072">
          <cell r="B1072">
            <v>13905</v>
          </cell>
          <cell r="C1072">
            <v>139</v>
          </cell>
          <cell r="D1072">
            <v>0</v>
          </cell>
          <cell r="E1072">
            <v>30301</v>
          </cell>
          <cell r="G1072">
            <v>13901</v>
          </cell>
          <cell r="I1072">
            <v>1</v>
          </cell>
          <cell r="J1072">
            <v>1</v>
          </cell>
          <cell r="K1072">
            <v>28</v>
          </cell>
          <cell r="L1072">
            <v>27</v>
          </cell>
          <cell r="M1072">
            <v>2</v>
          </cell>
          <cell r="N1072">
            <v>14</v>
          </cell>
          <cell r="O1072">
            <v>0.2</v>
          </cell>
          <cell r="P1072">
            <v>17</v>
          </cell>
          <cell r="Q1072">
            <v>14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17</v>
          </cell>
          <cell r="W1072">
            <v>14</v>
          </cell>
          <cell r="X1072">
            <v>345</v>
          </cell>
          <cell r="Y1072">
            <v>6900</v>
          </cell>
          <cell r="Z1072" t="str">
            <v>木</v>
          </cell>
          <cell r="AA1072">
            <v>0.25</v>
          </cell>
          <cell r="AB1072">
            <v>1</v>
          </cell>
          <cell r="AC1072">
            <v>0.25</v>
          </cell>
          <cell r="AD1072">
            <v>0.25</v>
          </cell>
          <cell r="AE1072">
            <v>0.25</v>
          </cell>
          <cell r="AF1072">
            <v>0</v>
          </cell>
          <cell r="AG1072">
            <v>14</v>
          </cell>
          <cell r="AH1072">
            <v>0</v>
          </cell>
          <cell r="AI1072">
            <v>0</v>
          </cell>
          <cell r="AJ1072">
            <v>0</v>
          </cell>
          <cell r="AK1072">
            <v>1</v>
          </cell>
        </row>
        <row r="1073">
          <cell r="B1073">
            <v>13906</v>
          </cell>
          <cell r="C1073">
            <v>139</v>
          </cell>
          <cell r="D1073">
            <v>0</v>
          </cell>
          <cell r="E1073">
            <v>30101</v>
          </cell>
          <cell r="G1073">
            <v>13901</v>
          </cell>
          <cell r="I1073">
            <v>1</v>
          </cell>
          <cell r="J1073">
            <v>1</v>
          </cell>
          <cell r="K1073">
            <v>28</v>
          </cell>
          <cell r="L1073">
            <v>27</v>
          </cell>
          <cell r="M1073">
            <v>2</v>
          </cell>
          <cell r="N1073">
            <v>14</v>
          </cell>
          <cell r="O1073">
            <v>0.2</v>
          </cell>
          <cell r="P1073">
            <v>17</v>
          </cell>
          <cell r="Q1073">
            <v>14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17</v>
          </cell>
          <cell r="W1073">
            <v>14</v>
          </cell>
          <cell r="X1073">
            <v>345</v>
          </cell>
          <cell r="Y1073">
            <v>6900</v>
          </cell>
          <cell r="Z1073" t="str">
            <v>木</v>
          </cell>
          <cell r="AA1073">
            <v>0.25</v>
          </cell>
          <cell r="AB1073">
            <v>1</v>
          </cell>
          <cell r="AC1073">
            <v>0.25</v>
          </cell>
          <cell r="AD1073">
            <v>0.25</v>
          </cell>
          <cell r="AE1073">
            <v>0.25</v>
          </cell>
          <cell r="AF1073">
            <v>0</v>
          </cell>
          <cell r="AG1073">
            <v>14</v>
          </cell>
          <cell r="AH1073">
            <v>0</v>
          </cell>
          <cell r="AI1073">
            <v>0</v>
          </cell>
          <cell r="AJ1073">
            <v>0</v>
          </cell>
          <cell r="AK1073">
            <v>1</v>
          </cell>
        </row>
        <row r="1074">
          <cell r="B1074">
            <v>13907</v>
          </cell>
          <cell r="C1074">
            <v>139</v>
          </cell>
          <cell r="D1074">
            <v>0</v>
          </cell>
          <cell r="E1074">
            <v>50100</v>
          </cell>
          <cell r="G1074">
            <v>13909</v>
          </cell>
          <cell r="I1074">
            <v>1</v>
          </cell>
          <cell r="J1074">
            <v>1</v>
          </cell>
          <cell r="K1074">
            <v>28</v>
          </cell>
          <cell r="L1074">
            <v>27</v>
          </cell>
          <cell r="M1074">
            <v>2</v>
          </cell>
          <cell r="N1074">
            <v>14</v>
          </cell>
          <cell r="O1074">
            <v>0.2</v>
          </cell>
          <cell r="P1074">
            <v>17</v>
          </cell>
          <cell r="Q1074">
            <v>14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17</v>
          </cell>
          <cell r="W1074">
            <v>14</v>
          </cell>
          <cell r="X1074">
            <v>345</v>
          </cell>
          <cell r="Y1074">
            <v>6900</v>
          </cell>
          <cell r="Z1074" t="str">
            <v>木</v>
          </cell>
          <cell r="AA1074">
            <v>0.25</v>
          </cell>
          <cell r="AB1074">
            <v>1</v>
          </cell>
          <cell r="AC1074">
            <v>0.25</v>
          </cell>
          <cell r="AD1074">
            <v>0.25</v>
          </cell>
          <cell r="AE1074">
            <v>0.25</v>
          </cell>
          <cell r="AF1074">
            <v>0</v>
          </cell>
          <cell r="AG1074">
            <v>14</v>
          </cell>
          <cell r="AH1074">
            <v>0</v>
          </cell>
          <cell r="AI1074">
            <v>0</v>
          </cell>
          <cell r="AJ1074">
            <v>0</v>
          </cell>
          <cell r="AK1074">
            <v>1</v>
          </cell>
        </row>
        <row r="1075">
          <cell r="B1075">
            <v>14000</v>
          </cell>
          <cell r="C1075">
            <v>140</v>
          </cell>
          <cell r="D1075">
            <v>0</v>
          </cell>
          <cell r="E1075">
            <v>30600</v>
          </cell>
          <cell r="F1075">
            <v>1</v>
          </cell>
          <cell r="G1075">
            <v>14000</v>
          </cell>
          <cell r="H1075">
            <v>14000</v>
          </cell>
          <cell r="I1075">
            <v>0</v>
          </cell>
          <cell r="J1075">
            <v>10</v>
          </cell>
          <cell r="K1075">
            <v>29</v>
          </cell>
          <cell r="L1075">
            <v>28</v>
          </cell>
          <cell r="M1075">
            <v>2</v>
          </cell>
          <cell r="N1075">
            <v>15</v>
          </cell>
          <cell r="O1075">
            <v>0.60000000000000009</v>
          </cell>
          <cell r="P1075">
            <v>603</v>
          </cell>
          <cell r="Q1075">
            <v>308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603</v>
          </cell>
          <cell r="W1075">
            <v>308</v>
          </cell>
          <cell r="X1075">
            <v>3855</v>
          </cell>
          <cell r="Y1075">
            <v>77100</v>
          </cell>
          <cell r="Z1075" t="str">
            <v>木</v>
          </cell>
          <cell r="AA1075">
            <v>0.25</v>
          </cell>
          <cell r="AB1075">
            <v>1</v>
          </cell>
          <cell r="AC1075">
            <v>0.25</v>
          </cell>
          <cell r="AD1075">
            <v>0.25</v>
          </cell>
          <cell r="AE1075">
            <v>0.25</v>
          </cell>
          <cell r="AF1075">
            <v>73</v>
          </cell>
          <cell r="AG1075">
            <v>308</v>
          </cell>
          <cell r="AH1075">
            <v>73</v>
          </cell>
          <cell r="AI1075">
            <v>73</v>
          </cell>
          <cell r="AJ1075">
            <v>73</v>
          </cell>
          <cell r="AK1075">
            <v>10</v>
          </cell>
        </row>
        <row r="1076">
          <cell r="B1076">
            <v>14001</v>
          </cell>
          <cell r="C1076">
            <v>140</v>
          </cell>
          <cell r="D1076">
            <v>0</v>
          </cell>
          <cell r="E1076">
            <v>20211</v>
          </cell>
          <cell r="G1076">
            <v>14001</v>
          </cell>
          <cell r="I1076">
            <v>1</v>
          </cell>
          <cell r="J1076">
            <v>1</v>
          </cell>
          <cell r="K1076">
            <v>29</v>
          </cell>
          <cell r="L1076">
            <v>28</v>
          </cell>
          <cell r="M1076">
            <v>2</v>
          </cell>
          <cell r="N1076">
            <v>15</v>
          </cell>
          <cell r="O1076">
            <v>0.2</v>
          </cell>
          <cell r="P1076">
            <v>20</v>
          </cell>
          <cell r="Q1076">
            <v>16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20</v>
          </cell>
          <cell r="W1076">
            <v>16</v>
          </cell>
          <cell r="X1076">
            <v>385</v>
          </cell>
          <cell r="Y1076">
            <v>7700</v>
          </cell>
          <cell r="Z1076" t="str">
            <v>木</v>
          </cell>
          <cell r="AA1076">
            <v>0.25</v>
          </cell>
          <cell r="AB1076">
            <v>1</v>
          </cell>
          <cell r="AC1076">
            <v>0.25</v>
          </cell>
          <cell r="AD1076">
            <v>0.25</v>
          </cell>
          <cell r="AE1076">
            <v>0.25</v>
          </cell>
          <cell r="AF1076">
            <v>1</v>
          </cell>
          <cell r="AG1076">
            <v>16</v>
          </cell>
          <cell r="AH1076">
            <v>1</v>
          </cell>
          <cell r="AI1076">
            <v>1</v>
          </cell>
          <cell r="AJ1076">
            <v>1</v>
          </cell>
          <cell r="AK1076">
            <v>1</v>
          </cell>
        </row>
        <row r="1077">
          <cell r="B1077">
            <v>14002</v>
          </cell>
          <cell r="C1077">
            <v>140</v>
          </cell>
          <cell r="D1077">
            <v>0</v>
          </cell>
          <cell r="E1077">
            <v>20411</v>
          </cell>
          <cell r="G1077">
            <v>14001</v>
          </cell>
          <cell r="I1077">
            <v>1</v>
          </cell>
          <cell r="J1077">
            <v>1</v>
          </cell>
          <cell r="K1077">
            <v>29</v>
          </cell>
          <cell r="L1077">
            <v>28</v>
          </cell>
          <cell r="M1077">
            <v>2</v>
          </cell>
          <cell r="N1077">
            <v>15</v>
          </cell>
          <cell r="O1077">
            <v>0.2</v>
          </cell>
          <cell r="P1077">
            <v>20</v>
          </cell>
          <cell r="Q1077">
            <v>16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20</v>
          </cell>
          <cell r="W1077">
            <v>16</v>
          </cell>
          <cell r="X1077">
            <v>385</v>
          </cell>
          <cell r="Y1077">
            <v>7700</v>
          </cell>
          <cell r="Z1077" t="str">
            <v>木</v>
          </cell>
          <cell r="AA1077">
            <v>0.25</v>
          </cell>
          <cell r="AB1077">
            <v>1</v>
          </cell>
          <cell r="AC1077">
            <v>0.25</v>
          </cell>
          <cell r="AD1077">
            <v>0.25</v>
          </cell>
          <cell r="AE1077">
            <v>0.25</v>
          </cell>
          <cell r="AF1077">
            <v>1</v>
          </cell>
          <cell r="AG1077">
            <v>16</v>
          </cell>
          <cell r="AH1077">
            <v>1</v>
          </cell>
          <cell r="AI1077">
            <v>1</v>
          </cell>
          <cell r="AJ1077">
            <v>1</v>
          </cell>
          <cell r="AK1077">
            <v>1</v>
          </cell>
        </row>
        <row r="1078">
          <cell r="B1078">
            <v>14003</v>
          </cell>
          <cell r="C1078">
            <v>140</v>
          </cell>
          <cell r="D1078">
            <v>0</v>
          </cell>
          <cell r="E1078">
            <v>40501</v>
          </cell>
          <cell r="G1078">
            <v>14001</v>
          </cell>
          <cell r="I1078">
            <v>1</v>
          </cell>
          <cell r="J1078">
            <v>1</v>
          </cell>
          <cell r="K1078">
            <v>29</v>
          </cell>
          <cell r="L1078">
            <v>28</v>
          </cell>
          <cell r="M1078">
            <v>2</v>
          </cell>
          <cell r="N1078">
            <v>15</v>
          </cell>
          <cell r="O1078">
            <v>0.2</v>
          </cell>
          <cell r="P1078">
            <v>20</v>
          </cell>
          <cell r="Q1078">
            <v>16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20</v>
          </cell>
          <cell r="W1078">
            <v>16</v>
          </cell>
          <cell r="X1078">
            <v>385</v>
          </cell>
          <cell r="Y1078">
            <v>7700</v>
          </cell>
          <cell r="Z1078" t="str">
            <v>木</v>
          </cell>
          <cell r="AA1078">
            <v>0.25</v>
          </cell>
          <cell r="AB1078">
            <v>1</v>
          </cell>
          <cell r="AC1078">
            <v>0.25</v>
          </cell>
          <cell r="AD1078">
            <v>0.25</v>
          </cell>
          <cell r="AE1078">
            <v>0.25</v>
          </cell>
          <cell r="AF1078">
            <v>1</v>
          </cell>
          <cell r="AG1078">
            <v>16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</row>
        <row r="1079">
          <cell r="B1079">
            <v>14004</v>
          </cell>
          <cell r="C1079">
            <v>140</v>
          </cell>
          <cell r="D1079">
            <v>0</v>
          </cell>
          <cell r="E1079">
            <v>40601</v>
          </cell>
          <cell r="G1079">
            <v>14001</v>
          </cell>
          <cell r="I1079">
            <v>1</v>
          </cell>
          <cell r="J1079">
            <v>1</v>
          </cell>
          <cell r="K1079">
            <v>29</v>
          </cell>
          <cell r="L1079">
            <v>28</v>
          </cell>
          <cell r="M1079">
            <v>2</v>
          </cell>
          <cell r="N1079">
            <v>15</v>
          </cell>
          <cell r="O1079">
            <v>0.2</v>
          </cell>
          <cell r="P1079">
            <v>20</v>
          </cell>
          <cell r="Q1079">
            <v>16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20</v>
          </cell>
          <cell r="W1079">
            <v>16</v>
          </cell>
          <cell r="X1079">
            <v>385</v>
          </cell>
          <cell r="Y1079">
            <v>7700</v>
          </cell>
          <cell r="Z1079" t="str">
            <v>木</v>
          </cell>
          <cell r="AA1079">
            <v>0.25</v>
          </cell>
          <cell r="AB1079">
            <v>1</v>
          </cell>
          <cell r="AC1079">
            <v>0.25</v>
          </cell>
          <cell r="AD1079">
            <v>0.25</v>
          </cell>
          <cell r="AE1079">
            <v>0.25</v>
          </cell>
          <cell r="AF1079">
            <v>1</v>
          </cell>
          <cell r="AG1079">
            <v>16</v>
          </cell>
          <cell r="AH1079">
            <v>1</v>
          </cell>
          <cell r="AI1079">
            <v>1</v>
          </cell>
          <cell r="AJ1079">
            <v>1</v>
          </cell>
          <cell r="AK1079">
            <v>1</v>
          </cell>
        </row>
        <row r="1080">
          <cell r="B1080">
            <v>14005</v>
          </cell>
          <cell r="C1080">
            <v>140</v>
          </cell>
          <cell r="D1080">
            <v>0</v>
          </cell>
          <cell r="E1080">
            <v>30301</v>
          </cell>
          <cell r="G1080">
            <v>14001</v>
          </cell>
          <cell r="I1080">
            <v>1</v>
          </cell>
          <cell r="J1080">
            <v>1</v>
          </cell>
          <cell r="K1080">
            <v>29</v>
          </cell>
          <cell r="L1080">
            <v>28</v>
          </cell>
          <cell r="M1080">
            <v>2</v>
          </cell>
          <cell r="N1080">
            <v>15</v>
          </cell>
          <cell r="O1080">
            <v>0.2</v>
          </cell>
          <cell r="P1080">
            <v>20</v>
          </cell>
          <cell r="Q1080">
            <v>16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20</v>
          </cell>
          <cell r="W1080">
            <v>16</v>
          </cell>
          <cell r="X1080">
            <v>385</v>
          </cell>
          <cell r="Y1080">
            <v>7700</v>
          </cell>
          <cell r="Z1080" t="str">
            <v>木</v>
          </cell>
          <cell r="AA1080">
            <v>0.25</v>
          </cell>
          <cell r="AB1080">
            <v>1</v>
          </cell>
          <cell r="AC1080">
            <v>0.25</v>
          </cell>
          <cell r="AD1080">
            <v>0.25</v>
          </cell>
          <cell r="AE1080">
            <v>0.25</v>
          </cell>
          <cell r="AF1080">
            <v>1</v>
          </cell>
          <cell r="AG1080">
            <v>16</v>
          </cell>
          <cell r="AH1080">
            <v>1</v>
          </cell>
          <cell r="AI1080">
            <v>1</v>
          </cell>
          <cell r="AJ1080">
            <v>1</v>
          </cell>
          <cell r="AK1080">
            <v>1</v>
          </cell>
        </row>
        <row r="1081">
          <cell r="B1081">
            <v>14006</v>
          </cell>
          <cell r="C1081">
            <v>140</v>
          </cell>
          <cell r="D1081">
            <v>0</v>
          </cell>
          <cell r="E1081">
            <v>30101</v>
          </cell>
          <cell r="G1081">
            <v>14001</v>
          </cell>
          <cell r="I1081">
            <v>1</v>
          </cell>
          <cell r="J1081">
            <v>1</v>
          </cell>
          <cell r="K1081">
            <v>29</v>
          </cell>
          <cell r="L1081">
            <v>28</v>
          </cell>
          <cell r="M1081">
            <v>2</v>
          </cell>
          <cell r="N1081">
            <v>15</v>
          </cell>
          <cell r="O1081">
            <v>0.2</v>
          </cell>
          <cell r="P1081">
            <v>20</v>
          </cell>
          <cell r="Q1081">
            <v>16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20</v>
          </cell>
          <cell r="W1081">
            <v>16</v>
          </cell>
          <cell r="X1081">
            <v>385</v>
          </cell>
          <cell r="Y1081">
            <v>7700</v>
          </cell>
          <cell r="Z1081" t="str">
            <v>木</v>
          </cell>
          <cell r="AA1081">
            <v>0.25</v>
          </cell>
          <cell r="AB1081">
            <v>1</v>
          </cell>
          <cell r="AC1081">
            <v>0.25</v>
          </cell>
          <cell r="AD1081">
            <v>0.25</v>
          </cell>
          <cell r="AE1081">
            <v>0.25</v>
          </cell>
          <cell r="AF1081">
            <v>1</v>
          </cell>
          <cell r="AG1081">
            <v>16</v>
          </cell>
          <cell r="AH1081">
            <v>1</v>
          </cell>
          <cell r="AI1081">
            <v>1</v>
          </cell>
          <cell r="AJ1081">
            <v>1</v>
          </cell>
          <cell r="AK1081">
            <v>1</v>
          </cell>
        </row>
        <row r="1082">
          <cell r="B1082">
            <v>14007</v>
          </cell>
          <cell r="C1082">
            <v>140</v>
          </cell>
          <cell r="D1082">
            <v>0</v>
          </cell>
          <cell r="E1082">
            <v>50100</v>
          </cell>
          <cell r="G1082">
            <v>14009</v>
          </cell>
          <cell r="I1082">
            <v>1</v>
          </cell>
          <cell r="J1082">
            <v>1</v>
          </cell>
          <cell r="K1082">
            <v>29</v>
          </cell>
          <cell r="L1082">
            <v>28</v>
          </cell>
          <cell r="M1082">
            <v>2</v>
          </cell>
          <cell r="N1082">
            <v>15</v>
          </cell>
          <cell r="O1082">
            <v>0.2</v>
          </cell>
          <cell r="P1082">
            <v>20</v>
          </cell>
          <cell r="Q1082">
            <v>16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20</v>
          </cell>
          <cell r="W1082">
            <v>16</v>
          </cell>
          <cell r="X1082">
            <v>385</v>
          </cell>
          <cell r="Y1082">
            <v>7700</v>
          </cell>
          <cell r="Z1082" t="str">
            <v>木</v>
          </cell>
          <cell r="AA1082">
            <v>0.25</v>
          </cell>
          <cell r="AB1082">
            <v>1</v>
          </cell>
          <cell r="AC1082">
            <v>0.25</v>
          </cell>
          <cell r="AD1082">
            <v>0.25</v>
          </cell>
          <cell r="AE1082">
            <v>0.25</v>
          </cell>
          <cell r="AF1082">
            <v>1</v>
          </cell>
          <cell r="AG1082">
            <v>16</v>
          </cell>
          <cell r="AH1082">
            <v>1</v>
          </cell>
          <cell r="AI1082">
            <v>1</v>
          </cell>
          <cell r="AJ1082">
            <v>1</v>
          </cell>
          <cell r="AK1082">
            <v>1</v>
          </cell>
        </row>
        <row r="1083">
          <cell r="B1083">
            <v>14100</v>
          </cell>
          <cell r="C1083">
            <v>141</v>
          </cell>
          <cell r="D1083">
            <v>0</v>
          </cell>
          <cell r="E1083">
            <v>20314</v>
          </cell>
          <cell r="F1083">
            <v>1</v>
          </cell>
          <cell r="G1083">
            <v>14100</v>
          </cell>
          <cell r="H1083">
            <v>14100</v>
          </cell>
          <cell r="I1083">
            <v>0</v>
          </cell>
          <cell r="J1083">
            <v>10</v>
          </cell>
          <cell r="K1083">
            <v>29</v>
          </cell>
          <cell r="L1083">
            <v>28</v>
          </cell>
          <cell r="M1083">
            <v>2</v>
          </cell>
          <cell r="N1083">
            <v>15</v>
          </cell>
          <cell r="O1083">
            <v>0.2</v>
          </cell>
          <cell r="P1083">
            <v>201</v>
          </cell>
          <cell r="Q1083">
            <v>160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201</v>
          </cell>
          <cell r="W1083">
            <v>160</v>
          </cell>
          <cell r="X1083">
            <v>3855</v>
          </cell>
          <cell r="Y1083">
            <v>77100</v>
          </cell>
          <cell r="Z1083" t="str">
            <v>金</v>
          </cell>
          <cell r="AA1083">
            <v>1</v>
          </cell>
          <cell r="AB1083">
            <v>0.25</v>
          </cell>
          <cell r="AC1083">
            <v>0.25</v>
          </cell>
          <cell r="AD1083">
            <v>0.25</v>
          </cell>
          <cell r="AE1083">
            <v>0.25</v>
          </cell>
          <cell r="AF1083">
            <v>160</v>
          </cell>
          <cell r="AG1083">
            <v>10</v>
          </cell>
          <cell r="AH1083">
            <v>10</v>
          </cell>
          <cell r="AI1083">
            <v>10</v>
          </cell>
          <cell r="AJ1083">
            <v>10</v>
          </cell>
          <cell r="AK1083">
            <v>10</v>
          </cell>
        </row>
        <row r="1084">
          <cell r="B1084">
            <v>14101</v>
          </cell>
          <cell r="C1084">
            <v>141</v>
          </cell>
          <cell r="D1084">
            <v>0</v>
          </cell>
          <cell r="E1084">
            <v>40104</v>
          </cell>
          <cell r="G1084">
            <v>14101</v>
          </cell>
          <cell r="I1084">
            <v>1</v>
          </cell>
          <cell r="J1084">
            <v>1</v>
          </cell>
          <cell r="K1084">
            <v>29</v>
          </cell>
          <cell r="L1084">
            <v>28</v>
          </cell>
          <cell r="M1084">
            <v>2</v>
          </cell>
          <cell r="N1084">
            <v>15</v>
          </cell>
          <cell r="O1084">
            <v>0.2</v>
          </cell>
          <cell r="P1084">
            <v>20</v>
          </cell>
          <cell r="Q1084">
            <v>16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20</v>
          </cell>
          <cell r="W1084">
            <v>16</v>
          </cell>
          <cell r="X1084">
            <v>385</v>
          </cell>
          <cell r="Y1084">
            <v>7700</v>
          </cell>
          <cell r="Z1084" t="str">
            <v>金</v>
          </cell>
          <cell r="AA1084">
            <v>1</v>
          </cell>
          <cell r="AB1084">
            <v>0.25</v>
          </cell>
          <cell r="AC1084">
            <v>0.25</v>
          </cell>
          <cell r="AD1084">
            <v>0.25</v>
          </cell>
          <cell r="AE1084">
            <v>0.25</v>
          </cell>
          <cell r="AF1084">
            <v>16</v>
          </cell>
          <cell r="AG1084">
            <v>1</v>
          </cell>
          <cell r="AH1084">
            <v>1</v>
          </cell>
          <cell r="AI1084">
            <v>1</v>
          </cell>
          <cell r="AJ1084">
            <v>1</v>
          </cell>
          <cell r="AK1084">
            <v>1</v>
          </cell>
        </row>
        <row r="1085">
          <cell r="B1085">
            <v>14102</v>
          </cell>
          <cell r="C1085">
            <v>141</v>
          </cell>
          <cell r="D1085">
            <v>0</v>
          </cell>
          <cell r="E1085">
            <v>40204</v>
          </cell>
          <cell r="G1085">
            <v>14101</v>
          </cell>
          <cell r="I1085">
            <v>1</v>
          </cell>
          <cell r="J1085">
            <v>1</v>
          </cell>
          <cell r="K1085">
            <v>29</v>
          </cell>
          <cell r="L1085">
            <v>28</v>
          </cell>
          <cell r="M1085">
            <v>2</v>
          </cell>
          <cell r="N1085">
            <v>15</v>
          </cell>
          <cell r="O1085">
            <v>0.2</v>
          </cell>
          <cell r="P1085">
            <v>20</v>
          </cell>
          <cell r="Q1085">
            <v>16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20</v>
          </cell>
          <cell r="W1085">
            <v>16</v>
          </cell>
          <cell r="X1085">
            <v>385</v>
          </cell>
          <cell r="Y1085">
            <v>7700</v>
          </cell>
          <cell r="Z1085" t="str">
            <v>金</v>
          </cell>
          <cell r="AA1085">
            <v>1</v>
          </cell>
          <cell r="AB1085">
            <v>0.25</v>
          </cell>
          <cell r="AC1085">
            <v>0.25</v>
          </cell>
          <cell r="AD1085">
            <v>0.25</v>
          </cell>
          <cell r="AE1085">
            <v>0.25</v>
          </cell>
          <cell r="AF1085">
            <v>16</v>
          </cell>
          <cell r="AG1085">
            <v>1</v>
          </cell>
          <cell r="AH1085">
            <v>1</v>
          </cell>
          <cell r="AI1085">
            <v>1</v>
          </cell>
          <cell r="AJ1085">
            <v>1</v>
          </cell>
          <cell r="AK1085">
            <v>1</v>
          </cell>
        </row>
        <row r="1086">
          <cell r="B1086">
            <v>14103</v>
          </cell>
          <cell r="C1086">
            <v>141</v>
          </cell>
          <cell r="D1086">
            <v>0</v>
          </cell>
          <cell r="E1086">
            <v>30104</v>
          </cell>
          <cell r="G1086">
            <v>14101</v>
          </cell>
          <cell r="I1086">
            <v>1</v>
          </cell>
          <cell r="J1086">
            <v>1</v>
          </cell>
          <cell r="K1086">
            <v>29</v>
          </cell>
          <cell r="L1086">
            <v>28</v>
          </cell>
          <cell r="M1086">
            <v>2</v>
          </cell>
          <cell r="N1086">
            <v>15</v>
          </cell>
          <cell r="O1086">
            <v>0.2</v>
          </cell>
          <cell r="P1086">
            <v>20</v>
          </cell>
          <cell r="Q1086">
            <v>16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20</v>
          </cell>
          <cell r="W1086">
            <v>16</v>
          </cell>
          <cell r="X1086">
            <v>385</v>
          </cell>
          <cell r="Y1086">
            <v>7700</v>
          </cell>
          <cell r="Z1086" t="str">
            <v>金</v>
          </cell>
          <cell r="AA1086">
            <v>1</v>
          </cell>
          <cell r="AB1086">
            <v>0.25</v>
          </cell>
          <cell r="AC1086">
            <v>0.25</v>
          </cell>
          <cell r="AD1086">
            <v>0.25</v>
          </cell>
          <cell r="AE1086">
            <v>0.25</v>
          </cell>
          <cell r="AF1086">
            <v>16</v>
          </cell>
          <cell r="AG1086">
            <v>1</v>
          </cell>
          <cell r="AH1086">
            <v>1</v>
          </cell>
          <cell r="AI1086">
            <v>1</v>
          </cell>
          <cell r="AJ1086">
            <v>1</v>
          </cell>
          <cell r="AK1086">
            <v>1</v>
          </cell>
        </row>
        <row r="1087">
          <cell r="B1087">
            <v>14104</v>
          </cell>
          <cell r="C1087">
            <v>141</v>
          </cell>
          <cell r="D1087">
            <v>0</v>
          </cell>
          <cell r="E1087">
            <v>30304</v>
          </cell>
          <cell r="G1087">
            <v>14101</v>
          </cell>
          <cell r="I1087">
            <v>1</v>
          </cell>
          <cell r="J1087">
            <v>1</v>
          </cell>
          <cell r="K1087">
            <v>29</v>
          </cell>
          <cell r="L1087">
            <v>28</v>
          </cell>
          <cell r="M1087">
            <v>2</v>
          </cell>
          <cell r="N1087">
            <v>15</v>
          </cell>
          <cell r="O1087">
            <v>0.2</v>
          </cell>
          <cell r="P1087">
            <v>20</v>
          </cell>
          <cell r="Q1087">
            <v>16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20</v>
          </cell>
          <cell r="W1087">
            <v>16</v>
          </cell>
          <cell r="X1087">
            <v>385</v>
          </cell>
          <cell r="Y1087">
            <v>7700</v>
          </cell>
          <cell r="Z1087" t="str">
            <v>金</v>
          </cell>
          <cell r="AA1087">
            <v>1</v>
          </cell>
          <cell r="AB1087">
            <v>0.25</v>
          </cell>
          <cell r="AC1087">
            <v>0.25</v>
          </cell>
          <cell r="AD1087">
            <v>0.25</v>
          </cell>
          <cell r="AE1087">
            <v>0.25</v>
          </cell>
          <cell r="AF1087">
            <v>16</v>
          </cell>
          <cell r="AG1087">
            <v>1</v>
          </cell>
          <cell r="AH1087">
            <v>1</v>
          </cell>
          <cell r="AI1087">
            <v>1</v>
          </cell>
          <cell r="AJ1087">
            <v>1</v>
          </cell>
          <cell r="AK1087">
            <v>1</v>
          </cell>
        </row>
        <row r="1088">
          <cell r="B1088">
            <v>14105</v>
          </cell>
          <cell r="C1088">
            <v>141</v>
          </cell>
          <cell r="D1088">
            <v>0</v>
          </cell>
          <cell r="E1088">
            <v>20114</v>
          </cell>
          <cell r="G1088">
            <v>14101</v>
          </cell>
          <cell r="I1088">
            <v>1</v>
          </cell>
          <cell r="J1088">
            <v>1</v>
          </cell>
          <cell r="K1088">
            <v>29</v>
          </cell>
          <cell r="L1088">
            <v>28</v>
          </cell>
          <cell r="M1088">
            <v>2</v>
          </cell>
          <cell r="N1088">
            <v>15</v>
          </cell>
          <cell r="O1088">
            <v>0.2</v>
          </cell>
          <cell r="P1088">
            <v>20</v>
          </cell>
          <cell r="Q1088">
            <v>16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20</v>
          </cell>
          <cell r="W1088">
            <v>16</v>
          </cell>
          <cell r="X1088">
            <v>385</v>
          </cell>
          <cell r="Y1088">
            <v>7700</v>
          </cell>
          <cell r="Z1088" t="str">
            <v>金</v>
          </cell>
          <cell r="AA1088">
            <v>1</v>
          </cell>
          <cell r="AB1088">
            <v>0.25</v>
          </cell>
          <cell r="AC1088">
            <v>0.25</v>
          </cell>
          <cell r="AD1088">
            <v>0.25</v>
          </cell>
          <cell r="AE1088">
            <v>0.25</v>
          </cell>
          <cell r="AF1088">
            <v>16</v>
          </cell>
          <cell r="AG1088">
            <v>1</v>
          </cell>
          <cell r="AH1088">
            <v>1</v>
          </cell>
          <cell r="AI1088">
            <v>1</v>
          </cell>
          <cell r="AJ1088">
            <v>1</v>
          </cell>
          <cell r="AK1088">
            <v>1</v>
          </cell>
        </row>
        <row r="1089">
          <cell r="B1089">
            <v>14106</v>
          </cell>
          <cell r="C1089">
            <v>141</v>
          </cell>
          <cell r="D1089">
            <v>0</v>
          </cell>
          <cell r="E1089">
            <v>20414</v>
          </cell>
          <cell r="G1089">
            <v>14101</v>
          </cell>
          <cell r="I1089">
            <v>1</v>
          </cell>
          <cell r="J1089">
            <v>1</v>
          </cell>
          <cell r="K1089">
            <v>29</v>
          </cell>
          <cell r="L1089">
            <v>28</v>
          </cell>
          <cell r="M1089">
            <v>2</v>
          </cell>
          <cell r="N1089">
            <v>15</v>
          </cell>
          <cell r="O1089">
            <v>0.2</v>
          </cell>
          <cell r="P1089">
            <v>20</v>
          </cell>
          <cell r="Q1089">
            <v>16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20</v>
          </cell>
          <cell r="W1089">
            <v>16</v>
          </cell>
          <cell r="X1089">
            <v>385</v>
          </cell>
          <cell r="Y1089">
            <v>7700</v>
          </cell>
          <cell r="Z1089" t="str">
            <v>金</v>
          </cell>
          <cell r="AA1089">
            <v>1</v>
          </cell>
          <cell r="AB1089">
            <v>0.25</v>
          </cell>
          <cell r="AC1089">
            <v>0.25</v>
          </cell>
          <cell r="AD1089">
            <v>0.25</v>
          </cell>
          <cell r="AE1089">
            <v>0.25</v>
          </cell>
          <cell r="AF1089">
            <v>16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</row>
        <row r="1090">
          <cell r="B1090">
            <v>14107</v>
          </cell>
          <cell r="C1090">
            <v>141</v>
          </cell>
          <cell r="D1090">
            <v>0</v>
          </cell>
          <cell r="E1090">
            <v>50100</v>
          </cell>
          <cell r="G1090">
            <v>14109</v>
          </cell>
          <cell r="I1090">
            <v>1</v>
          </cell>
          <cell r="J1090">
            <v>1</v>
          </cell>
          <cell r="K1090">
            <v>29</v>
          </cell>
          <cell r="L1090">
            <v>28</v>
          </cell>
          <cell r="M1090">
            <v>2</v>
          </cell>
          <cell r="N1090">
            <v>15</v>
          </cell>
          <cell r="O1090">
            <v>0.2</v>
          </cell>
          <cell r="P1090">
            <v>20</v>
          </cell>
          <cell r="Q1090">
            <v>16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20</v>
          </cell>
          <cell r="W1090">
            <v>16</v>
          </cell>
          <cell r="X1090">
            <v>385</v>
          </cell>
          <cell r="Y1090">
            <v>7700</v>
          </cell>
          <cell r="Z1090" t="str">
            <v>金</v>
          </cell>
          <cell r="AA1090">
            <v>1</v>
          </cell>
          <cell r="AB1090">
            <v>0.25</v>
          </cell>
          <cell r="AC1090">
            <v>0.25</v>
          </cell>
          <cell r="AD1090">
            <v>0.25</v>
          </cell>
          <cell r="AE1090">
            <v>0.25</v>
          </cell>
          <cell r="AF1090">
            <v>16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</row>
        <row r="1091">
          <cell r="B1091">
            <v>14200</v>
          </cell>
          <cell r="C1091">
            <v>142</v>
          </cell>
          <cell r="D1091">
            <v>0</v>
          </cell>
          <cell r="E1091">
            <v>30104</v>
          </cell>
          <cell r="F1091">
            <v>1</v>
          </cell>
          <cell r="G1091">
            <v>14200</v>
          </cell>
          <cell r="H1091">
            <v>14200</v>
          </cell>
          <cell r="I1091">
            <v>0</v>
          </cell>
          <cell r="J1091">
            <v>10</v>
          </cell>
          <cell r="K1091">
            <v>29</v>
          </cell>
          <cell r="L1091">
            <v>28</v>
          </cell>
          <cell r="M1091">
            <v>2</v>
          </cell>
          <cell r="N1091">
            <v>15</v>
          </cell>
          <cell r="O1091">
            <v>0.30000000000000004</v>
          </cell>
          <cell r="P1091">
            <v>301</v>
          </cell>
          <cell r="Q1091">
            <v>241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301</v>
          </cell>
          <cell r="W1091">
            <v>241</v>
          </cell>
          <cell r="X1091">
            <v>3855</v>
          </cell>
          <cell r="Y1091">
            <v>77100</v>
          </cell>
          <cell r="Z1091" t="str">
            <v>金</v>
          </cell>
          <cell r="AA1091">
            <v>1</v>
          </cell>
          <cell r="AB1091">
            <v>0.25</v>
          </cell>
          <cell r="AC1091">
            <v>0.25</v>
          </cell>
          <cell r="AD1091">
            <v>0.25</v>
          </cell>
          <cell r="AE1091">
            <v>0.25</v>
          </cell>
          <cell r="AF1091">
            <v>241</v>
          </cell>
          <cell r="AG1091">
            <v>15</v>
          </cell>
          <cell r="AH1091">
            <v>15</v>
          </cell>
          <cell r="AI1091">
            <v>15</v>
          </cell>
          <cell r="AJ1091">
            <v>15</v>
          </cell>
          <cell r="AK1091">
            <v>10</v>
          </cell>
        </row>
        <row r="1092">
          <cell r="B1092">
            <v>14201</v>
          </cell>
          <cell r="C1092">
            <v>142</v>
          </cell>
          <cell r="D1092">
            <v>0</v>
          </cell>
          <cell r="E1092">
            <v>40104</v>
          </cell>
          <cell r="G1092">
            <v>14201</v>
          </cell>
          <cell r="I1092">
            <v>1</v>
          </cell>
          <cell r="J1092">
            <v>1</v>
          </cell>
          <cell r="K1092">
            <v>29</v>
          </cell>
          <cell r="L1092">
            <v>28</v>
          </cell>
          <cell r="M1092">
            <v>2</v>
          </cell>
          <cell r="N1092">
            <v>15</v>
          </cell>
          <cell r="O1092">
            <v>0.2</v>
          </cell>
          <cell r="P1092">
            <v>20</v>
          </cell>
          <cell r="Q1092">
            <v>16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20</v>
          </cell>
          <cell r="W1092">
            <v>16</v>
          </cell>
          <cell r="X1092">
            <v>385</v>
          </cell>
          <cell r="Y1092">
            <v>7700</v>
          </cell>
          <cell r="Z1092" t="str">
            <v>金</v>
          </cell>
          <cell r="AA1092">
            <v>1</v>
          </cell>
          <cell r="AB1092">
            <v>0.25</v>
          </cell>
          <cell r="AC1092">
            <v>0.25</v>
          </cell>
          <cell r="AD1092">
            <v>0.25</v>
          </cell>
          <cell r="AE1092">
            <v>0.25</v>
          </cell>
          <cell r="AF1092">
            <v>16</v>
          </cell>
          <cell r="AG1092">
            <v>1</v>
          </cell>
          <cell r="AH1092">
            <v>1</v>
          </cell>
          <cell r="AI1092">
            <v>1</v>
          </cell>
          <cell r="AJ1092">
            <v>1</v>
          </cell>
          <cell r="AK1092">
            <v>1</v>
          </cell>
        </row>
        <row r="1093">
          <cell r="B1093">
            <v>14202</v>
          </cell>
          <cell r="C1093">
            <v>142</v>
          </cell>
          <cell r="D1093">
            <v>0</v>
          </cell>
          <cell r="E1093">
            <v>40204</v>
          </cell>
          <cell r="G1093">
            <v>14201</v>
          </cell>
          <cell r="I1093">
            <v>1</v>
          </cell>
          <cell r="J1093">
            <v>1</v>
          </cell>
          <cell r="K1093">
            <v>29</v>
          </cell>
          <cell r="L1093">
            <v>28</v>
          </cell>
          <cell r="M1093">
            <v>2</v>
          </cell>
          <cell r="N1093">
            <v>15</v>
          </cell>
          <cell r="O1093">
            <v>0.2</v>
          </cell>
          <cell r="P1093">
            <v>20</v>
          </cell>
          <cell r="Q1093">
            <v>16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20</v>
          </cell>
          <cell r="W1093">
            <v>16</v>
          </cell>
          <cell r="X1093">
            <v>385</v>
          </cell>
          <cell r="Y1093">
            <v>7700</v>
          </cell>
          <cell r="Z1093" t="str">
            <v>金</v>
          </cell>
          <cell r="AA1093">
            <v>1</v>
          </cell>
          <cell r="AB1093">
            <v>0.25</v>
          </cell>
          <cell r="AC1093">
            <v>0.25</v>
          </cell>
          <cell r="AD1093">
            <v>0.25</v>
          </cell>
          <cell r="AE1093">
            <v>0.25</v>
          </cell>
          <cell r="AF1093">
            <v>16</v>
          </cell>
          <cell r="AG1093">
            <v>1</v>
          </cell>
          <cell r="AH1093">
            <v>1</v>
          </cell>
          <cell r="AI1093">
            <v>1</v>
          </cell>
          <cell r="AJ1093">
            <v>1</v>
          </cell>
          <cell r="AK1093">
            <v>1</v>
          </cell>
        </row>
        <row r="1094">
          <cell r="B1094">
            <v>14203</v>
          </cell>
          <cell r="C1094">
            <v>142</v>
          </cell>
          <cell r="D1094">
            <v>0</v>
          </cell>
          <cell r="E1094">
            <v>30104</v>
          </cell>
          <cell r="G1094">
            <v>14201</v>
          </cell>
          <cell r="I1094">
            <v>1</v>
          </cell>
          <cell r="J1094">
            <v>1</v>
          </cell>
          <cell r="K1094">
            <v>29</v>
          </cell>
          <cell r="L1094">
            <v>28</v>
          </cell>
          <cell r="M1094">
            <v>2</v>
          </cell>
          <cell r="N1094">
            <v>15</v>
          </cell>
          <cell r="O1094">
            <v>0.2</v>
          </cell>
          <cell r="P1094">
            <v>20</v>
          </cell>
          <cell r="Q1094">
            <v>16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20</v>
          </cell>
          <cell r="W1094">
            <v>16</v>
          </cell>
          <cell r="X1094">
            <v>385</v>
          </cell>
          <cell r="Y1094">
            <v>7700</v>
          </cell>
          <cell r="Z1094" t="str">
            <v>金</v>
          </cell>
          <cell r="AA1094">
            <v>1</v>
          </cell>
          <cell r="AB1094">
            <v>0.25</v>
          </cell>
          <cell r="AC1094">
            <v>0.25</v>
          </cell>
          <cell r="AD1094">
            <v>0.25</v>
          </cell>
          <cell r="AE1094">
            <v>0.25</v>
          </cell>
          <cell r="AF1094">
            <v>16</v>
          </cell>
          <cell r="AG1094">
            <v>1</v>
          </cell>
          <cell r="AH1094">
            <v>1</v>
          </cell>
          <cell r="AI1094">
            <v>1</v>
          </cell>
          <cell r="AJ1094">
            <v>1</v>
          </cell>
          <cell r="AK1094">
            <v>1</v>
          </cell>
        </row>
        <row r="1095">
          <cell r="B1095">
            <v>14204</v>
          </cell>
          <cell r="C1095">
            <v>142</v>
          </cell>
          <cell r="D1095">
            <v>0</v>
          </cell>
          <cell r="E1095">
            <v>30304</v>
          </cell>
          <cell r="G1095">
            <v>14201</v>
          </cell>
          <cell r="I1095">
            <v>1</v>
          </cell>
          <cell r="J1095">
            <v>1</v>
          </cell>
          <cell r="K1095">
            <v>29</v>
          </cell>
          <cell r="L1095">
            <v>28</v>
          </cell>
          <cell r="M1095">
            <v>2</v>
          </cell>
          <cell r="N1095">
            <v>15</v>
          </cell>
          <cell r="O1095">
            <v>0.2</v>
          </cell>
          <cell r="P1095">
            <v>20</v>
          </cell>
          <cell r="Q1095">
            <v>16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20</v>
          </cell>
          <cell r="W1095">
            <v>16</v>
          </cell>
          <cell r="X1095">
            <v>385</v>
          </cell>
          <cell r="Y1095">
            <v>7700</v>
          </cell>
          <cell r="Z1095" t="str">
            <v>金</v>
          </cell>
          <cell r="AA1095">
            <v>1</v>
          </cell>
          <cell r="AB1095">
            <v>0.25</v>
          </cell>
          <cell r="AC1095">
            <v>0.25</v>
          </cell>
          <cell r="AD1095">
            <v>0.25</v>
          </cell>
          <cell r="AE1095">
            <v>0.25</v>
          </cell>
          <cell r="AF1095">
            <v>16</v>
          </cell>
          <cell r="AG1095">
            <v>1</v>
          </cell>
          <cell r="AH1095">
            <v>1</v>
          </cell>
          <cell r="AI1095">
            <v>1</v>
          </cell>
          <cell r="AJ1095">
            <v>1</v>
          </cell>
          <cell r="AK1095">
            <v>1</v>
          </cell>
        </row>
        <row r="1096">
          <cell r="B1096">
            <v>14205</v>
          </cell>
          <cell r="C1096">
            <v>142</v>
          </cell>
          <cell r="D1096">
            <v>0</v>
          </cell>
          <cell r="E1096">
            <v>20114</v>
          </cell>
          <cell r="G1096">
            <v>14201</v>
          </cell>
          <cell r="I1096">
            <v>1</v>
          </cell>
          <cell r="J1096">
            <v>1</v>
          </cell>
          <cell r="K1096">
            <v>29</v>
          </cell>
          <cell r="L1096">
            <v>28</v>
          </cell>
          <cell r="M1096">
            <v>2</v>
          </cell>
          <cell r="N1096">
            <v>15</v>
          </cell>
          <cell r="O1096">
            <v>0.2</v>
          </cell>
          <cell r="P1096">
            <v>20</v>
          </cell>
          <cell r="Q1096">
            <v>16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20</v>
          </cell>
          <cell r="W1096">
            <v>16</v>
          </cell>
          <cell r="X1096">
            <v>385</v>
          </cell>
          <cell r="Y1096">
            <v>7700</v>
          </cell>
          <cell r="Z1096" t="str">
            <v>金</v>
          </cell>
          <cell r="AA1096">
            <v>1</v>
          </cell>
          <cell r="AB1096">
            <v>0.25</v>
          </cell>
          <cell r="AC1096">
            <v>0.25</v>
          </cell>
          <cell r="AD1096">
            <v>0.25</v>
          </cell>
          <cell r="AE1096">
            <v>0.25</v>
          </cell>
          <cell r="AF1096">
            <v>16</v>
          </cell>
          <cell r="AG1096">
            <v>1</v>
          </cell>
          <cell r="AH1096">
            <v>1</v>
          </cell>
          <cell r="AI1096">
            <v>1</v>
          </cell>
          <cell r="AJ1096">
            <v>1</v>
          </cell>
          <cell r="AK1096">
            <v>1</v>
          </cell>
        </row>
        <row r="1097">
          <cell r="B1097">
            <v>14206</v>
          </cell>
          <cell r="C1097">
            <v>142</v>
          </cell>
          <cell r="D1097">
            <v>0</v>
          </cell>
          <cell r="E1097">
            <v>20414</v>
          </cell>
          <cell r="G1097">
            <v>14201</v>
          </cell>
          <cell r="I1097">
            <v>1</v>
          </cell>
          <cell r="J1097">
            <v>1</v>
          </cell>
          <cell r="K1097">
            <v>29</v>
          </cell>
          <cell r="L1097">
            <v>28</v>
          </cell>
          <cell r="M1097">
            <v>2</v>
          </cell>
          <cell r="N1097">
            <v>15</v>
          </cell>
          <cell r="O1097">
            <v>0.2</v>
          </cell>
          <cell r="P1097">
            <v>20</v>
          </cell>
          <cell r="Q1097">
            <v>16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20</v>
          </cell>
          <cell r="W1097">
            <v>16</v>
          </cell>
          <cell r="X1097">
            <v>385</v>
          </cell>
          <cell r="Y1097">
            <v>7700</v>
          </cell>
          <cell r="Z1097" t="str">
            <v>金</v>
          </cell>
          <cell r="AA1097">
            <v>1</v>
          </cell>
          <cell r="AB1097">
            <v>0.25</v>
          </cell>
          <cell r="AC1097">
            <v>0.25</v>
          </cell>
          <cell r="AD1097">
            <v>0.25</v>
          </cell>
          <cell r="AE1097">
            <v>0.25</v>
          </cell>
          <cell r="AF1097">
            <v>16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</row>
        <row r="1098">
          <cell r="B1098">
            <v>14207</v>
          </cell>
          <cell r="C1098">
            <v>142</v>
          </cell>
          <cell r="D1098">
            <v>0</v>
          </cell>
          <cell r="E1098">
            <v>50100</v>
          </cell>
          <cell r="G1098">
            <v>14209</v>
          </cell>
          <cell r="I1098">
            <v>1</v>
          </cell>
          <cell r="J1098">
            <v>1</v>
          </cell>
          <cell r="K1098">
            <v>29</v>
          </cell>
          <cell r="L1098">
            <v>28</v>
          </cell>
          <cell r="M1098">
            <v>2</v>
          </cell>
          <cell r="N1098">
            <v>15</v>
          </cell>
          <cell r="O1098">
            <v>0.2</v>
          </cell>
          <cell r="P1098">
            <v>20</v>
          </cell>
          <cell r="Q1098">
            <v>16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20</v>
          </cell>
          <cell r="W1098">
            <v>16</v>
          </cell>
          <cell r="X1098">
            <v>385</v>
          </cell>
          <cell r="Y1098">
            <v>7700</v>
          </cell>
          <cell r="Z1098" t="str">
            <v>金</v>
          </cell>
          <cell r="AA1098">
            <v>1</v>
          </cell>
          <cell r="AB1098">
            <v>0.25</v>
          </cell>
          <cell r="AC1098">
            <v>0.25</v>
          </cell>
          <cell r="AD1098">
            <v>0.25</v>
          </cell>
          <cell r="AE1098">
            <v>0.25</v>
          </cell>
          <cell r="AF1098">
            <v>16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</row>
        <row r="1099">
          <cell r="B1099">
            <v>14300</v>
          </cell>
          <cell r="C1099">
            <v>143</v>
          </cell>
          <cell r="D1099">
            <v>0</v>
          </cell>
          <cell r="E1099">
            <v>20314</v>
          </cell>
          <cell r="F1099">
            <v>1</v>
          </cell>
          <cell r="G1099">
            <v>14300</v>
          </cell>
          <cell r="H1099">
            <v>14300</v>
          </cell>
          <cell r="I1099">
            <v>0</v>
          </cell>
          <cell r="J1099">
            <v>10</v>
          </cell>
          <cell r="K1099">
            <v>29</v>
          </cell>
          <cell r="L1099">
            <v>28</v>
          </cell>
          <cell r="M1099">
            <v>2</v>
          </cell>
          <cell r="N1099">
            <v>15</v>
          </cell>
          <cell r="O1099">
            <v>0.4</v>
          </cell>
          <cell r="P1099">
            <v>402</v>
          </cell>
          <cell r="Q1099">
            <v>257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402</v>
          </cell>
          <cell r="W1099">
            <v>257</v>
          </cell>
          <cell r="X1099">
            <v>3855</v>
          </cell>
          <cell r="Y1099">
            <v>77100</v>
          </cell>
          <cell r="Z1099" t="str">
            <v>金</v>
          </cell>
          <cell r="AA1099">
            <v>1</v>
          </cell>
          <cell r="AB1099">
            <v>0.25</v>
          </cell>
          <cell r="AC1099">
            <v>0.25</v>
          </cell>
          <cell r="AD1099">
            <v>0.25</v>
          </cell>
          <cell r="AE1099">
            <v>0.25</v>
          </cell>
          <cell r="AF1099">
            <v>257</v>
          </cell>
          <cell r="AG1099">
            <v>36</v>
          </cell>
          <cell r="AH1099">
            <v>36</v>
          </cell>
          <cell r="AI1099">
            <v>36</v>
          </cell>
          <cell r="AJ1099">
            <v>36</v>
          </cell>
          <cell r="AK1099">
            <v>10</v>
          </cell>
        </row>
        <row r="1100">
          <cell r="B1100">
            <v>14301</v>
          </cell>
          <cell r="C1100">
            <v>143</v>
          </cell>
          <cell r="D1100">
            <v>0</v>
          </cell>
          <cell r="E1100">
            <v>40104</v>
          </cell>
          <cell r="G1100">
            <v>14301</v>
          </cell>
          <cell r="I1100">
            <v>1</v>
          </cell>
          <cell r="J1100">
            <v>1</v>
          </cell>
          <cell r="K1100">
            <v>29</v>
          </cell>
          <cell r="L1100">
            <v>28</v>
          </cell>
          <cell r="M1100">
            <v>2</v>
          </cell>
          <cell r="N1100">
            <v>15</v>
          </cell>
          <cell r="O1100">
            <v>0.2</v>
          </cell>
          <cell r="P1100">
            <v>20</v>
          </cell>
          <cell r="Q1100">
            <v>16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20</v>
          </cell>
          <cell r="W1100">
            <v>16</v>
          </cell>
          <cell r="X1100">
            <v>385</v>
          </cell>
          <cell r="Y1100">
            <v>7700</v>
          </cell>
          <cell r="Z1100" t="str">
            <v>金</v>
          </cell>
          <cell r="AA1100">
            <v>1</v>
          </cell>
          <cell r="AB1100">
            <v>0.25</v>
          </cell>
          <cell r="AC1100">
            <v>0.25</v>
          </cell>
          <cell r="AD1100">
            <v>0.25</v>
          </cell>
          <cell r="AE1100">
            <v>0.25</v>
          </cell>
          <cell r="AF1100">
            <v>16</v>
          </cell>
          <cell r="AG1100">
            <v>1</v>
          </cell>
          <cell r="AH1100">
            <v>1</v>
          </cell>
          <cell r="AI1100">
            <v>1</v>
          </cell>
          <cell r="AJ1100">
            <v>1</v>
          </cell>
          <cell r="AK1100">
            <v>1</v>
          </cell>
        </row>
        <row r="1101">
          <cell r="B1101">
            <v>14302</v>
          </cell>
          <cell r="C1101">
            <v>143</v>
          </cell>
          <cell r="D1101">
            <v>0</v>
          </cell>
          <cell r="E1101">
            <v>40204</v>
          </cell>
          <cell r="G1101">
            <v>14301</v>
          </cell>
          <cell r="I1101">
            <v>1</v>
          </cell>
          <cell r="J1101">
            <v>1</v>
          </cell>
          <cell r="K1101">
            <v>29</v>
          </cell>
          <cell r="L1101">
            <v>28</v>
          </cell>
          <cell r="M1101">
            <v>2</v>
          </cell>
          <cell r="N1101">
            <v>15</v>
          </cell>
          <cell r="O1101">
            <v>0.2</v>
          </cell>
          <cell r="P1101">
            <v>20</v>
          </cell>
          <cell r="Q1101">
            <v>16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20</v>
          </cell>
          <cell r="W1101">
            <v>16</v>
          </cell>
          <cell r="X1101">
            <v>385</v>
          </cell>
          <cell r="Y1101">
            <v>7700</v>
          </cell>
          <cell r="Z1101" t="str">
            <v>金</v>
          </cell>
          <cell r="AA1101">
            <v>1</v>
          </cell>
          <cell r="AB1101">
            <v>0.25</v>
          </cell>
          <cell r="AC1101">
            <v>0.25</v>
          </cell>
          <cell r="AD1101">
            <v>0.25</v>
          </cell>
          <cell r="AE1101">
            <v>0.25</v>
          </cell>
          <cell r="AF1101">
            <v>16</v>
          </cell>
          <cell r="AG1101">
            <v>1</v>
          </cell>
          <cell r="AH1101">
            <v>1</v>
          </cell>
          <cell r="AI1101">
            <v>1</v>
          </cell>
          <cell r="AJ1101">
            <v>1</v>
          </cell>
          <cell r="AK1101">
            <v>1</v>
          </cell>
        </row>
        <row r="1102">
          <cell r="B1102">
            <v>14303</v>
          </cell>
          <cell r="C1102">
            <v>143</v>
          </cell>
          <cell r="D1102">
            <v>0</v>
          </cell>
          <cell r="E1102">
            <v>30104</v>
          </cell>
          <cell r="G1102">
            <v>14301</v>
          </cell>
          <cell r="I1102">
            <v>1</v>
          </cell>
          <cell r="J1102">
            <v>1</v>
          </cell>
          <cell r="K1102">
            <v>29</v>
          </cell>
          <cell r="L1102">
            <v>28</v>
          </cell>
          <cell r="M1102">
            <v>2</v>
          </cell>
          <cell r="N1102">
            <v>15</v>
          </cell>
          <cell r="O1102">
            <v>0.2</v>
          </cell>
          <cell r="P1102">
            <v>20</v>
          </cell>
          <cell r="Q1102">
            <v>16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20</v>
          </cell>
          <cell r="W1102">
            <v>16</v>
          </cell>
          <cell r="X1102">
            <v>385</v>
          </cell>
          <cell r="Y1102">
            <v>7700</v>
          </cell>
          <cell r="Z1102" t="str">
            <v>金</v>
          </cell>
          <cell r="AA1102">
            <v>1</v>
          </cell>
          <cell r="AB1102">
            <v>0.25</v>
          </cell>
          <cell r="AC1102">
            <v>0.25</v>
          </cell>
          <cell r="AD1102">
            <v>0.25</v>
          </cell>
          <cell r="AE1102">
            <v>0.25</v>
          </cell>
          <cell r="AF1102">
            <v>16</v>
          </cell>
          <cell r="AG1102">
            <v>1</v>
          </cell>
          <cell r="AH1102">
            <v>1</v>
          </cell>
          <cell r="AI1102">
            <v>1</v>
          </cell>
          <cell r="AJ1102">
            <v>1</v>
          </cell>
          <cell r="AK1102">
            <v>1</v>
          </cell>
        </row>
        <row r="1103">
          <cell r="B1103">
            <v>14304</v>
          </cell>
          <cell r="C1103">
            <v>143</v>
          </cell>
          <cell r="D1103">
            <v>0</v>
          </cell>
          <cell r="E1103">
            <v>30304</v>
          </cell>
          <cell r="G1103">
            <v>14301</v>
          </cell>
          <cell r="I1103">
            <v>1</v>
          </cell>
          <cell r="J1103">
            <v>1</v>
          </cell>
          <cell r="K1103">
            <v>29</v>
          </cell>
          <cell r="L1103">
            <v>28</v>
          </cell>
          <cell r="M1103">
            <v>2</v>
          </cell>
          <cell r="N1103">
            <v>15</v>
          </cell>
          <cell r="O1103">
            <v>0.2</v>
          </cell>
          <cell r="P1103">
            <v>20</v>
          </cell>
          <cell r="Q1103">
            <v>16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20</v>
          </cell>
          <cell r="W1103">
            <v>16</v>
          </cell>
          <cell r="X1103">
            <v>385</v>
          </cell>
          <cell r="Y1103">
            <v>7700</v>
          </cell>
          <cell r="Z1103" t="str">
            <v>金</v>
          </cell>
          <cell r="AA1103">
            <v>1</v>
          </cell>
          <cell r="AB1103">
            <v>0.25</v>
          </cell>
          <cell r="AC1103">
            <v>0.25</v>
          </cell>
          <cell r="AD1103">
            <v>0.25</v>
          </cell>
          <cell r="AE1103">
            <v>0.25</v>
          </cell>
          <cell r="AF1103">
            <v>16</v>
          </cell>
          <cell r="AG1103">
            <v>1</v>
          </cell>
          <cell r="AH1103">
            <v>1</v>
          </cell>
          <cell r="AI1103">
            <v>1</v>
          </cell>
          <cell r="AJ1103">
            <v>1</v>
          </cell>
          <cell r="AK1103">
            <v>1</v>
          </cell>
        </row>
        <row r="1104">
          <cell r="B1104">
            <v>14305</v>
          </cell>
          <cell r="C1104">
            <v>143</v>
          </cell>
          <cell r="D1104">
            <v>0</v>
          </cell>
          <cell r="E1104">
            <v>20114</v>
          </cell>
          <cell r="G1104">
            <v>14301</v>
          </cell>
          <cell r="I1104">
            <v>1</v>
          </cell>
          <cell r="J1104">
            <v>1</v>
          </cell>
          <cell r="K1104">
            <v>29</v>
          </cell>
          <cell r="L1104">
            <v>28</v>
          </cell>
          <cell r="M1104">
            <v>2</v>
          </cell>
          <cell r="N1104">
            <v>15</v>
          </cell>
          <cell r="O1104">
            <v>0.2</v>
          </cell>
          <cell r="P1104">
            <v>20</v>
          </cell>
          <cell r="Q1104">
            <v>16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20</v>
          </cell>
          <cell r="W1104">
            <v>16</v>
          </cell>
          <cell r="X1104">
            <v>385</v>
          </cell>
          <cell r="Y1104">
            <v>7700</v>
          </cell>
          <cell r="Z1104" t="str">
            <v>金</v>
          </cell>
          <cell r="AA1104">
            <v>1</v>
          </cell>
          <cell r="AB1104">
            <v>0.25</v>
          </cell>
          <cell r="AC1104">
            <v>0.25</v>
          </cell>
          <cell r="AD1104">
            <v>0.25</v>
          </cell>
          <cell r="AE1104">
            <v>0.25</v>
          </cell>
          <cell r="AF1104">
            <v>16</v>
          </cell>
          <cell r="AG1104">
            <v>1</v>
          </cell>
          <cell r="AH1104">
            <v>1</v>
          </cell>
          <cell r="AI1104">
            <v>1</v>
          </cell>
          <cell r="AJ1104">
            <v>1</v>
          </cell>
          <cell r="AK1104">
            <v>1</v>
          </cell>
        </row>
        <row r="1105">
          <cell r="B1105">
            <v>14306</v>
          </cell>
          <cell r="C1105">
            <v>143</v>
          </cell>
          <cell r="D1105">
            <v>0</v>
          </cell>
          <cell r="E1105">
            <v>20414</v>
          </cell>
          <cell r="G1105">
            <v>14301</v>
          </cell>
          <cell r="I1105">
            <v>1</v>
          </cell>
          <cell r="J1105">
            <v>1</v>
          </cell>
          <cell r="K1105">
            <v>29</v>
          </cell>
          <cell r="L1105">
            <v>28</v>
          </cell>
          <cell r="M1105">
            <v>2</v>
          </cell>
          <cell r="N1105">
            <v>15</v>
          </cell>
          <cell r="O1105">
            <v>0.2</v>
          </cell>
          <cell r="P1105">
            <v>20</v>
          </cell>
          <cell r="Q1105">
            <v>16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20</v>
          </cell>
          <cell r="W1105">
            <v>16</v>
          </cell>
          <cell r="X1105">
            <v>385</v>
          </cell>
          <cell r="Y1105">
            <v>7700</v>
          </cell>
          <cell r="Z1105" t="str">
            <v>金</v>
          </cell>
          <cell r="AA1105">
            <v>1</v>
          </cell>
          <cell r="AB1105">
            <v>0.25</v>
          </cell>
          <cell r="AC1105">
            <v>0.25</v>
          </cell>
          <cell r="AD1105">
            <v>0.25</v>
          </cell>
          <cell r="AE1105">
            <v>0.25</v>
          </cell>
          <cell r="AF1105">
            <v>16</v>
          </cell>
          <cell r="AG1105">
            <v>1</v>
          </cell>
          <cell r="AH1105">
            <v>1</v>
          </cell>
          <cell r="AI1105">
            <v>1</v>
          </cell>
          <cell r="AJ1105">
            <v>1</v>
          </cell>
          <cell r="AK1105">
            <v>1</v>
          </cell>
        </row>
        <row r="1106">
          <cell r="B1106">
            <v>14307</v>
          </cell>
          <cell r="C1106">
            <v>143</v>
          </cell>
          <cell r="D1106">
            <v>0</v>
          </cell>
          <cell r="E1106">
            <v>50100</v>
          </cell>
          <cell r="G1106">
            <v>14309</v>
          </cell>
          <cell r="I1106">
            <v>1</v>
          </cell>
          <cell r="J1106">
            <v>1</v>
          </cell>
          <cell r="K1106">
            <v>29</v>
          </cell>
          <cell r="L1106">
            <v>28</v>
          </cell>
          <cell r="M1106">
            <v>2</v>
          </cell>
          <cell r="N1106">
            <v>15</v>
          </cell>
          <cell r="O1106">
            <v>0.2</v>
          </cell>
          <cell r="P1106">
            <v>20</v>
          </cell>
          <cell r="Q1106">
            <v>16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20</v>
          </cell>
          <cell r="W1106">
            <v>16</v>
          </cell>
          <cell r="X1106">
            <v>385</v>
          </cell>
          <cell r="Y1106">
            <v>7700</v>
          </cell>
          <cell r="Z1106" t="str">
            <v>金</v>
          </cell>
          <cell r="AA1106">
            <v>1</v>
          </cell>
          <cell r="AB1106">
            <v>0.25</v>
          </cell>
          <cell r="AC1106">
            <v>0.25</v>
          </cell>
          <cell r="AD1106">
            <v>0.25</v>
          </cell>
          <cell r="AE1106">
            <v>0.25</v>
          </cell>
          <cell r="AF1106">
            <v>16</v>
          </cell>
          <cell r="AG1106">
            <v>1</v>
          </cell>
          <cell r="AH1106">
            <v>1</v>
          </cell>
          <cell r="AI1106">
            <v>1</v>
          </cell>
          <cell r="AJ1106">
            <v>1</v>
          </cell>
          <cell r="AK1106">
            <v>1</v>
          </cell>
        </row>
        <row r="1107">
          <cell r="B1107">
            <v>14400</v>
          </cell>
          <cell r="C1107">
            <v>144</v>
          </cell>
          <cell r="D1107">
            <v>0</v>
          </cell>
          <cell r="E1107">
            <v>30104</v>
          </cell>
          <cell r="F1107">
            <v>1</v>
          </cell>
          <cell r="G1107">
            <v>14400</v>
          </cell>
          <cell r="H1107">
            <v>14400</v>
          </cell>
          <cell r="I1107">
            <v>0</v>
          </cell>
          <cell r="J1107">
            <v>10</v>
          </cell>
          <cell r="K1107">
            <v>29</v>
          </cell>
          <cell r="L1107">
            <v>28</v>
          </cell>
          <cell r="M1107">
            <v>2</v>
          </cell>
          <cell r="N1107">
            <v>15</v>
          </cell>
          <cell r="O1107">
            <v>0.5</v>
          </cell>
          <cell r="P1107">
            <v>502</v>
          </cell>
          <cell r="Q1107">
            <v>321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502</v>
          </cell>
          <cell r="W1107">
            <v>321</v>
          </cell>
          <cell r="X1107">
            <v>3855</v>
          </cell>
          <cell r="Y1107">
            <v>77100</v>
          </cell>
          <cell r="Z1107" t="str">
            <v>金</v>
          </cell>
          <cell r="AA1107">
            <v>1</v>
          </cell>
          <cell r="AB1107">
            <v>0.25</v>
          </cell>
          <cell r="AC1107">
            <v>0.25</v>
          </cell>
          <cell r="AD1107">
            <v>0.25</v>
          </cell>
          <cell r="AE1107">
            <v>0.25</v>
          </cell>
          <cell r="AF1107">
            <v>321</v>
          </cell>
          <cell r="AG1107">
            <v>45</v>
          </cell>
          <cell r="AH1107">
            <v>45</v>
          </cell>
          <cell r="AI1107">
            <v>45</v>
          </cell>
          <cell r="AJ1107">
            <v>45</v>
          </cell>
          <cell r="AK1107">
            <v>10</v>
          </cell>
        </row>
        <row r="1108">
          <cell r="B1108">
            <v>14401</v>
          </cell>
          <cell r="C1108">
            <v>144</v>
          </cell>
          <cell r="D1108">
            <v>0</v>
          </cell>
          <cell r="E1108">
            <v>40104</v>
          </cell>
          <cell r="G1108">
            <v>14401</v>
          </cell>
          <cell r="I1108">
            <v>1</v>
          </cell>
          <cell r="J1108">
            <v>1</v>
          </cell>
          <cell r="K1108">
            <v>29</v>
          </cell>
          <cell r="L1108">
            <v>28</v>
          </cell>
          <cell r="M1108">
            <v>2</v>
          </cell>
          <cell r="N1108">
            <v>15</v>
          </cell>
          <cell r="O1108">
            <v>0.2</v>
          </cell>
          <cell r="P1108">
            <v>20</v>
          </cell>
          <cell r="Q1108">
            <v>16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20</v>
          </cell>
          <cell r="W1108">
            <v>16</v>
          </cell>
          <cell r="X1108">
            <v>385</v>
          </cell>
          <cell r="Y1108">
            <v>7700</v>
          </cell>
          <cell r="Z1108" t="str">
            <v>金</v>
          </cell>
          <cell r="AA1108">
            <v>1</v>
          </cell>
          <cell r="AB1108">
            <v>0.25</v>
          </cell>
          <cell r="AC1108">
            <v>0.25</v>
          </cell>
          <cell r="AD1108">
            <v>0.25</v>
          </cell>
          <cell r="AE1108">
            <v>0.25</v>
          </cell>
          <cell r="AF1108">
            <v>16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</row>
        <row r="1109">
          <cell r="B1109">
            <v>14402</v>
          </cell>
          <cell r="C1109">
            <v>144</v>
          </cell>
          <cell r="D1109">
            <v>0</v>
          </cell>
          <cell r="E1109">
            <v>40204</v>
          </cell>
          <cell r="G1109">
            <v>14401</v>
          </cell>
          <cell r="I1109">
            <v>1</v>
          </cell>
          <cell r="J1109">
            <v>1</v>
          </cell>
          <cell r="K1109">
            <v>29</v>
          </cell>
          <cell r="L1109">
            <v>28</v>
          </cell>
          <cell r="M1109">
            <v>2</v>
          </cell>
          <cell r="N1109">
            <v>15</v>
          </cell>
          <cell r="O1109">
            <v>0.2</v>
          </cell>
          <cell r="P1109">
            <v>20</v>
          </cell>
          <cell r="Q1109">
            <v>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20</v>
          </cell>
          <cell r="W1109">
            <v>16</v>
          </cell>
          <cell r="X1109">
            <v>385</v>
          </cell>
          <cell r="Y1109">
            <v>7700</v>
          </cell>
          <cell r="Z1109" t="str">
            <v>金</v>
          </cell>
          <cell r="AA1109">
            <v>1</v>
          </cell>
          <cell r="AB1109">
            <v>0.25</v>
          </cell>
          <cell r="AC1109">
            <v>0.25</v>
          </cell>
          <cell r="AD1109">
            <v>0.25</v>
          </cell>
          <cell r="AE1109">
            <v>0.25</v>
          </cell>
          <cell r="AF1109">
            <v>16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</row>
        <row r="1110">
          <cell r="B1110">
            <v>14403</v>
          </cell>
          <cell r="C1110">
            <v>144</v>
          </cell>
          <cell r="D1110">
            <v>0</v>
          </cell>
          <cell r="E1110">
            <v>30104</v>
          </cell>
          <cell r="G1110">
            <v>14401</v>
          </cell>
          <cell r="I1110">
            <v>1</v>
          </cell>
          <cell r="J1110">
            <v>1</v>
          </cell>
          <cell r="K1110">
            <v>29</v>
          </cell>
          <cell r="L1110">
            <v>28</v>
          </cell>
          <cell r="M1110">
            <v>2</v>
          </cell>
          <cell r="N1110">
            <v>15</v>
          </cell>
          <cell r="O1110">
            <v>0.2</v>
          </cell>
          <cell r="P1110">
            <v>20</v>
          </cell>
          <cell r="Q1110">
            <v>16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20</v>
          </cell>
          <cell r="W1110">
            <v>16</v>
          </cell>
          <cell r="X1110">
            <v>385</v>
          </cell>
          <cell r="Y1110">
            <v>7700</v>
          </cell>
          <cell r="Z1110" t="str">
            <v>金</v>
          </cell>
          <cell r="AA1110">
            <v>1</v>
          </cell>
          <cell r="AB1110">
            <v>0.25</v>
          </cell>
          <cell r="AC1110">
            <v>0.25</v>
          </cell>
          <cell r="AD1110">
            <v>0.25</v>
          </cell>
          <cell r="AE1110">
            <v>0.25</v>
          </cell>
          <cell r="AF1110">
            <v>16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</row>
        <row r="1111">
          <cell r="B1111">
            <v>14404</v>
          </cell>
          <cell r="C1111">
            <v>144</v>
          </cell>
          <cell r="D1111">
            <v>0</v>
          </cell>
          <cell r="E1111">
            <v>30304</v>
          </cell>
          <cell r="G1111">
            <v>14401</v>
          </cell>
          <cell r="I1111">
            <v>1</v>
          </cell>
          <cell r="J1111">
            <v>1</v>
          </cell>
          <cell r="K1111">
            <v>29</v>
          </cell>
          <cell r="L1111">
            <v>28</v>
          </cell>
          <cell r="M1111">
            <v>2</v>
          </cell>
          <cell r="N1111">
            <v>15</v>
          </cell>
          <cell r="O1111">
            <v>0.2</v>
          </cell>
          <cell r="P1111">
            <v>20</v>
          </cell>
          <cell r="Q1111">
            <v>16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20</v>
          </cell>
          <cell r="W1111">
            <v>16</v>
          </cell>
          <cell r="X1111">
            <v>385</v>
          </cell>
          <cell r="Y1111">
            <v>7700</v>
          </cell>
          <cell r="Z1111" t="str">
            <v>金</v>
          </cell>
          <cell r="AA1111">
            <v>1</v>
          </cell>
          <cell r="AB1111">
            <v>0.25</v>
          </cell>
          <cell r="AC1111">
            <v>0.25</v>
          </cell>
          <cell r="AD1111">
            <v>0.25</v>
          </cell>
          <cell r="AE1111">
            <v>0.25</v>
          </cell>
          <cell r="AF1111">
            <v>16</v>
          </cell>
          <cell r="AG1111">
            <v>1</v>
          </cell>
          <cell r="AH1111">
            <v>1</v>
          </cell>
          <cell r="AI1111">
            <v>1</v>
          </cell>
          <cell r="AJ1111">
            <v>1</v>
          </cell>
          <cell r="AK1111">
            <v>1</v>
          </cell>
        </row>
        <row r="1112">
          <cell r="B1112">
            <v>14405</v>
          </cell>
          <cell r="C1112">
            <v>144</v>
          </cell>
          <cell r="D1112">
            <v>0</v>
          </cell>
          <cell r="E1112">
            <v>20114</v>
          </cell>
          <cell r="G1112">
            <v>14401</v>
          </cell>
          <cell r="I1112">
            <v>1</v>
          </cell>
          <cell r="J1112">
            <v>1</v>
          </cell>
          <cell r="K1112">
            <v>29</v>
          </cell>
          <cell r="L1112">
            <v>28</v>
          </cell>
          <cell r="M1112">
            <v>2</v>
          </cell>
          <cell r="N1112">
            <v>15</v>
          </cell>
          <cell r="O1112">
            <v>0.2</v>
          </cell>
          <cell r="P1112">
            <v>20</v>
          </cell>
          <cell r="Q1112">
            <v>16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20</v>
          </cell>
          <cell r="W1112">
            <v>16</v>
          </cell>
          <cell r="X1112">
            <v>385</v>
          </cell>
          <cell r="Y1112">
            <v>7700</v>
          </cell>
          <cell r="Z1112" t="str">
            <v>金</v>
          </cell>
          <cell r="AA1112">
            <v>1</v>
          </cell>
          <cell r="AB1112">
            <v>0.25</v>
          </cell>
          <cell r="AC1112">
            <v>0.25</v>
          </cell>
          <cell r="AD1112">
            <v>0.25</v>
          </cell>
          <cell r="AE1112">
            <v>0.25</v>
          </cell>
          <cell r="AF1112">
            <v>16</v>
          </cell>
          <cell r="AG1112">
            <v>1</v>
          </cell>
          <cell r="AH1112">
            <v>1</v>
          </cell>
          <cell r="AI1112">
            <v>1</v>
          </cell>
          <cell r="AJ1112">
            <v>1</v>
          </cell>
          <cell r="AK1112">
            <v>1</v>
          </cell>
        </row>
        <row r="1113">
          <cell r="B1113">
            <v>14406</v>
          </cell>
          <cell r="C1113">
            <v>144</v>
          </cell>
          <cell r="D1113">
            <v>0</v>
          </cell>
          <cell r="E1113">
            <v>20414</v>
          </cell>
          <cell r="G1113">
            <v>14401</v>
          </cell>
          <cell r="I1113">
            <v>1</v>
          </cell>
          <cell r="J1113">
            <v>1</v>
          </cell>
          <cell r="K1113">
            <v>29</v>
          </cell>
          <cell r="L1113">
            <v>28</v>
          </cell>
          <cell r="M1113">
            <v>2</v>
          </cell>
          <cell r="N1113">
            <v>15</v>
          </cell>
          <cell r="O1113">
            <v>0.2</v>
          </cell>
          <cell r="P1113">
            <v>20</v>
          </cell>
          <cell r="Q1113">
            <v>16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20</v>
          </cell>
          <cell r="W1113">
            <v>16</v>
          </cell>
          <cell r="X1113">
            <v>385</v>
          </cell>
          <cell r="Y1113">
            <v>7700</v>
          </cell>
          <cell r="Z1113" t="str">
            <v>金</v>
          </cell>
          <cell r="AA1113">
            <v>1</v>
          </cell>
          <cell r="AB1113">
            <v>0.25</v>
          </cell>
          <cell r="AC1113">
            <v>0.25</v>
          </cell>
          <cell r="AD1113">
            <v>0.25</v>
          </cell>
          <cell r="AE1113">
            <v>0.25</v>
          </cell>
          <cell r="AF1113">
            <v>16</v>
          </cell>
          <cell r="AG1113">
            <v>1</v>
          </cell>
          <cell r="AH1113">
            <v>1</v>
          </cell>
          <cell r="AI1113">
            <v>1</v>
          </cell>
          <cell r="AJ1113">
            <v>1</v>
          </cell>
          <cell r="AK1113">
            <v>1</v>
          </cell>
        </row>
        <row r="1114">
          <cell r="B1114">
            <v>14407</v>
          </cell>
          <cell r="C1114">
            <v>144</v>
          </cell>
          <cell r="D1114">
            <v>0</v>
          </cell>
          <cell r="E1114">
            <v>50100</v>
          </cell>
          <cell r="G1114">
            <v>14409</v>
          </cell>
          <cell r="I1114">
            <v>1</v>
          </cell>
          <cell r="J1114">
            <v>1</v>
          </cell>
          <cell r="K1114">
            <v>29</v>
          </cell>
          <cell r="L1114">
            <v>28</v>
          </cell>
          <cell r="M1114">
            <v>2</v>
          </cell>
          <cell r="N1114">
            <v>15</v>
          </cell>
          <cell r="O1114">
            <v>0.2</v>
          </cell>
          <cell r="P1114">
            <v>20</v>
          </cell>
          <cell r="Q1114">
            <v>16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20</v>
          </cell>
          <cell r="W1114">
            <v>16</v>
          </cell>
          <cell r="X1114">
            <v>385</v>
          </cell>
          <cell r="Y1114">
            <v>7700</v>
          </cell>
          <cell r="Z1114" t="str">
            <v>金</v>
          </cell>
          <cell r="AA1114">
            <v>1</v>
          </cell>
          <cell r="AB1114">
            <v>0.25</v>
          </cell>
          <cell r="AC1114">
            <v>0.25</v>
          </cell>
          <cell r="AD1114">
            <v>0.25</v>
          </cell>
          <cell r="AE1114">
            <v>0.25</v>
          </cell>
          <cell r="AF1114">
            <v>16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</row>
        <row r="1115">
          <cell r="B1115">
            <v>14500</v>
          </cell>
          <cell r="C1115">
            <v>145</v>
          </cell>
          <cell r="D1115">
            <v>0</v>
          </cell>
          <cell r="E1115">
            <v>20314</v>
          </cell>
          <cell r="F1115">
            <v>1</v>
          </cell>
          <cell r="G1115">
            <v>14500</v>
          </cell>
          <cell r="H1115">
            <v>14500</v>
          </cell>
          <cell r="I1115">
            <v>0</v>
          </cell>
          <cell r="J1115">
            <v>10</v>
          </cell>
          <cell r="K1115">
            <v>30</v>
          </cell>
          <cell r="L1115">
            <v>29</v>
          </cell>
          <cell r="M1115">
            <v>2</v>
          </cell>
          <cell r="N1115">
            <v>16</v>
          </cell>
          <cell r="O1115">
            <v>0.60000000000000009</v>
          </cell>
          <cell r="P1115">
            <v>681</v>
          </cell>
          <cell r="Q1115">
            <v>348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681</v>
          </cell>
          <cell r="W1115">
            <v>348</v>
          </cell>
          <cell r="X1115">
            <v>4300</v>
          </cell>
          <cell r="Y1115">
            <v>86000</v>
          </cell>
          <cell r="Z1115" t="str">
            <v>金</v>
          </cell>
          <cell r="AA1115">
            <v>1</v>
          </cell>
          <cell r="AB1115">
            <v>0.25</v>
          </cell>
          <cell r="AC1115">
            <v>0.25</v>
          </cell>
          <cell r="AD1115">
            <v>0.25</v>
          </cell>
          <cell r="AE1115">
            <v>0.25</v>
          </cell>
          <cell r="AF1115">
            <v>348</v>
          </cell>
          <cell r="AG1115">
            <v>83</v>
          </cell>
          <cell r="AH1115">
            <v>83</v>
          </cell>
          <cell r="AI1115">
            <v>83</v>
          </cell>
          <cell r="AJ1115">
            <v>83</v>
          </cell>
          <cell r="AK1115">
            <v>10</v>
          </cell>
        </row>
        <row r="1116">
          <cell r="B1116">
            <v>14501</v>
          </cell>
          <cell r="C1116">
            <v>145</v>
          </cell>
          <cell r="D1116">
            <v>0</v>
          </cell>
          <cell r="E1116">
            <v>40104</v>
          </cell>
          <cell r="G1116">
            <v>14501</v>
          </cell>
          <cell r="I1116">
            <v>1</v>
          </cell>
          <cell r="J1116">
            <v>1</v>
          </cell>
          <cell r="K1116">
            <v>30</v>
          </cell>
          <cell r="L1116">
            <v>29</v>
          </cell>
          <cell r="M1116">
            <v>2</v>
          </cell>
          <cell r="N1116">
            <v>16</v>
          </cell>
          <cell r="O1116">
            <v>0.2</v>
          </cell>
          <cell r="P1116">
            <v>22</v>
          </cell>
          <cell r="Q1116">
            <v>18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22</v>
          </cell>
          <cell r="W1116">
            <v>18</v>
          </cell>
          <cell r="X1116">
            <v>430</v>
          </cell>
          <cell r="Y1116">
            <v>8600</v>
          </cell>
          <cell r="Z1116" t="str">
            <v>金</v>
          </cell>
          <cell r="AA1116">
            <v>1</v>
          </cell>
          <cell r="AB1116">
            <v>0.25</v>
          </cell>
          <cell r="AC1116">
            <v>0.25</v>
          </cell>
          <cell r="AD1116">
            <v>0.25</v>
          </cell>
          <cell r="AE1116">
            <v>0.25</v>
          </cell>
          <cell r="AF1116">
            <v>18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</row>
        <row r="1117">
          <cell r="B1117">
            <v>14502</v>
          </cell>
          <cell r="C1117">
            <v>145</v>
          </cell>
          <cell r="D1117">
            <v>0</v>
          </cell>
          <cell r="E1117">
            <v>40204</v>
          </cell>
          <cell r="G1117">
            <v>14501</v>
          </cell>
          <cell r="I1117">
            <v>1</v>
          </cell>
          <cell r="J1117">
            <v>1</v>
          </cell>
          <cell r="K1117">
            <v>30</v>
          </cell>
          <cell r="L1117">
            <v>29</v>
          </cell>
          <cell r="M1117">
            <v>2</v>
          </cell>
          <cell r="N1117">
            <v>16</v>
          </cell>
          <cell r="O1117">
            <v>0.2</v>
          </cell>
          <cell r="P1117">
            <v>22</v>
          </cell>
          <cell r="Q1117">
            <v>18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22</v>
          </cell>
          <cell r="W1117">
            <v>18</v>
          </cell>
          <cell r="X1117">
            <v>430</v>
          </cell>
          <cell r="Y1117">
            <v>8600</v>
          </cell>
          <cell r="Z1117" t="str">
            <v>金</v>
          </cell>
          <cell r="AA1117">
            <v>1</v>
          </cell>
          <cell r="AB1117">
            <v>0.25</v>
          </cell>
          <cell r="AC1117">
            <v>0.25</v>
          </cell>
          <cell r="AD1117">
            <v>0.25</v>
          </cell>
          <cell r="AE1117">
            <v>0.25</v>
          </cell>
          <cell r="AF1117">
            <v>18</v>
          </cell>
          <cell r="AG1117">
            <v>1</v>
          </cell>
          <cell r="AH1117">
            <v>1</v>
          </cell>
          <cell r="AI1117">
            <v>1</v>
          </cell>
          <cell r="AJ1117">
            <v>1</v>
          </cell>
          <cell r="AK1117">
            <v>1</v>
          </cell>
        </row>
        <row r="1118">
          <cell r="B1118">
            <v>14503</v>
          </cell>
          <cell r="C1118">
            <v>145</v>
          </cell>
          <cell r="D1118">
            <v>0</v>
          </cell>
          <cell r="E1118">
            <v>30104</v>
          </cell>
          <cell r="G1118">
            <v>14501</v>
          </cell>
          <cell r="I1118">
            <v>1</v>
          </cell>
          <cell r="J1118">
            <v>1</v>
          </cell>
          <cell r="K1118">
            <v>30</v>
          </cell>
          <cell r="L1118">
            <v>29</v>
          </cell>
          <cell r="M1118">
            <v>2</v>
          </cell>
          <cell r="N1118">
            <v>16</v>
          </cell>
          <cell r="O1118">
            <v>0.2</v>
          </cell>
          <cell r="P1118">
            <v>22</v>
          </cell>
          <cell r="Q1118">
            <v>18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22</v>
          </cell>
          <cell r="W1118">
            <v>18</v>
          </cell>
          <cell r="X1118">
            <v>430</v>
          </cell>
          <cell r="Y1118">
            <v>8600</v>
          </cell>
          <cell r="Z1118" t="str">
            <v>金</v>
          </cell>
          <cell r="AA1118">
            <v>1</v>
          </cell>
          <cell r="AB1118">
            <v>0.25</v>
          </cell>
          <cell r="AC1118">
            <v>0.25</v>
          </cell>
          <cell r="AD1118">
            <v>0.25</v>
          </cell>
          <cell r="AE1118">
            <v>0.25</v>
          </cell>
          <cell r="AF1118">
            <v>18</v>
          </cell>
          <cell r="AG1118">
            <v>1</v>
          </cell>
          <cell r="AH1118">
            <v>1</v>
          </cell>
          <cell r="AI1118">
            <v>1</v>
          </cell>
          <cell r="AJ1118">
            <v>1</v>
          </cell>
          <cell r="AK1118">
            <v>1</v>
          </cell>
        </row>
        <row r="1119">
          <cell r="B1119">
            <v>14504</v>
          </cell>
          <cell r="C1119">
            <v>145</v>
          </cell>
          <cell r="D1119">
            <v>0</v>
          </cell>
          <cell r="E1119">
            <v>30304</v>
          </cell>
          <cell r="G1119">
            <v>14501</v>
          </cell>
          <cell r="I1119">
            <v>1</v>
          </cell>
          <cell r="J1119">
            <v>1</v>
          </cell>
          <cell r="K1119">
            <v>30</v>
          </cell>
          <cell r="L1119">
            <v>29</v>
          </cell>
          <cell r="M1119">
            <v>2</v>
          </cell>
          <cell r="N1119">
            <v>16</v>
          </cell>
          <cell r="O1119">
            <v>0.2</v>
          </cell>
          <cell r="P1119">
            <v>22</v>
          </cell>
          <cell r="Q1119">
            <v>18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22</v>
          </cell>
          <cell r="W1119">
            <v>18</v>
          </cell>
          <cell r="X1119">
            <v>430</v>
          </cell>
          <cell r="Y1119">
            <v>8600</v>
          </cell>
          <cell r="Z1119" t="str">
            <v>金</v>
          </cell>
          <cell r="AA1119">
            <v>1</v>
          </cell>
          <cell r="AB1119">
            <v>0.25</v>
          </cell>
          <cell r="AC1119">
            <v>0.25</v>
          </cell>
          <cell r="AD1119">
            <v>0.25</v>
          </cell>
          <cell r="AE1119">
            <v>0.25</v>
          </cell>
          <cell r="AF1119">
            <v>18</v>
          </cell>
          <cell r="AG1119">
            <v>1</v>
          </cell>
          <cell r="AH1119">
            <v>1</v>
          </cell>
          <cell r="AI1119">
            <v>1</v>
          </cell>
          <cell r="AJ1119">
            <v>1</v>
          </cell>
          <cell r="AK1119">
            <v>1</v>
          </cell>
        </row>
        <row r="1120">
          <cell r="B1120">
            <v>14505</v>
          </cell>
          <cell r="C1120">
            <v>145</v>
          </cell>
          <cell r="D1120">
            <v>0</v>
          </cell>
          <cell r="E1120">
            <v>20114</v>
          </cell>
          <cell r="G1120">
            <v>14501</v>
          </cell>
          <cell r="I1120">
            <v>1</v>
          </cell>
          <cell r="J1120">
            <v>1</v>
          </cell>
          <cell r="K1120">
            <v>30</v>
          </cell>
          <cell r="L1120">
            <v>29</v>
          </cell>
          <cell r="M1120">
            <v>2</v>
          </cell>
          <cell r="N1120">
            <v>16</v>
          </cell>
          <cell r="O1120">
            <v>0.2</v>
          </cell>
          <cell r="P1120">
            <v>22</v>
          </cell>
          <cell r="Q1120">
            <v>18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22</v>
          </cell>
          <cell r="W1120">
            <v>18</v>
          </cell>
          <cell r="X1120">
            <v>430</v>
          </cell>
          <cell r="Y1120">
            <v>8600</v>
          </cell>
          <cell r="Z1120" t="str">
            <v>金</v>
          </cell>
          <cell r="AA1120">
            <v>1</v>
          </cell>
          <cell r="AB1120">
            <v>0.25</v>
          </cell>
          <cell r="AC1120">
            <v>0.25</v>
          </cell>
          <cell r="AD1120">
            <v>0.25</v>
          </cell>
          <cell r="AE1120">
            <v>0.25</v>
          </cell>
          <cell r="AF1120">
            <v>18</v>
          </cell>
          <cell r="AG1120">
            <v>1</v>
          </cell>
          <cell r="AH1120">
            <v>1</v>
          </cell>
          <cell r="AI1120">
            <v>1</v>
          </cell>
          <cell r="AJ1120">
            <v>1</v>
          </cell>
          <cell r="AK1120">
            <v>1</v>
          </cell>
        </row>
        <row r="1121">
          <cell r="B1121">
            <v>14506</v>
          </cell>
          <cell r="C1121">
            <v>145</v>
          </cell>
          <cell r="D1121">
            <v>0</v>
          </cell>
          <cell r="E1121">
            <v>20414</v>
          </cell>
          <cell r="G1121">
            <v>14501</v>
          </cell>
          <cell r="I1121">
            <v>1</v>
          </cell>
          <cell r="J1121">
            <v>1</v>
          </cell>
          <cell r="K1121">
            <v>30</v>
          </cell>
          <cell r="L1121">
            <v>29</v>
          </cell>
          <cell r="M1121">
            <v>2</v>
          </cell>
          <cell r="N1121">
            <v>16</v>
          </cell>
          <cell r="O1121">
            <v>0.2</v>
          </cell>
          <cell r="P1121">
            <v>22</v>
          </cell>
          <cell r="Q1121">
            <v>18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22</v>
          </cell>
          <cell r="W1121">
            <v>18</v>
          </cell>
          <cell r="X1121">
            <v>430</v>
          </cell>
          <cell r="Y1121">
            <v>8600</v>
          </cell>
          <cell r="Z1121" t="str">
            <v>金</v>
          </cell>
          <cell r="AA1121">
            <v>1</v>
          </cell>
          <cell r="AB1121">
            <v>0.25</v>
          </cell>
          <cell r="AC1121">
            <v>0.25</v>
          </cell>
          <cell r="AD1121">
            <v>0.25</v>
          </cell>
          <cell r="AE1121">
            <v>0.25</v>
          </cell>
          <cell r="AF1121">
            <v>18</v>
          </cell>
          <cell r="AG1121">
            <v>1</v>
          </cell>
          <cell r="AH1121">
            <v>1</v>
          </cell>
          <cell r="AI1121">
            <v>1</v>
          </cell>
          <cell r="AJ1121">
            <v>1</v>
          </cell>
          <cell r="AK1121">
            <v>1</v>
          </cell>
        </row>
        <row r="1122">
          <cell r="B1122">
            <v>14507</v>
          </cell>
          <cell r="C1122">
            <v>145</v>
          </cell>
          <cell r="D1122">
            <v>0</v>
          </cell>
          <cell r="E1122">
            <v>50100</v>
          </cell>
          <cell r="G1122">
            <v>14509</v>
          </cell>
          <cell r="I1122">
            <v>1</v>
          </cell>
          <cell r="J1122">
            <v>1</v>
          </cell>
          <cell r="K1122">
            <v>30</v>
          </cell>
          <cell r="L1122">
            <v>29</v>
          </cell>
          <cell r="M1122">
            <v>2</v>
          </cell>
          <cell r="N1122">
            <v>16</v>
          </cell>
          <cell r="O1122">
            <v>0.2</v>
          </cell>
          <cell r="P1122">
            <v>22</v>
          </cell>
          <cell r="Q1122">
            <v>18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22</v>
          </cell>
          <cell r="W1122">
            <v>18</v>
          </cell>
          <cell r="X1122">
            <v>430</v>
          </cell>
          <cell r="Y1122">
            <v>8600</v>
          </cell>
          <cell r="Z1122" t="str">
            <v>金</v>
          </cell>
          <cell r="AA1122">
            <v>1</v>
          </cell>
          <cell r="AB1122">
            <v>0.25</v>
          </cell>
          <cell r="AC1122">
            <v>0.25</v>
          </cell>
          <cell r="AD1122">
            <v>0.25</v>
          </cell>
          <cell r="AE1122">
            <v>0.25</v>
          </cell>
          <cell r="AF1122">
            <v>18</v>
          </cell>
          <cell r="AG1122">
            <v>1</v>
          </cell>
          <cell r="AH1122">
            <v>1</v>
          </cell>
          <cell r="AI1122">
            <v>1</v>
          </cell>
          <cell r="AJ1122">
            <v>1</v>
          </cell>
          <cell r="AK1122">
            <v>1</v>
          </cell>
        </row>
        <row r="1123">
          <cell r="B1123">
            <v>14600</v>
          </cell>
          <cell r="C1123">
            <v>146</v>
          </cell>
          <cell r="D1123">
            <v>0</v>
          </cell>
          <cell r="E1123">
            <v>20114</v>
          </cell>
          <cell r="F1123">
            <v>1</v>
          </cell>
          <cell r="G1123">
            <v>14600</v>
          </cell>
          <cell r="H1123">
            <v>14600</v>
          </cell>
          <cell r="I1123">
            <v>0</v>
          </cell>
          <cell r="J1123">
            <v>10</v>
          </cell>
          <cell r="K1123">
            <v>30</v>
          </cell>
          <cell r="L1123">
            <v>29</v>
          </cell>
          <cell r="M1123">
            <v>2</v>
          </cell>
          <cell r="N1123">
            <v>16</v>
          </cell>
          <cell r="O1123">
            <v>0.2</v>
          </cell>
          <cell r="P1123">
            <v>227</v>
          </cell>
          <cell r="Q1123">
            <v>181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227</v>
          </cell>
          <cell r="W1123">
            <v>181</v>
          </cell>
          <cell r="X1123">
            <v>4300</v>
          </cell>
          <cell r="Y1123">
            <v>86000</v>
          </cell>
          <cell r="Z1123" t="str">
            <v>金</v>
          </cell>
          <cell r="AA1123">
            <v>1</v>
          </cell>
          <cell r="AB1123">
            <v>0.25</v>
          </cell>
          <cell r="AC1123">
            <v>0.25</v>
          </cell>
          <cell r="AD1123">
            <v>0.25</v>
          </cell>
          <cell r="AE1123">
            <v>0.25</v>
          </cell>
          <cell r="AF1123">
            <v>181</v>
          </cell>
          <cell r="AG1123">
            <v>11</v>
          </cell>
          <cell r="AH1123">
            <v>11</v>
          </cell>
          <cell r="AI1123">
            <v>11</v>
          </cell>
          <cell r="AJ1123">
            <v>11</v>
          </cell>
          <cell r="AK1123">
            <v>10</v>
          </cell>
        </row>
        <row r="1124">
          <cell r="B1124">
            <v>14601</v>
          </cell>
          <cell r="C1124">
            <v>146</v>
          </cell>
          <cell r="D1124">
            <v>0</v>
          </cell>
          <cell r="E1124">
            <v>20214</v>
          </cell>
          <cell r="G1124">
            <v>14601</v>
          </cell>
          <cell r="I1124">
            <v>1</v>
          </cell>
          <cell r="J1124">
            <v>1</v>
          </cell>
          <cell r="K1124">
            <v>30</v>
          </cell>
          <cell r="L1124">
            <v>29</v>
          </cell>
          <cell r="M1124">
            <v>2</v>
          </cell>
          <cell r="N1124">
            <v>16</v>
          </cell>
          <cell r="O1124">
            <v>0.2</v>
          </cell>
          <cell r="P1124">
            <v>22</v>
          </cell>
          <cell r="Q1124">
            <v>18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22</v>
          </cell>
          <cell r="W1124">
            <v>18</v>
          </cell>
          <cell r="X1124">
            <v>430</v>
          </cell>
          <cell r="Y1124">
            <v>8600</v>
          </cell>
          <cell r="Z1124" t="str">
            <v>金</v>
          </cell>
          <cell r="AA1124">
            <v>1</v>
          </cell>
          <cell r="AB1124">
            <v>0.25</v>
          </cell>
          <cell r="AC1124">
            <v>0.25</v>
          </cell>
          <cell r="AD1124">
            <v>0.25</v>
          </cell>
          <cell r="AE1124">
            <v>0.25</v>
          </cell>
          <cell r="AF1124">
            <v>18</v>
          </cell>
          <cell r="AG1124">
            <v>1</v>
          </cell>
          <cell r="AH1124">
            <v>1</v>
          </cell>
          <cell r="AI1124">
            <v>1</v>
          </cell>
          <cell r="AJ1124">
            <v>1</v>
          </cell>
          <cell r="AK1124">
            <v>1</v>
          </cell>
        </row>
        <row r="1125">
          <cell r="B1125">
            <v>14602</v>
          </cell>
          <cell r="C1125">
            <v>146</v>
          </cell>
          <cell r="D1125">
            <v>0</v>
          </cell>
          <cell r="E1125">
            <v>20414</v>
          </cell>
          <cell r="G1125">
            <v>14601</v>
          </cell>
          <cell r="I1125">
            <v>1</v>
          </cell>
          <cell r="J1125">
            <v>1</v>
          </cell>
          <cell r="K1125">
            <v>30</v>
          </cell>
          <cell r="L1125">
            <v>29</v>
          </cell>
          <cell r="M1125">
            <v>2</v>
          </cell>
          <cell r="N1125">
            <v>16</v>
          </cell>
          <cell r="O1125">
            <v>0.2</v>
          </cell>
          <cell r="P1125">
            <v>22</v>
          </cell>
          <cell r="Q1125">
            <v>18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22</v>
          </cell>
          <cell r="W1125">
            <v>18</v>
          </cell>
          <cell r="X1125">
            <v>430</v>
          </cell>
          <cell r="Y1125">
            <v>8600</v>
          </cell>
          <cell r="Z1125" t="str">
            <v>金</v>
          </cell>
          <cell r="AA1125">
            <v>1</v>
          </cell>
          <cell r="AB1125">
            <v>0.25</v>
          </cell>
          <cell r="AC1125">
            <v>0.25</v>
          </cell>
          <cell r="AD1125">
            <v>0.25</v>
          </cell>
          <cell r="AE1125">
            <v>0.25</v>
          </cell>
          <cell r="AF1125">
            <v>18</v>
          </cell>
          <cell r="AG1125">
            <v>1</v>
          </cell>
          <cell r="AH1125">
            <v>1</v>
          </cell>
          <cell r="AI1125">
            <v>1</v>
          </cell>
          <cell r="AJ1125">
            <v>1</v>
          </cell>
          <cell r="AK1125">
            <v>1</v>
          </cell>
        </row>
        <row r="1126">
          <cell r="B1126">
            <v>14603</v>
          </cell>
          <cell r="C1126">
            <v>146</v>
          </cell>
          <cell r="D1126">
            <v>0</v>
          </cell>
          <cell r="E1126">
            <v>30304</v>
          </cell>
          <cell r="G1126">
            <v>14601</v>
          </cell>
          <cell r="I1126">
            <v>1</v>
          </cell>
          <cell r="J1126">
            <v>1</v>
          </cell>
          <cell r="K1126">
            <v>30</v>
          </cell>
          <cell r="L1126">
            <v>29</v>
          </cell>
          <cell r="M1126">
            <v>2</v>
          </cell>
          <cell r="N1126">
            <v>16</v>
          </cell>
          <cell r="O1126">
            <v>0.2</v>
          </cell>
          <cell r="P1126">
            <v>22</v>
          </cell>
          <cell r="Q1126">
            <v>18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22</v>
          </cell>
          <cell r="W1126">
            <v>18</v>
          </cell>
          <cell r="X1126">
            <v>430</v>
          </cell>
          <cell r="Y1126">
            <v>8600</v>
          </cell>
          <cell r="Z1126" t="str">
            <v>金</v>
          </cell>
          <cell r="AA1126">
            <v>1</v>
          </cell>
          <cell r="AB1126">
            <v>0.25</v>
          </cell>
          <cell r="AC1126">
            <v>0.25</v>
          </cell>
          <cell r="AD1126">
            <v>0.25</v>
          </cell>
          <cell r="AE1126">
            <v>0.25</v>
          </cell>
          <cell r="AF1126">
            <v>18</v>
          </cell>
          <cell r="AG1126">
            <v>1</v>
          </cell>
          <cell r="AH1126">
            <v>1</v>
          </cell>
          <cell r="AI1126">
            <v>1</v>
          </cell>
          <cell r="AJ1126">
            <v>1</v>
          </cell>
          <cell r="AK1126">
            <v>1</v>
          </cell>
        </row>
        <row r="1127">
          <cell r="B1127">
            <v>14604</v>
          </cell>
          <cell r="C1127">
            <v>146</v>
          </cell>
          <cell r="D1127">
            <v>0</v>
          </cell>
          <cell r="E1127">
            <v>30404</v>
          </cell>
          <cell r="G1127">
            <v>14601</v>
          </cell>
          <cell r="I1127">
            <v>1</v>
          </cell>
          <cell r="J1127">
            <v>1</v>
          </cell>
          <cell r="K1127">
            <v>30</v>
          </cell>
          <cell r="L1127">
            <v>29</v>
          </cell>
          <cell r="M1127">
            <v>2</v>
          </cell>
          <cell r="N1127">
            <v>16</v>
          </cell>
          <cell r="O1127">
            <v>0.2</v>
          </cell>
          <cell r="P1127">
            <v>22</v>
          </cell>
          <cell r="Q1127">
            <v>18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22</v>
          </cell>
          <cell r="W1127">
            <v>18</v>
          </cell>
          <cell r="X1127">
            <v>430</v>
          </cell>
          <cell r="Y1127">
            <v>8600</v>
          </cell>
          <cell r="Z1127" t="str">
            <v>金</v>
          </cell>
          <cell r="AA1127">
            <v>1</v>
          </cell>
          <cell r="AB1127">
            <v>0.25</v>
          </cell>
          <cell r="AC1127">
            <v>0.25</v>
          </cell>
          <cell r="AD1127">
            <v>0.25</v>
          </cell>
          <cell r="AE1127">
            <v>0.25</v>
          </cell>
          <cell r="AF1127">
            <v>18</v>
          </cell>
          <cell r="AG1127">
            <v>1</v>
          </cell>
          <cell r="AH1127">
            <v>1</v>
          </cell>
          <cell r="AI1127">
            <v>1</v>
          </cell>
          <cell r="AJ1127">
            <v>1</v>
          </cell>
          <cell r="AK1127">
            <v>1</v>
          </cell>
        </row>
        <row r="1128">
          <cell r="B1128">
            <v>14605</v>
          </cell>
          <cell r="C1128">
            <v>146</v>
          </cell>
          <cell r="D1128">
            <v>0</v>
          </cell>
          <cell r="E1128">
            <v>20514</v>
          </cell>
          <cell r="G1128">
            <v>14601</v>
          </cell>
          <cell r="I1128">
            <v>1</v>
          </cell>
          <cell r="J1128">
            <v>1</v>
          </cell>
          <cell r="K1128">
            <v>30</v>
          </cell>
          <cell r="L1128">
            <v>29</v>
          </cell>
          <cell r="M1128">
            <v>2</v>
          </cell>
          <cell r="N1128">
            <v>16</v>
          </cell>
          <cell r="O1128">
            <v>0.2</v>
          </cell>
          <cell r="P1128">
            <v>22</v>
          </cell>
          <cell r="Q1128">
            <v>18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22</v>
          </cell>
          <cell r="W1128">
            <v>18</v>
          </cell>
          <cell r="X1128">
            <v>430</v>
          </cell>
          <cell r="Y1128">
            <v>8600</v>
          </cell>
          <cell r="Z1128" t="str">
            <v>金</v>
          </cell>
          <cell r="AA1128">
            <v>1</v>
          </cell>
          <cell r="AB1128">
            <v>0.25</v>
          </cell>
          <cell r="AC1128">
            <v>0.25</v>
          </cell>
          <cell r="AD1128">
            <v>0.25</v>
          </cell>
          <cell r="AE1128">
            <v>0.25</v>
          </cell>
          <cell r="AF1128">
            <v>18</v>
          </cell>
          <cell r="AG1128">
            <v>1</v>
          </cell>
          <cell r="AH1128">
            <v>1</v>
          </cell>
          <cell r="AI1128">
            <v>1</v>
          </cell>
          <cell r="AJ1128">
            <v>1</v>
          </cell>
          <cell r="AK1128">
            <v>1</v>
          </cell>
        </row>
        <row r="1129">
          <cell r="B1129">
            <v>14606</v>
          </cell>
          <cell r="C1129">
            <v>146</v>
          </cell>
          <cell r="D1129">
            <v>0</v>
          </cell>
          <cell r="E1129">
            <v>20114</v>
          </cell>
          <cell r="G1129">
            <v>14601</v>
          </cell>
          <cell r="I1129">
            <v>1</v>
          </cell>
          <cell r="J1129">
            <v>1</v>
          </cell>
          <cell r="K1129">
            <v>30</v>
          </cell>
          <cell r="L1129">
            <v>29</v>
          </cell>
          <cell r="M1129">
            <v>2</v>
          </cell>
          <cell r="N1129">
            <v>16</v>
          </cell>
          <cell r="O1129">
            <v>0.2</v>
          </cell>
          <cell r="P1129">
            <v>22</v>
          </cell>
          <cell r="Q1129">
            <v>18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22</v>
          </cell>
          <cell r="W1129">
            <v>18</v>
          </cell>
          <cell r="X1129">
            <v>430</v>
          </cell>
          <cell r="Y1129">
            <v>8600</v>
          </cell>
          <cell r="Z1129" t="str">
            <v>金</v>
          </cell>
          <cell r="AA1129">
            <v>1</v>
          </cell>
          <cell r="AB1129">
            <v>0.25</v>
          </cell>
          <cell r="AC1129">
            <v>0.25</v>
          </cell>
          <cell r="AD1129">
            <v>0.25</v>
          </cell>
          <cell r="AE1129">
            <v>0.25</v>
          </cell>
          <cell r="AF1129">
            <v>18</v>
          </cell>
          <cell r="AG1129">
            <v>1</v>
          </cell>
          <cell r="AH1129">
            <v>1</v>
          </cell>
          <cell r="AI1129">
            <v>1</v>
          </cell>
          <cell r="AJ1129">
            <v>1</v>
          </cell>
          <cell r="AK1129">
            <v>1</v>
          </cell>
        </row>
        <row r="1130">
          <cell r="B1130">
            <v>14607</v>
          </cell>
          <cell r="C1130">
            <v>146</v>
          </cell>
          <cell r="D1130">
            <v>0</v>
          </cell>
          <cell r="E1130">
            <v>50100</v>
          </cell>
          <cell r="G1130">
            <v>14609</v>
          </cell>
          <cell r="I1130">
            <v>1</v>
          </cell>
          <cell r="J1130">
            <v>1</v>
          </cell>
          <cell r="K1130">
            <v>30</v>
          </cell>
          <cell r="L1130">
            <v>29</v>
          </cell>
          <cell r="M1130">
            <v>2</v>
          </cell>
          <cell r="N1130">
            <v>16</v>
          </cell>
          <cell r="O1130">
            <v>0.2</v>
          </cell>
          <cell r="P1130">
            <v>22</v>
          </cell>
          <cell r="Q1130">
            <v>18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22</v>
          </cell>
          <cell r="W1130">
            <v>18</v>
          </cell>
          <cell r="X1130">
            <v>430</v>
          </cell>
          <cell r="Y1130">
            <v>8600</v>
          </cell>
          <cell r="Z1130" t="str">
            <v>金</v>
          </cell>
          <cell r="AA1130">
            <v>1</v>
          </cell>
          <cell r="AB1130">
            <v>0.25</v>
          </cell>
          <cell r="AC1130">
            <v>0.25</v>
          </cell>
          <cell r="AD1130">
            <v>0.25</v>
          </cell>
          <cell r="AE1130">
            <v>0.25</v>
          </cell>
          <cell r="AF1130">
            <v>18</v>
          </cell>
          <cell r="AG1130">
            <v>1</v>
          </cell>
          <cell r="AH1130">
            <v>1</v>
          </cell>
          <cell r="AI1130">
            <v>1</v>
          </cell>
          <cell r="AJ1130">
            <v>1</v>
          </cell>
          <cell r="AK1130">
            <v>1</v>
          </cell>
        </row>
        <row r="1131">
          <cell r="B1131">
            <v>14700</v>
          </cell>
          <cell r="C1131">
            <v>147</v>
          </cell>
          <cell r="D1131">
            <v>0</v>
          </cell>
          <cell r="E1131">
            <v>30404</v>
          </cell>
          <cell r="F1131">
            <v>1</v>
          </cell>
          <cell r="G1131">
            <v>14700</v>
          </cell>
          <cell r="H1131">
            <v>14700</v>
          </cell>
          <cell r="I1131">
            <v>0</v>
          </cell>
          <cell r="J1131">
            <v>10</v>
          </cell>
          <cell r="K1131">
            <v>30</v>
          </cell>
          <cell r="L1131">
            <v>29</v>
          </cell>
          <cell r="M1131">
            <v>2</v>
          </cell>
          <cell r="N1131">
            <v>16</v>
          </cell>
          <cell r="O1131">
            <v>0.30000000000000004</v>
          </cell>
          <cell r="P1131">
            <v>340</v>
          </cell>
          <cell r="Q1131">
            <v>272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340</v>
          </cell>
          <cell r="W1131">
            <v>272</v>
          </cell>
          <cell r="X1131">
            <v>4300</v>
          </cell>
          <cell r="Y1131">
            <v>86000</v>
          </cell>
          <cell r="Z1131" t="str">
            <v>金</v>
          </cell>
          <cell r="AA1131">
            <v>1</v>
          </cell>
          <cell r="AB1131">
            <v>0.25</v>
          </cell>
          <cell r="AC1131">
            <v>0.25</v>
          </cell>
          <cell r="AD1131">
            <v>0.25</v>
          </cell>
          <cell r="AE1131">
            <v>0.25</v>
          </cell>
          <cell r="AF1131">
            <v>272</v>
          </cell>
          <cell r="AG1131">
            <v>17</v>
          </cell>
          <cell r="AH1131">
            <v>17</v>
          </cell>
          <cell r="AI1131">
            <v>17</v>
          </cell>
          <cell r="AJ1131">
            <v>17</v>
          </cell>
          <cell r="AK1131">
            <v>10</v>
          </cell>
        </row>
        <row r="1132">
          <cell r="B1132">
            <v>14701</v>
          </cell>
          <cell r="C1132">
            <v>147</v>
          </cell>
          <cell r="D1132">
            <v>0</v>
          </cell>
          <cell r="E1132">
            <v>20214</v>
          </cell>
          <cell r="G1132">
            <v>14701</v>
          </cell>
          <cell r="I1132">
            <v>1</v>
          </cell>
          <cell r="J1132">
            <v>1</v>
          </cell>
          <cell r="K1132">
            <v>30</v>
          </cell>
          <cell r="L1132">
            <v>29</v>
          </cell>
          <cell r="M1132">
            <v>2</v>
          </cell>
          <cell r="N1132">
            <v>16</v>
          </cell>
          <cell r="O1132">
            <v>0.2</v>
          </cell>
          <cell r="P1132">
            <v>22</v>
          </cell>
          <cell r="Q1132">
            <v>18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22</v>
          </cell>
          <cell r="W1132">
            <v>18</v>
          </cell>
          <cell r="X1132">
            <v>430</v>
          </cell>
          <cell r="Y1132">
            <v>8600</v>
          </cell>
          <cell r="Z1132" t="str">
            <v>金</v>
          </cell>
          <cell r="AA1132">
            <v>1</v>
          </cell>
          <cell r="AB1132">
            <v>0.25</v>
          </cell>
          <cell r="AC1132">
            <v>0.25</v>
          </cell>
          <cell r="AD1132">
            <v>0.25</v>
          </cell>
          <cell r="AE1132">
            <v>0.25</v>
          </cell>
          <cell r="AF1132">
            <v>18</v>
          </cell>
          <cell r="AG1132">
            <v>1</v>
          </cell>
          <cell r="AH1132">
            <v>1</v>
          </cell>
          <cell r="AI1132">
            <v>1</v>
          </cell>
          <cell r="AJ1132">
            <v>1</v>
          </cell>
          <cell r="AK1132">
            <v>1</v>
          </cell>
        </row>
        <row r="1133">
          <cell r="B1133">
            <v>14702</v>
          </cell>
          <cell r="C1133">
            <v>147</v>
          </cell>
          <cell r="D1133">
            <v>0</v>
          </cell>
          <cell r="E1133">
            <v>20414</v>
          </cell>
          <cell r="G1133">
            <v>14701</v>
          </cell>
          <cell r="I1133">
            <v>1</v>
          </cell>
          <cell r="J1133">
            <v>1</v>
          </cell>
          <cell r="K1133">
            <v>30</v>
          </cell>
          <cell r="L1133">
            <v>29</v>
          </cell>
          <cell r="M1133">
            <v>2</v>
          </cell>
          <cell r="N1133">
            <v>16</v>
          </cell>
          <cell r="O1133">
            <v>0.2</v>
          </cell>
          <cell r="P1133">
            <v>22</v>
          </cell>
          <cell r="Q1133">
            <v>18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22</v>
          </cell>
          <cell r="W1133">
            <v>18</v>
          </cell>
          <cell r="X1133">
            <v>430</v>
          </cell>
          <cell r="Y1133">
            <v>8600</v>
          </cell>
          <cell r="Z1133" t="str">
            <v>金</v>
          </cell>
          <cell r="AA1133">
            <v>1</v>
          </cell>
          <cell r="AB1133">
            <v>0.25</v>
          </cell>
          <cell r="AC1133">
            <v>0.25</v>
          </cell>
          <cell r="AD1133">
            <v>0.25</v>
          </cell>
          <cell r="AE1133">
            <v>0.25</v>
          </cell>
          <cell r="AF1133">
            <v>18</v>
          </cell>
          <cell r="AG1133">
            <v>1</v>
          </cell>
          <cell r="AH1133">
            <v>1</v>
          </cell>
          <cell r="AI1133">
            <v>1</v>
          </cell>
          <cell r="AJ1133">
            <v>1</v>
          </cell>
          <cell r="AK1133">
            <v>1</v>
          </cell>
        </row>
        <row r="1134">
          <cell r="B1134">
            <v>14703</v>
          </cell>
          <cell r="C1134">
            <v>147</v>
          </cell>
          <cell r="D1134">
            <v>0</v>
          </cell>
          <cell r="E1134">
            <v>30304</v>
          </cell>
          <cell r="G1134">
            <v>14701</v>
          </cell>
          <cell r="I1134">
            <v>1</v>
          </cell>
          <cell r="J1134">
            <v>1</v>
          </cell>
          <cell r="K1134">
            <v>30</v>
          </cell>
          <cell r="L1134">
            <v>29</v>
          </cell>
          <cell r="M1134">
            <v>2</v>
          </cell>
          <cell r="N1134">
            <v>16</v>
          </cell>
          <cell r="O1134">
            <v>0.2</v>
          </cell>
          <cell r="P1134">
            <v>22</v>
          </cell>
          <cell r="Q1134">
            <v>18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22</v>
          </cell>
          <cell r="W1134">
            <v>18</v>
          </cell>
          <cell r="X1134">
            <v>430</v>
          </cell>
          <cell r="Y1134">
            <v>8600</v>
          </cell>
          <cell r="Z1134" t="str">
            <v>金</v>
          </cell>
          <cell r="AA1134">
            <v>1</v>
          </cell>
          <cell r="AB1134">
            <v>0.25</v>
          </cell>
          <cell r="AC1134">
            <v>0.25</v>
          </cell>
          <cell r="AD1134">
            <v>0.25</v>
          </cell>
          <cell r="AE1134">
            <v>0.25</v>
          </cell>
          <cell r="AF1134">
            <v>18</v>
          </cell>
          <cell r="AG1134">
            <v>1</v>
          </cell>
          <cell r="AH1134">
            <v>1</v>
          </cell>
          <cell r="AI1134">
            <v>1</v>
          </cell>
          <cell r="AJ1134">
            <v>1</v>
          </cell>
          <cell r="AK1134">
            <v>1</v>
          </cell>
        </row>
        <row r="1135">
          <cell r="B1135">
            <v>14704</v>
          </cell>
          <cell r="C1135">
            <v>147</v>
          </cell>
          <cell r="D1135">
            <v>0</v>
          </cell>
          <cell r="E1135">
            <v>30404</v>
          </cell>
          <cell r="G1135">
            <v>14701</v>
          </cell>
          <cell r="I1135">
            <v>1</v>
          </cell>
          <cell r="J1135">
            <v>1</v>
          </cell>
          <cell r="K1135">
            <v>30</v>
          </cell>
          <cell r="L1135">
            <v>29</v>
          </cell>
          <cell r="M1135">
            <v>2</v>
          </cell>
          <cell r="N1135">
            <v>16</v>
          </cell>
          <cell r="O1135">
            <v>0.2</v>
          </cell>
          <cell r="P1135">
            <v>22</v>
          </cell>
          <cell r="Q1135">
            <v>18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22</v>
          </cell>
          <cell r="W1135">
            <v>18</v>
          </cell>
          <cell r="X1135">
            <v>430</v>
          </cell>
          <cell r="Y1135">
            <v>8600</v>
          </cell>
          <cell r="Z1135" t="str">
            <v>金</v>
          </cell>
          <cell r="AA1135">
            <v>1</v>
          </cell>
          <cell r="AB1135">
            <v>0.25</v>
          </cell>
          <cell r="AC1135">
            <v>0.25</v>
          </cell>
          <cell r="AD1135">
            <v>0.25</v>
          </cell>
          <cell r="AE1135">
            <v>0.25</v>
          </cell>
          <cell r="AF1135">
            <v>18</v>
          </cell>
          <cell r="AG1135">
            <v>1</v>
          </cell>
          <cell r="AH1135">
            <v>1</v>
          </cell>
          <cell r="AI1135">
            <v>1</v>
          </cell>
          <cell r="AJ1135">
            <v>1</v>
          </cell>
          <cell r="AK1135">
            <v>1</v>
          </cell>
        </row>
        <row r="1136">
          <cell r="B1136">
            <v>14705</v>
          </cell>
          <cell r="C1136">
            <v>147</v>
          </cell>
          <cell r="D1136">
            <v>0</v>
          </cell>
          <cell r="E1136">
            <v>20514</v>
          </cell>
          <cell r="G1136">
            <v>14701</v>
          </cell>
          <cell r="I1136">
            <v>1</v>
          </cell>
          <cell r="J1136">
            <v>1</v>
          </cell>
          <cell r="K1136">
            <v>30</v>
          </cell>
          <cell r="L1136">
            <v>29</v>
          </cell>
          <cell r="M1136">
            <v>2</v>
          </cell>
          <cell r="N1136">
            <v>16</v>
          </cell>
          <cell r="O1136">
            <v>0.2</v>
          </cell>
          <cell r="P1136">
            <v>22</v>
          </cell>
          <cell r="Q1136">
            <v>18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22</v>
          </cell>
          <cell r="W1136">
            <v>18</v>
          </cell>
          <cell r="X1136">
            <v>430</v>
          </cell>
          <cell r="Y1136">
            <v>8600</v>
          </cell>
          <cell r="Z1136" t="str">
            <v>金</v>
          </cell>
          <cell r="AA1136">
            <v>1</v>
          </cell>
          <cell r="AB1136">
            <v>0.25</v>
          </cell>
          <cell r="AC1136">
            <v>0.25</v>
          </cell>
          <cell r="AD1136">
            <v>0.25</v>
          </cell>
          <cell r="AE1136">
            <v>0.25</v>
          </cell>
          <cell r="AF1136">
            <v>18</v>
          </cell>
          <cell r="AG1136">
            <v>1</v>
          </cell>
          <cell r="AH1136">
            <v>1</v>
          </cell>
          <cell r="AI1136">
            <v>1</v>
          </cell>
          <cell r="AJ1136">
            <v>1</v>
          </cell>
          <cell r="AK1136">
            <v>1</v>
          </cell>
        </row>
        <row r="1137">
          <cell r="B1137">
            <v>14706</v>
          </cell>
          <cell r="C1137">
            <v>147</v>
          </cell>
          <cell r="D1137">
            <v>0</v>
          </cell>
          <cell r="E1137">
            <v>20114</v>
          </cell>
          <cell r="G1137">
            <v>14701</v>
          </cell>
          <cell r="I1137">
            <v>1</v>
          </cell>
          <cell r="J1137">
            <v>1</v>
          </cell>
          <cell r="K1137">
            <v>30</v>
          </cell>
          <cell r="L1137">
            <v>29</v>
          </cell>
          <cell r="M1137">
            <v>2</v>
          </cell>
          <cell r="N1137">
            <v>16</v>
          </cell>
          <cell r="O1137">
            <v>0.2</v>
          </cell>
          <cell r="P1137">
            <v>22</v>
          </cell>
          <cell r="Q1137">
            <v>18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22</v>
          </cell>
          <cell r="W1137">
            <v>18</v>
          </cell>
          <cell r="X1137">
            <v>430</v>
          </cell>
          <cell r="Y1137">
            <v>8600</v>
          </cell>
          <cell r="Z1137" t="str">
            <v>金</v>
          </cell>
          <cell r="AA1137">
            <v>1</v>
          </cell>
          <cell r="AB1137">
            <v>0.25</v>
          </cell>
          <cell r="AC1137">
            <v>0.25</v>
          </cell>
          <cell r="AD1137">
            <v>0.25</v>
          </cell>
          <cell r="AE1137">
            <v>0.25</v>
          </cell>
          <cell r="AF1137">
            <v>18</v>
          </cell>
          <cell r="AG1137">
            <v>1</v>
          </cell>
          <cell r="AH1137">
            <v>1</v>
          </cell>
          <cell r="AI1137">
            <v>1</v>
          </cell>
          <cell r="AJ1137">
            <v>1</v>
          </cell>
          <cell r="AK1137">
            <v>1</v>
          </cell>
        </row>
        <row r="1138">
          <cell r="B1138">
            <v>14707</v>
          </cell>
          <cell r="C1138">
            <v>147</v>
          </cell>
          <cell r="D1138">
            <v>0</v>
          </cell>
          <cell r="E1138">
            <v>50100</v>
          </cell>
          <cell r="G1138">
            <v>14709</v>
          </cell>
          <cell r="I1138">
            <v>1</v>
          </cell>
          <cell r="J1138">
            <v>1</v>
          </cell>
          <cell r="K1138">
            <v>30</v>
          </cell>
          <cell r="L1138">
            <v>29</v>
          </cell>
          <cell r="M1138">
            <v>2</v>
          </cell>
          <cell r="N1138">
            <v>16</v>
          </cell>
          <cell r="O1138">
            <v>0.2</v>
          </cell>
          <cell r="P1138">
            <v>22</v>
          </cell>
          <cell r="Q1138">
            <v>18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22</v>
          </cell>
          <cell r="W1138">
            <v>18</v>
          </cell>
          <cell r="X1138">
            <v>430</v>
          </cell>
          <cell r="Y1138">
            <v>8600</v>
          </cell>
          <cell r="Z1138" t="str">
            <v>金</v>
          </cell>
          <cell r="AA1138">
            <v>1</v>
          </cell>
          <cell r="AB1138">
            <v>0.25</v>
          </cell>
          <cell r="AC1138">
            <v>0.25</v>
          </cell>
          <cell r="AD1138">
            <v>0.25</v>
          </cell>
          <cell r="AE1138">
            <v>0.25</v>
          </cell>
          <cell r="AF1138">
            <v>18</v>
          </cell>
          <cell r="AG1138">
            <v>1</v>
          </cell>
          <cell r="AH1138">
            <v>1</v>
          </cell>
          <cell r="AI1138">
            <v>1</v>
          </cell>
          <cell r="AJ1138">
            <v>1</v>
          </cell>
          <cell r="AK1138">
            <v>1</v>
          </cell>
        </row>
        <row r="1139">
          <cell r="B1139">
            <v>14800</v>
          </cell>
          <cell r="C1139">
            <v>148</v>
          </cell>
          <cell r="D1139">
            <v>0</v>
          </cell>
          <cell r="E1139">
            <v>20114</v>
          </cell>
          <cell r="F1139">
            <v>1</v>
          </cell>
          <cell r="G1139">
            <v>14800</v>
          </cell>
          <cell r="H1139">
            <v>14800</v>
          </cell>
          <cell r="I1139">
            <v>0</v>
          </cell>
          <cell r="J1139">
            <v>10</v>
          </cell>
          <cell r="K1139">
            <v>30</v>
          </cell>
          <cell r="L1139">
            <v>29</v>
          </cell>
          <cell r="M1139">
            <v>2</v>
          </cell>
          <cell r="N1139">
            <v>16</v>
          </cell>
          <cell r="O1139">
            <v>0.4</v>
          </cell>
          <cell r="P1139">
            <v>454</v>
          </cell>
          <cell r="Q1139">
            <v>290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454</v>
          </cell>
          <cell r="W1139">
            <v>290</v>
          </cell>
          <cell r="X1139">
            <v>4300</v>
          </cell>
          <cell r="Y1139">
            <v>86000</v>
          </cell>
          <cell r="Z1139" t="str">
            <v>金</v>
          </cell>
          <cell r="AA1139">
            <v>1</v>
          </cell>
          <cell r="AB1139">
            <v>0.25</v>
          </cell>
          <cell r="AC1139">
            <v>0.25</v>
          </cell>
          <cell r="AD1139">
            <v>0.25</v>
          </cell>
          <cell r="AE1139">
            <v>0.25</v>
          </cell>
          <cell r="AF1139">
            <v>290</v>
          </cell>
          <cell r="AG1139">
            <v>41</v>
          </cell>
          <cell r="AH1139">
            <v>41</v>
          </cell>
          <cell r="AI1139">
            <v>41</v>
          </cell>
          <cell r="AJ1139">
            <v>41</v>
          </cell>
          <cell r="AK1139">
            <v>10</v>
          </cell>
        </row>
        <row r="1140">
          <cell r="B1140">
            <v>14801</v>
          </cell>
          <cell r="C1140">
            <v>148</v>
          </cell>
          <cell r="D1140">
            <v>0</v>
          </cell>
          <cell r="E1140">
            <v>20214</v>
          </cell>
          <cell r="G1140">
            <v>14801</v>
          </cell>
          <cell r="I1140">
            <v>1</v>
          </cell>
          <cell r="J1140">
            <v>1</v>
          </cell>
          <cell r="K1140">
            <v>30</v>
          </cell>
          <cell r="L1140">
            <v>29</v>
          </cell>
          <cell r="M1140">
            <v>2</v>
          </cell>
          <cell r="N1140">
            <v>16</v>
          </cell>
          <cell r="O1140">
            <v>0.2</v>
          </cell>
          <cell r="P1140">
            <v>22</v>
          </cell>
          <cell r="Q1140">
            <v>18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22</v>
          </cell>
          <cell r="W1140">
            <v>18</v>
          </cell>
          <cell r="X1140">
            <v>430</v>
          </cell>
          <cell r="Y1140">
            <v>8600</v>
          </cell>
          <cell r="Z1140" t="str">
            <v>金</v>
          </cell>
          <cell r="AA1140">
            <v>1</v>
          </cell>
          <cell r="AB1140">
            <v>0.25</v>
          </cell>
          <cell r="AC1140">
            <v>0.25</v>
          </cell>
          <cell r="AD1140">
            <v>0.25</v>
          </cell>
          <cell r="AE1140">
            <v>0.25</v>
          </cell>
          <cell r="AF1140">
            <v>18</v>
          </cell>
          <cell r="AG1140">
            <v>1</v>
          </cell>
          <cell r="AH1140">
            <v>1</v>
          </cell>
          <cell r="AI1140">
            <v>1</v>
          </cell>
          <cell r="AJ1140">
            <v>1</v>
          </cell>
          <cell r="AK1140">
            <v>1</v>
          </cell>
        </row>
        <row r="1141">
          <cell r="B1141">
            <v>14802</v>
          </cell>
          <cell r="C1141">
            <v>148</v>
          </cell>
          <cell r="D1141">
            <v>0</v>
          </cell>
          <cell r="E1141">
            <v>20414</v>
          </cell>
          <cell r="G1141">
            <v>14801</v>
          </cell>
          <cell r="I1141">
            <v>1</v>
          </cell>
          <cell r="J1141">
            <v>1</v>
          </cell>
          <cell r="K1141">
            <v>30</v>
          </cell>
          <cell r="L1141">
            <v>29</v>
          </cell>
          <cell r="M1141">
            <v>2</v>
          </cell>
          <cell r="N1141">
            <v>16</v>
          </cell>
          <cell r="O1141">
            <v>0.2</v>
          </cell>
          <cell r="P1141">
            <v>22</v>
          </cell>
          <cell r="Q1141">
            <v>18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22</v>
          </cell>
          <cell r="W1141">
            <v>18</v>
          </cell>
          <cell r="X1141">
            <v>430</v>
          </cell>
          <cell r="Y1141">
            <v>8600</v>
          </cell>
          <cell r="Z1141" t="str">
            <v>金</v>
          </cell>
          <cell r="AA1141">
            <v>1</v>
          </cell>
          <cell r="AB1141">
            <v>0.25</v>
          </cell>
          <cell r="AC1141">
            <v>0.25</v>
          </cell>
          <cell r="AD1141">
            <v>0.25</v>
          </cell>
          <cell r="AE1141">
            <v>0.25</v>
          </cell>
          <cell r="AF1141">
            <v>18</v>
          </cell>
          <cell r="AG1141">
            <v>1</v>
          </cell>
          <cell r="AH1141">
            <v>1</v>
          </cell>
          <cell r="AI1141">
            <v>1</v>
          </cell>
          <cell r="AJ1141">
            <v>1</v>
          </cell>
          <cell r="AK1141">
            <v>1</v>
          </cell>
        </row>
        <row r="1142">
          <cell r="B1142">
            <v>14803</v>
          </cell>
          <cell r="C1142">
            <v>148</v>
          </cell>
          <cell r="D1142">
            <v>0</v>
          </cell>
          <cell r="E1142">
            <v>30304</v>
          </cell>
          <cell r="G1142">
            <v>14801</v>
          </cell>
          <cell r="I1142">
            <v>1</v>
          </cell>
          <cell r="J1142">
            <v>1</v>
          </cell>
          <cell r="K1142">
            <v>30</v>
          </cell>
          <cell r="L1142">
            <v>29</v>
          </cell>
          <cell r="M1142">
            <v>2</v>
          </cell>
          <cell r="N1142">
            <v>16</v>
          </cell>
          <cell r="O1142">
            <v>0.2</v>
          </cell>
          <cell r="P1142">
            <v>22</v>
          </cell>
          <cell r="Q1142">
            <v>18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22</v>
          </cell>
          <cell r="W1142">
            <v>18</v>
          </cell>
          <cell r="X1142">
            <v>430</v>
          </cell>
          <cell r="Y1142">
            <v>8600</v>
          </cell>
          <cell r="Z1142" t="str">
            <v>金</v>
          </cell>
          <cell r="AA1142">
            <v>1</v>
          </cell>
          <cell r="AB1142">
            <v>0.25</v>
          </cell>
          <cell r="AC1142">
            <v>0.25</v>
          </cell>
          <cell r="AD1142">
            <v>0.25</v>
          </cell>
          <cell r="AE1142">
            <v>0.25</v>
          </cell>
          <cell r="AF1142">
            <v>18</v>
          </cell>
          <cell r="AG1142">
            <v>1</v>
          </cell>
          <cell r="AH1142">
            <v>1</v>
          </cell>
          <cell r="AI1142">
            <v>1</v>
          </cell>
          <cell r="AJ1142">
            <v>1</v>
          </cell>
          <cell r="AK1142">
            <v>1</v>
          </cell>
        </row>
        <row r="1143">
          <cell r="B1143">
            <v>14804</v>
          </cell>
          <cell r="C1143">
            <v>148</v>
          </cell>
          <cell r="D1143">
            <v>0</v>
          </cell>
          <cell r="E1143">
            <v>30404</v>
          </cell>
          <cell r="G1143">
            <v>14801</v>
          </cell>
          <cell r="I1143">
            <v>1</v>
          </cell>
          <cell r="J1143">
            <v>1</v>
          </cell>
          <cell r="K1143">
            <v>30</v>
          </cell>
          <cell r="L1143">
            <v>29</v>
          </cell>
          <cell r="M1143">
            <v>2</v>
          </cell>
          <cell r="N1143">
            <v>16</v>
          </cell>
          <cell r="O1143">
            <v>0.2</v>
          </cell>
          <cell r="P1143">
            <v>22</v>
          </cell>
          <cell r="Q1143">
            <v>18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22</v>
          </cell>
          <cell r="W1143">
            <v>18</v>
          </cell>
          <cell r="X1143">
            <v>430</v>
          </cell>
          <cell r="Y1143">
            <v>8600</v>
          </cell>
          <cell r="Z1143" t="str">
            <v>金</v>
          </cell>
          <cell r="AA1143">
            <v>1</v>
          </cell>
          <cell r="AB1143">
            <v>0.25</v>
          </cell>
          <cell r="AC1143">
            <v>0.25</v>
          </cell>
          <cell r="AD1143">
            <v>0.25</v>
          </cell>
          <cell r="AE1143">
            <v>0.25</v>
          </cell>
          <cell r="AF1143">
            <v>18</v>
          </cell>
          <cell r="AG1143">
            <v>1</v>
          </cell>
          <cell r="AH1143">
            <v>1</v>
          </cell>
          <cell r="AI1143">
            <v>1</v>
          </cell>
          <cell r="AJ1143">
            <v>1</v>
          </cell>
          <cell r="AK1143">
            <v>1</v>
          </cell>
        </row>
        <row r="1144">
          <cell r="B1144">
            <v>14805</v>
          </cell>
          <cell r="C1144">
            <v>148</v>
          </cell>
          <cell r="D1144">
            <v>0</v>
          </cell>
          <cell r="E1144">
            <v>20514</v>
          </cell>
          <cell r="G1144">
            <v>14801</v>
          </cell>
          <cell r="I1144">
            <v>1</v>
          </cell>
          <cell r="J1144">
            <v>1</v>
          </cell>
          <cell r="K1144">
            <v>30</v>
          </cell>
          <cell r="L1144">
            <v>29</v>
          </cell>
          <cell r="M1144">
            <v>2</v>
          </cell>
          <cell r="N1144">
            <v>16</v>
          </cell>
          <cell r="O1144">
            <v>0.2</v>
          </cell>
          <cell r="P1144">
            <v>22</v>
          </cell>
          <cell r="Q1144">
            <v>18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22</v>
          </cell>
          <cell r="W1144">
            <v>18</v>
          </cell>
          <cell r="X1144">
            <v>430</v>
          </cell>
          <cell r="Y1144">
            <v>8600</v>
          </cell>
          <cell r="Z1144" t="str">
            <v>金</v>
          </cell>
          <cell r="AA1144">
            <v>1</v>
          </cell>
          <cell r="AB1144">
            <v>0.25</v>
          </cell>
          <cell r="AC1144">
            <v>0.25</v>
          </cell>
          <cell r="AD1144">
            <v>0.25</v>
          </cell>
          <cell r="AE1144">
            <v>0.25</v>
          </cell>
          <cell r="AF1144">
            <v>18</v>
          </cell>
          <cell r="AG1144">
            <v>1</v>
          </cell>
          <cell r="AH1144">
            <v>1</v>
          </cell>
          <cell r="AI1144">
            <v>1</v>
          </cell>
          <cell r="AJ1144">
            <v>1</v>
          </cell>
          <cell r="AK1144">
            <v>1</v>
          </cell>
        </row>
        <row r="1145">
          <cell r="B1145">
            <v>14806</v>
          </cell>
          <cell r="C1145">
            <v>148</v>
          </cell>
          <cell r="D1145">
            <v>0</v>
          </cell>
          <cell r="E1145">
            <v>20114</v>
          </cell>
          <cell r="G1145">
            <v>14801</v>
          </cell>
          <cell r="I1145">
            <v>1</v>
          </cell>
          <cell r="J1145">
            <v>1</v>
          </cell>
          <cell r="K1145">
            <v>30</v>
          </cell>
          <cell r="L1145">
            <v>29</v>
          </cell>
          <cell r="M1145">
            <v>2</v>
          </cell>
          <cell r="N1145">
            <v>16</v>
          </cell>
          <cell r="O1145">
            <v>0.2</v>
          </cell>
          <cell r="P1145">
            <v>22</v>
          </cell>
          <cell r="Q1145">
            <v>18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22</v>
          </cell>
          <cell r="W1145">
            <v>18</v>
          </cell>
          <cell r="X1145">
            <v>430</v>
          </cell>
          <cell r="Y1145">
            <v>8600</v>
          </cell>
          <cell r="Z1145" t="str">
            <v>金</v>
          </cell>
          <cell r="AA1145">
            <v>1</v>
          </cell>
          <cell r="AB1145">
            <v>0.25</v>
          </cell>
          <cell r="AC1145">
            <v>0.25</v>
          </cell>
          <cell r="AD1145">
            <v>0.25</v>
          </cell>
          <cell r="AE1145">
            <v>0.25</v>
          </cell>
          <cell r="AF1145">
            <v>18</v>
          </cell>
          <cell r="AG1145">
            <v>1</v>
          </cell>
          <cell r="AH1145">
            <v>1</v>
          </cell>
          <cell r="AI1145">
            <v>1</v>
          </cell>
          <cell r="AJ1145">
            <v>1</v>
          </cell>
          <cell r="AK1145">
            <v>1</v>
          </cell>
        </row>
        <row r="1146">
          <cell r="B1146">
            <v>14807</v>
          </cell>
          <cell r="C1146">
            <v>148</v>
          </cell>
          <cell r="D1146">
            <v>0</v>
          </cell>
          <cell r="E1146">
            <v>50100</v>
          </cell>
          <cell r="G1146">
            <v>14809</v>
          </cell>
          <cell r="I1146">
            <v>1</v>
          </cell>
          <cell r="J1146">
            <v>1</v>
          </cell>
          <cell r="K1146">
            <v>30</v>
          </cell>
          <cell r="L1146">
            <v>29</v>
          </cell>
          <cell r="M1146">
            <v>2</v>
          </cell>
          <cell r="N1146">
            <v>16</v>
          </cell>
          <cell r="O1146">
            <v>0.2</v>
          </cell>
          <cell r="P1146">
            <v>22</v>
          </cell>
          <cell r="Q1146">
            <v>18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22</v>
          </cell>
          <cell r="W1146">
            <v>18</v>
          </cell>
          <cell r="X1146">
            <v>430</v>
          </cell>
          <cell r="Y1146">
            <v>8600</v>
          </cell>
          <cell r="Z1146" t="str">
            <v>金</v>
          </cell>
          <cell r="AA1146">
            <v>1</v>
          </cell>
          <cell r="AB1146">
            <v>0.25</v>
          </cell>
          <cell r="AC1146">
            <v>0.25</v>
          </cell>
          <cell r="AD1146">
            <v>0.25</v>
          </cell>
          <cell r="AE1146">
            <v>0.25</v>
          </cell>
          <cell r="AF1146">
            <v>18</v>
          </cell>
          <cell r="AG1146">
            <v>1</v>
          </cell>
          <cell r="AH1146">
            <v>1</v>
          </cell>
          <cell r="AI1146">
            <v>1</v>
          </cell>
          <cell r="AJ1146">
            <v>1</v>
          </cell>
          <cell r="AK1146">
            <v>1</v>
          </cell>
        </row>
        <row r="1147">
          <cell r="B1147">
            <v>14900</v>
          </cell>
          <cell r="C1147">
            <v>149</v>
          </cell>
          <cell r="D1147">
            <v>0</v>
          </cell>
          <cell r="E1147">
            <v>30404</v>
          </cell>
          <cell r="F1147">
            <v>1</v>
          </cell>
          <cell r="G1147">
            <v>14900</v>
          </cell>
          <cell r="H1147">
            <v>14900</v>
          </cell>
          <cell r="I1147">
            <v>0</v>
          </cell>
          <cell r="J1147">
            <v>10</v>
          </cell>
          <cell r="K1147">
            <v>30</v>
          </cell>
          <cell r="L1147">
            <v>29</v>
          </cell>
          <cell r="M1147">
            <v>2</v>
          </cell>
          <cell r="N1147">
            <v>16</v>
          </cell>
          <cell r="O1147">
            <v>0.5</v>
          </cell>
          <cell r="P1147">
            <v>568</v>
          </cell>
          <cell r="Q1147">
            <v>363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568</v>
          </cell>
          <cell r="W1147">
            <v>363</v>
          </cell>
          <cell r="X1147">
            <v>4300</v>
          </cell>
          <cell r="Y1147">
            <v>86000</v>
          </cell>
          <cell r="Z1147" t="str">
            <v>金</v>
          </cell>
          <cell r="AA1147">
            <v>1</v>
          </cell>
          <cell r="AB1147">
            <v>0.25</v>
          </cell>
          <cell r="AC1147">
            <v>0.25</v>
          </cell>
          <cell r="AD1147">
            <v>0.25</v>
          </cell>
          <cell r="AE1147">
            <v>0.25</v>
          </cell>
          <cell r="AF1147">
            <v>363</v>
          </cell>
          <cell r="AG1147">
            <v>51</v>
          </cell>
          <cell r="AH1147">
            <v>51</v>
          </cell>
          <cell r="AI1147">
            <v>51</v>
          </cell>
          <cell r="AJ1147">
            <v>51</v>
          </cell>
          <cell r="AK1147">
            <v>10</v>
          </cell>
        </row>
        <row r="1148">
          <cell r="B1148">
            <v>14901</v>
          </cell>
          <cell r="C1148">
            <v>149</v>
          </cell>
          <cell r="D1148">
            <v>0</v>
          </cell>
          <cell r="E1148">
            <v>20214</v>
          </cell>
          <cell r="G1148">
            <v>14901</v>
          </cell>
          <cell r="I1148">
            <v>1</v>
          </cell>
          <cell r="J1148">
            <v>1</v>
          </cell>
          <cell r="K1148">
            <v>30</v>
          </cell>
          <cell r="L1148">
            <v>29</v>
          </cell>
          <cell r="M1148">
            <v>2</v>
          </cell>
          <cell r="N1148">
            <v>16</v>
          </cell>
          <cell r="O1148">
            <v>0.2</v>
          </cell>
          <cell r="P1148">
            <v>22</v>
          </cell>
          <cell r="Q1148">
            <v>18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22</v>
          </cell>
          <cell r="W1148">
            <v>18</v>
          </cell>
          <cell r="X1148">
            <v>430</v>
          </cell>
          <cell r="Y1148">
            <v>8600</v>
          </cell>
          <cell r="Z1148" t="str">
            <v>金</v>
          </cell>
          <cell r="AA1148">
            <v>1</v>
          </cell>
          <cell r="AB1148">
            <v>0.25</v>
          </cell>
          <cell r="AC1148">
            <v>0.25</v>
          </cell>
          <cell r="AD1148">
            <v>0.25</v>
          </cell>
          <cell r="AE1148">
            <v>0.25</v>
          </cell>
          <cell r="AF1148">
            <v>18</v>
          </cell>
          <cell r="AG1148">
            <v>1</v>
          </cell>
          <cell r="AH1148">
            <v>1</v>
          </cell>
          <cell r="AI1148">
            <v>1</v>
          </cell>
          <cell r="AJ1148">
            <v>1</v>
          </cell>
          <cell r="AK1148">
            <v>1</v>
          </cell>
        </row>
        <row r="1149">
          <cell r="B1149">
            <v>14902</v>
          </cell>
          <cell r="C1149">
            <v>149</v>
          </cell>
          <cell r="D1149">
            <v>0</v>
          </cell>
          <cell r="E1149">
            <v>20414</v>
          </cell>
          <cell r="G1149">
            <v>14901</v>
          </cell>
          <cell r="I1149">
            <v>1</v>
          </cell>
          <cell r="J1149">
            <v>1</v>
          </cell>
          <cell r="K1149">
            <v>30</v>
          </cell>
          <cell r="L1149">
            <v>29</v>
          </cell>
          <cell r="M1149">
            <v>2</v>
          </cell>
          <cell r="N1149">
            <v>16</v>
          </cell>
          <cell r="O1149">
            <v>0.2</v>
          </cell>
          <cell r="P1149">
            <v>22</v>
          </cell>
          <cell r="Q1149">
            <v>18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22</v>
          </cell>
          <cell r="W1149">
            <v>18</v>
          </cell>
          <cell r="X1149">
            <v>430</v>
          </cell>
          <cell r="Y1149">
            <v>8600</v>
          </cell>
          <cell r="Z1149" t="str">
            <v>金</v>
          </cell>
          <cell r="AA1149">
            <v>1</v>
          </cell>
          <cell r="AB1149">
            <v>0.25</v>
          </cell>
          <cell r="AC1149">
            <v>0.25</v>
          </cell>
          <cell r="AD1149">
            <v>0.25</v>
          </cell>
          <cell r="AE1149">
            <v>0.25</v>
          </cell>
          <cell r="AF1149">
            <v>18</v>
          </cell>
          <cell r="AG1149">
            <v>1</v>
          </cell>
          <cell r="AH1149">
            <v>1</v>
          </cell>
          <cell r="AI1149">
            <v>1</v>
          </cell>
          <cell r="AJ1149">
            <v>1</v>
          </cell>
          <cell r="AK1149">
            <v>1</v>
          </cell>
        </row>
        <row r="1150">
          <cell r="B1150">
            <v>14903</v>
          </cell>
          <cell r="C1150">
            <v>149</v>
          </cell>
          <cell r="D1150">
            <v>0</v>
          </cell>
          <cell r="E1150">
            <v>30304</v>
          </cell>
          <cell r="G1150">
            <v>14901</v>
          </cell>
          <cell r="I1150">
            <v>1</v>
          </cell>
          <cell r="J1150">
            <v>1</v>
          </cell>
          <cell r="K1150">
            <v>30</v>
          </cell>
          <cell r="L1150">
            <v>29</v>
          </cell>
          <cell r="M1150">
            <v>2</v>
          </cell>
          <cell r="N1150">
            <v>16</v>
          </cell>
          <cell r="O1150">
            <v>0.2</v>
          </cell>
          <cell r="P1150">
            <v>22</v>
          </cell>
          <cell r="Q1150">
            <v>18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22</v>
          </cell>
          <cell r="W1150">
            <v>18</v>
          </cell>
          <cell r="X1150">
            <v>430</v>
          </cell>
          <cell r="Y1150">
            <v>8600</v>
          </cell>
          <cell r="Z1150" t="str">
            <v>金</v>
          </cell>
          <cell r="AA1150">
            <v>1</v>
          </cell>
          <cell r="AB1150">
            <v>0.25</v>
          </cell>
          <cell r="AC1150">
            <v>0.25</v>
          </cell>
          <cell r="AD1150">
            <v>0.25</v>
          </cell>
          <cell r="AE1150">
            <v>0.25</v>
          </cell>
          <cell r="AF1150">
            <v>18</v>
          </cell>
          <cell r="AG1150">
            <v>1</v>
          </cell>
          <cell r="AH1150">
            <v>1</v>
          </cell>
          <cell r="AI1150">
            <v>1</v>
          </cell>
          <cell r="AJ1150">
            <v>1</v>
          </cell>
          <cell r="AK1150">
            <v>1</v>
          </cell>
        </row>
        <row r="1151">
          <cell r="B1151">
            <v>14904</v>
          </cell>
          <cell r="C1151">
            <v>149</v>
          </cell>
          <cell r="D1151">
            <v>0</v>
          </cell>
          <cell r="E1151">
            <v>30404</v>
          </cell>
          <cell r="G1151">
            <v>14901</v>
          </cell>
          <cell r="I1151">
            <v>1</v>
          </cell>
          <cell r="J1151">
            <v>1</v>
          </cell>
          <cell r="K1151">
            <v>30</v>
          </cell>
          <cell r="L1151">
            <v>29</v>
          </cell>
          <cell r="M1151">
            <v>2</v>
          </cell>
          <cell r="N1151">
            <v>16</v>
          </cell>
          <cell r="O1151">
            <v>0.2</v>
          </cell>
          <cell r="P1151">
            <v>22</v>
          </cell>
          <cell r="Q1151">
            <v>18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22</v>
          </cell>
          <cell r="W1151">
            <v>18</v>
          </cell>
          <cell r="X1151">
            <v>430</v>
          </cell>
          <cell r="Y1151">
            <v>8600</v>
          </cell>
          <cell r="Z1151" t="str">
            <v>金</v>
          </cell>
          <cell r="AA1151">
            <v>1</v>
          </cell>
          <cell r="AB1151">
            <v>0.25</v>
          </cell>
          <cell r="AC1151">
            <v>0.25</v>
          </cell>
          <cell r="AD1151">
            <v>0.25</v>
          </cell>
          <cell r="AE1151">
            <v>0.25</v>
          </cell>
          <cell r="AF1151">
            <v>18</v>
          </cell>
          <cell r="AG1151">
            <v>1</v>
          </cell>
          <cell r="AH1151">
            <v>1</v>
          </cell>
          <cell r="AI1151">
            <v>1</v>
          </cell>
          <cell r="AJ1151">
            <v>1</v>
          </cell>
          <cell r="AK1151">
            <v>1</v>
          </cell>
        </row>
        <row r="1152">
          <cell r="B1152">
            <v>14905</v>
          </cell>
          <cell r="C1152">
            <v>149</v>
          </cell>
          <cell r="D1152">
            <v>0</v>
          </cell>
          <cell r="E1152">
            <v>20514</v>
          </cell>
          <cell r="G1152">
            <v>14901</v>
          </cell>
          <cell r="I1152">
            <v>1</v>
          </cell>
          <cell r="J1152">
            <v>1</v>
          </cell>
          <cell r="K1152">
            <v>30</v>
          </cell>
          <cell r="L1152">
            <v>29</v>
          </cell>
          <cell r="M1152">
            <v>2</v>
          </cell>
          <cell r="N1152">
            <v>16</v>
          </cell>
          <cell r="O1152">
            <v>0.2</v>
          </cell>
          <cell r="P1152">
            <v>22</v>
          </cell>
          <cell r="Q1152">
            <v>18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22</v>
          </cell>
          <cell r="W1152">
            <v>18</v>
          </cell>
          <cell r="X1152">
            <v>430</v>
          </cell>
          <cell r="Y1152">
            <v>8600</v>
          </cell>
          <cell r="Z1152" t="str">
            <v>金</v>
          </cell>
          <cell r="AA1152">
            <v>1</v>
          </cell>
          <cell r="AB1152">
            <v>0.25</v>
          </cell>
          <cell r="AC1152">
            <v>0.25</v>
          </cell>
          <cell r="AD1152">
            <v>0.25</v>
          </cell>
          <cell r="AE1152">
            <v>0.25</v>
          </cell>
          <cell r="AF1152">
            <v>18</v>
          </cell>
          <cell r="AG1152">
            <v>1</v>
          </cell>
          <cell r="AH1152">
            <v>1</v>
          </cell>
          <cell r="AI1152">
            <v>1</v>
          </cell>
          <cell r="AJ1152">
            <v>1</v>
          </cell>
          <cell r="AK1152">
            <v>1</v>
          </cell>
        </row>
        <row r="1153">
          <cell r="B1153">
            <v>14906</v>
          </cell>
          <cell r="C1153">
            <v>149</v>
          </cell>
          <cell r="D1153">
            <v>0</v>
          </cell>
          <cell r="E1153">
            <v>20114</v>
          </cell>
          <cell r="G1153">
            <v>14901</v>
          </cell>
          <cell r="I1153">
            <v>1</v>
          </cell>
          <cell r="J1153">
            <v>1</v>
          </cell>
          <cell r="K1153">
            <v>30</v>
          </cell>
          <cell r="L1153">
            <v>29</v>
          </cell>
          <cell r="M1153">
            <v>2</v>
          </cell>
          <cell r="N1153">
            <v>16</v>
          </cell>
          <cell r="O1153">
            <v>0.2</v>
          </cell>
          <cell r="P1153">
            <v>22</v>
          </cell>
          <cell r="Q1153">
            <v>18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22</v>
          </cell>
          <cell r="W1153">
            <v>18</v>
          </cell>
          <cell r="X1153">
            <v>430</v>
          </cell>
          <cell r="Y1153">
            <v>8600</v>
          </cell>
          <cell r="Z1153" t="str">
            <v>金</v>
          </cell>
          <cell r="AA1153">
            <v>1</v>
          </cell>
          <cell r="AB1153">
            <v>0.25</v>
          </cell>
          <cell r="AC1153">
            <v>0.25</v>
          </cell>
          <cell r="AD1153">
            <v>0.25</v>
          </cell>
          <cell r="AE1153">
            <v>0.25</v>
          </cell>
          <cell r="AF1153">
            <v>18</v>
          </cell>
          <cell r="AG1153">
            <v>1</v>
          </cell>
          <cell r="AH1153">
            <v>1</v>
          </cell>
          <cell r="AI1153">
            <v>1</v>
          </cell>
          <cell r="AJ1153">
            <v>1</v>
          </cell>
          <cell r="AK1153">
            <v>1</v>
          </cell>
        </row>
        <row r="1154">
          <cell r="B1154">
            <v>14907</v>
          </cell>
          <cell r="C1154">
            <v>149</v>
          </cell>
          <cell r="D1154">
            <v>0</v>
          </cell>
          <cell r="E1154">
            <v>50100</v>
          </cell>
          <cell r="G1154">
            <v>14909</v>
          </cell>
          <cell r="I1154">
            <v>1</v>
          </cell>
          <cell r="J1154">
            <v>1</v>
          </cell>
          <cell r="K1154">
            <v>30</v>
          </cell>
          <cell r="L1154">
            <v>29</v>
          </cell>
          <cell r="M1154">
            <v>2</v>
          </cell>
          <cell r="N1154">
            <v>16</v>
          </cell>
          <cell r="O1154">
            <v>0.2</v>
          </cell>
          <cell r="P1154">
            <v>22</v>
          </cell>
          <cell r="Q1154">
            <v>18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22</v>
          </cell>
          <cell r="W1154">
            <v>18</v>
          </cell>
          <cell r="X1154">
            <v>430</v>
          </cell>
          <cell r="Y1154">
            <v>8600</v>
          </cell>
          <cell r="Z1154" t="str">
            <v>金</v>
          </cell>
          <cell r="AA1154">
            <v>1</v>
          </cell>
          <cell r="AB1154">
            <v>0.25</v>
          </cell>
          <cell r="AC1154">
            <v>0.25</v>
          </cell>
          <cell r="AD1154">
            <v>0.25</v>
          </cell>
          <cell r="AE1154">
            <v>0.25</v>
          </cell>
          <cell r="AF1154">
            <v>18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</row>
        <row r="1155">
          <cell r="B1155">
            <v>15000</v>
          </cell>
          <cell r="C1155">
            <v>150</v>
          </cell>
          <cell r="D1155">
            <v>0</v>
          </cell>
          <cell r="E1155">
            <v>20114</v>
          </cell>
          <cell r="F1155">
            <v>1</v>
          </cell>
          <cell r="G1155">
            <v>15000</v>
          </cell>
          <cell r="H1155">
            <v>15000</v>
          </cell>
          <cell r="I1155">
            <v>0</v>
          </cell>
          <cell r="J1155">
            <v>10</v>
          </cell>
          <cell r="K1155">
            <v>31</v>
          </cell>
          <cell r="L1155">
            <v>30</v>
          </cell>
          <cell r="M1155">
            <v>2</v>
          </cell>
          <cell r="N1155">
            <v>16</v>
          </cell>
          <cell r="O1155">
            <v>0.60000000000000009</v>
          </cell>
          <cell r="P1155">
            <v>720</v>
          </cell>
          <cell r="Q1155">
            <v>368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720</v>
          </cell>
          <cell r="W1155">
            <v>368</v>
          </cell>
          <cell r="X1155">
            <v>4748</v>
          </cell>
          <cell r="Y1155">
            <v>94960</v>
          </cell>
          <cell r="Z1155" t="str">
            <v>金</v>
          </cell>
          <cell r="AA1155">
            <v>1</v>
          </cell>
          <cell r="AB1155">
            <v>0.25</v>
          </cell>
          <cell r="AC1155">
            <v>0.25</v>
          </cell>
          <cell r="AD1155">
            <v>0.25</v>
          </cell>
          <cell r="AE1155">
            <v>0.25</v>
          </cell>
          <cell r="AF1155">
            <v>368</v>
          </cell>
          <cell r="AG1155">
            <v>88</v>
          </cell>
          <cell r="AH1155">
            <v>88</v>
          </cell>
          <cell r="AI1155">
            <v>88</v>
          </cell>
          <cell r="AJ1155">
            <v>88</v>
          </cell>
          <cell r="AK1155">
            <v>10</v>
          </cell>
        </row>
        <row r="1156">
          <cell r="B1156">
            <v>15001</v>
          </cell>
          <cell r="C1156">
            <v>150</v>
          </cell>
          <cell r="D1156">
            <v>0</v>
          </cell>
          <cell r="E1156">
            <v>20214</v>
          </cell>
          <cell r="G1156">
            <v>15001</v>
          </cell>
          <cell r="I1156">
            <v>1</v>
          </cell>
          <cell r="J1156">
            <v>1</v>
          </cell>
          <cell r="K1156">
            <v>31</v>
          </cell>
          <cell r="L1156">
            <v>30</v>
          </cell>
          <cell r="M1156">
            <v>2</v>
          </cell>
          <cell r="N1156">
            <v>16</v>
          </cell>
          <cell r="O1156">
            <v>0.2</v>
          </cell>
          <cell r="P1156">
            <v>24</v>
          </cell>
          <cell r="Q1156">
            <v>19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24</v>
          </cell>
          <cell r="W1156">
            <v>19</v>
          </cell>
          <cell r="X1156">
            <v>474</v>
          </cell>
          <cell r="Y1156">
            <v>9480</v>
          </cell>
          <cell r="Z1156" t="str">
            <v>金</v>
          </cell>
          <cell r="AA1156">
            <v>1</v>
          </cell>
          <cell r="AB1156">
            <v>0.25</v>
          </cell>
          <cell r="AC1156">
            <v>0.25</v>
          </cell>
          <cell r="AD1156">
            <v>0.25</v>
          </cell>
          <cell r="AE1156">
            <v>0.25</v>
          </cell>
          <cell r="AF1156">
            <v>19</v>
          </cell>
          <cell r="AG1156">
            <v>1</v>
          </cell>
          <cell r="AH1156">
            <v>1</v>
          </cell>
          <cell r="AI1156">
            <v>1</v>
          </cell>
          <cell r="AJ1156">
            <v>1</v>
          </cell>
          <cell r="AK1156">
            <v>1</v>
          </cell>
        </row>
        <row r="1157">
          <cell r="B1157">
            <v>15002</v>
          </cell>
          <cell r="C1157">
            <v>150</v>
          </cell>
          <cell r="D1157">
            <v>0</v>
          </cell>
          <cell r="E1157">
            <v>20414</v>
          </cell>
          <cell r="G1157">
            <v>15001</v>
          </cell>
          <cell r="I1157">
            <v>1</v>
          </cell>
          <cell r="J1157">
            <v>1</v>
          </cell>
          <cell r="K1157">
            <v>31</v>
          </cell>
          <cell r="L1157">
            <v>30</v>
          </cell>
          <cell r="M1157">
            <v>2</v>
          </cell>
          <cell r="N1157">
            <v>16</v>
          </cell>
          <cell r="O1157">
            <v>0.2</v>
          </cell>
          <cell r="P1157">
            <v>24</v>
          </cell>
          <cell r="Q1157">
            <v>19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24</v>
          </cell>
          <cell r="W1157">
            <v>19</v>
          </cell>
          <cell r="X1157">
            <v>474</v>
          </cell>
          <cell r="Y1157">
            <v>9480</v>
          </cell>
          <cell r="Z1157" t="str">
            <v>金</v>
          </cell>
          <cell r="AA1157">
            <v>1</v>
          </cell>
          <cell r="AB1157">
            <v>0.25</v>
          </cell>
          <cell r="AC1157">
            <v>0.25</v>
          </cell>
          <cell r="AD1157">
            <v>0.25</v>
          </cell>
          <cell r="AE1157">
            <v>0.25</v>
          </cell>
          <cell r="AF1157">
            <v>19</v>
          </cell>
          <cell r="AG1157">
            <v>1</v>
          </cell>
          <cell r="AH1157">
            <v>1</v>
          </cell>
          <cell r="AI1157">
            <v>1</v>
          </cell>
          <cell r="AJ1157">
            <v>1</v>
          </cell>
          <cell r="AK1157">
            <v>1</v>
          </cell>
        </row>
        <row r="1158">
          <cell r="B1158">
            <v>15003</v>
          </cell>
          <cell r="C1158">
            <v>150</v>
          </cell>
          <cell r="D1158">
            <v>0</v>
          </cell>
          <cell r="E1158">
            <v>30304</v>
          </cell>
          <cell r="G1158">
            <v>15001</v>
          </cell>
          <cell r="I1158">
            <v>1</v>
          </cell>
          <cell r="J1158">
            <v>1</v>
          </cell>
          <cell r="K1158">
            <v>31</v>
          </cell>
          <cell r="L1158">
            <v>30</v>
          </cell>
          <cell r="M1158">
            <v>2</v>
          </cell>
          <cell r="N1158">
            <v>16</v>
          </cell>
          <cell r="O1158">
            <v>0.2</v>
          </cell>
          <cell r="P1158">
            <v>24</v>
          </cell>
          <cell r="Q1158">
            <v>19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24</v>
          </cell>
          <cell r="W1158">
            <v>19</v>
          </cell>
          <cell r="X1158">
            <v>474</v>
          </cell>
          <cell r="Y1158">
            <v>9480</v>
          </cell>
          <cell r="Z1158" t="str">
            <v>金</v>
          </cell>
          <cell r="AA1158">
            <v>1</v>
          </cell>
          <cell r="AB1158">
            <v>0.25</v>
          </cell>
          <cell r="AC1158">
            <v>0.25</v>
          </cell>
          <cell r="AD1158">
            <v>0.25</v>
          </cell>
          <cell r="AE1158">
            <v>0.25</v>
          </cell>
          <cell r="AF1158">
            <v>19</v>
          </cell>
          <cell r="AG1158">
            <v>1</v>
          </cell>
          <cell r="AH1158">
            <v>1</v>
          </cell>
          <cell r="AI1158">
            <v>1</v>
          </cell>
          <cell r="AJ1158">
            <v>1</v>
          </cell>
          <cell r="AK1158">
            <v>1</v>
          </cell>
        </row>
        <row r="1159">
          <cell r="B1159">
            <v>15004</v>
          </cell>
          <cell r="C1159">
            <v>150</v>
          </cell>
          <cell r="D1159">
            <v>0</v>
          </cell>
          <cell r="E1159">
            <v>30404</v>
          </cell>
          <cell r="G1159">
            <v>15001</v>
          </cell>
          <cell r="I1159">
            <v>1</v>
          </cell>
          <cell r="J1159">
            <v>1</v>
          </cell>
          <cell r="K1159">
            <v>31</v>
          </cell>
          <cell r="L1159">
            <v>30</v>
          </cell>
          <cell r="M1159">
            <v>2</v>
          </cell>
          <cell r="N1159">
            <v>16</v>
          </cell>
          <cell r="O1159">
            <v>0.2</v>
          </cell>
          <cell r="P1159">
            <v>24</v>
          </cell>
          <cell r="Q1159">
            <v>19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24</v>
          </cell>
          <cell r="W1159">
            <v>19</v>
          </cell>
          <cell r="X1159">
            <v>474</v>
          </cell>
          <cell r="Y1159">
            <v>9480</v>
          </cell>
          <cell r="Z1159" t="str">
            <v>金</v>
          </cell>
          <cell r="AA1159">
            <v>1</v>
          </cell>
          <cell r="AB1159">
            <v>0.25</v>
          </cell>
          <cell r="AC1159">
            <v>0.25</v>
          </cell>
          <cell r="AD1159">
            <v>0.25</v>
          </cell>
          <cell r="AE1159">
            <v>0.25</v>
          </cell>
          <cell r="AF1159">
            <v>19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</row>
        <row r="1160">
          <cell r="B1160">
            <v>15005</v>
          </cell>
          <cell r="C1160">
            <v>150</v>
          </cell>
          <cell r="D1160">
            <v>0</v>
          </cell>
          <cell r="E1160">
            <v>20514</v>
          </cell>
          <cell r="G1160">
            <v>15001</v>
          </cell>
          <cell r="I1160">
            <v>1</v>
          </cell>
          <cell r="J1160">
            <v>1</v>
          </cell>
          <cell r="K1160">
            <v>31</v>
          </cell>
          <cell r="L1160">
            <v>30</v>
          </cell>
          <cell r="M1160">
            <v>2</v>
          </cell>
          <cell r="N1160">
            <v>16</v>
          </cell>
          <cell r="O1160">
            <v>0.2</v>
          </cell>
          <cell r="P1160">
            <v>24</v>
          </cell>
          <cell r="Q1160">
            <v>19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24</v>
          </cell>
          <cell r="W1160">
            <v>19</v>
          </cell>
          <cell r="X1160">
            <v>474</v>
          </cell>
          <cell r="Y1160">
            <v>9480</v>
          </cell>
          <cell r="Z1160" t="str">
            <v>金</v>
          </cell>
          <cell r="AA1160">
            <v>1</v>
          </cell>
          <cell r="AB1160">
            <v>0.25</v>
          </cell>
          <cell r="AC1160">
            <v>0.25</v>
          </cell>
          <cell r="AD1160">
            <v>0.25</v>
          </cell>
          <cell r="AE1160">
            <v>0.25</v>
          </cell>
          <cell r="AF1160">
            <v>19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</row>
        <row r="1161">
          <cell r="B1161">
            <v>15006</v>
          </cell>
          <cell r="C1161">
            <v>150</v>
          </cell>
          <cell r="D1161">
            <v>0</v>
          </cell>
          <cell r="E1161">
            <v>20114</v>
          </cell>
          <cell r="G1161">
            <v>15001</v>
          </cell>
          <cell r="I1161">
            <v>1</v>
          </cell>
          <cell r="J1161">
            <v>1</v>
          </cell>
          <cell r="K1161">
            <v>31</v>
          </cell>
          <cell r="L1161">
            <v>30</v>
          </cell>
          <cell r="M1161">
            <v>2</v>
          </cell>
          <cell r="N1161">
            <v>16</v>
          </cell>
          <cell r="O1161">
            <v>0.2</v>
          </cell>
          <cell r="P1161">
            <v>24</v>
          </cell>
          <cell r="Q1161">
            <v>19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24</v>
          </cell>
          <cell r="W1161">
            <v>19</v>
          </cell>
          <cell r="X1161">
            <v>474</v>
          </cell>
          <cell r="Y1161">
            <v>9480</v>
          </cell>
          <cell r="Z1161" t="str">
            <v>金</v>
          </cell>
          <cell r="AA1161">
            <v>1</v>
          </cell>
          <cell r="AB1161">
            <v>0.25</v>
          </cell>
          <cell r="AC1161">
            <v>0.25</v>
          </cell>
          <cell r="AD1161">
            <v>0.25</v>
          </cell>
          <cell r="AE1161">
            <v>0.25</v>
          </cell>
          <cell r="AF1161">
            <v>19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</row>
        <row r="1162">
          <cell r="B1162">
            <v>15007</v>
          </cell>
          <cell r="C1162">
            <v>150</v>
          </cell>
          <cell r="D1162">
            <v>0</v>
          </cell>
          <cell r="E1162">
            <v>50100</v>
          </cell>
          <cell r="G1162">
            <v>15009</v>
          </cell>
          <cell r="I1162">
            <v>1</v>
          </cell>
          <cell r="J1162">
            <v>1</v>
          </cell>
          <cell r="K1162">
            <v>31</v>
          </cell>
          <cell r="L1162">
            <v>30</v>
          </cell>
          <cell r="M1162">
            <v>2</v>
          </cell>
          <cell r="N1162">
            <v>16</v>
          </cell>
          <cell r="O1162">
            <v>0.2</v>
          </cell>
          <cell r="P1162">
            <v>24</v>
          </cell>
          <cell r="Q1162">
            <v>19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24</v>
          </cell>
          <cell r="W1162">
            <v>19</v>
          </cell>
          <cell r="X1162">
            <v>474</v>
          </cell>
          <cell r="Y1162">
            <v>9480</v>
          </cell>
          <cell r="Z1162" t="str">
            <v>金</v>
          </cell>
          <cell r="AA1162">
            <v>1</v>
          </cell>
          <cell r="AB1162">
            <v>0.25</v>
          </cell>
          <cell r="AC1162">
            <v>0.25</v>
          </cell>
          <cell r="AD1162">
            <v>0.25</v>
          </cell>
          <cell r="AE1162">
            <v>0.25</v>
          </cell>
          <cell r="AF1162">
            <v>19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</row>
        <row r="1163">
          <cell r="B1163">
            <v>15100</v>
          </cell>
          <cell r="C1163">
            <v>151</v>
          </cell>
          <cell r="D1163">
            <v>0</v>
          </cell>
          <cell r="E1163">
            <v>20214</v>
          </cell>
          <cell r="F1163">
            <v>1</v>
          </cell>
          <cell r="G1163">
            <v>15100</v>
          </cell>
          <cell r="H1163">
            <v>15100</v>
          </cell>
          <cell r="I1163">
            <v>0</v>
          </cell>
          <cell r="J1163">
            <v>10</v>
          </cell>
          <cell r="K1163">
            <v>31</v>
          </cell>
          <cell r="L1163">
            <v>30</v>
          </cell>
          <cell r="M1163">
            <v>2</v>
          </cell>
          <cell r="N1163">
            <v>16</v>
          </cell>
          <cell r="O1163">
            <v>0.2</v>
          </cell>
          <cell r="P1163">
            <v>240</v>
          </cell>
          <cell r="Q1163">
            <v>192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240</v>
          </cell>
          <cell r="W1163">
            <v>192</v>
          </cell>
          <cell r="X1163">
            <v>4748</v>
          </cell>
          <cell r="Y1163">
            <v>94960</v>
          </cell>
          <cell r="Z1163" t="str">
            <v>金</v>
          </cell>
          <cell r="AA1163">
            <v>1</v>
          </cell>
          <cell r="AB1163">
            <v>0.25</v>
          </cell>
          <cell r="AC1163">
            <v>0.25</v>
          </cell>
          <cell r="AD1163">
            <v>0.25</v>
          </cell>
          <cell r="AE1163">
            <v>0.25</v>
          </cell>
          <cell r="AF1163">
            <v>192</v>
          </cell>
          <cell r="AG1163">
            <v>12</v>
          </cell>
          <cell r="AH1163">
            <v>12</v>
          </cell>
          <cell r="AI1163">
            <v>12</v>
          </cell>
          <cell r="AJ1163">
            <v>12</v>
          </cell>
          <cell r="AK1163">
            <v>10</v>
          </cell>
        </row>
        <row r="1164">
          <cell r="B1164">
            <v>15101</v>
          </cell>
          <cell r="C1164">
            <v>151</v>
          </cell>
          <cell r="D1164">
            <v>0</v>
          </cell>
          <cell r="E1164">
            <v>40704</v>
          </cell>
          <cell r="G1164">
            <v>15101</v>
          </cell>
          <cell r="I1164">
            <v>1</v>
          </cell>
          <cell r="J1164">
            <v>1</v>
          </cell>
          <cell r="K1164">
            <v>31</v>
          </cell>
          <cell r="L1164">
            <v>30</v>
          </cell>
          <cell r="M1164">
            <v>2</v>
          </cell>
          <cell r="N1164">
            <v>16</v>
          </cell>
          <cell r="O1164">
            <v>0.2</v>
          </cell>
          <cell r="P1164">
            <v>24</v>
          </cell>
          <cell r="Q1164">
            <v>19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24</v>
          </cell>
          <cell r="W1164">
            <v>19</v>
          </cell>
          <cell r="X1164">
            <v>474</v>
          </cell>
          <cell r="Y1164">
            <v>9480</v>
          </cell>
          <cell r="Z1164" t="str">
            <v>金</v>
          </cell>
          <cell r="AA1164">
            <v>1</v>
          </cell>
          <cell r="AB1164">
            <v>0.25</v>
          </cell>
          <cell r="AC1164">
            <v>0.25</v>
          </cell>
          <cell r="AD1164">
            <v>0.25</v>
          </cell>
          <cell r="AE1164">
            <v>0.25</v>
          </cell>
          <cell r="AF1164">
            <v>19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</row>
        <row r="1165">
          <cell r="B1165">
            <v>15102</v>
          </cell>
          <cell r="C1165">
            <v>151</v>
          </cell>
          <cell r="D1165">
            <v>0</v>
          </cell>
          <cell r="E1165">
            <v>40304</v>
          </cell>
          <cell r="G1165">
            <v>15101</v>
          </cell>
          <cell r="I1165">
            <v>1</v>
          </cell>
          <cell r="J1165">
            <v>1</v>
          </cell>
          <cell r="K1165">
            <v>31</v>
          </cell>
          <cell r="L1165">
            <v>30</v>
          </cell>
          <cell r="M1165">
            <v>2</v>
          </cell>
          <cell r="N1165">
            <v>16</v>
          </cell>
          <cell r="O1165">
            <v>0.2</v>
          </cell>
          <cell r="P1165">
            <v>24</v>
          </cell>
          <cell r="Q1165">
            <v>19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24</v>
          </cell>
          <cell r="W1165">
            <v>19</v>
          </cell>
          <cell r="X1165">
            <v>474</v>
          </cell>
          <cell r="Y1165">
            <v>9480</v>
          </cell>
          <cell r="Z1165" t="str">
            <v>金</v>
          </cell>
          <cell r="AA1165">
            <v>1</v>
          </cell>
          <cell r="AB1165">
            <v>0.25</v>
          </cell>
          <cell r="AC1165">
            <v>0.25</v>
          </cell>
          <cell r="AD1165">
            <v>0.25</v>
          </cell>
          <cell r="AE1165">
            <v>0.25</v>
          </cell>
          <cell r="AF1165">
            <v>19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</row>
        <row r="1166">
          <cell r="B1166">
            <v>15103</v>
          </cell>
          <cell r="C1166">
            <v>151</v>
          </cell>
          <cell r="D1166">
            <v>0</v>
          </cell>
          <cell r="E1166">
            <v>20114</v>
          </cell>
          <cell r="G1166">
            <v>15101</v>
          </cell>
          <cell r="I1166">
            <v>1</v>
          </cell>
          <cell r="J1166">
            <v>1</v>
          </cell>
          <cell r="K1166">
            <v>31</v>
          </cell>
          <cell r="L1166">
            <v>30</v>
          </cell>
          <cell r="M1166">
            <v>2</v>
          </cell>
          <cell r="N1166">
            <v>16</v>
          </cell>
          <cell r="O1166">
            <v>0.2</v>
          </cell>
          <cell r="P1166">
            <v>24</v>
          </cell>
          <cell r="Q1166">
            <v>19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24</v>
          </cell>
          <cell r="W1166">
            <v>19</v>
          </cell>
          <cell r="X1166">
            <v>474</v>
          </cell>
          <cell r="Y1166">
            <v>9480</v>
          </cell>
          <cell r="Z1166" t="str">
            <v>金</v>
          </cell>
          <cell r="AA1166">
            <v>1</v>
          </cell>
          <cell r="AB1166">
            <v>0.25</v>
          </cell>
          <cell r="AC1166">
            <v>0.25</v>
          </cell>
          <cell r="AD1166">
            <v>0.25</v>
          </cell>
          <cell r="AE1166">
            <v>0.25</v>
          </cell>
          <cell r="AF1166">
            <v>19</v>
          </cell>
          <cell r="AG1166">
            <v>1</v>
          </cell>
          <cell r="AH1166">
            <v>1</v>
          </cell>
          <cell r="AI1166">
            <v>1</v>
          </cell>
          <cell r="AJ1166">
            <v>1</v>
          </cell>
          <cell r="AK1166">
            <v>1</v>
          </cell>
        </row>
        <row r="1167">
          <cell r="B1167">
            <v>15104</v>
          </cell>
          <cell r="C1167">
            <v>151</v>
          </cell>
          <cell r="D1167">
            <v>0</v>
          </cell>
          <cell r="E1167">
            <v>20514</v>
          </cell>
          <cell r="G1167">
            <v>15101</v>
          </cell>
          <cell r="I1167">
            <v>1</v>
          </cell>
          <cell r="J1167">
            <v>1</v>
          </cell>
          <cell r="K1167">
            <v>31</v>
          </cell>
          <cell r="L1167">
            <v>30</v>
          </cell>
          <cell r="M1167">
            <v>2</v>
          </cell>
          <cell r="N1167">
            <v>16</v>
          </cell>
          <cell r="O1167">
            <v>0.2</v>
          </cell>
          <cell r="P1167">
            <v>24</v>
          </cell>
          <cell r="Q1167">
            <v>19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24</v>
          </cell>
          <cell r="W1167">
            <v>19</v>
          </cell>
          <cell r="X1167">
            <v>474</v>
          </cell>
          <cell r="Y1167">
            <v>9480</v>
          </cell>
          <cell r="Z1167" t="str">
            <v>金</v>
          </cell>
          <cell r="AA1167">
            <v>1</v>
          </cell>
          <cell r="AB1167">
            <v>0.25</v>
          </cell>
          <cell r="AC1167">
            <v>0.25</v>
          </cell>
          <cell r="AD1167">
            <v>0.25</v>
          </cell>
          <cell r="AE1167">
            <v>0.25</v>
          </cell>
          <cell r="AF1167">
            <v>19</v>
          </cell>
          <cell r="AG1167">
            <v>1</v>
          </cell>
          <cell r="AH1167">
            <v>1</v>
          </cell>
          <cell r="AI1167">
            <v>1</v>
          </cell>
          <cell r="AJ1167">
            <v>1</v>
          </cell>
          <cell r="AK1167">
            <v>1</v>
          </cell>
        </row>
        <row r="1168">
          <cell r="B1168">
            <v>15105</v>
          </cell>
          <cell r="C1168">
            <v>151</v>
          </cell>
          <cell r="D1168">
            <v>0</v>
          </cell>
          <cell r="E1168">
            <v>30404</v>
          </cell>
          <cell r="G1168">
            <v>15101</v>
          </cell>
          <cell r="I1168">
            <v>1</v>
          </cell>
          <cell r="J1168">
            <v>1</v>
          </cell>
          <cell r="K1168">
            <v>31</v>
          </cell>
          <cell r="L1168">
            <v>30</v>
          </cell>
          <cell r="M1168">
            <v>2</v>
          </cell>
          <cell r="N1168">
            <v>16</v>
          </cell>
          <cell r="O1168">
            <v>0.2</v>
          </cell>
          <cell r="P1168">
            <v>24</v>
          </cell>
          <cell r="Q1168">
            <v>19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24</v>
          </cell>
          <cell r="W1168">
            <v>19</v>
          </cell>
          <cell r="X1168">
            <v>474</v>
          </cell>
          <cell r="Y1168">
            <v>9480</v>
          </cell>
          <cell r="Z1168" t="str">
            <v>金</v>
          </cell>
          <cell r="AA1168">
            <v>1</v>
          </cell>
          <cell r="AB1168">
            <v>0.25</v>
          </cell>
          <cell r="AC1168">
            <v>0.25</v>
          </cell>
          <cell r="AD1168">
            <v>0.25</v>
          </cell>
          <cell r="AE1168">
            <v>0.25</v>
          </cell>
          <cell r="AF1168">
            <v>19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</row>
        <row r="1169">
          <cell r="B1169">
            <v>15106</v>
          </cell>
          <cell r="C1169">
            <v>151</v>
          </cell>
          <cell r="D1169">
            <v>0</v>
          </cell>
          <cell r="E1169">
            <v>30204</v>
          </cell>
          <cell r="G1169">
            <v>15101</v>
          </cell>
          <cell r="I1169">
            <v>1</v>
          </cell>
          <cell r="J1169">
            <v>1</v>
          </cell>
          <cell r="K1169">
            <v>31</v>
          </cell>
          <cell r="L1169">
            <v>30</v>
          </cell>
          <cell r="M1169">
            <v>2</v>
          </cell>
          <cell r="N1169">
            <v>16</v>
          </cell>
          <cell r="O1169">
            <v>0.2</v>
          </cell>
          <cell r="P1169">
            <v>24</v>
          </cell>
          <cell r="Q1169">
            <v>19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24</v>
          </cell>
          <cell r="W1169">
            <v>19</v>
          </cell>
          <cell r="X1169">
            <v>474</v>
          </cell>
          <cell r="Y1169">
            <v>9480</v>
          </cell>
          <cell r="Z1169" t="str">
            <v>金</v>
          </cell>
          <cell r="AA1169">
            <v>1</v>
          </cell>
          <cell r="AB1169">
            <v>0.25</v>
          </cell>
          <cell r="AC1169">
            <v>0.25</v>
          </cell>
          <cell r="AD1169">
            <v>0.25</v>
          </cell>
          <cell r="AE1169">
            <v>0.25</v>
          </cell>
          <cell r="AF1169">
            <v>19</v>
          </cell>
          <cell r="AG1169">
            <v>1</v>
          </cell>
          <cell r="AH1169">
            <v>1</v>
          </cell>
          <cell r="AI1169">
            <v>1</v>
          </cell>
          <cell r="AJ1169">
            <v>1</v>
          </cell>
          <cell r="AK1169">
            <v>1</v>
          </cell>
        </row>
        <row r="1170">
          <cell r="B1170">
            <v>15107</v>
          </cell>
          <cell r="C1170">
            <v>151</v>
          </cell>
          <cell r="D1170">
            <v>0</v>
          </cell>
          <cell r="E1170">
            <v>50100</v>
          </cell>
          <cell r="G1170">
            <v>15109</v>
          </cell>
          <cell r="I1170">
            <v>1</v>
          </cell>
          <cell r="J1170">
            <v>1</v>
          </cell>
          <cell r="K1170">
            <v>31</v>
          </cell>
          <cell r="L1170">
            <v>30</v>
          </cell>
          <cell r="M1170">
            <v>2</v>
          </cell>
          <cell r="N1170">
            <v>16</v>
          </cell>
          <cell r="O1170">
            <v>0.2</v>
          </cell>
          <cell r="P1170">
            <v>24</v>
          </cell>
          <cell r="Q1170">
            <v>19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24</v>
          </cell>
          <cell r="W1170">
            <v>19</v>
          </cell>
          <cell r="X1170">
            <v>474</v>
          </cell>
          <cell r="Y1170">
            <v>9480</v>
          </cell>
          <cell r="Z1170" t="str">
            <v>金</v>
          </cell>
          <cell r="AA1170">
            <v>1</v>
          </cell>
          <cell r="AB1170">
            <v>0.25</v>
          </cell>
          <cell r="AC1170">
            <v>0.25</v>
          </cell>
          <cell r="AD1170">
            <v>0.25</v>
          </cell>
          <cell r="AE1170">
            <v>0.25</v>
          </cell>
          <cell r="AF1170">
            <v>19</v>
          </cell>
          <cell r="AG1170">
            <v>1</v>
          </cell>
          <cell r="AH1170">
            <v>1</v>
          </cell>
          <cell r="AI1170">
            <v>1</v>
          </cell>
          <cell r="AJ1170">
            <v>1</v>
          </cell>
          <cell r="AK1170">
            <v>1</v>
          </cell>
        </row>
        <row r="1171">
          <cell r="B1171">
            <v>15200</v>
          </cell>
          <cell r="C1171">
            <v>152</v>
          </cell>
          <cell r="D1171">
            <v>0</v>
          </cell>
          <cell r="E1171">
            <v>20114</v>
          </cell>
          <cell r="F1171">
            <v>1</v>
          </cell>
          <cell r="G1171">
            <v>15200</v>
          </cell>
          <cell r="H1171">
            <v>15200</v>
          </cell>
          <cell r="I1171">
            <v>0</v>
          </cell>
          <cell r="J1171">
            <v>10</v>
          </cell>
          <cell r="K1171">
            <v>31</v>
          </cell>
          <cell r="L1171">
            <v>30</v>
          </cell>
          <cell r="M1171">
            <v>2</v>
          </cell>
          <cell r="N1171">
            <v>16</v>
          </cell>
          <cell r="O1171">
            <v>0.30000000000000004</v>
          </cell>
          <cell r="P1171">
            <v>360</v>
          </cell>
          <cell r="Q1171">
            <v>288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360</v>
          </cell>
          <cell r="W1171">
            <v>288</v>
          </cell>
          <cell r="X1171">
            <v>4748</v>
          </cell>
          <cell r="Y1171">
            <v>94960</v>
          </cell>
          <cell r="Z1171" t="str">
            <v>金</v>
          </cell>
          <cell r="AA1171">
            <v>1</v>
          </cell>
          <cell r="AB1171">
            <v>0.25</v>
          </cell>
          <cell r="AC1171">
            <v>0.25</v>
          </cell>
          <cell r="AD1171">
            <v>0.25</v>
          </cell>
          <cell r="AE1171">
            <v>0.25</v>
          </cell>
          <cell r="AF1171">
            <v>288</v>
          </cell>
          <cell r="AG1171">
            <v>18</v>
          </cell>
          <cell r="AH1171">
            <v>18</v>
          </cell>
          <cell r="AI1171">
            <v>18</v>
          </cell>
          <cell r="AJ1171">
            <v>18</v>
          </cell>
          <cell r="AK1171">
            <v>10</v>
          </cell>
        </row>
        <row r="1172">
          <cell r="B1172">
            <v>15201</v>
          </cell>
          <cell r="C1172">
            <v>152</v>
          </cell>
          <cell r="D1172">
            <v>0</v>
          </cell>
          <cell r="E1172">
            <v>40704</v>
          </cell>
          <cell r="G1172">
            <v>15201</v>
          </cell>
          <cell r="I1172">
            <v>1</v>
          </cell>
          <cell r="J1172">
            <v>1</v>
          </cell>
          <cell r="K1172">
            <v>31</v>
          </cell>
          <cell r="L1172">
            <v>30</v>
          </cell>
          <cell r="M1172">
            <v>2</v>
          </cell>
          <cell r="N1172">
            <v>16</v>
          </cell>
          <cell r="O1172">
            <v>0.2</v>
          </cell>
          <cell r="P1172">
            <v>24</v>
          </cell>
          <cell r="Q1172">
            <v>19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24</v>
          </cell>
          <cell r="W1172">
            <v>19</v>
          </cell>
          <cell r="X1172">
            <v>474</v>
          </cell>
          <cell r="Y1172">
            <v>9480</v>
          </cell>
          <cell r="Z1172" t="str">
            <v>金</v>
          </cell>
          <cell r="AA1172">
            <v>1</v>
          </cell>
          <cell r="AB1172">
            <v>0.25</v>
          </cell>
          <cell r="AC1172">
            <v>0.25</v>
          </cell>
          <cell r="AD1172">
            <v>0.25</v>
          </cell>
          <cell r="AE1172">
            <v>0.25</v>
          </cell>
          <cell r="AF1172">
            <v>19</v>
          </cell>
          <cell r="AG1172">
            <v>1</v>
          </cell>
          <cell r="AH1172">
            <v>1</v>
          </cell>
          <cell r="AI1172">
            <v>1</v>
          </cell>
          <cell r="AJ1172">
            <v>1</v>
          </cell>
          <cell r="AK1172">
            <v>1</v>
          </cell>
        </row>
        <row r="1173">
          <cell r="B1173">
            <v>15202</v>
          </cell>
          <cell r="C1173">
            <v>152</v>
          </cell>
          <cell r="D1173">
            <v>0</v>
          </cell>
          <cell r="E1173">
            <v>40304</v>
          </cell>
          <cell r="G1173">
            <v>15201</v>
          </cell>
          <cell r="I1173">
            <v>1</v>
          </cell>
          <cell r="J1173">
            <v>1</v>
          </cell>
          <cell r="K1173">
            <v>31</v>
          </cell>
          <cell r="L1173">
            <v>30</v>
          </cell>
          <cell r="M1173">
            <v>2</v>
          </cell>
          <cell r="N1173">
            <v>16</v>
          </cell>
          <cell r="O1173">
            <v>0.2</v>
          </cell>
          <cell r="P1173">
            <v>24</v>
          </cell>
          <cell r="Q1173">
            <v>19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24</v>
          </cell>
          <cell r="W1173">
            <v>19</v>
          </cell>
          <cell r="X1173">
            <v>474</v>
          </cell>
          <cell r="Y1173">
            <v>9480</v>
          </cell>
          <cell r="Z1173" t="str">
            <v>金</v>
          </cell>
          <cell r="AA1173">
            <v>1</v>
          </cell>
          <cell r="AB1173">
            <v>0.25</v>
          </cell>
          <cell r="AC1173">
            <v>0.25</v>
          </cell>
          <cell r="AD1173">
            <v>0.25</v>
          </cell>
          <cell r="AE1173">
            <v>0.25</v>
          </cell>
          <cell r="AF1173">
            <v>19</v>
          </cell>
          <cell r="AG1173">
            <v>1</v>
          </cell>
          <cell r="AH1173">
            <v>1</v>
          </cell>
          <cell r="AI1173">
            <v>1</v>
          </cell>
          <cell r="AJ1173">
            <v>1</v>
          </cell>
          <cell r="AK1173">
            <v>1</v>
          </cell>
        </row>
        <row r="1174">
          <cell r="B1174">
            <v>15203</v>
          </cell>
          <cell r="C1174">
            <v>152</v>
          </cell>
          <cell r="D1174">
            <v>0</v>
          </cell>
          <cell r="E1174">
            <v>20114</v>
          </cell>
          <cell r="G1174">
            <v>15201</v>
          </cell>
          <cell r="I1174">
            <v>1</v>
          </cell>
          <cell r="J1174">
            <v>1</v>
          </cell>
          <cell r="K1174">
            <v>31</v>
          </cell>
          <cell r="L1174">
            <v>30</v>
          </cell>
          <cell r="M1174">
            <v>2</v>
          </cell>
          <cell r="N1174">
            <v>16</v>
          </cell>
          <cell r="O1174">
            <v>0.2</v>
          </cell>
          <cell r="P1174">
            <v>24</v>
          </cell>
          <cell r="Q1174">
            <v>19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24</v>
          </cell>
          <cell r="W1174">
            <v>19</v>
          </cell>
          <cell r="X1174">
            <v>474</v>
          </cell>
          <cell r="Y1174">
            <v>9480</v>
          </cell>
          <cell r="Z1174" t="str">
            <v>金</v>
          </cell>
          <cell r="AA1174">
            <v>1</v>
          </cell>
          <cell r="AB1174">
            <v>0.25</v>
          </cell>
          <cell r="AC1174">
            <v>0.25</v>
          </cell>
          <cell r="AD1174">
            <v>0.25</v>
          </cell>
          <cell r="AE1174">
            <v>0.25</v>
          </cell>
          <cell r="AF1174">
            <v>19</v>
          </cell>
          <cell r="AG1174">
            <v>1</v>
          </cell>
          <cell r="AH1174">
            <v>1</v>
          </cell>
          <cell r="AI1174">
            <v>1</v>
          </cell>
          <cell r="AJ1174">
            <v>1</v>
          </cell>
          <cell r="AK1174">
            <v>1</v>
          </cell>
        </row>
        <row r="1175">
          <cell r="B1175">
            <v>15204</v>
          </cell>
          <cell r="C1175">
            <v>152</v>
          </cell>
          <cell r="D1175">
            <v>0</v>
          </cell>
          <cell r="E1175">
            <v>20514</v>
          </cell>
          <cell r="G1175">
            <v>15201</v>
          </cell>
          <cell r="I1175">
            <v>1</v>
          </cell>
          <cell r="J1175">
            <v>1</v>
          </cell>
          <cell r="K1175">
            <v>31</v>
          </cell>
          <cell r="L1175">
            <v>30</v>
          </cell>
          <cell r="M1175">
            <v>2</v>
          </cell>
          <cell r="N1175">
            <v>16</v>
          </cell>
          <cell r="O1175">
            <v>0.2</v>
          </cell>
          <cell r="P1175">
            <v>24</v>
          </cell>
          <cell r="Q1175">
            <v>19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24</v>
          </cell>
          <cell r="W1175">
            <v>19</v>
          </cell>
          <cell r="X1175">
            <v>474</v>
          </cell>
          <cell r="Y1175">
            <v>9480</v>
          </cell>
          <cell r="Z1175" t="str">
            <v>金</v>
          </cell>
          <cell r="AA1175">
            <v>1</v>
          </cell>
          <cell r="AB1175">
            <v>0.25</v>
          </cell>
          <cell r="AC1175">
            <v>0.25</v>
          </cell>
          <cell r="AD1175">
            <v>0.25</v>
          </cell>
          <cell r="AE1175">
            <v>0.25</v>
          </cell>
          <cell r="AF1175">
            <v>19</v>
          </cell>
          <cell r="AG1175">
            <v>1</v>
          </cell>
          <cell r="AH1175">
            <v>1</v>
          </cell>
          <cell r="AI1175">
            <v>1</v>
          </cell>
          <cell r="AJ1175">
            <v>1</v>
          </cell>
          <cell r="AK1175">
            <v>1</v>
          </cell>
        </row>
        <row r="1176">
          <cell r="B1176">
            <v>15205</v>
          </cell>
          <cell r="C1176">
            <v>152</v>
          </cell>
          <cell r="D1176">
            <v>0</v>
          </cell>
          <cell r="E1176">
            <v>30404</v>
          </cell>
          <cell r="G1176">
            <v>15201</v>
          </cell>
          <cell r="I1176">
            <v>1</v>
          </cell>
          <cell r="J1176">
            <v>1</v>
          </cell>
          <cell r="K1176">
            <v>31</v>
          </cell>
          <cell r="L1176">
            <v>30</v>
          </cell>
          <cell r="M1176">
            <v>2</v>
          </cell>
          <cell r="N1176">
            <v>16</v>
          </cell>
          <cell r="O1176">
            <v>0.2</v>
          </cell>
          <cell r="P1176">
            <v>24</v>
          </cell>
          <cell r="Q1176">
            <v>19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24</v>
          </cell>
          <cell r="W1176">
            <v>19</v>
          </cell>
          <cell r="X1176">
            <v>474</v>
          </cell>
          <cell r="Y1176">
            <v>9480</v>
          </cell>
          <cell r="Z1176" t="str">
            <v>金</v>
          </cell>
          <cell r="AA1176">
            <v>1</v>
          </cell>
          <cell r="AB1176">
            <v>0.25</v>
          </cell>
          <cell r="AC1176">
            <v>0.25</v>
          </cell>
          <cell r="AD1176">
            <v>0.25</v>
          </cell>
          <cell r="AE1176">
            <v>0.25</v>
          </cell>
          <cell r="AF1176">
            <v>19</v>
          </cell>
          <cell r="AG1176">
            <v>1</v>
          </cell>
          <cell r="AH1176">
            <v>1</v>
          </cell>
          <cell r="AI1176">
            <v>1</v>
          </cell>
          <cell r="AJ1176">
            <v>1</v>
          </cell>
          <cell r="AK1176">
            <v>1</v>
          </cell>
        </row>
        <row r="1177">
          <cell r="B1177">
            <v>15206</v>
          </cell>
          <cell r="C1177">
            <v>152</v>
          </cell>
          <cell r="D1177">
            <v>0</v>
          </cell>
          <cell r="E1177">
            <v>30204</v>
          </cell>
          <cell r="G1177">
            <v>15201</v>
          </cell>
          <cell r="I1177">
            <v>1</v>
          </cell>
          <cell r="J1177">
            <v>1</v>
          </cell>
          <cell r="K1177">
            <v>31</v>
          </cell>
          <cell r="L1177">
            <v>30</v>
          </cell>
          <cell r="M1177">
            <v>2</v>
          </cell>
          <cell r="N1177">
            <v>16</v>
          </cell>
          <cell r="O1177">
            <v>0.2</v>
          </cell>
          <cell r="P1177">
            <v>24</v>
          </cell>
          <cell r="Q1177">
            <v>19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24</v>
          </cell>
          <cell r="W1177">
            <v>19</v>
          </cell>
          <cell r="X1177">
            <v>474</v>
          </cell>
          <cell r="Y1177">
            <v>9480</v>
          </cell>
          <cell r="Z1177" t="str">
            <v>金</v>
          </cell>
          <cell r="AA1177">
            <v>1</v>
          </cell>
          <cell r="AB1177">
            <v>0.25</v>
          </cell>
          <cell r="AC1177">
            <v>0.25</v>
          </cell>
          <cell r="AD1177">
            <v>0.25</v>
          </cell>
          <cell r="AE1177">
            <v>0.25</v>
          </cell>
          <cell r="AF1177">
            <v>19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</row>
        <row r="1178">
          <cell r="B1178">
            <v>15207</v>
          </cell>
          <cell r="C1178">
            <v>152</v>
          </cell>
          <cell r="D1178">
            <v>0</v>
          </cell>
          <cell r="E1178">
            <v>50100</v>
          </cell>
          <cell r="G1178">
            <v>15209</v>
          </cell>
          <cell r="I1178">
            <v>1</v>
          </cell>
          <cell r="J1178">
            <v>1</v>
          </cell>
          <cell r="K1178">
            <v>31</v>
          </cell>
          <cell r="L1178">
            <v>30</v>
          </cell>
          <cell r="M1178">
            <v>2</v>
          </cell>
          <cell r="N1178">
            <v>16</v>
          </cell>
          <cell r="O1178">
            <v>0.2</v>
          </cell>
          <cell r="P1178">
            <v>24</v>
          </cell>
          <cell r="Q1178">
            <v>19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24</v>
          </cell>
          <cell r="W1178">
            <v>19</v>
          </cell>
          <cell r="X1178">
            <v>474</v>
          </cell>
          <cell r="Y1178">
            <v>9480</v>
          </cell>
          <cell r="Z1178" t="str">
            <v>金</v>
          </cell>
          <cell r="AA1178">
            <v>1</v>
          </cell>
          <cell r="AB1178">
            <v>0.25</v>
          </cell>
          <cell r="AC1178">
            <v>0.25</v>
          </cell>
          <cell r="AD1178">
            <v>0.25</v>
          </cell>
          <cell r="AE1178">
            <v>0.25</v>
          </cell>
          <cell r="AF1178">
            <v>19</v>
          </cell>
          <cell r="AG1178">
            <v>1</v>
          </cell>
          <cell r="AH1178">
            <v>1</v>
          </cell>
          <cell r="AI1178">
            <v>1</v>
          </cell>
          <cell r="AJ1178">
            <v>1</v>
          </cell>
          <cell r="AK1178">
            <v>1</v>
          </cell>
        </row>
        <row r="1179">
          <cell r="B1179">
            <v>15300</v>
          </cell>
          <cell r="C1179">
            <v>153</v>
          </cell>
          <cell r="D1179">
            <v>0</v>
          </cell>
          <cell r="E1179">
            <v>20214</v>
          </cell>
          <cell r="F1179">
            <v>1</v>
          </cell>
          <cell r="G1179">
            <v>15300</v>
          </cell>
          <cell r="H1179">
            <v>15300</v>
          </cell>
          <cell r="I1179">
            <v>0</v>
          </cell>
          <cell r="J1179">
            <v>10</v>
          </cell>
          <cell r="K1179">
            <v>31</v>
          </cell>
          <cell r="L1179">
            <v>30</v>
          </cell>
          <cell r="M1179">
            <v>2</v>
          </cell>
          <cell r="N1179">
            <v>16</v>
          </cell>
          <cell r="O1179">
            <v>0.4</v>
          </cell>
          <cell r="P1179">
            <v>480</v>
          </cell>
          <cell r="Q1179">
            <v>307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480</v>
          </cell>
          <cell r="W1179">
            <v>307</v>
          </cell>
          <cell r="X1179">
            <v>4748</v>
          </cell>
          <cell r="Y1179">
            <v>94960</v>
          </cell>
          <cell r="Z1179" t="str">
            <v>金</v>
          </cell>
          <cell r="AA1179">
            <v>1</v>
          </cell>
          <cell r="AB1179">
            <v>0.25</v>
          </cell>
          <cell r="AC1179">
            <v>0.25</v>
          </cell>
          <cell r="AD1179">
            <v>0.25</v>
          </cell>
          <cell r="AE1179">
            <v>0.25</v>
          </cell>
          <cell r="AF1179">
            <v>307</v>
          </cell>
          <cell r="AG1179">
            <v>43</v>
          </cell>
          <cell r="AH1179">
            <v>43</v>
          </cell>
          <cell r="AI1179">
            <v>43</v>
          </cell>
          <cell r="AJ1179">
            <v>43</v>
          </cell>
          <cell r="AK1179">
            <v>10</v>
          </cell>
        </row>
        <row r="1180">
          <cell r="B1180">
            <v>15301</v>
          </cell>
          <cell r="C1180">
            <v>153</v>
          </cell>
          <cell r="D1180">
            <v>0</v>
          </cell>
          <cell r="E1180">
            <v>40704</v>
          </cell>
          <cell r="G1180">
            <v>15301</v>
          </cell>
          <cell r="I1180">
            <v>1</v>
          </cell>
          <cell r="J1180">
            <v>1</v>
          </cell>
          <cell r="K1180">
            <v>31</v>
          </cell>
          <cell r="L1180">
            <v>30</v>
          </cell>
          <cell r="M1180">
            <v>2</v>
          </cell>
          <cell r="N1180">
            <v>16</v>
          </cell>
          <cell r="O1180">
            <v>0.2</v>
          </cell>
          <cell r="P1180">
            <v>24</v>
          </cell>
          <cell r="Q1180">
            <v>19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24</v>
          </cell>
          <cell r="W1180">
            <v>19</v>
          </cell>
          <cell r="X1180">
            <v>474</v>
          </cell>
          <cell r="Y1180">
            <v>9480</v>
          </cell>
          <cell r="Z1180" t="str">
            <v>金</v>
          </cell>
          <cell r="AA1180">
            <v>1</v>
          </cell>
          <cell r="AB1180">
            <v>0.25</v>
          </cell>
          <cell r="AC1180">
            <v>0.25</v>
          </cell>
          <cell r="AD1180">
            <v>0.25</v>
          </cell>
          <cell r="AE1180">
            <v>0.25</v>
          </cell>
          <cell r="AF1180">
            <v>19</v>
          </cell>
          <cell r="AG1180">
            <v>1</v>
          </cell>
          <cell r="AH1180">
            <v>1</v>
          </cell>
          <cell r="AI1180">
            <v>1</v>
          </cell>
          <cell r="AJ1180">
            <v>1</v>
          </cell>
          <cell r="AK1180">
            <v>1</v>
          </cell>
        </row>
        <row r="1181">
          <cell r="B1181">
            <v>15302</v>
          </cell>
          <cell r="C1181">
            <v>153</v>
          </cell>
          <cell r="D1181">
            <v>0</v>
          </cell>
          <cell r="E1181">
            <v>40304</v>
          </cell>
          <cell r="G1181">
            <v>15301</v>
          </cell>
          <cell r="I1181">
            <v>1</v>
          </cell>
          <cell r="J1181">
            <v>1</v>
          </cell>
          <cell r="K1181">
            <v>31</v>
          </cell>
          <cell r="L1181">
            <v>30</v>
          </cell>
          <cell r="M1181">
            <v>2</v>
          </cell>
          <cell r="N1181">
            <v>16</v>
          </cell>
          <cell r="O1181">
            <v>0.2</v>
          </cell>
          <cell r="P1181">
            <v>24</v>
          </cell>
          <cell r="Q1181">
            <v>19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24</v>
          </cell>
          <cell r="W1181">
            <v>19</v>
          </cell>
          <cell r="X1181">
            <v>474</v>
          </cell>
          <cell r="Y1181">
            <v>9480</v>
          </cell>
          <cell r="Z1181" t="str">
            <v>金</v>
          </cell>
          <cell r="AA1181">
            <v>1</v>
          </cell>
          <cell r="AB1181">
            <v>0.25</v>
          </cell>
          <cell r="AC1181">
            <v>0.25</v>
          </cell>
          <cell r="AD1181">
            <v>0.25</v>
          </cell>
          <cell r="AE1181">
            <v>0.25</v>
          </cell>
          <cell r="AF1181">
            <v>19</v>
          </cell>
          <cell r="AG1181">
            <v>1</v>
          </cell>
          <cell r="AH1181">
            <v>1</v>
          </cell>
          <cell r="AI1181">
            <v>1</v>
          </cell>
          <cell r="AJ1181">
            <v>1</v>
          </cell>
          <cell r="AK1181">
            <v>1</v>
          </cell>
        </row>
        <row r="1182">
          <cell r="B1182">
            <v>15303</v>
          </cell>
          <cell r="C1182">
            <v>153</v>
          </cell>
          <cell r="D1182">
            <v>0</v>
          </cell>
          <cell r="E1182">
            <v>20114</v>
          </cell>
          <cell r="G1182">
            <v>15301</v>
          </cell>
          <cell r="I1182">
            <v>1</v>
          </cell>
          <cell r="J1182">
            <v>1</v>
          </cell>
          <cell r="K1182">
            <v>31</v>
          </cell>
          <cell r="L1182">
            <v>30</v>
          </cell>
          <cell r="M1182">
            <v>2</v>
          </cell>
          <cell r="N1182">
            <v>16</v>
          </cell>
          <cell r="O1182">
            <v>0.2</v>
          </cell>
          <cell r="P1182">
            <v>24</v>
          </cell>
          <cell r="Q1182">
            <v>19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24</v>
          </cell>
          <cell r="W1182">
            <v>19</v>
          </cell>
          <cell r="X1182">
            <v>474</v>
          </cell>
          <cell r="Y1182">
            <v>9480</v>
          </cell>
          <cell r="Z1182" t="str">
            <v>金</v>
          </cell>
          <cell r="AA1182">
            <v>1</v>
          </cell>
          <cell r="AB1182">
            <v>0.25</v>
          </cell>
          <cell r="AC1182">
            <v>0.25</v>
          </cell>
          <cell r="AD1182">
            <v>0.25</v>
          </cell>
          <cell r="AE1182">
            <v>0.25</v>
          </cell>
          <cell r="AF1182">
            <v>19</v>
          </cell>
          <cell r="AG1182">
            <v>1</v>
          </cell>
          <cell r="AH1182">
            <v>1</v>
          </cell>
          <cell r="AI1182">
            <v>1</v>
          </cell>
          <cell r="AJ1182">
            <v>1</v>
          </cell>
          <cell r="AK1182">
            <v>1</v>
          </cell>
        </row>
        <row r="1183">
          <cell r="B1183">
            <v>15304</v>
          </cell>
          <cell r="C1183">
            <v>153</v>
          </cell>
          <cell r="D1183">
            <v>0</v>
          </cell>
          <cell r="E1183">
            <v>20514</v>
          </cell>
          <cell r="G1183">
            <v>15301</v>
          </cell>
          <cell r="I1183">
            <v>1</v>
          </cell>
          <cell r="J1183">
            <v>1</v>
          </cell>
          <cell r="K1183">
            <v>31</v>
          </cell>
          <cell r="L1183">
            <v>30</v>
          </cell>
          <cell r="M1183">
            <v>2</v>
          </cell>
          <cell r="N1183">
            <v>16</v>
          </cell>
          <cell r="O1183">
            <v>0.2</v>
          </cell>
          <cell r="P1183">
            <v>24</v>
          </cell>
          <cell r="Q1183">
            <v>19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24</v>
          </cell>
          <cell r="W1183">
            <v>19</v>
          </cell>
          <cell r="X1183">
            <v>474</v>
          </cell>
          <cell r="Y1183">
            <v>9480</v>
          </cell>
          <cell r="Z1183" t="str">
            <v>金</v>
          </cell>
          <cell r="AA1183">
            <v>1</v>
          </cell>
          <cell r="AB1183">
            <v>0.25</v>
          </cell>
          <cell r="AC1183">
            <v>0.25</v>
          </cell>
          <cell r="AD1183">
            <v>0.25</v>
          </cell>
          <cell r="AE1183">
            <v>0.25</v>
          </cell>
          <cell r="AF1183">
            <v>19</v>
          </cell>
          <cell r="AG1183">
            <v>1</v>
          </cell>
          <cell r="AH1183">
            <v>1</v>
          </cell>
          <cell r="AI1183">
            <v>1</v>
          </cell>
          <cell r="AJ1183">
            <v>1</v>
          </cell>
          <cell r="AK1183">
            <v>1</v>
          </cell>
        </row>
        <row r="1184">
          <cell r="B1184">
            <v>15305</v>
          </cell>
          <cell r="C1184">
            <v>153</v>
          </cell>
          <cell r="D1184">
            <v>0</v>
          </cell>
          <cell r="E1184">
            <v>30404</v>
          </cell>
          <cell r="G1184">
            <v>15301</v>
          </cell>
          <cell r="I1184">
            <v>1</v>
          </cell>
          <cell r="J1184">
            <v>1</v>
          </cell>
          <cell r="K1184">
            <v>31</v>
          </cell>
          <cell r="L1184">
            <v>30</v>
          </cell>
          <cell r="M1184">
            <v>2</v>
          </cell>
          <cell r="N1184">
            <v>16</v>
          </cell>
          <cell r="O1184">
            <v>0.2</v>
          </cell>
          <cell r="P1184">
            <v>24</v>
          </cell>
          <cell r="Q1184">
            <v>19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24</v>
          </cell>
          <cell r="W1184">
            <v>19</v>
          </cell>
          <cell r="X1184">
            <v>474</v>
          </cell>
          <cell r="Y1184">
            <v>9480</v>
          </cell>
          <cell r="Z1184" t="str">
            <v>金</v>
          </cell>
          <cell r="AA1184">
            <v>1</v>
          </cell>
          <cell r="AB1184">
            <v>0.25</v>
          </cell>
          <cell r="AC1184">
            <v>0.25</v>
          </cell>
          <cell r="AD1184">
            <v>0.25</v>
          </cell>
          <cell r="AE1184">
            <v>0.25</v>
          </cell>
          <cell r="AF1184">
            <v>19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</row>
        <row r="1185">
          <cell r="B1185">
            <v>15306</v>
          </cell>
          <cell r="C1185">
            <v>153</v>
          </cell>
          <cell r="D1185">
            <v>0</v>
          </cell>
          <cell r="E1185">
            <v>30204</v>
          </cell>
          <cell r="G1185">
            <v>15301</v>
          </cell>
          <cell r="I1185">
            <v>1</v>
          </cell>
          <cell r="J1185">
            <v>1</v>
          </cell>
          <cell r="K1185">
            <v>31</v>
          </cell>
          <cell r="L1185">
            <v>30</v>
          </cell>
          <cell r="M1185">
            <v>2</v>
          </cell>
          <cell r="N1185">
            <v>16</v>
          </cell>
          <cell r="O1185">
            <v>0.2</v>
          </cell>
          <cell r="P1185">
            <v>24</v>
          </cell>
          <cell r="Q1185">
            <v>19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24</v>
          </cell>
          <cell r="W1185">
            <v>19</v>
          </cell>
          <cell r="X1185">
            <v>474</v>
          </cell>
          <cell r="Y1185">
            <v>9480</v>
          </cell>
          <cell r="Z1185" t="str">
            <v>金</v>
          </cell>
          <cell r="AA1185">
            <v>1</v>
          </cell>
          <cell r="AB1185">
            <v>0.25</v>
          </cell>
          <cell r="AC1185">
            <v>0.25</v>
          </cell>
          <cell r="AD1185">
            <v>0.25</v>
          </cell>
          <cell r="AE1185">
            <v>0.25</v>
          </cell>
          <cell r="AF1185">
            <v>19</v>
          </cell>
          <cell r="AG1185">
            <v>1</v>
          </cell>
          <cell r="AH1185">
            <v>1</v>
          </cell>
          <cell r="AI1185">
            <v>1</v>
          </cell>
          <cell r="AJ1185">
            <v>1</v>
          </cell>
          <cell r="AK1185">
            <v>1</v>
          </cell>
        </row>
        <row r="1186">
          <cell r="B1186">
            <v>15307</v>
          </cell>
          <cell r="C1186">
            <v>153</v>
          </cell>
          <cell r="D1186">
            <v>0</v>
          </cell>
          <cell r="E1186">
            <v>50100</v>
          </cell>
          <cell r="G1186">
            <v>15309</v>
          </cell>
          <cell r="I1186">
            <v>1</v>
          </cell>
          <cell r="J1186">
            <v>1</v>
          </cell>
          <cell r="K1186">
            <v>31</v>
          </cell>
          <cell r="L1186">
            <v>30</v>
          </cell>
          <cell r="M1186">
            <v>2</v>
          </cell>
          <cell r="N1186">
            <v>16</v>
          </cell>
          <cell r="O1186">
            <v>0.2</v>
          </cell>
          <cell r="P1186">
            <v>24</v>
          </cell>
          <cell r="Q1186">
            <v>19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24</v>
          </cell>
          <cell r="W1186">
            <v>19</v>
          </cell>
          <cell r="X1186">
            <v>474</v>
          </cell>
          <cell r="Y1186">
            <v>9480</v>
          </cell>
          <cell r="Z1186" t="str">
            <v>金</v>
          </cell>
          <cell r="AA1186">
            <v>1</v>
          </cell>
          <cell r="AB1186">
            <v>0.25</v>
          </cell>
          <cell r="AC1186">
            <v>0.25</v>
          </cell>
          <cell r="AD1186">
            <v>0.25</v>
          </cell>
          <cell r="AE1186">
            <v>0.25</v>
          </cell>
          <cell r="AF1186">
            <v>19</v>
          </cell>
          <cell r="AG1186">
            <v>1</v>
          </cell>
          <cell r="AH1186">
            <v>1</v>
          </cell>
          <cell r="AI1186">
            <v>1</v>
          </cell>
          <cell r="AJ1186">
            <v>1</v>
          </cell>
          <cell r="AK1186">
            <v>1</v>
          </cell>
        </row>
        <row r="1187">
          <cell r="B1187">
            <v>15400</v>
          </cell>
          <cell r="C1187">
            <v>154</v>
          </cell>
          <cell r="D1187">
            <v>0</v>
          </cell>
          <cell r="E1187">
            <v>20114</v>
          </cell>
          <cell r="F1187">
            <v>1</v>
          </cell>
          <cell r="G1187">
            <v>15400</v>
          </cell>
          <cell r="H1187">
            <v>15400</v>
          </cell>
          <cell r="I1187">
            <v>0</v>
          </cell>
          <cell r="J1187">
            <v>10</v>
          </cell>
          <cell r="K1187">
            <v>31</v>
          </cell>
          <cell r="L1187">
            <v>30</v>
          </cell>
          <cell r="M1187">
            <v>2</v>
          </cell>
          <cell r="N1187">
            <v>16</v>
          </cell>
          <cell r="O1187">
            <v>0.5</v>
          </cell>
          <cell r="P1187">
            <v>600</v>
          </cell>
          <cell r="Q1187">
            <v>384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600</v>
          </cell>
          <cell r="W1187">
            <v>384</v>
          </cell>
          <cell r="X1187">
            <v>4748</v>
          </cell>
          <cell r="Y1187">
            <v>94960</v>
          </cell>
          <cell r="Z1187" t="str">
            <v>金</v>
          </cell>
          <cell r="AA1187">
            <v>1</v>
          </cell>
          <cell r="AB1187">
            <v>0.25</v>
          </cell>
          <cell r="AC1187">
            <v>0.25</v>
          </cell>
          <cell r="AD1187">
            <v>0.25</v>
          </cell>
          <cell r="AE1187">
            <v>0.25</v>
          </cell>
          <cell r="AF1187">
            <v>384</v>
          </cell>
          <cell r="AG1187">
            <v>54</v>
          </cell>
          <cell r="AH1187">
            <v>54</v>
          </cell>
          <cell r="AI1187">
            <v>54</v>
          </cell>
          <cell r="AJ1187">
            <v>54</v>
          </cell>
          <cell r="AK1187">
            <v>10</v>
          </cell>
        </row>
        <row r="1188">
          <cell r="B1188">
            <v>15401</v>
          </cell>
          <cell r="C1188">
            <v>154</v>
          </cell>
          <cell r="D1188">
            <v>0</v>
          </cell>
          <cell r="E1188">
            <v>40704</v>
          </cell>
          <cell r="G1188">
            <v>15401</v>
          </cell>
          <cell r="I1188">
            <v>1</v>
          </cell>
          <cell r="J1188">
            <v>1</v>
          </cell>
          <cell r="K1188">
            <v>31</v>
          </cell>
          <cell r="L1188">
            <v>30</v>
          </cell>
          <cell r="M1188">
            <v>2</v>
          </cell>
          <cell r="N1188">
            <v>16</v>
          </cell>
          <cell r="O1188">
            <v>0.2</v>
          </cell>
          <cell r="P1188">
            <v>24</v>
          </cell>
          <cell r="Q1188">
            <v>19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24</v>
          </cell>
          <cell r="W1188">
            <v>19</v>
          </cell>
          <cell r="X1188">
            <v>474</v>
          </cell>
          <cell r="Y1188">
            <v>9480</v>
          </cell>
          <cell r="Z1188" t="str">
            <v>金</v>
          </cell>
          <cell r="AA1188">
            <v>1</v>
          </cell>
          <cell r="AB1188">
            <v>0.25</v>
          </cell>
          <cell r="AC1188">
            <v>0.25</v>
          </cell>
          <cell r="AD1188">
            <v>0.25</v>
          </cell>
          <cell r="AE1188">
            <v>0.25</v>
          </cell>
          <cell r="AF1188">
            <v>19</v>
          </cell>
          <cell r="AG1188">
            <v>1</v>
          </cell>
          <cell r="AH1188">
            <v>1</v>
          </cell>
          <cell r="AI1188">
            <v>1</v>
          </cell>
          <cell r="AJ1188">
            <v>1</v>
          </cell>
          <cell r="AK1188">
            <v>1</v>
          </cell>
        </row>
        <row r="1189">
          <cell r="B1189">
            <v>15402</v>
          </cell>
          <cell r="C1189">
            <v>154</v>
          </cell>
          <cell r="D1189">
            <v>0</v>
          </cell>
          <cell r="E1189">
            <v>40304</v>
          </cell>
          <cell r="G1189">
            <v>15401</v>
          </cell>
          <cell r="I1189">
            <v>1</v>
          </cell>
          <cell r="J1189">
            <v>1</v>
          </cell>
          <cell r="K1189">
            <v>31</v>
          </cell>
          <cell r="L1189">
            <v>30</v>
          </cell>
          <cell r="M1189">
            <v>2</v>
          </cell>
          <cell r="N1189">
            <v>16</v>
          </cell>
          <cell r="O1189">
            <v>0.2</v>
          </cell>
          <cell r="P1189">
            <v>24</v>
          </cell>
          <cell r="Q1189">
            <v>19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24</v>
          </cell>
          <cell r="W1189">
            <v>19</v>
          </cell>
          <cell r="X1189">
            <v>474</v>
          </cell>
          <cell r="Y1189">
            <v>9480</v>
          </cell>
          <cell r="Z1189" t="str">
            <v>金</v>
          </cell>
          <cell r="AA1189">
            <v>1</v>
          </cell>
          <cell r="AB1189">
            <v>0.25</v>
          </cell>
          <cell r="AC1189">
            <v>0.25</v>
          </cell>
          <cell r="AD1189">
            <v>0.25</v>
          </cell>
          <cell r="AE1189">
            <v>0.25</v>
          </cell>
          <cell r="AF1189">
            <v>19</v>
          </cell>
          <cell r="AG1189">
            <v>1</v>
          </cell>
          <cell r="AH1189">
            <v>1</v>
          </cell>
          <cell r="AI1189">
            <v>1</v>
          </cell>
          <cell r="AJ1189">
            <v>1</v>
          </cell>
          <cell r="AK1189">
            <v>1</v>
          </cell>
        </row>
        <row r="1190">
          <cell r="B1190">
            <v>15403</v>
          </cell>
          <cell r="C1190">
            <v>154</v>
          </cell>
          <cell r="D1190">
            <v>0</v>
          </cell>
          <cell r="E1190">
            <v>20114</v>
          </cell>
          <cell r="G1190">
            <v>15401</v>
          </cell>
          <cell r="I1190">
            <v>1</v>
          </cell>
          <cell r="J1190">
            <v>1</v>
          </cell>
          <cell r="K1190">
            <v>31</v>
          </cell>
          <cell r="L1190">
            <v>30</v>
          </cell>
          <cell r="M1190">
            <v>2</v>
          </cell>
          <cell r="N1190">
            <v>16</v>
          </cell>
          <cell r="O1190">
            <v>0.2</v>
          </cell>
          <cell r="P1190">
            <v>24</v>
          </cell>
          <cell r="Q1190">
            <v>19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24</v>
          </cell>
          <cell r="W1190">
            <v>19</v>
          </cell>
          <cell r="X1190">
            <v>474</v>
          </cell>
          <cell r="Y1190">
            <v>9480</v>
          </cell>
          <cell r="Z1190" t="str">
            <v>金</v>
          </cell>
          <cell r="AA1190">
            <v>1</v>
          </cell>
          <cell r="AB1190">
            <v>0.25</v>
          </cell>
          <cell r="AC1190">
            <v>0.25</v>
          </cell>
          <cell r="AD1190">
            <v>0.25</v>
          </cell>
          <cell r="AE1190">
            <v>0.25</v>
          </cell>
          <cell r="AF1190">
            <v>19</v>
          </cell>
          <cell r="AG1190">
            <v>1</v>
          </cell>
          <cell r="AH1190">
            <v>1</v>
          </cell>
          <cell r="AI1190">
            <v>1</v>
          </cell>
          <cell r="AJ1190">
            <v>1</v>
          </cell>
          <cell r="AK1190">
            <v>1</v>
          </cell>
        </row>
        <row r="1191">
          <cell r="B1191">
            <v>15404</v>
          </cell>
          <cell r="C1191">
            <v>154</v>
          </cell>
          <cell r="D1191">
            <v>0</v>
          </cell>
          <cell r="E1191">
            <v>20514</v>
          </cell>
          <cell r="G1191">
            <v>15401</v>
          </cell>
          <cell r="I1191">
            <v>1</v>
          </cell>
          <cell r="J1191">
            <v>1</v>
          </cell>
          <cell r="K1191">
            <v>31</v>
          </cell>
          <cell r="L1191">
            <v>30</v>
          </cell>
          <cell r="M1191">
            <v>2</v>
          </cell>
          <cell r="N1191">
            <v>16</v>
          </cell>
          <cell r="O1191">
            <v>0.2</v>
          </cell>
          <cell r="P1191">
            <v>24</v>
          </cell>
          <cell r="Q1191">
            <v>19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24</v>
          </cell>
          <cell r="W1191">
            <v>19</v>
          </cell>
          <cell r="X1191">
            <v>474</v>
          </cell>
          <cell r="Y1191">
            <v>9480</v>
          </cell>
          <cell r="Z1191" t="str">
            <v>金</v>
          </cell>
          <cell r="AA1191">
            <v>1</v>
          </cell>
          <cell r="AB1191">
            <v>0.25</v>
          </cell>
          <cell r="AC1191">
            <v>0.25</v>
          </cell>
          <cell r="AD1191">
            <v>0.25</v>
          </cell>
          <cell r="AE1191">
            <v>0.25</v>
          </cell>
          <cell r="AF1191">
            <v>19</v>
          </cell>
          <cell r="AG1191">
            <v>1</v>
          </cell>
          <cell r="AH1191">
            <v>1</v>
          </cell>
          <cell r="AI1191">
            <v>1</v>
          </cell>
          <cell r="AJ1191">
            <v>1</v>
          </cell>
          <cell r="AK1191">
            <v>1</v>
          </cell>
        </row>
        <row r="1192">
          <cell r="B1192">
            <v>15405</v>
          </cell>
          <cell r="C1192">
            <v>154</v>
          </cell>
          <cell r="D1192">
            <v>0</v>
          </cell>
          <cell r="E1192">
            <v>30404</v>
          </cell>
          <cell r="G1192">
            <v>15401</v>
          </cell>
          <cell r="I1192">
            <v>1</v>
          </cell>
          <cell r="J1192">
            <v>1</v>
          </cell>
          <cell r="K1192">
            <v>31</v>
          </cell>
          <cell r="L1192">
            <v>30</v>
          </cell>
          <cell r="M1192">
            <v>2</v>
          </cell>
          <cell r="N1192">
            <v>16</v>
          </cell>
          <cell r="O1192">
            <v>0.2</v>
          </cell>
          <cell r="P1192">
            <v>24</v>
          </cell>
          <cell r="Q1192">
            <v>19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24</v>
          </cell>
          <cell r="W1192">
            <v>19</v>
          </cell>
          <cell r="X1192">
            <v>474</v>
          </cell>
          <cell r="Y1192">
            <v>9480</v>
          </cell>
          <cell r="Z1192" t="str">
            <v>金</v>
          </cell>
          <cell r="AA1192">
            <v>1</v>
          </cell>
          <cell r="AB1192">
            <v>0.25</v>
          </cell>
          <cell r="AC1192">
            <v>0.25</v>
          </cell>
          <cell r="AD1192">
            <v>0.25</v>
          </cell>
          <cell r="AE1192">
            <v>0.25</v>
          </cell>
          <cell r="AF1192">
            <v>19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</row>
        <row r="1193">
          <cell r="B1193">
            <v>15406</v>
          </cell>
          <cell r="C1193">
            <v>154</v>
          </cell>
          <cell r="D1193">
            <v>0</v>
          </cell>
          <cell r="E1193">
            <v>30204</v>
          </cell>
          <cell r="G1193">
            <v>15401</v>
          </cell>
          <cell r="I1193">
            <v>1</v>
          </cell>
          <cell r="J1193">
            <v>1</v>
          </cell>
          <cell r="K1193">
            <v>31</v>
          </cell>
          <cell r="L1193">
            <v>30</v>
          </cell>
          <cell r="M1193">
            <v>2</v>
          </cell>
          <cell r="N1193">
            <v>16</v>
          </cell>
          <cell r="O1193">
            <v>0.2</v>
          </cell>
          <cell r="P1193">
            <v>24</v>
          </cell>
          <cell r="Q1193">
            <v>19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24</v>
          </cell>
          <cell r="W1193">
            <v>19</v>
          </cell>
          <cell r="X1193">
            <v>474</v>
          </cell>
          <cell r="Y1193">
            <v>9480</v>
          </cell>
          <cell r="Z1193" t="str">
            <v>金</v>
          </cell>
          <cell r="AA1193">
            <v>1</v>
          </cell>
          <cell r="AB1193">
            <v>0.25</v>
          </cell>
          <cell r="AC1193">
            <v>0.25</v>
          </cell>
          <cell r="AD1193">
            <v>0.25</v>
          </cell>
          <cell r="AE1193">
            <v>0.25</v>
          </cell>
          <cell r="AF1193">
            <v>19</v>
          </cell>
          <cell r="AG1193">
            <v>1</v>
          </cell>
          <cell r="AH1193">
            <v>1</v>
          </cell>
          <cell r="AI1193">
            <v>1</v>
          </cell>
          <cell r="AJ1193">
            <v>1</v>
          </cell>
          <cell r="AK1193">
            <v>1</v>
          </cell>
        </row>
        <row r="1194">
          <cell r="B1194">
            <v>15407</v>
          </cell>
          <cell r="C1194">
            <v>154</v>
          </cell>
          <cell r="D1194">
            <v>0</v>
          </cell>
          <cell r="E1194">
            <v>50100</v>
          </cell>
          <cell r="G1194">
            <v>15409</v>
          </cell>
          <cell r="I1194">
            <v>1</v>
          </cell>
          <cell r="J1194">
            <v>1</v>
          </cell>
          <cell r="K1194">
            <v>31</v>
          </cell>
          <cell r="L1194">
            <v>30</v>
          </cell>
          <cell r="M1194">
            <v>2</v>
          </cell>
          <cell r="N1194">
            <v>16</v>
          </cell>
          <cell r="O1194">
            <v>0.2</v>
          </cell>
          <cell r="P1194">
            <v>24</v>
          </cell>
          <cell r="Q1194">
            <v>19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24</v>
          </cell>
          <cell r="W1194">
            <v>19</v>
          </cell>
          <cell r="X1194">
            <v>474</v>
          </cell>
          <cell r="Y1194">
            <v>9480</v>
          </cell>
          <cell r="Z1194" t="str">
            <v>金</v>
          </cell>
          <cell r="AA1194">
            <v>1</v>
          </cell>
          <cell r="AB1194">
            <v>0.25</v>
          </cell>
          <cell r="AC1194">
            <v>0.25</v>
          </cell>
          <cell r="AD1194">
            <v>0.25</v>
          </cell>
          <cell r="AE1194">
            <v>0.25</v>
          </cell>
          <cell r="AF1194">
            <v>19</v>
          </cell>
          <cell r="AG1194">
            <v>1</v>
          </cell>
          <cell r="AH1194">
            <v>1</v>
          </cell>
          <cell r="AI1194">
            <v>1</v>
          </cell>
          <cell r="AJ1194">
            <v>1</v>
          </cell>
          <cell r="AK1194">
            <v>1</v>
          </cell>
        </row>
        <row r="1195">
          <cell r="B1195">
            <v>15500</v>
          </cell>
          <cell r="C1195">
            <v>155</v>
          </cell>
          <cell r="D1195">
            <v>0</v>
          </cell>
          <cell r="E1195">
            <v>20214</v>
          </cell>
          <cell r="F1195">
            <v>1</v>
          </cell>
          <cell r="G1195">
            <v>15500</v>
          </cell>
          <cell r="H1195">
            <v>15500</v>
          </cell>
          <cell r="I1195">
            <v>0</v>
          </cell>
          <cell r="J1195">
            <v>10</v>
          </cell>
          <cell r="K1195">
            <v>32</v>
          </cell>
          <cell r="L1195">
            <v>31</v>
          </cell>
          <cell r="M1195">
            <v>2</v>
          </cell>
          <cell r="N1195">
            <v>16</v>
          </cell>
          <cell r="O1195">
            <v>0.60000000000000009</v>
          </cell>
          <cell r="P1195">
            <v>758</v>
          </cell>
          <cell r="Q1195">
            <v>388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758</v>
          </cell>
          <cell r="W1195">
            <v>388</v>
          </cell>
          <cell r="X1195">
            <v>4988</v>
          </cell>
          <cell r="Y1195">
            <v>99760</v>
          </cell>
          <cell r="Z1195" t="str">
            <v>金</v>
          </cell>
          <cell r="AA1195">
            <v>1</v>
          </cell>
          <cell r="AB1195">
            <v>0.25</v>
          </cell>
          <cell r="AC1195">
            <v>0.25</v>
          </cell>
          <cell r="AD1195">
            <v>0.25</v>
          </cell>
          <cell r="AE1195">
            <v>0.25</v>
          </cell>
          <cell r="AF1195">
            <v>388</v>
          </cell>
          <cell r="AG1195">
            <v>92</v>
          </cell>
          <cell r="AH1195">
            <v>92</v>
          </cell>
          <cell r="AI1195">
            <v>92</v>
          </cell>
          <cell r="AJ1195">
            <v>92</v>
          </cell>
          <cell r="AK1195">
            <v>10</v>
          </cell>
        </row>
        <row r="1196">
          <cell r="B1196">
            <v>15501</v>
          </cell>
          <cell r="C1196">
            <v>155</v>
          </cell>
          <cell r="D1196">
            <v>0</v>
          </cell>
          <cell r="E1196">
            <v>40704</v>
          </cell>
          <cell r="G1196">
            <v>15501</v>
          </cell>
          <cell r="I1196">
            <v>1</v>
          </cell>
          <cell r="J1196">
            <v>1</v>
          </cell>
          <cell r="K1196">
            <v>32</v>
          </cell>
          <cell r="L1196">
            <v>31</v>
          </cell>
          <cell r="M1196">
            <v>2</v>
          </cell>
          <cell r="N1196">
            <v>16</v>
          </cell>
          <cell r="O1196">
            <v>0.2</v>
          </cell>
          <cell r="P1196">
            <v>25</v>
          </cell>
          <cell r="Q1196">
            <v>20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25</v>
          </cell>
          <cell r="W1196">
            <v>20</v>
          </cell>
          <cell r="X1196">
            <v>498</v>
          </cell>
          <cell r="Y1196">
            <v>9960</v>
          </cell>
          <cell r="Z1196" t="str">
            <v>金</v>
          </cell>
          <cell r="AA1196">
            <v>1</v>
          </cell>
          <cell r="AB1196">
            <v>0.25</v>
          </cell>
          <cell r="AC1196">
            <v>0.25</v>
          </cell>
          <cell r="AD1196">
            <v>0.25</v>
          </cell>
          <cell r="AE1196">
            <v>0.25</v>
          </cell>
          <cell r="AF1196">
            <v>20</v>
          </cell>
          <cell r="AG1196">
            <v>1</v>
          </cell>
          <cell r="AH1196">
            <v>1</v>
          </cell>
          <cell r="AI1196">
            <v>1</v>
          </cell>
          <cell r="AJ1196">
            <v>1</v>
          </cell>
          <cell r="AK1196">
            <v>1</v>
          </cell>
        </row>
        <row r="1197">
          <cell r="B1197">
            <v>15502</v>
          </cell>
          <cell r="C1197">
            <v>155</v>
          </cell>
          <cell r="D1197">
            <v>0</v>
          </cell>
          <cell r="E1197">
            <v>40304</v>
          </cell>
          <cell r="G1197">
            <v>15501</v>
          </cell>
          <cell r="I1197">
            <v>1</v>
          </cell>
          <cell r="J1197">
            <v>1</v>
          </cell>
          <cell r="K1197">
            <v>32</v>
          </cell>
          <cell r="L1197">
            <v>31</v>
          </cell>
          <cell r="M1197">
            <v>2</v>
          </cell>
          <cell r="N1197">
            <v>16</v>
          </cell>
          <cell r="O1197">
            <v>0.2</v>
          </cell>
          <cell r="P1197">
            <v>25</v>
          </cell>
          <cell r="Q1197">
            <v>20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25</v>
          </cell>
          <cell r="W1197">
            <v>20</v>
          </cell>
          <cell r="X1197">
            <v>498</v>
          </cell>
          <cell r="Y1197">
            <v>9960</v>
          </cell>
          <cell r="Z1197" t="str">
            <v>金</v>
          </cell>
          <cell r="AA1197">
            <v>1</v>
          </cell>
          <cell r="AB1197">
            <v>0.25</v>
          </cell>
          <cell r="AC1197">
            <v>0.25</v>
          </cell>
          <cell r="AD1197">
            <v>0.25</v>
          </cell>
          <cell r="AE1197">
            <v>0.25</v>
          </cell>
          <cell r="AF1197">
            <v>20</v>
          </cell>
          <cell r="AG1197">
            <v>1</v>
          </cell>
          <cell r="AH1197">
            <v>1</v>
          </cell>
          <cell r="AI1197">
            <v>1</v>
          </cell>
          <cell r="AJ1197">
            <v>1</v>
          </cell>
          <cell r="AK1197">
            <v>1</v>
          </cell>
        </row>
        <row r="1198">
          <cell r="B1198">
            <v>15503</v>
          </cell>
          <cell r="C1198">
            <v>155</v>
          </cell>
          <cell r="D1198">
            <v>0</v>
          </cell>
          <cell r="E1198">
            <v>20114</v>
          </cell>
          <cell r="G1198">
            <v>15501</v>
          </cell>
          <cell r="I1198">
            <v>1</v>
          </cell>
          <cell r="J1198">
            <v>1</v>
          </cell>
          <cell r="K1198">
            <v>32</v>
          </cell>
          <cell r="L1198">
            <v>31</v>
          </cell>
          <cell r="M1198">
            <v>2</v>
          </cell>
          <cell r="N1198">
            <v>16</v>
          </cell>
          <cell r="O1198">
            <v>0.2</v>
          </cell>
          <cell r="P1198">
            <v>25</v>
          </cell>
          <cell r="Q1198">
            <v>20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25</v>
          </cell>
          <cell r="W1198">
            <v>20</v>
          </cell>
          <cell r="X1198">
            <v>498</v>
          </cell>
          <cell r="Y1198">
            <v>9960</v>
          </cell>
          <cell r="Z1198" t="str">
            <v>金</v>
          </cell>
          <cell r="AA1198">
            <v>1</v>
          </cell>
          <cell r="AB1198">
            <v>0.25</v>
          </cell>
          <cell r="AC1198">
            <v>0.25</v>
          </cell>
          <cell r="AD1198">
            <v>0.25</v>
          </cell>
          <cell r="AE1198">
            <v>0.25</v>
          </cell>
          <cell r="AF1198">
            <v>20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</row>
        <row r="1199">
          <cell r="B1199">
            <v>15504</v>
          </cell>
          <cell r="C1199">
            <v>155</v>
          </cell>
          <cell r="D1199">
            <v>0</v>
          </cell>
          <cell r="E1199">
            <v>20514</v>
          </cell>
          <cell r="G1199">
            <v>15501</v>
          </cell>
          <cell r="I1199">
            <v>1</v>
          </cell>
          <cell r="J1199">
            <v>1</v>
          </cell>
          <cell r="K1199">
            <v>32</v>
          </cell>
          <cell r="L1199">
            <v>31</v>
          </cell>
          <cell r="M1199">
            <v>2</v>
          </cell>
          <cell r="N1199">
            <v>16</v>
          </cell>
          <cell r="O1199">
            <v>0.2</v>
          </cell>
          <cell r="P1199">
            <v>25</v>
          </cell>
          <cell r="Q1199">
            <v>20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25</v>
          </cell>
          <cell r="W1199">
            <v>20</v>
          </cell>
          <cell r="X1199">
            <v>498</v>
          </cell>
          <cell r="Y1199">
            <v>9960</v>
          </cell>
          <cell r="Z1199" t="str">
            <v>金</v>
          </cell>
          <cell r="AA1199">
            <v>1</v>
          </cell>
          <cell r="AB1199">
            <v>0.25</v>
          </cell>
          <cell r="AC1199">
            <v>0.25</v>
          </cell>
          <cell r="AD1199">
            <v>0.25</v>
          </cell>
          <cell r="AE1199">
            <v>0.25</v>
          </cell>
          <cell r="AF1199">
            <v>20</v>
          </cell>
          <cell r="AG1199">
            <v>1</v>
          </cell>
          <cell r="AH1199">
            <v>1</v>
          </cell>
          <cell r="AI1199">
            <v>1</v>
          </cell>
          <cell r="AJ1199">
            <v>1</v>
          </cell>
          <cell r="AK1199">
            <v>1</v>
          </cell>
        </row>
        <row r="1200">
          <cell r="B1200">
            <v>15505</v>
          </cell>
          <cell r="C1200">
            <v>155</v>
          </cell>
          <cell r="D1200">
            <v>0</v>
          </cell>
          <cell r="E1200">
            <v>30404</v>
          </cell>
          <cell r="G1200">
            <v>15501</v>
          </cell>
          <cell r="I1200">
            <v>1</v>
          </cell>
          <cell r="J1200">
            <v>1</v>
          </cell>
          <cell r="K1200">
            <v>32</v>
          </cell>
          <cell r="L1200">
            <v>31</v>
          </cell>
          <cell r="M1200">
            <v>2</v>
          </cell>
          <cell r="N1200">
            <v>16</v>
          </cell>
          <cell r="O1200">
            <v>0.2</v>
          </cell>
          <cell r="P1200">
            <v>25</v>
          </cell>
          <cell r="Q1200">
            <v>20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25</v>
          </cell>
          <cell r="W1200">
            <v>20</v>
          </cell>
          <cell r="X1200">
            <v>498</v>
          </cell>
          <cell r="Y1200">
            <v>9960</v>
          </cell>
          <cell r="Z1200" t="str">
            <v>金</v>
          </cell>
          <cell r="AA1200">
            <v>1</v>
          </cell>
          <cell r="AB1200">
            <v>0.25</v>
          </cell>
          <cell r="AC1200">
            <v>0.25</v>
          </cell>
          <cell r="AD1200">
            <v>0.25</v>
          </cell>
          <cell r="AE1200">
            <v>0.25</v>
          </cell>
          <cell r="AF1200">
            <v>20</v>
          </cell>
          <cell r="AG1200">
            <v>1</v>
          </cell>
          <cell r="AH1200">
            <v>1</v>
          </cell>
          <cell r="AI1200">
            <v>1</v>
          </cell>
          <cell r="AJ1200">
            <v>1</v>
          </cell>
          <cell r="AK1200">
            <v>1</v>
          </cell>
        </row>
        <row r="1201">
          <cell r="B1201">
            <v>15506</v>
          </cell>
          <cell r="C1201">
            <v>155</v>
          </cell>
          <cell r="D1201">
            <v>0</v>
          </cell>
          <cell r="E1201">
            <v>30204</v>
          </cell>
          <cell r="G1201">
            <v>15501</v>
          </cell>
          <cell r="I1201">
            <v>1</v>
          </cell>
          <cell r="J1201">
            <v>1</v>
          </cell>
          <cell r="K1201">
            <v>32</v>
          </cell>
          <cell r="L1201">
            <v>31</v>
          </cell>
          <cell r="M1201">
            <v>2</v>
          </cell>
          <cell r="N1201">
            <v>16</v>
          </cell>
          <cell r="O1201">
            <v>0.2</v>
          </cell>
          <cell r="P1201">
            <v>25</v>
          </cell>
          <cell r="Q1201">
            <v>20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25</v>
          </cell>
          <cell r="W1201">
            <v>20</v>
          </cell>
          <cell r="X1201">
            <v>498</v>
          </cell>
          <cell r="Y1201">
            <v>9960</v>
          </cell>
          <cell r="Z1201" t="str">
            <v>金</v>
          </cell>
          <cell r="AA1201">
            <v>1</v>
          </cell>
          <cell r="AB1201">
            <v>0.25</v>
          </cell>
          <cell r="AC1201">
            <v>0.25</v>
          </cell>
          <cell r="AD1201">
            <v>0.25</v>
          </cell>
          <cell r="AE1201">
            <v>0.25</v>
          </cell>
          <cell r="AF1201">
            <v>20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</row>
        <row r="1202">
          <cell r="B1202">
            <v>15507</v>
          </cell>
          <cell r="C1202">
            <v>155</v>
          </cell>
          <cell r="D1202">
            <v>0</v>
          </cell>
          <cell r="E1202">
            <v>50100</v>
          </cell>
          <cell r="G1202">
            <v>15509</v>
          </cell>
          <cell r="I1202">
            <v>1</v>
          </cell>
          <cell r="J1202">
            <v>1</v>
          </cell>
          <cell r="K1202">
            <v>32</v>
          </cell>
          <cell r="L1202">
            <v>31</v>
          </cell>
          <cell r="M1202">
            <v>2</v>
          </cell>
          <cell r="N1202">
            <v>16</v>
          </cell>
          <cell r="O1202">
            <v>0.2</v>
          </cell>
          <cell r="P1202">
            <v>25</v>
          </cell>
          <cell r="Q1202">
            <v>20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25</v>
          </cell>
          <cell r="W1202">
            <v>20</v>
          </cell>
          <cell r="X1202">
            <v>498</v>
          </cell>
          <cell r="Y1202">
            <v>9960</v>
          </cell>
          <cell r="Z1202" t="str">
            <v>金</v>
          </cell>
          <cell r="AA1202">
            <v>1</v>
          </cell>
          <cell r="AB1202">
            <v>0.25</v>
          </cell>
          <cell r="AC1202">
            <v>0.25</v>
          </cell>
          <cell r="AD1202">
            <v>0.25</v>
          </cell>
          <cell r="AE1202">
            <v>0.25</v>
          </cell>
          <cell r="AF1202">
            <v>20</v>
          </cell>
          <cell r="AG1202">
            <v>1</v>
          </cell>
          <cell r="AH1202">
            <v>1</v>
          </cell>
          <cell r="AI1202">
            <v>1</v>
          </cell>
          <cell r="AJ1202">
            <v>1</v>
          </cell>
          <cell r="AK1202">
            <v>1</v>
          </cell>
        </row>
        <row r="1203">
          <cell r="B1203">
            <v>15600</v>
          </cell>
          <cell r="C1203">
            <v>156</v>
          </cell>
          <cell r="D1203">
            <v>0</v>
          </cell>
          <cell r="E1203">
            <v>20314</v>
          </cell>
          <cell r="F1203">
            <v>1</v>
          </cell>
          <cell r="G1203">
            <v>15600</v>
          </cell>
          <cell r="H1203">
            <v>15600</v>
          </cell>
          <cell r="I1203">
            <v>0</v>
          </cell>
          <cell r="J1203">
            <v>10</v>
          </cell>
          <cell r="K1203">
            <v>32</v>
          </cell>
          <cell r="L1203">
            <v>31</v>
          </cell>
          <cell r="M1203">
            <v>2</v>
          </cell>
          <cell r="N1203">
            <v>16</v>
          </cell>
          <cell r="O1203">
            <v>0.2</v>
          </cell>
          <cell r="P1203">
            <v>252</v>
          </cell>
          <cell r="Q1203">
            <v>202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252</v>
          </cell>
          <cell r="W1203">
            <v>202</v>
          </cell>
          <cell r="X1203">
            <v>4988</v>
          </cell>
          <cell r="Y1203">
            <v>99760</v>
          </cell>
          <cell r="Z1203" t="str">
            <v>金</v>
          </cell>
          <cell r="AA1203">
            <v>1</v>
          </cell>
          <cell r="AB1203">
            <v>0.25</v>
          </cell>
          <cell r="AC1203">
            <v>0.25</v>
          </cell>
          <cell r="AD1203">
            <v>0.25</v>
          </cell>
          <cell r="AE1203">
            <v>0.25</v>
          </cell>
          <cell r="AF1203">
            <v>202</v>
          </cell>
          <cell r="AG1203">
            <v>12</v>
          </cell>
          <cell r="AH1203">
            <v>12</v>
          </cell>
          <cell r="AI1203">
            <v>12</v>
          </cell>
          <cell r="AJ1203">
            <v>12</v>
          </cell>
          <cell r="AK1203">
            <v>10</v>
          </cell>
        </row>
        <row r="1204">
          <cell r="B1204">
            <v>15601</v>
          </cell>
          <cell r="C1204">
            <v>156</v>
          </cell>
          <cell r="D1204">
            <v>0</v>
          </cell>
          <cell r="E1204">
            <v>20514</v>
          </cell>
          <cell r="G1204">
            <v>15601</v>
          </cell>
          <cell r="I1204">
            <v>1</v>
          </cell>
          <cell r="J1204">
            <v>1</v>
          </cell>
          <cell r="K1204">
            <v>32</v>
          </cell>
          <cell r="L1204">
            <v>31</v>
          </cell>
          <cell r="M1204">
            <v>2</v>
          </cell>
          <cell r="N1204">
            <v>16</v>
          </cell>
          <cell r="O1204">
            <v>0.2</v>
          </cell>
          <cell r="P1204">
            <v>25</v>
          </cell>
          <cell r="Q1204">
            <v>20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25</v>
          </cell>
          <cell r="W1204">
            <v>20</v>
          </cell>
          <cell r="X1204">
            <v>498</v>
          </cell>
          <cell r="Y1204">
            <v>9960</v>
          </cell>
          <cell r="Z1204" t="str">
            <v>金</v>
          </cell>
          <cell r="AA1204">
            <v>1</v>
          </cell>
          <cell r="AB1204">
            <v>0.25</v>
          </cell>
          <cell r="AC1204">
            <v>0.25</v>
          </cell>
          <cell r="AD1204">
            <v>0.25</v>
          </cell>
          <cell r="AE1204">
            <v>0.25</v>
          </cell>
          <cell r="AF1204">
            <v>20</v>
          </cell>
          <cell r="AG1204">
            <v>1</v>
          </cell>
          <cell r="AH1204">
            <v>1</v>
          </cell>
          <cell r="AI1204">
            <v>1</v>
          </cell>
          <cell r="AJ1204">
            <v>1</v>
          </cell>
          <cell r="AK1204">
            <v>1</v>
          </cell>
        </row>
        <row r="1205">
          <cell r="B1205">
            <v>15602</v>
          </cell>
          <cell r="C1205">
            <v>156</v>
          </cell>
          <cell r="D1205">
            <v>0</v>
          </cell>
          <cell r="E1205">
            <v>20414</v>
          </cell>
          <cell r="G1205">
            <v>15601</v>
          </cell>
          <cell r="I1205">
            <v>1</v>
          </cell>
          <cell r="J1205">
            <v>1</v>
          </cell>
          <cell r="K1205">
            <v>32</v>
          </cell>
          <cell r="L1205">
            <v>31</v>
          </cell>
          <cell r="M1205">
            <v>2</v>
          </cell>
          <cell r="N1205">
            <v>16</v>
          </cell>
          <cell r="O1205">
            <v>0.2</v>
          </cell>
          <cell r="P1205">
            <v>25</v>
          </cell>
          <cell r="Q1205">
            <v>20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25</v>
          </cell>
          <cell r="W1205">
            <v>20</v>
          </cell>
          <cell r="X1205">
            <v>498</v>
          </cell>
          <cell r="Y1205">
            <v>9960</v>
          </cell>
          <cell r="Z1205" t="str">
            <v>金</v>
          </cell>
          <cell r="AA1205">
            <v>1</v>
          </cell>
          <cell r="AB1205">
            <v>0.25</v>
          </cell>
          <cell r="AC1205">
            <v>0.25</v>
          </cell>
          <cell r="AD1205">
            <v>0.25</v>
          </cell>
          <cell r="AE1205">
            <v>0.25</v>
          </cell>
          <cell r="AF1205">
            <v>20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</row>
        <row r="1206">
          <cell r="B1206">
            <v>15603</v>
          </cell>
          <cell r="C1206">
            <v>156</v>
          </cell>
          <cell r="D1206">
            <v>0</v>
          </cell>
          <cell r="E1206">
            <v>20314</v>
          </cell>
          <cell r="G1206">
            <v>15601</v>
          </cell>
          <cell r="I1206">
            <v>1</v>
          </cell>
          <cell r="J1206">
            <v>1</v>
          </cell>
          <cell r="K1206">
            <v>32</v>
          </cell>
          <cell r="L1206">
            <v>31</v>
          </cell>
          <cell r="M1206">
            <v>2</v>
          </cell>
          <cell r="N1206">
            <v>16</v>
          </cell>
          <cell r="O1206">
            <v>0.2</v>
          </cell>
          <cell r="P1206">
            <v>25</v>
          </cell>
          <cell r="Q1206">
            <v>20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25</v>
          </cell>
          <cell r="W1206">
            <v>20</v>
          </cell>
          <cell r="X1206">
            <v>498</v>
          </cell>
          <cell r="Y1206">
            <v>9960</v>
          </cell>
          <cell r="Z1206" t="str">
            <v>金</v>
          </cell>
          <cell r="AA1206">
            <v>1</v>
          </cell>
          <cell r="AB1206">
            <v>0.25</v>
          </cell>
          <cell r="AC1206">
            <v>0.25</v>
          </cell>
          <cell r="AD1206">
            <v>0.25</v>
          </cell>
          <cell r="AE1206">
            <v>0.25</v>
          </cell>
          <cell r="AF1206">
            <v>20</v>
          </cell>
          <cell r="AG1206">
            <v>1</v>
          </cell>
          <cell r="AH1206">
            <v>1</v>
          </cell>
          <cell r="AI1206">
            <v>1</v>
          </cell>
          <cell r="AJ1206">
            <v>1</v>
          </cell>
          <cell r="AK1206">
            <v>1</v>
          </cell>
        </row>
        <row r="1207">
          <cell r="B1207">
            <v>15604</v>
          </cell>
          <cell r="C1207">
            <v>156</v>
          </cell>
          <cell r="D1207">
            <v>0</v>
          </cell>
          <cell r="E1207">
            <v>20214</v>
          </cell>
          <cell r="G1207">
            <v>15601</v>
          </cell>
          <cell r="I1207">
            <v>1</v>
          </cell>
          <cell r="J1207">
            <v>1</v>
          </cell>
          <cell r="K1207">
            <v>32</v>
          </cell>
          <cell r="L1207">
            <v>31</v>
          </cell>
          <cell r="M1207">
            <v>2</v>
          </cell>
          <cell r="N1207">
            <v>16</v>
          </cell>
          <cell r="O1207">
            <v>0.2</v>
          </cell>
          <cell r="P1207">
            <v>25</v>
          </cell>
          <cell r="Q1207">
            <v>20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25</v>
          </cell>
          <cell r="W1207">
            <v>20</v>
          </cell>
          <cell r="X1207">
            <v>498</v>
          </cell>
          <cell r="Y1207">
            <v>9960</v>
          </cell>
          <cell r="Z1207" t="str">
            <v>金</v>
          </cell>
          <cell r="AA1207">
            <v>1</v>
          </cell>
          <cell r="AB1207">
            <v>0.25</v>
          </cell>
          <cell r="AC1207">
            <v>0.25</v>
          </cell>
          <cell r="AD1207">
            <v>0.25</v>
          </cell>
          <cell r="AE1207">
            <v>0.25</v>
          </cell>
          <cell r="AF1207">
            <v>20</v>
          </cell>
          <cell r="AG1207">
            <v>1</v>
          </cell>
          <cell r="AH1207">
            <v>1</v>
          </cell>
          <cell r="AI1207">
            <v>1</v>
          </cell>
          <cell r="AJ1207">
            <v>1</v>
          </cell>
          <cell r="AK1207">
            <v>1</v>
          </cell>
        </row>
        <row r="1208">
          <cell r="B1208">
            <v>15605</v>
          </cell>
          <cell r="C1208">
            <v>156</v>
          </cell>
          <cell r="D1208">
            <v>0</v>
          </cell>
          <cell r="E1208">
            <v>30504</v>
          </cell>
          <cell r="G1208">
            <v>15601</v>
          </cell>
          <cell r="I1208">
            <v>1</v>
          </cell>
          <cell r="J1208">
            <v>1</v>
          </cell>
          <cell r="K1208">
            <v>32</v>
          </cell>
          <cell r="L1208">
            <v>31</v>
          </cell>
          <cell r="M1208">
            <v>2</v>
          </cell>
          <cell r="N1208">
            <v>16</v>
          </cell>
          <cell r="O1208">
            <v>0.2</v>
          </cell>
          <cell r="P1208">
            <v>25</v>
          </cell>
          <cell r="Q1208">
            <v>20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25</v>
          </cell>
          <cell r="W1208">
            <v>20</v>
          </cell>
          <cell r="X1208">
            <v>498</v>
          </cell>
          <cell r="Y1208">
            <v>9960</v>
          </cell>
          <cell r="Z1208" t="str">
            <v>金</v>
          </cell>
          <cell r="AA1208">
            <v>1</v>
          </cell>
          <cell r="AB1208">
            <v>0.25</v>
          </cell>
          <cell r="AC1208">
            <v>0.25</v>
          </cell>
          <cell r="AD1208">
            <v>0.25</v>
          </cell>
          <cell r="AE1208">
            <v>0.25</v>
          </cell>
          <cell r="AF1208">
            <v>20</v>
          </cell>
          <cell r="AG1208">
            <v>1</v>
          </cell>
          <cell r="AH1208">
            <v>1</v>
          </cell>
          <cell r="AI1208">
            <v>1</v>
          </cell>
          <cell r="AJ1208">
            <v>1</v>
          </cell>
          <cell r="AK1208">
            <v>1</v>
          </cell>
        </row>
        <row r="1209">
          <cell r="B1209">
            <v>15606</v>
          </cell>
          <cell r="C1209">
            <v>156</v>
          </cell>
          <cell r="D1209">
            <v>0</v>
          </cell>
          <cell r="E1209">
            <v>40204</v>
          </cell>
          <cell r="G1209">
            <v>15601</v>
          </cell>
          <cell r="I1209">
            <v>1</v>
          </cell>
          <cell r="J1209">
            <v>1</v>
          </cell>
          <cell r="K1209">
            <v>32</v>
          </cell>
          <cell r="L1209">
            <v>31</v>
          </cell>
          <cell r="M1209">
            <v>2</v>
          </cell>
          <cell r="N1209">
            <v>16</v>
          </cell>
          <cell r="O1209">
            <v>0.2</v>
          </cell>
          <cell r="P1209">
            <v>25</v>
          </cell>
          <cell r="Q1209">
            <v>20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25</v>
          </cell>
          <cell r="W1209">
            <v>20</v>
          </cell>
          <cell r="X1209">
            <v>498</v>
          </cell>
          <cell r="Y1209">
            <v>9960</v>
          </cell>
          <cell r="Z1209" t="str">
            <v>金</v>
          </cell>
          <cell r="AA1209">
            <v>1</v>
          </cell>
          <cell r="AB1209">
            <v>0.25</v>
          </cell>
          <cell r="AC1209">
            <v>0.25</v>
          </cell>
          <cell r="AD1209">
            <v>0.25</v>
          </cell>
          <cell r="AE1209">
            <v>0.25</v>
          </cell>
          <cell r="AF1209">
            <v>20</v>
          </cell>
          <cell r="AG1209">
            <v>1</v>
          </cell>
          <cell r="AH1209">
            <v>1</v>
          </cell>
          <cell r="AI1209">
            <v>1</v>
          </cell>
          <cell r="AJ1209">
            <v>1</v>
          </cell>
          <cell r="AK1209">
            <v>1</v>
          </cell>
        </row>
        <row r="1210">
          <cell r="B1210">
            <v>15607</v>
          </cell>
          <cell r="C1210">
            <v>156</v>
          </cell>
          <cell r="D1210">
            <v>0</v>
          </cell>
          <cell r="E1210">
            <v>50100</v>
          </cell>
          <cell r="G1210">
            <v>15609</v>
          </cell>
          <cell r="I1210">
            <v>1</v>
          </cell>
          <cell r="J1210">
            <v>1</v>
          </cell>
          <cell r="K1210">
            <v>32</v>
          </cell>
          <cell r="L1210">
            <v>31</v>
          </cell>
          <cell r="M1210">
            <v>2</v>
          </cell>
          <cell r="N1210">
            <v>16</v>
          </cell>
          <cell r="O1210">
            <v>0.2</v>
          </cell>
          <cell r="P1210">
            <v>25</v>
          </cell>
          <cell r="Q1210">
            <v>20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25</v>
          </cell>
          <cell r="W1210">
            <v>20</v>
          </cell>
          <cell r="X1210">
            <v>498</v>
          </cell>
          <cell r="Y1210">
            <v>9960</v>
          </cell>
          <cell r="Z1210" t="str">
            <v>金</v>
          </cell>
          <cell r="AA1210">
            <v>1</v>
          </cell>
          <cell r="AB1210">
            <v>0.25</v>
          </cell>
          <cell r="AC1210">
            <v>0.25</v>
          </cell>
          <cell r="AD1210">
            <v>0.25</v>
          </cell>
          <cell r="AE1210">
            <v>0.25</v>
          </cell>
          <cell r="AF1210">
            <v>20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</row>
        <row r="1211">
          <cell r="B1211">
            <v>15700</v>
          </cell>
          <cell r="C1211">
            <v>157</v>
          </cell>
          <cell r="D1211">
            <v>0</v>
          </cell>
          <cell r="E1211">
            <v>20414</v>
          </cell>
          <cell r="F1211">
            <v>1</v>
          </cell>
          <cell r="G1211">
            <v>15700</v>
          </cell>
          <cell r="H1211">
            <v>15700</v>
          </cell>
          <cell r="I1211">
            <v>0</v>
          </cell>
          <cell r="J1211">
            <v>10</v>
          </cell>
          <cell r="K1211">
            <v>32</v>
          </cell>
          <cell r="L1211">
            <v>31</v>
          </cell>
          <cell r="M1211">
            <v>2</v>
          </cell>
          <cell r="N1211">
            <v>16</v>
          </cell>
          <cell r="O1211">
            <v>0.30000000000000004</v>
          </cell>
          <cell r="P1211">
            <v>379</v>
          </cell>
          <cell r="Q1211">
            <v>303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379</v>
          </cell>
          <cell r="W1211">
            <v>303</v>
          </cell>
          <cell r="X1211">
            <v>4988</v>
          </cell>
          <cell r="Y1211">
            <v>99760</v>
          </cell>
          <cell r="Z1211" t="str">
            <v>金</v>
          </cell>
          <cell r="AA1211">
            <v>1</v>
          </cell>
          <cell r="AB1211">
            <v>0.25</v>
          </cell>
          <cell r="AC1211">
            <v>0.25</v>
          </cell>
          <cell r="AD1211">
            <v>0.25</v>
          </cell>
          <cell r="AE1211">
            <v>0.25</v>
          </cell>
          <cell r="AF1211">
            <v>303</v>
          </cell>
          <cell r="AG1211">
            <v>19</v>
          </cell>
          <cell r="AH1211">
            <v>19</v>
          </cell>
          <cell r="AI1211">
            <v>19</v>
          </cell>
          <cell r="AJ1211">
            <v>19</v>
          </cell>
          <cell r="AK1211">
            <v>10</v>
          </cell>
        </row>
        <row r="1212">
          <cell r="B1212">
            <v>15701</v>
          </cell>
          <cell r="C1212">
            <v>157</v>
          </cell>
          <cell r="D1212">
            <v>0</v>
          </cell>
          <cell r="E1212">
            <v>20514</v>
          </cell>
          <cell r="G1212">
            <v>15701</v>
          </cell>
          <cell r="I1212">
            <v>1</v>
          </cell>
          <cell r="J1212">
            <v>1</v>
          </cell>
          <cell r="K1212">
            <v>32</v>
          </cell>
          <cell r="L1212">
            <v>31</v>
          </cell>
          <cell r="M1212">
            <v>2</v>
          </cell>
          <cell r="N1212">
            <v>16</v>
          </cell>
          <cell r="O1212">
            <v>0.2</v>
          </cell>
          <cell r="P1212">
            <v>25</v>
          </cell>
          <cell r="Q1212">
            <v>20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25</v>
          </cell>
          <cell r="W1212">
            <v>20</v>
          </cell>
          <cell r="X1212">
            <v>498</v>
          </cell>
          <cell r="Y1212">
            <v>9960</v>
          </cell>
          <cell r="Z1212" t="str">
            <v>金</v>
          </cell>
          <cell r="AA1212">
            <v>1</v>
          </cell>
          <cell r="AB1212">
            <v>0.25</v>
          </cell>
          <cell r="AC1212">
            <v>0.25</v>
          </cell>
          <cell r="AD1212">
            <v>0.25</v>
          </cell>
          <cell r="AE1212">
            <v>0.25</v>
          </cell>
          <cell r="AF1212">
            <v>20</v>
          </cell>
          <cell r="AG1212">
            <v>1</v>
          </cell>
          <cell r="AH1212">
            <v>1</v>
          </cell>
          <cell r="AI1212">
            <v>1</v>
          </cell>
          <cell r="AJ1212">
            <v>1</v>
          </cell>
          <cell r="AK1212">
            <v>1</v>
          </cell>
        </row>
        <row r="1213">
          <cell r="B1213">
            <v>15702</v>
          </cell>
          <cell r="C1213">
            <v>157</v>
          </cell>
          <cell r="D1213">
            <v>0</v>
          </cell>
          <cell r="E1213">
            <v>20414</v>
          </cell>
          <cell r="G1213">
            <v>15701</v>
          </cell>
          <cell r="I1213">
            <v>1</v>
          </cell>
          <cell r="J1213">
            <v>1</v>
          </cell>
          <cell r="K1213">
            <v>32</v>
          </cell>
          <cell r="L1213">
            <v>31</v>
          </cell>
          <cell r="M1213">
            <v>2</v>
          </cell>
          <cell r="N1213">
            <v>16</v>
          </cell>
          <cell r="O1213">
            <v>0.2</v>
          </cell>
          <cell r="P1213">
            <v>25</v>
          </cell>
          <cell r="Q1213">
            <v>20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25</v>
          </cell>
          <cell r="W1213">
            <v>20</v>
          </cell>
          <cell r="X1213">
            <v>498</v>
          </cell>
          <cell r="Y1213">
            <v>9960</v>
          </cell>
          <cell r="Z1213" t="str">
            <v>金</v>
          </cell>
          <cell r="AA1213">
            <v>1</v>
          </cell>
          <cell r="AB1213">
            <v>0.25</v>
          </cell>
          <cell r="AC1213">
            <v>0.25</v>
          </cell>
          <cell r="AD1213">
            <v>0.25</v>
          </cell>
          <cell r="AE1213">
            <v>0.25</v>
          </cell>
          <cell r="AF1213">
            <v>20</v>
          </cell>
          <cell r="AG1213">
            <v>1</v>
          </cell>
          <cell r="AH1213">
            <v>1</v>
          </cell>
          <cell r="AI1213">
            <v>1</v>
          </cell>
          <cell r="AJ1213">
            <v>1</v>
          </cell>
          <cell r="AK1213">
            <v>1</v>
          </cell>
        </row>
        <row r="1214">
          <cell r="B1214">
            <v>15703</v>
          </cell>
          <cell r="C1214">
            <v>157</v>
          </cell>
          <cell r="D1214">
            <v>0</v>
          </cell>
          <cell r="E1214">
            <v>20314</v>
          </cell>
          <cell r="G1214">
            <v>15701</v>
          </cell>
          <cell r="I1214">
            <v>1</v>
          </cell>
          <cell r="J1214">
            <v>1</v>
          </cell>
          <cell r="K1214">
            <v>32</v>
          </cell>
          <cell r="L1214">
            <v>31</v>
          </cell>
          <cell r="M1214">
            <v>2</v>
          </cell>
          <cell r="N1214">
            <v>16</v>
          </cell>
          <cell r="O1214">
            <v>0.2</v>
          </cell>
          <cell r="P1214">
            <v>25</v>
          </cell>
          <cell r="Q1214">
            <v>20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25</v>
          </cell>
          <cell r="W1214">
            <v>20</v>
          </cell>
          <cell r="X1214">
            <v>498</v>
          </cell>
          <cell r="Y1214">
            <v>9960</v>
          </cell>
          <cell r="Z1214" t="str">
            <v>金</v>
          </cell>
          <cell r="AA1214">
            <v>1</v>
          </cell>
          <cell r="AB1214">
            <v>0.25</v>
          </cell>
          <cell r="AC1214">
            <v>0.25</v>
          </cell>
          <cell r="AD1214">
            <v>0.25</v>
          </cell>
          <cell r="AE1214">
            <v>0.25</v>
          </cell>
          <cell r="AF1214">
            <v>20</v>
          </cell>
          <cell r="AG1214">
            <v>1</v>
          </cell>
          <cell r="AH1214">
            <v>1</v>
          </cell>
          <cell r="AI1214">
            <v>1</v>
          </cell>
          <cell r="AJ1214">
            <v>1</v>
          </cell>
          <cell r="AK1214">
            <v>1</v>
          </cell>
        </row>
        <row r="1215">
          <cell r="B1215">
            <v>15704</v>
          </cell>
          <cell r="C1215">
            <v>157</v>
          </cell>
          <cell r="D1215">
            <v>0</v>
          </cell>
          <cell r="E1215">
            <v>20214</v>
          </cell>
          <cell r="G1215">
            <v>15701</v>
          </cell>
          <cell r="I1215">
            <v>1</v>
          </cell>
          <cell r="J1215">
            <v>1</v>
          </cell>
          <cell r="K1215">
            <v>32</v>
          </cell>
          <cell r="L1215">
            <v>31</v>
          </cell>
          <cell r="M1215">
            <v>2</v>
          </cell>
          <cell r="N1215">
            <v>16</v>
          </cell>
          <cell r="O1215">
            <v>0.2</v>
          </cell>
          <cell r="P1215">
            <v>25</v>
          </cell>
          <cell r="Q1215">
            <v>20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25</v>
          </cell>
          <cell r="W1215">
            <v>20</v>
          </cell>
          <cell r="X1215">
            <v>498</v>
          </cell>
          <cell r="Y1215">
            <v>9960</v>
          </cell>
          <cell r="Z1215" t="str">
            <v>金</v>
          </cell>
          <cell r="AA1215">
            <v>1</v>
          </cell>
          <cell r="AB1215">
            <v>0.25</v>
          </cell>
          <cell r="AC1215">
            <v>0.25</v>
          </cell>
          <cell r="AD1215">
            <v>0.25</v>
          </cell>
          <cell r="AE1215">
            <v>0.25</v>
          </cell>
          <cell r="AF1215">
            <v>20</v>
          </cell>
          <cell r="AG1215">
            <v>1</v>
          </cell>
          <cell r="AH1215">
            <v>1</v>
          </cell>
          <cell r="AI1215">
            <v>1</v>
          </cell>
          <cell r="AJ1215">
            <v>1</v>
          </cell>
          <cell r="AK1215">
            <v>1</v>
          </cell>
        </row>
        <row r="1216">
          <cell r="B1216">
            <v>15705</v>
          </cell>
          <cell r="C1216">
            <v>157</v>
          </cell>
          <cell r="D1216">
            <v>0</v>
          </cell>
          <cell r="E1216">
            <v>30504</v>
          </cell>
          <cell r="G1216">
            <v>15701</v>
          </cell>
          <cell r="I1216">
            <v>1</v>
          </cell>
          <cell r="J1216">
            <v>1</v>
          </cell>
          <cell r="K1216">
            <v>32</v>
          </cell>
          <cell r="L1216">
            <v>31</v>
          </cell>
          <cell r="M1216">
            <v>2</v>
          </cell>
          <cell r="N1216">
            <v>16</v>
          </cell>
          <cell r="O1216">
            <v>0.2</v>
          </cell>
          <cell r="P1216">
            <v>25</v>
          </cell>
          <cell r="Q1216">
            <v>20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25</v>
          </cell>
          <cell r="W1216">
            <v>20</v>
          </cell>
          <cell r="X1216">
            <v>498</v>
          </cell>
          <cell r="Y1216">
            <v>9960</v>
          </cell>
          <cell r="Z1216" t="str">
            <v>金</v>
          </cell>
          <cell r="AA1216">
            <v>1</v>
          </cell>
          <cell r="AB1216">
            <v>0.25</v>
          </cell>
          <cell r="AC1216">
            <v>0.25</v>
          </cell>
          <cell r="AD1216">
            <v>0.25</v>
          </cell>
          <cell r="AE1216">
            <v>0.25</v>
          </cell>
          <cell r="AF1216">
            <v>20</v>
          </cell>
          <cell r="AG1216">
            <v>1</v>
          </cell>
          <cell r="AH1216">
            <v>1</v>
          </cell>
          <cell r="AI1216">
            <v>1</v>
          </cell>
          <cell r="AJ1216">
            <v>1</v>
          </cell>
          <cell r="AK1216">
            <v>1</v>
          </cell>
        </row>
        <row r="1217">
          <cell r="B1217">
            <v>15706</v>
          </cell>
          <cell r="C1217">
            <v>157</v>
          </cell>
          <cell r="D1217">
            <v>0</v>
          </cell>
          <cell r="E1217">
            <v>40204</v>
          </cell>
          <cell r="G1217">
            <v>15701</v>
          </cell>
          <cell r="I1217">
            <v>1</v>
          </cell>
          <cell r="J1217">
            <v>1</v>
          </cell>
          <cell r="K1217">
            <v>32</v>
          </cell>
          <cell r="L1217">
            <v>31</v>
          </cell>
          <cell r="M1217">
            <v>2</v>
          </cell>
          <cell r="N1217">
            <v>16</v>
          </cell>
          <cell r="O1217">
            <v>0.2</v>
          </cell>
          <cell r="P1217">
            <v>25</v>
          </cell>
          <cell r="Q1217">
            <v>20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25</v>
          </cell>
          <cell r="W1217">
            <v>20</v>
          </cell>
          <cell r="X1217">
            <v>498</v>
          </cell>
          <cell r="Y1217">
            <v>9960</v>
          </cell>
          <cell r="Z1217" t="str">
            <v>金</v>
          </cell>
          <cell r="AA1217">
            <v>1</v>
          </cell>
          <cell r="AB1217">
            <v>0.25</v>
          </cell>
          <cell r="AC1217">
            <v>0.25</v>
          </cell>
          <cell r="AD1217">
            <v>0.25</v>
          </cell>
          <cell r="AE1217">
            <v>0.25</v>
          </cell>
          <cell r="AF1217">
            <v>20</v>
          </cell>
          <cell r="AG1217">
            <v>1</v>
          </cell>
          <cell r="AH1217">
            <v>1</v>
          </cell>
          <cell r="AI1217">
            <v>1</v>
          </cell>
          <cell r="AJ1217">
            <v>1</v>
          </cell>
          <cell r="AK1217">
            <v>1</v>
          </cell>
        </row>
        <row r="1218">
          <cell r="B1218">
            <v>15707</v>
          </cell>
          <cell r="C1218">
            <v>157</v>
          </cell>
          <cell r="D1218">
            <v>0</v>
          </cell>
          <cell r="E1218">
            <v>50100</v>
          </cell>
          <cell r="G1218">
            <v>15709</v>
          </cell>
          <cell r="I1218">
            <v>1</v>
          </cell>
          <cell r="J1218">
            <v>1</v>
          </cell>
          <cell r="K1218">
            <v>32</v>
          </cell>
          <cell r="L1218">
            <v>31</v>
          </cell>
          <cell r="M1218">
            <v>2</v>
          </cell>
          <cell r="N1218">
            <v>16</v>
          </cell>
          <cell r="O1218">
            <v>0.2</v>
          </cell>
          <cell r="P1218">
            <v>25</v>
          </cell>
          <cell r="Q1218">
            <v>20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25</v>
          </cell>
          <cell r="W1218">
            <v>20</v>
          </cell>
          <cell r="X1218">
            <v>498</v>
          </cell>
          <cell r="Y1218">
            <v>9960</v>
          </cell>
          <cell r="Z1218" t="str">
            <v>金</v>
          </cell>
          <cell r="AA1218">
            <v>1</v>
          </cell>
          <cell r="AB1218">
            <v>0.25</v>
          </cell>
          <cell r="AC1218">
            <v>0.25</v>
          </cell>
          <cell r="AD1218">
            <v>0.25</v>
          </cell>
          <cell r="AE1218">
            <v>0.25</v>
          </cell>
          <cell r="AF1218">
            <v>20</v>
          </cell>
          <cell r="AG1218">
            <v>1</v>
          </cell>
          <cell r="AH1218">
            <v>1</v>
          </cell>
          <cell r="AI1218">
            <v>1</v>
          </cell>
          <cell r="AJ1218">
            <v>1</v>
          </cell>
          <cell r="AK1218">
            <v>1</v>
          </cell>
        </row>
        <row r="1219">
          <cell r="B1219">
            <v>15800</v>
          </cell>
          <cell r="C1219">
            <v>158</v>
          </cell>
          <cell r="D1219">
            <v>0</v>
          </cell>
          <cell r="E1219">
            <v>20314</v>
          </cell>
          <cell r="F1219">
            <v>1</v>
          </cell>
          <cell r="G1219">
            <v>15800</v>
          </cell>
          <cell r="H1219">
            <v>15800</v>
          </cell>
          <cell r="I1219">
            <v>0</v>
          </cell>
          <cell r="J1219">
            <v>10</v>
          </cell>
          <cell r="K1219">
            <v>32</v>
          </cell>
          <cell r="L1219">
            <v>31</v>
          </cell>
          <cell r="M1219">
            <v>2</v>
          </cell>
          <cell r="N1219">
            <v>16</v>
          </cell>
          <cell r="O1219">
            <v>0.4</v>
          </cell>
          <cell r="P1219">
            <v>505</v>
          </cell>
          <cell r="Q1219">
            <v>323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505</v>
          </cell>
          <cell r="W1219">
            <v>323</v>
          </cell>
          <cell r="X1219">
            <v>4988</v>
          </cell>
          <cell r="Y1219">
            <v>99760</v>
          </cell>
          <cell r="Z1219" t="str">
            <v>金</v>
          </cell>
          <cell r="AA1219">
            <v>1</v>
          </cell>
          <cell r="AB1219">
            <v>0.25</v>
          </cell>
          <cell r="AC1219">
            <v>0.25</v>
          </cell>
          <cell r="AD1219">
            <v>0.25</v>
          </cell>
          <cell r="AE1219">
            <v>0.25</v>
          </cell>
          <cell r="AF1219">
            <v>323</v>
          </cell>
          <cell r="AG1219">
            <v>45</v>
          </cell>
          <cell r="AH1219">
            <v>45</v>
          </cell>
          <cell r="AI1219">
            <v>45</v>
          </cell>
          <cell r="AJ1219">
            <v>45</v>
          </cell>
          <cell r="AK1219">
            <v>10</v>
          </cell>
        </row>
        <row r="1220">
          <cell r="B1220">
            <v>15801</v>
          </cell>
          <cell r="C1220">
            <v>158</v>
          </cell>
          <cell r="D1220">
            <v>0</v>
          </cell>
          <cell r="E1220">
            <v>20514</v>
          </cell>
          <cell r="G1220">
            <v>15801</v>
          </cell>
          <cell r="I1220">
            <v>1</v>
          </cell>
          <cell r="J1220">
            <v>1</v>
          </cell>
          <cell r="K1220">
            <v>32</v>
          </cell>
          <cell r="L1220">
            <v>31</v>
          </cell>
          <cell r="M1220">
            <v>2</v>
          </cell>
          <cell r="N1220">
            <v>16</v>
          </cell>
          <cell r="O1220">
            <v>0.2</v>
          </cell>
          <cell r="P1220">
            <v>25</v>
          </cell>
          <cell r="Q1220">
            <v>20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25</v>
          </cell>
          <cell r="W1220">
            <v>20</v>
          </cell>
          <cell r="X1220">
            <v>498</v>
          </cell>
          <cell r="Y1220">
            <v>9960</v>
          </cell>
          <cell r="Z1220" t="str">
            <v>金</v>
          </cell>
          <cell r="AA1220">
            <v>1</v>
          </cell>
          <cell r="AB1220">
            <v>0.25</v>
          </cell>
          <cell r="AC1220">
            <v>0.25</v>
          </cell>
          <cell r="AD1220">
            <v>0.25</v>
          </cell>
          <cell r="AE1220">
            <v>0.25</v>
          </cell>
          <cell r="AF1220">
            <v>20</v>
          </cell>
          <cell r="AG1220">
            <v>1</v>
          </cell>
          <cell r="AH1220">
            <v>1</v>
          </cell>
          <cell r="AI1220">
            <v>1</v>
          </cell>
          <cell r="AJ1220">
            <v>1</v>
          </cell>
          <cell r="AK1220">
            <v>1</v>
          </cell>
        </row>
        <row r="1221">
          <cell r="B1221">
            <v>15802</v>
          </cell>
          <cell r="C1221">
            <v>158</v>
          </cell>
          <cell r="D1221">
            <v>0</v>
          </cell>
          <cell r="E1221">
            <v>20414</v>
          </cell>
          <cell r="G1221">
            <v>15801</v>
          </cell>
          <cell r="I1221">
            <v>1</v>
          </cell>
          <cell r="J1221">
            <v>1</v>
          </cell>
          <cell r="K1221">
            <v>32</v>
          </cell>
          <cell r="L1221">
            <v>31</v>
          </cell>
          <cell r="M1221">
            <v>2</v>
          </cell>
          <cell r="N1221">
            <v>16</v>
          </cell>
          <cell r="O1221">
            <v>0.2</v>
          </cell>
          <cell r="P1221">
            <v>25</v>
          </cell>
          <cell r="Q1221">
            <v>20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25</v>
          </cell>
          <cell r="W1221">
            <v>20</v>
          </cell>
          <cell r="X1221">
            <v>498</v>
          </cell>
          <cell r="Y1221">
            <v>9960</v>
          </cell>
          <cell r="Z1221" t="str">
            <v>金</v>
          </cell>
          <cell r="AA1221">
            <v>1</v>
          </cell>
          <cell r="AB1221">
            <v>0.25</v>
          </cell>
          <cell r="AC1221">
            <v>0.25</v>
          </cell>
          <cell r="AD1221">
            <v>0.25</v>
          </cell>
          <cell r="AE1221">
            <v>0.25</v>
          </cell>
          <cell r="AF1221">
            <v>20</v>
          </cell>
          <cell r="AG1221">
            <v>1</v>
          </cell>
          <cell r="AH1221">
            <v>1</v>
          </cell>
          <cell r="AI1221">
            <v>1</v>
          </cell>
          <cell r="AJ1221">
            <v>1</v>
          </cell>
          <cell r="AK1221">
            <v>1</v>
          </cell>
        </row>
        <row r="1222">
          <cell r="B1222">
            <v>15803</v>
          </cell>
          <cell r="C1222">
            <v>158</v>
          </cell>
          <cell r="D1222">
            <v>0</v>
          </cell>
          <cell r="E1222">
            <v>20314</v>
          </cell>
          <cell r="G1222">
            <v>15801</v>
          </cell>
          <cell r="I1222">
            <v>1</v>
          </cell>
          <cell r="J1222">
            <v>1</v>
          </cell>
          <cell r="K1222">
            <v>32</v>
          </cell>
          <cell r="L1222">
            <v>31</v>
          </cell>
          <cell r="M1222">
            <v>2</v>
          </cell>
          <cell r="N1222">
            <v>16</v>
          </cell>
          <cell r="O1222">
            <v>0.2</v>
          </cell>
          <cell r="P1222">
            <v>25</v>
          </cell>
          <cell r="Q1222">
            <v>20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25</v>
          </cell>
          <cell r="W1222">
            <v>20</v>
          </cell>
          <cell r="X1222">
            <v>498</v>
          </cell>
          <cell r="Y1222">
            <v>9960</v>
          </cell>
          <cell r="Z1222" t="str">
            <v>金</v>
          </cell>
          <cell r="AA1222">
            <v>1</v>
          </cell>
          <cell r="AB1222">
            <v>0.25</v>
          </cell>
          <cell r="AC1222">
            <v>0.25</v>
          </cell>
          <cell r="AD1222">
            <v>0.25</v>
          </cell>
          <cell r="AE1222">
            <v>0.25</v>
          </cell>
          <cell r="AF1222">
            <v>20</v>
          </cell>
          <cell r="AG1222">
            <v>1</v>
          </cell>
          <cell r="AH1222">
            <v>1</v>
          </cell>
          <cell r="AI1222">
            <v>1</v>
          </cell>
          <cell r="AJ1222">
            <v>1</v>
          </cell>
          <cell r="AK1222">
            <v>1</v>
          </cell>
        </row>
        <row r="1223">
          <cell r="B1223">
            <v>15804</v>
          </cell>
          <cell r="C1223">
            <v>158</v>
          </cell>
          <cell r="D1223">
            <v>0</v>
          </cell>
          <cell r="E1223">
            <v>20214</v>
          </cell>
          <cell r="G1223">
            <v>15801</v>
          </cell>
          <cell r="I1223">
            <v>1</v>
          </cell>
          <cell r="J1223">
            <v>1</v>
          </cell>
          <cell r="K1223">
            <v>32</v>
          </cell>
          <cell r="L1223">
            <v>31</v>
          </cell>
          <cell r="M1223">
            <v>2</v>
          </cell>
          <cell r="N1223">
            <v>16</v>
          </cell>
          <cell r="O1223">
            <v>0.2</v>
          </cell>
          <cell r="P1223">
            <v>25</v>
          </cell>
          <cell r="Q1223">
            <v>20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25</v>
          </cell>
          <cell r="W1223">
            <v>20</v>
          </cell>
          <cell r="X1223">
            <v>498</v>
          </cell>
          <cell r="Y1223">
            <v>9960</v>
          </cell>
          <cell r="Z1223" t="str">
            <v>金</v>
          </cell>
          <cell r="AA1223">
            <v>1</v>
          </cell>
          <cell r="AB1223">
            <v>0.25</v>
          </cell>
          <cell r="AC1223">
            <v>0.25</v>
          </cell>
          <cell r="AD1223">
            <v>0.25</v>
          </cell>
          <cell r="AE1223">
            <v>0.25</v>
          </cell>
          <cell r="AF1223">
            <v>20</v>
          </cell>
          <cell r="AG1223">
            <v>1</v>
          </cell>
          <cell r="AH1223">
            <v>1</v>
          </cell>
          <cell r="AI1223">
            <v>1</v>
          </cell>
          <cell r="AJ1223">
            <v>1</v>
          </cell>
          <cell r="AK1223">
            <v>1</v>
          </cell>
        </row>
        <row r="1224">
          <cell r="B1224">
            <v>15805</v>
          </cell>
          <cell r="C1224">
            <v>158</v>
          </cell>
          <cell r="D1224">
            <v>0</v>
          </cell>
          <cell r="E1224">
            <v>30504</v>
          </cell>
          <cell r="G1224">
            <v>15801</v>
          </cell>
          <cell r="I1224">
            <v>1</v>
          </cell>
          <cell r="J1224">
            <v>1</v>
          </cell>
          <cell r="K1224">
            <v>32</v>
          </cell>
          <cell r="L1224">
            <v>31</v>
          </cell>
          <cell r="M1224">
            <v>2</v>
          </cell>
          <cell r="N1224">
            <v>16</v>
          </cell>
          <cell r="O1224">
            <v>0.2</v>
          </cell>
          <cell r="P1224">
            <v>25</v>
          </cell>
          <cell r="Q1224">
            <v>20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25</v>
          </cell>
          <cell r="W1224">
            <v>20</v>
          </cell>
          <cell r="X1224">
            <v>498</v>
          </cell>
          <cell r="Y1224">
            <v>9960</v>
          </cell>
          <cell r="Z1224" t="str">
            <v>金</v>
          </cell>
          <cell r="AA1224">
            <v>1</v>
          </cell>
          <cell r="AB1224">
            <v>0.25</v>
          </cell>
          <cell r="AC1224">
            <v>0.25</v>
          </cell>
          <cell r="AD1224">
            <v>0.25</v>
          </cell>
          <cell r="AE1224">
            <v>0.25</v>
          </cell>
          <cell r="AF1224">
            <v>20</v>
          </cell>
          <cell r="AG1224">
            <v>1</v>
          </cell>
          <cell r="AH1224">
            <v>1</v>
          </cell>
          <cell r="AI1224">
            <v>1</v>
          </cell>
          <cell r="AJ1224">
            <v>1</v>
          </cell>
          <cell r="AK1224">
            <v>1</v>
          </cell>
        </row>
        <row r="1225">
          <cell r="B1225">
            <v>15806</v>
          </cell>
          <cell r="C1225">
            <v>158</v>
          </cell>
          <cell r="D1225">
            <v>0</v>
          </cell>
          <cell r="E1225">
            <v>40204</v>
          </cell>
          <cell r="G1225">
            <v>15801</v>
          </cell>
          <cell r="I1225">
            <v>1</v>
          </cell>
          <cell r="J1225">
            <v>1</v>
          </cell>
          <cell r="K1225">
            <v>32</v>
          </cell>
          <cell r="L1225">
            <v>31</v>
          </cell>
          <cell r="M1225">
            <v>2</v>
          </cell>
          <cell r="N1225">
            <v>16</v>
          </cell>
          <cell r="O1225">
            <v>0.2</v>
          </cell>
          <cell r="P1225">
            <v>25</v>
          </cell>
          <cell r="Q1225">
            <v>20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25</v>
          </cell>
          <cell r="W1225">
            <v>20</v>
          </cell>
          <cell r="X1225">
            <v>498</v>
          </cell>
          <cell r="Y1225">
            <v>9960</v>
          </cell>
          <cell r="Z1225" t="str">
            <v>金</v>
          </cell>
          <cell r="AA1225">
            <v>1</v>
          </cell>
          <cell r="AB1225">
            <v>0.25</v>
          </cell>
          <cell r="AC1225">
            <v>0.25</v>
          </cell>
          <cell r="AD1225">
            <v>0.25</v>
          </cell>
          <cell r="AE1225">
            <v>0.25</v>
          </cell>
          <cell r="AF1225">
            <v>20</v>
          </cell>
          <cell r="AG1225">
            <v>1</v>
          </cell>
          <cell r="AH1225">
            <v>1</v>
          </cell>
          <cell r="AI1225">
            <v>1</v>
          </cell>
          <cell r="AJ1225">
            <v>1</v>
          </cell>
          <cell r="AK1225">
            <v>1</v>
          </cell>
        </row>
        <row r="1226">
          <cell r="B1226">
            <v>15807</v>
          </cell>
          <cell r="C1226">
            <v>158</v>
          </cell>
          <cell r="D1226">
            <v>0</v>
          </cell>
          <cell r="E1226">
            <v>50100</v>
          </cell>
          <cell r="G1226">
            <v>15809</v>
          </cell>
          <cell r="I1226">
            <v>1</v>
          </cell>
          <cell r="J1226">
            <v>1</v>
          </cell>
          <cell r="K1226">
            <v>32</v>
          </cell>
          <cell r="L1226">
            <v>31</v>
          </cell>
          <cell r="M1226">
            <v>2</v>
          </cell>
          <cell r="N1226">
            <v>16</v>
          </cell>
          <cell r="O1226">
            <v>0.2</v>
          </cell>
          <cell r="P1226">
            <v>25</v>
          </cell>
          <cell r="Q1226">
            <v>20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25</v>
          </cell>
          <cell r="W1226">
            <v>20</v>
          </cell>
          <cell r="X1226">
            <v>498</v>
          </cell>
          <cell r="Y1226">
            <v>9960</v>
          </cell>
          <cell r="Z1226" t="str">
            <v>金</v>
          </cell>
          <cell r="AA1226">
            <v>1</v>
          </cell>
          <cell r="AB1226">
            <v>0.25</v>
          </cell>
          <cell r="AC1226">
            <v>0.25</v>
          </cell>
          <cell r="AD1226">
            <v>0.25</v>
          </cell>
          <cell r="AE1226">
            <v>0.25</v>
          </cell>
          <cell r="AF1226">
            <v>20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</row>
        <row r="1227">
          <cell r="B1227">
            <v>15900</v>
          </cell>
          <cell r="C1227">
            <v>159</v>
          </cell>
          <cell r="D1227">
            <v>0</v>
          </cell>
          <cell r="E1227">
            <v>20414</v>
          </cell>
          <cell r="F1227">
            <v>1</v>
          </cell>
          <cell r="G1227">
            <v>15900</v>
          </cell>
          <cell r="H1227">
            <v>15900</v>
          </cell>
          <cell r="I1227">
            <v>0</v>
          </cell>
          <cell r="J1227">
            <v>10</v>
          </cell>
          <cell r="K1227">
            <v>32</v>
          </cell>
          <cell r="L1227">
            <v>31</v>
          </cell>
          <cell r="M1227">
            <v>2</v>
          </cell>
          <cell r="N1227">
            <v>16</v>
          </cell>
          <cell r="O1227">
            <v>0.5</v>
          </cell>
          <cell r="P1227">
            <v>632</v>
          </cell>
          <cell r="Q1227">
            <v>404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632</v>
          </cell>
          <cell r="W1227">
            <v>404</v>
          </cell>
          <cell r="X1227">
            <v>4988</v>
          </cell>
          <cell r="Y1227">
            <v>99760</v>
          </cell>
          <cell r="Z1227" t="str">
            <v>金</v>
          </cell>
          <cell r="AA1227">
            <v>1</v>
          </cell>
          <cell r="AB1227">
            <v>0.25</v>
          </cell>
          <cell r="AC1227">
            <v>0.25</v>
          </cell>
          <cell r="AD1227">
            <v>0.25</v>
          </cell>
          <cell r="AE1227">
            <v>0.25</v>
          </cell>
          <cell r="AF1227">
            <v>404</v>
          </cell>
          <cell r="AG1227">
            <v>57</v>
          </cell>
          <cell r="AH1227">
            <v>57</v>
          </cell>
          <cell r="AI1227">
            <v>57</v>
          </cell>
          <cell r="AJ1227">
            <v>57</v>
          </cell>
          <cell r="AK1227">
            <v>10</v>
          </cell>
        </row>
        <row r="1228">
          <cell r="B1228">
            <v>15901</v>
          </cell>
          <cell r="C1228">
            <v>159</v>
          </cell>
          <cell r="D1228">
            <v>0</v>
          </cell>
          <cell r="E1228">
            <v>20514</v>
          </cell>
          <cell r="G1228">
            <v>15901</v>
          </cell>
          <cell r="I1228">
            <v>1</v>
          </cell>
          <cell r="J1228">
            <v>1</v>
          </cell>
          <cell r="K1228">
            <v>32</v>
          </cell>
          <cell r="L1228">
            <v>31</v>
          </cell>
          <cell r="M1228">
            <v>2</v>
          </cell>
          <cell r="N1228">
            <v>16</v>
          </cell>
          <cell r="O1228">
            <v>0.2</v>
          </cell>
          <cell r="P1228">
            <v>25</v>
          </cell>
          <cell r="Q1228">
            <v>20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25</v>
          </cell>
          <cell r="W1228">
            <v>20</v>
          </cell>
          <cell r="X1228">
            <v>498</v>
          </cell>
          <cell r="Y1228">
            <v>9960</v>
          </cell>
          <cell r="Z1228" t="str">
            <v>金</v>
          </cell>
          <cell r="AA1228">
            <v>1</v>
          </cell>
          <cell r="AB1228">
            <v>0.25</v>
          </cell>
          <cell r="AC1228">
            <v>0.25</v>
          </cell>
          <cell r="AD1228">
            <v>0.25</v>
          </cell>
          <cell r="AE1228">
            <v>0.25</v>
          </cell>
          <cell r="AF1228">
            <v>20</v>
          </cell>
          <cell r="AG1228">
            <v>1</v>
          </cell>
          <cell r="AH1228">
            <v>1</v>
          </cell>
          <cell r="AI1228">
            <v>1</v>
          </cell>
          <cell r="AJ1228">
            <v>1</v>
          </cell>
          <cell r="AK1228">
            <v>1</v>
          </cell>
        </row>
        <row r="1229">
          <cell r="B1229">
            <v>15902</v>
          </cell>
          <cell r="C1229">
            <v>159</v>
          </cell>
          <cell r="D1229">
            <v>0</v>
          </cell>
          <cell r="E1229">
            <v>20414</v>
          </cell>
          <cell r="G1229">
            <v>15901</v>
          </cell>
          <cell r="I1229">
            <v>1</v>
          </cell>
          <cell r="J1229">
            <v>1</v>
          </cell>
          <cell r="K1229">
            <v>32</v>
          </cell>
          <cell r="L1229">
            <v>31</v>
          </cell>
          <cell r="M1229">
            <v>2</v>
          </cell>
          <cell r="N1229">
            <v>16</v>
          </cell>
          <cell r="O1229">
            <v>0.2</v>
          </cell>
          <cell r="P1229">
            <v>25</v>
          </cell>
          <cell r="Q1229">
            <v>20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25</v>
          </cell>
          <cell r="W1229">
            <v>20</v>
          </cell>
          <cell r="X1229">
            <v>498</v>
          </cell>
          <cell r="Y1229">
            <v>9960</v>
          </cell>
          <cell r="Z1229" t="str">
            <v>金</v>
          </cell>
          <cell r="AA1229">
            <v>1</v>
          </cell>
          <cell r="AB1229">
            <v>0.25</v>
          </cell>
          <cell r="AC1229">
            <v>0.25</v>
          </cell>
          <cell r="AD1229">
            <v>0.25</v>
          </cell>
          <cell r="AE1229">
            <v>0.25</v>
          </cell>
          <cell r="AF1229">
            <v>20</v>
          </cell>
          <cell r="AG1229">
            <v>1</v>
          </cell>
          <cell r="AH1229">
            <v>1</v>
          </cell>
          <cell r="AI1229">
            <v>1</v>
          </cell>
          <cell r="AJ1229">
            <v>1</v>
          </cell>
          <cell r="AK1229">
            <v>1</v>
          </cell>
        </row>
        <row r="1230">
          <cell r="B1230">
            <v>15903</v>
          </cell>
          <cell r="C1230">
            <v>159</v>
          </cell>
          <cell r="D1230">
            <v>0</v>
          </cell>
          <cell r="E1230">
            <v>20314</v>
          </cell>
          <cell r="G1230">
            <v>15901</v>
          </cell>
          <cell r="I1230">
            <v>1</v>
          </cell>
          <cell r="J1230">
            <v>1</v>
          </cell>
          <cell r="K1230">
            <v>32</v>
          </cell>
          <cell r="L1230">
            <v>31</v>
          </cell>
          <cell r="M1230">
            <v>2</v>
          </cell>
          <cell r="N1230">
            <v>16</v>
          </cell>
          <cell r="O1230">
            <v>0.2</v>
          </cell>
          <cell r="P1230">
            <v>25</v>
          </cell>
          <cell r="Q1230">
            <v>20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25</v>
          </cell>
          <cell r="W1230">
            <v>20</v>
          </cell>
          <cell r="X1230">
            <v>498</v>
          </cell>
          <cell r="Y1230">
            <v>9960</v>
          </cell>
          <cell r="Z1230" t="str">
            <v>金</v>
          </cell>
          <cell r="AA1230">
            <v>1</v>
          </cell>
          <cell r="AB1230">
            <v>0.25</v>
          </cell>
          <cell r="AC1230">
            <v>0.25</v>
          </cell>
          <cell r="AD1230">
            <v>0.25</v>
          </cell>
          <cell r="AE1230">
            <v>0.25</v>
          </cell>
          <cell r="AF1230">
            <v>20</v>
          </cell>
          <cell r="AG1230">
            <v>1</v>
          </cell>
          <cell r="AH1230">
            <v>1</v>
          </cell>
          <cell r="AI1230">
            <v>1</v>
          </cell>
          <cell r="AJ1230">
            <v>1</v>
          </cell>
          <cell r="AK1230">
            <v>1</v>
          </cell>
        </row>
        <row r="1231">
          <cell r="B1231">
            <v>15904</v>
          </cell>
          <cell r="C1231">
            <v>159</v>
          </cell>
          <cell r="D1231">
            <v>0</v>
          </cell>
          <cell r="E1231">
            <v>20214</v>
          </cell>
          <cell r="G1231">
            <v>15901</v>
          </cell>
          <cell r="I1231">
            <v>1</v>
          </cell>
          <cell r="J1231">
            <v>1</v>
          </cell>
          <cell r="K1231">
            <v>32</v>
          </cell>
          <cell r="L1231">
            <v>31</v>
          </cell>
          <cell r="M1231">
            <v>2</v>
          </cell>
          <cell r="N1231">
            <v>16</v>
          </cell>
          <cell r="O1231">
            <v>0.2</v>
          </cell>
          <cell r="P1231">
            <v>25</v>
          </cell>
          <cell r="Q1231">
            <v>20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25</v>
          </cell>
          <cell r="W1231">
            <v>20</v>
          </cell>
          <cell r="X1231">
            <v>498</v>
          </cell>
          <cell r="Y1231">
            <v>9960</v>
          </cell>
          <cell r="Z1231" t="str">
            <v>金</v>
          </cell>
          <cell r="AA1231">
            <v>1</v>
          </cell>
          <cell r="AB1231">
            <v>0.25</v>
          </cell>
          <cell r="AC1231">
            <v>0.25</v>
          </cell>
          <cell r="AD1231">
            <v>0.25</v>
          </cell>
          <cell r="AE1231">
            <v>0.25</v>
          </cell>
          <cell r="AF1231">
            <v>20</v>
          </cell>
          <cell r="AG1231">
            <v>1</v>
          </cell>
          <cell r="AH1231">
            <v>1</v>
          </cell>
          <cell r="AI1231">
            <v>1</v>
          </cell>
          <cell r="AJ1231">
            <v>1</v>
          </cell>
          <cell r="AK1231">
            <v>1</v>
          </cell>
        </row>
        <row r="1232">
          <cell r="B1232">
            <v>15905</v>
          </cell>
          <cell r="C1232">
            <v>159</v>
          </cell>
          <cell r="D1232">
            <v>0</v>
          </cell>
          <cell r="E1232">
            <v>30504</v>
          </cell>
          <cell r="G1232">
            <v>15901</v>
          </cell>
          <cell r="I1232">
            <v>1</v>
          </cell>
          <cell r="J1232">
            <v>1</v>
          </cell>
          <cell r="K1232">
            <v>32</v>
          </cell>
          <cell r="L1232">
            <v>31</v>
          </cell>
          <cell r="M1232">
            <v>2</v>
          </cell>
          <cell r="N1232">
            <v>16</v>
          </cell>
          <cell r="O1232">
            <v>0.2</v>
          </cell>
          <cell r="P1232">
            <v>25</v>
          </cell>
          <cell r="Q1232">
            <v>20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25</v>
          </cell>
          <cell r="W1232">
            <v>20</v>
          </cell>
          <cell r="X1232">
            <v>498</v>
          </cell>
          <cell r="Y1232">
            <v>9960</v>
          </cell>
          <cell r="Z1232" t="str">
            <v>金</v>
          </cell>
          <cell r="AA1232">
            <v>1</v>
          </cell>
          <cell r="AB1232">
            <v>0.25</v>
          </cell>
          <cell r="AC1232">
            <v>0.25</v>
          </cell>
          <cell r="AD1232">
            <v>0.25</v>
          </cell>
          <cell r="AE1232">
            <v>0.25</v>
          </cell>
          <cell r="AF1232">
            <v>20</v>
          </cell>
          <cell r="AG1232">
            <v>1</v>
          </cell>
          <cell r="AH1232">
            <v>1</v>
          </cell>
          <cell r="AI1232">
            <v>1</v>
          </cell>
          <cell r="AJ1232">
            <v>1</v>
          </cell>
          <cell r="AK1232">
            <v>1</v>
          </cell>
        </row>
        <row r="1233">
          <cell r="B1233">
            <v>15906</v>
          </cell>
          <cell r="C1233">
            <v>159</v>
          </cell>
          <cell r="D1233">
            <v>0</v>
          </cell>
          <cell r="E1233">
            <v>40204</v>
          </cell>
          <cell r="G1233">
            <v>15901</v>
          </cell>
          <cell r="I1233">
            <v>1</v>
          </cell>
          <cell r="J1233">
            <v>1</v>
          </cell>
          <cell r="K1233">
            <v>32</v>
          </cell>
          <cell r="L1233">
            <v>31</v>
          </cell>
          <cell r="M1233">
            <v>2</v>
          </cell>
          <cell r="N1233">
            <v>16</v>
          </cell>
          <cell r="O1233">
            <v>0.2</v>
          </cell>
          <cell r="P1233">
            <v>25</v>
          </cell>
          <cell r="Q1233">
            <v>20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25</v>
          </cell>
          <cell r="W1233">
            <v>20</v>
          </cell>
          <cell r="X1233">
            <v>498</v>
          </cell>
          <cell r="Y1233">
            <v>9960</v>
          </cell>
          <cell r="Z1233" t="str">
            <v>金</v>
          </cell>
          <cell r="AA1233">
            <v>1</v>
          </cell>
          <cell r="AB1233">
            <v>0.25</v>
          </cell>
          <cell r="AC1233">
            <v>0.25</v>
          </cell>
          <cell r="AD1233">
            <v>0.25</v>
          </cell>
          <cell r="AE1233">
            <v>0.25</v>
          </cell>
          <cell r="AF1233">
            <v>20</v>
          </cell>
          <cell r="AG1233">
            <v>1</v>
          </cell>
          <cell r="AH1233">
            <v>1</v>
          </cell>
          <cell r="AI1233">
            <v>1</v>
          </cell>
          <cell r="AJ1233">
            <v>1</v>
          </cell>
          <cell r="AK1233">
            <v>1</v>
          </cell>
        </row>
        <row r="1234">
          <cell r="B1234">
            <v>15907</v>
          </cell>
          <cell r="C1234">
            <v>159</v>
          </cell>
          <cell r="D1234">
            <v>0</v>
          </cell>
          <cell r="E1234">
            <v>50100</v>
          </cell>
          <cell r="G1234">
            <v>15909</v>
          </cell>
          <cell r="I1234">
            <v>1</v>
          </cell>
          <cell r="J1234">
            <v>1</v>
          </cell>
          <cell r="K1234">
            <v>32</v>
          </cell>
          <cell r="L1234">
            <v>31</v>
          </cell>
          <cell r="M1234">
            <v>2</v>
          </cell>
          <cell r="N1234">
            <v>16</v>
          </cell>
          <cell r="O1234">
            <v>0.2</v>
          </cell>
          <cell r="P1234">
            <v>25</v>
          </cell>
          <cell r="Q1234">
            <v>20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25</v>
          </cell>
          <cell r="W1234">
            <v>20</v>
          </cell>
          <cell r="X1234">
            <v>498</v>
          </cell>
          <cell r="Y1234">
            <v>9960</v>
          </cell>
          <cell r="Z1234" t="str">
            <v>金</v>
          </cell>
          <cell r="AA1234">
            <v>1</v>
          </cell>
          <cell r="AB1234">
            <v>0.25</v>
          </cell>
          <cell r="AC1234">
            <v>0.25</v>
          </cell>
          <cell r="AD1234">
            <v>0.25</v>
          </cell>
          <cell r="AE1234">
            <v>0.25</v>
          </cell>
          <cell r="AF1234">
            <v>20</v>
          </cell>
          <cell r="AG1234">
            <v>1</v>
          </cell>
          <cell r="AH1234">
            <v>1</v>
          </cell>
          <cell r="AI1234">
            <v>1</v>
          </cell>
          <cell r="AJ1234">
            <v>1</v>
          </cell>
          <cell r="AK1234">
            <v>1</v>
          </cell>
        </row>
        <row r="1235">
          <cell r="B1235">
            <v>16000</v>
          </cell>
          <cell r="C1235">
            <v>160</v>
          </cell>
          <cell r="D1235">
            <v>0</v>
          </cell>
          <cell r="E1235">
            <v>30900</v>
          </cell>
          <cell r="F1235">
            <v>1</v>
          </cell>
          <cell r="G1235">
            <v>16000</v>
          </cell>
          <cell r="H1235">
            <v>16000</v>
          </cell>
          <cell r="I1235">
            <v>0</v>
          </cell>
          <cell r="J1235">
            <v>10</v>
          </cell>
          <cell r="K1235">
            <v>33</v>
          </cell>
          <cell r="L1235">
            <v>32</v>
          </cell>
          <cell r="M1235">
            <v>2</v>
          </cell>
          <cell r="N1235">
            <v>16</v>
          </cell>
          <cell r="O1235">
            <v>0.60000000000000009</v>
          </cell>
          <cell r="P1235">
            <v>806</v>
          </cell>
          <cell r="Q1235">
            <v>412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806</v>
          </cell>
          <cell r="W1235">
            <v>412</v>
          </cell>
          <cell r="X1235">
            <v>5244</v>
          </cell>
          <cell r="Y1235">
            <v>104880</v>
          </cell>
          <cell r="Z1235" t="str">
            <v>金</v>
          </cell>
          <cell r="AA1235">
            <v>1</v>
          </cell>
          <cell r="AB1235">
            <v>0.25</v>
          </cell>
          <cell r="AC1235">
            <v>0.25</v>
          </cell>
          <cell r="AD1235">
            <v>0.25</v>
          </cell>
          <cell r="AE1235">
            <v>0.25</v>
          </cell>
          <cell r="AF1235">
            <v>412</v>
          </cell>
          <cell r="AG1235">
            <v>98</v>
          </cell>
          <cell r="AH1235">
            <v>98</v>
          </cell>
          <cell r="AI1235">
            <v>98</v>
          </cell>
          <cell r="AJ1235">
            <v>98</v>
          </cell>
          <cell r="AK1235">
            <v>10</v>
          </cell>
        </row>
        <row r="1236">
          <cell r="B1236">
            <v>16001</v>
          </cell>
          <cell r="C1236">
            <v>160</v>
          </cell>
          <cell r="D1236">
            <v>0</v>
          </cell>
          <cell r="E1236">
            <v>20514</v>
          </cell>
          <cell r="G1236">
            <v>16001</v>
          </cell>
          <cell r="I1236">
            <v>1</v>
          </cell>
          <cell r="J1236">
            <v>1</v>
          </cell>
          <cell r="K1236">
            <v>33</v>
          </cell>
          <cell r="L1236">
            <v>32</v>
          </cell>
          <cell r="M1236">
            <v>2</v>
          </cell>
          <cell r="N1236">
            <v>16</v>
          </cell>
          <cell r="O1236">
            <v>0.2</v>
          </cell>
          <cell r="P1236">
            <v>26</v>
          </cell>
          <cell r="Q1236">
            <v>21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26</v>
          </cell>
          <cell r="W1236">
            <v>21</v>
          </cell>
          <cell r="X1236">
            <v>524</v>
          </cell>
          <cell r="Y1236">
            <v>10480</v>
          </cell>
          <cell r="Z1236" t="str">
            <v>金</v>
          </cell>
          <cell r="AA1236">
            <v>1</v>
          </cell>
          <cell r="AB1236">
            <v>0.25</v>
          </cell>
          <cell r="AC1236">
            <v>0.25</v>
          </cell>
          <cell r="AD1236">
            <v>0.25</v>
          </cell>
          <cell r="AE1236">
            <v>0.25</v>
          </cell>
          <cell r="AF1236">
            <v>21</v>
          </cell>
          <cell r="AG1236">
            <v>1</v>
          </cell>
          <cell r="AH1236">
            <v>1</v>
          </cell>
          <cell r="AI1236">
            <v>1</v>
          </cell>
          <cell r="AJ1236">
            <v>1</v>
          </cell>
          <cell r="AK1236">
            <v>1</v>
          </cell>
        </row>
        <row r="1237">
          <cell r="B1237">
            <v>16002</v>
          </cell>
          <cell r="C1237">
            <v>160</v>
          </cell>
          <cell r="D1237">
            <v>0</v>
          </cell>
          <cell r="E1237">
            <v>20414</v>
          </cell>
          <cell r="G1237">
            <v>16001</v>
          </cell>
          <cell r="I1237">
            <v>1</v>
          </cell>
          <cell r="J1237">
            <v>1</v>
          </cell>
          <cell r="K1237">
            <v>33</v>
          </cell>
          <cell r="L1237">
            <v>32</v>
          </cell>
          <cell r="M1237">
            <v>2</v>
          </cell>
          <cell r="N1237">
            <v>16</v>
          </cell>
          <cell r="O1237">
            <v>0.2</v>
          </cell>
          <cell r="P1237">
            <v>26</v>
          </cell>
          <cell r="Q1237">
            <v>21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26</v>
          </cell>
          <cell r="W1237">
            <v>21</v>
          </cell>
          <cell r="X1237">
            <v>524</v>
          </cell>
          <cell r="Y1237">
            <v>10480</v>
          </cell>
          <cell r="Z1237" t="str">
            <v>金</v>
          </cell>
          <cell r="AA1237">
            <v>1</v>
          </cell>
          <cell r="AB1237">
            <v>0.25</v>
          </cell>
          <cell r="AC1237">
            <v>0.25</v>
          </cell>
          <cell r="AD1237">
            <v>0.25</v>
          </cell>
          <cell r="AE1237">
            <v>0.25</v>
          </cell>
          <cell r="AF1237">
            <v>21</v>
          </cell>
          <cell r="AG1237">
            <v>1</v>
          </cell>
          <cell r="AH1237">
            <v>1</v>
          </cell>
          <cell r="AI1237">
            <v>1</v>
          </cell>
          <cell r="AJ1237">
            <v>1</v>
          </cell>
          <cell r="AK1237">
            <v>1</v>
          </cell>
        </row>
        <row r="1238">
          <cell r="B1238">
            <v>16003</v>
          </cell>
          <cell r="C1238">
            <v>160</v>
          </cell>
          <cell r="D1238">
            <v>0</v>
          </cell>
          <cell r="E1238">
            <v>20314</v>
          </cell>
          <cell r="G1238">
            <v>16001</v>
          </cell>
          <cell r="I1238">
            <v>1</v>
          </cell>
          <cell r="J1238">
            <v>1</v>
          </cell>
          <cell r="K1238">
            <v>33</v>
          </cell>
          <cell r="L1238">
            <v>32</v>
          </cell>
          <cell r="M1238">
            <v>2</v>
          </cell>
          <cell r="N1238">
            <v>16</v>
          </cell>
          <cell r="O1238">
            <v>0.2</v>
          </cell>
          <cell r="P1238">
            <v>26</v>
          </cell>
          <cell r="Q1238">
            <v>21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26</v>
          </cell>
          <cell r="W1238">
            <v>21</v>
          </cell>
          <cell r="X1238">
            <v>524</v>
          </cell>
          <cell r="Y1238">
            <v>10480</v>
          </cell>
          <cell r="Z1238" t="str">
            <v>金</v>
          </cell>
          <cell r="AA1238">
            <v>1</v>
          </cell>
          <cell r="AB1238">
            <v>0.25</v>
          </cell>
          <cell r="AC1238">
            <v>0.25</v>
          </cell>
          <cell r="AD1238">
            <v>0.25</v>
          </cell>
          <cell r="AE1238">
            <v>0.25</v>
          </cell>
          <cell r="AF1238">
            <v>21</v>
          </cell>
          <cell r="AG1238">
            <v>1</v>
          </cell>
          <cell r="AH1238">
            <v>1</v>
          </cell>
          <cell r="AI1238">
            <v>1</v>
          </cell>
          <cell r="AJ1238">
            <v>1</v>
          </cell>
          <cell r="AK1238">
            <v>1</v>
          </cell>
        </row>
        <row r="1239">
          <cell r="B1239">
            <v>16004</v>
          </cell>
          <cell r="C1239">
            <v>160</v>
          </cell>
          <cell r="D1239">
            <v>0</v>
          </cell>
          <cell r="E1239">
            <v>20214</v>
          </cell>
          <cell r="G1239">
            <v>16001</v>
          </cell>
          <cell r="I1239">
            <v>1</v>
          </cell>
          <cell r="J1239">
            <v>1</v>
          </cell>
          <cell r="K1239">
            <v>33</v>
          </cell>
          <cell r="L1239">
            <v>32</v>
          </cell>
          <cell r="M1239">
            <v>2</v>
          </cell>
          <cell r="N1239">
            <v>16</v>
          </cell>
          <cell r="O1239">
            <v>0.2</v>
          </cell>
          <cell r="P1239">
            <v>26</v>
          </cell>
          <cell r="Q1239">
            <v>21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26</v>
          </cell>
          <cell r="W1239">
            <v>21</v>
          </cell>
          <cell r="X1239">
            <v>524</v>
          </cell>
          <cell r="Y1239">
            <v>10480</v>
          </cell>
          <cell r="Z1239" t="str">
            <v>金</v>
          </cell>
          <cell r="AA1239">
            <v>1</v>
          </cell>
          <cell r="AB1239">
            <v>0.25</v>
          </cell>
          <cell r="AC1239">
            <v>0.25</v>
          </cell>
          <cell r="AD1239">
            <v>0.25</v>
          </cell>
          <cell r="AE1239">
            <v>0.25</v>
          </cell>
          <cell r="AF1239">
            <v>21</v>
          </cell>
          <cell r="AG1239">
            <v>1</v>
          </cell>
          <cell r="AH1239">
            <v>1</v>
          </cell>
          <cell r="AI1239">
            <v>1</v>
          </cell>
          <cell r="AJ1239">
            <v>1</v>
          </cell>
          <cell r="AK1239">
            <v>1</v>
          </cell>
        </row>
        <row r="1240">
          <cell r="B1240">
            <v>16005</v>
          </cell>
          <cell r="C1240">
            <v>160</v>
          </cell>
          <cell r="D1240">
            <v>0</v>
          </cell>
          <cell r="E1240">
            <v>30504</v>
          </cell>
          <cell r="G1240">
            <v>16001</v>
          </cell>
          <cell r="I1240">
            <v>1</v>
          </cell>
          <cell r="J1240">
            <v>1</v>
          </cell>
          <cell r="K1240">
            <v>33</v>
          </cell>
          <cell r="L1240">
            <v>32</v>
          </cell>
          <cell r="M1240">
            <v>2</v>
          </cell>
          <cell r="N1240">
            <v>16</v>
          </cell>
          <cell r="O1240">
            <v>0.2</v>
          </cell>
          <cell r="P1240">
            <v>26</v>
          </cell>
          <cell r="Q1240">
            <v>21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26</v>
          </cell>
          <cell r="W1240">
            <v>21</v>
          </cell>
          <cell r="X1240">
            <v>524</v>
          </cell>
          <cell r="Y1240">
            <v>10480</v>
          </cell>
          <cell r="Z1240" t="str">
            <v>金</v>
          </cell>
          <cell r="AA1240">
            <v>1</v>
          </cell>
          <cell r="AB1240">
            <v>0.25</v>
          </cell>
          <cell r="AC1240">
            <v>0.25</v>
          </cell>
          <cell r="AD1240">
            <v>0.25</v>
          </cell>
          <cell r="AE1240">
            <v>0.25</v>
          </cell>
          <cell r="AF1240">
            <v>21</v>
          </cell>
          <cell r="AG1240">
            <v>1</v>
          </cell>
          <cell r="AH1240">
            <v>1</v>
          </cell>
          <cell r="AI1240">
            <v>1</v>
          </cell>
          <cell r="AJ1240">
            <v>1</v>
          </cell>
          <cell r="AK1240">
            <v>1</v>
          </cell>
        </row>
        <row r="1241">
          <cell r="B1241">
            <v>16006</v>
          </cell>
          <cell r="C1241">
            <v>160</v>
          </cell>
          <cell r="D1241">
            <v>0</v>
          </cell>
          <cell r="E1241">
            <v>40204</v>
          </cell>
          <cell r="G1241">
            <v>16001</v>
          </cell>
          <cell r="I1241">
            <v>1</v>
          </cell>
          <cell r="J1241">
            <v>1</v>
          </cell>
          <cell r="K1241">
            <v>33</v>
          </cell>
          <cell r="L1241">
            <v>32</v>
          </cell>
          <cell r="M1241">
            <v>2</v>
          </cell>
          <cell r="N1241">
            <v>16</v>
          </cell>
          <cell r="O1241">
            <v>0.2</v>
          </cell>
          <cell r="P1241">
            <v>26</v>
          </cell>
          <cell r="Q1241">
            <v>21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26</v>
          </cell>
          <cell r="W1241">
            <v>21</v>
          </cell>
          <cell r="X1241">
            <v>524</v>
          </cell>
          <cell r="Y1241">
            <v>10480</v>
          </cell>
          <cell r="Z1241" t="str">
            <v>金</v>
          </cell>
          <cell r="AA1241">
            <v>1</v>
          </cell>
          <cell r="AB1241">
            <v>0.25</v>
          </cell>
          <cell r="AC1241">
            <v>0.25</v>
          </cell>
          <cell r="AD1241">
            <v>0.25</v>
          </cell>
          <cell r="AE1241">
            <v>0.25</v>
          </cell>
          <cell r="AF1241">
            <v>21</v>
          </cell>
          <cell r="AG1241">
            <v>1</v>
          </cell>
          <cell r="AH1241">
            <v>1</v>
          </cell>
          <cell r="AI1241">
            <v>1</v>
          </cell>
          <cell r="AJ1241">
            <v>1</v>
          </cell>
          <cell r="AK1241">
            <v>1</v>
          </cell>
        </row>
        <row r="1242">
          <cell r="B1242">
            <v>16007</v>
          </cell>
          <cell r="C1242">
            <v>160</v>
          </cell>
          <cell r="D1242">
            <v>0</v>
          </cell>
          <cell r="E1242">
            <v>50100</v>
          </cell>
          <cell r="G1242">
            <v>16009</v>
          </cell>
          <cell r="I1242">
            <v>1</v>
          </cell>
          <cell r="J1242">
            <v>1</v>
          </cell>
          <cell r="K1242">
            <v>33</v>
          </cell>
          <cell r="L1242">
            <v>32</v>
          </cell>
          <cell r="M1242">
            <v>2</v>
          </cell>
          <cell r="N1242">
            <v>16</v>
          </cell>
          <cell r="O1242">
            <v>0.2</v>
          </cell>
          <cell r="P1242">
            <v>26</v>
          </cell>
          <cell r="Q1242">
            <v>21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26</v>
          </cell>
          <cell r="W1242">
            <v>21</v>
          </cell>
          <cell r="X1242">
            <v>524</v>
          </cell>
          <cell r="Y1242">
            <v>10480</v>
          </cell>
          <cell r="Z1242" t="str">
            <v>金</v>
          </cell>
          <cell r="AA1242">
            <v>1</v>
          </cell>
          <cell r="AB1242">
            <v>0.25</v>
          </cell>
          <cell r="AC1242">
            <v>0.25</v>
          </cell>
          <cell r="AD1242">
            <v>0.25</v>
          </cell>
          <cell r="AE1242">
            <v>0.25</v>
          </cell>
          <cell r="AF1242">
            <v>21</v>
          </cell>
          <cell r="AG1242">
            <v>1</v>
          </cell>
          <cell r="AH1242">
            <v>1</v>
          </cell>
          <cell r="AI1242">
            <v>1</v>
          </cell>
          <cell r="AJ1242">
            <v>1</v>
          </cell>
          <cell r="AK1242">
            <v>1</v>
          </cell>
        </row>
        <row r="1243">
          <cell r="B1243">
            <v>16100</v>
          </cell>
          <cell r="C1243">
            <v>161</v>
          </cell>
          <cell r="D1243">
            <v>0</v>
          </cell>
          <cell r="E1243">
            <v>20515</v>
          </cell>
          <cell r="F1243">
            <v>1</v>
          </cell>
          <cell r="G1243">
            <v>16100</v>
          </cell>
          <cell r="H1243">
            <v>16100</v>
          </cell>
          <cell r="I1243">
            <v>0</v>
          </cell>
          <cell r="J1243">
            <v>10</v>
          </cell>
          <cell r="K1243">
            <v>33</v>
          </cell>
          <cell r="L1243">
            <v>32</v>
          </cell>
          <cell r="M1243">
            <v>2</v>
          </cell>
          <cell r="N1243">
            <v>16</v>
          </cell>
          <cell r="O1243">
            <v>0.2</v>
          </cell>
          <cell r="P1243">
            <v>268</v>
          </cell>
          <cell r="Q1243">
            <v>215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268</v>
          </cell>
          <cell r="W1243">
            <v>215</v>
          </cell>
          <cell r="X1243">
            <v>5244</v>
          </cell>
          <cell r="Y1243">
            <v>104880</v>
          </cell>
          <cell r="Z1243" t="str">
            <v>火</v>
          </cell>
          <cell r="AA1243">
            <v>0.25</v>
          </cell>
          <cell r="AB1243">
            <v>0.25</v>
          </cell>
          <cell r="AC1243">
            <v>0.25</v>
          </cell>
          <cell r="AD1243">
            <v>1</v>
          </cell>
          <cell r="AE1243">
            <v>0.25</v>
          </cell>
          <cell r="AF1243">
            <v>13</v>
          </cell>
          <cell r="AG1243">
            <v>13</v>
          </cell>
          <cell r="AH1243">
            <v>13</v>
          </cell>
          <cell r="AI1243">
            <v>215</v>
          </cell>
          <cell r="AJ1243">
            <v>13</v>
          </cell>
          <cell r="AK1243">
            <v>10</v>
          </cell>
        </row>
        <row r="1244">
          <cell r="B1244">
            <v>16101</v>
          </cell>
          <cell r="C1244">
            <v>161</v>
          </cell>
          <cell r="D1244">
            <v>0</v>
          </cell>
          <cell r="E1244">
            <v>20115</v>
          </cell>
          <cell r="G1244">
            <v>16101</v>
          </cell>
          <cell r="I1244">
            <v>1</v>
          </cell>
          <cell r="J1244">
            <v>1</v>
          </cell>
          <cell r="K1244">
            <v>33</v>
          </cell>
          <cell r="L1244">
            <v>32</v>
          </cell>
          <cell r="M1244">
            <v>2</v>
          </cell>
          <cell r="N1244">
            <v>16</v>
          </cell>
          <cell r="O1244">
            <v>0.2</v>
          </cell>
          <cell r="P1244">
            <v>26</v>
          </cell>
          <cell r="Q1244">
            <v>21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26</v>
          </cell>
          <cell r="W1244">
            <v>21</v>
          </cell>
          <cell r="X1244">
            <v>524</v>
          </cell>
          <cell r="Y1244">
            <v>10480</v>
          </cell>
          <cell r="Z1244" t="str">
            <v>火</v>
          </cell>
          <cell r="AA1244">
            <v>0.25</v>
          </cell>
          <cell r="AB1244">
            <v>0.25</v>
          </cell>
          <cell r="AC1244">
            <v>0.25</v>
          </cell>
          <cell r="AD1244">
            <v>1</v>
          </cell>
          <cell r="AE1244">
            <v>0.25</v>
          </cell>
          <cell r="AF1244">
            <v>1</v>
          </cell>
          <cell r="AG1244">
            <v>1</v>
          </cell>
          <cell r="AH1244">
            <v>1</v>
          </cell>
          <cell r="AI1244">
            <v>21</v>
          </cell>
          <cell r="AJ1244">
            <v>1</v>
          </cell>
          <cell r="AK1244">
            <v>1</v>
          </cell>
        </row>
        <row r="1245">
          <cell r="B1245">
            <v>16102</v>
          </cell>
          <cell r="C1245">
            <v>161</v>
          </cell>
          <cell r="D1245">
            <v>0</v>
          </cell>
          <cell r="E1245">
            <v>30405</v>
          </cell>
          <cell r="G1245">
            <v>16101</v>
          </cell>
          <cell r="I1245">
            <v>1</v>
          </cell>
          <cell r="J1245">
            <v>1</v>
          </cell>
          <cell r="K1245">
            <v>33</v>
          </cell>
          <cell r="L1245">
            <v>32</v>
          </cell>
          <cell r="M1245">
            <v>2</v>
          </cell>
          <cell r="N1245">
            <v>16</v>
          </cell>
          <cell r="O1245">
            <v>0.2</v>
          </cell>
          <cell r="P1245">
            <v>26</v>
          </cell>
          <cell r="Q1245">
            <v>21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26</v>
          </cell>
          <cell r="W1245">
            <v>21</v>
          </cell>
          <cell r="X1245">
            <v>524</v>
          </cell>
          <cell r="Y1245">
            <v>10480</v>
          </cell>
          <cell r="Z1245" t="str">
            <v>火</v>
          </cell>
          <cell r="AA1245">
            <v>0.25</v>
          </cell>
          <cell r="AB1245">
            <v>0.25</v>
          </cell>
          <cell r="AC1245">
            <v>0.25</v>
          </cell>
          <cell r="AD1245">
            <v>1</v>
          </cell>
          <cell r="AE1245">
            <v>0.25</v>
          </cell>
          <cell r="AF1245">
            <v>1</v>
          </cell>
          <cell r="AG1245">
            <v>1</v>
          </cell>
          <cell r="AH1245">
            <v>1</v>
          </cell>
          <cell r="AI1245">
            <v>21</v>
          </cell>
          <cell r="AJ1245">
            <v>1</v>
          </cell>
          <cell r="AK1245">
            <v>1</v>
          </cell>
        </row>
        <row r="1246">
          <cell r="B1246">
            <v>16103</v>
          </cell>
          <cell r="C1246">
            <v>161</v>
          </cell>
          <cell r="D1246">
            <v>0</v>
          </cell>
          <cell r="E1246">
            <v>30505</v>
          </cell>
          <cell r="G1246">
            <v>16101</v>
          </cell>
          <cell r="I1246">
            <v>1</v>
          </cell>
          <cell r="J1246">
            <v>1</v>
          </cell>
          <cell r="K1246">
            <v>33</v>
          </cell>
          <cell r="L1246">
            <v>32</v>
          </cell>
          <cell r="M1246">
            <v>2</v>
          </cell>
          <cell r="N1246">
            <v>16</v>
          </cell>
          <cell r="O1246">
            <v>0.2</v>
          </cell>
          <cell r="P1246">
            <v>26</v>
          </cell>
          <cell r="Q1246">
            <v>21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26</v>
          </cell>
          <cell r="W1246">
            <v>21</v>
          </cell>
          <cell r="X1246">
            <v>524</v>
          </cell>
          <cell r="Y1246">
            <v>10480</v>
          </cell>
          <cell r="Z1246" t="str">
            <v>火</v>
          </cell>
          <cell r="AA1246">
            <v>0.25</v>
          </cell>
          <cell r="AB1246">
            <v>0.25</v>
          </cell>
          <cell r="AC1246">
            <v>0.25</v>
          </cell>
          <cell r="AD1246">
            <v>1</v>
          </cell>
          <cell r="AE1246">
            <v>0.25</v>
          </cell>
          <cell r="AF1246">
            <v>1</v>
          </cell>
          <cell r="AG1246">
            <v>1</v>
          </cell>
          <cell r="AH1246">
            <v>1</v>
          </cell>
          <cell r="AI1246">
            <v>21</v>
          </cell>
          <cell r="AJ1246">
            <v>1</v>
          </cell>
          <cell r="AK1246">
            <v>1</v>
          </cell>
        </row>
        <row r="1247">
          <cell r="B1247">
            <v>16104</v>
          </cell>
          <cell r="C1247">
            <v>161</v>
          </cell>
          <cell r="D1247">
            <v>0</v>
          </cell>
          <cell r="E1247">
            <v>30205</v>
          </cell>
          <cell r="G1247">
            <v>16101</v>
          </cell>
          <cell r="I1247">
            <v>1</v>
          </cell>
          <cell r="J1247">
            <v>1</v>
          </cell>
          <cell r="K1247">
            <v>33</v>
          </cell>
          <cell r="L1247">
            <v>32</v>
          </cell>
          <cell r="M1247">
            <v>2</v>
          </cell>
          <cell r="N1247">
            <v>16</v>
          </cell>
          <cell r="O1247">
            <v>0.2</v>
          </cell>
          <cell r="P1247">
            <v>26</v>
          </cell>
          <cell r="Q1247">
            <v>21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26</v>
          </cell>
          <cell r="W1247">
            <v>21</v>
          </cell>
          <cell r="X1247">
            <v>524</v>
          </cell>
          <cell r="Y1247">
            <v>10480</v>
          </cell>
          <cell r="Z1247" t="str">
            <v>火</v>
          </cell>
          <cell r="AA1247">
            <v>0.25</v>
          </cell>
          <cell r="AB1247">
            <v>0.25</v>
          </cell>
          <cell r="AC1247">
            <v>0.25</v>
          </cell>
          <cell r="AD1247">
            <v>1</v>
          </cell>
          <cell r="AE1247">
            <v>0.25</v>
          </cell>
          <cell r="AF1247">
            <v>1</v>
          </cell>
          <cell r="AG1247">
            <v>1</v>
          </cell>
          <cell r="AH1247">
            <v>1</v>
          </cell>
          <cell r="AI1247">
            <v>21</v>
          </cell>
          <cell r="AJ1247">
            <v>1</v>
          </cell>
          <cell r="AK1247">
            <v>1</v>
          </cell>
        </row>
        <row r="1248">
          <cell r="B1248">
            <v>16105</v>
          </cell>
          <cell r="C1248">
            <v>161</v>
          </cell>
          <cell r="D1248">
            <v>0</v>
          </cell>
          <cell r="E1248">
            <v>20215</v>
          </cell>
          <cell r="G1248">
            <v>16101</v>
          </cell>
          <cell r="I1248">
            <v>1</v>
          </cell>
          <cell r="J1248">
            <v>1</v>
          </cell>
          <cell r="K1248">
            <v>33</v>
          </cell>
          <cell r="L1248">
            <v>32</v>
          </cell>
          <cell r="M1248">
            <v>2</v>
          </cell>
          <cell r="N1248">
            <v>16</v>
          </cell>
          <cell r="O1248">
            <v>0.2</v>
          </cell>
          <cell r="P1248">
            <v>26</v>
          </cell>
          <cell r="Q1248">
            <v>21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26</v>
          </cell>
          <cell r="W1248">
            <v>21</v>
          </cell>
          <cell r="X1248">
            <v>524</v>
          </cell>
          <cell r="Y1248">
            <v>10480</v>
          </cell>
          <cell r="Z1248" t="str">
            <v>火</v>
          </cell>
          <cell r="AA1248">
            <v>0.25</v>
          </cell>
          <cell r="AB1248">
            <v>0.25</v>
          </cell>
          <cell r="AC1248">
            <v>0.25</v>
          </cell>
          <cell r="AD1248">
            <v>1</v>
          </cell>
          <cell r="AE1248">
            <v>0.25</v>
          </cell>
          <cell r="AF1248">
            <v>1</v>
          </cell>
          <cell r="AG1248">
            <v>1</v>
          </cell>
          <cell r="AH1248">
            <v>1</v>
          </cell>
          <cell r="AI1248">
            <v>21</v>
          </cell>
          <cell r="AJ1248">
            <v>1</v>
          </cell>
          <cell r="AK1248">
            <v>1</v>
          </cell>
        </row>
        <row r="1249">
          <cell r="B1249">
            <v>16106</v>
          </cell>
          <cell r="C1249">
            <v>161</v>
          </cell>
          <cell r="D1249">
            <v>0</v>
          </cell>
          <cell r="E1249">
            <v>20415</v>
          </cell>
          <cell r="G1249">
            <v>16101</v>
          </cell>
          <cell r="I1249">
            <v>1</v>
          </cell>
          <cell r="J1249">
            <v>1</v>
          </cell>
          <cell r="K1249">
            <v>33</v>
          </cell>
          <cell r="L1249">
            <v>32</v>
          </cell>
          <cell r="M1249">
            <v>2</v>
          </cell>
          <cell r="N1249">
            <v>16</v>
          </cell>
          <cell r="O1249">
            <v>0.2</v>
          </cell>
          <cell r="P1249">
            <v>26</v>
          </cell>
          <cell r="Q1249">
            <v>21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26</v>
          </cell>
          <cell r="W1249">
            <v>21</v>
          </cell>
          <cell r="X1249">
            <v>524</v>
          </cell>
          <cell r="Y1249">
            <v>10480</v>
          </cell>
          <cell r="Z1249" t="str">
            <v>火</v>
          </cell>
          <cell r="AA1249">
            <v>0.25</v>
          </cell>
          <cell r="AB1249">
            <v>0.25</v>
          </cell>
          <cell r="AC1249">
            <v>0.25</v>
          </cell>
          <cell r="AD1249">
            <v>1</v>
          </cell>
          <cell r="AE1249">
            <v>0.25</v>
          </cell>
          <cell r="AF1249">
            <v>1</v>
          </cell>
          <cell r="AG1249">
            <v>1</v>
          </cell>
          <cell r="AH1249">
            <v>1</v>
          </cell>
          <cell r="AI1249">
            <v>21</v>
          </cell>
          <cell r="AJ1249">
            <v>1</v>
          </cell>
          <cell r="AK1249">
            <v>1</v>
          </cell>
        </row>
        <row r="1250">
          <cell r="B1250">
            <v>16107</v>
          </cell>
          <cell r="C1250">
            <v>161</v>
          </cell>
          <cell r="D1250">
            <v>0</v>
          </cell>
          <cell r="E1250">
            <v>50100</v>
          </cell>
          <cell r="G1250">
            <v>16109</v>
          </cell>
          <cell r="I1250">
            <v>1</v>
          </cell>
          <cell r="J1250">
            <v>1</v>
          </cell>
          <cell r="K1250">
            <v>33</v>
          </cell>
          <cell r="L1250">
            <v>32</v>
          </cell>
          <cell r="M1250">
            <v>2</v>
          </cell>
          <cell r="N1250">
            <v>16</v>
          </cell>
          <cell r="O1250">
            <v>0.2</v>
          </cell>
          <cell r="P1250">
            <v>26</v>
          </cell>
          <cell r="Q1250">
            <v>21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26</v>
          </cell>
          <cell r="W1250">
            <v>21</v>
          </cell>
          <cell r="X1250">
            <v>524</v>
          </cell>
          <cell r="Y1250">
            <v>10480</v>
          </cell>
          <cell r="Z1250" t="str">
            <v>火</v>
          </cell>
          <cell r="AA1250">
            <v>0.25</v>
          </cell>
          <cell r="AB1250">
            <v>0.25</v>
          </cell>
          <cell r="AC1250">
            <v>0.25</v>
          </cell>
          <cell r="AD1250">
            <v>1</v>
          </cell>
          <cell r="AE1250">
            <v>0.25</v>
          </cell>
          <cell r="AF1250">
            <v>1</v>
          </cell>
          <cell r="AG1250">
            <v>1</v>
          </cell>
          <cell r="AH1250">
            <v>1</v>
          </cell>
          <cell r="AI1250">
            <v>21</v>
          </cell>
          <cell r="AJ1250">
            <v>1</v>
          </cell>
          <cell r="AK1250">
            <v>1</v>
          </cell>
        </row>
        <row r="1251">
          <cell r="B1251">
            <v>16200</v>
          </cell>
          <cell r="C1251">
            <v>162</v>
          </cell>
          <cell r="D1251">
            <v>0</v>
          </cell>
          <cell r="E1251">
            <v>30405</v>
          </cell>
          <cell r="F1251">
            <v>1</v>
          </cell>
          <cell r="G1251">
            <v>16200</v>
          </cell>
          <cell r="H1251">
            <v>16200</v>
          </cell>
          <cell r="I1251">
            <v>0</v>
          </cell>
          <cell r="J1251">
            <v>10</v>
          </cell>
          <cell r="K1251">
            <v>33</v>
          </cell>
          <cell r="L1251">
            <v>32</v>
          </cell>
          <cell r="M1251">
            <v>2</v>
          </cell>
          <cell r="N1251">
            <v>16</v>
          </cell>
          <cell r="O1251">
            <v>0.30000000000000004</v>
          </cell>
          <cell r="P1251">
            <v>403</v>
          </cell>
          <cell r="Q1251">
            <v>322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403</v>
          </cell>
          <cell r="W1251">
            <v>322</v>
          </cell>
          <cell r="X1251">
            <v>5244</v>
          </cell>
          <cell r="Y1251">
            <v>104880</v>
          </cell>
          <cell r="Z1251" t="str">
            <v>火</v>
          </cell>
          <cell r="AA1251">
            <v>0.25</v>
          </cell>
          <cell r="AB1251">
            <v>0.25</v>
          </cell>
          <cell r="AC1251">
            <v>0.25</v>
          </cell>
          <cell r="AD1251">
            <v>1</v>
          </cell>
          <cell r="AE1251">
            <v>0.25</v>
          </cell>
          <cell r="AF1251">
            <v>20</v>
          </cell>
          <cell r="AG1251">
            <v>20</v>
          </cell>
          <cell r="AH1251">
            <v>20</v>
          </cell>
          <cell r="AI1251">
            <v>322</v>
          </cell>
          <cell r="AJ1251">
            <v>20</v>
          </cell>
          <cell r="AK1251">
            <v>10</v>
          </cell>
        </row>
        <row r="1252">
          <cell r="B1252">
            <v>16201</v>
          </cell>
          <cell r="C1252">
            <v>162</v>
          </cell>
          <cell r="D1252">
            <v>0</v>
          </cell>
          <cell r="E1252">
            <v>20115</v>
          </cell>
          <cell r="G1252">
            <v>16201</v>
          </cell>
          <cell r="I1252">
            <v>1</v>
          </cell>
          <cell r="J1252">
            <v>1</v>
          </cell>
          <cell r="K1252">
            <v>33</v>
          </cell>
          <cell r="L1252">
            <v>32</v>
          </cell>
          <cell r="M1252">
            <v>2</v>
          </cell>
          <cell r="N1252">
            <v>16</v>
          </cell>
          <cell r="O1252">
            <v>0.2</v>
          </cell>
          <cell r="P1252">
            <v>26</v>
          </cell>
          <cell r="Q1252">
            <v>21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26</v>
          </cell>
          <cell r="W1252">
            <v>21</v>
          </cell>
          <cell r="X1252">
            <v>524</v>
          </cell>
          <cell r="Y1252">
            <v>10480</v>
          </cell>
          <cell r="Z1252" t="str">
            <v>火</v>
          </cell>
          <cell r="AA1252">
            <v>0.25</v>
          </cell>
          <cell r="AB1252">
            <v>0.25</v>
          </cell>
          <cell r="AC1252">
            <v>0.25</v>
          </cell>
          <cell r="AD1252">
            <v>1</v>
          </cell>
          <cell r="AE1252">
            <v>0.25</v>
          </cell>
          <cell r="AF1252">
            <v>1</v>
          </cell>
          <cell r="AG1252">
            <v>1</v>
          </cell>
          <cell r="AH1252">
            <v>1</v>
          </cell>
          <cell r="AI1252">
            <v>21</v>
          </cell>
          <cell r="AJ1252">
            <v>1</v>
          </cell>
          <cell r="AK1252">
            <v>1</v>
          </cell>
        </row>
        <row r="1253">
          <cell r="B1253">
            <v>16202</v>
          </cell>
          <cell r="C1253">
            <v>162</v>
          </cell>
          <cell r="D1253">
            <v>0</v>
          </cell>
          <cell r="E1253">
            <v>30405</v>
          </cell>
          <cell r="G1253">
            <v>16201</v>
          </cell>
          <cell r="I1253">
            <v>1</v>
          </cell>
          <cell r="J1253">
            <v>1</v>
          </cell>
          <cell r="K1253">
            <v>33</v>
          </cell>
          <cell r="L1253">
            <v>32</v>
          </cell>
          <cell r="M1253">
            <v>2</v>
          </cell>
          <cell r="N1253">
            <v>16</v>
          </cell>
          <cell r="O1253">
            <v>0.2</v>
          </cell>
          <cell r="P1253">
            <v>26</v>
          </cell>
          <cell r="Q1253">
            <v>21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26</v>
          </cell>
          <cell r="W1253">
            <v>21</v>
          </cell>
          <cell r="X1253">
            <v>524</v>
          </cell>
          <cell r="Y1253">
            <v>10480</v>
          </cell>
          <cell r="Z1253" t="str">
            <v>火</v>
          </cell>
          <cell r="AA1253">
            <v>0.25</v>
          </cell>
          <cell r="AB1253">
            <v>0.25</v>
          </cell>
          <cell r="AC1253">
            <v>0.25</v>
          </cell>
          <cell r="AD1253">
            <v>1</v>
          </cell>
          <cell r="AE1253">
            <v>0.25</v>
          </cell>
          <cell r="AF1253">
            <v>1</v>
          </cell>
          <cell r="AG1253">
            <v>1</v>
          </cell>
          <cell r="AH1253">
            <v>1</v>
          </cell>
          <cell r="AI1253">
            <v>21</v>
          </cell>
          <cell r="AJ1253">
            <v>1</v>
          </cell>
          <cell r="AK1253">
            <v>1</v>
          </cell>
        </row>
        <row r="1254">
          <cell r="B1254">
            <v>16203</v>
          </cell>
          <cell r="C1254">
            <v>162</v>
          </cell>
          <cell r="D1254">
            <v>0</v>
          </cell>
          <cell r="E1254">
            <v>30505</v>
          </cell>
          <cell r="G1254">
            <v>16201</v>
          </cell>
          <cell r="I1254">
            <v>1</v>
          </cell>
          <cell r="J1254">
            <v>1</v>
          </cell>
          <cell r="K1254">
            <v>33</v>
          </cell>
          <cell r="L1254">
            <v>32</v>
          </cell>
          <cell r="M1254">
            <v>2</v>
          </cell>
          <cell r="N1254">
            <v>16</v>
          </cell>
          <cell r="O1254">
            <v>0.2</v>
          </cell>
          <cell r="P1254">
            <v>26</v>
          </cell>
          <cell r="Q1254">
            <v>21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26</v>
          </cell>
          <cell r="W1254">
            <v>21</v>
          </cell>
          <cell r="X1254">
            <v>524</v>
          </cell>
          <cell r="Y1254">
            <v>10480</v>
          </cell>
          <cell r="Z1254" t="str">
            <v>火</v>
          </cell>
          <cell r="AA1254">
            <v>0.25</v>
          </cell>
          <cell r="AB1254">
            <v>0.25</v>
          </cell>
          <cell r="AC1254">
            <v>0.25</v>
          </cell>
          <cell r="AD1254">
            <v>1</v>
          </cell>
          <cell r="AE1254">
            <v>0.25</v>
          </cell>
          <cell r="AF1254">
            <v>1</v>
          </cell>
          <cell r="AG1254">
            <v>1</v>
          </cell>
          <cell r="AH1254">
            <v>1</v>
          </cell>
          <cell r="AI1254">
            <v>21</v>
          </cell>
          <cell r="AJ1254">
            <v>1</v>
          </cell>
          <cell r="AK1254">
            <v>1</v>
          </cell>
        </row>
        <row r="1255">
          <cell r="B1255">
            <v>16204</v>
          </cell>
          <cell r="C1255">
            <v>162</v>
          </cell>
          <cell r="D1255">
            <v>0</v>
          </cell>
          <cell r="E1255">
            <v>30205</v>
          </cell>
          <cell r="G1255">
            <v>16201</v>
          </cell>
          <cell r="I1255">
            <v>1</v>
          </cell>
          <cell r="J1255">
            <v>1</v>
          </cell>
          <cell r="K1255">
            <v>33</v>
          </cell>
          <cell r="L1255">
            <v>32</v>
          </cell>
          <cell r="M1255">
            <v>2</v>
          </cell>
          <cell r="N1255">
            <v>16</v>
          </cell>
          <cell r="O1255">
            <v>0.2</v>
          </cell>
          <cell r="P1255">
            <v>26</v>
          </cell>
          <cell r="Q1255">
            <v>21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26</v>
          </cell>
          <cell r="W1255">
            <v>21</v>
          </cell>
          <cell r="X1255">
            <v>524</v>
          </cell>
          <cell r="Y1255">
            <v>10480</v>
          </cell>
          <cell r="Z1255" t="str">
            <v>火</v>
          </cell>
          <cell r="AA1255">
            <v>0.25</v>
          </cell>
          <cell r="AB1255">
            <v>0.25</v>
          </cell>
          <cell r="AC1255">
            <v>0.25</v>
          </cell>
          <cell r="AD1255">
            <v>1</v>
          </cell>
          <cell r="AE1255">
            <v>0.25</v>
          </cell>
          <cell r="AF1255">
            <v>1</v>
          </cell>
          <cell r="AG1255">
            <v>1</v>
          </cell>
          <cell r="AH1255">
            <v>1</v>
          </cell>
          <cell r="AI1255">
            <v>21</v>
          </cell>
          <cell r="AJ1255">
            <v>1</v>
          </cell>
          <cell r="AK1255">
            <v>1</v>
          </cell>
        </row>
        <row r="1256">
          <cell r="B1256">
            <v>16205</v>
          </cell>
          <cell r="C1256">
            <v>162</v>
          </cell>
          <cell r="D1256">
            <v>0</v>
          </cell>
          <cell r="E1256">
            <v>20215</v>
          </cell>
          <cell r="G1256">
            <v>16201</v>
          </cell>
          <cell r="I1256">
            <v>1</v>
          </cell>
          <cell r="J1256">
            <v>1</v>
          </cell>
          <cell r="K1256">
            <v>33</v>
          </cell>
          <cell r="L1256">
            <v>32</v>
          </cell>
          <cell r="M1256">
            <v>2</v>
          </cell>
          <cell r="N1256">
            <v>16</v>
          </cell>
          <cell r="O1256">
            <v>0.2</v>
          </cell>
          <cell r="P1256">
            <v>26</v>
          </cell>
          <cell r="Q1256">
            <v>21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26</v>
          </cell>
          <cell r="W1256">
            <v>21</v>
          </cell>
          <cell r="X1256">
            <v>524</v>
          </cell>
          <cell r="Y1256">
            <v>10480</v>
          </cell>
          <cell r="Z1256" t="str">
            <v>火</v>
          </cell>
          <cell r="AA1256">
            <v>0.25</v>
          </cell>
          <cell r="AB1256">
            <v>0.25</v>
          </cell>
          <cell r="AC1256">
            <v>0.25</v>
          </cell>
          <cell r="AD1256">
            <v>1</v>
          </cell>
          <cell r="AE1256">
            <v>0.25</v>
          </cell>
          <cell r="AF1256">
            <v>1</v>
          </cell>
          <cell r="AG1256">
            <v>1</v>
          </cell>
          <cell r="AH1256">
            <v>1</v>
          </cell>
          <cell r="AI1256">
            <v>21</v>
          </cell>
          <cell r="AJ1256">
            <v>1</v>
          </cell>
          <cell r="AK1256">
            <v>1</v>
          </cell>
        </row>
        <row r="1257">
          <cell r="B1257">
            <v>16206</v>
          </cell>
          <cell r="C1257">
            <v>162</v>
          </cell>
          <cell r="D1257">
            <v>0</v>
          </cell>
          <cell r="E1257">
            <v>20415</v>
          </cell>
          <cell r="G1257">
            <v>16201</v>
          </cell>
          <cell r="I1257">
            <v>1</v>
          </cell>
          <cell r="J1257">
            <v>1</v>
          </cell>
          <cell r="K1257">
            <v>33</v>
          </cell>
          <cell r="L1257">
            <v>32</v>
          </cell>
          <cell r="M1257">
            <v>2</v>
          </cell>
          <cell r="N1257">
            <v>16</v>
          </cell>
          <cell r="O1257">
            <v>0.2</v>
          </cell>
          <cell r="P1257">
            <v>26</v>
          </cell>
          <cell r="Q1257">
            <v>21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26</v>
          </cell>
          <cell r="W1257">
            <v>21</v>
          </cell>
          <cell r="X1257">
            <v>524</v>
          </cell>
          <cell r="Y1257">
            <v>10480</v>
          </cell>
          <cell r="Z1257" t="str">
            <v>火</v>
          </cell>
          <cell r="AA1257">
            <v>0.25</v>
          </cell>
          <cell r="AB1257">
            <v>0.25</v>
          </cell>
          <cell r="AC1257">
            <v>0.25</v>
          </cell>
          <cell r="AD1257">
            <v>1</v>
          </cell>
          <cell r="AE1257">
            <v>0.25</v>
          </cell>
          <cell r="AF1257">
            <v>1</v>
          </cell>
          <cell r="AG1257">
            <v>1</v>
          </cell>
          <cell r="AH1257">
            <v>1</v>
          </cell>
          <cell r="AI1257">
            <v>21</v>
          </cell>
          <cell r="AJ1257">
            <v>1</v>
          </cell>
          <cell r="AK1257">
            <v>1</v>
          </cell>
        </row>
        <row r="1258">
          <cell r="B1258">
            <v>16207</v>
          </cell>
          <cell r="C1258">
            <v>162</v>
          </cell>
          <cell r="D1258">
            <v>0</v>
          </cell>
          <cell r="E1258">
            <v>50100</v>
          </cell>
          <cell r="G1258">
            <v>16209</v>
          </cell>
          <cell r="I1258">
            <v>1</v>
          </cell>
          <cell r="J1258">
            <v>1</v>
          </cell>
          <cell r="K1258">
            <v>33</v>
          </cell>
          <cell r="L1258">
            <v>32</v>
          </cell>
          <cell r="M1258">
            <v>2</v>
          </cell>
          <cell r="N1258">
            <v>16</v>
          </cell>
          <cell r="O1258">
            <v>0.2</v>
          </cell>
          <cell r="P1258">
            <v>26</v>
          </cell>
          <cell r="Q1258">
            <v>21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26</v>
          </cell>
          <cell r="W1258">
            <v>21</v>
          </cell>
          <cell r="X1258">
            <v>524</v>
          </cell>
          <cell r="Y1258">
            <v>10480</v>
          </cell>
          <cell r="Z1258" t="str">
            <v>火</v>
          </cell>
          <cell r="AA1258">
            <v>0.25</v>
          </cell>
          <cell r="AB1258">
            <v>0.25</v>
          </cell>
          <cell r="AC1258">
            <v>0.25</v>
          </cell>
          <cell r="AD1258">
            <v>1</v>
          </cell>
          <cell r="AE1258">
            <v>0.25</v>
          </cell>
          <cell r="AF1258">
            <v>1</v>
          </cell>
          <cell r="AG1258">
            <v>1</v>
          </cell>
          <cell r="AH1258">
            <v>1</v>
          </cell>
          <cell r="AI1258">
            <v>21</v>
          </cell>
          <cell r="AJ1258">
            <v>1</v>
          </cell>
          <cell r="AK1258">
            <v>1</v>
          </cell>
        </row>
        <row r="1259">
          <cell r="B1259">
            <v>16300</v>
          </cell>
          <cell r="C1259">
            <v>163</v>
          </cell>
          <cell r="D1259">
            <v>0</v>
          </cell>
          <cell r="E1259">
            <v>20515</v>
          </cell>
          <cell r="F1259">
            <v>1</v>
          </cell>
          <cell r="G1259">
            <v>16300</v>
          </cell>
          <cell r="H1259">
            <v>16300</v>
          </cell>
          <cell r="I1259">
            <v>0</v>
          </cell>
          <cell r="J1259">
            <v>10</v>
          </cell>
          <cell r="K1259">
            <v>33</v>
          </cell>
          <cell r="L1259">
            <v>32</v>
          </cell>
          <cell r="M1259">
            <v>2</v>
          </cell>
          <cell r="N1259">
            <v>16</v>
          </cell>
          <cell r="O1259">
            <v>0.4</v>
          </cell>
          <cell r="P1259">
            <v>537</v>
          </cell>
          <cell r="Q1259">
            <v>344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537</v>
          </cell>
          <cell r="W1259">
            <v>344</v>
          </cell>
          <cell r="X1259">
            <v>5244</v>
          </cell>
          <cell r="Y1259">
            <v>104880</v>
          </cell>
          <cell r="Z1259" t="str">
            <v>火</v>
          </cell>
          <cell r="AA1259">
            <v>0.25</v>
          </cell>
          <cell r="AB1259">
            <v>0.25</v>
          </cell>
          <cell r="AC1259">
            <v>0.25</v>
          </cell>
          <cell r="AD1259">
            <v>1</v>
          </cell>
          <cell r="AE1259">
            <v>0.25</v>
          </cell>
          <cell r="AF1259">
            <v>48</v>
          </cell>
          <cell r="AG1259">
            <v>48</v>
          </cell>
          <cell r="AH1259">
            <v>48</v>
          </cell>
          <cell r="AI1259">
            <v>344</v>
          </cell>
          <cell r="AJ1259">
            <v>48</v>
          </cell>
          <cell r="AK1259">
            <v>10</v>
          </cell>
        </row>
        <row r="1260">
          <cell r="B1260">
            <v>16301</v>
          </cell>
          <cell r="C1260">
            <v>163</v>
          </cell>
          <cell r="D1260">
            <v>0</v>
          </cell>
          <cell r="E1260">
            <v>20115</v>
          </cell>
          <cell r="G1260">
            <v>16301</v>
          </cell>
          <cell r="I1260">
            <v>1</v>
          </cell>
          <cell r="J1260">
            <v>1</v>
          </cell>
          <cell r="K1260">
            <v>33</v>
          </cell>
          <cell r="L1260">
            <v>32</v>
          </cell>
          <cell r="M1260">
            <v>2</v>
          </cell>
          <cell r="N1260">
            <v>16</v>
          </cell>
          <cell r="O1260">
            <v>0.2</v>
          </cell>
          <cell r="P1260">
            <v>26</v>
          </cell>
          <cell r="Q1260">
            <v>21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26</v>
          </cell>
          <cell r="W1260">
            <v>21</v>
          </cell>
          <cell r="X1260">
            <v>524</v>
          </cell>
          <cell r="Y1260">
            <v>10480</v>
          </cell>
          <cell r="Z1260" t="str">
            <v>火</v>
          </cell>
          <cell r="AA1260">
            <v>0.25</v>
          </cell>
          <cell r="AB1260">
            <v>0.25</v>
          </cell>
          <cell r="AC1260">
            <v>0.25</v>
          </cell>
          <cell r="AD1260">
            <v>1</v>
          </cell>
          <cell r="AE1260">
            <v>0.25</v>
          </cell>
          <cell r="AF1260">
            <v>1</v>
          </cell>
          <cell r="AG1260">
            <v>1</v>
          </cell>
          <cell r="AH1260">
            <v>1</v>
          </cell>
          <cell r="AI1260">
            <v>21</v>
          </cell>
          <cell r="AJ1260">
            <v>1</v>
          </cell>
          <cell r="AK1260">
            <v>1</v>
          </cell>
        </row>
        <row r="1261">
          <cell r="B1261">
            <v>16302</v>
          </cell>
          <cell r="C1261">
            <v>163</v>
          </cell>
          <cell r="D1261">
            <v>0</v>
          </cell>
          <cell r="E1261">
            <v>30405</v>
          </cell>
          <cell r="G1261">
            <v>16301</v>
          </cell>
          <cell r="I1261">
            <v>1</v>
          </cell>
          <cell r="J1261">
            <v>1</v>
          </cell>
          <cell r="K1261">
            <v>33</v>
          </cell>
          <cell r="L1261">
            <v>32</v>
          </cell>
          <cell r="M1261">
            <v>2</v>
          </cell>
          <cell r="N1261">
            <v>16</v>
          </cell>
          <cell r="O1261">
            <v>0.2</v>
          </cell>
          <cell r="P1261">
            <v>26</v>
          </cell>
          <cell r="Q1261">
            <v>21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26</v>
          </cell>
          <cell r="W1261">
            <v>21</v>
          </cell>
          <cell r="X1261">
            <v>524</v>
          </cell>
          <cell r="Y1261">
            <v>10480</v>
          </cell>
          <cell r="Z1261" t="str">
            <v>火</v>
          </cell>
          <cell r="AA1261">
            <v>0.25</v>
          </cell>
          <cell r="AB1261">
            <v>0.25</v>
          </cell>
          <cell r="AC1261">
            <v>0.25</v>
          </cell>
          <cell r="AD1261">
            <v>1</v>
          </cell>
          <cell r="AE1261">
            <v>0.25</v>
          </cell>
          <cell r="AF1261">
            <v>1</v>
          </cell>
          <cell r="AG1261">
            <v>1</v>
          </cell>
          <cell r="AH1261">
            <v>1</v>
          </cell>
          <cell r="AI1261">
            <v>21</v>
          </cell>
          <cell r="AJ1261">
            <v>1</v>
          </cell>
          <cell r="AK1261">
            <v>1</v>
          </cell>
        </row>
        <row r="1262">
          <cell r="B1262">
            <v>16303</v>
          </cell>
          <cell r="C1262">
            <v>163</v>
          </cell>
          <cell r="D1262">
            <v>0</v>
          </cell>
          <cell r="E1262">
            <v>30505</v>
          </cell>
          <cell r="G1262">
            <v>16301</v>
          </cell>
          <cell r="I1262">
            <v>1</v>
          </cell>
          <cell r="J1262">
            <v>1</v>
          </cell>
          <cell r="K1262">
            <v>33</v>
          </cell>
          <cell r="L1262">
            <v>32</v>
          </cell>
          <cell r="M1262">
            <v>2</v>
          </cell>
          <cell r="N1262">
            <v>16</v>
          </cell>
          <cell r="O1262">
            <v>0.2</v>
          </cell>
          <cell r="P1262">
            <v>26</v>
          </cell>
          <cell r="Q1262">
            <v>21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26</v>
          </cell>
          <cell r="W1262">
            <v>21</v>
          </cell>
          <cell r="X1262">
            <v>524</v>
          </cell>
          <cell r="Y1262">
            <v>10480</v>
          </cell>
          <cell r="Z1262" t="str">
            <v>火</v>
          </cell>
          <cell r="AA1262">
            <v>0.25</v>
          </cell>
          <cell r="AB1262">
            <v>0.25</v>
          </cell>
          <cell r="AC1262">
            <v>0.25</v>
          </cell>
          <cell r="AD1262">
            <v>1</v>
          </cell>
          <cell r="AE1262">
            <v>0.25</v>
          </cell>
          <cell r="AF1262">
            <v>1</v>
          </cell>
          <cell r="AG1262">
            <v>1</v>
          </cell>
          <cell r="AH1262">
            <v>1</v>
          </cell>
          <cell r="AI1262">
            <v>21</v>
          </cell>
          <cell r="AJ1262">
            <v>1</v>
          </cell>
          <cell r="AK1262">
            <v>1</v>
          </cell>
        </row>
        <row r="1263">
          <cell r="B1263">
            <v>16304</v>
          </cell>
          <cell r="C1263">
            <v>163</v>
          </cell>
          <cell r="D1263">
            <v>0</v>
          </cell>
          <cell r="E1263">
            <v>30205</v>
          </cell>
          <cell r="G1263">
            <v>16301</v>
          </cell>
          <cell r="I1263">
            <v>1</v>
          </cell>
          <cell r="J1263">
            <v>1</v>
          </cell>
          <cell r="K1263">
            <v>33</v>
          </cell>
          <cell r="L1263">
            <v>32</v>
          </cell>
          <cell r="M1263">
            <v>2</v>
          </cell>
          <cell r="N1263">
            <v>16</v>
          </cell>
          <cell r="O1263">
            <v>0.2</v>
          </cell>
          <cell r="P1263">
            <v>26</v>
          </cell>
          <cell r="Q1263">
            <v>21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26</v>
          </cell>
          <cell r="W1263">
            <v>21</v>
          </cell>
          <cell r="X1263">
            <v>524</v>
          </cell>
          <cell r="Y1263">
            <v>10480</v>
          </cell>
          <cell r="Z1263" t="str">
            <v>火</v>
          </cell>
          <cell r="AA1263">
            <v>0.25</v>
          </cell>
          <cell r="AB1263">
            <v>0.25</v>
          </cell>
          <cell r="AC1263">
            <v>0.25</v>
          </cell>
          <cell r="AD1263">
            <v>1</v>
          </cell>
          <cell r="AE1263">
            <v>0.25</v>
          </cell>
          <cell r="AF1263">
            <v>1</v>
          </cell>
          <cell r="AG1263">
            <v>1</v>
          </cell>
          <cell r="AH1263">
            <v>1</v>
          </cell>
          <cell r="AI1263">
            <v>21</v>
          </cell>
          <cell r="AJ1263">
            <v>1</v>
          </cell>
          <cell r="AK1263">
            <v>1</v>
          </cell>
        </row>
        <row r="1264">
          <cell r="B1264">
            <v>16305</v>
          </cell>
          <cell r="C1264">
            <v>163</v>
          </cell>
          <cell r="D1264">
            <v>0</v>
          </cell>
          <cell r="E1264">
            <v>20215</v>
          </cell>
          <cell r="G1264">
            <v>16301</v>
          </cell>
          <cell r="I1264">
            <v>1</v>
          </cell>
          <cell r="J1264">
            <v>1</v>
          </cell>
          <cell r="K1264">
            <v>33</v>
          </cell>
          <cell r="L1264">
            <v>32</v>
          </cell>
          <cell r="M1264">
            <v>2</v>
          </cell>
          <cell r="N1264">
            <v>16</v>
          </cell>
          <cell r="O1264">
            <v>0.2</v>
          </cell>
          <cell r="P1264">
            <v>26</v>
          </cell>
          <cell r="Q1264">
            <v>21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26</v>
          </cell>
          <cell r="W1264">
            <v>21</v>
          </cell>
          <cell r="X1264">
            <v>524</v>
          </cell>
          <cell r="Y1264">
            <v>10480</v>
          </cell>
          <cell r="Z1264" t="str">
            <v>火</v>
          </cell>
          <cell r="AA1264">
            <v>0.25</v>
          </cell>
          <cell r="AB1264">
            <v>0.25</v>
          </cell>
          <cell r="AC1264">
            <v>0.25</v>
          </cell>
          <cell r="AD1264">
            <v>1</v>
          </cell>
          <cell r="AE1264">
            <v>0.25</v>
          </cell>
          <cell r="AF1264">
            <v>1</v>
          </cell>
          <cell r="AG1264">
            <v>1</v>
          </cell>
          <cell r="AH1264">
            <v>1</v>
          </cell>
          <cell r="AI1264">
            <v>21</v>
          </cell>
          <cell r="AJ1264">
            <v>1</v>
          </cell>
          <cell r="AK1264">
            <v>1</v>
          </cell>
        </row>
        <row r="1265">
          <cell r="B1265">
            <v>16306</v>
          </cell>
          <cell r="C1265">
            <v>163</v>
          </cell>
          <cell r="D1265">
            <v>0</v>
          </cell>
          <cell r="E1265">
            <v>20415</v>
          </cell>
          <cell r="G1265">
            <v>16301</v>
          </cell>
          <cell r="I1265">
            <v>1</v>
          </cell>
          <cell r="J1265">
            <v>1</v>
          </cell>
          <cell r="K1265">
            <v>33</v>
          </cell>
          <cell r="L1265">
            <v>32</v>
          </cell>
          <cell r="M1265">
            <v>2</v>
          </cell>
          <cell r="N1265">
            <v>16</v>
          </cell>
          <cell r="O1265">
            <v>0.2</v>
          </cell>
          <cell r="P1265">
            <v>26</v>
          </cell>
          <cell r="Q1265">
            <v>21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26</v>
          </cell>
          <cell r="W1265">
            <v>21</v>
          </cell>
          <cell r="X1265">
            <v>524</v>
          </cell>
          <cell r="Y1265">
            <v>10480</v>
          </cell>
          <cell r="Z1265" t="str">
            <v>火</v>
          </cell>
          <cell r="AA1265">
            <v>0.25</v>
          </cell>
          <cell r="AB1265">
            <v>0.25</v>
          </cell>
          <cell r="AC1265">
            <v>0.25</v>
          </cell>
          <cell r="AD1265">
            <v>1</v>
          </cell>
          <cell r="AE1265">
            <v>0.25</v>
          </cell>
          <cell r="AF1265">
            <v>1</v>
          </cell>
          <cell r="AG1265">
            <v>1</v>
          </cell>
          <cell r="AH1265">
            <v>1</v>
          </cell>
          <cell r="AI1265">
            <v>21</v>
          </cell>
          <cell r="AJ1265">
            <v>1</v>
          </cell>
          <cell r="AK1265">
            <v>1</v>
          </cell>
        </row>
        <row r="1266">
          <cell r="B1266">
            <v>16307</v>
          </cell>
          <cell r="C1266">
            <v>163</v>
          </cell>
          <cell r="D1266">
            <v>0</v>
          </cell>
          <cell r="E1266">
            <v>50100</v>
          </cell>
          <cell r="G1266">
            <v>16309</v>
          </cell>
          <cell r="I1266">
            <v>1</v>
          </cell>
          <cell r="J1266">
            <v>1</v>
          </cell>
          <cell r="K1266">
            <v>33</v>
          </cell>
          <cell r="L1266">
            <v>32</v>
          </cell>
          <cell r="M1266">
            <v>2</v>
          </cell>
          <cell r="N1266">
            <v>16</v>
          </cell>
          <cell r="O1266">
            <v>0.2</v>
          </cell>
          <cell r="P1266">
            <v>26</v>
          </cell>
          <cell r="Q1266">
            <v>21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26</v>
          </cell>
          <cell r="W1266">
            <v>21</v>
          </cell>
          <cell r="X1266">
            <v>524</v>
          </cell>
          <cell r="Y1266">
            <v>10480</v>
          </cell>
          <cell r="Z1266" t="str">
            <v>火</v>
          </cell>
          <cell r="AA1266">
            <v>0.25</v>
          </cell>
          <cell r="AB1266">
            <v>0.25</v>
          </cell>
          <cell r="AC1266">
            <v>0.25</v>
          </cell>
          <cell r="AD1266">
            <v>1</v>
          </cell>
          <cell r="AE1266">
            <v>0.25</v>
          </cell>
          <cell r="AF1266">
            <v>1</v>
          </cell>
          <cell r="AG1266">
            <v>1</v>
          </cell>
          <cell r="AH1266">
            <v>1</v>
          </cell>
          <cell r="AI1266">
            <v>21</v>
          </cell>
          <cell r="AJ1266">
            <v>1</v>
          </cell>
          <cell r="AK1266">
            <v>1</v>
          </cell>
        </row>
        <row r="1267">
          <cell r="B1267">
            <v>16400</v>
          </cell>
          <cell r="C1267">
            <v>164</v>
          </cell>
          <cell r="D1267">
            <v>0</v>
          </cell>
          <cell r="E1267">
            <v>30405</v>
          </cell>
          <cell r="F1267">
            <v>1</v>
          </cell>
          <cell r="G1267">
            <v>16400</v>
          </cell>
          <cell r="H1267">
            <v>16400</v>
          </cell>
          <cell r="I1267">
            <v>0</v>
          </cell>
          <cell r="J1267">
            <v>10</v>
          </cell>
          <cell r="K1267">
            <v>33</v>
          </cell>
          <cell r="L1267">
            <v>32</v>
          </cell>
          <cell r="M1267">
            <v>2</v>
          </cell>
          <cell r="N1267">
            <v>16</v>
          </cell>
          <cell r="O1267">
            <v>0.5</v>
          </cell>
          <cell r="P1267">
            <v>672</v>
          </cell>
          <cell r="Q1267">
            <v>430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672</v>
          </cell>
          <cell r="W1267">
            <v>430</v>
          </cell>
          <cell r="X1267">
            <v>5244</v>
          </cell>
          <cell r="Y1267">
            <v>104880</v>
          </cell>
          <cell r="Z1267" t="str">
            <v>火</v>
          </cell>
          <cell r="AA1267">
            <v>0.25</v>
          </cell>
          <cell r="AB1267">
            <v>0.25</v>
          </cell>
          <cell r="AC1267">
            <v>0.25</v>
          </cell>
          <cell r="AD1267">
            <v>1</v>
          </cell>
          <cell r="AE1267">
            <v>0.25</v>
          </cell>
          <cell r="AF1267">
            <v>60</v>
          </cell>
          <cell r="AG1267">
            <v>60</v>
          </cell>
          <cell r="AH1267">
            <v>60</v>
          </cell>
          <cell r="AI1267">
            <v>430</v>
          </cell>
          <cell r="AJ1267">
            <v>60</v>
          </cell>
          <cell r="AK1267">
            <v>10</v>
          </cell>
        </row>
        <row r="1268">
          <cell r="B1268">
            <v>16401</v>
          </cell>
          <cell r="C1268">
            <v>164</v>
          </cell>
          <cell r="D1268">
            <v>0</v>
          </cell>
          <cell r="E1268">
            <v>20115</v>
          </cell>
          <cell r="G1268">
            <v>16401</v>
          </cell>
          <cell r="I1268">
            <v>1</v>
          </cell>
          <cell r="J1268">
            <v>1</v>
          </cell>
          <cell r="K1268">
            <v>33</v>
          </cell>
          <cell r="L1268">
            <v>32</v>
          </cell>
          <cell r="M1268">
            <v>2</v>
          </cell>
          <cell r="N1268">
            <v>16</v>
          </cell>
          <cell r="O1268">
            <v>0.2</v>
          </cell>
          <cell r="P1268">
            <v>26</v>
          </cell>
          <cell r="Q1268">
            <v>21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26</v>
          </cell>
          <cell r="W1268">
            <v>21</v>
          </cell>
          <cell r="X1268">
            <v>524</v>
          </cell>
          <cell r="Y1268">
            <v>10480</v>
          </cell>
          <cell r="Z1268" t="str">
            <v>火</v>
          </cell>
          <cell r="AA1268">
            <v>0.25</v>
          </cell>
          <cell r="AB1268">
            <v>0.25</v>
          </cell>
          <cell r="AC1268">
            <v>0.25</v>
          </cell>
          <cell r="AD1268">
            <v>1</v>
          </cell>
          <cell r="AE1268">
            <v>0.25</v>
          </cell>
          <cell r="AF1268">
            <v>1</v>
          </cell>
          <cell r="AG1268">
            <v>1</v>
          </cell>
          <cell r="AH1268">
            <v>1</v>
          </cell>
          <cell r="AI1268">
            <v>21</v>
          </cell>
          <cell r="AJ1268">
            <v>1</v>
          </cell>
          <cell r="AK1268">
            <v>1</v>
          </cell>
        </row>
        <row r="1269">
          <cell r="B1269">
            <v>16402</v>
          </cell>
          <cell r="C1269">
            <v>164</v>
          </cell>
          <cell r="D1269">
            <v>0</v>
          </cell>
          <cell r="E1269">
            <v>30405</v>
          </cell>
          <cell r="G1269">
            <v>16401</v>
          </cell>
          <cell r="I1269">
            <v>1</v>
          </cell>
          <cell r="J1269">
            <v>1</v>
          </cell>
          <cell r="K1269">
            <v>33</v>
          </cell>
          <cell r="L1269">
            <v>32</v>
          </cell>
          <cell r="M1269">
            <v>2</v>
          </cell>
          <cell r="N1269">
            <v>16</v>
          </cell>
          <cell r="O1269">
            <v>0.2</v>
          </cell>
          <cell r="P1269">
            <v>26</v>
          </cell>
          <cell r="Q1269">
            <v>21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26</v>
          </cell>
          <cell r="W1269">
            <v>21</v>
          </cell>
          <cell r="X1269">
            <v>524</v>
          </cell>
          <cell r="Y1269">
            <v>10480</v>
          </cell>
          <cell r="Z1269" t="str">
            <v>火</v>
          </cell>
          <cell r="AA1269">
            <v>0.25</v>
          </cell>
          <cell r="AB1269">
            <v>0.25</v>
          </cell>
          <cell r="AC1269">
            <v>0.25</v>
          </cell>
          <cell r="AD1269">
            <v>1</v>
          </cell>
          <cell r="AE1269">
            <v>0.25</v>
          </cell>
          <cell r="AF1269">
            <v>1</v>
          </cell>
          <cell r="AG1269">
            <v>1</v>
          </cell>
          <cell r="AH1269">
            <v>1</v>
          </cell>
          <cell r="AI1269">
            <v>21</v>
          </cell>
          <cell r="AJ1269">
            <v>1</v>
          </cell>
          <cell r="AK1269">
            <v>1</v>
          </cell>
        </row>
        <row r="1270">
          <cell r="B1270">
            <v>16403</v>
          </cell>
          <cell r="C1270">
            <v>164</v>
          </cell>
          <cell r="D1270">
            <v>0</v>
          </cell>
          <cell r="E1270">
            <v>30505</v>
          </cell>
          <cell r="G1270">
            <v>16401</v>
          </cell>
          <cell r="I1270">
            <v>1</v>
          </cell>
          <cell r="J1270">
            <v>1</v>
          </cell>
          <cell r="K1270">
            <v>33</v>
          </cell>
          <cell r="L1270">
            <v>32</v>
          </cell>
          <cell r="M1270">
            <v>2</v>
          </cell>
          <cell r="N1270">
            <v>16</v>
          </cell>
          <cell r="O1270">
            <v>0.2</v>
          </cell>
          <cell r="P1270">
            <v>26</v>
          </cell>
          <cell r="Q1270">
            <v>21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26</v>
          </cell>
          <cell r="W1270">
            <v>21</v>
          </cell>
          <cell r="X1270">
            <v>524</v>
          </cell>
          <cell r="Y1270">
            <v>10480</v>
          </cell>
          <cell r="Z1270" t="str">
            <v>火</v>
          </cell>
          <cell r="AA1270">
            <v>0.25</v>
          </cell>
          <cell r="AB1270">
            <v>0.25</v>
          </cell>
          <cell r="AC1270">
            <v>0.25</v>
          </cell>
          <cell r="AD1270">
            <v>1</v>
          </cell>
          <cell r="AE1270">
            <v>0.25</v>
          </cell>
          <cell r="AF1270">
            <v>1</v>
          </cell>
          <cell r="AG1270">
            <v>1</v>
          </cell>
          <cell r="AH1270">
            <v>1</v>
          </cell>
          <cell r="AI1270">
            <v>21</v>
          </cell>
          <cell r="AJ1270">
            <v>1</v>
          </cell>
          <cell r="AK1270">
            <v>1</v>
          </cell>
        </row>
        <row r="1271">
          <cell r="B1271">
            <v>16404</v>
          </cell>
          <cell r="C1271">
            <v>164</v>
          </cell>
          <cell r="D1271">
            <v>0</v>
          </cell>
          <cell r="E1271">
            <v>30205</v>
          </cell>
          <cell r="G1271">
            <v>16401</v>
          </cell>
          <cell r="I1271">
            <v>1</v>
          </cell>
          <cell r="J1271">
            <v>1</v>
          </cell>
          <cell r="K1271">
            <v>33</v>
          </cell>
          <cell r="L1271">
            <v>32</v>
          </cell>
          <cell r="M1271">
            <v>2</v>
          </cell>
          <cell r="N1271">
            <v>16</v>
          </cell>
          <cell r="O1271">
            <v>0.2</v>
          </cell>
          <cell r="P1271">
            <v>26</v>
          </cell>
          <cell r="Q1271">
            <v>21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26</v>
          </cell>
          <cell r="W1271">
            <v>21</v>
          </cell>
          <cell r="X1271">
            <v>524</v>
          </cell>
          <cell r="Y1271">
            <v>10480</v>
          </cell>
          <cell r="Z1271" t="str">
            <v>火</v>
          </cell>
          <cell r="AA1271">
            <v>0.25</v>
          </cell>
          <cell r="AB1271">
            <v>0.25</v>
          </cell>
          <cell r="AC1271">
            <v>0.25</v>
          </cell>
          <cell r="AD1271">
            <v>1</v>
          </cell>
          <cell r="AE1271">
            <v>0.25</v>
          </cell>
          <cell r="AF1271">
            <v>1</v>
          </cell>
          <cell r="AG1271">
            <v>1</v>
          </cell>
          <cell r="AH1271">
            <v>1</v>
          </cell>
          <cell r="AI1271">
            <v>21</v>
          </cell>
          <cell r="AJ1271">
            <v>1</v>
          </cell>
          <cell r="AK1271">
            <v>1</v>
          </cell>
        </row>
        <row r="1272">
          <cell r="B1272">
            <v>16405</v>
          </cell>
          <cell r="C1272">
            <v>164</v>
          </cell>
          <cell r="D1272">
            <v>0</v>
          </cell>
          <cell r="E1272">
            <v>20215</v>
          </cell>
          <cell r="G1272">
            <v>16401</v>
          </cell>
          <cell r="I1272">
            <v>1</v>
          </cell>
          <cell r="J1272">
            <v>1</v>
          </cell>
          <cell r="K1272">
            <v>33</v>
          </cell>
          <cell r="L1272">
            <v>32</v>
          </cell>
          <cell r="M1272">
            <v>2</v>
          </cell>
          <cell r="N1272">
            <v>16</v>
          </cell>
          <cell r="O1272">
            <v>0.2</v>
          </cell>
          <cell r="P1272">
            <v>26</v>
          </cell>
          <cell r="Q1272">
            <v>21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26</v>
          </cell>
          <cell r="W1272">
            <v>21</v>
          </cell>
          <cell r="X1272">
            <v>524</v>
          </cell>
          <cell r="Y1272">
            <v>10480</v>
          </cell>
          <cell r="Z1272" t="str">
            <v>火</v>
          </cell>
          <cell r="AA1272">
            <v>0.25</v>
          </cell>
          <cell r="AB1272">
            <v>0.25</v>
          </cell>
          <cell r="AC1272">
            <v>0.25</v>
          </cell>
          <cell r="AD1272">
            <v>1</v>
          </cell>
          <cell r="AE1272">
            <v>0.25</v>
          </cell>
          <cell r="AF1272">
            <v>1</v>
          </cell>
          <cell r="AG1272">
            <v>1</v>
          </cell>
          <cell r="AH1272">
            <v>1</v>
          </cell>
          <cell r="AI1272">
            <v>21</v>
          </cell>
          <cell r="AJ1272">
            <v>1</v>
          </cell>
          <cell r="AK1272">
            <v>1</v>
          </cell>
        </row>
        <row r="1273">
          <cell r="B1273">
            <v>16406</v>
          </cell>
          <cell r="C1273">
            <v>164</v>
          </cell>
          <cell r="D1273">
            <v>0</v>
          </cell>
          <cell r="E1273">
            <v>20415</v>
          </cell>
          <cell r="G1273">
            <v>16401</v>
          </cell>
          <cell r="I1273">
            <v>1</v>
          </cell>
          <cell r="J1273">
            <v>1</v>
          </cell>
          <cell r="K1273">
            <v>33</v>
          </cell>
          <cell r="L1273">
            <v>32</v>
          </cell>
          <cell r="M1273">
            <v>2</v>
          </cell>
          <cell r="N1273">
            <v>16</v>
          </cell>
          <cell r="O1273">
            <v>0.2</v>
          </cell>
          <cell r="P1273">
            <v>26</v>
          </cell>
          <cell r="Q1273">
            <v>21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26</v>
          </cell>
          <cell r="W1273">
            <v>21</v>
          </cell>
          <cell r="X1273">
            <v>524</v>
          </cell>
          <cell r="Y1273">
            <v>10480</v>
          </cell>
          <cell r="Z1273" t="str">
            <v>火</v>
          </cell>
          <cell r="AA1273">
            <v>0.25</v>
          </cell>
          <cell r="AB1273">
            <v>0.25</v>
          </cell>
          <cell r="AC1273">
            <v>0.25</v>
          </cell>
          <cell r="AD1273">
            <v>1</v>
          </cell>
          <cell r="AE1273">
            <v>0.25</v>
          </cell>
          <cell r="AF1273">
            <v>1</v>
          </cell>
          <cell r="AG1273">
            <v>1</v>
          </cell>
          <cell r="AH1273">
            <v>1</v>
          </cell>
          <cell r="AI1273">
            <v>21</v>
          </cell>
          <cell r="AJ1273">
            <v>1</v>
          </cell>
          <cell r="AK1273">
            <v>1</v>
          </cell>
        </row>
        <row r="1274">
          <cell r="B1274">
            <v>16407</v>
          </cell>
          <cell r="C1274">
            <v>164</v>
          </cell>
          <cell r="D1274">
            <v>0</v>
          </cell>
          <cell r="E1274">
            <v>50100</v>
          </cell>
          <cell r="G1274">
            <v>16409</v>
          </cell>
          <cell r="I1274">
            <v>1</v>
          </cell>
          <cell r="J1274">
            <v>1</v>
          </cell>
          <cell r="K1274">
            <v>33</v>
          </cell>
          <cell r="L1274">
            <v>32</v>
          </cell>
          <cell r="M1274">
            <v>2</v>
          </cell>
          <cell r="N1274">
            <v>16</v>
          </cell>
          <cell r="O1274">
            <v>0.2</v>
          </cell>
          <cell r="P1274">
            <v>26</v>
          </cell>
          <cell r="Q1274">
            <v>21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26</v>
          </cell>
          <cell r="W1274">
            <v>21</v>
          </cell>
          <cell r="X1274">
            <v>524</v>
          </cell>
          <cell r="Y1274">
            <v>10480</v>
          </cell>
          <cell r="Z1274" t="str">
            <v>火</v>
          </cell>
          <cell r="AA1274">
            <v>0.25</v>
          </cell>
          <cell r="AB1274">
            <v>0.25</v>
          </cell>
          <cell r="AC1274">
            <v>0.25</v>
          </cell>
          <cell r="AD1274">
            <v>1</v>
          </cell>
          <cell r="AE1274">
            <v>0.25</v>
          </cell>
          <cell r="AF1274">
            <v>1</v>
          </cell>
          <cell r="AG1274">
            <v>1</v>
          </cell>
          <cell r="AH1274">
            <v>1</v>
          </cell>
          <cell r="AI1274">
            <v>21</v>
          </cell>
          <cell r="AJ1274">
            <v>1</v>
          </cell>
          <cell r="AK1274">
            <v>1</v>
          </cell>
        </row>
        <row r="1275">
          <cell r="B1275">
            <v>16500</v>
          </cell>
          <cell r="C1275">
            <v>165</v>
          </cell>
          <cell r="D1275">
            <v>0</v>
          </cell>
          <cell r="E1275">
            <v>20515</v>
          </cell>
          <cell r="F1275">
            <v>1</v>
          </cell>
          <cell r="G1275">
            <v>16500</v>
          </cell>
          <cell r="H1275">
            <v>16500</v>
          </cell>
          <cell r="I1275">
            <v>0</v>
          </cell>
          <cell r="J1275">
            <v>10</v>
          </cell>
          <cell r="K1275">
            <v>34</v>
          </cell>
          <cell r="L1275">
            <v>33</v>
          </cell>
          <cell r="M1275">
            <v>2</v>
          </cell>
          <cell r="N1275">
            <v>16</v>
          </cell>
          <cell r="O1275">
            <v>0.60000000000000009</v>
          </cell>
          <cell r="P1275">
            <v>854</v>
          </cell>
          <cell r="Q1275">
            <v>437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854</v>
          </cell>
          <cell r="W1275">
            <v>437</v>
          </cell>
          <cell r="X1275">
            <v>5516</v>
          </cell>
          <cell r="Y1275">
            <v>110320</v>
          </cell>
          <cell r="Z1275" t="str">
            <v>火</v>
          </cell>
          <cell r="AA1275">
            <v>0.25</v>
          </cell>
          <cell r="AB1275">
            <v>0.25</v>
          </cell>
          <cell r="AC1275">
            <v>0.25</v>
          </cell>
          <cell r="AD1275">
            <v>1</v>
          </cell>
          <cell r="AE1275">
            <v>0.25</v>
          </cell>
          <cell r="AF1275">
            <v>104</v>
          </cell>
          <cell r="AG1275">
            <v>104</v>
          </cell>
          <cell r="AH1275">
            <v>104</v>
          </cell>
          <cell r="AI1275">
            <v>437</v>
          </cell>
          <cell r="AJ1275">
            <v>104</v>
          </cell>
          <cell r="AK1275">
            <v>10</v>
          </cell>
        </row>
        <row r="1276">
          <cell r="B1276">
            <v>16501</v>
          </cell>
          <cell r="C1276">
            <v>165</v>
          </cell>
          <cell r="D1276">
            <v>0</v>
          </cell>
          <cell r="E1276">
            <v>20115</v>
          </cell>
          <cell r="G1276">
            <v>16501</v>
          </cell>
          <cell r="I1276">
            <v>1</v>
          </cell>
          <cell r="J1276">
            <v>1</v>
          </cell>
          <cell r="K1276">
            <v>34</v>
          </cell>
          <cell r="L1276">
            <v>33</v>
          </cell>
          <cell r="M1276">
            <v>2</v>
          </cell>
          <cell r="N1276">
            <v>16</v>
          </cell>
          <cell r="O1276">
            <v>0.2</v>
          </cell>
          <cell r="P1276">
            <v>28</v>
          </cell>
          <cell r="Q1276">
            <v>22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28</v>
          </cell>
          <cell r="W1276">
            <v>22</v>
          </cell>
          <cell r="X1276">
            <v>551</v>
          </cell>
          <cell r="Y1276">
            <v>11020</v>
          </cell>
          <cell r="Z1276" t="str">
            <v>火</v>
          </cell>
          <cell r="AA1276">
            <v>0.25</v>
          </cell>
          <cell r="AB1276">
            <v>0.25</v>
          </cell>
          <cell r="AC1276">
            <v>0.25</v>
          </cell>
          <cell r="AD1276">
            <v>1</v>
          </cell>
          <cell r="AE1276">
            <v>0.25</v>
          </cell>
          <cell r="AF1276">
            <v>1</v>
          </cell>
          <cell r="AG1276">
            <v>1</v>
          </cell>
          <cell r="AH1276">
            <v>1</v>
          </cell>
          <cell r="AI1276">
            <v>22</v>
          </cell>
          <cell r="AJ1276">
            <v>1</v>
          </cell>
          <cell r="AK1276">
            <v>1</v>
          </cell>
        </row>
        <row r="1277">
          <cell r="B1277">
            <v>16502</v>
          </cell>
          <cell r="C1277">
            <v>165</v>
          </cell>
          <cell r="D1277">
            <v>0</v>
          </cell>
          <cell r="E1277">
            <v>30405</v>
          </cell>
          <cell r="G1277">
            <v>16501</v>
          </cell>
          <cell r="I1277">
            <v>1</v>
          </cell>
          <cell r="J1277">
            <v>1</v>
          </cell>
          <cell r="K1277">
            <v>34</v>
          </cell>
          <cell r="L1277">
            <v>33</v>
          </cell>
          <cell r="M1277">
            <v>2</v>
          </cell>
          <cell r="N1277">
            <v>16</v>
          </cell>
          <cell r="O1277">
            <v>0.2</v>
          </cell>
          <cell r="P1277">
            <v>28</v>
          </cell>
          <cell r="Q1277">
            <v>22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28</v>
          </cell>
          <cell r="W1277">
            <v>22</v>
          </cell>
          <cell r="X1277">
            <v>551</v>
          </cell>
          <cell r="Y1277">
            <v>11020</v>
          </cell>
          <cell r="Z1277" t="str">
            <v>火</v>
          </cell>
          <cell r="AA1277">
            <v>0.25</v>
          </cell>
          <cell r="AB1277">
            <v>0.25</v>
          </cell>
          <cell r="AC1277">
            <v>0.25</v>
          </cell>
          <cell r="AD1277">
            <v>1</v>
          </cell>
          <cell r="AE1277">
            <v>0.25</v>
          </cell>
          <cell r="AF1277">
            <v>1</v>
          </cell>
          <cell r="AG1277">
            <v>1</v>
          </cell>
          <cell r="AH1277">
            <v>1</v>
          </cell>
          <cell r="AI1277">
            <v>22</v>
          </cell>
          <cell r="AJ1277">
            <v>1</v>
          </cell>
          <cell r="AK1277">
            <v>1</v>
          </cell>
        </row>
        <row r="1278">
          <cell r="B1278">
            <v>16503</v>
          </cell>
          <cell r="C1278">
            <v>165</v>
          </cell>
          <cell r="D1278">
            <v>0</v>
          </cell>
          <cell r="E1278">
            <v>30505</v>
          </cell>
          <cell r="G1278">
            <v>16501</v>
          </cell>
          <cell r="I1278">
            <v>1</v>
          </cell>
          <cell r="J1278">
            <v>1</v>
          </cell>
          <cell r="K1278">
            <v>34</v>
          </cell>
          <cell r="L1278">
            <v>33</v>
          </cell>
          <cell r="M1278">
            <v>2</v>
          </cell>
          <cell r="N1278">
            <v>16</v>
          </cell>
          <cell r="O1278">
            <v>0.2</v>
          </cell>
          <cell r="P1278">
            <v>28</v>
          </cell>
          <cell r="Q1278">
            <v>22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28</v>
          </cell>
          <cell r="W1278">
            <v>22</v>
          </cell>
          <cell r="X1278">
            <v>551</v>
          </cell>
          <cell r="Y1278">
            <v>11020</v>
          </cell>
          <cell r="Z1278" t="str">
            <v>火</v>
          </cell>
          <cell r="AA1278">
            <v>0.25</v>
          </cell>
          <cell r="AB1278">
            <v>0.25</v>
          </cell>
          <cell r="AC1278">
            <v>0.25</v>
          </cell>
          <cell r="AD1278">
            <v>1</v>
          </cell>
          <cell r="AE1278">
            <v>0.25</v>
          </cell>
          <cell r="AF1278">
            <v>1</v>
          </cell>
          <cell r="AG1278">
            <v>1</v>
          </cell>
          <cell r="AH1278">
            <v>1</v>
          </cell>
          <cell r="AI1278">
            <v>22</v>
          </cell>
          <cell r="AJ1278">
            <v>1</v>
          </cell>
          <cell r="AK1278">
            <v>1</v>
          </cell>
        </row>
        <row r="1279">
          <cell r="B1279">
            <v>16504</v>
          </cell>
          <cell r="C1279">
            <v>165</v>
          </cell>
          <cell r="D1279">
            <v>0</v>
          </cell>
          <cell r="E1279">
            <v>30205</v>
          </cell>
          <cell r="G1279">
            <v>16501</v>
          </cell>
          <cell r="I1279">
            <v>1</v>
          </cell>
          <cell r="J1279">
            <v>1</v>
          </cell>
          <cell r="K1279">
            <v>34</v>
          </cell>
          <cell r="L1279">
            <v>33</v>
          </cell>
          <cell r="M1279">
            <v>2</v>
          </cell>
          <cell r="N1279">
            <v>16</v>
          </cell>
          <cell r="O1279">
            <v>0.2</v>
          </cell>
          <cell r="P1279">
            <v>28</v>
          </cell>
          <cell r="Q1279">
            <v>22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28</v>
          </cell>
          <cell r="W1279">
            <v>22</v>
          </cell>
          <cell r="X1279">
            <v>551</v>
          </cell>
          <cell r="Y1279">
            <v>11020</v>
          </cell>
          <cell r="Z1279" t="str">
            <v>火</v>
          </cell>
          <cell r="AA1279">
            <v>0.25</v>
          </cell>
          <cell r="AB1279">
            <v>0.25</v>
          </cell>
          <cell r="AC1279">
            <v>0.25</v>
          </cell>
          <cell r="AD1279">
            <v>1</v>
          </cell>
          <cell r="AE1279">
            <v>0.25</v>
          </cell>
          <cell r="AF1279">
            <v>1</v>
          </cell>
          <cell r="AG1279">
            <v>1</v>
          </cell>
          <cell r="AH1279">
            <v>1</v>
          </cell>
          <cell r="AI1279">
            <v>22</v>
          </cell>
          <cell r="AJ1279">
            <v>1</v>
          </cell>
          <cell r="AK1279">
            <v>1</v>
          </cell>
        </row>
        <row r="1280">
          <cell r="B1280">
            <v>16505</v>
          </cell>
          <cell r="C1280">
            <v>165</v>
          </cell>
          <cell r="D1280">
            <v>0</v>
          </cell>
          <cell r="E1280">
            <v>20215</v>
          </cell>
          <cell r="G1280">
            <v>16501</v>
          </cell>
          <cell r="I1280">
            <v>1</v>
          </cell>
          <cell r="J1280">
            <v>1</v>
          </cell>
          <cell r="K1280">
            <v>34</v>
          </cell>
          <cell r="L1280">
            <v>33</v>
          </cell>
          <cell r="M1280">
            <v>2</v>
          </cell>
          <cell r="N1280">
            <v>16</v>
          </cell>
          <cell r="O1280">
            <v>0.2</v>
          </cell>
          <cell r="P1280">
            <v>28</v>
          </cell>
          <cell r="Q1280">
            <v>22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28</v>
          </cell>
          <cell r="W1280">
            <v>22</v>
          </cell>
          <cell r="X1280">
            <v>551</v>
          </cell>
          <cell r="Y1280">
            <v>11020</v>
          </cell>
          <cell r="Z1280" t="str">
            <v>火</v>
          </cell>
          <cell r="AA1280">
            <v>0.25</v>
          </cell>
          <cell r="AB1280">
            <v>0.25</v>
          </cell>
          <cell r="AC1280">
            <v>0.25</v>
          </cell>
          <cell r="AD1280">
            <v>1</v>
          </cell>
          <cell r="AE1280">
            <v>0.25</v>
          </cell>
          <cell r="AF1280">
            <v>1</v>
          </cell>
          <cell r="AG1280">
            <v>1</v>
          </cell>
          <cell r="AH1280">
            <v>1</v>
          </cell>
          <cell r="AI1280">
            <v>22</v>
          </cell>
          <cell r="AJ1280">
            <v>1</v>
          </cell>
          <cell r="AK1280">
            <v>1</v>
          </cell>
        </row>
        <row r="1281">
          <cell r="B1281">
            <v>16506</v>
          </cell>
          <cell r="C1281">
            <v>165</v>
          </cell>
          <cell r="D1281">
            <v>0</v>
          </cell>
          <cell r="E1281">
            <v>20415</v>
          </cell>
          <cell r="G1281">
            <v>16501</v>
          </cell>
          <cell r="I1281">
            <v>1</v>
          </cell>
          <cell r="J1281">
            <v>1</v>
          </cell>
          <cell r="K1281">
            <v>34</v>
          </cell>
          <cell r="L1281">
            <v>33</v>
          </cell>
          <cell r="M1281">
            <v>2</v>
          </cell>
          <cell r="N1281">
            <v>16</v>
          </cell>
          <cell r="O1281">
            <v>0.2</v>
          </cell>
          <cell r="P1281">
            <v>28</v>
          </cell>
          <cell r="Q1281">
            <v>22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28</v>
          </cell>
          <cell r="W1281">
            <v>22</v>
          </cell>
          <cell r="X1281">
            <v>551</v>
          </cell>
          <cell r="Y1281">
            <v>11020</v>
          </cell>
          <cell r="Z1281" t="str">
            <v>火</v>
          </cell>
          <cell r="AA1281">
            <v>0.25</v>
          </cell>
          <cell r="AB1281">
            <v>0.25</v>
          </cell>
          <cell r="AC1281">
            <v>0.25</v>
          </cell>
          <cell r="AD1281">
            <v>1</v>
          </cell>
          <cell r="AE1281">
            <v>0.25</v>
          </cell>
          <cell r="AF1281">
            <v>1</v>
          </cell>
          <cell r="AG1281">
            <v>1</v>
          </cell>
          <cell r="AH1281">
            <v>1</v>
          </cell>
          <cell r="AI1281">
            <v>22</v>
          </cell>
          <cell r="AJ1281">
            <v>1</v>
          </cell>
          <cell r="AK1281">
            <v>1</v>
          </cell>
        </row>
        <row r="1282">
          <cell r="B1282">
            <v>16507</v>
          </cell>
          <cell r="C1282">
            <v>165</v>
          </cell>
          <cell r="D1282">
            <v>0</v>
          </cell>
          <cell r="E1282">
            <v>50100</v>
          </cell>
          <cell r="G1282">
            <v>16509</v>
          </cell>
          <cell r="I1282">
            <v>1</v>
          </cell>
          <cell r="J1282">
            <v>1</v>
          </cell>
          <cell r="K1282">
            <v>34</v>
          </cell>
          <cell r="L1282">
            <v>33</v>
          </cell>
          <cell r="M1282">
            <v>2</v>
          </cell>
          <cell r="N1282">
            <v>16</v>
          </cell>
          <cell r="O1282">
            <v>0.2</v>
          </cell>
          <cell r="P1282">
            <v>28</v>
          </cell>
          <cell r="Q1282">
            <v>22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28</v>
          </cell>
          <cell r="W1282">
            <v>22</v>
          </cell>
          <cell r="X1282">
            <v>551</v>
          </cell>
          <cell r="Y1282">
            <v>11020</v>
          </cell>
          <cell r="Z1282" t="str">
            <v>火</v>
          </cell>
          <cell r="AA1282">
            <v>0.25</v>
          </cell>
          <cell r="AB1282">
            <v>0.25</v>
          </cell>
          <cell r="AC1282">
            <v>0.25</v>
          </cell>
          <cell r="AD1282">
            <v>1</v>
          </cell>
          <cell r="AE1282">
            <v>0.25</v>
          </cell>
          <cell r="AF1282">
            <v>1</v>
          </cell>
          <cell r="AG1282">
            <v>1</v>
          </cell>
          <cell r="AH1282">
            <v>1</v>
          </cell>
          <cell r="AI1282">
            <v>22</v>
          </cell>
          <cell r="AJ1282">
            <v>1</v>
          </cell>
          <cell r="AK1282">
            <v>1</v>
          </cell>
        </row>
        <row r="1283">
          <cell r="B1283">
            <v>16600</v>
          </cell>
          <cell r="C1283">
            <v>166</v>
          </cell>
          <cell r="D1283">
            <v>0</v>
          </cell>
          <cell r="E1283">
            <v>20215</v>
          </cell>
          <cell r="F1283">
            <v>1</v>
          </cell>
          <cell r="G1283">
            <v>16600</v>
          </cell>
          <cell r="H1283">
            <v>16600</v>
          </cell>
          <cell r="I1283">
            <v>0</v>
          </cell>
          <cell r="J1283">
            <v>10</v>
          </cell>
          <cell r="K1283">
            <v>34</v>
          </cell>
          <cell r="L1283">
            <v>33</v>
          </cell>
          <cell r="M1283">
            <v>2</v>
          </cell>
          <cell r="N1283">
            <v>16</v>
          </cell>
          <cell r="O1283">
            <v>0.2</v>
          </cell>
          <cell r="P1283">
            <v>284</v>
          </cell>
          <cell r="Q1283">
            <v>227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284</v>
          </cell>
          <cell r="W1283">
            <v>227</v>
          </cell>
          <cell r="X1283">
            <v>5516</v>
          </cell>
          <cell r="Y1283">
            <v>110320</v>
          </cell>
          <cell r="Z1283" t="str">
            <v>火</v>
          </cell>
          <cell r="AA1283">
            <v>0.25</v>
          </cell>
          <cell r="AB1283">
            <v>0.25</v>
          </cell>
          <cell r="AC1283">
            <v>0.25</v>
          </cell>
          <cell r="AD1283">
            <v>1</v>
          </cell>
          <cell r="AE1283">
            <v>0.25</v>
          </cell>
          <cell r="AF1283">
            <v>14</v>
          </cell>
          <cell r="AG1283">
            <v>14</v>
          </cell>
          <cell r="AH1283">
            <v>14</v>
          </cell>
          <cell r="AI1283">
            <v>227</v>
          </cell>
          <cell r="AJ1283">
            <v>14</v>
          </cell>
          <cell r="AK1283">
            <v>10</v>
          </cell>
        </row>
        <row r="1284">
          <cell r="B1284">
            <v>16601</v>
          </cell>
          <cell r="C1284">
            <v>166</v>
          </cell>
          <cell r="D1284">
            <v>0</v>
          </cell>
          <cell r="E1284">
            <v>20215</v>
          </cell>
          <cell r="G1284">
            <v>16601</v>
          </cell>
          <cell r="I1284">
            <v>1</v>
          </cell>
          <cell r="J1284">
            <v>1</v>
          </cell>
          <cell r="K1284">
            <v>34</v>
          </cell>
          <cell r="L1284">
            <v>33</v>
          </cell>
          <cell r="M1284">
            <v>2</v>
          </cell>
          <cell r="N1284">
            <v>16</v>
          </cell>
          <cell r="O1284">
            <v>0.2</v>
          </cell>
          <cell r="P1284">
            <v>28</v>
          </cell>
          <cell r="Q1284">
            <v>22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28</v>
          </cell>
          <cell r="W1284">
            <v>22</v>
          </cell>
          <cell r="X1284">
            <v>551</v>
          </cell>
          <cell r="Y1284">
            <v>11020</v>
          </cell>
          <cell r="Z1284" t="str">
            <v>火</v>
          </cell>
          <cell r="AA1284">
            <v>0.25</v>
          </cell>
          <cell r="AB1284">
            <v>0.25</v>
          </cell>
          <cell r="AC1284">
            <v>0.25</v>
          </cell>
          <cell r="AD1284">
            <v>1</v>
          </cell>
          <cell r="AE1284">
            <v>0.25</v>
          </cell>
          <cell r="AF1284">
            <v>1</v>
          </cell>
          <cell r="AG1284">
            <v>1</v>
          </cell>
          <cell r="AH1284">
            <v>1</v>
          </cell>
          <cell r="AI1284">
            <v>22</v>
          </cell>
          <cell r="AJ1284">
            <v>1</v>
          </cell>
          <cell r="AK1284">
            <v>1</v>
          </cell>
        </row>
        <row r="1285">
          <cell r="B1285">
            <v>16602</v>
          </cell>
          <cell r="C1285">
            <v>166</v>
          </cell>
          <cell r="D1285">
            <v>0</v>
          </cell>
          <cell r="E1285">
            <v>20415</v>
          </cell>
          <cell r="G1285">
            <v>16601</v>
          </cell>
          <cell r="I1285">
            <v>1</v>
          </cell>
          <cell r="J1285">
            <v>1</v>
          </cell>
          <cell r="K1285">
            <v>34</v>
          </cell>
          <cell r="L1285">
            <v>33</v>
          </cell>
          <cell r="M1285">
            <v>2</v>
          </cell>
          <cell r="N1285">
            <v>16</v>
          </cell>
          <cell r="O1285">
            <v>0.2</v>
          </cell>
          <cell r="P1285">
            <v>28</v>
          </cell>
          <cell r="Q1285">
            <v>22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28</v>
          </cell>
          <cell r="W1285">
            <v>22</v>
          </cell>
          <cell r="X1285">
            <v>551</v>
          </cell>
          <cell r="Y1285">
            <v>11020</v>
          </cell>
          <cell r="Z1285" t="str">
            <v>火</v>
          </cell>
          <cell r="AA1285">
            <v>0.25</v>
          </cell>
          <cell r="AB1285">
            <v>0.25</v>
          </cell>
          <cell r="AC1285">
            <v>0.25</v>
          </cell>
          <cell r="AD1285">
            <v>1</v>
          </cell>
          <cell r="AE1285">
            <v>0.25</v>
          </cell>
          <cell r="AF1285">
            <v>1</v>
          </cell>
          <cell r="AG1285">
            <v>1</v>
          </cell>
          <cell r="AH1285">
            <v>1</v>
          </cell>
          <cell r="AI1285">
            <v>22</v>
          </cell>
          <cell r="AJ1285">
            <v>1</v>
          </cell>
          <cell r="AK1285">
            <v>1</v>
          </cell>
        </row>
        <row r="1286">
          <cell r="B1286">
            <v>16603</v>
          </cell>
          <cell r="C1286">
            <v>166</v>
          </cell>
          <cell r="D1286">
            <v>0</v>
          </cell>
          <cell r="E1286">
            <v>40605</v>
          </cell>
          <cell r="G1286">
            <v>16601</v>
          </cell>
          <cell r="I1286">
            <v>1</v>
          </cell>
          <cell r="J1286">
            <v>1</v>
          </cell>
          <cell r="K1286">
            <v>34</v>
          </cell>
          <cell r="L1286">
            <v>33</v>
          </cell>
          <cell r="M1286">
            <v>2</v>
          </cell>
          <cell r="N1286">
            <v>16</v>
          </cell>
          <cell r="O1286">
            <v>0.2</v>
          </cell>
          <cell r="P1286">
            <v>28</v>
          </cell>
          <cell r="Q1286">
            <v>22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28</v>
          </cell>
          <cell r="W1286">
            <v>22</v>
          </cell>
          <cell r="X1286">
            <v>551</v>
          </cell>
          <cell r="Y1286">
            <v>11020</v>
          </cell>
          <cell r="Z1286" t="str">
            <v>火</v>
          </cell>
          <cell r="AA1286">
            <v>0.25</v>
          </cell>
          <cell r="AB1286">
            <v>0.25</v>
          </cell>
          <cell r="AC1286">
            <v>0.25</v>
          </cell>
          <cell r="AD1286">
            <v>1</v>
          </cell>
          <cell r="AE1286">
            <v>0.25</v>
          </cell>
          <cell r="AF1286">
            <v>1</v>
          </cell>
          <cell r="AG1286">
            <v>1</v>
          </cell>
          <cell r="AH1286">
            <v>1</v>
          </cell>
          <cell r="AI1286">
            <v>22</v>
          </cell>
          <cell r="AJ1286">
            <v>1</v>
          </cell>
          <cell r="AK1286">
            <v>1</v>
          </cell>
        </row>
        <row r="1287">
          <cell r="B1287">
            <v>16604</v>
          </cell>
          <cell r="C1287">
            <v>166</v>
          </cell>
          <cell r="D1287">
            <v>0</v>
          </cell>
          <cell r="E1287">
            <v>40705</v>
          </cell>
          <cell r="G1287">
            <v>16601</v>
          </cell>
          <cell r="I1287">
            <v>1</v>
          </cell>
          <cell r="J1287">
            <v>1</v>
          </cell>
          <cell r="K1287">
            <v>34</v>
          </cell>
          <cell r="L1287">
            <v>33</v>
          </cell>
          <cell r="M1287">
            <v>2</v>
          </cell>
          <cell r="N1287">
            <v>16</v>
          </cell>
          <cell r="O1287">
            <v>0.2</v>
          </cell>
          <cell r="P1287">
            <v>28</v>
          </cell>
          <cell r="Q1287">
            <v>22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28</v>
          </cell>
          <cell r="W1287">
            <v>22</v>
          </cell>
          <cell r="X1287">
            <v>551</v>
          </cell>
          <cell r="Y1287">
            <v>11020</v>
          </cell>
          <cell r="Z1287" t="str">
            <v>火</v>
          </cell>
          <cell r="AA1287">
            <v>0.25</v>
          </cell>
          <cell r="AB1287">
            <v>0.25</v>
          </cell>
          <cell r="AC1287">
            <v>0.25</v>
          </cell>
          <cell r="AD1287">
            <v>1</v>
          </cell>
          <cell r="AE1287">
            <v>0.25</v>
          </cell>
          <cell r="AF1287">
            <v>1</v>
          </cell>
          <cell r="AG1287">
            <v>1</v>
          </cell>
          <cell r="AH1287">
            <v>1</v>
          </cell>
          <cell r="AI1287">
            <v>22</v>
          </cell>
          <cell r="AJ1287">
            <v>1</v>
          </cell>
          <cell r="AK1287">
            <v>1</v>
          </cell>
        </row>
        <row r="1288">
          <cell r="B1288">
            <v>16605</v>
          </cell>
          <cell r="C1288">
            <v>166</v>
          </cell>
          <cell r="D1288">
            <v>0</v>
          </cell>
          <cell r="E1288">
            <v>40505</v>
          </cell>
          <cell r="G1288">
            <v>16601</v>
          </cell>
          <cell r="I1288">
            <v>1</v>
          </cell>
          <cell r="J1288">
            <v>1</v>
          </cell>
          <cell r="K1288">
            <v>34</v>
          </cell>
          <cell r="L1288">
            <v>33</v>
          </cell>
          <cell r="M1288">
            <v>2</v>
          </cell>
          <cell r="N1288">
            <v>16</v>
          </cell>
          <cell r="O1288">
            <v>0.2</v>
          </cell>
          <cell r="P1288">
            <v>28</v>
          </cell>
          <cell r="Q1288">
            <v>22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28</v>
          </cell>
          <cell r="W1288">
            <v>22</v>
          </cell>
          <cell r="X1288">
            <v>551</v>
          </cell>
          <cell r="Y1288">
            <v>11020</v>
          </cell>
          <cell r="Z1288" t="str">
            <v>火</v>
          </cell>
          <cell r="AA1288">
            <v>0.25</v>
          </cell>
          <cell r="AB1288">
            <v>0.25</v>
          </cell>
          <cell r="AC1288">
            <v>0.25</v>
          </cell>
          <cell r="AD1288">
            <v>1</v>
          </cell>
          <cell r="AE1288">
            <v>0.25</v>
          </cell>
          <cell r="AF1288">
            <v>1</v>
          </cell>
          <cell r="AG1288">
            <v>1</v>
          </cell>
          <cell r="AH1288">
            <v>1</v>
          </cell>
          <cell r="AI1288">
            <v>22</v>
          </cell>
          <cell r="AJ1288">
            <v>1</v>
          </cell>
          <cell r="AK1288">
            <v>1</v>
          </cell>
        </row>
        <row r="1289">
          <cell r="B1289">
            <v>16606</v>
          </cell>
          <cell r="C1289">
            <v>166</v>
          </cell>
          <cell r="D1289">
            <v>0</v>
          </cell>
          <cell r="E1289">
            <v>40305</v>
          </cell>
          <cell r="G1289">
            <v>16601</v>
          </cell>
          <cell r="I1289">
            <v>1</v>
          </cell>
          <cell r="J1289">
            <v>1</v>
          </cell>
          <cell r="K1289">
            <v>34</v>
          </cell>
          <cell r="L1289">
            <v>33</v>
          </cell>
          <cell r="M1289">
            <v>2</v>
          </cell>
          <cell r="N1289">
            <v>16</v>
          </cell>
          <cell r="O1289">
            <v>0.2</v>
          </cell>
          <cell r="P1289">
            <v>28</v>
          </cell>
          <cell r="Q1289">
            <v>22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28</v>
          </cell>
          <cell r="W1289">
            <v>22</v>
          </cell>
          <cell r="X1289">
            <v>551</v>
          </cell>
          <cell r="Y1289">
            <v>11020</v>
          </cell>
          <cell r="Z1289" t="str">
            <v>火</v>
          </cell>
          <cell r="AA1289">
            <v>0.25</v>
          </cell>
          <cell r="AB1289">
            <v>0.25</v>
          </cell>
          <cell r="AC1289">
            <v>0.25</v>
          </cell>
          <cell r="AD1289">
            <v>1</v>
          </cell>
          <cell r="AE1289">
            <v>0.25</v>
          </cell>
          <cell r="AF1289">
            <v>1</v>
          </cell>
          <cell r="AG1289">
            <v>1</v>
          </cell>
          <cell r="AH1289">
            <v>1</v>
          </cell>
          <cell r="AI1289">
            <v>22</v>
          </cell>
          <cell r="AJ1289">
            <v>1</v>
          </cell>
          <cell r="AK1289">
            <v>1</v>
          </cell>
        </row>
        <row r="1290">
          <cell r="B1290">
            <v>16607</v>
          </cell>
          <cell r="C1290">
            <v>166</v>
          </cell>
          <cell r="D1290">
            <v>0</v>
          </cell>
          <cell r="E1290">
            <v>50100</v>
          </cell>
          <cell r="G1290">
            <v>16609</v>
          </cell>
          <cell r="I1290">
            <v>1</v>
          </cell>
          <cell r="J1290">
            <v>1</v>
          </cell>
          <cell r="K1290">
            <v>34</v>
          </cell>
          <cell r="L1290">
            <v>33</v>
          </cell>
          <cell r="M1290">
            <v>2</v>
          </cell>
          <cell r="N1290">
            <v>16</v>
          </cell>
          <cell r="O1290">
            <v>0.2</v>
          </cell>
          <cell r="P1290">
            <v>28</v>
          </cell>
          <cell r="Q1290">
            <v>22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28</v>
          </cell>
          <cell r="W1290">
            <v>22</v>
          </cell>
          <cell r="X1290">
            <v>551</v>
          </cell>
          <cell r="Y1290">
            <v>11020</v>
          </cell>
          <cell r="Z1290" t="str">
            <v>火</v>
          </cell>
          <cell r="AA1290">
            <v>0.25</v>
          </cell>
          <cell r="AB1290">
            <v>0.25</v>
          </cell>
          <cell r="AC1290">
            <v>0.25</v>
          </cell>
          <cell r="AD1290">
            <v>1</v>
          </cell>
          <cell r="AE1290">
            <v>0.25</v>
          </cell>
          <cell r="AF1290">
            <v>1</v>
          </cell>
          <cell r="AG1290">
            <v>1</v>
          </cell>
          <cell r="AH1290">
            <v>1</v>
          </cell>
          <cell r="AI1290">
            <v>22</v>
          </cell>
          <cell r="AJ1290">
            <v>1</v>
          </cell>
          <cell r="AK1290">
            <v>1</v>
          </cell>
        </row>
        <row r="1291">
          <cell r="B1291">
            <v>16700</v>
          </cell>
          <cell r="C1291">
            <v>167</v>
          </cell>
          <cell r="D1291">
            <v>0</v>
          </cell>
          <cell r="E1291">
            <v>20415</v>
          </cell>
          <cell r="F1291">
            <v>1</v>
          </cell>
          <cell r="G1291">
            <v>16700</v>
          </cell>
          <cell r="H1291">
            <v>16700</v>
          </cell>
          <cell r="I1291">
            <v>0</v>
          </cell>
          <cell r="J1291">
            <v>10</v>
          </cell>
          <cell r="K1291">
            <v>34</v>
          </cell>
          <cell r="L1291">
            <v>33</v>
          </cell>
          <cell r="M1291">
            <v>2</v>
          </cell>
          <cell r="N1291">
            <v>16</v>
          </cell>
          <cell r="O1291">
            <v>0.30000000000000004</v>
          </cell>
          <cell r="P1291">
            <v>427</v>
          </cell>
          <cell r="Q1291">
            <v>341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427</v>
          </cell>
          <cell r="W1291">
            <v>341</v>
          </cell>
          <cell r="X1291">
            <v>5516</v>
          </cell>
          <cell r="Y1291">
            <v>110320</v>
          </cell>
          <cell r="Z1291" t="str">
            <v>火</v>
          </cell>
          <cell r="AA1291">
            <v>0.25</v>
          </cell>
          <cell r="AB1291">
            <v>0.25</v>
          </cell>
          <cell r="AC1291">
            <v>0.25</v>
          </cell>
          <cell r="AD1291">
            <v>1</v>
          </cell>
          <cell r="AE1291">
            <v>0.25</v>
          </cell>
          <cell r="AF1291">
            <v>21</v>
          </cell>
          <cell r="AG1291">
            <v>21</v>
          </cell>
          <cell r="AH1291">
            <v>21</v>
          </cell>
          <cell r="AI1291">
            <v>341</v>
          </cell>
          <cell r="AJ1291">
            <v>21</v>
          </cell>
          <cell r="AK1291">
            <v>10</v>
          </cell>
        </row>
        <row r="1292">
          <cell r="B1292">
            <v>16701</v>
          </cell>
          <cell r="C1292">
            <v>167</v>
          </cell>
          <cell r="D1292">
            <v>0</v>
          </cell>
          <cell r="E1292">
            <v>20215</v>
          </cell>
          <cell r="G1292">
            <v>16701</v>
          </cell>
          <cell r="I1292">
            <v>1</v>
          </cell>
          <cell r="J1292">
            <v>1</v>
          </cell>
          <cell r="K1292">
            <v>34</v>
          </cell>
          <cell r="L1292">
            <v>33</v>
          </cell>
          <cell r="M1292">
            <v>2</v>
          </cell>
          <cell r="N1292">
            <v>16</v>
          </cell>
          <cell r="O1292">
            <v>0.2</v>
          </cell>
          <cell r="P1292">
            <v>28</v>
          </cell>
          <cell r="Q1292">
            <v>22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28</v>
          </cell>
          <cell r="W1292">
            <v>22</v>
          </cell>
          <cell r="X1292">
            <v>551</v>
          </cell>
          <cell r="Y1292">
            <v>11020</v>
          </cell>
          <cell r="Z1292" t="str">
            <v>火</v>
          </cell>
          <cell r="AA1292">
            <v>0.25</v>
          </cell>
          <cell r="AB1292">
            <v>0.25</v>
          </cell>
          <cell r="AC1292">
            <v>0.25</v>
          </cell>
          <cell r="AD1292">
            <v>1</v>
          </cell>
          <cell r="AE1292">
            <v>0.25</v>
          </cell>
          <cell r="AF1292">
            <v>1</v>
          </cell>
          <cell r="AG1292">
            <v>1</v>
          </cell>
          <cell r="AH1292">
            <v>1</v>
          </cell>
          <cell r="AI1292">
            <v>22</v>
          </cell>
          <cell r="AJ1292">
            <v>1</v>
          </cell>
          <cell r="AK1292">
            <v>1</v>
          </cell>
        </row>
        <row r="1293">
          <cell r="B1293">
            <v>16702</v>
          </cell>
          <cell r="C1293">
            <v>167</v>
          </cell>
          <cell r="D1293">
            <v>0</v>
          </cell>
          <cell r="E1293">
            <v>20415</v>
          </cell>
          <cell r="G1293">
            <v>16701</v>
          </cell>
          <cell r="I1293">
            <v>1</v>
          </cell>
          <cell r="J1293">
            <v>1</v>
          </cell>
          <cell r="K1293">
            <v>34</v>
          </cell>
          <cell r="L1293">
            <v>33</v>
          </cell>
          <cell r="M1293">
            <v>2</v>
          </cell>
          <cell r="N1293">
            <v>16</v>
          </cell>
          <cell r="O1293">
            <v>0.2</v>
          </cell>
          <cell r="P1293">
            <v>28</v>
          </cell>
          <cell r="Q1293">
            <v>22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28</v>
          </cell>
          <cell r="W1293">
            <v>22</v>
          </cell>
          <cell r="X1293">
            <v>551</v>
          </cell>
          <cell r="Y1293">
            <v>11020</v>
          </cell>
          <cell r="Z1293" t="str">
            <v>火</v>
          </cell>
          <cell r="AA1293">
            <v>0.25</v>
          </cell>
          <cell r="AB1293">
            <v>0.25</v>
          </cell>
          <cell r="AC1293">
            <v>0.25</v>
          </cell>
          <cell r="AD1293">
            <v>1</v>
          </cell>
          <cell r="AE1293">
            <v>0.25</v>
          </cell>
          <cell r="AF1293">
            <v>1</v>
          </cell>
          <cell r="AG1293">
            <v>1</v>
          </cell>
          <cell r="AH1293">
            <v>1</v>
          </cell>
          <cell r="AI1293">
            <v>22</v>
          </cell>
          <cell r="AJ1293">
            <v>1</v>
          </cell>
          <cell r="AK1293">
            <v>1</v>
          </cell>
        </row>
        <row r="1294">
          <cell r="B1294">
            <v>16703</v>
          </cell>
          <cell r="C1294">
            <v>167</v>
          </cell>
          <cell r="D1294">
            <v>0</v>
          </cell>
          <cell r="E1294">
            <v>40605</v>
          </cell>
          <cell r="G1294">
            <v>16701</v>
          </cell>
          <cell r="I1294">
            <v>1</v>
          </cell>
          <cell r="J1294">
            <v>1</v>
          </cell>
          <cell r="K1294">
            <v>34</v>
          </cell>
          <cell r="L1294">
            <v>33</v>
          </cell>
          <cell r="M1294">
            <v>2</v>
          </cell>
          <cell r="N1294">
            <v>16</v>
          </cell>
          <cell r="O1294">
            <v>0.2</v>
          </cell>
          <cell r="P1294">
            <v>28</v>
          </cell>
          <cell r="Q1294">
            <v>22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28</v>
          </cell>
          <cell r="W1294">
            <v>22</v>
          </cell>
          <cell r="X1294">
            <v>551</v>
          </cell>
          <cell r="Y1294">
            <v>11020</v>
          </cell>
          <cell r="Z1294" t="str">
            <v>火</v>
          </cell>
          <cell r="AA1294">
            <v>0.25</v>
          </cell>
          <cell r="AB1294">
            <v>0.25</v>
          </cell>
          <cell r="AC1294">
            <v>0.25</v>
          </cell>
          <cell r="AD1294">
            <v>1</v>
          </cell>
          <cell r="AE1294">
            <v>0.25</v>
          </cell>
          <cell r="AF1294">
            <v>1</v>
          </cell>
          <cell r="AG1294">
            <v>1</v>
          </cell>
          <cell r="AH1294">
            <v>1</v>
          </cell>
          <cell r="AI1294">
            <v>22</v>
          </cell>
          <cell r="AJ1294">
            <v>1</v>
          </cell>
          <cell r="AK1294">
            <v>1</v>
          </cell>
        </row>
        <row r="1295">
          <cell r="B1295">
            <v>16704</v>
          </cell>
          <cell r="C1295">
            <v>167</v>
          </cell>
          <cell r="D1295">
            <v>0</v>
          </cell>
          <cell r="E1295">
            <v>40705</v>
          </cell>
          <cell r="G1295">
            <v>16701</v>
          </cell>
          <cell r="I1295">
            <v>1</v>
          </cell>
          <cell r="J1295">
            <v>1</v>
          </cell>
          <cell r="K1295">
            <v>34</v>
          </cell>
          <cell r="L1295">
            <v>33</v>
          </cell>
          <cell r="M1295">
            <v>2</v>
          </cell>
          <cell r="N1295">
            <v>16</v>
          </cell>
          <cell r="O1295">
            <v>0.2</v>
          </cell>
          <cell r="P1295">
            <v>28</v>
          </cell>
          <cell r="Q1295">
            <v>22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28</v>
          </cell>
          <cell r="W1295">
            <v>22</v>
          </cell>
          <cell r="X1295">
            <v>551</v>
          </cell>
          <cell r="Y1295">
            <v>11020</v>
          </cell>
          <cell r="Z1295" t="str">
            <v>火</v>
          </cell>
          <cell r="AA1295">
            <v>0.25</v>
          </cell>
          <cell r="AB1295">
            <v>0.25</v>
          </cell>
          <cell r="AC1295">
            <v>0.25</v>
          </cell>
          <cell r="AD1295">
            <v>1</v>
          </cell>
          <cell r="AE1295">
            <v>0.25</v>
          </cell>
          <cell r="AF1295">
            <v>1</v>
          </cell>
          <cell r="AG1295">
            <v>1</v>
          </cell>
          <cell r="AH1295">
            <v>1</v>
          </cell>
          <cell r="AI1295">
            <v>22</v>
          </cell>
          <cell r="AJ1295">
            <v>1</v>
          </cell>
          <cell r="AK1295">
            <v>1</v>
          </cell>
        </row>
        <row r="1296">
          <cell r="B1296">
            <v>16705</v>
          </cell>
          <cell r="C1296">
            <v>167</v>
          </cell>
          <cell r="D1296">
            <v>0</v>
          </cell>
          <cell r="E1296">
            <v>40505</v>
          </cell>
          <cell r="G1296">
            <v>16701</v>
          </cell>
          <cell r="I1296">
            <v>1</v>
          </cell>
          <cell r="J1296">
            <v>1</v>
          </cell>
          <cell r="K1296">
            <v>34</v>
          </cell>
          <cell r="L1296">
            <v>33</v>
          </cell>
          <cell r="M1296">
            <v>2</v>
          </cell>
          <cell r="N1296">
            <v>16</v>
          </cell>
          <cell r="O1296">
            <v>0.2</v>
          </cell>
          <cell r="P1296">
            <v>28</v>
          </cell>
          <cell r="Q1296">
            <v>22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28</v>
          </cell>
          <cell r="W1296">
            <v>22</v>
          </cell>
          <cell r="X1296">
            <v>551</v>
          </cell>
          <cell r="Y1296">
            <v>11020</v>
          </cell>
          <cell r="Z1296" t="str">
            <v>火</v>
          </cell>
          <cell r="AA1296">
            <v>0.25</v>
          </cell>
          <cell r="AB1296">
            <v>0.25</v>
          </cell>
          <cell r="AC1296">
            <v>0.25</v>
          </cell>
          <cell r="AD1296">
            <v>1</v>
          </cell>
          <cell r="AE1296">
            <v>0.25</v>
          </cell>
          <cell r="AF1296">
            <v>1</v>
          </cell>
          <cell r="AG1296">
            <v>1</v>
          </cell>
          <cell r="AH1296">
            <v>1</v>
          </cell>
          <cell r="AI1296">
            <v>22</v>
          </cell>
          <cell r="AJ1296">
            <v>1</v>
          </cell>
          <cell r="AK1296">
            <v>1</v>
          </cell>
        </row>
        <row r="1297">
          <cell r="B1297">
            <v>16706</v>
          </cell>
          <cell r="C1297">
            <v>167</v>
          </cell>
          <cell r="D1297">
            <v>0</v>
          </cell>
          <cell r="E1297">
            <v>40305</v>
          </cell>
          <cell r="G1297">
            <v>16701</v>
          </cell>
          <cell r="I1297">
            <v>1</v>
          </cell>
          <cell r="J1297">
            <v>1</v>
          </cell>
          <cell r="K1297">
            <v>34</v>
          </cell>
          <cell r="L1297">
            <v>33</v>
          </cell>
          <cell r="M1297">
            <v>2</v>
          </cell>
          <cell r="N1297">
            <v>16</v>
          </cell>
          <cell r="O1297">
            <v>0.2</v>
          </cell>
          <cell r="P1297">
            <v>28</v>
          </cell>
          <cell r="Q1297">
            <v>22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28</v>
          </cell>
          <cell r="W1297">
            <v>22</v>
          </cell>
          <cell r="X1297">
            <v>551</v>
          </cell>
          <cell r="Y1297">
            <v>11020</v>
          </cell>
          <cell r="Z1297" t="str">
            <v>火</v>
          </cell>
          <cell r="AA1297">
            <v>0.25</v>
          </cell>
          <cell r="AB1297">
            <v>0.25</v>
          </cell>
          <cell r="AC1297">
            <v>0.25</v>
          </cell>
          <cell r="AD1297">
            <v>1</v>
          </cell>
          <cell r="AE1297">
            <v>0.25</v>
          </cell>
          <cell r="AF1297">
            <v>1</v>
          </cell>
          <cell r="AG1297">
            <v>1</v>
          </cell>
          <cell r="AH1297">
            <v>1</v>
          </cell>
          <cell r="AI1297">
            <v>22</v>
          </cell>
          <cell r="AJ1297">
            <v>1</v>
          </cell>
          <cell r="AK1297">
            <v>1</v>
          </cell>
        </row>
        <row r="1298">
          <cell r="B1298">
            <v>16707</v>
          </cell>
          <cell r="C1298">
            <v>167</v>
          </cell>
          <cell r="D1298">
            <v>0</v>
          </cell>
          <cell r="E1298">
            <v>50100</v>
          </cell>
          <cell r="G1298">
            <v>16709</v>
          </cell>
          <cell r="I1298">
            <v>1</v>
          </cell>
          <cell r="J1298">
            <v>1</v>
          </cell>
          <cell r="K1298">
            <v>34</v>
          </cell>
          <cell r="L1298">
            <v>33</v>
          </cell>
          <cell r="M1298">
            <v>2</v>
          </cell>
          <cell r="N1298">
            <v>16</v>
          </cell>
          <cell r="O1298">
            <v>0.2</v>
          </cell>
          <cell r="P1298">
            <v>28</v>
          </cell>
          <cell r="Q1298">
            <v>22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28</v>
          </cell>
          <cell r="W1298">
            <v>22</v>
          </cell>
          <cell r="X1298">
            <v>551</v>
          </cell>
          <cell r="Y1298">
            <v>11020</v>
          </cell>
          <cell r="Z1298" t="str">
            <v>火</v>
          </cell>
          <cell r="AA1298">
            <v>0.25</v>
          </cell>
          <cell r="AB1298">
            <v>0.25</v>
          </cell>
          <cell r="AC1298">
            <v>0.25</v>
          </cell>
          <cell r="AD1298">
            <v>1</v>
          </cell>
          <cell r="AE1298">
            <v>0.25</v>
          </cell>
          <cell r="AF1298">
            <v>1</v>
          </cell>
          <cell r="AG1298">
            <v>1</v>
          </cell>
          <cell r="AH1298">
            <v>1</v>
          </cell>
          <cell r="AI1298">
            <v>22</v>
          </cell>
          <cell r="AJ1298">
            <v>1</v>
          </cell>
          <cell r="AK1298">
            <v>1</v>
          </cell>
        </row>
        <row r="1299">
          <cell r="B1299">
            <v>16800</v>
          </cell>
          <cell r="C1299">
            <v>168</v>
          </cell>
          <cell r="D1299">
            <v>0</v>
          </cell>
          <cell r="E1299">
            <v>20215</v>
          </cell>
          <cell r="F1299">
            <v>1</v>
          </cell>
          <cell r="G1299">
            <v>16800</v>
          </cell>
          <cell r="H1299">
            <v>16800</v>
          </cell>
          <cell r="I1299">
            <v>0</v>
          </cell>
          <cell r="J1299">
            <v>10</v>
          </cell>
          <cell r="K1299">
            <v>34</v>
          </cell>
          <cell r="L1299">
            <v>33</v>
          </cell>
          <cell r="M1299">
            <v>2</v>
          </cell>
          <cell r="N1299">
            <v>16</v>
          </cell>
          <cell r="O1299">
            <v>0.4</v>
          </cell>
          <cell r="P1299">
            <v>569</v>
          </cell>
          <cell r="Q1299">
            <v>364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569</v>
          </cell>
          <cell r="W1299">
            <v>364</v>
          </cell>
          <cell r="X1299">
            <v>5516</v>
          </cell>
          <cell r="Y1299">
            <v>110320</v>
          </cell>
          <cell r="Z1299" t="str">
            <v>火</v>
          </cell>
          <cell r="AA1299">
            <v>0.25</v>
          </cell>
          <cell r="AB1299">
            <v>0.25</v>
          </cell>
          <cell r="AC1299">
            <v>0.25</v>
          </cell>
          <cell r="AD1299">
            <v>1</v>
          </cell>
          <cell r="AE1299">
            <v>0.25</v>
          </cell>
          <cell r="AF1299">
            <v>51</v>
          </cell>
          <cell r="AG1299">
            <v>51</v>
          </cell>
          <cell r="AH1299">
            <v>51</v>
          </cell>
          <cell r="AI1299">
            <v>364</v>
          </cell>
          <cell r="AJ1299">
            <v>51</v>
          </cell>
          <cell r="AK1299">
            <v>10</v>
          </cell>
        </row>
        <row r="1300">
          <cell r="B1300">
            <v>16801</v>
          </cell>
          <cell r="C1300">
            <v>168</v>
          </cell>
          <cell r="D1300">
            <v>0</v>
          </cell>
          <cell r="E1300">
            <v>20215</v>
          </cell>
          <cell r="G1300">
            <v>16801</v>
          </cell>
          <cell r="I1300">
            <v>1</v>
          </cell>
          <cell r="J1300">
            <v>1</v>
          </cell>
          <cell r="K1300">
            <v>34</v>
          </cell>
          <cell r="L1300">
            <v>33</v>
          </cell>
          <cell r="M1300">
            <v>2</v>
          </cell>
          <cell r="N1300">
            <v>16</v>
          </cell>
          <cell r="O1300">
            <v>0.2</v>
          </cell>
          <cell r="P1300">
            <v>28</v>
          </cell>
          <cell r="Q1300">
            <v>22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28</v>
          </cell>
          <cell r="W1300">
            <v>22</v>
          </cell>
          <cell r="X1300">
            <v>551</v>
          </cell>
          <cell r="Y1300">
            <v>11020</v>
          </cell>
          <cell r="Z1300" t="str">
            <v>火</v>
          </cell>
          <cell r="AA1300">
            <v>0.25</v>
          </cell>
          <cell r="AB1300">
            <v>0.25</v>
          </cell>
          <cell r="AC1300">
            <v>0.25</v>
          </cell>
          <cell r="AD1300">
            <v>1</v>
          </cell>
          <cell r="AE1300">
            <v>0.25</v>
          </cell>
          <cell r="AF1300">
            <v>1</v>
          </cell>
          <cell r="AG1300">
            <v>1</v>
          </cell>
          <cell r="AH1300">
            <v>1</v>
          </cell>
          <cell r="AI1300">
            <v>22</v>
          </cell>
          <cell r="AJ1300">
            <v>1</v>
          </cell>
          <cell r="AK1300">
            <v>1</v>
          </cell>
        </row>
        <row r="1301">
          <cell r="B1301">
            <v>16802</v>
          </cell>
          <cell r="C1301">
            <v>168</v>
          </cell>
          <cell r="D1301">
            <v>0</v>
          </cell>
          <cell r="E1301">
            <v>20415</v>
          </cell>
          <cell r="G1301">
            <v>16801</v>
          </cell>
          <cell r="I1301">
            <v>1</v>
          </cell>
          <cell r="J1301">
            <v>1</v>
          </cell>
          <cell r="K1301">
            <v>34</v>
          </cell>
          <cell r="L1301">
            <v>33</v>
          </cell>
          <cell r="M1301">
            <v>2</v>
          </cell>
          <cell r="N1301">
            <v>16</v>
          </cell>
          <cell r="O1301">
            <v>0.2</v>
          </cell>
          <cell r="P1301">
            <v>28</v>
          </cell>
          <cell r="Q1301">
            <v>22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28</v>
          </cell>
          <cell r="W1301">
            <v>22</v>
          </cell>
          <cell r="X1301">
            <v>551</v>
          </cell>
          <cell r="Y1301">
            <v>11020</v>
          </cell>
          <cell r="Z1301" t="str">
            <v>火</v>
          </cell>
          <cell r="AA1301">
            <v>0.25</v>
          </cell>
          <cell r="AB1301">
            <v>0.25</v>
          </cell>
          <cell r="AC1301">
            <v>0.25</v>
          </cell>
          <cell r="AD1301">
            <v>1</v>
          </cell>
          <cell r="AE1301">
            <v>0.25</v>
          </cell>
          <cell r="AF1301">
            <v>1</v>
          </cell>
          <cell r="AG1301">
            <v>1</v>
          </cell>
          <cell r="AH1301">
            <v>1</v>
          </cell>
          <cell r="AI1301">
            <v>22</v>
          </cell>
          <cell r="AJ1301">
            <v>1</v>
          </cell>
          <cell r="AK1301">
            <v>1</v>
          </cell>
        </row>
        <row r="1302">
          <cell r="B1302">
            <v>16803</v>
          </cell>
          <cell r="C1302">
            <v>168</v>
          </cell>
          <cell r="D1302">
            <v>0</v>
          </cell>
          <cell r="E1302">
            <v>40605</v>
          </cell>
          <cell r="G1302">
            <v>16801</v>
          </cell>
          <cell r="I1302">
            <v>1</v>
          </cell>
          <cell r="J1302">
            <v>1</v>
          </cell>
          <cell r="K1302">
            <v>34</v>
          </cell>
          <cell r="L1302">
            <v>33</v>
          </cell>
          <cell r="M1302">
            <v>2</v>
          </cell>
          <cell r="N1302">
            <v>16</v>
          </cell>
          <cell r="O1302">
            <v>0.2</v>
          </cell>
          <cell r="P1302">
            <v>28</v>
          </cell>
          <cell r="Q1302">
            <v>22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28</v>
          </cell>
          <cell r="W1302">
            <v>22</v>
          </cell>
          <cell r="X1302">
            <v>551</v>
          </cell>
          <cell r="Y1302">
            <v>11020</v>
          </cell>
          <cell r="Z1302" t="str">
            <v>火</v>
          </cell>
          <cell r="AA1302">
            <v>0.25</v>
          </cell>
          <cell r="AB1302">
            <v>0.25</v>
          </cell>
          <cell r="AC1302">
            <v>0.25</v>
          </cell>
          <cell r="AD1302">
            <v>1</v>
          </cell>
          <cell r="AE1302">
            <v>0.25</v>
          </cell>
          <cell r="AF1302">
            <v>1</v>
          </cell>
          <cell r="AG1302">
            <v>1</v>
          </cell>
          <cell r="AH1302">
            <v>1</v>
          </cell>
          <cell r="AI1302">
            <v>22</v>
          </cell>
          <cell r="AJ1302">
            <v>1</v>
          </cell>
          <cell r="AK1302">
            <v>1</v>
          </cell>
        </row>
        <row r="1303">
          <cell r="B1303">
            <v>16804</v>
          </cell>
          <cell r="C1303">
            <v>168</v>
          </cell>
          <cell r="D1303">
            <v>0</v>
          </cell>
          <cell r="E1303">
            <v>40705</v>
          </cell>
          <cell r="G1303">
            <v>16801</v>
          </cell>
          <cell r="I1303">
            <v>1</v>
          </cell>
          <cell r="J1303">
            <v>1</v>
          </cell>
          <cell r="K1303">
            <v>34</v>
          </cell>
          <cell r="L1303">
            <v>33</v>
          </cell>
          <cell r="M1303">
            <v>2</v>
          </cell>
          <cell r="N1303">
            <v>16</v>
          </cell>
          <cell r="O1303">
            <v>0.2</v>
          </cell>
          <cell r="P1303">
            <v>28</v>
          </cell>
          <cell r="Q1303">
            <v>22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28</v>
          </cell>
          <cell r="W1303">
            <v>22</v>
          </cell>
          <cell r="X1303">
            <v>551</v>
          </cell>
          <cell r="Y1303">
            <v>11020</v>
          </cell>
          <cell r="Z1303" t="str">
            <v>火</v>
          </cell>
          <cell r="AA1303">
            <v>0.25</v>
          </cell>
          <cell r="AB1303">
            <v>0.25</v>
          </cell>
          <cell r="AC1303">
            <v>0.25</v>
          </cell>
          <cell r="AD1303">
            <v>1</v>
          </cell>
          <cell r="AE1303">
            <v>0.25</v>
          </cell>
          <cell r="AF1303">
            <v>1</v>
          </cell>
          <cell r="AG1303">
            <v>1</v>
          </cell>
          <cell r="AH1303">
            <v>1</v>
          </cell>
          <cell r="AI1303">
            <v>22</v>
          </cell>
          <cell r="AJ1303">
            <v>1</v>
          </cell>
          <cell r="AK1303">
            <v>1</v>
          </cell>
        </row>
        <row r="1304">
          <cell r="B1304">
            <v>16805</v>
          </cell>
          <cell r="C1304">
            <v>168</v>
          </cell>
          <cell r="D1304">
            <v>0</v>
          </cell>
          <cell r="E1304">
            <v>40505</v>
          </cell>
          <cell r="G1304">
            <v>16801</v>
          </cell>
          <cell r="I1304">
            <v>1</v>
          </cell>
          <cell r="J1304">
            <v>1</v>
          </cell>
          <cell r="K1304">
            <v>34</v>
          </cell>
          <cell r="L1304">
            <v>33</v>
          </cell>
          <cell r="M1304">
            <v>2</v>
          </cell>
          <cell r="N1304">
            <v>16</v>
          </cell>
          <cell r="O1304">
            <v>0.2</v>
          </cell>
          <cell r="P1304">
            <v>28</v>
          </cell>
          <cell r="Q1304">
            <v>22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28</v>
          </cell>
          <cell r="W1304">
            <v>22</v>
          </cell>
          <cell r="X1304">
            <v>551</v>
          </cell>
          <cell r="Y1304">
            <v>11020</v>
          </cell>
          <cell r="Z1304" t="str">
            <v>火</v>
          </cell>
          <cell r="AA1304">
            <v>0.25</v>
          </cell>
          <cell r="AB1304">
            <v>0.25</v>
          </cell>
          <cell r="AC1304">
            <v>0.25</v>
          </cell>
          <cell r="AD1304">
            <v>1</v>
          </cell>
          <cell r="AE1304">
            <v>0.25</v>
          </cell>
          <cell r="AF1304">
            <v>1</v>
          </cell>
          <cell r="AG1304">
            <v>1</v>
          </cell>
          <cell r="AH1304">
            <v>1</v>
          </cell>
          <cell r="AI1304">
            <v>22</v>
          </cell>
          <cell r="AJ1304">
            <v>1</v>
          </cell>
          <cell r="AK1304">
            <v>1</v>
          </cell>
        </row>
        <row r="1305">
          <cell r="B1305">
            <v>16806</v>
          </cell>
          <cell r="C1305">
            <v>168</v>
          </cell>
          <cell r="D1305">
            <v>0</v>
          </cell>
          <cell r="E1305">
            <v>40305</v>
          </cell>
          <cell r="G1305">
            <v>16801</v>
          </cell>
          <cell r="I1305">
            <v>1</v>
          </cell>
          <cell r="J1305">
            <v>1</v>
          </cell>
          <cell r="K1305">
            <v>34</v>
          </cell>
          <cell r="L1305">
            <v>33</v>
          </cell>
          <cell r="M1305">
            <v>2</v>
          </cell>
          <cell r="N1305">
            <v>16</v>
          </cell>
          <cell r="O1305">
            <v>0.2</v>
          </cell>
          <cell r="P1305">
            <v>28</v>
          </cell>
          <cell r="Q1305">
            <v>22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28</v>
          </cell>
          <cell r="W1305">
            <v>22</v>
          </cell>
          <cell r="X1305">
            <v>551</v>
          </cell>
          <cell r="Y1305">
            <v>11020</v>
          </cell>
          <cell r="Z1305" t="str">
            <v>火</v>
          </cell>
          <cell r="AA1305">
            <v>0.25</v>
          </cell>
          <cell r="AB1305">
            <v>0.25</v>
          </cell>
          <cell r="AC1305">
            <v>0.25</v>
          </cell>
          <cell r="AD1305">
            <v>1</v>
          </cell>
          <cell r="AE1305">
            <v>0.25</v>
          </cell>
          <cell r="AF1305">
            <v>1</v>
          </cell>
          <cell r="AG1305">
            <v>1</v>
          </cell>
          <cell r="AH1305">
            <v>1</v>
          </cell>
          <cell r="AI1305">
            <v>22</v>
          </cell>
          <cell r="AJ1305">
            <v>1</v>
          </cell>
          <cell r="AK1305">
            <v>1</v>
          </cell>
        </row>
        <row r="1306">
          <cell r="B1306">
            <v>16807</v>
          </cell>
          <cell r="C1306">
            <v>168</v>
          </cell>
          <cell r="D1306">
            <v>0</v>
          </cell>
          <cell r="E1306">
            <v>50100</v>
          </cell>
          <cell r="G1306">
            <v>16809</v>
          </cell>
          <cell r="I1306">
            <v>1</v>
          </cell>
          <cell r="J1306">
            <v>1</v>
          </cell>
          <cell r="K1306">
            <v>34</v>
          </cell>
          <cell r="L1306">
            <v>33</v>
          </cell>
          <cell r="M1306">
            <v>2</v>
          </cell>
          <cell r="N1306">
            <v>16</v>
          </cell>
          <cell r="O1306">
            <v>0.2</v>
          </cell>
          <cell r="P1306">
            <v>28</v>
          </cell>
          <cell r="Q1306">
            <v>22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28</v>
          </cell>
          <cell r="W1306">
            <v>22</v>
          </cell>
          <cell r="X1306">
            <v>551</v>
          </cell>
          <cell r="Y1306">
            <v>11020</v>
          </cell>
          <cell r="Z1306" t="str">
            <v>火</v>
          </cell>
          <cell r="AA1306">
            <v>0.25</v>
          </cell>
          <cell r="AB1306">
            <v>0.25</v>
          </cell>
          <cell r="AC1306">
            <v>0.25</v>
          </cell>
          <cell r="AD1306">
            <v>1</v>
          </cell>
          <cell r="AE1306">
            <v>0.25</v>
          </cell>
          <cell r="AF1306">
            <v>1</v>
          </cell>
          <cell r="AG1306">
            <v>1</v>
          </cell>
          <cell r="AH1306">
            <v>1</v>
          </cell>
          <cell r="AI1306">
            <v>22</v>
          </cell>
          <cell r="AJ1306">
            <v>1</v>
          </cell>
          <cell r="AK1306">
            <v>1</v>
          </cell>
        </row>
        <row r="1307">
          <cell r="B1307">
            <v>16900</v>
          </cell>
          <cell r="C1307">
            <v>169</v>
          </cell>
          <cell r="D1307">
            <v>0</v>
          </cell>
          <cell r="E1307">
            <v>20415</v>
          </cell>
          <cell r="F1307">
            <v>1</v>
          </cell>
          <cell r="G1307">
            <v>16900</v>
          </cell>
          <cell r="H1307">
            <v>16900</v>
          </cell>
          <cell r="I1307">
            <v>0</v>
          </cell>
          <cell r="J1307">
            <v>10</v>
          </cell>
          <cell r="K1307">
            <v>34</v>
          </cell>
          <cell r="L1307">
            <v>33</v>
          </cell>
          <cell r="M1307">
            <v>2</v>
          </cell>
          <cell r="N1307">
            <v>16</v>
          </cell>
          <cell r="O1307">
            <v>0.5</v>
          </cell>
          <cell r="P1307">
            <v>712</v>
          </cell>
          <cell r="Q1307">
            <v>455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712</v>
          </cell>
          <cell r="W1307">
            <v>455</v>
          </cell>
          <cell r="X1307">
            <v>5516</v>
          </cell>
          <cell r="Y1307">
            <v>110320</v>
          </cell>
          <cell r="Z1307" t="str">
            <v>火</v>
          </cell>
          <cell r="AA1307">
            <v>0.25</v>
          </cell>
          <cell r="AB1307">
            <v>0.25</v>
          </cell>
          <cell r="AC1307">
            <v>0.25</v>
          </cell>
          <cell r="AD1307">
            <v>1</v>
          </cell>
          <cell r="AE1307">
            <v>0.25</v>
          </cell>
          <cell r="AF1307">
            <v>64</v>
          </cell>
          <cell r="AG1307">
            <v>64</v>
          </cell>
          <cell r="AH1307">
            <v>64</v>
          </cell>
          <cell r="AI1307">
            <v>455</v>
          </cell>
          <cell r="AJ1307">
            <v>64</v>
          </cell>
          <cell r="AK1307">
            <v>10</v>
          </cell>
        </row>
        <row r="1308">
          <cell r="B1308">
            <v>16901</v>
          </cell>
          <cell r="C1308">
            <v>169</v>
          </cell>
          <cell r="D1308">
            <v>0</v>
          </cell>
          <cell r="E1308">
            <v>20215</v>
          </cell>
          <cell r="G1308">
            <v>16901</v>
          </cell>
          <cell r="I1308">
            <v>1</v>
          </cell>
          <cell r="J1308">
            <v>1</v>
          </cell>
          <cell r="K1308">
            <v>34</v>
          </cell>
          <cell r="L1308">
            <v>33</v>
          </cell>
          <cell r="M1308">
            <v>2</v>
          </cell>
          <cell r="N1308">
            <v>16</v>
          </cell>
          <cell r="O1308">
            <v>0.2</v>
          </cell>
          <cell r="P1308">
            <v>28</v>
          </cell>
          <cell r="Q1308">
            <v>22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28</v>
          </cell>
          <cell r="W1308">
            <v>22</v>
          </cell>
          <cell r="X1308">
            <v>551</v>
          </cell>
          <cell r="Y1308">
            <v>11020</v>
          </cell>
          <cell r="Z1308" t="str">
            <v>火</v>
          </cell>
          <cell r="AA1308">
            <v>0.25</v>
          </cell>
          <cell r="AB1308">
            <v>0.25</v>
          </cell>
          <cell r="AC1308">
            <v>0.25</v>
          </cell>
          <cell r="AD1308">
            <v>1</v>
          </cell>
          <cell r="AE1308">
            <v>0.25</v>
          </cell>
          <cell r="AF1308">
            <v>1</v>
          </cell>
          <cell r="AG1308">
            <v>1</v>
          </cell>
          <cell r="AH1308">
            <v>1</v>
          </cell>
          <cell r="AI1308">
            <v>22</v>
          </cell>
          <cell r="AJ1308">
            <v>1</v>
          </cell>
          <cell r="AK1308">
            <v>1</v>
          </cell>
        </row>
        <row r="1309">
          <cell r="B1309">
            <v>16902</v>
          </cell>
          <cell r="C1309">
            <v>169</v>
          </cell>
          <cell r="D1309">
            <v>0</v>
          </cell>
          <cell r="E1309">
            <v>20415</v>
          </cell>
          <cell r="G1309">
            <v>16901</v>
          </cell>
          <cell r="I1309">
            <v>1</v>
          </cell>
          <cell r="J1309">
            <v>1</v>
          </cell>
          <cell r="K1309">
            <v>34</v>
          </cell>
          <cell r="L1309">
            <v>33</v>
          </cell>
          <cell r="M1309">
            <v>2</v>
          </cell>
          <cell r="N1309">
            <v>16</v>
          </cell>
          <cell r="O1309">
            <v>0.2</v>
          </cell>
          <cell r="P1309">
            <v>28</v>
          </cell>
          <cell r="Q1309">
            <v>22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28</v>
          </cell>
          <cell r="W1309">
            <v>22</v>
          </cell>
          <cell r="X1309">
            <v>551</v>
          </cell>
          <cell r="Y1309">
            <v>11020</v>
          </cell>
          <cell r="Z1309" t="str">
            <v>火</v>
          </cell>
          <cell r="AA1309">
            <v>0.25</v>
          </cell>
          <cell r="AB1309">
            <v>0.25</v>
          </cell>
          <cell r="AC1309">
            <v>0.25</v>
          </cell>
          <cell r="AD1309">
            <v>1</v>
          </cell>
          <cell r="AE1309">
            <v>0.25</v>
          </cell>
          <cell r="AF1309">
            <v>1</v>
          </cell>
          <cell r="AG1309">
            <v>1</v>
          </cell>
          <cell r="AH1309">
            <v>1</v>
          </cell>
          <cell r="AI1309">
            <v>22</v>
          </cell>
          <cell r="AJ1309">
            <v>1</v>
          </cell>
          <cell r="AK1309">
            <v>1</v>
          </cell>
        </row>
        <row r="1310">
          <cell r="B1310">
            <v>16903</v>
          </cell>
          <cell r="C1310">
            <v>169</v>
          </cell>
          <cell r="D1310">
            <v>0</v>
          </cell>
          <cell r="E1310">
            <v>40605</v>
          </cell>
          <cell r="G1310">
            <v>16901</v>
          </cell>
          <cell r="I1310">
            <v>1</v>
          </cell>
          <cell r="J1310">
            <v>1</v>
          </cell>
          <cell r="K1310">
            <v>34</v>
          </cell>
          <cell r="L1310">
            <v>33</v>
          </cell>
          <cell r="M1310">
            <v>2</v>
          </cell>
          <cell r="N1310">
            <v>16</v>
          </cell>
          <cell r="O1310">
            <v>0.2</v>
          </cell>
          <cell r="P1310">
            <v>28</v>
          </cell>
          <cell r="Q1310">
            <v>22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28</v>
          </cell>
          <cell r="W1310">
            <v>22</v>
          </cell>
          <cell r="X1310">
            <v>551</v>
          </cell>
          <cell r="Y1310">
            <v>11020</v>
          </cell>
          <cell r="Z1310" t="str">
            <v>火</v>
          </cell>
          <cell r="AA1310">
            <v>0.25</v>
          </cell>
          <cell r="AB1310">
            <v>0.25</v>
          </cell>
          <cell r="AC1310">
            <v>0.25</v>
          </cell>
          <cell r="AD1310">
            <v>1</v>
          </cell>
          <cell r="AE1310">
            <v>0.25</v>
          </cell>
          <cell r="AF1310">
            <v>1</v>
          </cell>
          <cell r="AG1310">
            <v>1</v>
          </cell>
          <cell r="AH1310">
            <v>1</v>
          </cell>
          <cell r="AI1310">
            <v>22</v>
          </cell>
          <cell r="AJ1310">
            <v>1</v>
          </cell>
          <cell r="AK1310">
            <v>1</v>
          </cell>
        </row>
        <row r="1311">
          <cell r="B1311">
            <v>16904</v>
          </cell>
          <cell r="C1311">
            <v>169</v>
          </cell>
          <cell r="D1311">
            <v>0</v>
          </cell>
          <cell r="E1311">
            <v>40705</v>
          </cell>
          <cell r="G1311">
            <v>16901</v>
          </cell>
          <cell r="I1311">
            <v>1</v>
          </cell>
          <cell r="J1311">
            <v>1</v>
          </cell>
          <cell r="K1311">
            <v>34</v>
          </cell>
          <cell r="L1311">
            <v>33</v>
          </cell>
          <cell r="M1311">
            <v>2</v>
          </cell>
          <cell r="N1311">
            <v>16</v>
          </cell>
          <cell r="O1311">
            <v>0.2</v>
          </cell>
          <cell r="P1311">
            <v>28</v>
          </cell>
          <cell r="Q1311">
            <v>22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28</v>
          </cell>
          <cell r="W1311">
            <v>22</v>
          </cell>
          <cell r="X1311">
            <v>551</v>
          </cell>
          <cell r="Y1311">
            <v>11020</v>
          </cell>
          <cell r="Z1311" t="str">
            <v>火</v>
          </cell>
          <cell r="AA1311">
            <v>0.25</v>
          </cell>
          <cell r="AB1311">
            <v>0.25</v>
          </cell>
          <cell r="AC1311">
            <v>0.25</v>
          </cell>
          <cell r="AD1311">
            <v>1</v>
          </cell>
          <cell r="AE1311">
            <v>0.25</v>
          </cell>
          <cell r="AF1311">
            <v>1</v>
          </cell>
          <cell r="AG1311">
            <v>1</v>
          </cell>
          <cell r="AH1311">
            <v>1</v>
          </cell>
          <cell r="AI1311">
            <v>22</v>
          </cell>
          <cell r="AJ1311">
            <v>1</v>
          </cell>
          <cell r="AK1311">
            <v>1</v>
          </cell>
        </row>
        <row r="1312">
          <cell r="B1312">
            <v>16905</v>
          </cell>
          <cell r="C1312">
            <v>169</v>
          </cell>
          <cell r="D1312">
            <v>0</v>
          </cell>
          <cell r="E1312">
            <v>40505</v>
          </cell>
          <cell r="G1312">
            <v>16901</v>
          </cell>
          <cell r="I1312">
            <v>1</v>
          </cell>
          <cell r="J1312">
            <v>1</v>
          </cell>
          <cell r="K1312">
            <v>34</v>
          </cell>
          <cell r="L1312">
            <v>33</v>
          </cell>
          <cell r="M1312">
            <v>2</v>
          </cell>
          <cell r="N1312">
            <v>16</v>
          </cell>
          <cell r="O1312">
            <v>0.2</v>
          </cell>
          <cell r="P1312">
            <v>28</v>
          </cell>
          <cell r="Q1312">
            <v>22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28</v>
          </cell>
          <cell r="W1312">
            <v>22</v>
          </cell>
          <cell r="X1312">
            <v>551</v>
          </cell>
          <cell r="Y1312">
            <v>11020</v>
          </cell>
          <cell r="Z1312" t="str">
            <v>火</v>
          </cell>
          <cell r="AA1312">
            <v>0.25</v>
          </cell>
          <cell r="AB1312">
            <v>0.25</v>
          </cell>
          <cell r="AC1312">
            <v>0.25</v>
          </cell>
          <cell r="AD1312">
            <v>1</v>
          </cell>
          <cell r="AE1312">
            <v>0.25</v>
          </cell>
          <cell r="AF1312">
            <v>1</v>
          </cell>
          <cell r="AG1312">
            <v>1</v>
          </cell>
          <cell r="AH1312">
            <v>1</v>
          </cell>
          <cell r="AI1312">
            <v>22</v>
          </cell>
          <cell r="AJ1312">
            <v>1</v>
          </cell>
          <cell r="AK1312">
            <v>1</v>
          </cell>
        </row>
        <row r="1313">
          <cell r="B1313">
            <v>16906</v>
          </cell>
          <cell r="C1313">
            <v>169</v>
          </cell>
          <cell r="D1313">
            <v>0</v>
          </cell>
          <cell r="E1313">
            <v>40305</v>
          </cell>
          <cell r="G1313">
            <v>16901</v>
          </cell>
          <cell r="I1313">
            <v>1</v>
          </cell>
          <cell r="J1313">
            <v>1</v>
          </cell>
          <cell r="K1313">
            <v>34</v>
          </cell>
          <cell r="L1313">
            <v>33</v>
          </cell>
          <cell r="M1313">
            <v>2</v>
          </cell>
          <cell r="N1313">
            <v>16</v>
          </cell>
          <cell r="O1313">
            <v>0.2</v>
          </cell>
          <cell r="P1313">
            <v>28</v>
          </cell>
          <cell r="Q1313">
            <v>22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28</v>
          </cell>
          <cell r="W1313">
            <v>22</v>
          </cell>
          <cell r="X1313">
            <v>551</v>
          </cell>
          <cell r="Y1313">
            <v>11020</v>
          </cell>
          <cell r="Z1313" t="str">
            <v>火</v>
          </cell>
          <cell r="AA1313">
            <v>0.25</v>
          </cell>
          <cell r="AB1313">
            <v>0.25</v>
          </cell>
          <cell r="AC1313">
            <v>0.25</v>
          </cell>
          <cell r="AD1313">
            <v>1</v>
          </cell>
          <cell r="AE1313">
            <v>0.25</v>
          </cell>
          <cell r="AF1313">
            <v>1</v>
          </cell>
          <cell r="AG1313">
            <v>1</v>
          </cell>
          <cell r="AH1313">
            <v>1</v>
          </cell>
          <cell r="AI1313">
            <v>22</v>
          </cell>
          <cell r="AJ1313">
            <v>1</v>
          </cell>
          <cell r="AK1313">
            <v>1</v>
          </cell>
        </row>
        <row r="1314">
          <cell r="B1314">
            <v>16907</v>
          </cell>
          <cell r="C1314">
            <v>169</v>
          </cell>
          <cell r="D1314">
            <v>0</v>
          </cell>
          <cell r="E1314">
            <v>50100</v>
          </cell>
          <cell r="G1314">
            <v>16909</v>
          </cell>
          <cell r="I1314">
            <v>1</v>
          </cell>
          <cell r="J1314">
            <v>1</v>
          </cell>
          <cell r="K1314">
            <v>34</v>
          </cell>
          <cell r="L1314">
            <v>33</v>
          </cell>
          <cell r="M1314">
            <v>2</v>
          </cell>
          <cell r="N1314">
            <v>16</v>
          </cell>
          <cell r="O1314">
            <v>0.2</v>
          </cell>
          <cell r="P1314">
            <v>28</v>
          </cell>
          <cell r="Q1314">
            <v>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28</v>
          </cell>
          <cell r="W1314">
            <v>22</v>
          </cell>
          <cell r="X1314">
            <v>551</v>
          </cell>
          <cell r="Y1314">
            <v>11020</v>
          </cell>
          <cell r="Z1314" t="str">
            <v>火</v>
          </cell>
          <cell r="AA1314">
            <v>0.25</v>
          </cell>
          <cell r="AB1314">
            <v>0.25</v>
          </cell>
          <cell r="AC1314">
            <v>0.25</v>
          </cell>
          <cell r="AD1314">
            <v>1</v>
          </cell>
          <cell r="AE1314">
            <v>0.25</v>
          </cell>
          <cell r="AF1314">
            <v>1</v>
          </cell>
          <cell r="AG1314">
            <v>1</v>
          </cell>
          <cell r="AH1314">
            <v>1</v>
          </cell>
          <cell r="AI1314">
            <v>22</v>
          </cell>
          <cell r="AJ1314">
            <v>1</v>
          </cell>
          <cell r="AK1314">
            <v>1</v>
          </cell>
        </row>
        <row r="1315">
          <cell r="B1315">
            <v>17000</v>
          </cell>
          <cell r="C1315">
            <v>170</v>
          </cell>
          <cell r="D1315">
            <v>0</v>
          </cell>
          <cell r="E1315">
            <v>20215</v>
          </cell>
          <cell r="F1315">
            <v>1</v>
          </cell>
          <cell r="G1315">
            <v>17000</v>
          </cell>
          <cell r="H1315">
            <v>17000</v>
          </cell>
          <cell r="I1315">
            <v>0</v>
          </cell>
          <cell r="J1315">
            <v>10</v>
          </cell>
          <cell r="K1315">
            <v>35</v>
          </cell>
          <cell r="L1315">
            <v>34</v>
          </cell>
          <cell r="M1315">
            <v>2</v>
          </cell>
          <cell r="N1315">
            <v>16</v>
          </cell>
          <cell r="O1315">
            <v>0.60000000000000009</v>
          </cell>
          <cell r="P1315">
            <v>902</v>
          </cell>
          <cell r="Q1315">
            <v>462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902</v>
          </cell>
          <cell r="W1315">
            <v>462</v>
          </cell>
          <cell r="X1315">
            <v>5804</v>
          </cell>
          <cell r="Y1315">
            <v>116080</v>
          </cell>
          <cell r="Z1315" t="str">
            <v>火</v>
          </cell>
          <cell r="AA1315">
            <v>0.25</v>
          </cell>
          <cell r="AB1315">
            <v>0.25</v>
          </cell>
          <cell r="AC1315">
            <v>0.25</v>
          </cell>
          <cell r="AD1315">
            <v>1</v>
          </cell>
          <cell r="AE1315">
            <v>0.25</v>
          </cell>
          <cell r="AF1315">
            <v>110</v>
          </cell>
          <cell r="AG1315">
            <v>110</v>
          </cell>
          <cell r="AH1315">
            <v>110</v>
          </cell>
          <cell r="AI1315">
            <v>462</v>
          </cell>
          <cell r="AJ1315">
            <v>110</v>
          </cell>
          <cell r="AK1315">
            <v>10</v>
          </cell>
        </row>
        <row r="1316">
          <cell r="B1316">
            <v>17001</v>
          </cell>
          <cell r="C1316">
            <v>170</v>
          </cell>
          <cell r="D1316">
            <v>0</v>
          </cell>
          <cell r="E1316">
            <v>20215</v>
          </cell>
          <cell r="G1316">
            <v>17001</v>
          </cell>
          <cell r="I1316">
            <v>1</v>
          </cell>
          <cell r="J1316">
            <v>1</v>
          </cell>
          <cell r="K1316">
            <v>35</v>
          </cell>
          <cell r="L1316">
            <v>34</v>
          </cell>
          <cell r="M1316">
            <v>2</v>
          </cell>
          <cell r="N1316">
            <v>16</v>
          </cell>
          <cell r="O1316">
            <v>0.2</v>
          </cell>
          <cell r="P1316">
            <v>30</v>
          </cell>
          <cell r="Q1316">
            <v>24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30</v>
          </cell>
          <cell r="W1316">
            <v>24</v>
          </cell>
          <cell r="X1316">
            <v>580</v>
          </cell>
          <cell r="Y1316">
            <v>11600</v>
          </cell>
          <cell r="Z1316" t="str">
            <v>火</v>
          </cell>
          <cell r="AA1316">
            <v>0.25</v>
          </cell>
          <cell r="AB1316">
            <v>0.25</v>
          </cell>
          <cell r="AC1316">
            <v>0.25</v>
          </cell>
          <cell r="AD1316">
            <v>1</v>
          </cell>
          <cell r="AE1316">
            <v>0.25</v>
          </cell>
          <cell r="AF1316">
            <v>1</v>
          </cell>
          <cell r="AG1316">
            <v>1</v>
          </cell>
          <cell r="AH1316">
            <v>1</v>
          </cell>
          <cell r="AI1316">
            <v>24</v>
          </cell>
          <cell r="AJ1316">
            <v>1</v>
          </cell>
          <cell r="AK1316">
            <v>1</v>
          </cell>
        </row>
        <row r="1317">
          <cell r="B1317">
            <v>17002</v>
          </cell>
          <cell r="C1317">
            <v>170</v>
          </cell>
          <cell r="D1317">
            <v>0</v>
          </cell>
          <cell r="E1317">
            <v>20415</v>
          </cell>
          <cell r="G1317">
            <v>17001</v>
          </cell>
          <cell r="I1317">
            <v>1</v>
          </cell>
          <cell r="J1317">
            <v>1</v>
          </cell>
          <cell r="K1317">
            <v>35</v>
          </cell>
          <cell r="L1317">
            <v>34</v>
          </cell>
          <cell r="M1317">
            <v>2</v>
          </cell>
          <cell r="N1317">
            <v>16</v>
          </cell>
          <cell r="O1317">
            <v>0.2</v>
          </cell>
          <cell r="P1317">
            <v>30</v>
          </cell>
          <cell r="Q1317">
            <v>24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30</v>
          </cell>
          <cell r="W1317">
            <v>24</v>
          </cell>
          <cell r="X1317">
            <v>580</v>
          </cell>
          <cell r="Y1317">
            <v>11600</v>
          </cell>
          <cell r="Z1317" t="str">
            <v>火</v>
          </cell>
          <cell r="AA1317">
            <v>0.25</v>
          </cell>
          <cell r="AB1317">
            <v>0.25</v>
          </cell>
          <cell r="AC1317">
            <v>0.25</v>
          </cell>
          <cell r="AD1317">
            <v>1</v>
          </cell>
          <cell r="AE1317">
            <v>0.25</v>
          </cell>
          <cell r="AF1317">
            <v>1</v>
          </cell>
          <cell r="AG1317">
            <v>1</v>
          </cell>
          <cell r="AH1317">
            <v>1</v>
          </cell>
          <cell r="AI1317">
            <v>24</v>
          </cell>
          <cell r="AJ1317">
            <v>1</v>
          </cell>
          <cell r="AK1317">
            <v>1</v>
          </cell>
        </row>
        <row r="1318">
          <cell r="B1318">
            <v>17003</v>
          </cell>
          <cell r="C1318">
            <v>170</v>
          </cell>
          <cell r="D1318">
            <v>0</v>
          </cell>
          <cell r="E1318">
            <v>40605</v>
          </cell>
          <cell r="G1318">
            <v>17001</v>
          </cell>
          <cell r="I1318">
            <v>1</v>
          </cell>
          <cell r="J1318">
            <v>1</v>
          </cell>
          <cell r="K1318">
            <v>35</v>
          </cell>
          <cell r="L1318">
            <v>34</v>
          </cell>
          <cell r="M1318">
            <v>2</v>
          </cell>
          <cell r="N1318">
            <v>16</v>
          </cell>
          <cell r="O1318">
            <v>0.2</v>
          </cell>
          <cell r="P1318">
            <v>30</v>
          </cell>
          <cell r="Q1318">
            <v>24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30</v>
          </cell>
          <cell r="W1318">
            <v>24</v>
          </cell>
          <cell r="X1318">
            <v>580</v>
          </cell>
          <cell r="Y1318">
            <v>11600</v>
          </cell>
          <cell r="Z1318" t="str">
            <v>火</v>
          </cell>
          <cell r="AA1318">
            <v>0.25</v>
          </cell>
          <cell r="AB1318">
            <v>0.25</v>
          </cell>
          <cell r="AC1318">
            <v>0.25</v>
          </cell>
          <cell r="AD1318">
            <v>1</v>
          </cell>
          <cell r="AE1318">
            <v>0.25</v>
          </cell>
          <cell r="AF1318">
            <v>1</v>
          </cell>
          <cell r="AG1318">
            <v>1</v>
          </cell>
          <cell r="AH1318">
            <v>1</v>
          </cell>
          <cell r="AI1318">
            <v>24</v>
          </cell>
          <cell r="AJ1318">
            <v>1</v>
          </cell>
          <cell r="AK1318">
            <v>1</v>
          </cell>
        </row>
        <row r="1319">
          <cell r="B1319">
            <v>17004</v>
          </cell>
          <cell r="C1319">
            <v>170</v>
          </cell>
          <cell r="D1319">
            <v>0</v>
          </cell>
          <cell r="E1319">
            <v>40705</v>
          </cell>
          <cell r="G1319">
            <v>17001</v>
          </cell>
          <cell r="I1319">
            <v>1</v>
          </cell>
          <cell r="J1319">
            <v>1</v>
          </cell>
          <cell r="K1319">
            <v>35</v>
          </cell>
          <cell r="L1319">
            <v>34</v>
          </cell>
          <cell r="M1319">
            <v>2</v>
          </cell>
          <cell r="N1319">
            <v>16</v>
          </cell>
          <cell r="O1319">
            <v>0.2</v>
          </cell>
          <cell r="P1319">
            <v>30</v>
          </cell>
          <cell r="Q1319">
            <v>24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30</v>
          </cell>
          <cell r="W1319">
            <v>24</v>
          </cell>
          <cell r="X1319">
            <v>580</v>
          </cell>
          <cell r="Y1319">
            <v>11600</v>
          </cell>
          <cell r="Z1319" t="str">
            <v>火</v>
          </cell>
          <cell r="AA1319">
            <v>0.25</v>
          </cell>
          <cell r="AB1319">
            <v>0.25</v>
          </cell>
          <cell r="AC1319">
            <v>0.25</v>
          </cell>
          <cell r="AD1319">
            <v>1</v>
          </cell>
          <cell r="AE1319">
            <v>0.25</v>
          </cell>
          <cell r="AF1319">
            <v>1</v>
          </cell>
          <cell r="AG1319">
            <v>1</v>
          </cell>
          <cell r="AH1319">
            <v>1</v>
          </cell>
          <cell r="AI1319">
            <v>24</v>
          </cell>
          <cell r="AJ1319">
            <v>1</v>
          </cell>
          <cell r="AK1319">
            <v>1</v>
          </cell>
        </row>
        <row r="1320">
          <cell r="B1320">
            <v>17005</v>
          </cell>
          <cell r="C1320">
            <v>170</v>
          </cell>
          <cell r="D1320">
            <v>0</v>
          </cell>
          <cell r="E1320">
            <v>40505</v>
          </cell>
          <cell r="G1320">
            <v>17001</v>
          </cell>
          <cell r="I1320">
            <v>1</v>
          </cell>
          <cell r="J1320">
            <v>1</v>
          </cell>
          <cell r="K1320">
            <v>35</v>
          </cell>
          <cell r="L1320">
            <v>34</v>
          </cell>
          <cell r="M1320">
            <v>2</v>
          </cell>
          <cell r="N1320">
            <v>16</v>
          </cell>
          <cell r="O1320">
            <v>0.2</v>
          </cell>
          <cell r="P1320">
            <v>30</v>
          </cell>
          <cell r="Q1320">
            <v>24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30</v>
          </cell>
          <cell r="W1320">
            <v>24</v>
          </cell>
          <cell r="X1320">
            <v>580</v>
          </cell>
          <cell r="Y1320">
            <v>11600</v>
          </cell>
          <cell r="Z1320" t="str">
            <v>火</v>
          </cell>
          <cell r="AA1320">
            <v>0.25</v>
          </cell>
          <cell r="AB1320">
            <v>0.25</v>
          </cell>
          <cell r="AC1320">
            <v>0.25</v>
          </cell>
          <cell r="AD1320">
            <v>1</v>
          </cell>
          <cell r="AE1320">
            <v>0.25</v>
          </cell>
          <cell r="AF1320">
            <v>1</v>
          </cell>
          <cell r="AG1320">
            <v>1</v>
          </cell>
          <cell r="AH1320">
            <v>1</v>
          </cell>
          <cell r="AI1320">
            <v>24</v>
          </cell>
          <cell r="AJ1320">
            <v>1</v>
          </cell>
          <cell r="AK1320">
            <v>1</v>
          </cell>
        </row>
        <row r="1321">
          <cell r="B1321">
            <v>17006</v>
          </cell>
          <cell r="C1321">
            <v>170</v>
          </cell>
          <cell r="D1321">
            <v>0</v>
          </cell>
          <cell r="E1321">
            <v>40305</v>
          </cell>
          <cell r="G1321">
            <v>17001</v>
          </cell>
          <cell r="I1321">
            <v>1</v>
          </cell>
          <cell r="J1321">
            <v>1</v>
          </cell>
          <cell r="K1321">
            <v>35</v>
          </cell>
          <cell r="L1321">
            <v>34</v>
          </cell>
          <cell r="M1321">
            <v>2</v>
          </cell>
          <cell r="N1321">
            <v>16</v>
          </cell>
          <cell r="O1321">
            <v>0.2</v>
          </cell>
          <cell r="P1321">
            <v>30</v>
          </cell>
          <cell r="Q1321">
            <v>24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30</v>
          </cell>
          <cell r="W1321">
            <v>24</v>
          </cell>
          <cell r="X1321">
            <v>580</v>
          </cell>
          <cell r="Y1321">
            <v>11600</v>
          </cell>
          <cell r="Z1321" t="str">
            <v>火</v>
          </cell>
          <cell r="AA1321">
            <v>0.25</v>
          </cell>
          <cell r="AB1321">
            <v>0.25</v>
          </cell>
          <cell r="AC1321">
            <v>0.25</v>
          </cell>
          <cell r="AD1321">
            <v>1</v>
          </cell>
          <cell r="AE1321">
            <v>0.25</v>
          </cell>
          <cell r="AF1321">
            <v>1</v>
          </cell>
          <cell r="AG1321">
            <v>1</v>
          </cell>
          <cell r="AH1321">
            <v>1</v>
          </cell>
          <cell r="AI1321">
            <v>24</v>
          </cell>
          <cell r="AJ1321">
            <v>1</v>
          </cell>
          <cell r="AK1321">
            <v>1</v>
          </cell>
        </row>
        <row r="1322">
          <cell r="B1322">
            <v>17007</v>
          </cell>
          <cell r="C1322">
            <v>170</v>
          </cell>
          <cell r="D1322">
            <v>0</v>
          </cell>
          <cell r="E1322">
            <v>50100</v>
          </cell>
          <cell r="G1322">
            <v>17009</v>
          </cell>
          <cell r="I1322">
            <v>1</v>
          </cell>
          <cell r="J1322">
            <v>1</v>
          </cell>
          <cell r="K1322">
            <v>35</v>
          </cell>
          <cell r="L1322">
            <v>34</v>
          </cell>
          <cell r="M1322">
            <v>2</v>
          </cell>
          <cell r="N1322">
            <v>16</v>
          </cell>
          <cell r="O1322">
            <v>0.2</v>
          </cell>
          <cell r="P1322">
            <v>30</v>
          </cell>
          <cell r="Q1322">
            <v>24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30</v>
          </cell>
          <cell r="W1322">
            <v>24</v>
          </cell>
          <cell r="X1322">
            <v>580</v>
          </cell>
          <cell r="Y1322">
            <v>11600</v>
          </cell>
          <cell r="Z1322" t="str">
            <v>火</v>
          </cell>
          <cell r="AA1322">
            <v>0.25</v>
          </cell>
          <cell r="AB1322">
            <v>0.25</v>
          </cell>
          <cell r="AC1322">
            <v>0.25</v>
          </cell>
          <cell r="AD1322">
            <v>1</v>
          </cell>
          <cell r="AE1322">
            <v>0.25</v>
          </cell>
          <cell r="AF1322">
            <v>1</v>
          </cell>
          <cell r="AG1322">
            <v>1</v>
          </cell>
          <cell r="AH1322">
            <v>1</v>
          </cell>
          <cell r="AI1322">
            <v>24</v>
          </cell>
          <cell r="AJ1322">
            <v>1</v>
          </cell>
          <cell r="AK1322">
            <v>1</v>
          </cell>
        </row>
        <row r="1323">
          <cell r="B1323">
            <v>17100</v>
          </cell>
          <cell r="C1323">
            <v>171</v>
          </cell>
          <cell r="D1323">
            <v>0</v>
          </cell>
          <cell r="E1323">
            <v>20115</v>
          </cell>
          <cell r="F1323">
            <v>1</v>
          </cell>
          <cell r="G1323">
            <v>17100</v>
          </cell>
          <cell r="H1323">
            <v>17100</v>
          </cell>
          <cell r="I1323">
            <v>0</v>
          </cell>
          <cell r="J1323">
            <v>10</v>
          </cell>
          <cell r="K1323">
            <v>35</v>
          </cell>
          <cell r="L1323">
            <v>34</v>
          </cell>
          <cell r="M1323">
            <v>2</v>
          </cell>
          <cell r="N1323">
            <v>16</v>
          </cell>
          <cell r="O1323">
            <v>0.2</v>
          </cell>
          <cell r="P1323">
            <v>300</v>
          </cell>
          <cell r="Q1323">
            <v>240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300</v>
          </cell>
          <cell r="W1323">
            <v>240</v>
          </cell>
          <cell r="X1323">
            <v>5804</v>
          </cell>
          <cell r="Y1323">
            <v>116080</v>
          </cell>
          <cell r="Z1323" t="str">
            <v>火</v>
          </cell>
          <cell r="AA1323">
            <v>0.25</v>
          </cell>
          <cell r="AB1323">
            <v>0.25</v>
          </cell>
          <cell r="AC1323">
            <v>0.25</v>
          </cell>
          <cell r="AD1323">
            <v>1</v>
          </cell>
          <cell r="AE1323">
            <v>0.25</v>
          </cell>
          <cell r="AF1323">
            <v>15</v>
          </cell>
          <cell r="AG1323">
            <v>15</v>
          </cell>
          <cell r="AH1323">
            <v>15</v>
          </cell>
          <cell r="AI1323">
            <v>240</v>
          </cell>
          <cell r="AJ1323">
            <v>15</v>
          </cell>
          <cell r="AK1323">
            <v>10</v>
          </cell>
        </row>
        <row r="1324">
          <cell r="B1324">
            <v>17101</v>
          </cell>
          <cell r="C1324">
            <v>171</v>
          </cell>
          <cell r="D1324">
            <v>0</v>
          </cell>
          <cell r="E1324">
            <v>30305</v>
          </cell>
          <cell r="G1324">
            <v>17101</v>
          </cell>
          <cell r="I1324">
            <v>1</v>
          </cell>
          <cell r="J1324">
            <v>1</v>
          </cell>
          <cell r="K1324">
            <v>35</v>
          </cell>
          <cell r="L1324">
            <v>34</v>
          </cell>
          <cell r="M1324">
            <v>2</v>
          </cell>
          <cell r="N1324">
            <v>16</v>
          </cell>
          <cell r="O1324">
            <v>0.2</v>
          </cell>
          <cell r="P1324">
            <v>30</v>
          </cell>
          <cell r="Q1324">
            <v>24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30</v>
          </cell>
          <cell r="W1324">
            <v>24</v>
          </cell>
          <cell r="X1324">
            <v>580</v>
          </cell>
          <cell r="Y1324">
            <v>11600</v>
          </cell>
          <cell r="Z1324" t="str">
            <v>火</v>
          </cell>
          <cell r="AA1324">
            <v>0.25</v>
          </cell>
          <cell r="AB1324">
            <v>0.25</v>
          </cell>
          <cell r="AC1324">
            <v>0.25</v>
          </cell>
          <cell r="AD1324">
            <v>1</v>
          </cell>
          <cell r="AE1324">
            <v>0.25</v>
          </cell>
          <cell r="AF1324">
            <v>1</v>
          </cell>
          <cell r="AG1324">
            <v>1</v>
          </cell>
          <cell r="AH1324">
            <v>1</v>
          </cell>
          <cell r="AI1324">
            <v>24</v>
          </cell>
          <cell r="AJ1324">
            <v>1</v>
          </cell>
          <cell r="AK1324">
            <v>1</v>
          </cell>
        </row>
        <row r="1325">
          <cell r="B1325">
            <v>17102</v>
          </cell>
          <cell r="C1325">
            <v>171</v>
          </cell>
          <cell r="D1325">
            <v>0</v>
          </cell>
          <cell r="E1325">
            <v>30205</v>
          </cell>
          <cell r="G1325">
            <v>17101</v>
          </cell>
          <cell r="I1325">
            <v>1</v>
          </cell>
          <cell r="J1325">
            <v>1</v>
          </cell>
          <cell r="K1325">
            <v>35</v>
          </cell>
          <cell r="L1325">
            <v>34</v>
          </cell>
          <cell r="M1325">
            <v>2</v>
          </cell>
          <cell r="N1325">
            <v>16</v>
          </cell>
          <cell r="O1325">
            <v>0.2</v>
          </cell>
          <cell r="P1325">
            <v>30</v>
          </cell>
          <cell r="Q1325">
            <v>24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30</v>
          </cell>
          <cell r="W1325">
            <v>24</v>
          </cell>
          <cell r="X1325">
            <v>580</v>
          </cell>
          <cell r="Y1325">
            <v>11600</v>
          </cell>
          <cell r="Z1325" t="str">
            <v>火</v>
          </cell>
          <cell r="AA1325">
            <v>0.25</v>
          </cell>
          <cell r="AB1325">
            <v>0.25</v>
          </cell>
          <cell r="AC1325">
            <v>0.25</v>
          </cell>
          <cell r="AD1325">
            <v>1</v>
          </cell>
          <cell r="AE1325">
            <v>0.25</v>
          </cell>
          <cell r="AF1325">
            <v>1</v>
          </cell>
          <cell r="AG1325">
            <v>1</v>
          </cell>
          <cell r="AH1325">
            <v>1</v>
          </cell>
          <cell r="AI1325">
            <v>24</v>
          </cell>
          <cell r="AJ1325">
            <v>1</v>
          </cell>
          <cell r="AK1325">
            <v>1</v>
          </cell>
        </row>
        <row r="1326">
          <cell r="B1326">
            <v>17103</v>
          </cell>
          <cell r="C1326">
            <v>171</v>
          </cell>
          <cell r="D1326">
            <v>0</v>
          </cell>
          <cell r="E1326">
            <v>30105</v>
          </cell>
          <cell r="G1326">
            <v>17101</v>
          </cell>
          <cell r="I1326">
            <v>1</v>
          </cell>
          <cell r="J1326">
            <v>1</v>
          </cell>
          <cell r="K1326">
            <v>35</v>
          </cell>
          <cell r="L1326">
            <v>34</v>
          </cell>
          <cell r="M1326">
            <v>2</v>
          </cell>
          <cell r="N1326">
            <v>16</v>
          </cell>
          <cell r="O1326">
            <v>0.2</v>
          </cell>
          <cell r="P1326">
            <v>30</v>
          </cell>
          <cell r="Q1326">
            <v>24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30</v>
          </cell>
          <cell r="W1326">
            <v>24</v>
          </cell>
          <cell r="X1326">
            <v>580</v>
          </cell>
          <cell r="Y1326">
            <v>11600</v>
          </cell>
          <cell r="Z1326" t="str">
            <v>火</v>
          </cell>
          <cell r="AA1326">
            <v>0.25</v>
          </cell>
          <cell r="AB1326">
            <v>0.25</v>
          </cell>
          <cell r="AC1326">
            <v>0.25</v>
          </cell>
          <cell r="AD1326">
            <v>1</v>
          </cell>
          <cell r="AE1326">
            <v>0.25</v>
          </cell>
          <cell r="AF1326">
            <v>1</v>
          </cell>
          <cell r="AG1326">
            <v>1</v>
          </cell>
          <cell r="AH1326">
            <v>1</v>
          </cell>
          <cell r="AI1326">
            <v>24</v>
          </cell>
          <cell r="AJ1326">
            <v>1</v>
          </cell>
          <cell r="AK1326">
            <v>1</v>
          </cell>
        </row>
        <row r="1327">
          <cell r="B1327">
            <v>17104</v>
          </cell>
          <cell r="C1327">
            <v>171</v>
          </cell>
          <cell r="D1327">
            <v>0</v>
          </cell>
          <cell r="E1327">
            <v>30405</v>
          </cell>
          <cell r="G1327">
            <v>17101</v>
          </cell>
          <cell r="I1327">
            <v>1</v>
          </cell>
          <cell r="J1327">
            <v>1</v>
          </cell>
          <cell r="K1327">
            <v>35</v>
          </cell>
          <cell r="L1327">
            <v>34</v>
          </cell>
          <cell r="M1327">
            <v>2</v>
          </cell>
          <cell r="N1327">
            <v>16</v>
          </cell>
          <cell r="O1327">
            <v>0.2</v>
          </cell>
          <cell r="P1327">
            <v>30</v>
          </cell>
          <cell r="Q1327">
            <v>24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30</v>
          </cell>
          <cell r="W1327">
            <v>24</v>
          </cell>
          <cell r="X1327">
            <v>580</v>
          </cell>
          <cell r="Y1327">
            <v>11600</v>
          </cell>
          <cell r="Z1327" t="str">
            <v>火</v>
          </cell>
          <cell r="AA1327">
            <v>0.25</v>
          </cell>
          <cell r="AB1327">
            <v>0.25</v>
          </cell>
          <cell r="AC1327">
            <v>0.25</v>
          </cell>
          <cell r="AD1327">
            <v>1</v>
          </cell>
          <cell r="AE1327">
            <v>0.25</v>
          </cell>
          <cell r="AF1327">
            <v>1</v>
          </cell>
          <cell r="AG1327">
            <v>1</v>
          </cell>
          <cell r="AH1327">
            <v>1</v>
          </cell>
          <cell r="AI1327">
            <v>24</v>
          </cell>
          <cell r="AJ1327">
            <v>1</v>
          </cell>
          <cell r="AK1327">
            <v>1</v>
          </cell>
        </row>
        <row r="1328">
          <cell r="B1328">
            <v>17105</v>
          </cell>
          <cell r="C1328">
            <v>171</v>
          </cell>
          <cell r="D1328">
            <v>0</v>
          </cell>
          <cell r="E1328">
            <v>20515</v>
          </cell>
          <cell r="G1328">
            <v>17101</v>
          </cell>
          <cell r="I1328">
            <v>1</v>
          </cell>
          <cell r="J1328">
            <v>1</v>
          </cell>
          <cell r="K1328">
            <v>35</v>
          </cell>
          <cell r="L1328">
            <v>34</v>
          </cell>
          <cell r="M1328">
            <v>2</v>
          </cell>
          <cell r="N1328">
            <v>16</v>
          </cell>
          <cell r="O1328">
            <v>0.2</v>
          </cell>
          <cell r="P1328">
            <v>30</v>
          </cell>
          <cell r="Q1328">
            <v>24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30</v>
          </cell>
          <cell r="W1328">
            <v>24</v>
          </cell>
          <cell r="X1328">
            <v>580</v>
          </cell>
          <cell r="Y1328">
            <v>11600</v>
          </cell>
          <cell r="Z1328" t="str">
            <v>火</v>
          </cell>
          <cell r="AA1328">
            <v>0.25</v>
          </cell>
          <cell r="AB1328">
            <v>0.25</v>
          </cell>
          <cell r="AC1328">
            <v>0.25</v>
          </cell>
          <cell r="AD1328">
            <v>1</v>
          </cell>
          <cell r="AE1328">
            <v>0.25</v>
          </cell>
          <cell r="AF1328">
            <v>1</v>
          </cell>
          <cell r="AG1328">
            <v>1</v>
          </cell>
          <cell r="AH1328">
            <v>1</v>
          </cell>
          <cell r="AI1328">
            <v>24</v>
          </cell>
          <cell r="AJ1328">
            <v>1</v>
          </cell>
          <cell r="AK1328">
            <v>1</v>
          </cell>
        </row>
        <row r="1329">
          <cell r="B1329">
            <v>17106</v>
          </cell>
          <cell r="C1329">
            <v>171</v>
          </cell>
          <cell r="D1329">
            <v>0</v>
          </cell>
          <cell r="E1329">
            <v>20415</v>
          </cell>
          <cell r="G1329">
            <v>17101</v>
          </cell>
          <cell r="I1329">
            <v>1</v>
          </cell>
          <cell r="J1329">
            <v>1</v>
          </cell>
          <cell r="K1329">
            <v>35</v>
          </cell>
          <cell r="L1329">
            <v>34</v>
          </cell>
          <cell r="M1329">
            <v>2</v>
          </cell>
          <cell r="N1329">
            <v>16</v>
          </cell>
          <cell r="O1329">
            <v>0.2</v>
          </cell>
          <cell r="P1329">
            <v>30</v>
          </cell>
          <cell r="Q1329">
            <v>24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30</v>
          </cell>
          <cell r="W1329">
            <v>24</v>
          </cell>
          <cell r="X1329">
            <v>580</v>
          </cell>
          <cell r="Y1329">
            <v>11600</v>
          </cell>
          <cell r="Z1329" t="str">
            <v>火</v>
          </cell>
          <cell r="AA1329">
            <v>0.25</v>
          </cell>
          <cell r="AB1329">
            <v>0.25</v>
          </cell>
          <cell r="AC1329">
            <v>0.25</v>
          </cell>
          <cell r="AD1329">
            <v>1</v>
          </cell>
          <cell r="AE1329">
            <v>0.25</v>
          </cell>
          <cell r="AF1329">
            <v>1</v>
          </cell>
          <cell r="AG1329">
            <v>1</v>
          </cell>
          <cell r="AH1329">
            <v>1</v>
          </cell>
          <cell r="AI1329">
            <v>24</v>
          </cell>
          <cell r="AJ1329">
            <v>1</v>
          </cell>
          <cell r="AK1329">
            <v>1</v>
          </cell>
        </row>
        <row r="1330">
          <cell r="B1330">
            <v>17107</v>
          </cell>
          <cell r="C1330">
            <v>171</v>
          </cell>
          <cell r="D1330">
            <v>0</v>
          </cell>
          <cell r="E1330">
            <v>50100</v>
          </cell>
          <cell r="G1330">
            <v>17109</v>
          </cell>
          <cell r="I1330">
            <v>1</v>
          </cell>
          <cell r="J1330">
            <v>1</v>
          </cell>
          <cell r="K1330">
            <v>35</v>
          </cell>
          <cell r="L1330">
            <v>34</v>
          </cell>
          <cell r="M1330">
            <v>2</v>
          </cell>
          <cell r="N1330">
            <v>16</v>
          </cell>
          <cell r="O1330">
            <v>0.2</v>
          </cell>
          <cell r="P1330">
            <v>30</v>
          </cell>
          <cell r="Q1330">
            <v>24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30</v>
          </cell>
          <cell r="W1330">
            <v>24</v>
          </cell>
          <cell r="X1330">
            <v>580</v>
          </cell>
          <cell r="Y1330">
            <v>11600</v>
          </cell>
          <cell r="Z1330" t="str">
            <v>火</v>
          </cell>
          <cell r="AA1330">
            <v>0.25</v>
          </cell>
          <cell r="AB1330">
            <v>0.25</v>
          </cell>
          <cell r="AC1330">
            <v>0.25</v>
          </cell>
          <cell r="AD1330">
            <v>1</v>
          </cell>
          <cell r="AE1330">
            <v>0.25</v>
          </cell>
          <cell r="AF1330">
            <v>1</v>
          </cell>
          <cell r="AG1330">
            <v>1</v>
          </cell>
          <cell r="AH1330">
            <v>1</v>
          </cell>
          <cell r="AI1330">
            <v>24</v>
          </cell>
          <cell r="AJ1330">
            <v>1</v>
          </cell>
          <cell r="AK1330">
            <v>1</v>
          </cell>
        </row>
        <row r="1331">
          <cell r="B1331">
            <v>17200</v>
          </cell>
          <cell r="C1331">
            <v>172</v>
          </cell>
          <cell r="D1331">
            <v>0</v>
          </cell>
          <cell r="E1331">
            <v>30105</v>
          </cell>
          <cell r="F1331">
            <v>1</v>
          </cell>
          <cell r="G1331">
            <v>17200</v>
          </cell>
          <cell r="H1331">
            <v>17200</v>
          </cell>
          <cell r="I1331">
            <v>0</v>
          </cell>
          <cell r="J1331">
            <v>10</v>
          </cell>
          <cell r="K1331">
            <v>35</v>
          </cell>
          <cell r="L1331">
            <v>34</v>
          </cell>
          <cell r="M1331">
            <v>2</v>
          </cell>
          <cell r="N1331">
            <v>16</v>
          </cell>
          <cell r="O1331">
            <v>0.30000000000000004</v>
          </cell>
          <cell r="P1331">
            <v>451</v>
          </cell>
          <cell r="Q1331">
            <v>360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451</v>
          </cell>
          <cell r="W1331">
            <v>360</v>
          </cell>
          <cell r="X1331">
            <v>5804</v>
          </cell>
          <cell r="Y1331">
            <v>116080</v>
          </cell>
          <cell r="Z1331" t="str">
            <v>火</v>
          </cell>
          <cell r="AA1331">
            <v>0.25</v>
          </cell>
          <cell r="AB1331">
            <v>0.25</v>
          </cell>
          <cell r="AC1331">
            <v>0.25</v>
          </cell>
          <cell r="AD1331">
            <v>1</v>
          </cell>
          <cell r="AE1331">
            <v>0.25</v>
          </cell>
          <cell r="AF1331">
            <v>22</v>
          </cell>
          <cell r="AG1331">
            <v>22</v>
          </cell>
          <cell r="AH1331">
            <v>22</v>
          </cell>
          <cell r="AI1331">
            <v>360</v>
          </cell>
          <cell r="AJ1331">
            <v>22</v>
          </cell>
          <cell r="AK1331">
            <v>10</v>
          </cell>
        </row>
        <row r="1332">
          <cell r="B1332">
            <v>17201</v>
          </cell>
          <cell r="C1332">
            <v>172</v>
          </cell>
          <cell r="D1332">
            <v>0</v>
          </cell>
          <cell r="E1332">
            <v>30305</v>
          </cell>
          <cell r="G1332">
            <v>17201</v>
          </cell>
          <cell r="I1332">
            <v>1</v>
          </cell>
          <cell r="J1332">
            <v>1</v>
          </cell>
          <cell r="K1332">
            <v>35</v>
          </cell>
          <cell r="L1332">
            <v>34</v>
          </cell>
          <cell r="M1332">
            <v>2</v>
          </cell>
          <cell r="N1332">
            <v>16</v>
          </cell>
          <cell r="O1332">
            <v>0.2</v>
          </cell>
          <cell r="P1332">
            <v>30</v>
          </cell>
          <cell r="Q1332">
            <v>24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30</v>
          </cell>
          <cell r="W1332">
            <v>24</v>
          </cell>
          <cell r="X1332">
            <v>580</v>
          </cell>
          <cell r="Y1332">
            <v>11600</v>
          </cell>
          <cell r="Z1332" t="str">
            <v>火</v>
          </cell>
          <cell r="AA1332">
            <v>0.25</v>
          </cell>
          <cell r="AB1332">
            <v>0.25</v>
          </cell>
          <cell r="AC1332">
            <v>0.25</v>
          </cell>
          <cell r="AD1332">
            <v>1</v>
          </cell>
          <cell r="AE1332">
            <v>0.25</v>
          </cell>
          <cell r="AF1332">
            <v>1</v>
          </cell>
          <cell r="AG1332">
            <v>1</v>
          </cell>
          <cell r="AH1332">
            <v>1</v>
          </cell>
          <cell r="AI1332">
            <v>24</v>
          </cell>
          <cell r="AJ1332">
            <v>1</v>
          </cell>
          <cell r="AK1332">
            <v>1</v>
          </cell>
        </row>
        <row r="1333">
          <cell r="B1333">
            <v>17202</v>
          </cell>
          <cell r="C1333">
            <v>172</v>
          </cell>
          <cell r="D1333">
            <v>0</v>
          </cell>
          <cell r="E1333">
            <v>30205</v>
          </cell>
          <cell r="G1333">
            <v>17201</v>
          </cell>
          <cell r="I1333">
            <v>1</v>
          </cell>
          <cell r="J1333">
            <v>1</v>
          </cell>
          <cell r="K1333">
            <v>35</v>
          </cell>
          <cell r="L1333">
            <v>34</v>
          </cell>
          <cell r="M1333">
            <v>2</v>
          </cell>
          <cell r="N1333">
            <v>16</v>
          </cell>
          <cell r="O1333">
            <v>0.2</v>
          </cell>
          <cell r="P1333">
            <v>30</v>
          </cell>
          <cell r="Q1333">
            <v>24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30</v>
          </cell>
          <cell r="W1333">
            <v>24</v>
          </cell>
          <cell r="X1333">
            <v>580</v>
          </cell>
          <cell r="Y1333">
            <v>11600</v>
          </cell>
          <cell r="Z1333" t="str">
            <v>火</v>
          </cell>
          <cell r="AA1333">
            <v>0.25</v>
          </cell>
          <cell r="AB1333">
            <v>0.25</v>
          </cell>
          <cell r="AC1333">
            <v>0.25</v>
          </cell>
          <cell r="AD1333">
            <v>1</v>
          </cell>
          <cell r="AE1333">
            <v>0.25</v>
          </cell>
          <cell r="AF1333">
            <v>1</v>
          </cell>
          <cell r="AG1333">
            <v>1</v>
          </cell>
          <cell r="AH1333">
            <v>1</v>
          </cell>
          <cell r="AI1333">
            <v>24</v>
          </cell>
          <cell r="AJ1333">
            <v>1</v>
          </cell>
          <cell r="AK1333">
            <v>1</v>
          </cell>
        </row>
        <row r="1334">
          <cell r="B1334">
            <v>17203</v>
          </cell>
          <cell r="C1334">
            <v>172</v>
          </cell>
          <cell r="D1334">
            <v>0</v>
          </cell>
          <cell r="E1334">
            <v>30105</v>
          </cell>
          <cell r="G1334">
            <v>17201</v>
          </cell>
          <cell r="I1334">
            <v>1</v>
          </cell>
          <cell r="J1334">
            <v>1</v>
          </cell>
          <cell r="K1334">
            <v>35</v>
          </cell>
          <cell r="L1334">
            <v>34</v>
          </cell>
          <cell r="M1334">
            <v>2</v>
          </cell>
          <cell r="N1334">
            <v>16</v>
          </cell>
          <cell r="O1334">
            <v>0.2</v>
          </cell>
          <cell r="P1334">
            <v>30</v>
          </cell>
          <cell r="Q1334">
            <v>24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30</v>
          </cell>
          <cell r="W1334">
            <v>24</v>
          </cell>
          <cell r="X1334">
            <v>580</v>
          </cell>
          <cell r="Y1334">
            <v>11600</v>
          </cell>
          <cell r="Z1334" t="str">
            <v>火</v>
          </cell>
          <cell r="AA1334">
            <v>0.25</v>
          </cell>
          <cell r="AB1334">
            <v>0.25</v>
          </cell>
          <cell r="AC1334">
            <v>0.25</v>
          </cell>
          <cell r="AD1334">
            <v>1</v>
          </cell>
          <cell r="AE1334">
            <v>0.25</v>
          </cell>
          <cell r="AF1334">
            <v>1</v>
          </cell>
          <cell r="AG1334">
            <v>1</v>
          </cell>
          <cell r="AH1334">
            <v>1</v>
          </cell>
          <cell r="AI1334">
            <v>24</v>
          </cell>
          <cell r="AJ1334">
            <v>1</v>
          </cell>
          <cell r="AK1334">
            <v>1</v>
          </cell>
        </row>
        <row r="1335">
          <cell r="B1335">
            <v>17204</v>
          </cell>
          <cell r="C1335">
            <v>172</v>
          </cell>
          <cell r="D1335">
            <v>0</v>
          </cell>
          <cell r="E1335">
            <v>30405</v>
          </cell>
          <cell r="G1335">
            <v>17201</v>
          </cell>
          <cell r="I1335">
            <v>1</v>
          </cell>
          <cell r="J1335">
            <v>1</v>
          </cell>
          <cell r="K1335">
            <v>35</v>
          </cell>
          <cell r="L1335">
            <v>34</v>
          </cell>
          <cell r="M1335">
            <v>2</v>
          </cell>
          <cell r="N1335">
            <v>16</v>
          </cell>
          <cell r="O1335">
            <v>0.2</v>
          </cell>
          <cell r="P1335">
            <v>30</v>
          </cell>
          <cell r="Q1335">
            <v>24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30</v>
          </cell>
          <cell r="W1335">
            <v>24</v>
          </cell>
          <cell r="X1335">
            <v>580</v>
          </cell>
          <cell r="Y1335">
            <v>11600</v>
          </cell>
          <cell r="Z1335" t="str">
            <v>火</v>
          </cell>
          <cell r="AA1335">
            <v>0.25</v>
          </cell>
          <cell r="AB1335">
            <v>0.25</v>
          </cell>
          <cell r="AC1335">
            <v>0.25</v>
          </cell>
          <cell r="AD1335">
            <v>1</v>
          </cell>
          <cell r="AE1335">
            <v>0.25</v>
          </cell>
          <cell r="AF1335">
            <v>1</v>
          </cell>
          <cell r="AG1335">
            <v>1</v>
          </cell>
          <cell r="AH1335">
            <v>1</v>
          </cell>
          <cell r="AI1335">
            <v>24</v>
          </cell>
          <cell r="AJ1335">
            <v>1</v>
          </cell>
          <cell r="AK1335">
            <v>1</v>
          </cell>
        </row>
        <row r="1336">
          <cell r="B1336">
            <v>17205</v>
          </cell>
          <cell r="C1336">
            <v>172</v>
          </cell>
          <cell r="D1336">
            <v>0</v>
          </cell>
          <cell r="E1336">
            <v>20515</v>
          </cell>
          <cell r="G1336">
            <v>17201</v>
          </cell>
          <cell r="I1336">
            <v>1</v>
          </cell>
          <cell r="J1336">
            <v>1</v>
          </cell>
          <cell r="K1336">
            <v>35</v>
          </cell>
          <cell r="L1336">
            <v>34</v>
          </cell>
          <cell r="M1336">
            <v>2</v>
          </cell>
          <cell r="N1336">
            <v>16</v>
          </cell>
          <cell r="O1336">
            <v>0.2</v>
          </cell>
          <cell r="P1336">
            <v>30</v>
          </cell>
          <cell r="Q1336">
            <v>24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30</v>
          </cell>
          <cell r="W1336">
            <v>24</v>
          </cell>
          <cell r="X1336">
            <v>580</v>
          </cell>
          <cell r="Y1336">
            <v>11600</v>
          </cell>
          <cell r="Z1336" t="str">
            <v>火</v>
          </cell>
          <cell r="AA1336">
            <v>0.25</v>
          </cell>
          <cell r="AB1336">
            <v>0.25</v>
          </cell>
          <cell r="AC1336">
            <v>0.25</v>
          </cell>
          <cell r="AD1336">
            <v>1</v>
          </cell>
          <cell r="AE1336">
            <v>0.25</v>
          </cell>
          <cell r="AF1336">
            <v>1</v>
          </cell>
          <cell r="AG1336">
            <v>1</v>
          </cell>
          <cell r="AH1336">
            <v>1</v>
          </cell>
          <cell r="AI1336">
            <v>24</v>
          </cell>
          <cell r="AJ1336">
            <v>1</v>
          </cell>
          <cell r="AK1336">
            <v>1</v>
          </cell>
        </row>
        <row r="1337">
          <cell r="B1337">
            <v>17206</v>
          </cell>
          <cell r="C1337">
            <v>172</v>
          </cell>
          <cell r="D1337">
            <v>0</v>
          </cell>
          <cell r="E1337">
            <v>20415</v>
          </cell>
          <cell r="G1337">
            <v>17201</v>
          </cell>
          <cell r="I1337">
            <v>1</v>
          </cell>
          <cell r="J1337">
            <v>1</v>
          </cell>
          <cell r="K1337">
            <v>35</v>
          </cell>
          <cell r="L1337">
            <v>34</v>
          </cell>
          <cell r="M1337">
            <v>2</v>
          </cell>
          <cell r="N1337">
            <v>16</v>
          </cell>
          <cell r="O1337">
            <v>0.2</v>
          </cell>
          <cell r="P1337">
            <v>30</v>
          </cell>
          <cell r="Q1337">
            <v>24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30</v>
          </cell>
          <cell r="W1337">
            <v>24</v>
          </cell>
          <cell r="X1337">
            <v>580</v>
          </cell>
          <cell r="Y1337">
            <v>11600</v>
          </cell>
          <cell r="Z1337" t="str">
            <v>火</v>
          </cell>
          <cell r="AA1337">
            <v>0.25</v>
          </cell>
          <cell r="AB1337">
            <v>0.25</v>
          </cell>
          <cell r="AC1337">
            <v>0.25</v>
          </cell>
          <cell r="AD1337">
            <v>1</v>
          </cell>
          <cell r="AE1337">
            <v>0.25</v>
          </cell>
          <cell r="AF1337">
            <v>1</v>
          </cell>
          <cell r="AG1337">
            <v>1</v>
          </cell>
          <cell r="AH1337">
            <v>1</v>
          </cell>
          <cell r="AI1337">
            <v>24</v>
          </cell>
          <cell r="AJ1337">
            <v>1</v>
          </cell>
          <cell r="AK1337">
            <v>1</v>
          </cell>
        </row>
        <row r="1338">
          <cell r="B1338">
            <v>17207</v>
          </cell>
          <cell r="C1338">
            <v>172</v>
          </cell>
          <cell r="D1338">
            <v>0</v>
          </cell>
          <cell r="E1338">
            <v>50100</v>
          </cell>
          <cell r="G1338">
            <v>17209</v>
          </cell>
          <cell r="I1338">
            <v>1</v>
          </cell>
          <cell r="J1338">
            <v>1</v>
          </cell>
          <cell r="K1338">
            <v>35</v>
          </cell>
          <cell r="L1338">
            <v>34</v>
          </cell>
          <cell r="M1338">
            <v>2</v>
          </cell>
          <cell r="N1338">
            <v>16</v>
          </cell>
          <cell r="O1338">
            <v>0.2</v>
          </cell>
          <cell r="P1338">
            <v>30</v>
          </cell>
          <cell r="Q1338">
            <v>24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30</v>
          </cell>
          <cell r="W1338">
            <v>24</v>
          </cell>
          <cell r="X1338">
            <v>580</v>
          </cell>
          <cell r="Y1338">
            <v>11600</v>
          </cell>
          <cell r="Z1338" t="str">
            <v>火</v>
          </cell>
          <cell r="AA1338">
            <v>0.25</v>
          </cell>
          <cell r="AB1338">
            <v>0.25</v>
          </cell>
          <cell r="AC1338">
            <v>0.25</v>
          </cell>
          <cell r="AD1338">
            <v>1</v>
          </cell>
          <cell r="AE1338">
            <v>0.25</v>
          </cell>
          <cell r="AF1338">
            <v>1</v>
          </cell>
          <cell r="AG1338">
            <v>1</v>
          </cell>
          <cell r="AH1338">
            <v>1</v>
          </cell>
          <cell r="AI1338">
            <v>24</v>
          </cell>
          <cell r="AJ1338">
            <v>1</v>
          </cell>
          <cell r="AK1338">
            <v>1</v>
          </cell>
        </row>
        <row r="1339">
          <cell r="B1339">
            <v>17300</v>
          </cell>
          <cell r="C1339">
            <v>173</v>
          </cell>
          <cell r="D1339">
            <v>0</v>
          </cell>
          <cell r="E1339">
            <v>20115</v>
          </cell>
          <cell r="F1339">
            <v>1</v>
          </cell>
          <cell r="G1339">
            <v>17300</v>
          </cell>
          <cell r="H1339">
            <v>17300</v>
          </cell>
          <cell r="I1339">
            <v>0</v>
          </cell>
          <cell r="J1339">
            <v>10</v>
          </cell>
          <cell r="K1339">
            <v>35</v>
          </cell>
          <cell r="L1339">
            <v>34</v>
          </cell>
          <cell r="M1339">
            <v>2</v>
          </cell>
          <cell r="N1339">
            <v>16</v>
          </cell>
          <cell r="O1339">
            <v>0.4</v>
          </cell>
          <cell r="P1339">
            <v>601</v>
          </cell>
          <cell r="Q1339">
            <v>385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601</v>
          </cell>
          <cell r="W1339">
            <v>385</v>
          </cell>
          <cell r="X1339">
            <v>5804</v>
          </cell>
          <cell r="Y1339">
            <v>116080</v>
          </cell>
          <cell r="Z1339" t="str">
            <v>火</v>
          </cell>
          <cell r="AA1339">
            <v>0.25</v>
          </cell>
          <cell r="AB1339">
            <v>0.25</v>
          </cell>
          <cell r="AC1339">
            <v>0.25</v>
          </cell>
          <cell r="AD1339">
            <v>1</v>
          </cell>
          <cell r="AE1339">
            <v>0.25</v>
          </cell>
          <cell r="AF1339">
            <v>54</v>
          </cell>
          <cell r="AG1339">
            <v>54</v>
          </cell>
          <cell r="AH1339">
            <v>54</v>
          </cell>
          <cell r="AI1339">
            <v>385</v>
          </cell>
          <cell r="AJ1339">
            <v>54</v>
          </cell>
          <cell r="AK1339">
            <v>10</v>
          </cell>
        </row>
        <row r="1340">
          <cell r="B1340">
            <v>17301</v>
          </cell>
          <cell r="C1340">
            <v>173</v>
          </cell>
          <cell r="D1340">
            <v>0</v>
          </cell>
          <cell r="E1340">
            <v>30305</v>
          </cell>
          <cell r="G1340">
            <v>17301</v>
          </cell>
          <cell r="I1340">
            <v>1</v>
          </cell>
          <cell r="J1340">
            <v>1</v>
          </cell>
          <cell r="K1340">
            <v>35</v>
          </cell>
          <cell r="L1340">
            <v>34</v>
          </cell>
          <cell r="M1340">
            <v>2</v>
          </cell>
          <cell r="N1340">
            <v>16</v>
          </cell>
          <cell r="O1340">
            <v>0.2</v>
          </cell>
          <cell r="P1340">
            <v>30</v>
          </cell>
          <cell r="Q1340">
            <v>24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30</v>
          </cell>
          <cell r="W1340">
            <v>24</v>
          </cell>
          <cell r="X1340">
            <v>580</v>
          </cell>
          <cell r="Y1340">
            <v>11600</v>
          </cell>
          <cell r="Z1340" t="str">
            <v>火</v>
          </cell>
          <cell r="AA1340">
            <v>0.25</v>
          </cell>
          <cell r="AB1340">
            <v>0.25</v>
          </cell>
          <cell r="AC1340">
            <v>0.25</v>
          </cell>
          <cell r="AD1340">
            <v>1</v>
          </cell>
          <cell r="AE1340">
            <v>0.25</v>
          </cell>
          <cell r="AF1340">
            <v>1</v>
          </cell>
          <cell r="AG1340">
            <v>1</v>
          </cell>
          <cell r="AH1340">
            <v>1</v>
          </cell>
          <cell r="AI1340">
            <v>24</v>
          </cell>
          <cell r="AJ1340">
            <v>1</v>
          </cell>
          <cell r="AK1340">
            <v>1</v>
          </cell>
        </row>
        <row r="1341">
          <cell r="B1341">
            <v>17302</v>
          </cell>
          <cell r="C1341">
            <v>173</v>
          </cell>
          <cell r="D1341">
            <v>0</v>
          </cell>
          <cell r="E1341">
            <v>30205</v>
          </cell>
          <cell r="G1341">
            <v>17301</v>
          </cell>
          <cell r="I1341">
            <v>1</v>
          </cell>
          <cell r="J1341">
            <v>1</v>
          </cell>
          <cell r="K1341">
            <v>35</v>
          </cell>
          <cell r="L1341">
            <v>34</v>
          </cell>
          <cell r="M1341">
            <v>2</v>
          </cell>
          <cell r="N1341">
            <v>16</v>
          </cell>
          <cell r="O1341">
            <v>0.2</v>
          </cell>
          <cell r="P1341">
            <v>30</v>
          </cell>
          <cell r="Q1341">
            <v>24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30</v>
          </cell>
          <cell r="W1341">
            <v>24</v>
          </cell>
          <cell r="X1341">
            <v>580</v>
          </cell>
          <cell r="Y1341">
            <v>11600</v>
          </cell>
          <cell r="Z1341" t="str">
            <v>火</v>
          </cell>
          <cell r="AA1341">
            <v>0.25</v>
          </cell>
          <cell r="AB1341">
            <v>0.25</v>
          </cell>
          <cell r="AC1341">
            <v>0.25</v>
          </cell>
          <cell r="AD1341">
            <v>1</v>
          </cell>
          <cell r="AE1341">
            <v>0.25</v>
          </cell>
          <cell r="AF1341">
            <v>1</v>
          </cell>
          <cell r="AG1341">
            <v>1</v>
          </cell>
          <cell r="AH1341">
            <v>1</v>
          </cell>
          <cell r="AI1341">
            <v>24</v>
          </cell>
          <cell r="AJ1341">
            <v>1</v>
          </cell>
          <cell r="AK1341">
            <v>1</v>
          </cell>
        </row>
        <row r="1342">
          <cell r="B1342">
            <v>17303</v>
          </cell>
          <cell r="C1342">
            <v>173</v>
          </cell>
          <cell r="D1342">
            <v>0</v>
          </cell>
          <cell r="E1342">
            <v>30105</v>
          </cell>
          <cell r="G1342">
            <v>17301</v>
          </cell>
          <cell r="I1342">
            <v>1</v>
          </cell>
          <cell r="J1342">
            <v>1</v>
          </cell>
          <cell r="K1342">
            <v>35</v>
          </cell>
          <cell r="L1342">
            <v>34</v>
          </cell>
          <cell r="M1342">
            <v>2</v>
          </cell>
          <cell r="N1342">
            <v>16</v>
          </cell>
          <cell r="O1342">
            <v>0.2</v>
          </cell>
          <cell r="P1342">
            <v>30</v>
          </cell>
          <cell r="Q1342">
            <v>24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30</v>
          </cell>
          <cell r="W1342">
            <v>24</v>
          </cell>
          <cell r="X1342">
            <v>580</v>
          </cell>
          <cell r="Y1342">
            <v>11600</v>
          </cell>
          <cell r="Z1342" t="str">
            <v>火</v>
          </cell>
          <cell r="AA1342">
            <v>0.25</v>
          </cell>
          <cell r="AB1342">
            <v>0.25</v>
          </cell>
          <cell r="AC1342">
            <v>0.25</v>
          </cell>
          <cell r="AD1342">
            <v>1</v>
          </cell>
          <cell r="AE1342">
            <v>0.25</v>
          </cell>
          <cell r="AF1342">
            <v>1</v>
          </cell>
          <cell r="AG1342">
            <v>1</v>
          </cell>
          <cell r="AH1342">
            <v>1</v>
          </cell>
          <cell r="AI1342">
            <v>24</v>
          </cell>
          <cell r="AJ1342">
            <v>1</v>
          </cell>
          <cell r="AK1342">
            <v>1</v>
          </cell>
        </row>
        <row r="1343">
          <cell r="B1343">
            <v>17304</v>
          </cell>
          <cell r="C1343">
            <v>173</v>
          </cell>
          <cell r="D1343">
            <v>0</v>
          </cell>
          <cell r="E1343">
            <v>30405</v>
          </cell>
          <cell r="G1343">
            <v>17301</v>
          </cell>
          <cell r="I1343">
            <v>1</v>
          </cell>
          <cell r="J1343">
            <v>1</v>
          </cell>
          <cell r="K1343">
            <v>35</v>
          </cell>
          <cell r="L1343">
            <v>34</v>
          </cell>
          <cell r="M1343">
            <v>2</v>
          </cell>
          <cell r="N1343">
            <v>16</v>
          </cell>
          <cell r="O1343">
            <v>0.2</v>
          </cell>
          <cell r="P1343">
            <v>30</v>
          </cell>
          <cell r="Q1343">
            <v>24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30</v>
          </cell>
          <cell r="W1343">
            <v>24</v>
          </cell>
          <cell r="X1343">
            <v>580</v>
          </cell>
          <cell r="Y1343">
            <v>11600</v>
          </cell>
          <cell r="Z1343" t="str">
            <v>火</v>
          </cell>
          <cell r="AA1343">
            <v>0.25</v>
          </cell>
          <cell r="AB1343">
            <v>0.25</v>
          </cell>
          <cell r="AC1343">
            <v>0.25</v>
          </cell>
          <cell r="AD1343">
            <v>1</v>
          </cell>
          <cell r="AE1343">
            <v>0.25</v>
          </cell>
          <cell r="AF1343">
            <v>1</v>
          </cell>
          <cell r="AG1343">
            <v>1</v>
          </cell>
          <cell r="AH1343">
            <v>1</v>
          </cell>
          <cell r="AI1343">
            <v>24</v>
          </cell>
          <cell r="AJ1343">
            <v>1</v>
          </cell>
          <cell r="AK1343">
            <v>1</v>
          </cell>
        </row>
        <row r="1344">
          <cell r="B1344">
            <v>17305</v>
          </cell>
          <cell r="C1344">
            <v>173</v>
          </cell>
          <cell r="D1344">
            <v>0</v>
          </cell>
          <cell r="E1344">
            <v>20515</v>
          </cell>
          <cell r="G1344">
            <v>17301</v>
          </cell>
          <cell r="I1344">
            <v>1</v>
          </cell>
          <cell r="J1344">
            <v>1</v>
          </cell>
          <cell r="K1344">
            <v>35</v>
          </cell>
          <cell r="L1344">
            <v>34</v>
          </cell>
          <cell r="M1344">
            <v>2</v>
          </cell>
          <cell r="N1344">
            <v>16</v>
          </cell>
          <cell r="O1344">
            <v>0.2</v>
          </cell>
          <cell r="P1344">
            <v>30</v>
          </cell>
          <cell r="Q1344">
            <v>24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30</v>
          </cell>
          <cell r="W1344">
            <v>24</v>
          </cell>
          <cell r="X1344">
            <v>580</v>
          </cell>
          <cell r="Y1344">
            <v>11600</v>
          </cell>
          <cell r="Z1344" t="str">
            <v>火</v>
          </cell>
          <cell r="AA1344">
            <v>0.25</v>
          </cell>
          <cell r="AB1344">
            <v>0.25</v>
          </cell>
          <cell r="AC1344">
            <v>0.25</v>
          </cell>
          <cell r="AD1344">
            <v>1</v>
          </cell>
          <cell r="AE1344">
            <v>0.25</v>
          </cell>
          <cell r="AF1344">
            <v>1</v>
          </cell>
          <cell r="AG1344">
            <v>1</v>
          </cell>
          <cell r="AH1344">
            <v>1</v>
          </cell>
          <cell r="AI1344">
            <v>24</v>
          </cell>
          <cell r="AJ1344">
            <v>1</v>
          </cell>
          <cell r="AK1344">
            <v>1</v>
          </cell>
        </row>
        <row r="1345">
          <cell r="B1345">
            <v>17306</v>
          </cell>
          <cell r="C1345">
            <v>173</v>
          </cell>
          <cell r="D1345">
            <v>0</v>
          </cell>
          <cell r="E1345">
            <v>20415</v>
          </cell>
          <cell r="G1345">
            <v>17301</v>
          </cell>
          <cell r="I1345">
            <v>1</v>
          </cell>
          <cell r="J1345">
            <v>1</v>
          </cell>
          <cell r="K1345">
            <v>35</v>
          </cell>
          <cell r="L1345">
            <v>34</v>
          </cell>
          <cell r="M1345">
            <v>2</v>
          </cell>
          <cell r="N1345">
            <v>16</v>
          </cell>
          <cell r="O1345">
            <v>0.2</v>
          </cell>
          <cell r="P1345">
            <v>30</v>
          </cell>
          <cell r="Q1345">
            <v>24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30</v>
          </cell>
          <cell r="W1345">
            <v>24</v>
          </cell>
          <cell r="X1345">
            <v>580</v>
          </cell>
          <cell r="Y1345">
            <v>11600</v>
          </cell>
          <cell r="Z1345" t="str">
            <v>火</v>
          </cell>
          <cell r="AA1345">
            <v>0.25</v>
          </cell>
          <cell r="AB1345">
            <v>0.25</v>
          </cell>
          <cell r="AC1345">
            <v>0.25</v>
          </cell>
          <cell r="AD1345">
            <v>1</v>
          </cell>
          <cell r="AE1345">
            <v>0.25</v>
          </cell>
          <cell r="AF1345">
            <v>1</v>
          </cell>
          <cell r="AG1345">
            <v>1</v>
          </cell>
          <cell r="AH1345">
            <v>1</v>
          </cell>
          <cell r="AI1345">
            <v>24</v>
          </cell>
          <cell r="AJ1345">
            <v>1</v>
          </cell>
          <cell r="AK1345">
            <v>1</v>
          </cell>
        </row>
        <row r="1346">
          <cell r="B1346">
            <v>17307</v>
          </cell>
          <cell r="C1346">
            <v>173</v>
          </cell>
          <cell r="D1346">
            <v>0</v>
          </cell>
          <cell r="E1346">
            <v>50100</v>
          </cell>
          <cell r="G1346">
            <v>17309</v>
          </cell>
          <cell r="I1346">
            <v>1</v>
          </cell>
          <cell r="J1346">
            <v>1</v>
          </cell>
          <cell r="K1346">
            <v>35</v>
          </cell>
          <cell r="L1346">
            <v>34</v>
          </cell>
          <cell r="M1346">
            <v>2</v>
          </cell>
          <cell r="N1346">
            <v>16</v>
          </cell>
          <cell r="O1346">
            <v>0.2</v>
          </cell>
          <cell r="P1346">
            <v>30</v>
          </cell>
          <cell r="Q1346">
            <v>24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30</v>
          </cell>
          <cell r="W1346">
            <v>24</v>
          </cell>
          <cell r="X1346">
            <v>580</v>
          </cell>
          <cell r="Y1346">
            <v>11600</v>
          </cell>
          <cell r="Z1346" t="str">
            <v>火</v>
          </cell>
          <cell r="AA1346">
            <v>0.25</v>
          </cell>
          <cell r="AB1346">
            <v>0.25</v>
          </cell>
          <cell r="AC1346">
            <v>0.25</v>
          </cell>
          <cell r="AD1346">
            <v>1</v>
          </cell>
          <cell r="AE1346">
            <v>0.25</v>
          </cell>
          <cell r="AF1346">
            <v>1</v>
          </cell>
          <cell r="AG1346">
            <v>1</v>
          </cell>
          <cell r="AH1346">
            <v>1</v>
          </cell>
          <cell r="AI1346">
            <v>24</v>
          </cell>
          <cell r="AJ1346">
            <v>1</v>
          </cell>
          <cell r="AK1346">
            <v>1</v>
          </cell>
        </row>
        <row r="1347">
          <cell r="B1347">
            <v>17400</v>
          </cell>
          <cell r="C1347">
            <v>174</v>
          </cell>
          <cell r="D1347">
            <v>0</v>
          </cell>
          <cell r="E1347">
            <v>30105</v>
          </cell>
          <cell r="F1347">
            <v>1</v>
          </cell>
          <cell r="G1347">
            <v>17400</v>
          </cell>
          <cell r="H1347">
            <v>17400</v>
          </cell>
          <cell r="I1347">
            <v>0</v>
          </cell>
          <cell r="J1347">
            <v>10</v>
          </cell>
          <cell r="K1347">
            <v>35</v>
          </cell>
          <cell r="L1347">
            <v>34</v>
          </cell>
          <cell r="M1347">
            <v>2</v>
          </cell>
          <cell r="N1347">
            <v>16</v>
          </cell>
          <cell r="O1347">
            <v>0.5</v>
          </cell>
          <cell r="P1347">
            <v>752</v>
          </cell>
          <cell r="Q1347">
            <v>481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752</v>
          </cell>
          <cell r="W1347">
            <v>481</v>
          </cell>
          <cell r="X1347">
            <v>5804</v>
          </cell>
          <cell r="Y1347">
            <v>116080</v>
          </cell>
          <cell r="Z1347" t="str">
            <v>火</v>
          </cell>
          <cell r="AA1347">
            <v>0.25</v>
          </cell>
          <cell r="AB1347">
            <v>0.25</v>
          </cell>
          <cell r="AC1347">
            <v>0.25</v>
          </cell>
          <cell r="AD1347">
            <v>1</v>
          </cell>
          <cell r="AE1347">
            <v>0.25</v>
          </cell>
          <cell r="AF1347">
            <v>67</v>
          </cell>
          <cell r="AG1347">
            <v>67</v>
          </cell>
          <cell r="AH1347">
            <v>67</v>
          </cell>
          <cell r="AI1347">
            <v>481</v>
          </cell>
          <cell r="AJ1347">
            <v>67</v>
          </cell>
          <cell r="AK1347">
            <v>10</v>
          </cell>
        </row>
        <row r="1348">
          <cell r="B1348">
            <v>17401</v>
          </cell>
          <cell r="C1348">
            <v>174</v>
          </cell>
          <cell r="D1348">
            <v>0</v>
          </cell>
          <cell r="E1348">
            <v>30305</v>
          </cell>
          <cell r="G1348">
            <v>17401</v>
          </cell>
          <cell r="I1348">
            <v>1</v>
          </cell>
          <cell r="J1348">
            <v>1</v>
          </cell>
          <cell r="K1348">
            <v>35</v>
          </cell>
          <cell r="L1348">
            <v>34</v>
          </cell>
          <cell r="M1348">
            <v>2</v>
          </cell>
          <cell r="N1348">
            <v>16</v>
          </cell>
          <cell r="O1348">
            <v>0.2</v>
          </cell>
          <cell r="P1348">
            <v>30</v>
          </cell>
          <cell r="Q1348">
            <v>24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30</v>
          </cell>
          <cell r="W1348">
            <v>24</v>
          </cell>
          <cell r="X1348">
            <v>580</v>
          </cell>
          <cell r="Y1348">
            <v>11600</v>
          </cell>
          <cell r="Z1348" t="str">
            <v>火</v>
          </cell>
          <cell r="AA1348">
            <v>0.25</v>
          </cell>
          <cell r="AB1348">
            <v>0.25</v>
          </cell>
          <cell r="AC1348">
            <v>0.25</v>
          </cell>
          <cell r="AD1348">
            <v>1</v>
          </cell>
          <cell r="AE1348">
            <v>0.25</v>
          </cell>
          <cell r="AF1348">
            <v>1</v>
          </cell>
          <cell r="AG1348">
            <v>1</v>
          </cell>
          <cell r="AH1348">
            <v>1</v>
          </cell>
          <cell r="AI1348">
            <v>24</v>
          </cell>
          <cell r="AJ1348">
            <v>1</v>
          </cell>
          <cell r="AK1348">
            <v>1</v>
          </cell>
        </row>
        <row r="1349">
          <cell r="B1349">
            <v>17402</v>
          </cell>
          <cell r="C1349">
            <v>174</v>
          </cell>
          <cell r="D1349">
            <v>0</v>
          </cell>
          <cell r="E1349">
            <v>30205</v>
          </cell>
          <cell r="G1349">
            <v>17401</v>
          </cell>
          <cell r="I1349">
            <v>1</v>
          </cell>
          <cell r="J1349">
            <v>1</v>
          </cell>
          <cell r="K1349">
            <v>35</v>
          </cell>
          <cell r="L1349">
            <v>34</v>
          </cell>
          <cell r="M1349">
            <v>2</v>
          </cell>
          <cell r="N1349">
            <v>16</v>
          </cell>
          <cell r="O1349">
            <v>0.2</v>
          </cell>
          <cell r="P1349">
            <v>30</v>
          </cell>
          <cell r="Q1349">
            <v>24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30</v>
          </cell>
          <cell r="W1349">
            <v>24</v>
          </cell>
          <cell r="X1349">
            <v>580</v>
          </cell>
          <cell r="Y1349">
            <v>11600</v>
          </cell>
          <cell r="Z1349" t="str">
            <v>火</v>
          </cell>
          <cell r="AA1349">
            <v>0.25</v>
          </cell>
          <cell r="AB1349">
            <v>0.25</v>
          </cell>
          <cell r="AC1349">
            <v>0.25</v>
          </cell>
          <cell r="AD1349">
            <v>1</v>
          </cell>
          <cell r="AE1349">
            <v>0.25</v>
          </cell>
          <cell r="AF1349">
            <v>1</v>
          </cell>
          <cell r="AG1349">
            <v>1</v>
          </cell>
          <cell r="AH1349">
            <v>1</v>
          </cell>
          <cell r="AI1349">
            <v>24</v>
          </cell>
          <cell r="AJ1349">
            <v>1</v>
          </cell>
          <cell r="AK1349">
            <v>1</v>
          </cell>
        </row>
        <row r="1350">
          <cell r="B1350">
            <v>17403</v>
          </cell>
          <cell r="C1350">
            <v>174</v>
          </cell>
          <cell r="D1350">
            <v>0</v>
          </cell>
          <cell r="E1350">
            <v>30105</v>
          </cell>
          <cell r="G1350">
            <v>17401</v>
          </cell>
          <cell r="I1350">
            <v>1</v>
          </cell>
          <cell r="J1350">
            <v>1</v>
          </cell>
          <cell r="K1350">
            <v>35</v>
          </cell>
          <cell r="L1350">
            <v>34</v>
          </cell>
          <cell r="M1350">
            <v>2</v>
          </cell>
          <cell r="N1350">
            <v>16</v>
          </cell>
          <cell r="O1350">
            <v>0.2</v>
          </cell>
          <cell r="P1350">
            <v>30</v>
          </cell>
          <cell r="Q1350">
            <v>24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30</v>
          </cell>
          <cell r="W1350">
            <v>24</v>
          </cell>
          <cell r="X1350">
            <v>580</v>
          </cell>
          <cell r="Y1350">
            <v>11600</v>
          </cell>
          <cell r="Z1350" t="str">
            <v>火</v>
          </cell>
          <cell r="AA1350">
            <v>0.25</v>
          </cell>
          <cell r="AB1350">
            <v>0.25</v>
          </cell>
          <cell r="AC1350">
            <v>0.25</v>
          </cell>
          <cell r="AD1350">
            <v>1</v>
          </cell>
          <cell r="AE1350">
            <v>0.25</v>
          </cell>
          <cell r="AF1350">
            <v>1</v>
          </cell>
          <cell r="AG1350">
            <v>1</v>
          </cell>
          <cell r="AH1350">
            <v>1</v>
          </cell>
          <cell r="AI1350">
            <v>24</v>
          </cell>
          <cell r="AJ1350">
            <v>1</v>
          </cell>
          <cell r="AK1350">
            <v>1</v>
          </cell>
        </row>
        <row r="1351">
          <cell r="B1351">
            <v>17404</v>
          </cell>
          <cell r="C1351">
            <v>174</v>
          </cell>
          <cell r="D1351">
            <v>0</v>
          </cell>
          <cell r="E1351">
            <v>30405</v>
          </cell>
          <cell r="G1351">
            <v>17401</v>
          </cell>
          <cell r="I1351">
            <v>1</v>
          </cell>
          <cell r="J1351">
            <v>1</v>
          </cell>
          <cell r="K1351">
            <v>35</v>
          </cell>
          <cell r="L1351">
            <v>34</v>
          </cell>
          <cell r="M1351">
            <v>2</v>
          </cell>
          <cell r="N1351">
            <v>16</v>
          </cell>
          <cell r="O1351">
            <v>0.2</v>
          </cell>
          <cell r="P1351">
            <v>30</v>
          </cell>
          <cell r="Q1351">
            <v>24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30</v>
          </cell>
          <cell r="W1351">
            <v>24</v>
          </cell>
          <cell r="X1351">
            <v>580</v>
          </cell>
          <cell r="Y1351">
            <v>11600</v>
          </cell>
          <cell r="Z1351" t="str">
            <v>火</v>
          </cell>
          <cell r="AA1351">
            <v>0.25</v>
          </cell>
          <cell r="AB1351">
            <v>0.25</v>
          </cell>
          <cell r="AC1351">
            <v>0.25</v>
          </cell>
          <cell r="AD1351">
            <v>1</v>
          </cell>
          <cell r="AE1351">
            <v>0.25</v>
          </cell>
          <cell r="AF1351">
            <v>1</v>
          </cell>
          <cell r="AG1351">
            <v>1</v>
          </cell>
          <cell r="AH1351">
            <v>1</v>
          </cell>
          <cell r="AI1351">
            <v>24</v>
          </cell>
          <cell r="AJ1351">
            <v>1</v>
          </cell>
          <cell r="AK1351">
            <v>1</v>
          </cell>
        </row>
        <row r="1352">
          <cell r="B1352">
            <v>17405</v>
          </cell>
          <cell r="C1352">
            <v>174</v>
          </cell>
          <cell r="D1352">
            <v>0</v>
          </cell>
          <cell r="E1352">
            <v>20515</v>
          </cell>
          <cell r="G1352">
            <v>17401</v>
          </cell>
          <cell r="I1352">
            <v>1</v>
          </cell>
          <cell r="J1352">
            <v>1</v>
          </cell>
          <cell r="K1352">
            <v>35</v>
          </cell>
          <cell r="L1352">
            <v>34</v>
          </cell>
          <cell r="M1352">
            <v>2</v>
          </cell>
          <cell r="N1352">
            <v>16</v>
          </cell>
          <cell r="O1352">
            <v>0.2</v>
          </cell>
          <cell r="P1352">
            <v>30</v>
          </cell>
          <cell r="Q1352">
            <v>24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30</v>
          </cell>
          <cell r="W1352">
            <v>24</v>
          </cell>
          <cell r="X1352">
            <v>580</v>
          </cell>
          <cell r="Y1352">
            <v>11600</v>
          </cell>
          <cell r="Z1352" t="str">
            <v>火</v>
          </cell>
          <cell r="AA1352">
            <v>0.25</v>
          </cell>
          <cell r="AB1352">
            <v>0.25</v>
          </cell>
          <cell r="AC1352">
            <v>0.25</v>
          </cell>
          <cell r="AD1352">
            <v>1</v>
          </cell>
          <cell r="AE1352">
            <v>0.25</v>
          </cell>
          <cell r="AF1352">
            <v>1</v>
          </cell>
          <cell r="AG1352">
            <v>1</v>
          </cell>
          <cell r="AH1352">
            <v>1</v>
          </cell>
          <cell r="AI1352">
            <v>24</v>
          </cell>
          <cell r="AJ1352">
            <v>1</v>
          </cell>
          <cell r="AK1352">
            <v>1</v>
          </cell>
        </row>
        <row r="1353">
          <cell r="B1353">
            <v>17406</v>
          </cell>
          <cell r="C1353">
            <v>174</v>
          </cell>
          <cell r="D1353">
            <v>0</v>
          </cell>
          <cell r="E1353">
            <v>20415</v>
          </cell>
          <cell r="G1353">
            <v>17401</v>
          </cell>
          <cell r="I1353">
            <v>1</v>
          </cell>
          <cell r="J1353">
            <v>1</v>
          </cell>
          <cell r="K1353">
            <v>35</v>
          </cell>
          <cell r="L1353">
            <v>34</v>
          </cell>
          <cell r="M1353">
            <v>2</v>
          </cell>
          <cell r="N1353">
            <v>16</v>
          </cell>
          <cell r="O1353">
            <v>0.2</v>
          </cell>
          <cell r="P1353">
            <v>30</v>
          </cell>
          <cell r="Q1353">
            <v>24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30</v>
          </cell>
          <cell r="W1353">
            <v>24</v>
          </cell>
          <cell r="X1353">
            <v>580</v>
          </cell>
          <cell r="Y1353">
            <v>11600</v>
          </cell>
          <cell r="Z1353" t="str">
            <v>火</v>
          </cell>
          <cell r="AA1353">
            <v>0.25</v>
          </cell>
          <cell r="AB1353">
            <v>0.25</v>
          </cell>
          <cell r="AC1353">
            <v>0.25</v>
          </cell>
          <cell r="AD1353">
            <v>1</v>
          </cell>
          <cell r="AE1353">
            <v>0.25</v>
          </cell>
          <cell r="AF1353">
            <v>1</v>
          </cell>
          <cell r="AG1353">
            <v>1</v>
          </cell>
          <cell r="AH1353">
            <v>1</v>
          </cell>
          <cell r="AI1353">
            <v>24</v>
          </cell>
          <cell r="AJ1353">
            <v>1</v>
          </cell>
          <cell r="AK1353">
            <v>1</v>
          </cell>
        </row>
        <row r="1354">
          <cell r="B1354">
            <v>17407</v>
          </cell>
          <cell r="C1354">
            <v>174</v>
          </cell>
          <cell r="D1354">
            <v>0</v>
          </cell>
          <cell r="E1354">
            <v>50100</v>
          </cell>
          <cell r="G1354">
            <v>17409</v>
          </cell>
          <cell r="I1354">
            <v>1</v>
          </cell>
          <cell r="J1354">
            <v>1</v>
          </cell>
          <cell r="K1354">
            <v>35</v>
          </cell>
          <cell r="L1354">
            <v>34</v>
          </cell>
          <cell r="M1354">
            <v>2</v>
          </cell>
          <cell r="N1354">
            <v>16</v>
          </cell>
          <cell r="O1354">
            <v>0.2</v>
          </cell>
          <cell r="P1354">
            <v>30</v>
          </cell>
          <cell r="Q1354">
            <v>24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30</v>
          </cell>
          <cell r="W1354">
            <v>24</v>
          </cell>
          <cell r="X1354">
            <v>580</v>
          </cell>
          <cell r="Y1354">
            <v>11600</v>
          </cell>
          <cell r="Z1354" t="str">
            <v>火</v>
          </cell>
          <cell r="AA1354">
            <v>0.25</v>
          </cell>
          <cell r="AB1354">
            <v>0.25</v>
          </cell>
          <cell r="AC1354">
            <v>0.25</v>
          </cell>
          <cell r="AD1354">
            <v>1</v>
          </cell>
          <cell r="AE1354">
            <v>0.25</v>
          </cell>
          <cell r="AF1354">
            <v>1</v>
          </cell>
          <cell r="AG1354">
            <v>1</v>
          </cell>
          <cell r="AH1354">
            <v>1</v>
          </cell>
          <cell r="AI1354">
            <v>24</v>
          </cell>
          <cell r="AJ1354">
            <v>1</v>
          </cell>
          <cell r="AK1354">
            <v>1</v>
          </cell>
        </row>
        <row r="1355">
          <cell r="B1355">
            <v>17500</v>
          </cell>
          <cell r="C1355">
            <v>175</v>
          </cell>
          <cell r="D1355">
            <v>0</v>
          </cell>
          <cell r="E1355">
            <v>20115</v>
          </cell>
          <cell r="F1355">
            <v>1</v>
          </cell>
          <cell r="G1355">
            <v>17500</v>
          </cell>
          <cell r="H1355">
            <v>17500</v>
          </cell>
          <cell r="I1355">
            <v>0</v>
          </cell>
          <cell r="J1355">
            <v>10</v>
          </cell>
          <cell r="K1355">
            <v>36</v>
          </cell>
          <cell r="L1355">
            <v>35</v>
          </cell>
          <cell r="M1355">
            <v>2</v>
          </cell>
          <cell r="N1355">
            <v>16</v>
          </cell>
          <cell r="O1355">
            <v>0.60000000000000009</v>
          </cell>
          <cell r="P1355">
            <v>950</v>
          </cell>
          <cell r="Q1355">
            <v>486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950</v>
          </cell>
          <cell r="W1355">
            <v>486</v>
          </cell>
          <cell r="X1355">
            <v>6108</v>
          </cell>
          <cell r="Y1355">
            <v>122160</v>
          </cell>
          <cell r="Z1355" t="str">
            <v>火</v>
          </cell>
          <cell r="AA1355">
            <v>0.25</v>
          </cell>
          <cell r="AB1355">
            <v>0.25</v>
          </cell>
          <cell r="AC1355">
            <v>0.25</v>
          </cell>
          <cell r="AD1355">
            <v>1</v>
          </cell>
          <cell r="AE1355">
            <v>0.25</v>
          </cell>
          <cell r="AF1355">
            <v>116</v>
          </cell>
          <cell r="AG1355">
            <v>116</v>
          </cell>
          <cell r="AH1355">
            <v>116</v>
          </cell>
          <cell r="AI1355">
            <v>486</v>
          </cell>
          <cell r="AJ1355">
            <v>116</v>
          </cell>
          <cell r="AK1355">
            <v>10</v>
          </cell>
        </row>
        <row r="1356">
          <cell r="B1356">
            <v>17501</v>
          </cell>
          <cell r="C1356">
            <v>175</v>
          </cell>
          <cell r="D1356">
            <v>0</v>
          </cell>
          <cell r="E1356">
            <v>30305</v>
          </cell>
          <cell r="G1356">
            <v>17501</v>
          </cell>
          <cell r="I1356">
            <v>1</v>
          </cell>
          <cell r="J1356">
            <v>1</v>
          </cell>
          <cell r="K1356">
            <v>36</v>
          </cell>
          <cell r="L1356">
            <v>35</v>
          </cell>
          <cell r="M1356">
            <v>2</v>
          </cell>
          <cell r="N1356">
            <v>16</v>
          </cell>
          <cell r="O1356">
            <v>0.2</v>
          </cell>
          <cell r="P1356">
            <v>31</v>
          </cell>
          <cell r="Q1356">
            <v>25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31</v>
          </cell>
          <cell r="W1356">
            <v>25</v>
          </cell>
          <cell r="X1356">
            <v>610</v>
          </cell>
          <cell r="Y1356">
            <v>12200</v>
          </cell>
          <cell r="Z1356" t="str">
            <v>火</v>
          </cell>
          <cell r="AA1356">
            <v>0.25</v>
          </cell>
          <cell r="AB1356">
            <v>0.25</v>
          </cell>
          <cell r="AC1356">
            <v>0.25</v>
          </cell>
          <cell r="AD1356">
            <v>1</v>
          </cell>
          <cell r="AE1356">
            <v>0.25</v>
          </cell>
          <cell r="AF1356">
            <v>1</v>
          </cell>
          <cell r="AG1356">
            <v>1</v>
          </cell>
          <cell r="AH1356">
            <v>1</v>
          </cell>
          <cell r="AI1356">
            <v>25</v>
          </cell>
          <cell r="AJ1356">
            <v>1</v>
          </cell>
          <cell r="AK1356">
            <v>1</v>
          </cell>
        </row>
        <row r="1357">
          <cell r="B1357">
            <v>17502</v>
          </cell>
          <cell r="C1357">
            <v>175</v>
          </cell>
          <cell r="D1357">
            <v>0</v>
          </cell>
          <cell r="E1357">
            <v>30205</v>
          </cell>
          <cell r="G1357">
            <v>17501</v>
          </cell>
          <cell r="I1357">
            <v>1</v>
          </cell>
          <cell r="J1357">
            <v>1</v>
          </cell>
          <cell r="K1357">
            <v>36</v>
          </cell>
          <cell r="L1357">
            <v>35</v>
          </cell>
          <cell r="M1357">
            <v>2</v>
          </cell>
          <cell r="N1357">
            <v>16</v>
          </cell>
          <cell r="O1357">
            <v>0.2</v>
          </cell>
          <cell r="P1357">
            <v>31</v>
          </cell>
          <cell r="Q1357">
            <v>25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31</v>
          </cell>
          <cell r="W1357">
            <v>25</v>
          </cell>
          <cell r="X1357">
            <v>610</v>
          </cell>
          <cell r="Y1357">
            <v>12200</v>
          </cell>
          <cell r="Z1357" t="str">
            <v>火</v>
          </cell>
          <cell r="AA1357">
            <v>0.25</v>
          </cell>
          <cell r="AB1357">
            <v>0.25</v>
          </cell>
          <cell r="AC1357">
            <v>0.25</v>
          </cell>
          <cell r="AD1357">
            <v>1</v>
          </cell>
          <cell r="AE1357">
            <v>0.25</v>
          </cell>
          <cell r="AF1357">
            <v>1</v>
          </cell>
          <cell r="AG1357">
            <v>1</v>
          </cell>
          <cell r="AH1357">
            <v>1</v>
          </cell>
          <cell r="AI1357">
            <v>25</v>
          </cell>
          <cell r="AJ1357">
            <v>1</v>
          </cell>
          <cell r="AK1357">
            <v>1</v>
          </cell>
        </row>
        <row r="1358">
          <cell r="B1358">
            <v>17503</v>
          </cell>
          <cell r="C1358">
            <v>175</v>
          </cell>
          <cell r="D1358">
            <v>0</v>
          </cell>
          <cell r="E1358">
            <v>30105</v>
          </cell>
          <cell r="G1358">
            <v>17501</v>
          </cell>
          <cell r="I1358">
            <v>1</v>
          </cell>
          <cell r="J1358">
            <v>1</v>
          </cell>
          <cell r="K1358">
            <v>36</v>
          </cell>
          <cell r="L1358">
            <v>35</v>
          </cell>
          <cell r="M1358">
            <v>2</v>
          </cell>
          <cell r="N1358">
            <v>16</v>
          </cell>
          <cell r="O1358">
            <v>0.2</v>
          </cell>
          <cell r="P1358">
            <v>31</v>
          </cell>
          <cell r="Q1358">
            <v>25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31</v>
          </cell>
          <cell r="W1358">
            <v>25</v>
          </cell>
          <cell r="X1358">
            <v>610</v>
          </cell>
          <cell r="Y1358">
            <v>12200</v>
          </cell>
          <cell r="Z1358" t="str">
            <v>火</v>
          </cell>
          <cell r="AA1358">
            <v>0.25</v>
          </cell>
          <cell r="AB1358">
            <v>0.25</v>
          </cell>
          <cell r="AC1358">
            <v>0.25</v>
          </cell>
          <cell r="AD1358">
            <v>1</v>
          </cell>
          <cell r="AE1358">
            <v>0.25</v>
          </cell>
          <cell r="AF1358">
            <v>1</v>
          </cell>
          <cell r="AG1358">
            <v>1</v>
          </cell>
          <cell r="AH1358">
            <v>1</v>
          </cell>
          <cell r="AI1358">
            <v>25</v>
          </cell>
          <cell r="AJ1358">
            <v>1</v>
          </cell>
          <cell r="AK1358">
            <v>1</v>
          </cell>
        </row>
        <row r="1359">
          <cell r="B1359">
            <v>17504</v>
          </cell>
          <cell r="C1359">
            <v>175</v>
          </cell>
          <cell r="D1359">
            <v>0</v>
          </cell>
          <cell r="E1359">
            <v>30405</v>
          </cell>
          <cell r="G1359">
            <v>17501</v>
          </cell>
          <cell r="I1359">
            <v>1</v>
          </cell>
          <cell r="J1359">
            <v>1</v>
          </cell>
          <cell r="K1359">
            <v>36</v>
          </cell>
          <cell r="L1359">
            <v>35</v>
          </cell>
          <cell r="M1359">
            <v>2</v>
          </cell>
          <cell r="N1359">
            <v>16</v>
          </cell>
          <cell r="O1359">
            <v>0.2</v>
          </cell>
          <cell r="P1359">
            <v>31</v>
          </cell>
          <cell r="Q1359">
            <v>25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31</v>
          </cell>
          <cell r="W1359">
            <v>25</v>
          </cell>
          <cell r="X1359">
            <v>610</v>
          </cell>
          <cell r="Y1359">
            <v>12200</v>
          </cell>
          <cell r="Z1359" t="str">
            <v>火</v>
          </cell>
          <cell r="AA1359">
            <v>0.25</v>
          </cell>
          <cell r="AB1359">
            <v>0.25</v>
          </cell>
          <cell r="AC1359">
            <v>0.25</v>
          </cell>
          <cell r="AD1359">
            <v>1</v>
          </cell>
          <cell r="AE1359">
            <v>0.25</v>
          </cell>
          <cell r="AF1359">
            <v>1</v>
          </cell>
          <cell r="AG1359">
            <v>1</v>
          </cell>
          <cell r="AH1359">
            <v>1</v>
          </cell>
          <cell r="AI1359">
            <v>25</v>
          </cell>
          <cell r="AJ1359">
            <v>1</v>
          </cell>
          <cell r="AK1359">
            <v>1</v>
          </cell>
        </row>
        <row r="1360">
          <cell r="B1360">
            <v>17505</v>
          </cell>
          <cell r="C1360">
            <v>175</v>
          </cell>
          <cell r="D1360">
            <v>0</v>
          </cell>
          <cell r="E1360">
            <v>20515</v>
          </cell>
          <cell r="G1360">
            <v>17501</v>
          </cell>
          <cell r="I1360">
            <v>1</v>
          </cell>
          <cell r="J1360">
            <v>1</v>
          </cell>
          <cell r="K1360">
            <v>36</v>
          </cell>
          <cell r="L1360">
            <v>35</v>
          </cell>
          <cell r="M1360">
            <v>2</v>
          </cell>
          <cell r="N1360">
            <v>16</v>
          </cell>
          <cell r="O1360">
            <v>0.2</v>
          </cell>
          <cell r="P1360">
            <v>31</v>
          </cell>
          <cell r="Q1360">
            <v>25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31</v>
          </cell>
          <cell r="W1360">
            <v>25</v>
          </cell>
          <cell r="X1360">
            <v>610</v>
          </cell>
          <cell r="Y1360">
            <v>12200</v>
          </cell>
          <cell r="Z1360" t="str">
            <v>火</v>
          </cell>
          <cell r="AA1360">
            <v>0.25</v>
          </cell>
          <cell r="AB1360">
            <v>0.25</v>
          </cell>
          <cell r="AC1360">
            <v>0.25</v>
          </cell>
          <cell r="AD1360">
            <v>1</v>
          </cell>
          <cell r="AE1360">
            <v>0.25</v>
          </cell>
          <cell r="AF1360">
            <v>1</v>
          </cell>
          <cell r="AG1360">
            <v>1</v>
          </cell>
          <cell r="AH1360">
            <v>1</v>
          </cell>
          <cell r="AI1360">
            <v>25</v>
          </cell>
          <cell r="AJ1360">
            <v>1</v>
          </cell>
          <cell r="AK1360">
            <v>1</v>
          </cell>
        </row>
        <row r="1361">
          <cell r="B1361">
            <v>17506</v>
          </cell>
          <cell r="C1361">
            <v>175</v>
          </cell>
          <cell r="D1361">
            <v>0</v>
          </cell>
          <cell r="E1361">
            <v>20415</v>
          </cell>
          <cell r="G1361">
            <v>17501</v>
          </cell>
          <cell r="I1361">
            <v>1</v>
          </cell>
          <cell r="J1361">
            <v>1</v>
          </cell>
          <cell r="K1361">
            <v>36</v>
          </cell>
          <cell r="L1361">
            <v>35</v>
          </cell>
          <cell r="M1361">
            <v>2</v>
          </cell>
          <cell r="N1361">
            <v>16</v>
          </cell>
          <cell r="O1361">
            <v>0.2</v>
          </cell>
          <cell r="P1361">
            <v>31</v>
          </cell>
          <cell r="Q1361">
            <v>25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31</v>
          </cell>
          <cell r="W1361">
            <v>25</v>
          </cell>
          <cell r="X1361">
            <v>610</v>
          </cell>
          <cell r="Y1361">
            <v>12200</v>
          </cell>
          <cell r="Z1361" t="str">
            <v>火</v>
          </cell>
          <cell r="AA1361">
            <v>0.25</v>
          </cell>
          <cell r="AB1361">
            <v>0.25</v>
          </cell>
          <cell r="AC1361">
            <v>0.25</v>
          </cell>
          <cell r="AD1361">
            <v>1</v>
          </cell>
          <cell r="AE1361">
            <v>0.25</v>
          </cell>
          <cell r="AF1361">
            <v>1</v>
          </cell>
          <cell r="AG1361">
            <v>1</v>
          </cell>
          <cell r="AH1361">
            <v>1</v>
          </cell>
          <cell r="AI1361">
            <v>25</v>
          </cell>
          <cell r="AJ1361">
            <v>1</v>
          </cell>
          <cell r="AK1361">
            <v>1</v>
          </cell>
        </row>
        <row r="1362">
          <cell r="B1362">
            <v>17507</v>
          </cell>
          <cell r="C1362">
            <v>175</v>
          </cell>
          <cell r="D1362">
            <v>0</v>
          </cell>
          <cell r="E1362">
            <v>50100</v>
          </cell>
          <cell r="G1362">
            <v>17509</v>
          </cell>
          <cell r="I1362">
            <v>1</v>
          </cell>
          <cell r="J1362">
            <v>1</v>
          </cell>
          <cell r="K1362">
            <v>36</v>
          </cell>
          <cell r="L1362">
            <v>35</v>
          </cell>
          <cell r="M1362">
            <v>2</v>
          </cell>
          <cell r="N1362">
            <v>16</v>
          </cell>
          <cell r="O1362">
            <v>0.2</v>
          </cell>
          <cell r="P1362">
            <v>31</v>
          </cell>
          <cell r="Q1362">
            <v>25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31</v>
          </cell>
          <cell r="W1362">
            <v>25</v>
          </cell>
          <cell r="X1362">
            <v>610</v>
          </cell>
          <cell r="Y1362">
            <v>12200</v>
          </cell>
          <cell r="Z1362" t="str">
            <v>火</v>
          </cell>
          <cell r="AA1362">
            <v>0.25</v>
          </cell>
          <cell r="AB1362">
            <v>0.25</v>
          </cell>
          <cell r="AC1362">
            <v>0.25</v>
          </cell>
          <cell r="AD1362">
            <v>1</v>
          </cell>
          <cell r="AE1362">
            <v>0.25</v>
          </cell>
          <cell r="AF1362">
            <v>1</v>
          </cell>
          <cell r="AG1362">
            <v>1</v>
          </cell>
          <cell r="AH1362">
            <v>1</v>
          </cell>
          <cell r="AI1362">
            <v>25</v>
          </cell>
          <cell r="AJ1362">
            <v>1</v>
          </cell>
          <cell r="AK1362">
            <v>1</v>
          </cell>
        </row>
        <row r="1363">
          <cell r="B1363">
            <v>17600</v>
          </cell>
          <cell r="C1363">
            <v>176</v>
          </cell>
          <cell r="D1363">
            <v>0</v>
          </cell>
          <cell r="E1363">
            <v>20515</v>
          </cell>
          <cell r="F1363">
            <v>1</v>
          </cell>
          <cell r="G1363">
            <v>17600</v>
          </cell>
          <cell r="H1363">
            <v>17600</v>
          </cell>
          <cell r="I1363">
            <v>0</v>
          </cell>
          <cell r="J1363">
            <v>10</v>
          </cell>
          <cell r="K1363">
            <v>36</v>
          </cell>
          <cell r="L1363">
            <v>35</v>
          </cell>
          <cell r="M1363">
            <v>2</v>
          </cell>
          <cell r="N1363">
            <v>16</v>
          </cell>
          <cell r="O1363">
            <v>0.2</v>
          </cell>
          <cell r="P1363">
            <v>316</v>
          </cell>
          <cell r="Q1363">
            <v>253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316</v>
          </cell>
          <cell r="W1363">
            <v>253</v>
          </cell>
          <cell r="X1363">
            <v>6108</v>
          </cell>
          <cell r="Y1363">
            <v>122160</v>
          </cell>
          <cell r="Z1363" t="str">
            <v>火</v>
          </cell>
          <cell r="AA1363">
            <v>0.25</v>
          </cell>
          <cell r="AB1363">
            <v>0.25</v>
          </cell>
          <cell r="AC1363">
            <v>0.25</v>
          </cell>
          <cell r="AD1363">
            <v>1</v>
          </cell>
          <cell r="AE1363">
            <v>0.25</v>
          </cell>
          <cell r="AF1363">
            <v>15</v>
          </cell>
          <cell r="AG1363">
            <v>15</v>
          </cell>
          <cell r="AH1363">
            <v>15</v>
          </cell>
          <cell r="AI1363">
            <v>253</v>
          </cell>
          <cell r="AJ1363">
            <v>15</v>
          </cell>
          <cell r="AK1363">
            <v>10</v>
          </cell>
        </row>
        <row r="1364">
          <cell r="B1364">
            <v>17601</v>
          </cell>
          <cell r="C1364">
            <v>176</v>
          </cell>
          <cell r="D1364">
            <v>0</v>
          </cell>
          <cell r="E1364">
            <v>20315</v>
          </cell>
          <cell r="G1364">
            <v>17601</v>
          </cell>
          <cell r="I1364">
            <v>1</v>
          </cell>
          <cell r="J1364">
            <v>1</v>
          </cell>
          <cell r="K1364">
            <v>36</v>
          </cell>
          <cell r="L1364">
            <v>35</v>
          </cell>
          <cell r="M1364">
            <v>2</v>
          </cell>
          <cell r="N1364">
            <v>16</v>
          </cell>
          <cell r="O1364">
            <v>0.2</v>
          </cell>
          <cell r="P1364">
            <v>31</v>
          </cell>
          <cell r="Q1364">
            <v>25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31</v>
          </cell>
          <cell r="W1364">
            <v>25</v>
          </cell>
          <cell r="X1364">
            <v>610</v>
          </cell>
          <cell r="Y1364">
            <v>12200</v>
          </cell>
          <cell r="Z1364" t="str">
            <v>火</v>
          </cell>
          <cell r="AA1364">
            <v>0.25</v>
          </cell>
          <cell r="AB1364">
            <v>0.25</v>
          </cell>
          <cell r="AC1364">
            <v>0.25</v>
          </cell>
          <cell r="AD1364">
            <v>1</v>
          </cell>
          <cell r="AE1364">
            <v>0.25</v>
          </cell>
          <cell r="AF1364">
            <v>1</v>
          </cell>
          <cell r="AG1364">
            <v>1</v>
          </cell>
          <cell r="AH1364">
            <v>1</v>
          </cell>
          <cell r="AI1364">
            <v>25</v>
          </cell>
          <cell r="AJ1364">
            <v>1</v>
          </cell>
          <cell r="AK1364">
            <v>1</v>
          </cell>
        </row>
        <row r="1365">
          <cell r="B1365">
            <v>17602</v>
          </cell>
          <cell r="C1365">
            <v>176</v>
          </cell>
          <cell r="D1365">
            <v>0</v>
          </cell>
          <cell r="E1365">
            <v>30405</v>
          </cell>
          <cell r="G1365">
            <v>17601</v>
          </cell>
          <cell r="I1365">
            <v>1</v>
          </cell>
          <cell r="J1365">
            <v>1</v>
          </cell>
          <cell r="K1365">
            <v>36</v>
          </cell>
          <cell r="L1365">
            <v>35</v>
          </cell>
          <cell r="M1365">
            <v>2</v>
          </cell>
          <cell r="N1365">
            <v>16</v>
          </cell>
          <cell r="O1365">
            <v>0.2</v>
          </cell>
          <cell r="P1365">
            <v>31</v>
          </cell>
          <cell r="Q1365">
            <v>25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31</v>
          </cell>
          <cell r="W1365">
            <v>25</v>
          </cell>
          <cell r="X1365">
            <v>610</v>
          </cell>
          <cell r="Y1365">
            <v>12200</v>
          </cell>
          <cell r="Z1365" t="str">
            <v>火</v>
          </cell>
          <cell r="AA1365">
            <v>0.25</v>
          </cell>
          <cell r="AB1365">
            <v>0.25</v>
          </cell>
          <cell r="AC1365">
            <v>0.25</v>
          </cell>
          <cell r="AD1365">
            <v>1</v>
          </cell>
          <cell r="AE1365">
            <v>0.25</v>
          </cell>
          <cell r="AF1365">
            <v>1</v>
          </cell>
          <cell r="AG1365">
            <v>1</v>
          </cell>
          <cell r="AH1365">
            <v>1</v>
          </cell>
          <cell r="AI1365">
            <v>25</v>
          </cell>
          <cell r="AJ1365">
            <v>1</v>
          </cell>
          <cell r="AK1365">
            <v>1</v>
          </cell>
        </row>
        <row r="1366">
          <cell r="B1366">
            <v>17603</v>
          </cell>
          <cell r="C1366">
            <v>176</v>
          </cell>
          <cell r="D1366">
            <v>0</v>
          </cell>
          <cell r="E1366">
            <v>30605</v>
          </cell>
          <cell r="G1366">
            <v>17601</v>
          </cell>
          <cell r="I1366">
            <v>1</v>
          </cell>
          <cell r="J1366">
            <v>1</v>
          </cell>
          <cell r="K1366">
            <v>36</v>
          </cell>
          <cell r="L1366">
            <v>35</v>
          </cell>
          <cell r="M1366">
            <v>2</v>
          </cell>
          <cell r="N1366">
            <v>16</v>
          </cell>
          <cell r="O1366">
            <v>0.2</v>
          </cell>
          <cell r="P1366">
            <v>31</v>
          </cell>
          <cell r="Q1366">
            <v>25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31</v>
          </cell>
          <cell r="W1366">
            <v>25</v>
          </cell>
          <cell r="X1366">
            <v>610</v>
          </cell>
          <cell r="Y1366">
            <v>12200</v>
          </cell>
          <cell r="Z1366" t="str">
            <v>火</v>
          </cell>
          <cell r="AA1366">
            <v>0.25</v>
          </cell>
          <cell r="AB1366">
            <v>0.25</v>
          </cell>
          <cell r="AC1366">
            <v>0.25</v>
          </cell>
          <cell r="AD1366">
            <v>1</v>
          </cell>
          <cell r="AE1366">
            <v>0.25</v>
          </cell>
          <cell r="AF1366">
            <v>1</v>
          </cell>
          <cell r="AG1366">
            <v>1</v>
          </cell>
          <cell r="AH1366">
            <v>1</v>
          </cell>
          <cell r="AI1366">
            <v>25</v>
          </cell>
          <cell r="AJ1366">
            <v>1</v>
          </cell>
          <cell r="AK1366">
            <v>1</v>
          </cell>
        </row>
        <row r="1367">
          <cell r="B1367">
            <v>17604</v>
          </cell>
          <cell r="C1367">
            <v>176</v>
          </cell>
          <cell r="D1367">
            <v>0</v>
          </cell>
          <cell r="E1367">
            <v>40305</v>
          </cell>
          <cell r="G1367">
            <v>17601</v>
          </cell>
          <cell r="I1367">
            <v>1</v>
          </cell>
          <cell r="J1367">
            <v>1</v>
          </cell>
          <cell r="K1367">
            <v>36</v>
          </cell>
          <cell r="L1367">
            <v>35</v>
          </cell>
          <cell r="M1367">
            <v>2</v>
          </cell>
          <cell r="N1367">
            <v>16</v>
          </cell>
          <cell r="O1367">
            <v>0.2</v>
          </cell>
          <cell r="P1367">
            <v>31</v>
          </cell>
          <cell r="Q1367">
            <v>25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31</v>
          </cell>
          <cell r="W1367">
            <v>25</v>
          </cell>
          <cell r="X1367">
            <v>610</v>
          </cell>
          <cell r="Y1367">
            <v>12200</v>
          </cell>
          <cell r="Z1367" t="str">
            <v>火</v>
          </cell>
          <cell r="AA1367">
            <v>0.25</v>
          </cell>
          <cell r="AB1367">
            <v>0.25</v>
          </cell>
          <cell r="AC1367">
            <v>0.25</v>
          </cell>
          <cell r="AD1367">
            <v>1</v>
          </cell>
          <cell r="AE1367">
            <v>0.25</v>
          </cell>
          <cell r="AF1367">
            <v>1</v>
          </cell>
          <cell r="AG1367">
            <v>1</v>
          </cell>
          <cell r="AH1367">
            <v>1</v>
          </cell>
          <cell r="AI1367">
            <v>25</v>
          </cell>
          <cell r="AJ1367">
            <v>1</v>
          </cell>
          <cell r="AK1367">
            <v>1</v>
          </cell>
        </row>
        <row r="1368">
          <cell r="B1368">
            <v>17605</v>
          </cell>
          <cell r="C1368">
            <v>176</v>
          </cell>
          <cell r="D1368">
            <v>0</v>
          </cell>
          <cell r="E1368">
            <v>40205</v>
          </cell>
          <cell r="G1368">
            <v>17601</v>
          </cell>
          <cell r="I1368">
            <v>1</v>
          </cell>
          <cell r="J1368">
            <v>1</v>
          </cell>
          <cell r="K1368">
            <v>36</v>
          </cell>
          <cell r="L1368">
            <v>35</v>
          </cell>
          <cell r="M1368">
            <v>2</v>
          </cell>
          <cell r="N1368">
            <v>16</v>
          </cell>
          <cell r="O1368">
            <v>0.2</v>
          </cell>
          <cell r="P1368">
            <v>31</v>
          </cell>
          <cell r="Q1368">
            <v>25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31</v>
          </cell>
          <cell r="W1368">
            <v>25</v>
          </cell>
          <cell r="X1368">
            <v>610</v>
          </cell>
          <cell r="Y1368">
            <v>12200</v>
          </cell>
          <cell r="Z1368" t="str">
            <v>火</v>
          </cell>
          <cell r="AA1368">
            <v>0.25</v>
          </cell>
          <cell r="AB1368">
            <v>0.25</v>
          </cell>
          <cell r="AC1368">
            <v>0.25</v>
          </cell>
          <cell r="AD1368">
            <v>1</v>
          </cell>
          <cell r="AE1368">
            <v>0.25</v>
          </cell>
          <cell r="AF1368">
            <v>1</v>
          </cell>
          <cell r="AG1368">
            <v>1</v>
          </cell>
          <cell r="AH1368">
            <v>1</v>
          </cell>
          <cell r="AI1368">
            <v>25</v>
          </cell>
          <cell r="AJ1368">
            <v>1</v>
          </cell>
          <cell r="AK1368">
            <v>1</v>
          </cell>
        </row>
        <row r="1369">
          <cell r="B1369">
            <v>17606</v>
          </cell>
          <cell r="C1369">
            <v>176</v>
          </cell>
          <cell r="D1369">
            <v>0</v>
          </cell>
          <cell r="E1369">
            <v>40105</v>
          </cell>
          <cell r="G1369">
            <v>17601</v>
          </cell>
          <cell r="I1369">
            <v>1</v>
          </cell>
          <cell r="J1369">
            <v>1</v>
          </cell>
          <cell r="K1369">
            <v>36</v>
          </cell>
          <cell r="L1369">
            <v>35</v>
          </cell>
          <cell r="M1369">
            <v>2</v>
          </cell>
          <cell r="N1369">
            <v>16</v>
          </cell>
          <cell r="O1369">
            <v>0.2</v>
          </cell>
          <cell r="P1369">
            <v>31</v>
          </cell>
          <cell r="Q1369">
            <v>25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31</v>
          </cell>
          <cell r="W1369">
            <v>25</v>
          </cell>
          <cell r="X1369">
            <v>610</v>
          </cell>
          <cell r="Y1369">
            <v>12200</v>
          </cell>
          <cell r="Z1369" t="str">
            <v>火</v>
          </cell>
          <cell r="AA1369">
            <v>0.25</v>
          </cell>
          <cell r="AB1369">
            <v>0.25</v>
          </cell>
          <cell r="AC1369">
            <v>0.25</v>
          </cell>
          <cell r="AD1369">
            <v>1</v>
          </cell>
          <cell r="AE1369">
            <v>0.25</v>
          </cell>
          <cell r="AF1369">
            <v>1</v>
          </cell>
          <cell r="AG1369">
            <v>1</v>
          </cell>
          <cell r="AH1369">
            <v>1</v>
          </cell>
          <cell r="AI1369">
            <v>25</v>
          </cell>
          <cell r="AJ1369">
            <v>1</v>
          </cell>
          <cell r="AK1369">
            <v>1</v>
          </cell>
        </row>
        <row r="1370">
          <cell r="B1370">
            <v>17607</v>
          </cell>
          <cell r="C1370">
            <v>176</v>
          </cell>
          <cell r="D1370">
            <v>0</v>
          </cell>
          <cell r="E1370">
            <v>50100</v>
          </cell>
          <cell r="G1370">
            <v>17609</v>
          </cell>
          <cell r="I1370">
            <v>1</v>
          </cell>
          <cell r="J1370">
            <v>1</v>
          </cell>
          <cell r="K1370">
            <v>36</v>
          </cell>
          <cell r="L1370">
            <v>35</v>
          </cell>
          <cell r="M1370">
            <v>2</v>
          </cell>
          <cell r="N1370">
            <v>16</v>
          </cell>
          <cell r="O1370">
            <v>0.2</v>
          </cell>
          <cell r="P1370">
            <v>31</v>
          </cell>
          <cell r="Q1370">
            <v>25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31</v>
          </cell>
          <cell r="W1370">
            <v>25</v>
          </cell>
          <cell r="X1370">
            <v>610</v>
          </cell>
          <cell r="Y1370">
            <v>12200</v>
          </cell>
          <cell r="Z1370" t="str">
            <v>火</v>
          </cell>
          <cell r="AA1370">
            <v>0.25</v>
          </cell>
          <cell r="AB1370">
            <v>0.25</v>
          </cell>
          <cell r="AC1370">
            <v>0.25</v>
          </cell>
          <cell r="AD1370">
            <v>1</v>
          </cell>
          <cell r="AE1370">
            <v>0.25</v>
          </cell>
          <cell r="AF1370">
            <v>1</v>
          </cell>
          <cell r="AG1370">
            <v>1</v>
          </cell>
          <cell r="AH1370">
            <v>1</v>
          </cell>
          <cell r="AI1370">
            <v>25</v>
          </cell>
          <cell r="AJ1370">
            <v>1</v>
          </cell>
          <cell r="AK1370">
            <v>1</v>
          </cell>
        </row>
        <row r="1371">
          <cell r="B1371">
            <v>17700</v>
          </cell>
          <cell r="C1371">
            <v>177</v>
          </cell>
          <cell r="D1371">
            <v>0</v>
          </cell>
          <cell r="E1371">
            <v>30402</v>
          </cell>
          <cell r="F1371">
            <v>1</v>
          </cell>
          <cell r="G1371">
            <v>17700</v>
          </cell>
          <cell r="H1371">
            <v>17700</v>
          </cell>
          <cell r="I1371">
            <v>0</v>
          </cell>
          <cell r="J1371">
            <v>10</v>
          </cell>
          <cell r="K1371">
            <v>36</v>
          </cell>
          <cell r="L1371">
            <v>35</v>
          </cell>
          <cell r="M1371">
            <v>2</v>
          </cell>
          <cell r="N1371">
            <v>16</v>
          </cell>
          <cell r="O1371">
            <v>0.30000000000000004</v>
          </cell>
          <cell r="P1371">
            <v>475</v>
          </cell>
          <cell r="Q1371">
            <v>380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475</v>
          </cell>
          <cell r="W1371">
            <v>380</v>
          </cell>
          <cell r="X1371">
            <v>6108</v>
          </cell>
          <cell r="Y1371">
            <v>122160</v>
          </cell>
          <cell r="Z1371" t="str">
            <v>火</v>
          </cell>
          <cell r="AA1371">
            <v>0.25</v>
          </cell>
          <cell r="AB1371">
            <v>0.25</v>
          </cell>
          <cell r="AC1371">
            <v>0.25</v>
          </cell>
          <cell r="AD1371">
            <v>1</v>
          </cell>
          <cell r="AE1371">
            <v>0.25</v>
          </cell>
          <cell r="AF1371">
            <v>23</v>
          </cell>
          <cell r="AG1371">
            <v>23</v>
          </cell>
          <cell r="AH1371">
            <v>23</v>
          </cell>
          <cell r="AI1371">
            <v>380</v>
          </cell>
          <cell r="AJ1371">
            <v>23</v>
          </cell>
          <cell r="AK1371">
            <v>10</v>
          </cell>
        </row>
        <row r="1372">
          <cell r="B1372">
            <v>17701</v>
          </cell>
          <cell r="C1372">
            <v>177</v>
          </cell>
          <cell r="D1372">
            <v>0</v>
          </cell>
          <cell r="E1372">
            <v>20315</v>
          </cell>
          <cell r="G1372">
            <v>17701</v>
          </cell>
          <cell r="I1372">
            <v>1</v>
          </cell>
          <cell r="J1372">
            <v>1</v>
          </cell>
          <cell r="K1372">
            <v>36</v>
          </cell>
          <cell r="L1372">
            <v>35</v>
          </cell>
          <cell r="M1372">
            <v>2</v>
          </cell>
          <cell r="N1372">
            <v>16</v>
          </cell>
          <cell r="O1372">
            <v>0.2</v>
          </cell>
          <cell r="P1372">
            <v>31</v>
          </cell>
          <cell r="Q1372">
            <v>25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31</v>
          </cell>
          <cell r="W1372">
            <v>25</v>
          </cell>
          <cell r="X1372">
            <v>610</v>
          </cell>
          <cell r="Y1372">
            <v>12200</v>
          </cell>
          <cell r="Z1372" t="str">
            <v>火</v>
          </cell>
          <cell r="AA1372">
            <v>0.25</v>
          </cell>
          <cell r="AB1372">
            <v>0.25</v>
          </cell>
          <cell r="AC1372">
            <v>0.25</v>
          </cell>
          <cell r="AD1372">
            <v>1</v>
          </cell>
          <cell r="AE1372">
            <v>0.25</v>
          </cell>
          <cell r="AF1372">
            <v>1</v>
          </cell>
          <cell r="AG1372">
            <v>1</v>
          </cell>
          <cell r="AH1372">
            <v>1</v>
          </cell>
          <cell r="AI1372">
            <v>25</v>
          </cell>
          <cell r="AJ1372">
            <v>1</v>
          </cell>
          <cell r="AK1372">
            <v>1</v>
          </cell>
        </row>
        <row r="1373">
          <cell r="B1373">
            <v>17702</v>
          </cell>
          <cell r="C1373">
            <v>177</v>
          </cell>
          <cell r="D1373">
            <v>0</v>
          </cell>
          <cell r="E1373">
            <v>30405</v>
          </cell>
          <cell r="G1373">
            <v>17701</v>
          </cell>
          <cell r="I1373">
            <v>1</v>
          </cell>
          <cell r="J1373">
            <v>1</v>
          </cell>
          <cell r="K1373">
            <v>36</v>
          </cell>
          <cell r="L1373">
            <v>35</v>
          </cell>
          <cell r="M1373">
            <v>2</v>
          </cell>
          <cell r="N1373">
            <v>16</v>
          </cell>
          <cell r="O1373">
            <v>0.2</v>
          </cell>
          <cell r="P1373">
            <v>31</v>
          </cell>
          <cell r="Q1373">
            <v>25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31</v>
          </cell>
          <cell r="W1373">
            <v>25</v>
          </cell>
          <cell r="X1373">
            <v>610</v>
          </cell>
          <cell r="Y1373">
            <v>12200</v>
          </cell>
          <cell r="Z1373" t="str">
            <v>火</v>
          </cell>
          <cell r="AA1373">
            <v>0.25</v>
          </cell>
          <cell r="AB1373">
            <v>0.25</v>
          </cell>
          <cell r="AC1373">
            <v>0.25</v>
          </cell>
          <cell r="AD1373">
            <v>1</v>
          </cell>
          <cell r="AE1373">
            <v>0.25</v>
          </cell>
          <cell r="AF1373">
            <v>1</v>
          </cell>
          <cell r="AG1373">
            <v>1</v>
          </cell>
          <cell r="AH1373">
            <v>1</v>
          </cell>
          <cell r="AI1373">
            <v>25</v>
          </cell>
          <cell r="AJ1373">
            <v>1</v>
          </cell>
          <cell r="AK1373">
            <v>1</v>
          </cell>
        </row>
        <row r="1374">
          <cell r="B1374">
            <v>17703</v>
          </cell>
          <cell r="C1374">
            <v>177</v>
          </cell>
          <cell r="D1374">
            <v>0</v>
          </cell>
          <cell r="E1374">
            <v>30605</v>
          </cell>
          <cell r="G1374">
            <v>17701</v>
          </cell>
          <cell r="I1374">
            <v>1</v>
          </cell>
          <cell r="J1374">
            <v>1</v>
          </cell>
          <cell r="K1374">
            <v>36</v>
          </cell>
          <cell r="L1374">
            <v>35</v>
          </cell>
          <cell r="M1374">
            <v>2</v>
          </cell>
          <cell r="N1374">
            <v>16</v>
          </cell>
          <cell r="O1374">
            <v>0.2</v>
          </cell>
          <cell r="P1374">
            <v>31</v>
          </cell>
          <cell r="Q1374">
            <v>25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31</v>
          </cell>
          <cell r="W1374">
            <v>25</v>
          </cell>
          <cell r="X1374">
            <v>610</v>
          </cell>
          <cell r="Y1374">
            <v>12200</v>
          </cell>
          <cell r="Z1374" t="str">
            <v>火</v>
          </cell>
          <cell r="AA1374">
            <v>0.25</v>
          </cell>
          <cell r="AB1374">
            <v>0.25</v>
          </cell>
          <cell r="AC1374">
            <v>0.25</v>
          </cell>
          <cell r="AD1374">
            <v>1</v>
          </cell>
          <cell r="AE1374">
            <v>0.25</v>
          </cell>
          <cell r="AF1374">
            <v>1</v>
          </cell>
          <cell r="AG1374">
            <v>1</v>
          </cell>
          <cell r="AH1374">
            <v>1</v>
          </cell>
          <cell r="AI1374">
            <v>25</v>
          </cell>
          <cell r="AJ1374">
            <v>1</v>
          </cell>
          <cell r="AK1374">
            <v>1</v>
          </cell>
        </row>
        <row r="1375">
          <cell r="B1375">
            <v>17704</v>
          </cell>
          <cell r="C1375">
            <v>177</v>
          </cell>
          <cell r="D1375">
            <v>0</v>
          </cell>
          <cell r="E1375">
            <v>40305</v>
          </cell>
          <cell r="G1375">
            <v>17701</v>
          </cell>
          <cell r="I1375">
            <v>1</v>
          </cell>
          <cell r="J1375">
            <v>1</v>
          </cell>
          <cell r="K1375">
            <v>36</v>
          </cell>
          <cell r="L1375">
            <v>35</v>
          </cell>
          <cell r="M1375">
            <v>2</v>
          </cell>
          <cell r="N1375">
            <v>16</v>
          </cell>
          <cell r="O1375">
            <v>0.2</v>
          </cell>
          <cell r="P1375">
            <v>31</v>
          </cell>
          <cell r="Q1375">
            <v>25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31</v>
          </cell>
          <cell r="W1375">
            <v>25</v>
          </cell>
          <cell r="X1375">
            <v>610</v>
          </cell>
          <cell r="Y1375">
            <v>12200</v>
          </cell>
          <cell r="Z1375" t="str">
            <v>火</v>
          </cell>
          <cell r="AA1375">
            <v>0.25</v>
          </cell>
          <cell r="AB1375">
            <v>0.25</v>
          </cell>
          <cell r="AC1375">
            <v>0.25</v>
          </cell>
          <cell r="AD1375">
            <v>1</v>
          </cell>
          <cell r="AE1375">
            <v>0.25</v>
          </cell>
          <cell r="AF1375">
            <v>1</v>
          </cell>
          <cell r="AG1375">
            <v>1</v>
          </cell>
          <cell r="AH1375">
            <v>1</v>
          </cell>
          <cell r="AI1375">
            <v>25</v>
          </cell>
          <cell r="AJ1375">
            <v>1</v>
          </cell>
          <cell r="AK1375">
            <v>1</v>
          </cell>
        </row>
        <row r="1376">
          <cell r="B1376">
            <v>17705</v>
          </cell>
          <cell r="C1376">
            <v>177</v>
          </cell>
          <cell r="D1376">
            <v>0</v>
          </cell>
          <cell r="E1376">
            <v>40205</v>
          </cell>
          <cell r="G1376">
            <v>17701</v>
          </cell>
          <cell r="I1376">
            <v>1</v>
          </cell>
          <cell r="J1376">
            <v>1</v>
          </cell>
          <cell r="K1376">
            <v>36</v>
          </cell>
          <cell r="L1376">
            <v>35</v>
          </cell>
          <cell r="M1376">
            <v>2</v>
          </cell>
          <cell r="N1376">
            <v>16</v>
          </cell>
          <cell r="O1376">
            <v>0.2</v>
          </cell>
          <cell r="P1376">
            <v>31</v>
          </cell>
          <cell r="Q1376">
            <v>25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31</v>
          </cell>
          <cell r="W1376">
            <v>25</v>
          </cell>
          <cell r="X1376">
            <v>610</v>
          </cell>
          <cell r="Y1376">
            <v>12200</v>
          </cell>
          <cell r="Z1376" t="str">
            <v>火</v>
          </cell>
          <cell r="AA1376">
            <v>0.25</v>
          </cell>
          <cell r="AB1376">
            <v>0.25</v>
          </cell>
          <cell r="AC1376">
            <v>0.25</v>
          </cell>
          <cell r="AD1376">
            <v>1</v>
          </cell>
          <cell r="AE1376">
            <v>0.25</v>
          </cell>
          <cell r="AF1376">
            <v>1</v>
          </cell>
          <cell r="AG1376">
            <v>1</v>
          </cell>
          <cell r="AH1376">
            <v>1</v>
          </cell>
          <cell r="AI1376">
            <v>25</v>
          </cell>
          <cell r="AJ1376">
            <v>1</v>
          </cell>
          <cell r="AK1376">
            <v>1</v>
          </cell>
        </row>
        <row r="1377">
          <cell r="B1377">
            <v>17706</v>
          </cell>
          <cell r="C1377">
            <v>177</v>
          </cell>
          <cell r="D1377">
            <v>0</v>
          </cell>
          <cell r="E1377">
            <v>40105</v>
          </cell>
          <cell r="G1377">
            <v>17701</v>
          </cell>
          <cell r="I1377">
            <v>1</v>
          </cell>
          <cell r="J1377">
            <v>1</v>
          </cell>
          <cell r="K1377">
            <v>36</v>
          </cell>
          <cell r="L1377">
            <v>35</v>
          </cell>
          <cell r="M1377">
            <v>2</v>
          </cell>
          <cell r="N1377">
            <v>16</v>
          </cell>
          <cell r="O1377">
            <v>0.2</v>
          </cell>
          <cell r="P1377">
            <v>31</v>
          </cell>
          <cell r="Q1377">
            <v>25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31</v>
          </cell>
          <cell r="W1377">
            <v>25</v>
          </cell>
          <cell r="X1377">
            <v>610</v>
          </cell>
          <cell r="Y1377">
            <v>12200</v>
          </cell>
          <cell r="Z1377" t="str">
            <v>火</v>
          </cell>
          <cell r="AA1377">
            <v>0.25</v>
          </cell>
          <cell r="AB1377">
            <v>0.25</v>
          </cell>
          <cell r="AC1377">
            <v>0.25</v>
          </cell>
          <cell r="AD1377">
            <v>1</v>
          </cell>
          <cell r="AE1377">
            <v>0.25</v>
          </cell>
          <cell r="AF1377">
            <v>1</v>
          </cell>
          <cell r="AG1377">
            <v>1</v>
          </cell>
          <cell r="AH1377">
            <v>1</v>
          </cell>
          <cell r="AI1377">
            <v>25</v>
          </cell>
          <cell r="AJ1377">
            <v>1</v>
          </cell>
          <cell r="AK1377">
            <v>1</v>
          </cell>
        </row>
        <row r="1378">
          <cell r="B1378">
            <v>17707</v>
          </cell>
          <cell r="C1378">
            <v>177</v>
          </cell>
          <cell r="D1378">
            <v>0</v>
          </cell>
          <cell r="E1378">
            <v>50100</v>
          </cell>
          <cell r="G1378">
            <v>17709</v>
          </cell>
          <cell r="I1378">
            <v>1</v>
          </cell>
          <cell r="J1378">
            <v>1</v>
          </cell>
          <cell r="K1378">
            <v>36</v>
          </cell>
          <cell r="L1378">
            <v>35</v>
          </cell>
          <cell r="M1378">
            <v>2</v>
          </cell>
          <cell r="N1378">
            <v>16</v>
          </cell>
          <cell r="O1378">
            <v>0.2</v>
          </cell>
          <cell r="P1378">
            <v>31</v>
          </cell>
          <cell r="Q1378">
            <v>25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31</v>
          </cell>
          <cell r="W1378">
            <v>25</v>
          </cell>
          <cell r="X1378">
            <v>610</v>
          </cell>
          <cell r="Y1378">
            <v>12200</v>
          </cell>
          <cell r="Z1378" t="str">
            <v>火</v>
          </cell>
          <cell r="AA1378">
            <v>0.25</v>
          </cell>
          <cell r="AB1378">
            <v>0.25</v>
          </cell>
          <cell r="AC1378">
            <v>0.25</v>
          </cell>
          <cell r="AD1378">
            <v>1</v>
          </cell>
          <cell r="AE1378">
            <v>0.25</v>
          </cell>
          <cell r="AF1378">
            <v>1</v>
          </cell>
          <cell r="AG1378">
            <v>1</v>
          </cell>
          <cell r="AH1378">
            <v>1</v>
          </cell>
          <cell r="AI1378">
            <v>25</v>
          </cell>
          <cell r="AJ1378">
            <v>1</v>
          </cell>
          <cell r="AK1378">
            <v>1</v>
          </cell>
        </row>
        <row r="1379">
          <cell r="B1379">
            <v>17800</v>
          </cell>
          <cell r="C1379">
            <v>178</v>
          </cell>
          <cell r="D1379">
            <v>0</v>
          </cell>
          <cell r="E1379">
            <v>20515</v>
          </cell>
          <cell r="F1379">
            <v>1</v>
          </cell>
          <cell r="G1379">
            <v>17800</v>
          </cell>
          <cell r="H1379">
            <v>17800</v>
          </cell>
          <cell r="I1379">
            <v>0</v>
          </cell>
          <cell r="J1379">
            <v>10</v>
          </cell>
          <cell r="K1379">
            <v>36</v>
          </cell>
          <cell r="L1379">
            <v>35</v>
          </cell>
          <cell r="M1379">
            <v>2</v>
          </cell>
          <cell r="N1379">
            <v>16</v>
          </cell>
          <cell r="O1379">
            <v>0.4</v>
          </cell>
          <cell r="P1379">
            <v>633</v>
          </cell>
          <cell r="Q1379">
            <v>405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633</v>
          </cell>
          <cell r="W1379">
            <v>405</v>
          </cell>
          <cell r="X1379">
            <v>6108</v>
          </cell>
          <cell r="Y1379">
            <v>122160</v>
          </cell>
          <cell r="Z1379" t="str">
            <v>火</v>
          </cell>
          <cell r="AA1379">
            <v>0.25</v>
          </cell>
          <cell r="AB1379">
            <v>0.25</v>
          </cell>
          <cell r="AC1379">
            <v>0.25</v>
          </cell>
          <cell r="AD1379">
            <v>1</v>
          </cell>
          <cell r="AE1379">
            <v>0.25</v>
          </cell>
          <cell r="AF1379">
            <v>57</v>
          </cell>
          <cell r="AG1379">
            <v>57</v>
          </cell>
          <cell r="AH1379">
            <v>57</v>
          </cell>
          <cell r="AI1379">
            <v>405</v>
          </cell>
          <cell r="AJ1379">
            <v>57</v>
          </cell>
          <cell r="AK1379">
            <v>10</v>
          </cell>
        </row>
        <row r="1380">
          <cell r="B1380">
            <v>17801</v>
          </cell>
          <cell r="C1380">
            <v>178</v>
          </cell>
          <cell r="D1380">
            <v>0</v>
          </cell>
          <cell r="E1380">
            <v>20315</v>
          </cell>
          <cell r="G1380">
            <v>17801</v>
          </cell>
          <cell r="I1380">
            <v>1</v>
          </cell>
          <cell r="J1380">
            <v>1</v>
          </cell>
          <cell r="K1380">
            <v>36</v>
          </cell>
          <cell r="L1380">
            <v>35</v>
          </cell>
          <cell r="M1380">
            <v>2</v>
          </cell>
          <cell r="N1380">
            <v>16</v>
          </cell>
          <cell r="O1380">
            <v>0.2</v>
          </cell>
          <cell r="P1380">
            <v>31</v>
          </cell>
          <cell r="Q1380">
            <v>25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31</v>
          </cell>
          <cell r="W1380">
            <v>25</v>
          </cell>
          <cell r="X1380">
            <v>610</v>
          </cell>
          <cell r="Y1380">
            <v>12200</v>
          </cell>
          <cell r="Z1380" t="str">
            <v>火</v>
          </cell>
          <cell r="AA1380">
            <v>0.25</v>
          </cell>
          <cell r="AB1380">
            <v>0.25</v>
          </cell>
          <cell r="AC1380">
            <v>0.25</v>
          </cell>
          <cell r="AD1380">
            <v>1</v>
          </cell>
          <cell r="AE1380">
            <v>0.25</v>
          </cell>
          <cell r="AF1380">
            <v>1</v>
          </cell>
          <cell r="AG1380">
            <v>1</v>
          </cell>
          <cell r="AH1380">
            <v>1</v>
          </cell>
          <cell r="AI1380">
            <v>25</v>
          </cell>
          <cell r="AJ1380">
            <v>1</v>
          </cell>
          <cell r="AK1380">
            <v>1</v>
          </cell>
        </row>
        <row r="1381">
          <cell r="B1381">
            <v>17802</v>
          </cell>
          <cell r="C1381">
            <v>178</v>
          </cell>
          <cell r="D1381">
            <v>0</v>
          </cell>
          <cell r="E1381">
            <v>30405</v>
          </cell>
          <cell r="G1381">
            <v>17801</v>
          </cell>
          <cell r="I1381">
            <v>1</v>
          </cell>
          <cell r="J1381">
            <v>1</v>
          </cell>
          <cell r="K1381">
            <v>36</v>
          </cell>
          <cell r="L1381">
            <v>35</v>
          </cell>
          <cell r="M1381">
            <v>2</v>
          </cell>
          <cell r="N1381">
            <v>16</v>
          </cell>
          <cell r="O1381">
            <v>0.2</v>
          </cell>
          <cell r="P1381">
            <v>31</v>
          </cell>
          <cell r="Q1381">
            <v>25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31</v>
          </cell>
          <cell r="W1381">
            <v>25</v>
          </cell>
          <cell r="X1381">
            <v>610</v>
          </cell>
          <cell r="Y1381">
            <v>12200</v>
          </cell>
          <cell r="Z1381" t="str">
            <v>火</v>
          </cell>
          <cell r="AA1381">
            <v>0.25</v>
          </cell>
          <cell r="AB1381">
            <v>0.25</v>
          </cell>
          <cell r="AC1381">
            <v>0.25</v>
          </cell>
          <cell r="AD1381">
            <v>1</v>
          </cell>
          <cell r="AE1381">
            <v>0.25</v>
          </cell>
          <cell r="AF1381">
            <v>1</v>
          </cell>
          <cell r="AG1381">
            <v>1</v>
          </cell>
          <cell r="AH1381">
            <v>1</v>
          </cell>
          <cell r="AI1381">
            <v>25</v>
          </cell>
          <cell r="AJ1381">
            <v>1</v>
          </cell>
          <cell r="AK1381">
            <v>1</v>
          </cell>
        </row>
        <row r="1382">
          <cell r="B1382">
            <v>17803</v>
          </cell>
          <cell r="C1382">
            <v>178</v>
          </cell>
          <cell r="D1382">
            <v>0</v>
          </cell>
          <cell r="E1382">
            <v>30605</v>
          </cell>
          <cell r="G1382">
            <v>17801</v>
          </cell>
          <cell r="I1382">
            <v>1</v>
          </cell>
          <cell r="J1382">
            <v>1</v>
          </cell>
          <cell r="K1382">
            <v>36</v>
          </cell>
          <cell r="L1382">
            <v>35</v>
          </cell>
          <cell r="M1382">
            <v>2</v>
          </cell>
          <cell r="N1382">
            <v>16</v>
          </cell>
          <cell r="O1382">
            <v>0.2</v>
          </cell>
          <cell r="P1382">
            <v>31</v>
          </cell>
          <cell r="Q1382">
            <v>25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31</v>
          </cell>
          <cell r="W1382">
            <v>25</v>
          </cell>
          <cell r="X1382">
            <v>610</v>
          </cell>
          <cell r="Y1382">
            <v>12200</v>
          </cell>
          <cell r="Z1382" t="str">
            <v>火</v>
          </cell>
          <cell r="AA1382">
            <v>0.25</v>
          </cell>
          <cell r="AB1382">
            <v>0.25</v>
          </cell>
          <cell r="AC1382">
            <v>0.25</v>
          </cell>
          <cell r="AD1382">
            <v>1</v>
          </cell>
          <cell r="AE1382">
            <v>0.25</v>
          </cell>
          <cell r="AF1382">
            <v>1</v>
          </cell>
          <cell r="AG1382">
            <v>1</v>
          </cell>
          <cell r="AH1382">
            <v>1</v>
          </cell>
          <cell r="AI1382">
            <v>25</v>
          </cell>
          <cell r="AJ1382">
            <v>1</v>
          </cell>
          <cell r="AK1382">
            <v>1</v>
          </cell>
        </row>
        <row r="1383">
          <cell r="B1383">
            <v>17804</v>
          </cell>
          <cell r="C1383">
            <v>178</v>
          </cell>
          <cell r="D1383">
            <v>0</v>
          </cell>
          <cell r="E1383">
            <v>40305</v>
          </cell>
          <cell r="G1383">
            <v>17801</v>
          </cell>
          <cell r="I1383">
            <v>1</v>
          </cell>
          <cell r="J1383">
            <v>1</v>
          </cell>
          <cell r="K1383">
            <v>36</v>
          </cell>
          <cell r="L1383">
            <v>35</v>
          </cell>
          <cell r="M1383">
            <v>2</v>
          </cell>
          <cell r="N1383">
            <v>16</v>
          </cell>
          <cell r="O1383">
            <v>0.2</v>
          </cell>
          <cell r="P1383">
            <v>31</v>
          </cell>
          <cell r="Q1383">
            <v>25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31</v>
          </cell>
          <cell r="W1383">
            <v>25</v>
          </cell>
          <cell r="X1383">
            <v>610</v>
          </cell>
          <cell r="Y1383">
            <v>12200</v>
          </cell>
          <cell r="Z1383" t="str">
            <v>火</v>
          </cell>
          <cell r="AA1383">
            <v>0.25</v>
          </cell>
          <cell r="AB1383">
            <v>0.25</v>
          </cell>
          <cell r="AC1383">
            <v>0.25</v>
          </cell>
          <cell r="AD1383">
            <v>1</v>
          </cell>
          <cell r="AE1383">
            <v>0.25</v>
          </cell>
          <cell r="AF1383">
            <v>1</v>
          </cell>
          <cell r="AG1383">
            <v>1</v>
          </cell>
          <cell r="AH1383">
            <v>1</v>
          </cell>
          <cell r="AI1383">
            <v>25</v>
          </cell>
          <cell r="AJ1383">
            <v>1</v>
          </cell>
          <cell r="AK1383">
            <v>1</v>
          </cell>
        </row>
        <row r="1384">
          <cell r="B1384">
            <v>17805</v>
          </cell>
          <cell r="C1384">
            <v>178</v>
          </cell>
          <cell r="D1384">
            <v>0</v>
          </cell>
          <cell r="E1384">
            <v>40205</v>
          </cell>
          <cell r="G1384">
            <v>17801</v>
          </cell>
          <cell r="I1384">
            <v>1</v>
          </cell>
          <cell r="J1384">
            <v>1</v>
          </cell>
          <cell r="K1384">
            <v>36</v>
          </cell>
          <cell r="L1384">
            <v>35</v>
          </cell>
          <cell r="M1384">
            <v>2</v>
          </cell>
          <cell r="N1384">
            <v>16</v>
          </cell>
          <cell r="O1384">
            <v>0.2</v>
          </cell>
          <cell r="P1384">
            <v>31</v>
          </cell>
          <cell r="Q1384">
            <v>25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31</v>
          </cell>
          <cell r="W1384">
            <v>25</v>
          </cell>
          <cell r="X1384">
            <v>610</v>
          </cell>
          <cell r="Y1384">
            <v>12200</v>
          </cell>
          <cell r="Z1384" t="str">
            <v>火</v>
          </cell>
          <cell r="AA1384">
            <v>0.25</v>
          </cell>
          <cell r="AB1384">
            <v>0.25</v>
          </cell>
          <cell r="AC1384">
            <v>0.25</v>
          </cell>
          <cell r="AD1384">
            <v>1</v>
          </cell>
          <cell r="AE1384">
            <v>0.25</v>
          </cell>
          <cell r="AF1384">
            <v>1</v>
          </cell>
          <cell r="AG1384">
            <v>1</v>
          </cell>
          <cell r="AH1384">
            <v>1</v>
          </cell>
          <cell r="AI1384">
            <v>25</v>
          </cell>
          <cell r="AJ1384">
            <v>1</v>
          </cell>
          <cell r="AK1384">
            <v>1</v>
          </cell>
        </row>
        <row r="1385">
          <cell r="B1385">
            <v>17806</v>
          </cell>
          <cell r="C1385">
            <v>178</v>
          </cell>
          <cell r="D1385">
            <v>0</v>
          </cell>
          <cell r="E1385">
            <v>40105</v>
          </cell>
          <cell r="G1385">
            <v>17801</v>
          </cell>
          <cell r="I1385">
            <v>1</v>
          </cell>
          <cell r="J1385">
            <v>1</v>
          </cell>
          <cell r="K1385">
            <v>36</v>
          </cell>
          <cell r="L1385">
            <v>35</v>
          </cell>
          <cell r="M1385">
            <v>2</v>
          </cell>
          <cell r="N1385">
            <v>16</v>
          </cell>
          <cell r="O1385">
            <v>0.2</v>
          </cell>
          <cell r="P1385">
            <v>31</v>
          </cell>
          <cell r="Q1385">
            <v>25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31</v>
          </cell>
          <cell r="W1385">
            <v>25</v>
          </cell>
          <cell r="X1385">
            <v>610</v>
          </cell>
          <cell r="Y1385">
            <v>12200</v>
          </cell>
          <cell r="Z1385" t="str">
            <v>火</v>
          </cell>
          <cell r="AA1385">
            <v>0.25</v>
          </cell>
          <cell r="AB1385">
            <v>0.25</v>
          </cell>
          <cell r="AC1385">
            <v>0.25</v>
          </cell>
          <cell r="AD1385">
            <v>1</v>
          </cell>
          <cell r="AE1385">
            <v>0.25</v>
          </cell>
          <cell r="AF1385">
            <v>1</v>
          </cell>
          <cell r="AG1385">
            <v>1</v>
          </cell>
          <cell r="AH1385">
            <v>1</v>
          </cell>
          <cell r="AI1385">
            <v>25</v>
          </cell>
          <cell r="AJ1385">
            <v>1</v>
          </cell>
          <cell r="AK1385">
            <v>1</v>
          </cell>
        </row>
        <row r="1386">
          <cell r="B1386">
            <v>17807</v>
          </cell>
          <cell r="C1386">
            <v>178</v>
          </cell>
          <cell r="D1386">
            <v>0</v>
          </cell>
          <cell r="E1386">
            <v>50100</v>
          </cell>
          <cell r="G1386">
            <v>17809</v>
          </cell>
          <cell r="I1386">
            <v>1</v>
          </cell>
          <cell r="J1386">
            <v>1</v>
          </cell>
          <cell r="K1386">
            <v>36</v>
          </cell>
          <cell r="L1386">
            <v>35</v>
          </cell>
          <cell r="M1386">
            <v>2</v>
          </cell>
          <cell r="N1386">
            <v>16</v>
          </cell>
          <cell r="O1386">
            <v>0.2</v>
          </cell>
          <cell r="P1386">
            <v>31</v>
          </cell>
          <cell r="Q1386">
            <v>25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31</v>
          </cell>
          <cell r="W1386">
            <v>25</v>
          </cell>
          <cell r="X1386">
            <v>610</v>
          </cell>
          <cell r="Y1386">
            <v>12200</v>
          </cell>
          <cell r="Z1386" t="str">
            <v>火</v>
          </cell>
          <cell r="AA1386">
            <v>0.25</v>
          </cell>
          <cell r="AB1386">
            <v>0.25</v>
          </cell>
          <cell r="AC1386">
            <v>0.25</v>
          </cell>
          <cell r="AD1386">
            <v>1</v>
          </cell>
          <cell r="AE1386">
            <v>0.25</v>
          </cell>
          <cell r="AF1386">
            <v>1</v>
          </cell>
          <cell r="AG1386">
            <v>1</v>
          </cell>
          <cell r="AH1386">
            <v>1</v>
          </cell>
          <cell r="AI1386">
            <v>25</v>
          </cell>
          <cell r="AJ1386">
            <v>1</v>
          </cell>
          <cell r="AK1386">
            <v>1</v>
          </cell>
        </row>
        <row r="1387">
          <cell r="B1387">
            <v>17900</v>
          </cell>
          <cell r="C1387">
            <v>179</v>
          </cell>
          <cell r="D1387">
            <v>0</v>
          </cell>
          <cell r="E1387">
            <v>30402</v>
          </cell>
          <cell r="F1387">
            <v>1</v>
          </cell>
          <cell r="G1387">
            <v>17900</v>
          </cell>
          <cell r="H1387">
            <v>17900</v>
          </cell>
          <cell r="I1387">
            <v>0</v>
          </cell>
          <cell r="J1387">
            <v>10</v>
          </cell>
          <cell r="K1387">
            <v>36</v>
          </cell>
          <cell r="L1387">
            <v>35</v>
          </cell>
          <cell r="M1387">
            <v>2</v>
          </cell>
          <cell r="N1387">
            <v>16</v>
          </cell>
          <cell r="O1387">
            <v>0.5</v>
          </cell>
          <cell r="P1387">
            <v>792</v>
          </cell>
          <cell r="Q1387">
            <v>506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792</v>
          </cell>
          <cell r="W1387">
            <v>506</v>
          </cell>
          <cell r="X1387">
            <v>6108</v>
          </cell>
          <cell r="Y1387">
            <v>122160</v>
          </cell>
          <cell r="Z1387" t="str">
            <v>火</v>
          </cell>
          <cell r="AA1387">
            <v>0.25</v>
          </cell>
          <cell r="AB1387">
            <v>0.25</v>
          </cell>
          <cell r="AC1387">
            <v>0.25</v>
          </cell>
          <cell r="AD1387">
            <v>1</v>
          </cell>
          <cell r="AE1387">
            <v>0.25</v>
          </cell>
          <cell r="AF1387">
            <v>71</v>
          </cell>
          <cell r="AG1387">
            <v>71</v>
          </cell>
          <cell r="AH1387">
            <v>71</v>
          </cell>
          <cell r="AI1387">
            <v>506</v>
          </cell>
          <cell r="AJ1387">
            <v>71</v>
          </cell>
          <cell r="AK1387">
            <v>10</v>
          </cell>
        </row>
        <row r="1388">
          <cell r="B1388">
            <v>17901</v>
          </cell>
          <cell r="C1388">
            <v>179</v>
          </cell>
          <cell r="D1388">
            <v>0</v>
          </cell>
          <cell r="E1388">
            <v>20315</v>
          </cell>
          <cell r="G1388">
            <v>17901</v>
          </cell>
          <cell r="I1388">
            <v>1</v>
          </cell>
          <cell r="J1388">
            <v>1</v>
          </cell>
          <cell r="K1388">
            <v>36</v>
          </cell>
          <cell r="L1388">
            <v>35</v>
          </cell>
          <cell r="M1388">
            <v>2</v>
          </cell>
          <cell r="N1388">
            <v>16</v>
          </cell>
          <cell r="O1388">
            <v>0.2</v>
          </cell>
          <cell r="P1388">
            <v>31</v>
          </cell>
          <cell r="Q1388">
            <v>25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31</v>
          </cell>
          <cell r="W1388">
            <v>25</v>
          </cell>
          <cell r="X1388">
            <v>610</v>
          </cell>
          <cell r="Y1388">
            <v>12200</v>
          </cell>
          <cell r="Z1388" t="str">
            <v>火</v>
          </cell>
          <cell r="AA1388">
            <v>0.25</v>
          </cell>
          <cell r="AB1388">
            <v>0.25</v>
          </cell>
          <cell r="AC1388">
            <v>0.25</v>
          </cell>
          <cell r="AD1388">
            <v>1</v>
          </cell>
          <cell r="AE1388">
            <v>0.25</v>
          </cell>
          <cell r="AF1388">
            <v>1</v>
          </cell>
          <cell r="AG1388">
            <v>1</v>
          </cell>
          <cell r="AH1388">
            <v>1</v>
          </cell>
          <cell r="AI1388">
            <v>25</v>
          </cell>
          <cell r="AJ1388">
            <v>1</v>
          </cell>
          <cell r="AK1388">
            <v>1</v>
          </cell>
        </row>
        <row r="1389">
          <cell r="B1389">
            <v>17902</v>
          </cell>
          <cell r="C1389">
            <v>179</v>
          </cell>
          <cell r="D1389">
            <v>0</v>
          </cell>
          <cell r="E1389">
            <v>30405</v>
          </cell>
          <cell r="G1389">
            <v>17901</v>
          </cell>
          <cell r="I1389">
            <v>1</v>
          </cell>
          <cell r="J1389">
            <v>1</v>
          </cell>
          <cell r="K1389">
            <v>36</v>
          </cell>
          <cell r="L1389">
            <v>35</v>
          </cell>
          <cell r="M1389">
            <v>2</v>
          </cell>
          <cell r="N1389">
            <v>16</v>
          </cell>
          <cell r="O1389">
            <v>0.2</v>
          </cell>
          <cell r="P1389">
            <v>31</v>
          </cell>
          <cell r="Q1389">
            <v>25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31</v>
          </cell>
          <cell r="W1389">
            <v>25</v>
          </cell>
          <cell r="X1389">
            <v>610</v>
          </cell>
          <cell r="Y1389">
            <v>12200</v>
          </cell>
          <cell r="Z1389" t="str">
            <v>火</v>
          </cell>
          <cell r="AA1389">
            <v>0.25</v>
          </cell>
          <cell r="AB1389">
            <v>0.25</v>
          </cell>
          <cell r="AC1389">
            <v>0.25</v>
          </cell>
          <cell r="AD1389">
            <v>1</v>
          </cell>
          <cell r="AE1389">
            <v>0.25</v>
          </cell>
          <cell r="AF1389">
            <v>1</v>
          </cell>
          <cell r="AG1389">
            <v>1</v>
          </cell>
          <cell r="AH1389">
            <v>1</v>
          </cell>
          <cell r="AI1389">
            <v>25</v>
          </cell>
          <cell r="AJ1389">
            <v>1</v>
          </cell>
          <cell r="AK1389">
            <v>1</v>
          </cell>
        </row>
        <row r="1390">
          <cell r="B1390">
            <v>17903</v>
          </cell>
          <cell r="C1390">
            <v>179</v>
          </cell>
          <cell r="D1390">
            <v>0</v>
          </cell>
          <cell r="E1390">
            <v>30605</v>
          </cell>
          <cell r="G1390">
            <v>17901</v>
          </cell>
          <cell r="I1390">
            <v>1</v>
          </cell>
          <cell r="J1390">
            <v>1</v>
          </cell>
          <cell r="K1390">
            <v>36</v>
          </cell>
          <cell r="L1390">
            <v>35</v>
          </cell>
          <cell r="M1390">
            <v>2</v>
          </cell>
          <cell r="N1390">
            <v>16</v>
          </cell>
          <cell r="O1390">
            <v>0.2</v>
          </cell>
          <cell r="P1390">
            <v>31</v>
          </cell>
          <cell r="Q1390">
            <v>25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31</v>
          </cell>
          <cell r="W1390">
            <v>25</v>
          </cell>
          <cell r="X1390">
            <v>610</v>
          </cell>
          <cell r="Y1390">
            <v>12200</v>
          </cell>
          <cell r="Z1390" t="str">
            <v>火</v>
          </cell>
          <cell r="AA1390">
            <v>0.25</v>
          </cell>
          <cell r="AB1390">
            <v>0.25</v>
          </cell>
          <cell r="AC1390">
            <v>0.25</v>
          </cell>
          <cell r="AD1390">
            <v>1</v>
          </cell>
          <cell r="AE1390">
            <v>0.25</v>
          </cell>
          <cell r="AF1390">
            <v>1</v>
          </cell>
          <cell r="AG1390">
            <v>1</v>
          </cell>
          <cell r="AH1390">
            <v>1</v>
          </cell>
          <cell r="AI1390">
            <v>25</v>
          </cell>
          <cell r="AJ1390">
            <v>1</v>
          </cell>
          <cell r="AK1390">
            <v>1</v>
          </cell>
        </row>
        <row r="1391">
          <cell r="B1391">
            <v>17904</v>
          </cell>
          <cell r="C1391">
            <v>179</v>
          </cell>
          <cell r="D1391">
            <v>0</v>
          </cell>
          <cell r="E1391">
            <v>40305</v>
          </cell>
          <cell r="G1391">
            <v>17901</v>
          </cell>
          <cell r="I1391">
            <v>1</v>
          </cell>
          <cell r="J1391">
            <v>1</v>
          </cell>
          <cell r="K1391">
            <v>36</v>
          </cell>
          <cell r="L1391">
            <v>35</v>
          </cell>
          <cell r="M1391">
            <v>2</v>
          </cell>
          <cell r="N1391">
            <v>16</v>
          </cell>
          <cell r="O1391">
            <v>0.2</v>
          </cell>
          <cell r="P1391">
            <v>31</v>
          </cell>
          <cell r="Q1391">
            <v>25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31</v>
          </cell>
          <cell r="W1391">
            <v>25</v>
          </cell>
          <cell r="X1391">
            <v>610</v>
          </cell>
          <cell r="Y1391">
            <v>12200</v>
          </cell>
          <cell r="Z1391" t="str">
            <v>火</v>
          </cell>
          <cell r="AA1391">
            <v>0.25</v>
          </cell>
          <cell r="AB1391">
            <v>0.25</v>
          </cell>
          <cell r="AC1391">
            <v>0.25</v>
          </cell>
          <cell r="AD1391">
            <v>1</v>
          </cell>
          <cell r="AE1391">
            <v>0.25</v>
          </cell>
          <cell r="AF1391">
            <v>1</v>
          </cell>
          <cell r="AG1391">
            <v>1</v>
          </cell>
          <cell r="AH1391">
            <v>1</v>
          </cell>
          <cell r="AI1391">
            <v>25</v>
          </cell>
          <cell r="AJ1391">
            <v>1</v>
          </cell>
          <cell r="AK1391">
            <v>1</v>
          </cell>
        </row>
        <row r="1392">
          <cell r="B1392">
            <v>17905</v>
          </cell>
          <cell r="C1392">
            <v>179</v>
          </cell>
          <cell r="D1392">
            <v>0</v>
          </cell>
          <cell r="E1392">
            <v>40205</v>
          </cell>
          <cell r="G1392">
            <v>17901</v>
          </cell>
          <cell r="I1392">
            <v>1</v>
          </cell>
          <cell r="J1392">
            <v>1</v>
          </cell>
          <cell r="K1392">
            <v>36</v>
          </cell>
          <cell r="L1392">
            <v>35</v>
          </cell>
          <cell r="M1392">
            <v>2</v>
          </cell>
          <cell r="N1392">
            <v>16</v>
          </cell>
          <cell r="O1392">
            <v>0.2</v>
          </cell>
          <cell r="P1392">
            <v>31</v>
          </cell>
          <cell r="Q1392">
            <v>25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31</v>
          </cell>
          <cell r="W1392">
            <v>25</v>
          </cell>
          <cell r="X1392">
            <v>610</v>
          </cell>
          <cell r="Y1392">
            <v>12200</v>
          </cell>
          <cell r="Z1392" t="str">
            <v>火</v>
          </cell>
          <cell r="AA1392">
            <v>0.25</v>
          </cell>
          <cell r="AB1392">
            <v>0.25</v>
          </cell>
          <cell r="AC1392">
            <v>0.25</v>
          </cell>
          <cell r="AD1392">
            <v>1</v>
          </cell>
          <cell r="AE1392">
            <v>0.25</v>
          </cell>
          <cell r="AF1392">
            <v>1</v>
          </cell>
          <cell r="AG1392">
            <v>1</v>
          </cell>
          <cell r="AH1392">
            <v>1</v>
          </cell>
          <cell r="AI1392">
            <v>25</v>
          </cell>
          <cell r="AJ1392">
            <v>1</v>
          </cell>
          <cell r="AK1392">
            <v>1</v>
          </cell>
        </row>
        <row r="1393">
          <cell r="B1393">
            <v>17906</v>
          </cell>
          <cell r="C1393">
            <v>179</v>
          </cell>
          <cell r="D1393">
            <v>0</v>
          </cell>
          <cell r="E1393">
            <v>40105</v>
          </cell>
          <cell r="G1393">
            <v>17901</v>
          </cell>
          <cell r="I1393">
            <v>1</v>
          </cell>
          <cell r="J1393">
            <v>1</v>
          </cell>
          <cell r="K1393">
            <v>36</v>
          </cell>
          <cell r="L1393">
            <v>35</v>
          </cell>
          <cell r="M1393">
            <v>2</v>
          </cell>
          <cell r="N1393">
            <v>16</v>
          </cell>
          <cell r="O1393">
            <v>0.2</v>
          </cell>
          <cell r="P1393">
            <v>31</v>
          </cell>
          <cell r="Q1393">
            <v>25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31</v>
          </cell>
          <cell r="W1393">
            <v>25</v>
          </cell>
          <cell r="X1393">
            <v>610</v>
          </cell>
          <cell r="Y1393">
            <v>12200</v>
          </cell>
          <cell r="Z1393" t="str">
            <v>火</v>
          </cell>
          <cell r="AA1393">
            <v>0.25</v>
          </cell>
          <cell r="AB1393">
            <v>0.25</v>
          </cell>
          <cell r="AC1393">
            <v>0.25</v>
          </cell>
          <cell r="AD1393">
            <v>1</v>
          </cell>
          <cell r="AE1393">
            <v>0.25</v>
          </cell>
          <cell r="AF1393">
            <v>1</v>
          </cell>
          <cell r="AG1393">
            <v>1</v>
          </cell>
          <cell r="AH1393">
            <v>1</v>
          </cell>
          <cell r="AI1393">
            <v>25</v>
          </cell>
          <cell r="AJ1393">
            <v>1</v>
          </cell>
          <cell r="AK1393">
            <v>1</v>
          </cell>
        </row>
        <row r="1394">
          <cell r="B1394">
            <v>17907</v>
          </cell>
          <cell r="C1394">
            <v>179</v>
          </cell>
          <cell r="D1394">
            <v>0</v>
          </cell>
          <cell r="E1394">
            <v>50100</v>
          </cell>
          <cell r="G1394">
            <v>17909</v>
          </cell>
          <cell r="I1394">
            <v>1</v>
          </cell>
          <cell r="J1394">
            <v>1</v>
          </cell>
          <cell r="K1394">
            <v>36</v>
          </cell>
          <cell r="L1394">
            <v>35</v>
          </cell>
          <cell r="M1394">
            <v>2</v>
          </cell>
          <cell r="N1394">
            <v>16</v>
          </cell>
          <cell r="O1394">
            <v>0.2</v>
          </cell>
          <cell r="P1394">
            <v>31</v>
          </cell>
          <cell r="Q1394">
            <v>25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31</v>
          </cell>
          <cell r="W1394">
            <v>25</v>
          </cell>
          <cell r="X1394">
            <v>610</v>
          </cell>
          <cell r="Y1394">
            <v>12200</v>
          </cell>
          <cell r="Z1394" t="str">
            <v>火</v>
          </cell>
          <cell r="AA1394">
            <v>0.25</v>
          </cell>
          <cell r="AB1394">
            <v>0.25</v>
          </cell>
          <cell r="AC1394">
            <v>0.25</v>
          </cell>
          <cell r="AD1394">
            <v>1</v>
          </cell>
          <cell r="AE1394">
            <v>0.25</v>
          </cell>
          <cell r="AF1394">
            <v>1</v>
          </cell>
          <cell r="AG1394">
            <v>1</v>
          </cell>
          <cell r="AH1394">
            <v>1</v>
          </cell>
          <cell r="AI1394">
            <v>25</v>
          </cell>
          <cell r="AJ1394">
            <v>1</v>
          </cell>
          <cell r="AK1394">
            <v>1</v>
          </cell>
        </row>
        <row r="1395">
          <cell r="B1395">
            <v>18000</v>
          </cell>
          <cell r="C1395">
            <v>180</v>
          </cell>
          <cell r="D1395">
            <v>0</v>
          </cell>
          <cell r="E1395">
            <v>20500</v>
          </cell>
          <cell r="F1395">
            <v>1</v>
          </cell>
          <cell r="G1395">
            <v>18000</v>
          </cell>
          <cell r="H1395">
            <v>18000</v>
          </cell>
          <cell r="I1395">
            <v>0</v>
          </cell>
          <cell r="J1395">
            <v>10</v>
          </cell>
          <cell r="K1395">
            <v>37</v>
          </cell>
          <cell r="L1395">
            <v>36</v>
          </cell>
          <cell r="M1395">
            <v>2</v>
          </cell>
          <cell r="N1395">
            <v>16</v>
          </cell>
          <cell r="O1395">
            <v>0.60000000000000009</v>
          </cell>
          <cell r="P1395">
            <v>1008</v>
          </cell>
          <cell r="Q1395">
            <v>516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1008</v>
          </cell>
          <cell r="W1395">
            <v>516</v>
          </cell>
          <cell r="X1395">
            <v>6428</v>
          </cell>
          <cell r="Y1395">
            <v>128560</v>
          </cell>
          <cell r="Z1395" t="str">
            <v>火</v>
          </cell>
          <cell r="AA1395">
            <v>0.25</v>
          </cell>
          <cell r="AB1395">
            <v>0.25</v>
          </cell>
          <cell r="AC1395">
            <v>0.25</v>
          </cell>
          <cell r="AD1395">
            <v>1</v>
          </cell>
          <cell r="AE1395">
            <v>0.25</v>
          </cell>
          <cell r="AF1395">
            <v>123</v>
          </cell>
          <cell r="AG1395">
            <v>123</v>
          </cell>
          <cell r="AH1395">
            <v>123</v>
          </cell>
          <cell r="AI1395">
            <v>516</v>
          </cell>
          <cell r="AJ1395">
            <v>123</v>
          </cell>
          <cell r="AK1395">
            <v>10</v>
          </cell>
        </row>
        <row r="1396">
          <cell r="B1396">
            <v>18001</v>
          </cell>
          <cell r="C1396">
            <v>180</v>
          </cell>
          <cell r="D1396">
            <v>0</v>
          </cell>
          <cell r="E1396">
            <v>20315</v>
          </cell>
          <cell r="G1396">
            <v>18001</v>
          </cell>
          <cell r="I1396">
            <v>1</v>
          </cell>
          <cell r="J1396">
            <v>1</v>
          </cell>
          <cell r="K1396">
            <v>37</v>
          </cell>
          <cell r="L1396">
            <v>36</v>
          </cell>
          <cell r="M1396">
            <v>2</v>
          </cell>
          <cell r="N1396">
            <v>16</v>
          </cell>
          <cell r="O1396">
            <v>0.2</v>
          </cell>
          <cell r="P1396">
            <v>33</v>
          </cell>
          <cell r="Q1396">
            <v>26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33</v>
          </cell>
          <cell r="W1396">
            <v>26</v>
          </cell>
          <cell r="X1396">
            <v>642</v>
          </cell>
          <cell r="Y1396">
            <v>12840</v>
          </cell>
          <cell r="Z1396" t="str">
            <v>火</v>
          </cell>
          <cell r="AA1396">
            <v>0.25</v>
          </cell>
          <cell r="AB1396">
            <v>0.25</v>
          </cell>
          <cell r="AC1396">
            <v>0.25</v>
          </cell>
          <cell r="AD1396">
            <v>1</v>
          </cell>
          <cell r="AE1396">
            <v>0.25</v>
          </cell>
          <cell r="AF1396">
            <v>1</v>
          </cell>
          <cell r="AG1396">
            <v>1</v>
          </cell>
          <cell r="AH1396">
            <v>1</v>
          </cell>
          <cell r="AI1396">
            <v>26</v>
          </cell>
          <cell r="AJ1396">
            <v>1</v>
          </cell>
          <cell r="AK1396">
            <v>1</v>
          </cell>
        </row>
        <row r="1397">
          <cell r="B1397">
            <v>18002</v>
          </cell>
          <cell r="C1397">
            <v>180</v>
          </cell>
          <cell r="D1397">
            <v>0</v>
          </cell>
          <cell r="E1397">
            <v>30405</v>
          </cell>
          <cell r="G1397">
            <v>18001</v>
          </cell>
          <cell r="I1397">
            <v>1</v>
          </cell>
          <cell r="J1397">
            <v>1</v>
          </cell>
          <cell r="K1397">
            <v>37</v>
          </cell>
          <cell r="L1397">
            <v>36</v>
          </cell>
          <cell r="M1397">
            <v>2</v>
          </cell>
          <cell r="N1397">
            <v>16</v>
          </cell>
          <cell r="O1397">
            <v>0.2</v>
          </cell>
          <cell r="P1397">
            <v>33</v>
          </cell>
          <cell r="Q1397">
            <v>26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33</v>
          </cell>
          <cell r="W1397">
            <v>26</v>
          </cell>
          <cell r="X1397">
            <v>642</v>
          </cell>
          <cell r="Y1397">
            <v>12840</v>
          </cell>
          <cell r="Z1397" t="str">
            <v>火</v>
          </cell>
          <cell r="AA1397">
            <v>0.25</v>
          </cell>
          <cell r="AB1397">
            <v>0.25</v>
          </cell>
          <cell r="AC1397">
            <v>0.25</v>
          </cell>
          <cell r="AD1397">
            <v>1</v>
          </cell>
          <cell r="AE1397">
            <v>0.25</v>
          </cell>
          <cell r="AF1397">
            <v>1</v>
          </cell>
          <cell r="AG1397">
            <v>1</v>
          </cell>
          <cell r="AH1397">
            <v>1</v>
          </cell>
          <cell r="AI1397">
            <v>26</v>
          </cell>
          <cell r="AJ1397">
            <v>1</v>
          </cell>
          <cell r="AK1397">
            <v>1</v>
          </cell>
        </row>
        <row r="1398">
          <cell r="B1398">
            <v>18003</v>
          </cell>
          <cell r="C1398">
            <v>180</v>
          </cell>
          <cell r="D1398">
            <v>0</v>
          </cell>
          <cell r="E1398">
            <v>30605</v>
          </cell>
          <cell r="G1398">
            <v>18001</v>
          </cell>
          <cell r="I1398">
            <v>1</v>
          </cell>
          <cell r="J1398">
            <v>1</v>
          </cell>
          <cell r="K1398">
            <v>37</v>
          </cell>
          <cell r="L1398">
            <v>36</v>
          </cell>
          <cell r="M1398">
            <v>2</v>
          </cell>
          <cell r="N1398">
            <v>16</v>
          </cell>
          <cell r="O1398">
            <v>0.2</v>
          </cell>
          <cell r="P1398">
            <v>33</v>
          </cell>
          <cell r="Q1398">
            <v>26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33</v>
          </cell>
          <cell r="W1398">
            <v>26</v>
          </cell>
          <cell r="X1398">
            <v>642</v>
          </cell>
          <cell r="Y1398">
            <v>12840</v>
          </cell>
          <cell r="Z1398" t="str">
            <v>火</v>
          </cell>
          <cell r="AA1398">
            <v>0.25</v>
          </cell>
          <cell r="AB1398">
            <v>0.25</v>
          </cell>
          <cell r="AC1398">
            <v>0.25</v>
          </cell>
          <cell r="AD1398">
            <v>1</v>
          </cell>
          <cell r="AE1398">
            <v>0.25</v>
          </cell>
          <cell r="AF1398">
            <v>1</v>
          </cell>
          <cell r="AG1398">
            <v>1</v>
          </cell>
          <cell r="AH1398">
            <v>1</v>
          </cell>
          <cell r="AI1398">
            <v>26</v>
          </cell>
          <cell r="AJ1398">
            <v>1</v>
          </cell>
          <cell r="AK1398">
            <v>1</v>
          </cell>
        </row>
        <row r="1399">
          <cell r="B1399">
            <v>18004</v>
          </cell>
          <cell r="C1399">
            <v>180</v>
          </cell>
          <cell r="D1399">
            <v>0</v>
          </cell>
          <cell r="E1399">
            <v>40305</v>
          </cell>
          <cell r="G1399">
            <v>18001</v>
          </cell>
          <cell r="I1399">
            <v>1</v>
          </cell>
          <cell r="J1399">
            <v>1</v>
          </cell>
          <cell r="K1399">
            <v>37</v>
          </cell>
          <cell r="L1399">
            <v>36</v>
          </cell>
          <cell r="M1399">
            <v>2</v>
          </cell>
          <cell r="N1399">
            <v>16</v>
          </cell>
          <cell r="O1399">
            <v>0.2</v>
          </cell>
          <cell r="P1399">
            <v>33</v>
          </cell>
          <cell r="Q1399">
            <v>26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33</v>
          </cell>
          <cell r="W1399">
            <v>26</v>
          </cell>
          <cell r="X1399">
            <v>642</v>
          </cell>
          <cell r="Y1399">
            <v>12840</v>
          </cell>
          <cell r="Z1399" t="str">
            <v>火</v>
          </cell>
          <cell r="AA1399">
            <v>0.25</v>
          </cell>
          <cell r="AB1399">
            <v>0.25</v>
          </cell>
          <cell r="AC1399">
            <v>0.25</v>
          </cell>
          <cell r="AD1399">
            <v>1</v>
          </cell>
          <cell r="AE1399">
            <v>0.25</v>
          </cell>
          <cell r="AF1399">
            <v>1</v>
          </cell>
          <cell r="AG1399">
            <v>1</v>
          </cell>
          <cell r="AH1399">
            <v>1</v>
          </cell>
          <cell r="AI1399">
            <v>26</v>
          </cell>
          <cell r="AJ1399">
            <v>1</v>
          </cell>
          <cell r="AK1399">
            <v>1</v>
          </cell>
        </row>
        <row r="1400">
          <cell r="B1400">
            <v>18005</v>
          </cell>
          <cell r="C1400">
            <v>180</v>
          </cell>
          <cell r="D1400">
            <v>0</v>
          </cell>
          <cell r="E1400">
            <v>40205</v>
          </cell>
          <cell r="G1400">
            <v>18001</v>
          </cell>
          <cell r="I1400">
            <v>1</v>
          </cell>
          <cell r="J1400">
            <v>1</v>
          </cell>
          <cell r="K1400">
            <v>37</v>
          </cell>
          <cell r="L1400">
            <v>36</v>
          </cell>
          <cell r="M1400">
            <v>2</v>
          </cell>
          <cell r="N1400">
            <v>16</v>
          </cell>
          <cell r="O1400">
            <v>0.2</v>
          </cell>
          <cell r="P1400">
            <v>33</v>
          </cell>
          <cell r="Q1400">
            <v>26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33</v>
          </cell>
          <cell r="W1400">
            <v>26</v>
          </cell>
          <cell r="X1400">
            <v>642</v>
          </cell>
          <cell r="Y1400">
            <v>12840</v>
          </cell>
          <cell r="Z1400" t="str">
            <v>火</v>
          </cell>
          <cell r="AA1400">
            <v>0.25</v>
          </cell>
          <cell r="AB1400">
            <v>0.25</v>
          </cell>
          <cell r="AC1400">
            <v>0.25</v>
          </cell>
          <cell r="AD1400">
            <v>1</v>
          </cell>
          <cell r="AE1400">
            <v>0.25</v>
          </cell>
          <cell r="AF1400">
            <v>1</v>
          </cell>
          <cell r="AG1400">
            <v>1</v>
          </cell>
          <cell r="AH1400">
            <v>1</v>
          </cell>
          <cell r="AI1400">
            <v>26</v>
          </cell>
          <cell r="AJ1400">
            <v>1</v>
          </cell>
          <cell r="AK1400">
            <v>1</v>
          </cell>
        </row>
        <row r="1401">
          <cell r="B1401">
            <v>18006</v>
          </cell>
          <cell r="C1401">
            <v>180</v>
          </cell>
          <cell r="D1401">
            <v>0</v>
          </cell>
          <cell r="E1401">
            <v>40105</v>
          </cell>
          <cell r="G1401">
            <v>18001</v>
          </cell>
          <cell r="I1401">
            <v>1</v>
          </cell>
          <cell r="J1401">
            <v>1</v>
          </cell>
          <cell r="K1401">
            <v>37</v>
          </cell>
          <cell r="L1401">
            <v>36</v>
          </cell>
          <cell r="M1401">
            <v>2</v>
          </cell>
          <cell r="N1401">
            <v>16</v>
          </cell>
          <cell r="O1401">
            <v>0.2</v>
          </cell>
          <cell r="P1401">
            <v>33</v>
          </cell>
          <cell r="Q1401">
            <v>26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33</v>
          </cell>
          <cell r="W1401">
            <v>26</v>
          </cell>
          <cell r="X1401">
            <v>642</v>
          </cell>
          <cell r="Y1401">
            <v>12840</v>
          </cell>
          <cell r="Z1401" t="str">
            <v>火</v>
          </cell>
          <cell r="AA1401">
            <v>0.25</v>
          </cell>
          <cell r="AB1401">
            <v>0.25</v>
          </cell>
          <cell r="AC1401">
            <v>0.25</v>
          </cell>
          <cell r="AD1401">
            <v>1</v>
          </cell>
          <cell r="AE1401">
            <v>0.25</v>
          </cell>
          <cell r="AF1401">
            <v>1</v>
          </cell>
          <cell r="AG1401">
            <v>1</v>
          </cell>
          <cell r="AH1401">
            <v>1</v>
          </cell>
          <cell r="AI1401">
            <v>26</v>
          </cell>
          <cell r="AJ1401">
            <v>1</v>
          </cell>
          <cell r="AK1401">
            <v>1</v>
          </cell>
        </row>
        <row r="1402">
          <cell r="B1402">
            <v>18007</v>
          </cell>
          <cell r="C1402">
            <v>180</v>
          </cell>
          <cell r="D1402">
            <v>0</v>
          </cell>
          <cell r="E1402">
            <v>50100</v>
          </cell>
          <cell r="G1402">
            <v>18009</v>
          </cell>
          <cell r="I1402">
            <v>1</v>
          </cell>
          <cell r="J1402">
            <v>1</v>
          </cell>
          <cell r="K1402">
            <v>37</v>
          </cell>
          <cell r="L1402">
            <v>36</v>
          </cell>
          <cell r="M1402">
            <v>2</v>
          </cell>
          <cell r="N1402">
            <v>16</v>
          </cell>
          <cell r="O1402">
            <v>0.2</v>
          </cell>
          <cell r="P1402">
            <v>33</v>
          </cell>
          <cell r="Q1402">
            <v>26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33</v>
          </cell>
          <cell r="W1402">
            <v>26</v>
          </cell>
          <cell r="X1402">
            <v>642</v>
          </cell>
          <cell r="Y1402">
            <v>12840</v>
          </cell>
          <cell r="Z1402" t="str">
            <v>火</v>
          </cell>
          <cell r="AA1402">
            <v>0.25</v>
          </cell>
          <cell r="AB1402">
            <v>0.25</v>
          </cell>
          <cell r="AC1402">
            <v>0.25</v>
          </cell>
          <cell r="AD1402">
            <v>1</v>
          </cell>
          <cell r="AE1402">
            <v>0.25</v>
          </cell>
          <cell r="AF1402">
            <v>1</v>
          </cell>
          <cell r="AG1402">
            <v>1</v>
          </cell>
          <cell r="AH1402">
            <v>1</v>
          </cell>
          <cell r="AI1402">
            <v>26</v>
          </cell>
          <cell r="AJ1402">
            <v>1</v>
          </cell>
          <cell r="AK1402">
            <v>1</v>
          </cell>
        </row>
        <row r="1403">
          <cell r="B1403">
            <v>18100</v>
          </cell>
          <cell r="C1403">
            <v>181</v>
          </cell>
          <cell r="D1403">
            <v>0</v>
          </cell>
          <cell r="E1403">
            <v>20412</v>
          </cell>
          <cell r="F1403">
            <v>1</v>
          </cell>
          <cell r="G1403">
            <v>18100</v>
          </cell>
          <cell r="H1403">
            <v>18100</v>
          </cell>
          <cell r="I1403">
            <v>0</v>
          </cell>
          <cell r="J1403">
            <v>10</v>
          </cell>
          <cell r="K1403">
            <v>37</v>
          </cell>
          <cell r="L1403">
            <v>36</v>
          </cell>
          <cell r="M1403">
            <v>2</v>
          </cell>
          <cell r="N1403">
            <v>16</v>
          </cell>
          <cell r="O1403">
            <v>0.2</v>
          </cell>
          <cell r="P1403">
            <v>336</v>
          </cell>
          <cell r="Q1403">
            <v>268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336</v>
          </cell>
          <cell r="W1403">
            <v>268</v>
          </cell>
          <cell r="X1403">
            <v>6428</v>
          </cell>
          <cell r="Y1403">
            <v>128560</v>
          </cell>
          <cell r="Z1403" t="str">
            <v>水</v>
          </cell>
          <cell r="AA1403">
            <v>0.25</v>
          </cell>
          <cell r="AB1403">
            <v>0.25</v>
          </cell>
          <cell r="AC1403">
            <v>1</v>
          </cell>
          <cell r="AD1403">
            <v>0.25</v>
          </cell>
          <cell r="AE1403">
            <v>0.25</v>
          </cell>
          <cell r="AF1403">
            <v>17</v>
          </cell>
          <cell r="AG1403">
            <v>17</v>
          </cell>
          <cell r="AH1403">
            <v>268</v>
          </cell>
          <cell r="AI1403">
            <v>17</v>
          </cell>
          <cell r="AJ1403">
            <v>17</v>
          </cell>
          <cell r="AK1403">
            <v>10</v>
          </cell>
        </row>
        <row r="1404">
          <cell r="B1404">
            <v>18101</v>
          </cell>
          <cell r="C1404">
            <v>181</v>
          </cell>
          <cell r="D1404">
            <v>0</v>
          </cell>
          <cell r="E1404">
            <v>40102</v>
          </cell>
          <cell r="G1404">
            <v>18101</v>
          </cell>
          <cell r="I1404">
            <v>1</v>
          </cell>
          <cell r="J1404">
            <v>1</v>
          </cell>
          <cell r="K1404">
            <v>37</v>
          </cell>
          <cell r="L1404">
            <v>36</v>
          </cell>
          <cell r="M1404">
            <v>2</v>
          </cell>
          <cell r="N1404">
            <v>16</v>
          </cell>
          <cell r="O1404">
            <v>0.2</v>
          </cell>
          <cell r="P1404">
            <v>33</v>
          </cell>
          <cell r="Q1404">
            <v>26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33</v>
          </cell>
          <cell r="W1404">
            <v>26</v>
          </cell>
          <cell r="X1404">
            <v>642</v>
          </cell>
          <cell r="Y1404">
            <v>12840</v>
          </cell>
          <cell r="Z1404" t="str">
            <v>水</v>
          </cell>
          <cell r="AA1404">
            <v>0.25</v>
          </cell>
          <cell r="AB1404">
            <v>0.25</v>
          </cell>
          <cell r="AC1404">
            <v>1</v>
          </cell>
          <cell r="AD1404">
            <v>0.25</v>
          </cell>
          <cell r="AE1404">
            <v>0.25</v>
          </cell>
          <cell r="AF1404">
            <v>1</v>
          </cell>
          <cell r="AG1404">
            <v>1</v>
          </cell>
          <cell r="AH1404">
            <v>26</v>
          </cell>
          <cell r="AI1404">
            <v>1</v>
          </cell>
          <cell r="AJ1404">
            <v>1</v>
          </cell>
          <cell r="AK1404">
            <v>1</v>
          </cell>
        </row>
        <row r="1405">
          <cell r="B1405">
            <v>18102</v>
          </cell>
          <cell r="C1405">
            <v>181</v>
          </cell>
          <cell r="D1405">
            <v>0</v>
          </cell>
          <cell r="E1405">
            <v>40202</v>
          </cell>
          <cell r="G1405">
            <v>18101</v>
          </cell>
          <cell r="I1405">
            <v>1</v>
          </cell>
          <cell r="J1405">
            <v>1</v>
          </cell>
          <cell r="K1405">
            <v>37</v>
          </cell>
          <cell r="L1405">
            <v>36</v>
          </cell>
          <cell r="M1405">
            <v>2</v>
          </cell>
          <cell r="N1405">
            <v>16</v>
          </cell>
          <cell r="O1405">
            <v>0.2</v>
          </cell>
          <cell r="P1405">
            <v>33</v>
          </cell>
          <cell r="Q1405">
            <v>26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33</v>
          </cell>
          <cell r="W1405">
            <v>26</v>
          </cell>
          <cell r="X1405">
            <v>642</v>
          </cell>
          <cell r="Y1405">
            <v>12840</v>
          </cell>
          <cell r="Z1405" t="str">
            <v>水</v>
          </cell>
          <cell r="AA1405">
            <v>0.25</v>
          </cell>
          <cell r="AB1405">
            <v>0.25</v>
          </cell>
          <cell r="AC1405">
            <v>1</v>
          </cell>
          <cell r="AD1405">
            <v>0.25</v>
          </cell>
          <cell r="AE1405">
            <v>0.25</v>
          </cell>
          <cell r="AF1405">
            <v>1</v>
          </cell>
          <cell r="AG1405">
            <v>1</v>
          </cell>
          <cell r="AH1405">
            <v>26</v>
          </cell>
          <cell r="AI1405">
            <v>1</v>
          </cell>
          <cell r="AJ1405">
            <v>1</v>
          </cell>
          <cell r="AK1405">
            <v>1</v>
          </cell>
        </row>
        <row r="1406">
          <cell r="B1406">
            <v>18103</v>
          </cell>
          <cell r="C1406">
            <v>181</v>
          </cell>
          <cell r="D1406">
            <v>0</v>
          </cell>
          <cell r="E1406">
            <v>40302</v>
          </cell>
          <cell r="G1406">
            <v>18101</v>
          </cell>
          <cell r="I1406">
            <v>1</v>
          </cell>
          <cell r="J1406">
            <v>1</v>
          </cell>
          <cell r="K1406">
            <v>37</v>
          </cell>
          <cell r="L1406">
            <v>36</v>
          </cell>
          <cell r="M1406">
            <v>2</v>
          </cell>
          <cell r="N1406">
            <v>16</v>
          </cell>
          <cell r="O1406">
            <v>0.2</v>
          </cell>
          <cell r="P1406">
            <v>33</v>
          </cell>
          <cell r="Q1406">
            <v>26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33</v>
          </cell>
          <cell r="W1406">
            <v>26</v>
          </cell>
          <cell r="X1406">
            <v>642</v>
          </cell>
          <cell r="Y1406">
            <v>12840</v>
          </cell>
          <cell r="Z1406" t="str">
            <v>水</v>
          </cell>
          <cell r="AA1406">
            <v>0.25</v>
          </cell>
          <cell r="AB1406">
            <v>0.25</v>
          </cell>
          <cell r="AC1406">
            <v>1</v>
          </cell>
          <cell r="AD1406">
            <v>0.25</v>
          </cell>
          <cell r="AE1406">
            <v>0.25</v>
          </cell>
          <cell r="AF1406">
            <v>1</v>
          </cell>
          <cell r="AG1406">
            <v>1</v>
          </cell>
          <cell r="AH1406">
            <v>26</v>
          </cell>
          <cell r="AI1406">
            <v>1</v>
          </cell>
          <cell r="AJ1406">
            <v>1</v>
          </cell>
          <cell r="AK1406">
            <v>1</v>
          </cell>
        </row>
        <row r="1407">
          <cell r="B1407">
            <v>18104</v>
          </cell>
          <cell r="C1407">
            <v>181</v>
          </cell>
          <cell r="D1407">
            <v>0</v>
          </cell>
          <cell r="E1407">
            <v>40402</v>
          </cell>
          <cell r="G1407">
            <v>18101</v>
          </cell>
          <cell r="I1407">
            <v>1</v>
          </cell>
          <cell r="J1407">
            <v>1</v>
          </cell>
          <cell r="K1407">
            <v>37</v>
          </cell>
          <cell r="L1407">
            <v>36</v>
          </cell>
          <cell r="M1407">
            <v>2</v>
          </cell>
          <cell r="N1407">
            <v>16</v>
          </cell>
          <cell r="O1407">
            <v>0.2</v>
          </cell>
          <cell r="P1407">
            <v>33</v>
          </cell>
          <cell r="Q1407">
            <v>26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33</v>
          </cell>
          <cell r="W1407">
            <v>26</v>
          </cell>
          <cell r="X1407">
            <v>642</v>
          </cell>
          <cell r="Y1407">
            <v>12840</v>
          </cell>
          <cell r="Z1407" t="str">
            <v>水</v>
          </cell>
          <cell r="AA1407">
            <v>0.25</v>
          </cell>
          <cell r="AB1407">
            <v>0.25</v>
          </cell>
          <cell r="AC1407">
            <v>1</v>
          </cell>
          <cell r="AD1407">
            <v>0.25</v>
          </cell>
          <cell r="AE1407">
            <v>0.25</v>
          </cell>
          <cell r="AF1407">
            <v>1</v>
          </cell>
          <cell r="AG1407">
            <v>1</v>
          </cell>
          <cell r="AH1407">
            <v>26</v>
          </cell>
          <cell r="AI1407">
            <v>1</v>
          </cell>
          <cell r="AJ1407">
            <v>1</v>
          </cell>
          <cell r="AK1407">
            <v>1</v>
          </cell>
        </row>
        <row r="1408">
          <cell r="B1408">
            <v>18105</v>
          </cell>
          <cell r="C1408">
            <v>181</v>
          </cell>
          <cell r="D1408">
            <v>0</v>
          </cell>
          <cell r="E1408">
            <v>40502</v>
          </cell>
          <cell r="G1408">
            <v>18101</v>
          </cell>
          <cell r="I1408">
            <v>1</v>
          </cell>
          <cell r="J1408">
            <v>1</v>
          </cell>
          <cell r="K1408">
            <v>37</v>
          </cell>
          <cell r="L1408">
            <v>36</v>
          </cell>
          <cell r="M1408">
            <v>2</v>
          </cell>
          <cell r="N1408">
            <v>16</v>
          </cell>
          <cell r="O1408">
            <v>0.2</v>
          </cell>
          <cell r="P1408">
            <v>33</v>
          </cell>
          <cell r="Q1408">
            <v>26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33</v>
          </cell>
          <cell r="W1408">
            <v>26</v>
          </cell>
          <cell r="X1408">
            <v>642</v>
          </cell>
          <cell r="Y1408">
            <v>12840</v>
          </cell>
          <cell r="Z1408" t="str">
            <v>水</v>
          </cell>
          <cell r="AA1408">
            <v>0.25</v>
          </cell>
          <cell r="AB1408">
            <v>0.25</v>
          </cell>
          <cell r="AC1408">
            <v>1</v>
          </cell>
          <cell r="AD1408">
            <v>0.25</v>
          </cell>
          <cell r="AE1408">
            <v>0.25</v>
          </cell>
          <cell r="AF1408">
            <v>1</v>
          </cell>
          <cell r="AG1408">
            <v>1</v>
          </cell>
          <cell r="AH1408">
            <v>26</v>
          </cell>
          <cell r="AI1408">
            <v>1</v>
          </cell>
          <cell r="AJ1408">
            <v>1</v>
          </cell>
          <cell r="AK1408">
            <v>1</v>
          </cell>
        </row>
        <row r="1409">
          <cell r="B1409">
            <v>18106</v>
          </cell>
          <cell r="C1409">
            <v>181</v>
          </cell>
          <cell r="D1409">
            <v>0</v>
          </cell>
          <cell r="E1409">
            <v>40602</v>
          </cell>
          <cell r="G1409">
            <v>18101</v>
          </cell>
          <cell r="I1409">
            <v>1</v>
          </cell>
          <cell r="J1409">
            <v>1</v>
          </cell>
          <cell r="K1409">
            <v>37</v>
          </cell>
          <cell r="L1409">
            <v>36</v>
          </cell>
          <cell r="M1409">
            <v>2</v>
          </cell>
          <cell r="N1409">
            <v>16</v>
          </cell>
          <cell r="O1409">
            <v>0.2</v>
          </cell>
          <cell r="P1409">
            <v>33</v>
          </cell>
          <cell r="Q1409">
            <v>26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33</v>
          </cell>
          <cell r="W1409">
            <v>26</v>
          </cell>
          <cell r="X1409">
            <v>642</v>
          </cell>
          <cell r="Y1409">
            <v>12840</v>
          </cell>
          <cell r="Z1409" t="str">
            <v>水</v>
          </cell>
          <cell r="AA1409">
            <v>0.25</v>
          </cell>
          <cell r="AB1409">
            <v>0.25</v>
          </cell>
          <cell r="AC1409">
            <v>1</v>
          </cell>
          <cell r="AD1409">
            <v>0.25</v>
          </cell>
          <cell r="AE1409">
            <v>0.25</v>
          </cell>
          <cell r="AF1409">
            <v>1</v>
          </cell>
          <cell r="AG1409">
            <v>1</v>
          </cell>
          <cell r="AH1409">
            <v>26</v>
          </cell>
          <cell r="AI1409">
            <v>1</v>
          </cell>
          <cell r="AJ1409">
            <v>1</v>
          </cell>
          <cell r="AK1409">
            <v>1</v>
          </cell>
        </row>
        <row r="1410">
          <cell r="B1410">
            <v>18107</v>
          </cell>
          <cell r="C1410">
            <v>181</v>
          </cell>
          <cell r="D1410">
            <v>0</v>
          </cell>
          <cell r="E1410">
            <v>50100</v>
          </cell>
          <cell r="G1410">
            <v>18109</v>
          </cell>
          <cell r="I1410">
            <v>1</v>
          </cell>
          <cell r="J1410">
            <v>1</v>
          </cell>
          <cell r="K1410">
            <v>37</v>
          </cell>
          <cell r="L1410">
            <v>36</v>
          </cell>
          <cell r="M1410">
            <v>2</v>
          </cell>
          <cell r="N1410">
            <v>16</v>
          </cell>
          <cell r="O1410">
            <v>0.2</v>
          </cell>
          <cell r="P1410">
            <v>33</v>
          </cell>
          <cell r="Q1410">
            <v>26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33</v>
          </cell>
          <cell r="W1410">
            <v>26</v>
          </cell>
          <cell r="X1410">
            <v>642</v>
          </cell>
          <cell r="Y1410">
            <v>12840</v>
          </cell>
          <cell r="Z1410" t="str">
            <v>水</v>
          </cell>
          <cell r="AA1410">
            <v>0.25</v>
          </cell>
          <cell r="AB1410">
            <v>0.25</v>
          </cell>
          <cell r="AC1410">
            <v>1</v>
          </cell>
          <cell r="AD1410">
            <v>0.25</v>
          </cell>
          <cell r="AE1410">
            <v>0.25</v>
          </cell>
          <cell r="AF1410">
            <v>1</v>
          </cell>
          <cell r="AG1410">
            <v>1</v>
          </cell>
          <cell r="AH1410">
            <v>26</v>
          </cell>
          <cell r="AI1410">
            <v>1</v>
          </cell>
          <cell r="AJ1410">
            <v>1</v>
          </cell>
          <cell r="AK1410">
            <v>1</v>
          </cell>
        </row>
        <row r="1411">
          <cell r="B1411">
            <v>18200</v>
          </cell>
          <cell r="C1411">
            <v>182</v>
          </cell>
          <cell r="D1411">
            <v>0</v>
          </cell>
          <cell r="E1411">
            <v>20312</v>
          </cell>
          <cell r="F1411">
            <v>1</v>
          </cell>
          <cell r="G1411">
            <v>18200</v>
          </cell>
          <cell r="H1411">
            <v>18200</v>
          </cell>
          <cell r="I1411">
            <v>0</v>
          </cell>
          <cell r="J1411">
            <v>10</v>
          </cell>
          <cell r="K1411">
            <v>37</v>
          </cell>
          <cell r="L1411">
            <v>36</v>
          </cell>
          <cell r="M1411">
            <v>2</v>
          </cell>
          <cell r="N1411">
            <v>16</v>
          </cell>
          <cell r="O1411">
            <v>0.30000000000000004</v>
          </cell>
          <cell r="P1411">
            <v>504</v>
          </cell>
          <cell r="Q1411">
            <v>403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504</v>
          </cell>
          <cell r="W1411">
            <v>403</v>
          </cell>
          <cell r="X1411">
            <v>6428</v>
          </cell>
          <cell r="Y1411">
            <v>128560</v>
          </cell>
          <cell r="Z1411" t="str">
            <v>水</v>
          </cell>
          <cell r="AA1411">
            <v>0.25</v>
          </cell>
          <cell r="AB1411">
            <v>0.25</v>
          </cell>
          <cell r="AC1411">
            <v>1</v>
          </cell>
          <cell r="AD1411">
            <v>0.25</v>
          </cell>
          <cell r="AE1411">
            <v>0.25</v>
          </cell>
          <cell r="AF1411">
            <v>25</v>
          </cell>
          <cell r="AG1411">
            <v>25</v>
          </cell>
          <cell r="AH1411">
            <v>403</v>
          </cell>
          <cell r="AI1411">
            <v>25</v>
          </cell>
          <cell r="AJ1411">
            <v>25</v>
          </cell>
          <cell r="AK1411">
            <v>10</v>
          </cell>
        </row>
        <row r="1412">
          <cell r="B1412">
            <v>18201</v>
          </cell>
          <cell r="C1412">
            <v>182</v>
          </cell>
          <cell r="D1412">
            <v>0</v>
          </cell>
          <cell r="E1412">
            <v>40102</v>
          </cell>
          <cell r="G1412">
            <v>18201</v>
          </cell>
          <cell r="I1412">
            <v>1</v>
          </cell>
          <cell r="J1412">
            <v>1</v>
          </cell>
          <cell r="K1412">
            <v>37</v>
          </cell>
          <cell r="L1412">
            <v>36</v>
          </cell>
          <cell r="M1412">
            <v>2</v>
          </cell>
          <cell r="N1412">
            <v>16</v>
          </cell>
          <cell r="O1412">
            <v>0.2</v>
          </cell>
          <cell r="P1412">
            <v>33</v>
          </cell>
          <cell r="Q1412">
            <v>26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33</v>
          </cell>
          <cell r="W1412">
            <v>26</v>
          </cell>
          <cell r="X1412">
            <v>642</v>
          </cell>
          <cell r="Y1412">
            <v>12840</v>
          </cell>
          <cell r="Z1412" t="str">
            <v>水</v>
          </cell>
          <cell r="AA1412">
            <v>0.25</v>
          </cell>
          <cell r="AB1412">
            <v>0.25</v>
          </cell>
          <cell r="AC1412">
            <v>1</v>
          </cell>
          <cell r="AD1412">
            <v>0.25</v>
          </cell>
          <cell r="AE1412">
            <v>0.25</v>
          </cell>
          <cell r="AF1412">
            <v>1</v>
          </cell>
          <cell r="AG1412">
            <v>1</v>
          </cell>
          <cell r="AH1412">
            <v>26</v>
          </cell>
          <cell r="AI1412">
            <v>1</v>
          </cell>
          <cell r="AJ1412">
            <v>1</v>
          </cell>
          <cell r="AK1412">
            <v>1</v>
          </cell>
        </row>
        <row r="1413">
          <cell r="B1413">
            <v>18202</v>
          </cell>
          <cell r="C1413">
            <v>182</v>
          </cell>
          <cell r="D1413">
            <v>0</v>
          </cell>
          <cell r="E1413">
            <v>40202</v>
          </cell>
          <cell r="G1413">
            <v>18201</v>
          </cell>
          <cell r="I1413">
            <v>1</v>
          </cell>
          <cell r="J1413">
            <v>1</v>
          </cell>
          <cell r="K1413">
            <v>37</v>
          </cell>
          <cell r="L1413">
            <v>36</v>
          </cell>
          <cell r="M1413">
            <v>2</v>
          </cell>
          <cell r="N1413">
            <v>16</v>
          </cell>
          <cell r="O1413">
            <v>0.2</v>
          </cell>
          <cell r="P1413">
            <v>33</v>
          </cell>
          <cell r="Q1413">
            <v>26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33</v>
          </cell>
          <cell r="W1413">
            <v>26</v>
          </cell>
          <cell r="X1413">
            <v>642</v>
          </cell>
          <cell r="Y1413">
            <v>12840</v>
          </cell>
          <cell r="Z1413" t="str">
            <v>水</v>
          </cell>
          <cell r="AA1413">
            <v>0.25</v>
          </cell>
          <cell r="AB1413">
            <v>0.25</v>
          </cell>
          <cell r="AC1413">
            <v>1</v>
          </cell>
          <cell r="AD1413">
            <v>0.25</v>
          </cell>
          <cell r="AE1413">
            <v>0.25</v>
          </cell>
          <cell r="AF1413">
            <v>1</v>
          </cell>
          <cell r="AG1413">
            <v>1</v>
          </cell>
          <cell r="AH1413">
            <v>26</v>
          </cell>
          <cell r="AI1413">
            <v>1</v>
          </cell>
          <cell r="AJ1413">
            <v>1</v>
          </cell>
          <cell r="AK1413">
            <v>1</v>
          </cell>
        </row>
        <row r="1414">
          <cell r="B1414">
            <v>18203</v>
          </cell>
          <cell r="C1414">
            <v>182</v>
          </cell>
          <cell r="D1414">
            <v>0</v>
          </cell>
          <cell r="E1414">
            <v>40302</v>
          </cell>
          <cell r="G1414">
            <v>18201</v>
          </cell>
          <cell r="I1414">
            <v>1</v>
          </cell>
          <cell r="J1414">
            <v>1</v>
          </cell>
          <cell r="K1414">
            <v>37</v>
          </cell>
          <cell r="L1414">
            <v>36</v>
          </cell>
          <cell r="M1414">
            <v>2</v>
          </cell>
          <cell r="N1414">
            <v>16</v>
          </cell>
          <cell r="O1414">
            <v>0.2</v>
          </cell>
          <cell r="P1414">
            <v>33</v>
          </cell>
          <cell r="Q1414">
            <v>26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33</v>
          </cell>
          <cell r="W1414">
            <v>26</v>
          </cell>
          <cell r="X1414">
            <v>642</v>
          </cell>
          <cell r="Y1414">
            <v>12840</v>
          </cell>
          <cell r="Z1414" t="str">
            <v>水</v>
          </cell>
          <cell r="AA1414">
            <v>0.25</v>
          </cell>
          <cell r="AB1414">
            <v>0.25</v>
          </cell>
          <cell r="AC1414">
            <v>1</v>
          </cell>
          <cell r="AD1414">
            <v>0.25</v>
          </cell>
          <cell r="AE1414">
            <v>0.25</v>
          </cell>
          <cell r="AF1414">
            <v>1</v>
          </cell>
          <cell r="AG1414">
            <v>1</v>
          </cell>
          <cell r="AH1414">
            <v>26</v>
          </cell>
          <cell r="AI1414">
            <v>1</v>
          </cell>
          <cell r="AJ1414">
            <v>1</v>
          </cell>
          <cell r="AK1414">
            <v>1</v>
          </cell>
        </row>
        <row r="1415">
          <cell r="B1415">
            <v>18204</v>
          </cell>
          <cell r="C1415">
            <v>182</v>
          </cell>
          <cell r="D1415">
            <v>0</v>
          </cell>
          <cell r="E1415">
            <v>40402</v>
          </cell>
          <cell r="G1415">
            <v>18201</v>
          </cell>
          <cell r="I1415">
            <v>1</v>
          </cell>
          <cell r="J1415">
            <v>1</v>
          </cell>
          <cell r="K1415">
            <v>37</v>
          </cell>
          <cell r="L1415">
            <v>36</v>
          </cell>
          <cell r="M1415">
            <v>2</v>
          </cell>
          <cell r="N1415">
            <v>16</v>
          </cell>
          <cell r="O1415">
            <v>0.2</v>
          </cell>
          <cell r="P1415">
            <v>33</v>
          </cell>
          <cell r="Q1415">
            <v>26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33</v>
          </cell>
          <cell r="W1415">
            <v>26</v>
          </cell>
          <cell r="X1415">
            <v>642</v>
          </cell>
          <cell r="Y1415">
            <v>12840</v>
          </cell>
          <cell r="Z1415" t="str">
            <v>水</v>
          </cell>
          <cell r="AA1415">
            <v>0.25</v>
          </cell>
          <cell r="AB1415">
            <v>0.25</v>
          </cell>
          <cell r="AC1415">
            <v>1</v>
          </cell>
          <cell r="AD1415">
            <v>0.25</v>
          </cell>
          <cell r="AE1415">
            <v>0.25</v>
          </cell>
          <cell r="AF1415">
            <v>1</v>
          </cell>
          <cell r="AG1415">
            <v>1</v>
          </cell>
          <cell r="AH1415">
            <v>26</v>
          </cell>
          <cell r="AI1415">
            <v>1</v>
          </cell>
          <cell r="AJ1415">
            <v>1</v>
          </cell>
          <cell r="AK1415">
            <v>1</v>
          </cell>
        </row>
        <row r="1416">
          <cell r="B1416">
            <v>18205</v>
          </cell>
          <cell r="C1416">
            <v>182</v>
          </cell>
          <cell r="D1416">
            <v>0</v>
          </cell>
          <cell r="E1416">
            <v>40502</v>
          </cell>
          <cell r="G1416">
            <v>18201</v>
          </cell>
          <cell r="I1416">
            <v>1</v>
          </cell>
          <cell r="J1416">
            <v>1</v>
          </cell>
          <cell r="K1416">
            <v>37</v>
          </cell>
          <cell r="L1416">
            <v>36</v>
          </cell>
          <cell r="M1416">
            <v>2</v>
          </cell>
          <cell r="N1416">
            <v>16</v>
          </cell>
          <cell r="O1416">
            <v>0.2</v>
          </cell>
          <cell r="P1416">
            <v>33</v>
          </cell>
          <cell r="Q1416">
            <v>26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33</v>
          </cell>
          <cell r="W1416">
            <v>26</v>
          </cell>
          <cell r="X1416">
            <v>642</v>
          </cell>
          <cell r="Y1416">
            <v>12840</v>
          </cell>
          <cell r="Z1416" t="str">
            <v>水</v>
          </cell>
          <cell r="AA1416">
            <v>0.25</v>
          </cell>
          <cell r="AB1416">
            <v>0.25</v>
          </cell>
          <cell r="AC1416">
            <v>1</v>
          </cell>
          <cell r="AD1416">
            <v>0.25</v>
          </cell>
          <cell r="AE1416">
            <v>0.25</v>
          </cell>
          <cell r="AF1416">
            <v>1</v>
          </cell>
          <cell r="AG1416">
            <v>1</v>
          </cell>
          <cell r="AH1416">
            <v>26</v>
          </cell>
          <cell r="AI1416">
            <v>1</v>
          </cell>
          <cell r="AJ1416">
            <v>1</v>
          </cell>
          <cell r="AK1416">
            <v>1</v>
          </cell>
        </row>
        <row r="1417">
          <cell r="B1417">
            <v>18206</v>
          </cell>
          <cell r="C1417">
            <v>182</v>
          </cell>
          <cell r="D1417">
            <v>0</v>
          </cell>
          <cell r="E1417">
            <v>40602</v>
          </cell>
          <cell r="G1417">
            <v>18201</v>
          </cell>
          <cell r="I1417">
            <v>1</v>
          </cell>
          <cell r="J1417">
            <v>1</v>
          </cell>
          <cell r="K1417">
            <v>37</v>
          </cell>
          <cell r="L1417">
            <v>36</v>
          </cell>
          <cell r="M1417">
            <v>2</v>
          </cell>
          <cell r="N1417">
            <v>16</v>
          </cell>
          <cell r="O1417">
            <v>0.2</v>
          </cell>
          <cell r="P1417">
            <v>33</v>
          </cell>
          <cell r="Q1417">
            <v>26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33</v>
          </cell>
          <cell r="W1417">
            <v>26</v>
          </cell>
          <cell r="X1417">
            <v>642</v>
          </cell>
          <cell r="Y1417">
            <v>12840</v>
          </cell>
          <cell r="Z1417" t="str">
            <v>水</v>
          </cell>
          <cell r="AA1417">
            <v>0.25</v>
          </cell>
          <cell r="AB1417">
            <v>0.25</v>
          </cell>
          <cell r="AC1417">
            <v>1</v>
          </cell>
          <cell r="AD1417">
            <v>0.25</v>
          </cell>
          <cell r="AE1417">
            <v>0.25</v>
          </cell>
          <cell r="AF1417">
            <v>1</v>
          </cell>
          <cell r="AG1417">
            <v>1</v>
          </cell>
          <cell r="AH1417">
            <v>26</v>
          </cell>
          <cell r="AI1417">
            <v>1</v>
          </cell>
          <cell r="AJ1417">
            <v>1</v>
          </cell>
          <cell r="AK1417">
            <v>1</v>
          </cell>
        </row>
        <row r="1418">
          <cell r="B1418">
            <v>18207</v>
          </cell>
          <cell r="C1418">
            <v>182</v>
          </cell>
          <cell r="D1418">
            <v>0</v>
          </cell>
          <cell r="E1418">
            <v>50100</v>
          </cell>
          <cell r="G1418">
            <v>18209</v>
          </cell>
          <cell r="I1418">
            <v>1</v>
          </cell>
          <cell r="J1418">
            <v>1</v>
          </cell>
          <cell r="K1418">
            <v>37</v>
          </cell>
          <cell r="L1418">
            <v>36</v>
          </cell>
          <cell r="M1418">
            <v>2</v>
          </cell>
          <cell r="N1418">
            <v>16</v>
          </cell>
          <cell r="O1418">
            <v>0.2</v>
          </cell>
          <cell r="P1418">
            <v>33</v>
          </cell>
          <cell r="Q1418">
            <v>26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33</v>
          </cell>
          <cell r="W1418">
            <v>26</v>
          </cell>
          <cell r="X1418">
            <v>642</v>
          </cell>
          <cell r="Y1418">
            <v>12840</v>
          </cell>
          <cell r="Z1418" t="str">
            <v>水</v>
          </cell>
          <cell r="AA1418">
            <v>0.25</v>
          </cell>
          <cell r="AB1418">
            <v>0.25</v>
          </cell>
          <cell r="AC1418">
            <v>1</v>
          </cell>
          <cell r="AD1418">
            <v>0.25</v>
          </cell>
          <cell r="AE1418">
            <v>0.25</v>
          </cell>
          <cell r="AF1418">
            <v>1</v>
          </cell>
          <cell r="AG1418">
            <v>1</v>
          </cell>
          <cell r="AH1418">
            <v>26</v>
          </cell>
          <cell r="AI1418">
            <v>1</v>
          </cell>
          <cell r="AJ1418">
            <v>1</v>
          </cell>
          <cell r="AK1418">
            <v>1</v>
          </cell>
        </row>
        <row r="1419">
          <cell r="B1419">
            <v>18300</v>
          </cell>
          <cell r="C1419">
            <v>183</v>
          </cell>
          <cell r="D1419">
            <v>0</v>
          </cell>
          <cell r="E1419">
            <v>20412</v>
          </cell>
          <cell r="F1419">
            <v>1</v>
          </cell>
          <cell r="G1419">
            <v>18300</v>
          </cell>
          <cell r="H1419">
            <v>18300</v>
          </cell>
          <cell r="I1419">
            <v>0</v>
          </cell>
          <cell r="J1419">
            <v>10</v>
          </cell>
          <cell r="K1419">
            <v>37</v>
          </cell>
          <cell r="L1419">
            <v>36</v>
          </cell>
          <cell r="M1419">
            <v>2</v>
          </cell>
          <cell r="N1419">
            <v>16</v>
          </cell>
          <cell r="O1419">
            <v>0.4</v>
          </cell>
          <cell r="P1419">
            <v>672</v>
          </cell>
          <cell r="Q1419">
            <v>430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672</v>
          </cell>
          <cell r="W1419">
            <v>430</v>
          </cell>
          <cell r="X1419">
            <v>6428</v>
          </cell>
          <cell r="Y1419">
            <v>128560</v>
          </cell>
          <cell r="Z1419" t="str">
            <v>水</v>
          </cell>
          <cell r="AA1419">
            <v>0.25</v>
          </cell>
          <cell r="AB1419">
            <v>0.25</v>
          </cell>
          <cell r="AC1419">
            <v>1</v>
          </cell>
          <cell r="AD1419">
            <v>0.25</v>
          </cell>
          <cell r="AE1419">
            <v>0.25</v>
          </cell>
          <cell r="AF1419">
            <v>60</v>
          </cell>
          <cell r="AG1419">
            <v>60</v>
          </cell>
          <cell r="AH1419">
            <v>430</v>
          </cell>
          <cell r="AI1419">
            <v>60</v>
          </cell>
          <cell r="AJ1419">
            <v>60</v>
          </cell>
          <cell r="AK1419">
            <v>10</v>
          </cell>
        </row>
        <row r="1420">
          <cell r="B1420">
            <v>18301</v>
          </cell>
          <cell r="C1420">
            <v>183</v>
          </cell>
          <cell r="D1420">
            <v>0</v>
          </cell>
          <cell r="E1420">
            <v>40102</v>
          </cell>
          <cell r="G1420">
            <v>18301</v>
          </cell>
          <cell r="I1420">
            <v>1</v>
          </cell>
          <cell r="J1420">
            <v>1</v>
          </cell>
          <cell r="K1420">
            <v>37</v>
          </cell>
          <cell r="L1420">
            <v>36</v>
          </cell>
          <cell r="M1420">
            <v>2</v>
          </cell>
          <cell r="N1420">
            <v>16</v>
          </cell>
          <cell r="O1420">
            <v>0.2</v>
          </cell>
          <cell r="P1420">
            <v>33</v>
          </cell>
          <cell r="Q1420">
            <v>26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33</v>
          </cell>
          <cell r="W1420">
            <v>26</v>
          </cell>
          <cell r="X1420">
            <v>642</v>
          </cell>
          <cell r="Y1420">
            <v>12840</v>
          </cell>
          <cell r="Z1420" t="str">
            <v>水</v>
          </cell>
          <cell r="AA1420">
            <v>0.25</v>
          </cell>
          <cell r="AB1420">
            <v>0.25</v>
          </cell>
          <cell r="AC1420">
            <v>1</v>
          </cell>
          <cell r="AD1420">
            <v>0.25</v>
          </cell>
          <cell r="AE1420">
            <v>0.25</v>
          </cell>
          <cell r="AF1420">
            <v>1</v>
          </cell>
          <cell r="AG1420">
            <v>1</v>
          </cell>
          <cell r="AH1420">
            <v>26</v>
          </cell>
          <cell r="AI1420">
            <v>1</v>
          </cell>
          <cell r="AJ1420">
            <v>1</v>
          </cell>
          <cell r="AK1420">
            <v>1</v>
          </cell>
        </row>
        <row r="1421">
          <cell r="B1421">
            <v>18302</v>
          </cell>
          <cell r="C1421">
            <v>183</v>
          </cell>
          <cell r="D1421">
            <v>0</v>
          </cell>
          <cell r="E1421">
            <v>40202</v>
          </cell>
          <cell r="G1421">
            <v>18301</v>
          </cell>
          <cell r="I1421">
            <v>1</v>
          </cell>
          <cell r="J1421">
            <v>1</v>
          </cell>
          <cell r="K1421">
            <v>37</v>
          </cell>
          <cell r="L1421">
            <v>36</v>
          </cell>
          <cell r="M1421">
            <v>2</v>
          </cell>
          <cell r="N1421">
            <v>16</v>
          </cell>
          <cell r="O1421">
            <v>0.2</v>
          </cell>
          <cell r="P1421">
            <v>33</v>
          </cell>
          <cell r="Q1421">
            <v>26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33</v>
          </cell>
          <cell r="W1421">
            <v>26</v>
          </cell>
          <cell r="X1421">
            <v>642</v>
          </cell>
          <cell r="Y1421">
            <v>12840</v>
          </cell>
          <cell r="Z1421" t="str">
            <v>水</v>
          </cell>
          <cell r="AA1421">
            <v>0.25</v>
          </cell>
          <cell r="AB1421">
            <v>0.25</v>
          </cell>
          <cell r="AC1421">
            <v>1</v>
          </cell>
          <cell r="AD1421">
            <v>0.25</v>
          </cell>
          <cell r="AE1421">
            <v>0.25</v>
          </cell>
          <cell r="AF1421">
            <v>1</v>
          </cell>
          <cell r="AG1421">
            <v>1</v>
          </cell>
          <cell r="AH1421">
            <v>26</v>
          </cell>
          <cell r="AI1421">
            <v>1</v>
          </cell>
          <cell r="AJ1421">
            <v>1</v>
          </cell>
          <cell r="AK1421">
            <v>1</v>
          </cell>
        </row>
        <row r="1422">
          <cell r="B1422">
            <v>18303</v>
          </cell>
          <cell r="C1422">
            <v>183</v>
          </cell>
          <cell r="D1422">
            <v>0</v>
          </cell>
          <cell r="E1422">
            <v>40302</v>
          </cell>
          <cell r="G1422">
            <v>18301</v>
          </cell>
          <cell r="I1422">
            <v>1</v>
          </cell>
          <cell r="J1422">
            <v>1</v>
          </cell>
          <cell r="K1422">
            <v>37</v>
          </cell>
          <cell r="L1422">
            <v>36</v>
          </cell>
          <cell r="M1422">
            <v>2</v>
          </cell>
          <cell r="N1422">
            <v>16</v>
          </cell>
          <cell r="O1422">
            <v>0.2</v>
          </cell>
          <cell r="P1422">
            <v>33</v>
          </cell>
          <cell r="Q1422">
            <v>26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33</v>
          </cell>
          <cell r="W1422">
            <v>26</v>
          </cell>
          <cell r="X1422">
            <v>642</v>
          </cell>
          <cell r="Y1422">
            <v>12840</v>
          </cell>
          <cell r="Z1422" t="str">
            <v>水</v>
          </cell>
          <cell r="AA1422">
            <v>0.25</v>
          </cell>
          <cell r="AB1422">
            <v>0.25</v>
          </cell>
          <cell r="AC1422">
            <v>1</v>
          </cell>
          <cell r="AD1422">
            <v>0.25</v>
          </cell>
          <cell r="AE1422">
            <v>0.25</v>
          </cell>
          <cell r="AF1422">
            <v>1</v>
          </cell>
          <cell r="AG1422">
            <v>1</v>
          </cell>
          <cell r="AH1422">
            <v>26</v>
          </cell>
          <cell r="AI1422">
            <v>1</v>
          </cell>
          <cell r="AJ1422">
            <v>1</v>
          </cell>
          <cell r="AK1422">
            <v>1</v>
          </cell>
        </row>
        <row r="1423">
          <cell r="B1423">
            <v>18304</v>
          </cell>
          <cell r="C1423">
            <v>183</v>
          </cell>
          <cell r="D1423">
            <v>0</v>
          </cell>
          <cell r="E1423">
            <v>40402</v>
          </cell>
          <cell r="G1423">
            <v>18301</v>
          </cell>
          <cell r="I1423">
            <v>1</v>
          </cell>
          <cell r="J1423">
            <v>1</v>
          </cell>
          <cell r="K1423">
            <v>37</v>
          </cell>
          <cell r="L1423">
            <v>36</v>
          </cell>
          <cell r="M1423">
            <v>2</v>
          </cell>
          <cell r="N1423">
            <v>16</v>
          </cell>
          <cell r="O1423">
            <v>0.2</v>
          </cell>
          <cell r="P1423">
            <v>33</v>
          </cell>
          <cell r="Q1423">
            <v>26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33</v>
          </cell>
          <cell r="W1423">
            <v>26</v>
          </cell>
          <cell r="X1423">
            <v>642</v>
          </cell>
          <cell r="Y1423">
            <v>12840</v>
          </cell>
          <cell r="Z1423" t="str">
            <v>水</v>
          </cell>
          <cell r="AA1423">
            <v>0.25</v>
          </cell>
          <cell r="AB1423">
            <v>0.25</v>
          </cell>
          <cell r="AC1423">
            <v>1</v>
          </cell>
          <cell r="AD1423">
            <v>0.25</v>
          </cell>
          <cell r="AE1423">
            <v>0.25</v>
          </cell>
          <cell r="AF1423">
            <v>1</v>
          </cell>
          <cell r="AG1423">
            <v>1</v>
          </cell>
          <cell r="AH1423">
            <v>26</v>
          </cell>
          <cell r="AI1423">
            <v>1</v>
          </cell>
          <cell r="AJ1423">
            <v>1</v>
          </cell>
          <cell r="AK1423">
            <v>1</v>
          </cell>
        </row>
        <row r="1424">
          <cell r="B1424">
            <v>18305</v>
          </cell>
          <cell r="C1424">
            <v>183</v>
          </cell>
          <cell r="D1424">
            <v>0</v>
          </cell>
          <cell r="E1424">
            <v>40502</v>
          </cell>
          <cell r="G1424">
            <v>18301</v>
          </cell>
          <cell r="I1424">
            <v>1</v>
          </cell>
          <cell r="J1424">
            <v>1</v>
          </cell>
          <cell r="K1424">
            <v>37</v>
          </cell>
          <cell r="L1424">
            <v>36</v>
          </cell>
          <cell r="M1424">
            <v>2</v>
          </cell>
          <cell r="N1424">
            <v>16</v>
          </cell>
          <cell r="O1424">
            <v>0.2</v>
          </cell>
          <cell r="P1424">
            <v>33</v>
          </cell>
          <cell r="Q1424">
            <v>26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33</v>
          </cell>
          <cell r="W1424">
            <v>26</v>
          </cell>
          <cell r="X1424">
            <v>642</v>
          </cell>
          <cell r="Y1424">
            <v>12840</v>
          </cell>
          <cell r="Z1424" t="str">
            <v>水</v>
          </cell>
          <cell r="AA1424">
            <v>0.25</v>
          </cell>
          <cell r="AB1424">
            <v>0.25</v>
          </cell>
          <cell r="AC1424">
            <v>1</v>
          </cell>
          <cell r="AD1424">
            <v>0.25</v>
          </cell>
          <cell r="AE1424">
            <v>0.25</v>
          </cell>
          <cell r="AF1424">
            <v>1</v>
          </cell>
          <cell r="AG1424">
            <v>1</v>
          </cell>
          <cell r="AH1424">
            <v>26</v>
          </cell>
          <cell r="AI1424">
            <v>1</v>
          </cell>
          <cell r="AJ1424">
            <v>1</v>
          </cell>
          <cell r="AK1424">
            <v>1</v>
          </cell>
        </row>
        <row r="1425">
          <cell r="B1425">
            <v>18306</v>
          </cell>
          <cell r="C1425">
            <v>183</v>
          </cell>
          <cell r="D1425">
            <v>0</v>
          </cell>
          <cell r="E1425">
            <v>40602</v>
          </cell>
          <cell r="G1425">
            <v>18301</v>
          </cell>
          <cell r="I1425">
            <v>1</v>
          </cell>
          <cell r="J1425">
            <v>1</v>
          </cell>
          <cell r="K1425">
            <v>37</v>
          </cell>
          <cell r="L1425">
            <v>36</v>
          </cell>
          <cell r="M1425">
            <v>2</v>
          </cell>
          <cell r="N1425">
            <v>16</v>
          </cell>
          <cell r="O1425">
            <v>0.2</v>
          </cell>
          <cell r="P1425">
            <v>33</v>
          </cell>
          <cell r="Q1425">
            <v>26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33</v>
          </cell>
          <cell r="W1425">
            <v>26</v>
          </cell>
          <cell r="X1425">
            <v>642</v>
          </cell>
          <cell r="Y1425">
            <v>12840</v>
          </cell>
          <cell r="Z1425" t="str">
            <v>水</v>
          </cell>
          <cell r="AA1425">
            <v>0.25</v>
          </cell>
          <cell r="AB1425">
            <v>0.25</v>
          </cell>
          <cell r="AC1425">
            <v>1</v>
          </cell>
          <cell r="AD1425">
            <v>0.25</v>
          </cell>
          <cell r="AE1425">
            <v>0.25</v>
          </cell>
          <cell r="AF1425">
            <v>1</v>
          </cell>
          <cell r="AG1425">
            <v>1</v>
          </cell>
          <cell r="AH1425">
            <v>26</v>
          </cell>
          <cell r="AI1425">
            <v>1</v>
          </cell>
          <cell r="AJ1425">
            <v>1</v>
          </cell>
          <cell r="AK1425">
            <v>1</v>
          </cell>
        </row>
        <row r="1426">
          <cell r="B1426">
            <v>18307</v>
          </cell>
          <cell r="C1426">
            <v>183</v>
          </cell>
          <cell r="D1426">
            <v>0</v>
          </cell>
          <cell r="E1426">
            <v>50100</v>
          </cell>
          <cell r="G1426">
            <v>18309</v>
          </cell>
          <cell r="I1426">
            <v>1</v>
          </cell>
          <cell r="J1426">
            <v>1</v>
          </cell>
          <cell r="K1426">
            <v>37</v>
          </cell>
          <cell r="L1426">
            <v>36</v>
          </cell>
          <cell r="M1426">
            <v>2</v>
          </cell>
          <cell r="N1426">
            <v>16</v>
          </cell>
          <cell r="O1426">
            <v>0.2</v>
          </cell>
          <cell r="P1426">
            <v>33</v>
          </cell>
          <cell r="Q1426">
            <v>26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33</v>
          </cell>
          <cell r="W1426">
            <v>26</v>
          </cell>
          <cell r="X1426">
            <v>642</v>
          </cell>
          <cell r="Y1426">
            <v>12840</v>
          </cell>
          <cell r="Z1426" t="str">
            <v>水</v>
          </cell>
          <cell r="AA1426">
            <v>0.25</v>
          </cell>
          <cell r="AB1426">
            <v>0.25</v>
          </cell>
          <cell r="AC1426">
            <v>1</v>
          </cell>
          <cell r="AD1426">
            <v>0.25</v>
          </cell>
          <cell r="AE1426">
            <v>0.25</v>
          </cell>
          <cell r="AF1426">
            <v>1</v>
          </cell>
          <cell r="AG1426">
            <v>1</v>
          </cell>
          <cell r="AH1426">
            <v>26</v>
          </cell>
          <cell r="AI1426">
            <v>1</v>
          </cell>
          <cell r="AJ1426">
            <v>1</v>
          </cell>
          <cell r="AK1426">
            <v>1</v>
          </cell>
        </row>
        <row r="1427">
          <cell r="B1427">
            <v>18400</v>
          </cell>
          <cell r="C1427">
            <v>184</v>
          </cell>
          <cell r="D1427">
            <v>0</v>
          </cell>
          <cell r="E1427">
            <v>20312</v>
          </cell>
          <cell r="F1427">
            <v>1</v>
          </cell>
          <cell r="G1427">
            <v>18400</v>
          </cell>
          <cell r="H1427">
            <v>18400</v>
          </cell>
          <cell r="I1427">
            <v>0</v>
          </cell>
          <cell r="J1427">
            <v>10</v>
          </cell>
          <cell r="K1427">
            <v>37</v>
          </cell>
          <cell r="L1427">
            <v>36</v>
          </cell>
          <cell r="M1427">
            <v>2</v>
          </cell>
          <cell r="N1427">
            <v>16</v>
          </cell>
          <cell r="O1427">
            <v>0.5</v>
          </cell>
          <cell r="P1427">
            <v>840</v>
          </cell>
          <cell r="Q1427">
            <v>537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840</v>
          </cell>
          <cell r="W1427">
            <v>537</v>
          </cell>
          <cell r="X1427">
            <v>6428</v>
          </cell>
          <cell r="Y1427">
            <v>128560</v>
          </cell>
          <cell r="Z1427" t="str">
            <v>水</v>
          </cell>
          <cell r="AA1427">
            <v>0.25</v>
          </cell>
          <cell r="AB1427">
            <v>0.25</v>
          </cell>
          <cell r="AC1427">
            <v>1</v>
          </cell>
          <cell r="AD1427">
            <v>0.25</v>
          </cell>
          <cell r="AE1427">
            <v>0.25</v>
          </cell>
          <cell r="AF1427">
            <v>75</v>
          </cell>
          <cell r="AG1427">
            <v>75</v>
          </cell>
          <cell r="AH1427">
            <v>537</v>
          </cell>
          <cell r="AI1427">
            <v>75</v>
          </cell>
          <cell r="AJ1427">
            <v>75</v>
          </cell>
          <cell r="AK1427">
            <v>10</v>
          </cell>
        </row>
        <row r="1428">
          <cell r="B1428">
            <v>18401</v>
          </cell>
          <cell r="C1428">
            <v>184</v>
          </cell>
          <cell r="D1428">
            <v>0</v>
          </cell>
          <cell r="E1428">
            <v>40102</v>
          </cell>
          <cell r="G1428">
            <v>18401</v>
          </cell>
          <cell r="I1428">
            <v>1</v>
          </cell>
          <cell r="J1428">
            <v>1</v>
          </cell>
          <cell r="K1428">
            <v>37</v>
          </cell>
          <cell r="L1428">
            <v>36</v>
          </cell>
          <cell r="M1428">
            <v>2</v>
          </cell>
          <cell r="N1428">
            <v>16</v>
          </cell>
          <cell r="O1428">
            <v>0.2</v>
          </cell>
          <cell r="P1428">
            <v>33</v>
          </cell>
          <cell r="Q1428">
            <v>26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33</v>
          </cell>
          <cell r="W1428">
            <v>26</v>
          </cell>
          <cell r="X1428">
            <v>642</v>
          </cell>
          <cell r="Y1428">
            <v>12840</v>
          </cell>
          <cell r="Z1428" t="str">
            <v>水</v>
          </cell>
          <cell r="AA1428">
            <v>0.25</v>
          </cell>
          <cell r="AB1428">
            <v>0.25</v>
          </cell>
          <cell r="AC1428">
            <v>1</v>
          </cell>
          <cell r="AD1428">
            <v>0.25</v>
          </cell>
          <cell r="AE1428">
            <v>0.25</v>
          </cell>
          <cell r="AF1428">
            <v>1</v>
          </cell>
          <cell r="AG1428">
            <v>1</v>
          </cell>
          <cell r="AH1428">
            <v>26</v>
          </cell>
          <cell r="AI1428">
            <v>1</v>
          </cell>
          <cell r="AJ1428">
            <v>1</v>
          </cell>
          <cell r="AK1428">
            <v>1</v>
          </cell>
        </row>
        <row r="1429">
          <cell r="B1429">
            <v>18402</v>
          </cell>
          <cell r="C1429">
            <v>184</v>
          </cell>
          <cell r="D1429">
            <v>0</v>
          </cell>
          <cell r="E1429">
            <v>40202</v>
          </cell>
          <cell r="G1429">
            <v>18401</v>
          </cell>
          <cell r="I1429">
            <v>1</v>
          </cell>
          <cell r="J1429">
            <v>1</v>
          </cell>
          <cell r="K1429">
            <v>37</v>
          </cell>
          <cell r="L1429">
            <v>36</v>
          </cell>
          <cell r="M1429">
            <v>2</v>
          </cell>
          <cell r="N1429">
            <v>16</v>
          </cell>
          <cell r="O1429">
            <v>0.2</v>
          </cell>
          <cell r="P1429">
            <v>33</v>
          </cell>
          <cell r="Q1429">
            <v>26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33</v>
          </cell>
          <cell r="W1429">
            <v>26</v>
          </cell>
          <cell r="X1429">
            <v>642</v>
          </cell>
          <cell r="Y1429">
            <v>12840</v>
          </cell>
          <cell r="Z1429" t="str">
            <v>水</v>
          </cell>
          <cell r="AA1429">
            <v>0.25</v>
          </cell>
          <cell r="AB1429">
            <v>0.25</v>
          </cell>
          <cell r="AC1429">
            <v>1</v>
          </cell>
          <cell r="AD1429">
            <v>0.25</v>
          </cell>
          <cell r="AE1429">
            <v>0.25</v>
          </cell>
          <cell r="AF1429">
            <v>1</v>
          </cell>
          <cell r="AG1429">
            <v>1</v>
          </cell>
          <cell r="AH1429">
            <v>26</v>
          </cell>
          <cell r="AI1429">
            <v>1</v>
          </cell>
          <cell r="AJ1429">
            <v>1</v>
          </cell>
          <cell r="AK1429">
            <v>1</v>
          </cell>
        </row>
        <row r="1430">
          <cell r="B1430">
            <v>18403</v>
          </cell>
          <cell r="C1430">
            <v>184</v>
          </cell>
          <cell r="D1430">
            <v>0</v>
          </cell>
          <cell r="E1430">
            <v>40302</v>
          </cell>
          <cell r="G1430">
            <v>18401</v>
          </cell>
          <cell r="I1430">
            <v>1</v>
          </cell>
          <cell r="J1430">
            <v>1</v>
          </cell>
          <cell r="K1430">
            <v>37</v>
          </cell>
          <cell r="L1430">
            <v>36</v>
          </cell>
          <cell r="M1430">
            <v>2</v>
          </cell>
          <cell r="N1430">
            <v>16</v>
          </cell>
          <cell r="O1430">
            <v>0.2</v>
          </cell>
          <cell r="P1430">
            <v>33</v>
          </cell>
          <cell r="Q1430">
            <v>26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33</v>
          </cell>
          <cell r="W1430">
            <v>26</v>
          </cell>
          <cell r="X1430">
            <v>642</v>
          </cell>
          <cell r="Y1430">
            <v>12840</v>
          </cell>
          <cell r="Z1430" t="str">
            <v>水</v>
          </cell>
          <cell r="AA1430">
            <v>0.25</v>
          </cell>
          <cell r="AB1430">
            <v>0.25</v>
          </cell>
          <cell r="AC1430">
            <v>1</v>
          </cell>
          <cell r="AD1430">
            <v>0.25</v>
          </cell>
          <cell r="AE1430">
            <v>0.25</v>
          </cell>
          <cell r="AF1430">
            <v>1</v>
          </cell>
          <cell r="AG1430">
            <v>1</v>
          </cell>
          <cell r="AH1430">
            <v>26</v>
          </cell>
          <cell r="AI1430">
            <v>1</v>
          </cell>
          <cell r="AJ1430">
            <v>1</v>
          </cell>
          <cell r="AK1430">
            <v>1</v>
          </cell>
        </row>
        <row r="1431">
          <cell r="B1431">
            <v>18404</v>
          </cell>
          <cell r="C1431">
            <v>184</v>
          </cell>
          <cell r="D1431">
            <v>0</v>
          </cell>
          <cell r="E1431">
            <v>40402</v>
          </cell>
          <cell r="G1431">
            <v>18401</v>
          </cell>
          <cell r="I1431">
            <v>1</v>
          </cell>
          <cell r="J1431">
            <v>1</v>
          </cell>
          <cell r="K1431">
            <v>37</v>
          </cell>
          <cell r="L1431">
            <v>36</v>
          </cell>
          <cell r="M1431">
            <v>2</v>
          </cell>
          <cell r="N1431">
            <v>16</v>
          </cell>
          <cell r="O1431">
            <v>0.2</v>
          </cell>
          <cell r="P1431">
            <v>33</v>
          </cell>
          <cell r="Q1431">
            <v>26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33</v>
          </cell>
          <cell r="W1431">
            <v>26</v>
          </cell>
          <cell r="X1431">
            <v>642</v>
          </cell>
          <cell r="Y1431">
            <v>12840</v>
          </cell>
          <cell r="Z1431" t="str">
            <v>水</v>
          </cell>
          <cell r="AA1431">
            <v>0.25</v>
          </cell>
          <cell r="AB1431">
            <v>0.25</v>
          </cell>
          <cell r="AC1431">
            <v>1</v>
          </cell>
          <cell r="AD1431">
            <v>0.25</v>
          </cell>
          <cell r="AE1431">
            <v>0.25</v>
          </cell>
          <cell r="AF1431">
            <v>1</v>
          </cell>
          <cell r="AG1431">
            <v>1</v>
          </cell>
          <cell r="AH1431">
            <v>26</v>
          </cell>
          <cell r="AI1431">
            <v>1</v>
          </cell>
          <cell r="AJ1431">
            <v>1</v>
          </cell>
          <cell r="AK1431">
            <v>1</v>
          </cell>
        </row>
        <row r="1432">
          <cell r="B1432">
            <v>18405</v>
          </cell>
          <cell r="C1432">
            <v>184</v>
          </cell>
          <cell r="D1432">
            <v>0</v>
          </cell>
          <cell r="E1432">
            <v>40502</v>
          </cell>
          <cell r="G1432">
            <v>18401</v>
          </cell>
          <cell r="I1432">
            <v>1</v>
          </cell>
          <cell r="J1432">
            <v>1</v>
          </cell>
          <cell r="K1432">
            <v>37</v>
          </cell>
          <cell r="L1432">
            <v>36</v>
          </cell>
          <cell r="M1432">
            <v>2</v>
          </cell>
          <cell r="N1432">
            <v>16</v>
          </cell>
          <cell r="O1432">
            <v>0.2</v>
          </cell>
          <cell r="P1432">
            <v>33</v>
          </cell>
          <cell r="Q1432">
            <v>26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33</v>
          </cell>
          <cell r="W1432">
            <v>26</v>
          </cell>
          <cell r="X1432">
            <v>642</v>
          </cell>
          <cell r="Y1432">
            <v>12840</v>
          </cell>
          <cell r="Z1432" t="str">
            <v>水</v>
          </cell>
          <cell r="AA1432">
            <v>0.25</v>
          </cell>
          <cell r="AB1432">
            <v>0.25</v>
          </cell>
          <cell r="AC1432">
            <v>1</v>
          </cell>
          <cell r="AD1432">
            <v>0.25</v>
          </cell>
          <cell r="AE1432">
            <v>0.25</v>
          </cell>
          <cell r="AF1432">
            <v>1</v>
          </cell>
          <cell r="AG1432">
            <v>1</v>
          </cell>
          <cell r="AH1432">
            <v>26</v>
          </cell>
          <cell r="AI1432">
            <v>1</v>
          </cell>
          <cell r="AJ1432">
            <v>1</v>
          </cell>
          <cell r="AK1432">
            <v>1</v>
          </cell>
        </row>
        <row r="1433">
          <cell r="B1433">
            <v>18406</v>
          </cell>
          <cell r="C1433">
            <v>184</v>
          </cell>
          <cell r="D1433">
            <v>0</v>
          </cell>
          <cell r="E1433">
            <v>40602</v>
          </cell>
          <cell r="G1433">
            <v>18401</v>
          </cell>
          <cell r="I1433">
            <v>1</v>
          </cell>
          <cell r="J1433">
            <v>1</v>
          </cell>
          <cell r="K1433">
            <v>37</v>
          </cell>
          <cell r="L1433">
            <v>36</v>
          </cell>
          <cell r="M1433">
            <v>2</v>
          </cell>
          <cell r="N1433">
            <v>16</v>
          </cell>
          <cell r="O1433">
            <v>0.2</v>
          </cell>
          <cell r="P1433">
            <v>33</v>
          </cell>
          <cell r="Q1433">
            <v>26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33</v>
          </cell>
          <cell r="W1433">
            <v>26</v>
          </cell>
          <cell r="X1433">
            <v>642</v>
          </cell>
          <cell r="Y1433">
            <v>12840</v>
          </cell>
          <cell r="Z1433" t="str">
            <v>水</v>
          </cell>
          <cell r="AA1433">
            <v>0.25</v>
          </cell>
          <cell r="AB1433">
            <v>0.25</v>
          </cell>
          <cell r="AC1433">
            <v>1</v>
          </cell>
          <cell r="AD1433">
            <v>0.25</v>
          </cell>
          <cell r="AE1433">
            <v>0.25</v>
          </cell>
          <cell r="AF1433">
            <v>1</v>
          </cell>
          <cell r="AG1433">
            <v>1</v>
          </cell>
          <cell r="AH1433">
            <v>26</v>
          </cell>
          <cell r="AI1433">
            <v>1</v>
          </cell>
          <cell r="AJ1433">
            <v>1</v>
          </cell>
          <cell r="AK1433">
            <v>1</v>
          </cell>
        </row>
        <row r="1434">
          <cell r="B1434">
            <v>18407</v>
          </cell>
          <cell r="C1434">
            <v>184</v>
          </cell>
          <cell r="D1434">
            <v>0</v>
          </cell>
          <cell r="E1434">
            <v>50100</v>
          </cell>
          <cell r="G1434">
            <v>18409</v>
          </cell>
          <cell r="I1434">
            <v>1</v>
          </cell>
          <cell r="J1434">
            <v>1</v>
          </cell>
          <cell r="K1434">
            <v>37</v>
          </cell>
          <cell r="L1434">
            <v>36</v>
          </cell>
          <cell r="M1434">
            <v>2</v>
          </cell>
          <cell r="N1434">
            <v>16</v>
          </cell>
          <cell r="O1434">
            <v>0.2</v>
          </cell>
          <cell r="P1434">
            <v>33</v>
          </cell>
          <cell r="Q1434">
            <v>26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33</v>
          </cell>
          <cell r="W1434">
            <v>26</v>
          </cell>
          <cell r="X1434">
            <v>642</v>
          </cell>
          <cell r="Y1434">
            <v>12840</v>
          </cell>
          <cell r="Z1434" t="str">
            <v>水</v>
          </cell>
          <cell r="AA1434">
            <v>0.25</v>
          </cell>
          <cell r="AB1434">
            <v>0.25</v>
          </cell>
          <cell r="AC1434">
            <v>1</v>
          </cell>
          <cell r="AD1434">
            <v>0.25</v>
          </cell>
          <cell r="AE1434">
            <v>0.25</v>
          </cell>
          <cell r="AF1434">
            <v>1</v>
          </cell>
          <cell r="AG1434">
            <v>1</v>
          </cell>
          <cell r="AH1434">
            <v>26</v>
          </cell>
          <cell r="AI1434">
            <v>1</v>
          </cell>
          <cell r="AJ1434">
            <v>1</v>
          </cell>
          <cell r="AK1434">
            <v>1</v>
          </cell>
        </row>
        <row r="1435">
          <cell r="B1435">
            <v>18500</v>
          </cell>
          <cell r="C1435">
            <v>185</v>
          </cell>
          <cell r="D1435">
            <v>0</v>
          </cell>
          <cell r="E1435">
            <v>20412</v>
          </cell>
          <cell r="F1435">
            <v>1</v>
          </cell>
          <cell r="G1435">
            <v>18500</v>
          </cell>
          <cell r="H1435">
            <v>18500</v>
          </cell>
          <cell r="I1435">
            <v>0</v>
          </cell>
          <cell r="J1435">
            <v>10</v>
          </cell>
          <cell r="K1435">
            <v>38</v>
          </cell>
          <cell r="L1435">
            <v>37</v>
          </cell>
          <cell r="M1435">
            <v>2</v>
          </cell>
          <cell r="N1435">
            <v>16</v>
          </cell>
          <cell r="O1435">
            <v>0.60000000000000009</v>
          </cell>
          <cell r="P1435">
            <v>1065</v>
          </cell>
          <cell r="Q1435">
            <v>545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1065</v>
          </cell>
          <cell r="W1435">
            <v>545</v>
          </cell>
          <cell r="X1435">
            <v>6764</v>
          </cell>
          <cell r="Y1435">
            <v>135280</v>
          </cell>
          <cell r="Z1435" t="str">
            <v>水</v>
          </cell>
          <cell r="AA1435">
            <v>0.25</v>
          </cell>
          <cell r="AB1435">
            <v>0.25</v>
          </cell>
          <cell r="AC1435">
            <v>1</v>
          </cell>
          <cell r="AD1435">
            <v>0.25</v>
          </cell>
          <cell r="AE1435">
            <v>0.25</v>
          </cell>
          <cell r="AF1435">
            <v>130</v>
          </cell>
          <cell r="AG1435">
            <v>130</v>
          </cell>
          <cell r="AH1435">
            <v>545</v>
          </cell>
          <cell r="AI1435">
            <v>130</v>
          </cell>
          <cell r="AJ1435">
            <v>130</v>
          </cell>
          <cell r="AK1435">
            <v>10</v>
          </cell>
        </row>
        <row r="1436">
          <cell r="B1436">
            <v>18501</v>
          </cell>
          <cell r="C1436">
            <v>185</v>
          </cell>
          <cell r="D1436">
            <v>0</v>
          </cell>
          <cell r="E1436">
            <v>40102</v>
          </cell>
          <cell r="G1436">
            <v>18501</v>
          </cell>
          <cell r="I1436">
            <v>1</v>
          </cell>
          <cell r="J1436">
            <v>1</v>
          </cell>
          <cell r="K1436">
            <v>38</v>
          </cell>
          <cell r="L1436">
            <v>37</v>
          </cell>
          <cell r="M1436">
            <v>2</v>
          </cell>
          <cell r="N1436">
            <v>16</v>
          </cell>
          <cell r="O1436">
            <v>0.2</v>
          </cell>
          <cell r="P1436">
            <v>35</v>
          </cell>
          <cell r="Q1436">
            <v>28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35</v>
          </cell>
          <cell r="W1436">
            <v>28</v>
          </cell>
          <cell r="X1436">
            <v>676</v>
          </cell>
          <cell r="Y1436">
            <v>13520</v>
          </cell>
          <cell r="Z1436" t="str">
            <v>水</v>
          </cell>
          <cell r="AA1436">
            <v>0.25</v>
          </cell>
          <cell r="AB1436">
            <v>0.25</v>
          </cell>
          <cell r="AC1436">
            <v>1</v>
          </cell>
          <cell r="AD1436">
            <v>0.25</v>
          </cell>
          <cell r="AE1436">
            <v>0.25</v>
          </cell>
          <cell r="AF1436">
            <v>1</v>
          </cell>
          <cell r="AG1436">
            <v>1</v>
          </cell>
          <cell r="AH1436">
            <v>28</v>
          </cell>
          <cell r="AI1436">
            <v>1</v>
          </cell>
          <cell r="AJ1436">
            <v>1</v>
          </cell>
          <cell r="AK1436">
            <v>1</v>
          </cell>
        </row>
        <row r="1437">
          <cell r="B1437">
            <v>18502</v>
          </cell>
          <cell r="C1437">
            <v>185</v>
          </cell>
          <cell r="D1437">
            <v>0</v>
          </cell>
          <cell r="E1437">
            <v>40202</v>
          </cell>
          <cell r="G1437">
            <v>18501</v>
          </cell>
          <cell r="I1437">
            <v>1</v>
          </cell>
          <cell r="J1437">
            <v>1</v>
          </cell>
          <cell r="K1437">
            <v>38</v>
          </cell>
          <cell r="L1437">
            <v>37</v>
          </cell>
          <cell r="M1437">
            <v>2</v>
          </cell>
          <cell r="N1437">
            <v>16</v>
          </cell>
          <cell r="O1437">
            <v>0.2</v>
          </cell>
          <cell r="P1437">
            <v>35</v>
          </cell>
          <cell r="Q1437">
            <v>28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35</v>
          </cell>
          <cell r="W1437">
            <v>28</v>
          </cell>
          <cell r="X1437">
            <v>676</v>
          </cell>
          <cell r="Y1437">
            <v>13520</v>
          </cell>
          <cell r="Z1437" t="str">
            <v>水</v>
          </cell>
          <cell r="AA1437">
            <v>0.25</v>
          </cell>
          <cell r="AB1437">
            <v>0.25</v>
          </cell>
          <cell r="AC1437">
            <v>1</v>
          </cell>
          <cell r="AD1437">
            <v>0.25</v>
          </cell>
          <cell r="AE1437">
            <v>0.25</v>
          </cell>
          <cell r="AF1437">
            <v>1</v>
          </cell>
          <cell r="AG1437">
            <v>1</v>
          </cell>
          <cell r="AH1437">
            <v>28</v>
          </cell>
          <cell r="AI1437">
            <v>1</v>
          </cell>
          <cell r="AJ1437">
            <v>1</v>
          </cell>
          <cell r="AK1437">
            <v>1</v>
          </cell>
        </row>
        <row r="1438">
          <cell r="B1438">
            <v>18503</v>
          </cell>
          <cell r="C1438">
            <v>185</v>
          </cell>
          <cell r="D1438">
            <v>0</v>
          </cell>
          <cell r="E1438">
            <v>40302</v>
          </cell>
          <cell r="G1438">
            <v>18501</v>
          </cell>
          <cell r="I1438">
            <v>1</v>
          </cell>
          <cell r="J1438">
            <v>1</v>
          </cell>
          <cell r="K1438">
            <v>38</v>
          </cell>
          <cell r="L1438">
            <v>37</v>
          </cell>
          <cell r="M1438">
            <v>2</v>
          </cell>
          <cell r="N1438">
            <v>16</v>
          </cell>
          <cell r="O1438">
            <v>0.2</v>
          </cell>
          <cell r="P1438">
            <v>35</v>
          </cell>
          <cell r="Q1438">
            <v>28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35</v>
          </cell>
          <cell r="W1438">
            <v>28</v>
          </cell>
          <cell r="X1438">
            <v>676</v>
          </cell>
          <cell r="Y1438">
            <v>13520</v>
          </cell>
          <cell r="Z1438" t="str">
            <v>水</v>
          </cell>
          <cell r="AA1438">
            <v>0.25</v>
          </cell>
          <cell r="AB1438">
            <v>0.25</v>
          </cell>
          <cell r="AC1438">
            <v>1</v>
          </cell>
          <cell r="AD1438">
            <v>0.25</v>
          </cell>
          <cell r="AE1438">
            <v>0.25</v>
          </cell>
          <cell r="AF1438">
            <v>1</v>
          </cell>
          <cell r="AG1438">
            <v>1</v>
          </cell>
          <cell r="AH1438">
            <v>28</v>
          </cell>
          <cell r="AI1438">
            <v>1</v>
          </cell>
          <cell r="AJ1438">
            <v>1</v>
          </cell>
          <cell r="AK1438">
            <v>1</v>
          </cell>
        </row>
        <row r="1439">
          <cell r="B1439">
            <v>18504</v>
          </cell>
          <cell r="C1439">
            <v>185</v>
          </cell>
          <cell r="D1439">
            <v>0</v>
          </cell>
          <cell r="E1439">
            <v>40402</v>
          </cell>
          <cell r="G1439">
            <v>18501</v>
          </cell>
          <cell r="I1439">
            <v>1</v>
          </cell>
          <cell r="J1439">
            <v>1</v>
          </cell>
          <cell r="K1439">
            <v>38</v>
          </cell>
          <cell r="L1439">
            <v>37</v>
          </cell>
          <cell r="M1439">
            <v>2</v>
          </cell>
          <cell r="N1439">
            <v>16</v>
          </cell>
          <cell r="O1439">
            <v>0.2</v>
          </cell>
          <cell r="P1439">
            <v>35</v>
          </cell>
          <cell r="Q1439">
            <v>28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35</v>
          </cell>
          <cell r="W1439">
            <v>28</v>
          </cell>
          <cell r="X1439">
            <v>676</v>
          </cell>
          <cell r="Y1439">
            <v>13520</v>
          </cell>
          <cell r="Z1439" t="str">
            <v>水</v>
          </cell>
          <cell r="AA1439">
            <v>0.25</v>
          </cell>
          <cell r="AB1439">
            <v>0.25</v>
          </cell>
          <cell r="AC1439">
            <v>1</v>
          </cell>
          <cell r="AD1439">
            <v>0.25</v>
          </cell>
          <cell r="AE1439">
            <v>0.25</v>
          </cell>
          <cell r="AF1439">
            <v>1</v>
          </cell>
          <cell r="AG1439">
            <v>1</v>
          </cell>
          <cell r="AH1439">
            <v>28</v>
          </cell>
          <cell r="AI1439">
            <v>1</v>
          </cell>
          <cell r="AJ1439">
            <v>1</v>
          </cell>
          <cell r="AK1439">
            <v>1</v>
          </cell>
        </row>
        <row r="1440">
          <cell r="B1440">
            <v>18505</v>
          </cell>
          <cell r="C1440">
            <v>185</v>
          </cell>
          <cell r="D1440">
            <v>0</v>
          </cell>
          <cell r="E1440">
            <v>40502</v>
          </cell>
          <cell r="G1440">
            <v>18501</v>
          </cell>
          <cell r="I1440">
            <v>1</v>
          </cell>
          <cell r="J1440">
            <v>1</v>
          </cell>
          <cell r="K1440">
            <v>38</v>
          </cell>
          <cell r="L1440">
            <v>37</v>
          </cell>
          <cell r="M1440">
            <v>2</v>
          </cell>
          <cell r="N1440">
            <v>16</v>
          </cell>
          <cell r="O1440">
            <v>0.2</v>
          </cell>
          <cell r="P1440">
            <v>35</v>
          </cell>
          <cell r="Q1440">
            <v>28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35</v>
          </cell>
          <cell r="W1440">
            <v>28</v>
          </cell>
          <cell r="X1440">
            <v>676</v>
          </cell>
          <cell r="Y1440">
            <v>13520</v>
          </cell>
          <cell r="Z1440" t="str">
            <v>水</v>
          </cell>
          <cell r="AA1440">
            <v>0.25</v>
          </cell>
          <cell r="AB1440">
            <v>0.25</v>
          </cell>
          <cell r="AC1440">
            <v>1</v>
          </cell>
          <cell r="AD1440">
            <v>0.25</v>
          </cell>
          <cell r="AE1440">
            <v>0.25</v>
          </cell>
          <cell r="AF1440">
            <v>1</v>
          </cell>
          <cell r="AG1440">
            <v>1</v>
          </cell>
          <cell r="AH1440">
            <v>28</v>
          </cell>
          <cell r="AI1440">
            <v>1</v>
          </cell>
          <cell r="AJ1440">
            <v>1</v>
          </cell>
          <cell r="AK1440">
            <v>1</v>
          </cell>
        </row>
        <row r="1441">
          <cell r="B1441">
            <v>18506</v>
          </cell>
          <cell r="C1441">
            <v>185</v>
          </cell>
          <cell r="D1441">
            <v>0</v>
          </cell>
          <cell r="E1441">
            <v>40602</v>
          </cell>
          <cell r="G1441">
            <v>18501</v>
          </cell>
          <cell r="I1441">
            <v>1</v>
          </cell>
          <cell r="J1441">
            <v>1</v>
          </cell>
          <cell r="K1441">
            <v>38</v>
          </cell>
          <cell r="L1441">
            <v>37</v>
          </cell>
          <cell r="M1441">
            <v>2</v>
          </cell>
          <cell r="N1441">
            <v>16</v>
          </cell>
          <cell r="O1441">
            <v>0.2</v>
          </cell>
          <cell r="P1441">
            <v>35</v>
          </cell>
          <cell r="Q1441">
            <v>28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35</v>
          </cell>
          <cell r="W1441">
            <v>28</v>
          </cell>
          <cell r="X1441">
            <v>676</v>
          </cell>
          <cell r="Y1441">
            <v>13520</v>
          </cell>
          <cell r="Z1441" t="str">
            <v>水</v>
          </cell>
          <cell r="AA1441">
            <v>0.25</v>
          </cell>
          <cell r="AB1441">
            <v>0.25</v>
          </cell>
          <cell r="AC1441">
            <v>1</v>
          </cell>
          <cell r="AD1441">
            <v>0.25</v>
          </cell>
          <cell r="AE1441">
            <v>0.25</v>
          </cell>
          <cell r="AF1441">
            <v>1</v>
          </cell>
          <cell r="AG1441">
            <v>1</v>
          </cell>
          <cell r="AH1441">
            <v>28</v>
          </cell>
          <cell r="AI1441">
            <v>1</v>
          </cell>
          <cell r="AJ1441">
            <v>1</v>
          </cell>
          <cell r="AK1441">
            <v>1</v>
          </cell>
        </row>
        <row r="1442">
          <cell r="B1442">
            <v>18507</v>
          </cell>
          <cell r="C1442">
            <v>185</v>
          </cell>
          <cell r="D1442">
            <v>0</v>
          </cell>
          <cell r="E1442">
            <v>50100</v>
          </cell>
          <cell r="G1442">
            <v>18509</v>
          </cell>
          <cell r="I1442">
            <v>1</v>
          </cell>
          <cell r="J1442">
            <v>1</v>
          </cell>
          <cell r="K1442">
            <v>38</v>
          </cell>
          <cell r="L1442">
            <v>37</v>
          </cell>
          <cell r="M1442">
            <v>2</v>
          </cell>
          <cell r="N1442">
            <v>16</v>
          </cell>
          <cell r="O1442">
            <v>0.2</v>
          </cell>
          <cell r="P1442">
            <v>35</v>
          </cell>
          <cell r="Q1442">
            <v>28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35</v>
          </cell>
          <cell r="W1442">
            <v>28</v>
          </cell>
          <cell r="X1442">
            <v>676</v>
          </cell>
          <cell r="Y1442">
            <v>13520</v>
          </cell>
          <cell r="Z1442" t="str">
            <v>水</v>
          </cell>
          <cell r="AA1442">
            <v>0.25</v>
          </cell>
          <cell r="AB1442">
            <v>0.25</v>
          </cell>
          <cell r="AC1442">
            <v>1</v>
          </cell>
          <cell r="AD1442">
            <v>0.25</v>
          </cell>
          <cell r="AE1442">
            <v>0.25</v>
          </cell>
          <cell r="AF1442">
            <v>1</v>
          </cell>
          <cell r="AG1442">
            <v>1</v>
          </cell>
          <cell r="AH1442">
            <v>28</v>
          </cell>
          <cell r="AI1442">
            <v>1</v>
          </cell>
          <cell r="AJ1442">
            <v>1</v>
          </cell>
          <cell r="AK1442">
            <v>1</v>
          </cell>
        </row>
        <row r="1443">
          <cell r="B1443">
            <v>18600</v>
          </cell>
          <cell r="C1443">
            <v>186</v>
          </cell>
          <cell r="D1443">
            <v>0</v>
          </cell>
          <cell r="E1443">
            <v>20312</v>
          </cell>
          <cell r="F1443">
            <v>1</v>
          </cell>
          <cell r="G1443">
            <v>18600</v>
          </cell>
          <cell r="H1443">
            <v>18600</v>
          </cell>
          <cell r="I1443">
            <v>0</v>
          </cell>
          <cell r="J1443">
            <v>10</v>
          </cell>
          <cell r="K1443">
            <v>38</v>
          </cell>
          <cell r="L1443">
            <v>37</v>
          </cell>
          <cell r="M1443">
            <v>2</v>
          </cell>
          <cell r="N1443">
            <v>16</v>
          </cell>
          <cell r="O1443">
            <v>0.2</v>
          </cell>
          <cell r="P1443">
            <v>355</v>
          </cell>
          <cell r="Q1443">
            <v>284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355</v>
          </cell>
          <cell r="W1443">
            <v>284</v>
          </cell>
          <cell r="X1443">
            <v>6764</v>
          </cell>
          <cell r="Y1443">
            <v>135280</v>
          </cell>
          <cell r="Z1443" t="str">
            <v>水</v>
          </cell>
          <cell r="AA1443">
            <v>0.25</v>
          </cell>
          <cell r="AB1443">
            <v>0.25</v>
          </cell>
          <cell r="AC1443">
            <v>1</v>
          </cell>
          <cell r="AD1443">
            <v>0.25</v>
          </cell>
          <cell r="AE1443">
            <v>0.25</v>
          </cell>
          <cell r="AF1443">
            <v>17</v>
          </cell>
          <cell r="AG1443">
            <v>17</v>
          </cell>
          <cell r="AH1443">
            <v>284</v>
          </cell>
          <cell r="AI1443">
            <v>17</v>
          </cell>
          <cell r="AJ1443">
            <v>17</v>
          </cell>
          <cell r="AK1443">
            <v>10</v>
          </cell>
        </row>
        <row r="1444">
          <cell r="B1444">
            <v>18601</v>
          </cell>
          <cell r="C1444">
            <v>186</v>
          </cell>
          <cell r="D1444">
            <v>0</v>
          </cell>
          <cell r="E1444">
            <v>30102</v>
          </cell>
          <cell r="G1444">
            <v>18601</v>
          </cell>
          <cell r="I1444">
            <v>1</v>
          </cell>
          <cell r="J1444">
            <v>1</v>
          </cell>
          <cell r="K1444">
            <v>38</v>
          </cell>
          <cell r="L1444">
            <v>37</v>
          </cell>
          <cell r="M1444">
            <v>2</v>
          </cell>
          <cell r="N1444">
            <v>16</v>
          </cell>
          <cell r="O1444">
            <v>0.2</v>
          </cell>
          <cell r="P1444">
            <v>35</v>
          </cell>
          <cell r="Q1444">
            <v>28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35</v>
          </cell>
          <cell r="W1444">
            <v>28</v>
          </cell>
          <cell r="X1444">
            <v>676</v>
          </cell>
          <cell r="Y1444">
            <v>13520</v>
          </cell>
          <cell r="Z1444" t="str">
            <v>水</v>
          </cell>
          <cell r="AA1444">
            <v>0.25</v>
          </cell>
          <cell r="AB1444">
            <v>0.25</v>
          </cell>
          <cell r="AC1444">
            <v>1</v>
          </cell>
          <cell r="AD1444">
            <v>0.25</v>
          </cell>
          <cell r="AE1444">
            <v>0.25</v>
          </cell>
          <cell r="AF1444">
            <v>1</v>
          </cell>
          <cell r="AG1444">
            <v>1</v>
          </cell>
          <cell r="AH1444">
            <v>28</v>
          </cell>
          <cell r="AI1444">
            <v>1</v>
          </cell>
          <cell r="AJ1444">
            <v>1</v>
          </cell>
          <cell r="AK1444">
            <v>1</v>
          </cell>
        </row>
        <row r="1445">
          <cell r="B1445">
            <v>18602</v>
          </cell>
          <cell r="C1445">
            <v>186</v>
          </cell>
          <cell r="D1445">
            <v>0</v>
          </cell>
          <cell r="E1445">
            <v>30502</v>
          </cell>
          <cell r="G1445">
            <v>18601</v>
          </cell>
          <cell r="I1445">
            <v>1</v>
          </cell>
          <cell r="J1445">
            <v>1</v>
          </cell>
          <cell r="K1445">
            <v>38</v>
          </cell>
          <cell r="L1445">
            <v>37</v>
          </cell>
          <cell r="M1445">
            <v>2</v>
          </cell>
          <cell r="N1445">
            <v>16</v>
          </cell>
          <cell r="O1445">
            <v>0.2</v>
          </cell>
          <cell r="P1445">
            <v>35</v>
          </cell>
          <cell r="Q1445">
            <v>28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35</v>
          </cell>
          <cell r="W1445">
            <v>28</v>
          </cell>
          <cell r="X1445">
            <v>676</v>
          </cell>
          <cell r="Y1445">
            <v>13520</v>
          </cell>
          <cell r="Z1445" t="str">
            <v>水</v>
          </cell>
          <cell r="AA1445">
            <v>0.25</v>
          </cell>
          <cell r="AB1445">
            <v>0.25</v>
          </cell>
          <cell r="AC1445">
            <v>1</v>
          </cell>
          <cell r="AD1445">
            <v>0.25</v>
          </cell>
          <cell r="AE1445">
            <v>0.25</v>
          </cell>
          <cell r="AF1445">
            <v>1</v>
          </cell>
          <cell r="AG1445">
            <v>1</v>
          </cell>
          <cell r="AH1445">
            <v>28</v>
          </cell>
          <cell r="AI1445">
            <v>1</v>
          </cell>
          <cell r="AJ1445">
            <v>1</v>
          </cell>
          <cell r="AK1445">
            <v>1</v>
          </cell>
        </row>
        <row r="1446">
          <cell r="B1446">
            <v>18603</v>
          </cell>
          <cell r="C1446">
            <v>186</v>
          </cell>
          <cell r="D1446">
            <v>0</v>
          </cell>
          <cell r="E1446">
            <v>30602</v>
          </cell>
          <cell r="G1446">
            <v>18601</v>
          </cell>
          <cell r="I1446">
            <v>1</v>
          </cell>
          <cell r="J1446">
            <v>1</v>
          </cell>
          <cell r="K1446">
            <v>38</v>
          </cell>
          <cell r="L1446">
            <v>37</v>
          </cell>
          <cell r="M1446">
            <v>2</v>
          </cell>
          <cell r="N1446">
            <v>16</v>
          </cell>
          <cell r="O1446">
            <v>0.2</v>
          </cell>
          <cell r="P1446">
            <v>35</v>
          </cell>
          <cell r="Q1446">
            <v>28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35</v>
          </cell>
          <cell r="W1446">
            <v>28</v>
          </cell>
          <cell r="X1446">
            <v>676</v>
          </cell>
          <cell r="Y1446">
            <v>13520</v>
          </cell>
          <cell r="Z1446" t="str">
            <v>水</v>
          </cell>
          <cell r="AA1446">
            <v>0.25</v>
          </cell>
          <cell r="AB1446">
            <v>0.25</v>
          </cell>
          <cell r="AC1446">
            <v>1</v>
          </cell>
          <cell r="AD1446">
            <v>0.25</v>
          </cell>
          <cell r="AE1446">
            <v>0.25</v>
          </cell>
          <cell r="AF1446">
            <v>1</v>
          </cell>
          <cell r="AG1446">
            <v>1</v>
          </cell>
          <cell r="AH1446">
            <v>28</v>
          </cell>
          <cell r="AI1446">
            <v>1</v>
          </cell>
          <cell r="AJ1446">
            <v>1</v>
          </cell>
          <cell r="AK1446">
            <v>1</v>
          </cell>
        </row>
        <row r="1447">
          <cell r="B1447">
            <v>18604</v>
          </cell>
          <cell r="C1447">
            <v>186</v>
          </cell>
          <cell r="D1447">
            <v>0</v>
          </cell>
          <cell r="E1447">
            <v>20512</v>
          </cell>
          <cell r="G1447">
            <v>18601</v>
          </cell>
          <cell r="I1447">
            <v>1</v>
          </cell>
          <cell r="J1447">
            <v>1</v>
          </cell>
          <cell r="K1447">
            <v>38</v>
          </cell>
          <cell r="L1447">
            <v>37</v>
          </cell>
          <cell r="M1447">
            <v>2</v>
          </cell>
          <cell r="N1447">
            <v>16</v>
          </cell>
          <cell r="O1447">
            <v>0.2</v>
          </cell>
          <cell r="P1447">
            <v>35</v>
          </cell>
          <cell r="Q1447">
            <v>28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35</v>
          </cell>
          <cell r="W1447">
            <v>28</v>
          </cell>
          <cell r="X1447">
            <v>676</v>
          </cell>
          <cell r="Y1447">
            <v>13520</v>
          </cell>
          <cell r="Z1447" t="str">
            <v>水</v>
          </cell>
          <cell r="AA1447">
            <v>0.25</v>
          </cell>
          <cell r="AB1447">
            <v>0.25</v>
          </cell>
          <cell r="AC1447">
            <v>1</v>
          </cell>
          <cell r="AD1447">
            <v>0.25</v>
          </cell>
          <cell r="AE1447">
            <v>0.25</v>
          </cell>
          <cell r="AF1447">
            <v>1</v>
          </cell>
          <cell r="AG1447">
            <v>1</v>
          </cell>
          <cell r="AH1447">
            <v>28</v>
          </cell>
          <cell r="AI1447">
            <v>1</v>
          </cell>
          <cell r="AJ1447">
            <v>1</v>
          </cell>
          <cell r="AK1447">
            <v>1</v>
          </cell>
        </row>
        <row r="1448">
          <cell r="B1448">
            <v>18605</v>
          </cell>
          <cell r="C1448">
            <v>186</v>
          </cell>
          <cell r="D1448">
            <v>0</v>
          </cell>
          <cell r="E1448">
            <v>20412</v>
          </cell>
          <cell r="G1448">
            <v>18601</v>
          </cell>
          <cell r="I1448">
            <v>1</v>
          </cell>
          <cell r="J1448">
            <v>1</v>
          </cell>
          <cell r="K1448">
            <v>38</v>
          </cell>
          <cell r="L1448">
            <v>37</v>
          </cell>
          <cell r="M1448">
            <v>2</v>
          </cell>
          <cell r="N1448">
            <v>16</v>
          </cell>
          <cell r="O1448">
            <v>0.2</v>
          </cell>
          <cell r="P1448">
            <v>35</v>
          </cell>
          <cell r="Q1448">
            <v>28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35</v>
          </cell>
          <cell r="W1448">
            <v>28</v>
          </cell>
          <cell r="X1448">
            <v>676</v>
          </cell>
          <cell r="Y1448">
            <v>13520</v>
          </cell>
          <cell r="Z1448" t="str">
            <v>水</v>
          </cell>
          <cell r="AA1448">
            <v>0.25</v>
          </cell>
          <cell r="AB1448">
            <v>0.25</v>
          </cell>
          <cell r="AC1448">
            <v>1</v>
          </cell>
          <cell r="AD1448">
            <v>0.25</v>
          </cell>
          <cell r="AE1448">
            <v>0.25</v>
          </cell>
          <cell r="AF1448">
            <v>1</v>
          </cell>
          <cell r="AG1448">
            <v>1</v>
          </cell>
          <cell r="AH1448">
            <v>28</v>
          </cell>
          <cell r="AI1448">
            <v>1</v>
          </cell>
          <cell r="AJ1448">
            <v>1</v>
          </cell>
          <cell r="AK1448">
            <v>1</v>
          </cell>
        </row>
        <row r="1449">
          <cell r="B1449">
            <v>18606</v>
          </cell>
          <cell r="C1449">
            <v>186</v>
          </cell>
          <cell r="D1449">
            <v>0</v>
          </cell>
          <cell r="E1449">
            <v>20112</v>
          </cell>
          <cell r="G1449">
            <v>18601</v>
          </cell>
          <cell r="I1449">
            <v>1</v>
          </cell>
          <cell r="J1449">
            <v>1</v>
          </cell>
          <cell r="K1449">
            <v>38</v>
          </cell>
          <cell r="L1449">
            <v>37</v>
          </cell>
          <cell r="M1449">
            <v>2</v>
          </cell>
          <cell r="N1449">
            <v>16</v>
          </cell>
          <cell r="O1449">
            <v>0.2</v>
          </cell>
          <cell r="P1449">
            <v>35</v>
          </cell>
          <cell r="Q1449">
            <v>28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35</v>
          </cell>
          <cell r="W1449">
            <v>28</v>
          </cell>
          <cell r="X1449">
            <v>676</v>
          </cell>
          <cell r="Y1449">
            <v>13520</v>
          </cell>
          <cell r="Z1449" t="str">
            <v>水</v>
          </cell>
          <cell r="AA1449">
            <v>0.25</v>
          </cell>
          <cell r="AB1449">
            <v>0.25</v>
          </cell>
          <cell r="AC1449">
            <v>1</v>
          </cell>
          <cell r="AD1449">
            <v>0.25</v>
          </cell>
          <cell r="AE1449">
            <v>0.25</v>
          </cell>
          <cell r="AF1449">
            <v>1</v>
          </cell>
          <cell r="AG1449">
            <v>1</v>
          </cell>
          <cell r="AH1449">
            <v>28</v>
          </cell>
          <cell r="AI1449">
            <v>1</v>
          </cell>
          <cell r="AJ1449">
            <v>1</v>
          </cell>
          <cell r="AK1449">
            <v>1</v>
          </cell>
        </row>
        <row r="1450">
          <cell r="B1450">
            <v>18607</v>
          </cell>
          <cell r="C1450">
            <v>186</v>
          </cell>
          <cell r="D1450">
            <v>0</v>
          </cell>
          <cell r="E1450">
            <v>50100</v>
          </cell>
          <cell r="G1450">
            <v>18609</v>
          </cell>
          <cell r="I1450">
            <v>1</v>
          </cell>
          <cell r="J1450">
            <v>1</v>
          </cell>
          <cell r="K1450">
            <v>38</v>
          </cell>
          <cell r="L1450">
            <v>37</v>
          </cell>
          <cell r="M1450">
            <v>2</v>
          </cell>
          <cell r="N1450">
            <v>16</v>
          </cell>
          <cell r="O1450">
            <v>0.2</v>
          </cell>
          <cell r="P1450">
            <v>35</v>
          </cell>
          <cell r="Q1450">
            <v>28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35</v>
          </cell>
          <cell r="W1450">
            <v>28</v>
          </cell>
          <cell r="X1450">
            <v>676</v>
          </cell>
          <cell r="Y1450">
            <v>13520</v>
          </cell>
          <cell r="Z1450" t="str">
            <v>水</v>
          </cell>
          <cell r="AA1450">
            <v>0.25</v>
          </cell>
          <cell r="AB1450">
            <v>0.25</v>
          </cell>
          <cell r="AC1450">
            <v>1</v>
          </cell>
          <cell r="AD1450">
            <v>0.25</v>
          </cell>
          <cell r="AE1450">
            <v>0.25</v>
          </cell>
          <cell r="AF1450">
            <v>1</v>
          </cell>
          <cell r="AG1450">
            <v>1</v>
          </cell>
          <cell r="AH1450">
            <v>28</v>
          </cell>
          <cell r="AI1450">
            <v>1</v>
          </cell>
          <cell r="AJ1450">
            <v>1</v>
          </cell>
          <cell r="AK1450">
            <v>1</v>
          </cell>
        </row>
        <row r="1451">
          <cell r="B1451">
            <v>18700</v>
          </cell>
          <cell r="C1451">
            <v>187</v>
          </cell>
          <cell r="D1451">
            <v>0</v>
          </cell>
          <cell r="E1451">
            <v>20412</v>
          </cell>
          <cell r="F1451">
            <v>1</v>
          </cell>
          <cell r="G1451">
            <v>18700</v>
          </cell>
          <cell r="H1451">
            <v>18700</v>
          </cell>
          <cell r="I1451">
            <v>0</v>
          </cell>
          <cell r="J1451">
            <v>10</v>
          </cell>
          <cell r="K1451">
            <v>38</v>
          </cell>
          <cell r="L1451">
            <v>37</v>
          </cell>
          <cell r="M1451">
            <v>2</v>
          </cell>
          <cell r="N1451">
            <v>16</v>
          </cell>
          <cell r="O1451">
            <v>0.30000000000000004</v>
          </cell>
          <cell r="P1451">
            <v>532</v>
          </cell>
          <cell r="Q1451">
            <v>426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532</v>
          </cell>
          <cell r="W1451">
            <v>426</v>
          </cell>
          <cell r="X1451">
            <v>6764</v>
          </cell>
          <cell r="Y1451">
            <v>135280</v>
          </cell>
          <cell r="Z1451" t="str">
            <v>水</v>
          </cell>
          <cell r="AA1451">
            <v>0.25</v>
          </cell>
          <cell r="AB1451">
            <v>0.25</v>
          </cell>
          <cell r="AC1451">
            <v>1</v>
          </cell>
          <cell r="AD1451">
            <v>0.25</v>
          </cell>
          <cell r="AE1451">
            <v>0.25</v>
          </cell>
          <cell r="AF1451">
            <v>26</v>
          </cell>
          <cell r="AG1451">
            <v>26</v>
          </cell>
          <cell r="AH1451">
            <v>426</v>
          </cell>
          <cell r="AI1451">
            <v>26</v>
          </cell>
          <cell r="AJ1451">
            <v>26</v>
          </cell>
          <cell r="AK1451">
            <v>10</v>
          </cell>
        </row>
        <row r="1452">
          <cell r="B1452">
            <v>18701</v>
          </cell>
          <cell r="C1452">
            <v>187</v>
          </cell>
          <cell r="D1452">
            <v>0</v>
          </cell>
          <cell r="E1452">
            <v>30102</v>
          </cell>
          <cell r="G1452">
            <v>18701</v>
          </cell>
          <cell r="I1452">
            <v>1</v>
          </cell>
          <cell r="J1452">
            <v>1</v>
          </cell>
          <cell r="K1452">
            <v>38</v>
          </cell>
          <cell r="L1452">
            <v>37</v>
          </cell>
          <cell r="M1452">
            <v>2</v>
          </cell>
          <cell r="N1452">
            <v>16</v>
          </cell>
          <cell r="O1452">
            <v>0.2</v>
          </cell>
          <cell r="P1452">
            <v>35</v>
          </cell>
          <cell r="Q1452">
            <v>28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35</v>
          </cell>
          <cell r="W1452">
            <v>28</v>
          </cell>
          <cell r="X1452">
            <v>676</v>
          </cell>
          <cell r="Y1452">
            <v>13520</v>
          </cell>
          <cell r="Z1452" t="str">
            <v>水</v>
          </cell>
          <cell r="AA1452">
            <v>0.25</v>
          </cell>
          <cell r="AB1452">
            <v>0.25</v>
          </cell>
          <cell r="AC1452">
            <v>1</v>
          </cell>
          <cell r="AD1452">
            <v>0.25</v>
          </cell>
          <cell r="AE1452">
            <v>0.25</v>
          </cell>
          <cell r="AF1452">
            <v>1</v>
          </cell>
          <cell r="AG1452">
            <v>1</v>
          </cell>
          <cell r="AH1452">
            <v>28</v>
          </cell>
          <cell r="AI1452">
            <v>1</v>
          </cell>
          <cell r="AJ1452">
            <v>1</v>
          </cell>
          <cell r="AK1452">
            <v>1</v>
          </cell>
        </row>
        <row r="1453">
          <cell r="B1453">
            <v>18702</v>
          </cell>
          <cell r="C1453">
            <v>187</v>
          </cell>
          <cell r="D1453">
            <v>0</v>
          </cell>
          <cell r="E1453">
            <v>30502</v>
          </cell>
          <cell r="G1453">
            <v>18701</v>
          </cell>
          <cell r="I1453">
            <v>1</v>
          </cell>
          <cell r="J1453">
            <v>1</v>
          </cell>
          <cell r="K1453">
            <v>38</v>
          </cell>
          <cell r="L1453">
            <v>37</v>
          </cell>
          <cell r="M1453">
            <v>2</v>
          </cell>
          <cell r="N1453">
            <v>16</v>
          </cell>
          <cell r="O1453">
            <v>0.2</v>
          </cell>
          <cell r="P1453">
            <v>35</v>
          </cell>
          <cell r="Q1453">
            <v>28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35</v>
          </cell>
          <cell r="W1453">
            <v>28</v>
          </cell>
          <cell r="X1453">
            <v>676</v>
          </cell>
          <cell r="Y1453">
            <v>13520</v>
          </cell>
          <cell r="Z1453" t="str">
            <v>水</v>
          </cell>
          <cell r="AA1453">
            <v>0.25</v>
          </cell>
          <cell r="AB1453">
            <v>0.25</v>
          </cell>
          <cell r="AC1453">
            <v>1</v>
          </cell>
          <cell r="AD1453">
            <v>0.25</v>
          </cell>
          <cell r="AE1453">
            <v>0.25</v>
          </cell>
          <cell r="AF1453">
            <v>1</v>
          </cell>
          <cell r="AG1453">
            <v>1</v>
          </cell>
          <cell r="AH1453">
            <v>28</v>
          </cell>
          <cell r="AI1453">
            <v>1</v>
          </cell>
          <cell r="AJ1453">
            <v>1</v>
          </cell>
          <cell r="AK1453">
            <v>1</v>
          </cell>
        </row>
        <row r="1454">
          <cell r="B1454">
            <v>18703</v>
          </cell>
          <cell r="C1454">
            <v>187</v>
          </cell>
          <cell r="D1454">
            <v>0</v>
          </cell>
          <cell r="E1454">
            <v>30602</v>
          </cell>
          <cell r="G1454">
            <v>18701</v>
          </cell>
          <cell r="I1454">
            <v>1</v>
          </cell>
          <cell r="J1454">
            <v>1</v>
          </cell>
          <cell r="K1454">
            <v>38</v>
          </cell>
          <cell r="L1454">
            <v>37</v>
          </cell>
          <cell r="M1454">
            <v>2</v>
          </cell>
          <cell r="N1454">
            <v>16</v>
          </cell>
          <cell r="O1454">
            <v>0.2</v>
          </cell>
          <cell r="P1454">
            <v>35</v>
          </cell>
          <cell r="Q1454">
            <v>28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35</v>
          </cell>
          <cell r="W1454">
            <v>28</v>
          </cell>
          <cell r="X1454">
            <v>676</v>
          </cell>
          <cell r="Y1454">
            <v>13520</v>
          </cell>
          <cell r="Z1454" t="str">
            <v>水</v>
          </cell>
          <cell r="AA1454">
            <v>0.25</v>
          </cell>
          <cell r="AB1454">
            <v>0.25</v>
          </cell>
          <cell r="AC1454">
            <v>1</v>
          </cell>
          <cell r="AD1454">
            <v>0.25</v>
          </cell>
          <cell r="AE1454">
            <v>0.25</v>
          </cell>
          <cell r="AF1454">
            <v>1</v>
          </cell>
          <cell r="AG1454">
            <v>1</v>
          </cell>
          <cell r="AH1454">
            <v>28</v>
          </cell>
          <cell r="AI1454">
            <v>1</v>
          </cell>
          <cell r="AJ1454">
            <v>1</v>
          </cell>
          <cell r="AK1454">
            <v>1</v>
          </cell>
        </row>
        <row r="1455">
          <cell r="B1455">
            <v>18704</v>
          </cell>
          <cell r="C1455">
            <v>187</v>
          </cell>
          <cell r="D1455">
            <v>0</v>
          </cell>
          <cell r="E1455">
            <v>20512</v>
          </cell>
          <cell r="G1455">
            <v>18701</v>
          </cell>
          <cell r="I1455">
            <v>1</v>
          </cell>
          <cell r="J1455">
            <v>1</v>
          </cell>
          <cell r="K1455">
            <v>38</v>
          </cell>
          <cell r="L1455">
            <v>37</v>
          </cell>
          <cell r="M1455">
            <v>2</v>
          </cell>
          <cell r="N1455">
            <v>16</v>
          </cell>
          <cell r="O1455">
            <v>0.2</v>
          </cell>
          <cell r="P1455">
            <v>35</v>
          </cell>
          <cell r="Q1455">
            <v>28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35</v>
          </cell>
          <cell r="W1455">
            <v>28</v>
          </cell>
          <cell r="X1455">
            <v>676</v>
          </cell>
          <cell r="Y1455">
            <v>13520</v>
          </cell>
          <cell r="Z1455" t="str">
            <v>水</v>
          </cell>
          <cell r="AA1455">
            <v>0.25</v>
          </cell>
          <cell r="AB1455">
            <v>0.25</v>
          </cell>
          <cell r="AC1455">
            <v>1</v>
          </cell>
          <cell r="AD1455">
            <v>0.25</v>
          </cell>
          <cell r="AE1455">
            <v>0.25</v>
          </cell>
          <cell r="AF1455">
            <v>1</v>
          </cell>
          <cell r="AG1455">
            <v>1</v>
          </cell>
          <cell r="AH1455">
            <v>28</v>
          </cell>
          <cell r="AI1455">
            <v>1</v>
          </cell>
          <cell r="AJ1455">
            <v>1</v>
          </cell>
          <cell r="AK1455">
            <v>1</v>
          </cell>
        </row>
        <row r="1456">
          <cell r="B1456">
            <v>18705</v>
          </cell>
          <cell r="C1456">
            <v>187</v>
          </cell>
          <cell r="D1456">
            <v>0</v>
          </cell>
          <cell r="E1456">
            <v>20412</v>
          </cell>
          <cell r="G1456">
            <v>18701</v>
          </cell>
          <cell r="I1456">
            <v>1</v>
          </cell>
          <cell r="J1456">
            <v>1</v>
          </cell>
          <cell r="K1456">
            <v>38</v>
          </cell>
          <cell r="L1456">
            <v>37</v>
          </cell>
          <cell r="M1456">
            <v>2</v>
          </cell>
          <cell r="N1456">
            <v>16</v>
          </cell>
          <cell r="O1456">
            <v>0.2</v>
          </cell>
          <cell r="P1456">
            <v>35</v>
          </cell>
          <cell r="Q1456">
            <v>28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35</v>
          </cell>
          <cell r="W1456">
            <v>28</v>
          </cell>
          <cell r="X1456">
            <v>676</v>
          </cell>
          <cell r="Y1456">
            <v>13520</v>
          </cell>
          <cell r="Z1456" t="str">
            <v>水</v>
          </cell>
          <cell r="AA1456">
            <v>0.25</v>
          </cell>
          <cell r="AB1456">
            <v>0.25</v>
          </cell>
          <cell r="AC1456">
            <v>1</v>
          </cell>
          <cell r="AD1456">
            <v>0.25</v>
          </cell>
          <cell r="AE1456">
            <v>0.25</v>
          </cell>
          <cell r="AF1456">
            <v>1</v>
          </cell>
          <cell r="AG1456">
            <v>1</v>
          </cell>
          <cell r="AH1456">
            <v>28</v>
          </cell>
          <cell r="AI1456">
            <v>1</v>
          </cell>
          <cell r="AJ1456">
            <v>1</v>
          </cell>
          <cell r="AK1456">
            <v>1</v>
          </cell>
        </row>
        <row r="1457">
          <cell r="B1457">
            <v>18706</v>
          </cell>
          <cell r="C1457">
            <v>187</v>
          </cell>
          <cell r="D1457">
            <v>0</v>
          </cell>
          <cell r="E1457">
            <v>20112</v>
          </cell>
          <cell r="G1457">
            <v>18701</v>
          </cell>
          <cell r="I1457">
            <v>1</v>
          </cell>
          <cell r="J1457">
            <v>1</v>
          </cell>
          <cell r="K1457">
            <v>38</v>
          </cell>
          <cell r="L1457">
            <v>37</v>
          </cell>
          <cell r="M1457">
            <v>2</v>
          </cell>
          <cell r="N1457">
            <v>16</v>
          </cell>
          <cell r="O1457">
            <v>0.2</v>
          </cell>
          <cell r="P1457">
            <v>35</v>
          </cell>
          <cell r="Q1457">
            <v>28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35</v>
          </cell>
          <cell r="W1457">
            <v>28</v>
          </cell>
          <cell r="X1457">
            <v>676</v>
          </cell>
          <cell r="Y1457">
            <v>13520</v>
          </cell>
          <cell r="Z1457" t="str">
            <v>水</v>
          </cell>
          <cell r="AA1457">
            <v>0.25</v>
          </cell>
          <cell r="AB1457">
            <v>0.25</v>
          </cell>
          <cell r="AC1457">
            <v>1</v>
          </cell>
          <cell r="AD1457">
            <v>0.25</v>
          </cell>
          <cell r="AE1457">
            <v>0.25</v>
          </cell>
          <cell r="AF1457">
            <v>1</v>
          </cell>
          <cell r="AG1457">
            <v>1</v>
          </cell>
          <cell r="AH1457">
            <v>28</v>
          </cell>
          <cell r="AI1457">
            <v>1</v>
          </cell>
          <cell r="AJ1457">
            <v>1</v>
          </cell>
          <cell r="AK1457">
            <v>1</v>
          </cell>
        </row>
        <row r="1458">
          <cell r="B1458">
            <v>18707</v>
          </cell>
          <cell r="C1458">
            <v>187</v>
          </cell>
          <cell r="D1458">
            <v>0</v>
          </cell>
          <cell r="E1458">
            <v>50100</v>
          </cell>
          <cell r="G1458">
            <v>18709</v>
          </cell>
          <cell r="I1458">
            <v>1</v>
          </cell>
          <cell r="J1458">
            <v>1</v>
          </cell>
          <cell r="K1458">
            <v>38</v>
          </cell>
          <cell r="L1458">
            <v>37</v>
          </cell>
          <cell r="M1458">
            <v>2</v>
          </cell>
          <cell r="N1458">
            <v>16</v>
          </cell>
          <cell r="O1458">
            <v>0.2</v>
          </cell>
          <cell r="P1458">
            <v>35</v>
          </cell>
          <cell r="Q1458">
            <v>28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35</v>
          </cell>
          <cell r="W1458">
            <v>28</v>
          </cell>
          <cell r="X1458">
            <v>676</v>
          </cell>
          <cell r="Y1458">
            <v>13520</v>
          </cell>
          <cell r="Z1458" t="str">
            <v>水</v>
          </cell>
          <cell r="AA1458">
            <v>0.25</v>
          </cell>
          <cell r="AB1458">
            <v>0.25</v>
          </cell>
          <cell r="AC1458">
            <v>1</v>
          </cell>
          <cell r="AD1458">
            <v>0.25</v>
          </cell>
          <cell r="AE1458">
            <v>0.25</v>
          </cell>
          <cell r="AF1458">
            <v>1</v>
          </cell>
          <cell r="AG1458">
            <v>1</v>
          </cell>
          <cell r="AH1458">
            <v>28</v>
          </cell>
          <cell r="AI1458">
            <v>1</v>
          </cell>
          <cell r="AJ1458">
            <v>1</v>
          </cell>
          <cell r="AK1458">
            <v>1</v>
          </cell>
        </row>
        <row r="1459">
          <cell r="B1459">
            <v>18800</v>
          </cell>
          <cell r="C1459">
            <v>188</v>
          </cell>
          <cell r="D1459">
            <v>0</v>
          </cell>
          <cell r="E1459">
            <v>20312</v>
          </cell>
          <cell r="F1459">
            <v>1</v>
          </cell>
          <cell r="G1459">
            <v>18800</v>
          </cell>
          <cell r="H1459">
            <v>18800</v>
          </cell>
          <cell r="I1459">
            <v>0</v>
          </cell>
          <cell r="J1459">
            <v>10</v>
          </cell>
          <cell r="K1459">
            <v>38</v>
          </cell>
          <cell r="L1459">
            <v>37</v>
          </cell>
          <cell r="M1459">
            <v>2</v>
          </cell>
          <cell r="N1459">
            <v>16</v>
          </cell>
          <cell r="O1459">
            <v>0.4</v>
          </cell>
          <cell r="P1459">
            <v>710</v>
          </cell>
          <cell r="Q1459">
            <v>454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710</v>
          </cell>
          <cell r="W1459">
            <v>454</v>
          </cell>
          <cell r="X1459">
            <v>6764</v>
          </cell>
          <cell r="Y1459">
            <v>135280</v>
          </cell>
          <cell r="Z1459" t="str">
            <v>水</v>
          </cell>
          <cell r="AA1459">
            <v>0.25</v>
          </cell>
          <cell r="AB1459">
            <v>0.25</v>
          </cell>
          <cell r="AC1459">
            <v>1</v>
          </cell>
          <cell r="AD1459">
            <v>0.25</v>
          </cell>
          <cell r="AE1459">
            <v>0.25</v>
          </cell>
          <cell r="AF1459">
            <v>64</v>
          </cell>
          <cell r="AG1459">
            <v>64</v>
          </cell>
          <cell r="AH1459">
            <v>454</v>
          </cell>
          <cell r="AI1459">
            <v>64</v>
          </cell>
          <cell r="AJ1459">
            <v>64</v>
          </cell>
          <cell r="AK1459">
            <v>10</v>
          </cell>
        </row>
        <row r="1460">
          <cell r="B1460">
            <v>18801</v>
          </cell>
          <cell r="C1460">
            <v>188</v>
          </cell>
          <cell r="D1460">
            <v>0</v>
          </cell>
          <cell r="E1460">
            <v>30102</v>
          </cell>
          <cell r="G1460">
            <v>18801</v>
          </cell>
          <cell r="I1460">
            <v>1</v>
          </cell>
          <cell r="J1460">
            <v>1</v>
          </cell>
          <cell r="K1460">
            <v>38</v>
          </cell>
          <cell r="L1460">
            <v>37</v>
          </cell>
          <cell r="M1460">
            <v>2</v>
          </cell>
          <cell r="N1460">
            <v>16</v>
          </cell>
          <cell r="O1460">
            <v>0.2</v>
          </cell>
          <cell r="P1460">
            <v>35</v>
          </cell>
          <cell r="Q1460">
            <v>28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35</v>
          </cell>
          <cell r="W1460">
            <v>28</v>
          </cell>
          <cell r="X1460">
            <v>676</v>
          </cell>
          <cell r="Y1460">
            <v>13520</v>
          </cell>
          <cell r="Z1460" t="str">
            <v>水</v>
          </cell>
          <cell r="AA1460">
            <v>0.25</v>
          </cell>
          <cell r="AB1460">
            <v>0.25</v>
          </cell>
          <cell r="AC1460">
            <v>1</v>
          </cell>
          <cell r="AD1460">
            <v>0.25</v>
          </cell>
          <cell r="AE1460">
            <v>0.25</v>
          </cell>
          <cell r="AF1460">
            <v>1</v>
          </cell>
          <cell r="AG1460">
            <v>1</v>
          </cell>
          <cell r="AH1460">
            <v>28</v>
          </cell>
          <cell r="AI1460">
            <v>1</v>
          </cell>
          <cell r="AJ1460">
            <v>1</v>
          </cell>
          <cell r="AK1460">
            <v>1</v>
          </cell>
        </row>
        <row r="1461">
          <cell r="B1461">
            <v>18802</v>
          </cell>
          <cell r="C1461">
            <v>188</v>
          </cell>
          <cell r="D1461">
            <v>0</v>
          </cell>
          <cell r="E1461">
            <v>30502</v>
          </cell>
          <cell r="G1461">
            <v>18801</v>
          </cell>
          <cell r="I1461">
            <v>1</v>
          </cell>
          <cell r="J1461">
            <v>1</v>
          </cell>
          <cell r="K1461">
            <v>38</v>
          </cell>
          <cell r="L1461">
            <v>37</v>
          </cell>
          <cell r="M1461">
            <v>2</v>
          </cell>
          <cell r="N1461">
            <v>16</v>
          </cell>
          <cell r="O1461">
            <v>0.2</v>
          </cell>
          <cell r="P1461">
            <v>35</v>
          </cell>
          <cell r="Q1461">
            <v>28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35</v>
          </cell>
          <cell r="W1461">
            <v>28</v>
          </cell>
          <cell r="X1461">
            <v>676</v>
          </cell>
          <cell r="Y1461">
            <v>13520</v>
          </cell>
          <cell r="Z1461" t="str">
            <v>水</v>
          </cell>
          <cell r="AA1461">
            <v>0.25</v>
          </cell>
          <cell r="AB1461">
            <v>0.25</v>
          </cell>
          <cell r="AC1461">
            <v>1</v>
          </cell>
          <cell r="AD1461">
            <v>0.25</v>
          </cell>
          <cell r="AE1461">
            <v>0.25</v>
          </cell>
          <cell r="AF1461">
            <v>1</v>
          </cell>
          <cell r="AG1461">
            <v>1</v>
          </cell>
          <cell r="AH1461">
            <v>28</v>
          </cell>
          <cell r="AI1461">
            <v>1</v>
          </cell>
          <cell r="AJ1461">
            <v>1</v>
          </cell>
          <cell r="AK1461">
            <v>1</v>
          </cell>
        </row>
        <row r="1462">
          <cell r="B1462">
            <v>18803</v>
          </cell>
          <cell r="C1462">
            <v>188</v>
          </cell>
          <cell r="D1462">
            <v>0</v>
          </cell>
          <cell r="E1462">
            <v>30602</v>
          </cell>
          <cell r="G1462">
            <v>18801</v>
          </cell>
          <cell r="I1462">
            <v>1</v>
          </cell>
          <cell r="J1462">
            <v>1</v>
          </cell>
          <cell r="K1462">
            <v>38</v>
          </cell>
          <cell r="L1462">
            <v>37</v>
          </cell>
          <cell r="M1462">
            <v>2</v>
          </cell>
          <cell r="N1462">
            <v>16</v>
          </cell>
          <cell r="O1462">
            <v>0.2</v>
          </cell>
          <cell r="P1462">
            <v>35</v>
          </cell>
          <cell r="Q1462">
            <v>28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35</v>
          </cell>
          <cell r="W1462">
            <v>28</v>
          </cell>
          <cell r="X1462">
            <v>676</v>
          </cell>
          <cell r="Y1462">
            <v>13520</v>
          </cell>
          <cell r="Z1462" t="str">
            <v>水</v>
          </cell>
          <cell r="AA1462">
            <v>0.25</v>
          </cell>
          <cell r="AB1462">
            <v>0.25</v>
          </cell>
          <cell r="AC1462">
            <v>1</v>
          </cell>
          <cell r="AD1462">
            <v>0.25</v>
          </cell>
          <cell r="AE1462">
            <v>0.25</v>
          </cell>
          <cell r="AF1462">
            <v>1</v>
          </cell>
          <cell r="AG1462">
            <v>1</v>
          </cell>
          <cell r="AH1462">
            <v>28</v>
          </cell>
          <cell r="AI1462">
            <v>1</v>
          </cell>
          <cell r="AJ1462">
            <v>1</v>
          </cell>
          <cell r="AK1462">
            <v>1</v>
          </cell>
        </row>
        <row r="1463">
          <cell r="B1463">
            <v>18804</v>
          </cell>
          <cell r="C1463">
            <v>188</v>
          </cell>
          <cell r="D1463">
            <v>0</v>
          </cell>
          <cell r="E1463">
            <v>20512</v>
          </cell>
          <cell r="G1463">
            <v>18801</v>
          </cell>
          <cell r="I1463">
            <v>1</v>
          </cell>
          <cell r="J1463">
            <v>1</v>
          </cell>
          <cell r="K1463">
            <v>38</v>
          </cell>
          <cell r="L1463">
            <v>37</v>
          </cell>
          <cell r="M1463">
            <v>2</v>
          </cell>
          <cell r="N1463">
            <v>16</v>
          </cell>
          <cell r="O1463">
            <v>0.2</v>
          </cell>
          <cell r="P1463">
            <v>35</v>
          </cell>
          <cell r="Q1463">
            <v>28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35</v>
          </cell>
          <cell r="W1463">
            <v>28</v>
          </cell>
          <cell r="X1463">
            <v>676</v>
          </cell>
          <cell r="Y1463">
            <v>13520</v>
          </cell>
          <cell r="Z1463" t="str">
            <v>水</v>
          </cell>
          <cell r="AA1463">
            <v>0.25</v>
          </cell>
          <cell r="AB1463">
            <v>0.25</v>
          </cell>
          <cell r="AC1463">
            <v>1</v>
          </cell>
          <cell r="AD1463">
            <v>0.25</v>
          </cell>
          <cell r="AE1463">
            <v>0.25</v>
          </cell>
          <cell r="AF1463">
            <v>1</v>
          </cell>
          <cell r="AG1463">
            <v>1</v>
          </cell>
          <cell r="AH1463">
            <v>28</v>
          </cell>
          <cell r="AI1463">
            <v>1</v>
          </cell>
          <cell r="AJ1463">
            <v>1</v>
          </cell>
          <cell r="AK1463">
            <v>1</v>
          </cell>
        </row>
        <row r="1464">
          <cell r="B1464">
            <v>18805</v>
          </cell>
          <cell r="C1464">
            <v>188</v>
          </cell>
          <cell r="D1464">
            <v>0</v>
          </cell>
          <cell r="E1464">
            <v>20412</v>
          </cell>
          <cell r="G1464">
            <v>18801</v>
          </cell>
          <cell r="I1464">
            <v>1</v>
          </cell>
          <cell r="J1464">
            <v>1</v>
          </cell>
          <cell r="K1464">
            <v>38</v>
          </cell>
          <cell r="L1464">
            <v>37</v>
          </cell>
          <cell r="M1464">
            <v>2</v>
          </cell>
          <cell r="N1464">
            <v>16</v>
          </cell>
          <cell r="O1464">
            <v>0.2</v>
          </cell>
          <cell r="P1464">
            <v>35</v>
          </cell>
          <cell r="Q1464">
            <v>28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35</v>
          </cell>
          <cell r="W1464">
            <v>28</v>
          </cell>
          <cell r="X1464">
            <v>676</v>
          </cell>
          <cell r="Y1464">
            <v>13520</v>
          </cell>
          <cell r="Z1464" t="str">
            <v>水</v>
          </cell>
          <cell r="AA1464">
            <v>0.25</v>
          </cell>
          <cell r="AB1464">
            <v>0.25</v>
          </cell>
          <cell r="AC1464">
            <v>1</v>
          </cell>
          <cell r="AD1464">
            <v>0.25</v>
          </cell>
          <cell r="AE1464">
            <v>0.25</v>
          </cell>
          <cell r="AF1464">
            <v>1</v>
          </cell>
          <cell r="AG1464">
            <v>1</v>
          </cell>
          <cell r="AH1464">
            <v>28</v>
          </cell>
          <cell r="AI1464">
            <v>1</v>
          </cell>
          <cell r="AJ1464">
            <v>1</v>
          </cell>
          <cell r="AK1464">
            <v>1</v>
          </cell>
        </row>
        <row r="1465">
          <cell r="B1465">
            <v>18806</v>
          </cell>
          <cell r="C1465">
            <v>188</v>
          </cell>
          <cell r="D1465">
            <v>0</v>
          </cell>
          <cell r="E1465">
            <v>20112</v>
          </cell>
          <cell r="G1465">
            <v>18801</v>
          </cell>
          <cell r="I1465">
            <v>1</v>
          </cell>
          <cell r="J1465">
            <v>1</v>
          </cell>
          <cell r="K1465">
            <v>38</v>
          </cell>
          <cell r="L1465">
            <v>37</v>
          </cell>
          <cell r="M1465">
            <v>2</v>
          </cell>
          <cell r="N1465">
            <v>16</v>
          </cell>
          <cell r="O1465">
            <v>0.2</v>
          </cell>
          <cell r="P1465">
            <v>35</v>
          </cell>
          <cell r="Q1465">
            <v>28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35</v>
          </cell>
          <cell r="W1465">
            <v>28</v>
          </cell>
          <cell r="X1465">
            <v>676</v>
          </cell>
          <cell r="Y1465">
            <v>13520</v>
          </cell>
          <cell r="Z1465" t="str">
            <v>水</v>
          </cell>
          <cell r="AA1465">
            <v>0.25</v>
          </cell>
          <cell r="AB1465">
            <v>0.25</v>
          </cell>
          <cell r="AC1465">
            <v>1</v>
          </cell>
          <cell r="AD1465">
            <v>0.25</v>
          </cell>
          <cell r="AE1465">
            <v>0.25</v>
          </cell>
          <cell r="AF1465">
            <v>1</v>
          </cell>
          <cell r="AG1465">
            <v>1</v>
          </cell>
          <cell r="AH1465">
            <v>28</v>
          </cell>
          <cell r="AI1465">
            <v>1</v>
          </cell>
          <cell r="AJ1465">
            <v>1</v>
          </cell>
          <cell r="AK1465">
            <v>1</v>
          </cell>
        </row>
        <row r="1466">
          <cell r="B1466">
            <v>18807</v>
          </cell>
          <cell r="C1466">
            <v>188</v>
          </cell>
          <cell r="D1466">
            <v>0</v>
          </cell>
          <cell r="E1466">
            <v>50100</v>
          </cell>
          <cell r="G1466">
            <v>18809</v>
          </cell>
          <cell r="I1466">
            <v>1</v>
          </cell>
          <cell r="J1466">
            <v>1</v>
          </cell>
          <cell r="K1466">
            <v>38</v>
          </cell>
          <cell r="L1466">
            <v>37</v>
          </cell>
          <cell r="M1466">
            <v>2</v>
          </cell>
          <cell r="N1466">
            <v>16</v>
          </cell>
          <cell r="O1466">
            <v>0.2</v>
          </cell>
          <cell r="P1466">
            <v>35</v>
          </cell>
          <cell r="Q1466">
            <v>28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35</v>
          </cell>
          <cell r="W1466">
            <v>28</v>
          </cell>
          <cell r="X1466">
            <v>676</v>
          </cell>
          <cell r="Y1466">
            <v>13520</v>
          </cell>
          <cell r="Z1466" t="str">
            <v>水</v>
          </cell>
          <cell r="AA1466">
            <v>0.25</v>
          </cell>
          <cell r="AB1466">
            <v>0.25</v>
          </cell>
          <cell r="AC1466">
            <v>1</v>
          </cell>
          <cell r="AD1466">
            <v>0.25</v>
          </cell>
          <cell r="AE1466">
            <v>0.25</v>
          </cell>
          <cell r="AF1466">
            <v>1</v>
          </cell>
          <cell r="AG1466">
            <v>1</v>
          </cell>
          <cell r="AH1466">
            <v>28</v>
          </cell>
          <cell r="AI1466">
            <v>1</v>
          </cell>
          <cell r="AJ1466">
            <v>1</v>
          </cell>
          <cell r="AK1466">
            <v>1</v>
          </cell>
        </row>
        <row r="1467">
          <cell r="B1467">
            <v>18900</v>
          </cell>
          <cell r="C1467">
            <v>189</v>
          </cell>
          <cell r="D1467">
            <v>0</v>
          </cell>
          <cell r="E1467">
            <v>20412</v>
          </cell>
          <cell r="F1467">
            <v>1</v>
          </cell>
          <cell r="G1467">
            <v>18900</v>
          </cell>
          <cell r="H1467">
            <v>18900</v>
          </cell>
          <cell r="I1467">
            <v>0</v>
          </cell>
          <cell r="J1467">
            <v>10</v>
          </cell>
          <cell r="K1467">
            <v>38</v>
          </cell>
          <cell r="L1467">
            <v>37</v>
          </cell>
          <cell r="M1467">
            <v>2</v>
          </cell>
          <cell r="N1467">
            <v>16</v>
          </cell>
          <cell r="O1467">
            <v>0.5</v>
          </cell>
          <cell r="P1467">
            <v>888</v>
          </cell>
          <cell r="Q1467">
            <v>568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888</v>
          </cell>
          <cell r="W1467">
            <v>568</v>
          </cell>
          <cell r="X1467">
            <v>6764</v>
          </cell>
          <cell r="Y1467">
            <v>135280</v>
          </cell>
          <cell r="Z1467" t="str">
            <v>水</v>
          </cell>
          <cell r="AA1467">
            <v>0.25</v>
          </cell>
          <cell r="AB1467">
            <v>0.25</v>
          </cell>
          <cell r="AC1467">
            <v>1</v>
          </cell>
          <cell r="AD1467">
            <v>0.25</v>
          </cell>
          <cell r="AE1467">
            <v>0.25</v>
          </cell>
          <cell r="AF1467">
            <v>80</v>
          </cell>
          <cell r="AG1467">
            <v>80</v>
          </cell>
          <cell r="AH1467">
            <v>568</v>
          </cell>
          <cell r="AI1467">
            <v>80</v>
          </cell>
          <cell r="AJ1467">
            <v>80</v>
          </cell>
          <cell r="AK1467">
            <v>10</v>
          </cell>
        </row>
        <row r="1468">
          <cell r="B1468">
            <v>18901</v>
          </cell>
          <cell r="C1468">
            <v>189</v>
          </cell>
          <cell r="D1468">
            <v>0</v>
          </cell>
          <cell r="E1468">
            <v>30102</v>
          </cell>
          <cell r="G1468">
            <v>18901</v>
          </cell>
          <cell r="I1468">
            <v>1</v>
          </cell>
          <cell r="J1468">
            <v>1</v>
          </cell>
          <cell r="K1468">
            <v>38</v>
          </cell>
          <cell r="L1468">
            <v>37</v>
          </cell>
          <cell r="M1468">
            <v>2</v>
          </cell>
          <cell r="N1468">
            <v>16</v>
          </cell>
          <cell r="O1468">
            <v>0.2</v>
          </cell>
          <cell r="P1468">
            <v>35</v>
          </cell>
          <cell r="Q1468">
            <v>28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35</v>
          </cell>
          <cell r="W1468">
            <v>28</v>
          </cell>
          <cell r="X1468">
            <v>676</v>
          </cell>
          <cell r="Y1468">
            <v>13520</v>
          </cell>
          <cell r="Z1468" t="str">
            <v>水</v>
          </cell>
          <cell r="AA1468">
            <v>0.25</v>
          </cell>
          <cell r="AB1468">
            <v>0.25</v>
          </cell>
          <cell r="AC1468">
            <v>1</v>
          </cell>
          <cell r="AD1468">
            <v>0.25</v>
          </cell>
          <cell r="AE1468">
            <v>0.25</v>
          </cell>
          <cell r="AF1468">
            <v>1</v>
          </cell>
          <cell r="AG1468">
            <v>1</v>
          </cell>
          <cell r="AH1468">
            <v>28</v>
          </cell>
          <cell r="AI1468">
            <v>1</v>
          </cell>
          <cell r="AJ1468">
            <v>1</v>
          </cell>
          <cell r="AK1468">
            <v>1</v>
          </cell>
        </row>
        <row r="1469">
          <cell r="B1469">
            <v>18902</v>
          </cell>
          <cell r="C1469">
            <v>189</v>
          </cell>
          <cell r="D1469">
            <v>0</v>
          </cell>
          <cell r="E1469">
            <v>30502</v>
          </cell>
          <cell r="G1469">
            <v>18901</v>
          </cell>
          <cell r="I1469">
            <v>1</v>
          </cell>
          <cell r="J1469">
            <v>1</v>
          </cell>
          <cell r="K1469">
            <v>38</v>
          </cell>
          <cell r="L1469">
            <v>37</v>
          </cell>
          <cell r="M1469">
            <v>2</v>
          </cell>
          <cell r="N1469">
            <v>16</v>
          </cell>
          <cell r="O1469">
            <v>0.2</v>
          </cell>
          <cell r="P1469">
            <v>35</v>
          </cell>
          <cell r="Q1469">
            <v>28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35</v>
          </cell>
          <cell r="W1469">
            <v>28</v>
          </cell>
          <cell r="X1469">
            <v>676</v>
          </cell>
          <cell r="Y1469">
            <v>13520</v>
          </cell>
          <cell r="Z1469" t="str">
            <v>水</v>
          </cell>
          <cell r="AA1469">
            <v>0.25</v>
          </cell>
          <cell r="AB1469">
            <v>0.25</v>
          </cell>
          <cell r="AC1469">
            <v>1</v>
          </cell>
          <cell r="AD1469">
            <v>0.25</v>
          </cell>
          <cell r="AE1469">
            <v>0.25</v>
          </cell>
          <cell r="AF1469">
            <v>1</v>
          </cell>
          <cell r="AG1469">
            <v>1</v>
          </cell>
          <cell r="AH1469">
            <v>28</v>
          </cell>
          <cell r="AI1469">
            <v>1</v>
          </cell>
          <cell r="AJ1469">
            <v>1</v>
          </cell>
          <cell r="AK1469">
            <v>1</v>
          </cell>
        </row>
        <row r="1470">
          <cell r="B1470">
            <v>18903</v>
          </cell>
          <cell r="C1470">
            <v>189</v>
          </cell>
          <cell r="D1470">
            <v>0</v>
          </cell>
          <cell r="E1470">
            <v>30602</v>
          </cell>
          <cell r="G1470">
            <v>18901</v>
          </cell>
          <cell r="I1470">
            <v>1</v>
          </cell>
          <cell r="J1470">
            <v>1</v>
          </cell>
          <cell r="K1470">
            <v>38</v>
          </cell>
          <cell r="L1470">
            <v>37</v>
          </cell>
          <cell r="M1470">
            <v>2</v>
          </cell>
          <cell r="N1470">
            <v>16</v>
          </cell>
          <cell r="O1470">
            <v>0.2</v>
          </cell>
          <cell r="P1470">
            <v>35</v>
          </cell>
          <cell r="Q1470">
            <v>28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35</v>
          </cell>
          <cell r="W1470">
            <v>28</v>
          </cell>
          <cell r="X1470">
            <v>676</v>
          </cell>
          <cell r="Y1470">
            <v>13520</v>
          </cell>
          <cell r="Z1470" t="str">
            <v>水</v>
          </cell>
          <cell r="AA1470">
            <v>0.25</v>
          </cell>
          <cell r="AB1470">
            <v>0.25</v>
          </cell>
          <cell r="AC1470">
            <v>1</v>
          </cell>
          <cell r="AD1470">
            <v>0.25</v>
          </cell>
          <cell r="AE1470">
            <v>0.25</v>
          </cell>
          <cell r="AF1470">
            <v>1</v>
          </cell>
          <cell r="AG1470">
            <v>1</v>
          </cell>
          <cell r="AH1470">
            <v>28</v>
          </cell>
          <cell r="AI1470">
            <v>1</v>
          </cell>
          <cell r="AJ1470">
            <v>1</v>
          </cell>
          <cell r="AK1470">
            <v>1</v>
          </cell>
        </row>
        <row r="1471">
          <cell r="B1471">
            <v>18904</v>
          </cell>
          <cell r="C1471">
            <v>189</v>
          </cell>
          <cell r="D1471">
            <v>0</v>
          </cell>
          <cell r="E1471">
            <v>20512</v>
          </cell>
          <cell r="G1471">
            <v>18901</v>
          </cell>
          <cell r="I1471">
            <v>1</v>
          </cell>
          <cell r="J1471">
            <v>1</v>
          </cell>
          <cell r="K1471">
            <v>38</v>
          </cell>
          <cell r="L1471">
            <v>37</v>
          </cell>
          <cell r="M1471">
            <v>2</v>
          </cell>
          <cell r="N1471">
            <v>16</v>
          </cell>
          <cell r="O1471">
            <v>0.2</v>
          </cell>
          <cell r="P1471">
            <v>35</v>
          </cell>
          <cell r="Q1471">
            <v>28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35</v>
          </cell>
          <cell r="W1471">
            <v>28</v>
          </cell>
          <cell r="X1471">
            <v>676</v>
          </cell>
          <cell r="Y1471">
            <v>13520</v>
          </cell>
          <cell r="Z1471" t="str">
            <v>水</v>
          </cell>
          <cell r="AA1471">
            <v>0.25</v>
          </cell>
          <cell r="AB1471">
            <v>0.25</v>
          </cell>
          <cell r="AC1471">
            <v>1</v>
          </cell>
          <cell r="AD1471">
            <v>0.25</v>
          </cell>
          <cell r="AE1471">
            <v>0.25</v>
          </cell>
          <cell r="AF1471">
            <v>1</v>
          </cell>
          <cell r="AG1471">
            <v>1</v>
          </cell>
          <cell r="AH1471">
            <v>28</v>
          </cell>
          <cell r="AI1471">
            <v>1</v>
          </cell>
          <cell r="AJ1471">
            <v>1</v>
          </cell>
          <cell r="AK1471">
            <v>1</v>
          </cell>
        </row>
        <row r="1472">
          <cell r="B1472">
            <v>18905</v>
          </cell>
          <cell r="C1472">
            <v>189</v>
          </cell>
          <cell r="D1472">
            <v>0</v>
          </cell>
          <cell r="E1472">
            <v>20412</v>
          </cell>
          <cell r="G1472">
            <v>18901</v>
          </cell>
          <cell r="I1472">
            <v>1</v>
          </cell>
          <cell r="J1472">
            <v>1</v>
          </cell>
          <cell r="K1472">
            <v>38</v>
          </cell>
          <cell r="L1472">
            <v>37</v>
          </cell>
          <cell r="M1472">
            <v>2</v>
          </cell>
          <cell r="N1472">
            <v>16</v>
          </cell>
          <cell r="O1472">
            <v>0.2</v>
          </cell>
          <cell r="P1472">
            <v>35</v>
          </cell>
          <cell r="Q1472">
            <v>28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35</v>
          </cell>
          <cell r="W1472">
            <v>28</v>
          </cell>
          <cell r="X1472">
            <v>676</v>
          </cell>
          <cell r="Y1472">
            <v>13520</v>
          </cell>
          <cell r="Z1472" t="str">
            <v>水</v>
          </cell>
          <cell r="AA1472">
            <v>0.25</v>
          </cell>
          <cell r="AB1472">
            <v>0.25</v>
          </cell>
          <cell r="AC1472">
            <v>1</v>
          </cell>
          <cell r="AD1472">
            <v>0.25</v>
          </cell>
          <cell r="AE1472">
            <v>0.25</v>
          </cell>
          <cell r="AF1472">
            <v>1</v>
          </cell>
          <cell r="AG1472">
            <v>1</v>
          </cell>
          <cell r="AH1472">
            <v>28</v>
          </cell>
          <cell r="AI1472">
            <v>1</v>
          </cell>
          <cell r="AJ1472">
            <v>1</v>
          </cell>
          <cell r="AK1472">
            <v>1</v>
          </cell>
        </row>
        <row r="1473">
          <cell r="B1473">
            <v>18906</v>
          </cell>
          <cell r="C1473">
            <v>189</v>
          </cell>
          <cell r="D1473">
            <v>0</v>
          </cell>
          <cell r="E1473">
            <v>20112</v>
          </cell>
          <cell r="G1473">
            <v>18901</v>
          </cell>
          <cell r="I1473">
            <v>1</v>
          </cell>
          <cell r="J1473">
            <v>1</v>
          </cell>
          <cell r="K1473">
            <v>38</v>
          </cell>
          <cell r="L1473">
            <v>37</v>
          </cell>
          <cell r="M1473">
            <v>2</v>
          </cell>
          <cell r="N1473">
            <v>16</v>
          </cell>
          <cell r="O1473">
            <v>0.2</v>
          </cell>
          <cell r="P1473">
            <v>35</v>
          </cell>
          <cell r="Q1473">
            <v>28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35</v>
          </cell>
          <cell r="W1473">
            <v>28</v>
          </cell>
          <cell r="X1473">
            <v>676</v>
          </cell>
          <cell r="Y1473">
            <v>13520</v>
          </cell>
          <cell r="Z1473" t="str">
            <v>水</v>
          </cell>
          <cell r="AA1473">
            <v>0.25</v>
          </cell>
          <cell r="AB1473">
            <v>0.25</v>
          </cell>
          <cell r="AC1473">
            <v>1</v>
          </cell>
          <cell r="AD1473">
            <v>0.25</v>
          </cell>
          <cell r="AE1473">
            <v>0.25</v>
          </cell>
          <cell r="AF1473">
            <v>1</v>
          </cell>
          <cell r="AG1473">
            <v>1</v>
          </cell>
          <cell r="AH1473">
            <v>28</v>
          </cell>
          <cell r="AI1473">
            <v>1</v>
          </cell>
          <cell r="AJ1473">
            <v>1</v>
          </cell>
          <cell r="AK1473">
            <v>1</v>
          </cell>
        </row>
        <row r="1474">
          <cell r="B1474">
            <v>18907</v>
          </cell>
          <cell r="C1474">
            <v>189</v>
          </cell>
          <cell r="D1474">
            <v>0</v>
          </cell>
          <cell r="E1474">
            <v>50100</v>
          </cell>
          <cell r="G1474">
            <v>18909</v>
          </cell>
          <cell r="I1474">
            <v>1</v>
          </cell>
          <cell r="J1474">
            <v>1</v>
          </cell>
          <cell r="K1474">
            <v>38</v>
          </cell>
          <cell r="L1474">
            <v>37</v>
          </cell>
          <cell r="M1474">
            <v>2</v>
          </cell>
          <cell r="N1474">
            <v>16</v>
          </cell>
          <cell r="O1474">
            <v>0.2</v>
          </cell>
          <cell r="P1474">
            <v>35</v>
          </cell>
          <cell r="Q1474">
            <v>28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35</v>
          </cell>
          <cell r="W1474">
            <v>28</v>
          </cell>
          <cell r="X1474">
            <v>676</v>
          </cell>
          <cell r="Y1474">
            <v>13520</v>
          </cell>
          <cell r="Z1474" t="str">
            <v>水</v>
          </cell>
          <cell r="AA1474">
            <v>0.25</v>
          </cell>
          <cell r="AB1474">
            <v>0.25</v>
          </cell>
          <cell r="AC1474">
            <v>1</v>
          </cell>
          <cell r="AD1474">
            <v>0.25</v>
          </cell>
          <cell r="AE1474">
            <v>0.25</v>
          </cell>
          <cell r="AF1474">
            <v>1</v>
          </cell>
          <cell r="AG1474">
            <v>1</v>
          </cell>
          <cell r="AH1474">
            <v>28</v>
          </cell>
          <cell r="AI1474">
            <v>1</v>
          </cell>
          <cell r="AJ1474">
            <v>1</v>
          </cell>
          <cell r="AK1474">
            <v>1</v>
          </cell>
        </row>
        <row r="1475">
          <cell r="B1475">
            <v>19000</v>
          </cell>
          <cell r="C1475">
            <v>190</v>
          </cell>
          <cell r="D1475">
            <v>0</v>
          </cell>
          <cell r="E1475">
            <v>20312</v>
          </cell>
          <cell r="F1475">
            <v>1</v>
          </cell>
          <cell r="G1475">
            <v>19000</v>
          </cell>
          <cell r="H1475">
            <v>19000</v>
          </cell>
          <cell r="I1475">
            <v>0</v>
          </cell>
          <cell r="J1475">
            <v>10</v>
          </cell>
          <cell r="K1475">
            <v>39</v>
          </cell>
          <cell r="L1475">
            <v>38</v>
          </cell>
          <cell r="M1475">
            <v>2</v>
          </cell>
          <cell r="N1475">
            <v>16</v>
          </cell>
          <cell r="O1475">
            <v>0.60000000000000009</v>
          </cell>
          <cell r="P1475">
            <v>1132</v>
          </cell>
          <cell r="Q1475">
            <v>579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1132</v>
          </cell>
          <cell r="W1475">
            <v>579</v>
          </cell>
          <cell r="X1475">
            <v>7116</v>
          </cell>
          <cell r="Y1475">
            <v>142320</v>
          </cell>
          <cell r="Z1475" t="str">
            <v>水</v>
          </cell>
          <cell r="AA1475">
            <v>0.25</v>
          </cell>
          <cell r="AB1475">
            <v>0.25</v>
          </cell>
          <cell r="AC1475">
            <v>1</v>
          </cell>
          <cell r="AD1475">
            <v>0.25</v>
          </cell>
          <cell r="AE1475">
            <v>0.25</v>
          </cell>
          <cell r="AF1475">
            <v>138</v>
          </cell>
          <cell r="AG1475">
            <v>138</v>
          </cell>
          <cell r="AH1475">
            <v>579</v>
          </cell>
          <cell r="AI1475">
            <v>138</v>
          </cell>
          <cell r="AJ1475">
            <v>138</v>
          </cell>
          <cell r="AK1475">
            <v>10</v>
          </cell>
        </row>
        <row r="1476">
          <cell r="B1476">
            <v>19001</v>
          </cell>
          <cell r="C1476">
            <v>190</v>
          </cell>
          <cell r="D1476">
            <v>0</v>
          </cell>
          <cell r="E1476">
            <v>30102</v>
          </cell>
          <cell r="G1476">
            <v>19001</v>
          </cell>
          <cell r="I1476">
            <v>1</v>
          </cell>
          <cell r="J1476">
            <v>1</v>
          </cell>
          <cell r="K1476">
            <v>39</v>
          </cell>
          <cell r="L1476">
            <v>38</v>
          </cell>
          <cell r="M1476">
            <v>2</v>
          </cell>
          <cell r="N1476">
            <v>16</v>
          </cell>
          <cell r="O1476">
            <v>0.2</v>
          </cell>
          <cell r="P1476">
            <v>37</v>
          </cell>
          <cell r="Q1476">
            <v>30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37</v>
          </cell>
          <cell r="W1476">
            <v>30</v>
          </cell>
          <cell r="X1476">
            <v>711</v>
          </cell>
          <cell r="Y1476">
            <v>14220</v>
          </cell>
          <cell r="Z1476" t="str">
            <v>水</v>
          </cell>
          <cell r="AA1476">
            <v>0.25</v>
          </cell>
          <cell r="AB1476">
            <v>0.25</v>
          </cell>
          <cell r="AC1476">
            <v>1</v>
          </cell>
          <cell r="AD1476">
            <v>0.25</v>
          </cell>
          <cell r="AE1476">
            <v>0.25</v>
          </cell>
          <cell r="AF1476">
            <v>1</v>
          </cell>
          <cell r="AG1476">
            <v>1</v>
          </cell>
          <cell r="AH1476">
            <v>30</v>
          </cell>
          <cell r="AI1476">
            <v>1</v>
          </cell>
          <cell r="AJ1476">
            <v>1</v>
          </cell>
          <cell r="AK1476">
            <v>1</v>
          </cell>
        </row>
        <row r="1477">
          <cell r="B1477">
            <v>19002</v>
          </cell>
          <cell r="C1477">
            <v>190</v>
          </cell>
          <cell r="D1477">
            <v>0</v>
          </cell>
          <cell r="E1477">
            <v>30502</v>
          </cell>
          <cell r="G1477">
            <v>19001</v>
          </cell>
          <cell r="I1477">
            <v>1</v>
          </cell>
          <cell r="J1477">
            <v>1</v>
          </cell>
          <cell r="K1477">
            <v>39</v>
          </cell>
          <cell r="L1477">
            <v>38</v>
          </cell>
          <cell r="M1477">
            <v>2</v>
          </cell>
          <cell r="N1477">
            <v>16</v>
          </cell>
          <cell r="O1477">
            <v>0.2</v>
          </cell>
          <cell r="P1477">
            <v>37</v>
          </cell>
          <cell r="Q1477">
            <v>30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37</v>
          </cell>
          <cell r="W1477">
            <v>30</v>
          </cell>
          <cell r="X1477">
            <v>711</v>
          </cell>
          <cell r="Y1477">
            <v>14220</v>
          </cell>
          <cell r="Z1477" t="str">
            <v>水</v>
          </cell>
          <cell r="AA1477">
            <v>0.25</v>
          </cell>
          <cell r="AB1477">
            <v>0.25</v>
          </cell>
          <cell r="AC1477">
            <v>1</v>
          </cell>
          <cell r="AD1477">
            <v>0.25</v>
          </cell>
          <cell r="AE1477">
            <v>0.25</v>
          </cell>
          <cell r="AF1477">
            <v>1</v>
          </cell>
          <cell r="AG1477">
            <v>1</v>
          </cell>
          <cell r="AH1477">
            <v>30</v>
          </cell>
          <cell r="AI1477">
            <v>1</v>
          </cell>
          <cell r="AJ1477">
            <v>1</v>
          </cell>
          <cell r="AK1477">
            <v>1</v>
          </cell>
        </row>
        <row r="1478">
          <cell r="B1478">
            <v>19003</v>
          </cell>
          <cell r="C1478">
            <v>190</v>
          </cell>
          <cell r="D1478">
            <v>0</v>
          </cell>
          <cell r="E1478">
            <v>30602</v>
          </cell>
          <cell r="G1478">
            <v>19001</v>
          </cell>
          <cell r="I1478">
            <v>1</v>
          </cell>
          <cell r="J1478">
            <v>1</v>
          </cell>
          <cell r="K1478">
            <v>39</v>
          </cell>
          <cell r="L1478">
            <v>38</v>
          </cell>
          <cell r="M1478">
            <v>2</v>
          </cell>
          <cell r="N1478">
            <v>16</v>
          </cell>
          <cell r="O1478">
            <v>0.2</v>
          </cell>
          <cell r="P1478">
            <v>37</v>
          </cell>
          <cell r="Q1478">
            <v>30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37</v>
          </cell>
          <cell r="W1478">
            <v>30</v>
          </cell>
          <cell r="X1478">
            <v>711</v>
          </cell>
          <cell r="Y1478">
            <v>14220</v>
          </cell>
          <cell r="Z1478" t="str">
            <v>水</v>
          </cell>
          <cell r="AA1478">
            <v>0.25</v>
          </cell>
          <cell r="AB1478">
            <v>0.25</v>
          </cell>
          <cell r="AC1478">
            <v>1</v>
          </cell>
          <cell r="AD1478">
            <v>0.25</v>
          </cell>
          <cell r="AE1478">
            <v>0.25</v>
          </cell>
          <cell r="AF1478">
            <v>1</v>
          </cell>
          <cell r="AG1478">
            <v>1</v>
          </cell>
          <cell r="AH1478">
            <v>30</v>
          </cell>
          <cell r="AI1478">
            <v>1</v>
          </cell>
          <cell r="AJ1478">
            <v>1</v>
          </cell>
          <cell r="AK1478">
            <v>1</v>
          </cell>
        </row>
        <row r="1479">
          <cell r="B1479">
            <v>19004</v>
          </cell>
          <cell r="C1479">
            <v>190</v>
          </cell>
          <cell r="D1479">
            <v>0</v>
          </cell>
          <cell r="E1479">
            <v>20512</v>
          </cell>
          <cell r="G1479">
            <v>19001</v>
          </cell>
          <cell r="I1479">
            <v>1</v>
          </cell>
          <cell r="J1479">
            <v>1</v>
          </cell>
          <cell r="K1479">
            <v>39</v>
          </cell>
          <cell r="L1479">
            <v>38</v>
          </cell>
          <cell r="M1479">
            <v>2</v>
          </cell>
          <cell r="N1479">
            <v>16</v>
          </cell>
          <cell r="O1479">
            <v>0.2</v>
          </cell>
          <cell r="P1479">
            <v>37</v>
          </cell>
          <cell r="Q1479">
            <v>30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37</v>
          </cell>
          <cell r="W1479">
            <v>30</v>
          </cell>
          <cell r="X1479">
            <v>711</v>
          </cell>
          <cell r="Y1479">
            <v>14220</v>
          </cell>
          <cell r="Z1479" t="str">
            <v>水</v>
          </cell>
          <cell r="AA1479">
            <v>0.25</v>
          </cell>
          <cell r="AB1479">
            <v>0.25</v>
          </cell>
          <cell r="AC1479">
            <v>1</v>
          </cell>
          <cell r="AD1479">
            <v>0.25</v>
          </cell>
          <cell r="AE1479">
            <v>0.25</v>
          </cell>
          <cell r="AF1479">
            <v>1</v>
          </cell>
          <cell r="AG1479">
            <v>1</v>
          </cell>
          <cell r="AH1479">
            <v>30</v>
          </cell>
          <cell r="AI1479">
            <v>1</v>
          </cell>
          <cell r="AJ1479">
            <v>1</v>
          </cell>
          <cell r="AK1479">
            <v>1</v>
          </cell>
        </row>
        <row r="1480">
          <cell r="B1480">
            <v>19005</v>
          </cell>
          <cell r="C1480">
            <v>190</v>
          </cell>
          <cell r="D1480">
            <v>0</v>
          </cell>
          <cell r="E1480">
            <v>20412</v>
          </cell>
          <cell r="G1480">
            <v>19001</v>
          </cell>
          <cell r="I1480">
            <v>1</v>
          </cell>
          <cell r="J1480">
            <v>1</v>
          </cell>
          <cell r="K1480">
            <v>39</v>
          </cell>
          <cell r="L1480">
            <v>38</v>
          </cell>
          <cell r="M1480">
            <v>2</v>
          </cell>
          <cell r="N1480">
            <v>16</v>
          </cell>
          <cell r="O1480">
            <v>0.2</v>
          </cell>
          <cell r="P1480">
            <v>37</v>
          </cell>
          <cell r="Q1480">
            <v>30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37</v>
          </cell>
          <cell r="W1480">
            <v>30</v>
          </cell>
          <cell r="X1480">
            <v>711</v>
          </cell>
          <cell r="Y1480">
            <v>14220</v>
          </cell>
          <cell r="Z1480" t="str">
            <v>水</v>
          </cell>
          <cell r="AA1480">
            <v>0.25</v>
          </cell>
          <cell r="AB1480">
            <v>0.25</v>
          </cell>
          <cell r="AC1480">
            <v>1</v>
          </cell>
          <cell r="AD1480">
            <v>0.25</v>
          </cell>
          <cell r="AE1480">
            <v>0.25</v>
          </cell>
          <cell r="AF1480">
            <v>1</v>
          </cell>
          <cell r="AG1480">
            <v>1</v>
          </cell>
          <cell r="AH1480">
            <v>30</v>
          </cell>
          <cell r="AI1480">
            <v>1</v>
          </cell>
          <cell r="AJ1480">
            <v>1</v>
          </cell>
          <cell r="AK1480">
            <v>1</v>
          </cell>
        </row>
        <row r="1481">
          <cell r="B1481">
            <v>19006</v>
          </cell>
          <cell r="C1481">
            <v>190</v>
          </cell>
          <cell r="D1481">
            <v>0</v>
          </cell>
          <cell r="E1481">
            <v>20112</v>
          </cell>
          <cell r="G1481">
            <v>19001</v>
          </cell>
          <cell r="I1481">
            <v>1</v>
          </cell>
          <cell r="J1481">
            <v>1</v>
          </cell>
          <cell r="K1481">
            <v>39</v>
          </cell>
          <cell r="L1481">
            <v>38</v>
          </cell>
          <cell r="M1481">
            <v>2</v>
          </cell>
          <cell r="N1481">
            <v>16</v>
          </cell>
          <cell r="O1481">
            <v>0.2</v>
          </cell>
          <cell r="P1481">
            <v>37</v>
          </cell>
          <cell r="Q1481">
            <v>30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37</v>
          </cell>
          <cell r="W1481">
            <v>30</v>
          </cell>
          <cell r="X1481">
            <v>711</v>
          </cell>
          <cell r="Y1481">
            <v>14220</v>
          </cell>
          <cell r="Z1481" t="str">
            <v>水</v>
          </cell>
          <cell r="AA1481">
            <v>0.25</v>
          </cell>
          <cell r="AB1481">
            <v>0.25</v>
          </cell>
          <cell r="AC1481">
            <v>1</v>
          </cell>
          <cell r="AD1481">
            <v>0.25</v>
          </cell>
          <cell r="AE1481">
            <v>0.25</v>
          </cell>
          <cell r="AF1481">
            <v>1</v>
          </cell>
          <cell r="AG1481">
            <v>1</v>
          </cell>
          <cell r="AH1481">
            <v>30</v>
          </cell>
          <cell r="AI1481">
            <v>1</v>
          </cell>
          <cell r="AJ1481">
            <v>1</v>
          </cell>
          <cell r="AK1481">
            <v>1</v>
          </cell>
        </row>
        <row r="1482">
          <cell r="B1482">
            <v>19007</v>
          </cell>
          <cell r="C1482">
            <v>190</v>
          </cell>
          <cell r="D1482">
            <v>0</v>
          </cell>
          <cell r="E1482">
            <v>50100</v>
          </cell>
          <cell r="G1482">
            <v>19009</v>
          </cell>
          <cell r="I1482">
            <v>1</v>
          </cell>
          <cell r="J1482">
            <v>1</v>
          </cell>
          <cell r="K1482">
            <v>39</v>
          </cell>
          <cell r="L1482">
            <v>38</v>
          </cell>
          <cell r="M1482">
            <v>2</v>
          </cell>
          <cell r="N1482">
            <v>16</v>
          </cell>
          <cell r="O1482">
            <v>0.2</v>
          </cell>
          <cell r="P1482">
            <v>37</v>
          </cell>
          <cell r="Q1482">
            <v>30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37</v>
          </cell>
          <cell r="W1482">
            <v>30</v>
          </cell>
          <cell r="X1482">
            <v>711</v>
          </cell>
          <cell r="Y1482">
            <v>14220</v>
          </cell>
          <cell r="Z1482" t="str">
            <v>水</v>
          </cell>
          <cell r="AA1482">
            <v>0.25</v>
          </cell>
          <cell r="AB1482">
            <v>0.25</v>
          </cell>
          <cell r="AC1482">
            <v>1</v>
          </cell>
          <cell r="AD1482">
            <v>0.25</v>
          </cell>
          <cell r="AE1482">
            <v>0.25</v>
          </cell>
          <cell r="AF1482">
            <v>1</v>
          </cell>
          <cell r="AG1482">
            <v>1</v>
          </cell>
          <cell r="AH1482">
            <v>30</v>
          </cell>
          <cell r="AI1482">
            <v>1</v>
          </cell>
          <cell r="AJ1482">
            <v>1</v>
          </cell>
          <cell r="AK1482">
            <v>1</v>
          </cell>
        </row>
        <row r="1483">
          <cell r="B1483">
            <v>19100</v>
          </cell>
          <cell r="C1483">
            <v>191</v>
          </cell>
          <cell r="D1483">
            <v>0</v>
          </cell>
          <cell r="E1483">
            <v>20212</v>
          </cell>
          <cell r="F1483">
            <v>1</v>
          </cell>
          <cell r="G1483">
            <v>19100</v>
          </cell>
          <cell r="H1483">
            <v>19100</v>
          </cell>
          <cell r="I1483">
            <v>0</v>
          </cell>
          <cell r="J1483">
            <v>10</v>
          </cell>
          <cell r="K1483">
            <v>39</v>
          </cell>
          <cell r="L1483">
            <v>38</v>
          </cell>
          <cell r="M1483">
            <v>2</v>
          </cell>
          <cell r="N1483">
            <v>16</v>
          </cell>
          <cell r="O1483">
            <v>0.2</v>
          </cell>
          <cell r="P1483">
            <v>377</v>
          </cell>
          <cell r="Q1483">
            <v>302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377</v>
          </cell>
          <cell r="W1483">
            <v>302</v>
          </cell>
          <cell r="X1483">
            <v>7116</v>
          </cell>
          <cell r="Y1483">
            <v>142320</v>
          </cell>
          <cell r="Z1483" t="str">
            <v>水</v>
          </cell>
          <cell r="AA1483">
            <v>0.25</v>
          </cell>
          <cell r="AB1483">
            <v>0.25</v>
          </cell>
          <cell r="AC1483">
            <v>1</v>
          </cell>
          <cell r="AD1483">
            <v>0.25</v>
          </cell>
          <cell r="AE1483">
            <v>0.25</v>
          </cell>
          <cell r="AF1483">
            <v>18</v>
          </cell>
          <cell r="AG1483">
            <v>18</v>
          </cell>
          <cell r="AH1483">
            <v>302</v>
          </cell>
          <cell r="AI1483">
            <v>18</v>
          </cell>
          <cell r="AJ1483">
            <v>18</v>
          </cell>
          <cell r="AK1483">
            <v>10</v>
          </cell>
        </row>
        <row r="1484">
          <cell r="B1484">
            <v>19101</v>
          </cell>
          <cell r="C1484">
            <v>191</v>
          </cell>
          <cell r="D1484">
            <v>0</v>
          </cell>
          <cell r="E1484">
            <v>20112</v>
          </cell>
          <cell r="G1484">
            <v>19101</v>
          </cell>
          <cell r="I1484">
            <v>1</v>
          </cell>
          <cell r="J1484">
            <v>1</v>
          </cell>
          <cell r="K1484">
            <v>39</v>
          </cell>
          <cell r="L1484">
            <v>38</v>
          </cell>
          <cell r="M1484">
            <v>2</v>
          </cell>
          <cell r="N1484">
            <v>16</v>
          </cell>
          <cell r="O1484">
            <v>0.2</v>
          </cell>
          <cell r="P1484">
            <v>37</v>
          </cell>
          <cell r="Q1484">
            <v>30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37</v>
          </cell>
          <cell r="W1484">
            <v>30</v>
          </cell>
          <cell r="X1484">
            <v>711</v>
          </cell>
          <cell r="Y1484">
            <v>14220</v>
          </cell>
          <cell r="Z1484" t="str">
            <v>水</v>
          </cell>
          <cell r="AA1484">
            <v>0.25</v>
          </cell>
          <cell r="AB1484">
            <v>0.25</v>
          </cell>
          <cell r="AC1484">
            <v>1</v>
          </cell>
          <cell r="AD1484">
            <v>0.25</v>
          </cell>
          <cell r="AE1484">
            <v>0.25</v>
          </cell>
          <cell r="AF1484">
            <v>1</v>
          </cell>
          <cell r="AG1484">
            <v>1</v>
          </cell>
          <cell r="AH1484">
            <v>30</v>
          </cell>
          <cell r="AI1484">
            <v>1</v>
          </cell>
          <cell r="AJ1484">
            <v>1</v>
          </cell>
          <cell r="AK1484">
            <v>1</v>
          </cell>
        </row>
        <row r="1485">
          <cell r="B1485">
            <v>19102</v>
          </cell>
          <cell r="C1485">
            <v>191</v>
          </cell>
          <cell r="D1485">
            <v>0</v>
          </cell>
          <cell r="E1485">
            <v>30402</v>
          </cell>
          <cell r="G1485">
            <v>19101</v>
          </cell>
          <cell r="I1485">
            <v>1</v>
          </cell>
          <cell r="J1485">
            <v>1</v>
          </cell>
          <cell r="K1485">
            <v>39</v>
          </cell>
          <cell r="L1485">
            <v>38</v>
          </cell>
          <cell r="M1485">
            <v>2</v>
          </cell>
          <cell r="N1485">
            <v>16</v>
          </cell>
          <cell r="O1485">
            <v>0.2</v>
          </cell>
          <cell r="P1485">
            <v>37</v>
          </cell>
          <cell r="Q1485">
            <v>30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37</v>
          </cell>
          <cell r="W1485">
            <v>30</v>
          </cell>
          <cell r="X1485">
            <v>711</v>
          </cell>
          <cell r="Y1485">
            <v>14220</v>
          </cell>
          <cell r="Z1485" t="str">
            <v>水</v>
          </cell>
          <cell r="AA1485">
            <v>0.25</v>
          </cell>
          <cell r="AB1485">
            <v>0.25</v>
          </cell>
          <cell r="AC1485">
            <v>1</v>
          </cell>
          <cell r="AD1485">
            <v>0.25</v>
          </cell>
          <cell r="AE1485">
            <v>0.25</v>
          </cell>
          <cell r="AF1485">
            <v>1</v>
          </cell>
          <cell r="AG1485">
            <v>1</v>
          </cell>
          <cell r="AH1485">
            <v>30</v>
          </cell>
          <cell r="AI1485">
            <v>1</v>
          </cell>
          <cell r="AJ1485">
            <v>1</v>
          </cell>
          <cell r="AK1485">
            <v>1</v>
          </cell>
        </row>
        <row r="1486">
          <cell r="B1486">
            <v>19103</v>
          </cell>
          <cell r="C1486">
            <v>191</v>
          </cell>
          <cell r="D1486">
            <v>0</v>
          </cell>
          <cell r="E1486">
            <v>30202</v>
          </cell>
          <cell r="G1486">
            <v>19101</v>
          </cell>
          <cell r="I1486">
            <v>1</v>
          </cell>
          <cell r="J1486">
            <v>1</v>
          </cell>
          <cell r="K1486">
            <v>39</v>
          </cell>
          <cell r="L1486">
            <v>38</v>
          </cell>
          <cell r="M1486">
            <v>2</v>
          </cell>
          <cell r="N1486">
            <v>16</v>
          </cell>
          <cell r="O1486">
            <v>0.2</v>
          </cell>
          <cell r="P1486">
            <v>37</v>
          </cell>
          <cell r="Q1486">
            <v>30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37</v>
          </cell>
          <cell r="W1486">
            <v>30</v>
          </cell>
          <cell r="X1486">
            <v>711</v>
          </cell>
          <cell r="Y1486">
            <v>14220</v>
          </cell>
          <cell r="Z1486" t="str">
            <v>水</v>
          </cell>
          <cell r="AA1486">
            <v>0.25</v>
          </cell>
          <cell r="AB1486">
            <v>0.25</v>
          </cell>
          <cell r="AC1486">
            <v>1</v>
          </cell>
          <cell r="AD1486">
            <v>0.25</v>
          </cell>
          <cell r="AE1486">
            <v>0.25</v>
          </cell>
          <cell r="AF1486">
            <v>1</v>
          </cell>
          <cell r="AG1486">
            <v>1</v>
          </cell>
          <cell r="AH1486">
            <v>30</v>
          </cell>
          <cell r="AI1486">
            <v>1</v>
          </cell>
          <cell r="AJ1486">
            <v>1</v>
          </cell>
          <cell r="AK1486">
            <v>1</v>
          </cell>
        </row>
        <row r="1487">
          <cell r="B1487">
            <v>19104</v>
          </cell>
          <cell r="C1487">
            <v>191</v>
          </cell>
          <cell r="D1487">
            <v>0</v>
          </cell>
          <cell r="E1487">
            <v>40702</v>
          </cell>
          <cell r="G1487">
            <v>19101</v>
          </cell>
          <cell r="I1487">
            <v>1</v>
          </cell>
          <cell r="J1487">
            <v>1</v>
          </cell>
          <cell r="K1487">
            <v>39</v>
          </cell>
          <cell r="L1487">
            <v>38</v>
          </cell>
          <cell r="M1487">
            <v>2</v>
          </cell>
          <cell r="N1487">
            <v>16</v>
          </cell>
          <cell r="O1487">
            <v>0.2</v>
          </cell>
          <cell r="P1487">
            <v>37</v>
          </cell>
          <cell r="Q1487">
            <v>30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37</v>
          </cell>
          <cell r="W1487">
            <v>30</v>
          </cell>
          <cell r="X1487">
            <v>711</v>
          </cell>
          <cell r="Y1487">
            <v>14220</v>
          </cell>
          <cell r="Z1487" t="str">
            <v>水</v>
          </cell>
          <cell r="AA1487">
            <v>0.25</v>
          </cell>
          <cell r="AB1487">
            <v>0.25</v>
          </cell>
          <cell r="AC1487">
            <v>1</v>
          </cell>
          <cell r="AD1487">
            <v>0.25</v>
          </cell>
          <cell r="AE1487">
            <v>0.25</v>
          </cell>
          <cell r="AF1487">
            <v>1</v>
          </cell>
          <cell r="AG1487">
            <v>1</v>
          </cell>
          <cell r="AH1487">
            <v>30</v>
          </cell>
          <cell r="AI1487">
            <v>1</v>
          </cell>
          <cell r="AJ1487">
            <v>1</v>
          </cell>
          <cell r="AK1487">
            <v>1</v>
          </cell>
        </row>
        <row r="1488">
          <cell r="B1488">
            <v>19105</v>
          </cell>
          <cell r="C1488">
            <v>191</v>
          </cell>
          <cell r="D1488">
            <v>0</v>
          </cell>
          <cell r="E1488">
            <v>40602</v>
          </cell>
          <cell r="G1488">
            <v>19101</v>
          </cell>
          <cell r="I1488">
            <v>1</v>
          </cell>
          <cell r="J1488">
            <v>1</v>
          </cell>
          <cell r="K1488">
            <v>39</v>
          </cell>
          <cell r="L1488">
            <v>38</v>
          </cell>
          <cell r="M1488">
            <v>2</v>
          </cell>
          <cell r="N1488">
            <v>16</v>
          </cell>
          <cell r="O1488">
            <v>0.2</v>
          </cell>
          <cell r="P1488">
            <v>37</v>
          </cell>
          <cell r="Q1488">
            <v>30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37</v>
          </cell>
          <cell r="W1488">
            <v>30</v>
          </cell>
          <cell r="X1488">
            <v>711</v>
          </cell>
          <cell r="Y1488">
            <v>14220</v>
          </cell>
          <cell r="Z1488" t="str">
            <v>水</v>
          </cell>
          <cell r="AA1488">
            <v>0.25</v>
          </cell>
          <cell r="AB1488">
            <v>0.25</v>
          </cell>
          <cell r="AC1488">
            <v>1</v>
          </cell>
          <cell r="AD1488">
            <v>0.25</v>
          </cell>
          <cell r="AE1488">
            <v>0.25</v>
          </cell>
          <cell r="AF1488">
            <v>1</v>
          </cell>
          <cell r="AG1488">
            <v>1</v>
          </cell>
          <cell r="AH1488">
            <v>30</v>
          </cell>
          <cell r="AI1488">
            <v>1</v>
          </cell>
          <cell r="AJ1488">
            <v>1</v>
          </cell>
          <cell r="AK1488">
            <v>1</v>
          </cell>
        </row>
        <row r="1489">
          <cell r="B1489">
            <v>19106</v>
          </cell>
          <cell r="C1489">
            <v>191</v>
          </cell>
          <cell r="D1489">
            <v>0</v>
          </cell>
          <cell r="E1489">
            <v>40302</v>
          </cell>
          <cell r="G1489">
            <v>19101</v>
          </cell>
          <cell r="I1489">
            <v>1</v>
          </cell>
          <cell r="J1489">
            <v>1</v>
          </cell>
          <cell r="K1489">
            <v>39</v>
          </cell>
          <cell r="L1489">
            <v>38</v>
          </cell>
          <cell r="M1489">
            <v>2</v>
          </cell>
          <cell r="N1489">
            <v>16</v>
          </cell>
          <cell r="O1489">
            <v>0.2</v>
          </cell>
          <cell r="P1489">
            <v>37</v>
          </cell>
          <cell r="Q1489">
            <v>30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37</v>
          </cell>
          <cell r="W1489">
            <v>30</v>
          </cell>
          <cell r="X1489">
            <v>711</v>
          </cell>
          <cell r="Y1489">
            <v>14220</v>
          </cell>
          <cell r="Z1489" t="str">
            <v>水</v>
          </cell>
          <cell r="AA1489">
            <v>0.25</v>
          </cell>
          <cell r="AB1489">
            <v>0.25</v>
          </cell>
          <cell r="AC1489">
            <v>1</v>
          </cell>
          <cell r="AD1489">
            <v>0.25</v>
          </cell>
          <cell r="AE1489">
            <v>0.25</v>
          </cell>
          <cell r="AF1489">
            <v>1</v>
          </cell>
          <cell r="AG1489">
            <v>1</v>
          </cell>
          <cell r="AH1489">
            <v>30</v>
          </cell>
          <cell r="AI1489">
            <v>1</v>
          </cell>
          <cell r="AJ1489">
            <v>1</v>
          </cell>
          <cell r="AK1489">
            <v>1</v>
          </cell>
        </row>
        <row r="1490">
          <cell r="B1490">
            <v>19107</v>
          </cell>
          <cell r="C1490">
            <v>191</v>
          </cell>
          <cell r="D1490">
            <v>0</v>
          </cell>
          <cell r="E1490">
            <v>50100</v>
          </cell>
          <cell r="G1490">
            <v>19109</v>
          </cell>
          <cell r="I1490">
            <v>1</v>
          </cell>
          <cell r="J1490">
            <v>1</v>
          </cell>
          <cell r="K1490">
            <v>39</v>
          </cell>
          <cell r="L1490">
            <v>38</v>
          </cell>
          <cell r="M1490">
            <v>2</v>
          </cell>
          <cell r="N1490">
            <v>16</v>
          </cell>
          <cell r="O1490">
            <v>0.2</v>
          </cell>
          <cell r="P1490">
            <v>37</v>
          </cell>
          <cell r="Q1490">
            <v>30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37</v>
          </cell>
          <cell r="W1490">
            <v>30</v>
          </cell>
          <cell r="X1490">
            <v>711</v>
          </cell>
          <cell r="Y1490">
            <v>14220</v>
          </cell>
          <cell r="Z1490" t="str">
            <v>水</v>
          </cell>
          <cell r="AA1490">
            <v>0.25</v>
          </cell>
          <cell r="AB1490">
            <v>0.25</v>
          </cell>
          <cell r="AC1490">
            <v>1</v>
          </cell>
          <cell r="AD1490">
            <v>0.25</v>
          </cell>
          <cell r="AE1490">
            <v>0.25</v>
          </cell>
          <cell r="AF1490">
            <v>1</v>
          </cell>
          <cell r="AG1490">
            <v>1</v>
          </cell>
          <cell r="AH1490">
            <v>30</v>
          </cell>
          <cell r="AI1490">
            <v>1</v>
          </cell>
          <cell r="AJ1490">
            <v>1</v>
          </cell>
          <cell r="AK1490">
            <v>1</v>
          </cell>
        </row>
        <row r="1491">
          <cell r="B1491">
            <v>19200</v>
          </cell>
          <cell r="C1491">
            <v>192</v>
          </cell>
          <cell r="D1491">
            <v>0</v>
          </cell>
          <cell r="E1491">
            <v>20212</v>
          </cell>
          <cell r="F1491">
            <v>1</v>
          </cell>
          <cell r="G1491">
            <v>19200</v>
          </cell>
          <cell r="H1491">
            <v>19200</v>
          </cell>
          <cell r="I1491">
            <v>0</v>
          </cell>
          <cell r="J1491">
            <v>10</v>
          </cell>
          <cell r="K1491">
            <v>39</v>
          </cell>
          <cell r="L1491">
            <v>38</v>
          </cell>
          <cell r="M1491">
            <v>2</v>
          </cell>
          <cell r="N1491">
            <v>16</v>
          </cell>
          <cell r="O1491">
            <v>0.30000000000000004</v>
          </cell>
          <cell r="P1491">
            <v>566</v>
          </cell>
          <cell r="Q1491">
            <v>453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566</v>
          </cell>
          <cell r="W1491">
            <v>453</v>
          </cell>
          <cell r="X1491">
            <v>7116</v>
          </cell>
          <cell r="Y1491">
            <v>142320</v>
          </cell>
          <cell r="Z1491" t="str">
            <v>水</v>
          </cell>
          <cell r="AA1491">
            <v>0.25</v>
          </cell>
          <cell r="AB1491">
            <v>0.25</v>
          </cell>
          <cell r="AC1491">
            <v>1</v>
          </cell>
          <cell r="AD1491">
            <v>0.25</v>
          </cell>
          <cell r="AE1491">
            <v>0.25</v>
          </cell>
          <cell r="AF1491">
            <v>28</v>
          </cell>
          <cell r="AG1491">
            <v>28</v>
          </cell>
          <cell r="AH1491">
            <v>453</v>
          </cell>
          <cell r="AI1491">
            <v>28</v>
          </cell>
          <cell r="AJ1491">
            <v>28</v>
          </cell>
          <cell r="AK1491">
            <v>10</v>
          </cell>
        </row>
        <row r="1492">
          <cell r="B1492">
            <v>19201</v>
          </cell>
          <cell r="C1492">
            <v>192</v>
          </cell>
          <cell r="D1492">
            <v>0</v>
          </cell>
          <cell r="E1492">
            <v>20112</v>
          </cell>
          <cell r="G1492">
            <v>19201</v>
          </cell>
          <cell r="I1492">
            <v>1</v>
          </cell>
          <cell r="J1492">
            <v>1</v>
          </cell>
          <cell r="K1492">
            <v>39</v>
          </cell>
          <cell r="L1492">
            <v>38</v>
          </cell>
          <cell r="M1492">
            <v>2</v>
          </cell>
          <cell r="N1492">
            <v>16</v>
          </cell>
          <cell r="O1492">
            <v>0.2</v>
          </cell>
          <cell r="P1492">
            <v>37</v>
          </cell>
          <cell r="Q1492">
            <v>30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37</v>
          </cell>
          <cell r="W1492">
            <v>30</v>
          </cell>
          <cell r="X1492">
            <v>711</v>
          </cell>
          <cell r="Y1492">
            <v>14220</v>
          </cell>
          <cell r="Z1492" t="str">
            <v>水</v>
          </cell>
          <cell r="AA1492">
            <v>0.25</v>
          </cell>
          <cell r="AB1492">
            <v>0.25</v>
          </cell>
          <cell r="AC1492">
            <v>1</v>
          </cell>
          <cell r="AD1492">
            <v>0.25</v>
          </cell>
          <cell r="AE1492">
            <v>0.25</v>
          </cell>
          <cell r="AF1492">
            <v>1</v>
          </cell>
          <cell r="AG1492">
            <v>1</v>
          </cell>
          <cell r="AH1492">
            <v>30</v>
          </cell>
          <cell r="AI1492">
            <v>1</v>
          </cell>
          <cell r="AJ1492">
            <v>1</v>
          </cell>
          <cell r="AK1492">
            <v>1</v>
          </cell>
        </row>
        <row r="1493">
          <cell r="B1493">
            <v>19202</v>
          </cell>
          <cell r="C1493">
            <v>192</v>
          </cell>
          <cell r="D1493">
            <v>0</v>
          </cell>
          <cell r="E1493">
            <v>30402</v>
          </cell>
          <cell r="G1493">
            <v>19201</v>
          </cell>
          <cell r="I1493">
            <v>1</v>
          </cell>
          <cell r="J1493">
            <v>1</v>
          </cell>
          <cell r="K1493">
            <v>39</v>
          </cell>
          <cell r="L1493">
            <v>38</v>
          </cell>
          <cell r="M1493">
            <v>2</v>
          </cell>
          <cell r="N1493">
            <v>16</v>
          </cell>
          <cell r="O1493">
            <v>0.2</v>
          </cell>
          <cell r="P1493">
            <v>37</v>
          </cell>
          <cell r="Q1493">
            <v>30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37</v>
          </cell>
          <cell r="W1493">
            <v>30</v>
          </cell>
          <cell r="X1493">
            <v>711</v>
          </cell>
          <cell r="Y1493">
            <v>14220</v>
          </cell>
          <cell r="Z1493" t="str">
            <v>水</v>
          </cell>
          <cell r="AA1493">
            <v>0.25</v>
          </cell>
          <cell r="AB1493">
            <v>0.25</v>
          </cell>
          <cell r="AC1493">
            <v>1</v>
          </cell>
          <cell r="AD1493">
            <v>0.25</v>
          </cell>
          <cell r="AE1493">
            <v>0.25</v>
          </cell>
          <cell r="AF1493">
            <v>1</v>
          </cell>
          <cell r="AG1493">
            <v>1</v>
          </cell>
          <cell r="AH1493">
            <v>30</v>
          </cell>
          <cell r="AI1493">
            <v>1</v>
          </cell>
          <cell r="AJ1493">
            <v>1</v>
          </cell>
          <cell r="AK1493">
            <v>1</v>
          </cell>
        </row>
        <row r="1494">
          <cell r="B1494">
            <v>19203</v>
          </cell>
          <cell r="C1494">
            <v>192</v>
          </cell>
          <cell r="D1494">
            <v>0</v>
          </cell>
          <cell r="E1494">
            <v>30202</v>
          </cell>
          <cell r="G1494">
            <v>19201</v>
          </cell>
          <cell r="I1494">
            <v>1</v>
          </cell>
          <cell r="J1494">
            <v>1</v>
          </cell>
          <cell r="K1494">
            <v>39</v>
          </cell>
          <cell r="L1494">
            <v>38</v>
          </cell>
          <cell r="M1494">
            <v>2</v>
          </cell>
          <cell r="N1494">
            <v>16</v>
          </cell>
          <cell r="O1494">
            <v>0.2</v>
          </cell>
          <cell r="P1494">
            <v>37</v>
          </cell>
          <cell r="Q1494">
            <v>30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37</v>
          </cell>
          <cell r="W1494">
            <v>30</v>
          </cell>
          <cell r="X1494">
            <v>711</v>
          </cell>
          <cell r="Y1494">
            <v>14220</v>
          </cell>
          <cell r="Z1494" t="str">
            <v>水</v>
          </cell>
          <cell r="AA1494">
            <v>0.25</v>
          </cell>
          <cell r="AB1494">
            <v>0.25</v>
          </cell>
          <cell r="AC1494">
            <v>1</v>
          </cell>
          <cell r="AD1494">
            <v>0.25</v>
          </cell>
          <cell r="AE1494">
            <v>0.25</v>
          </cell>
          <cell r="AF1494">
            <v>1</v>
          </cell>
          <cell r="AG1494">
            <v>1</v>
          </cell>
          <cell r="AH1494">
            <v>30</v>
          </cell>
          <cell r="AI1494">
            <v>1</v>
          </cell>
          <cell r="AJ1494">
            <v>1</v>
          </cell>
          <cell r="AK1494">
            <v>1</v>
          </cell>
        </row>
        <row r="1495">
          <cell r="B1495">
            <v>19204</v>
          </cell>
          <cell r="C1495">
            <v>192</v>
          </cell>
          <cell r="D1495">
            <v>0</v>
          </cell>
          <cell r="E1495">
            <v>40702</v>
          </cell>
          <cell r="G1495">
            <v>19201</v>
          </cell>
          <cell r="I1495">
            <v>1</v>
          </cell>
          <cell r="J1495">
            <v>1</v>
          </cell>
          <cell r="K1495">
            <v>39</v>
          </cell>
          <cell r="L1495">
            <v>38</v>
          </cell>
          <cell r="M1495">
            <v>2</v>
          </cell>
          <cell r="N1495">
            <v>16</v>
          </cell>
          <cell r="O1495">
            <v>0.2</v>
          </cell>
          <cell r="P1495">
            <v>37</v>
          </cell>
          <cell r="Q1495">
            <v>30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37</v>
          </cell>
          <cell r="W1495">
            <v>30</v>
          </cell>
          <cell r="X1495">
            <v>711</v>
          </cell>
          <cell r="Y1495">
            <v>14220</v>
          </cell>
          <cell r="Z1495" t="str">
            <v>水</v>
          </cell>
          <cell r="AA1495">
            <v>0.25</v>
          </cell>
          <cell r="AB1495">
            <v>0.25</v>
          </cell>
          <cell r="AC1495">
            <v>1</v>
          </cell>
          <cell r="AD1495">
            <v>0.25</v>
          </cell>
          <cell r="AE1495">
            <v>0.25</v>
          </cell>
          <cell r="AF1495">
            <v>1</v>
          </cell>
          <cell r="AG1495">
            <v>1</v>
          </cell>
          <cell r="AH1495">
            <v>30</v>
          </cell>
          <cell r="AI1495">
            <v>1</v>
          </cell>
          <cell r="AJ1495">
            <v>1</v>
          </cell>
          <cell r="AK1495">
            <v>1</v>
          </cell>
        </row>
        <row r="1496">
          <cell r="B1496">
            <v>19205</v>
          </cell>
          <cell r="C1496">
            <v>192</v>
          </cell>
          <cell r="D1496">
            <v>0</v>
          </cell>
          <cell r="E1496">
            <v>40602</v>
          </cell>
          <cell r="G1496">
            <v>19201</v>
          </cell>
          <cell r="I1496">
            <v>1</v>
          </cell>
          <cell r="J1496">
            <v>1</v>
          </cell>
          <cell r="K1496">
            <v>39</v>
          </cell>
          <cell r="L1496">
            <v>38</v>
          </cell>
          <cell r="M1496">
            <v>2</v>
          </cell>
          <cell r="N1496">
            <v>16</v>
          </cell>
          <cell r="O1496">
            <v>0.2</v>
          </cell>
          <cell r="P1496">
            <v>37</v>
          </cell>
          <cell r="Q1496">
            <v>30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37</v>
          </cell>
          <cell r="W1496">
            <v>30</v>
          </cell>
          <cell r="X1496">
            <v>711</v>
          </cell>
          <cell r="Y1496">
            <v>14220</v>
          </cell>
          <cell r="Z1496" t="str">
            <v>水</v>
          </cell>
          <cell r="AA1496">
            <v>0.25</v>
          </cell>
          <cell r="AB1496">
            <v>0.25</v>
          </cell>
          <cell r="AC1496">
            <v>1</v>
          </cell>
          <cell r="AD1496">
            <v>0.25</v>
          </cell>
          <cell r="AE1496">
            <v>0.25</v>
          </cell>
          <cell r="AF1496">
            <v>1</v>
          </cell>
          <cell r="AG1496">
            <v>1</v>
          </cell>
          <cell r="AH1496">
            <v>30</v>
          </cell>
          <cell r="AI1496">
            <v>1</v>
          </cell>
          <cell r="AJ1496">
            <v>1</v>
          </cell>
          <cell r="AK1496">
            <v>1</v>
          </cell>
        </row>
        <row r="1497">
          <cell r="B1497">
            <v>19206</v>
          </cell>
          <cell r="C1497">
            <v>192</v>
          </cell>
          <cell r="D1497">
            <v>0</v>
          </cell>
          <cell r="E1497">
            <v>40302</v>
          </cell>
          <cell r="G1497">
            <v>19201</v>
          </cell>
          <cell r="I1497">
            <v>1</v>
          </cell>
          <cell r="J1497">
            <v>1</v>
          </cell>
          <cell r="K1497">
            <v>39</v>
          </cell>
          <cell r="L1497">
            <v>38</v>
          </cell>
          <cell r="M1497">
            <v>2</v>
          </cell>
          <cell r="N1497">
            <v>16</v>
          </cell>
          <cell r="O1497">
            <v>0.2</v>
          </cell>
          <cell r="P1497">
            <v>37</v>
          </cell>
          <cell r="Q1497">
            <v>30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37</v>
          </cell>
          <cell r="W1497">
            <v>30</v>
          </cell>
          <cell r="X1497">
            <v>711</v>
          </cell>
          <cell r="Y1497">
            <v>14220</v>
          </cell>
          <cell r="Z1497" t="str">
            <v>水</v>
          </cell>
          <cell r="AA1497">
            <v>0.25</v>
          </cell>
          <cell r="AB1497">
            <v>0.25</v>
          </cell>
          <cell r="AC1497">
            <v>1</v>
          </cell>
          <cell r="AD1497">
            <v>0.25</v>
          </cell>
          <cell r="AE1497">
            <v>0.25</v>
          </cell>
          <cell r="AF1497">
            <v>1</v>
          </cell>
          <cell r="AG1497">
            <v>1</v>
          </cell>
          <cell r="AH1497">
            <v>30</v>
          </cell>
          <cell r="AI1497">
            <v>1</v>
          </cell>
          <cell r="AJ1497">
            <v>1</v>
          </cell>
          <cell r="AK1497">
            <v>1</v>
          </cell>
        </row>
        <row r="1498">
          <cell r="B1498">
            <v>19207</v>
          </cell>
          <cell r="C1498">
            <v>192</v>
          </cell>
          <cell r="D1498">
            <v>0</v>
          </cell>
          <cell r="E1498">
            <v>50100</v>
          </cell>
          <cell r="G1498">
            <v>19209</v>
          </cell>
          <cell r="I1498">
            <v>1</v>
          </cell>
          <cell r="J1498">
            <v>1</v>
          </cell>
          <cell r="K1498">
            <v>39</v>
          </cell>
          <cell r="L1498">
            <v>38</v>
          </cell>
          <cell r="M1498">
            <v>2</v>
          </cell>
          <cell r="N1498">
            <v>16</v>
          </cell>
          <cell r="O1498">
            <v>0.2</v>
          </cell>
          <cell r="P1498">
            <v>37</v>
          </cell>
          <cell r="Q1498">
            <v>30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37</v>
          </cell>
          <cell r="W1498">
            <v>30</v>
          </cell>
          <cell r="X1498">
            <v>711</v>
          </cell>
          <cell r="Y1498">
            <v>14220</v>
          </cell>
          <cell r="Z1498" t="str">
            <v>水</v>
          </cell>
          <cell r="AA1498">
            <v>0.25</v>
          </cell>
          <cell r="AB1498">
            <v>0.25</v>
          </cell>
          <cell r="AC1498">
            <v>1</v>
          </cell>
          <cell r="AD1498">
            <v>0.25</v>
          </cell>
          <cell r="AE1498">
            <v>0.25</v>
          </cell>
          <cell r="AF1498">
            <v>1</v>
          </cell>
          <cell r="AG1498">
            <v>1</v>
          </cell>
          <cell r="AH1498">
            <v>30</v>
          </cell>
          <cell r="AI1498">
            <v>1</v>
          </cell>
          <cell r="AJ1498">
            <v>1</v>
          </cell>
          <cell r="AK1498">
            <v>1</v>
          </cell>
        </row>
        <row r="1499">
          <cell r="B1499">
            <v>19300</v>
          </cell>
          <cell r="C1499">
            <v>193</v>
          </cell>
          <cell r="D1499">
            <v>0</v>
          </cell>
          <cell r="E1499">
            <v>20212</v>
          </cell>
          <cell r="F1499">
            <v>1</v>
          </cell>
          <cell r="G1499">
            <v>19300</v>
          </cell>
          <cell r="H1499">
            <v>19300</v>
          </cell>
          <cell r="I1499">
            <v>0</v>
          </cell>
          <cell r="J1499">
            <v>10</v>
          </cell>
          <cell r="K1499">
            <v>39</v>
          </cell>
          <cell r="L1499">
            <v>38</v>
          </cell>
          <cell r="M1499">
            <v>2</v>
          </cell>
          <cell r="N1499">
            <v>16</v>
          </cell>
          <cell r="O1499">
            <v>0.4</v>
          </cell>
          <cell r="P1499">
            <v>755</v>
          </cell>
          <cell r="Q1499">
            <v>483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755</v>
          </cell>
          <cell r="W1499">
            <v>483</v>
          </cell>
          <cell r="X1499">
            <v>7116</v>
          </cell>
          <cell r="Y1499">
            <v>142320</v>
          </cell>
          <cell r="Z1499" t="str">
            <v>水</v>
          </cell>
          <cell r="AA1499">
            <v>0.25</v>
          </cell>
          <cell r="AB1499">
            <v>0.25</v>
          </cell>
          <cell r="AC1499">
            <v>1</v>
          </cell>
          <cell r="AD1499">
            <v>0.25</v>
          </cell>
          <cell r="AE1499">
            <v>0.25</v>
          </cell>
          <cell r="AF1499">
            <v>68</v>
          </cell>
          <cell r="AG1499">
            <v>68</v>
          </cell>
          <cell r="AH1499">
            <v>483</v>
          </cell>
          <cell r="AI1499">
            <v>68</v>
          </cell>
          <cell r="AJ1499">
            <v>68</v>
          </cell>
          <cell r="AK1499">
            <v>10</v>
          </cell>
        </row>
        <row r="1500">
          <cell r="B1500">
            <v>19301</v>
          </cell>
          <cell r="C1500">
            <v>193</v>
          </cell>
          <cell r="D1500">
            <v>0</v>
          </cell>
          <cell r="E1500">
            <v>20112</v>
          </cell>
          <cell r="G1500">
            <v>19301</v>
          </cell>
          <cell r="I1500">
            <v>1</v>
          </cell>
          <cell r="J1500">
            <v>1</v>
          </cell>
          <cell r="K1500">
            <v>39</v>
          </cell>
          <cell r="L1500">
            <v>38</v>
          </cell>
          <cell r="M1500">
            <v>2</v>
          </cell>
          <cell r="N1500">
            <v>16</v>
          </cell>
          <cell r="O1500">
            <v>0.2</v>
          </cell>
          <cell r="P1500">
            <v>37</v>
          </cell>
          <cell r="Q1500">
            <v>30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37</v>
          </cell>
          <cell r="W1500">
            <v>30</v>
          </cell>
          <cell r="X1500">
            <v>711</v>
          </cell>
          <cell r="Y1500">
            <v>14220</v>
          </cell>
          <cell r="Z1500" t="str">
            <v>水</v>
          </cell>
          <cell r="AA1500">
            <v>0.25</v>
          </cell>
          <cell r="AB1500">
            <v>0.25</v>
          </cell>
          <cell r="AC1500">
            <v>1</v>
          </cell>
          <cell r="AD1500">
            <v>0.25</v>
          </cell>
          <cell r="AE1500">
            <v>0.25</v>
          </cell>
          <cell r="AF1500">
            <v>1</v>
          </cell>
          <cell r="AG1500">
            <v>1</v>
          </cell>
          <cell r="AH1500">
            <v>30</v>
          </cell>
          <cell r="AI1500">
            <v>1</v>
          </cell>
          <cell r="AJ1500">
            <v>1</v>
          </cell>
          <cell r="AK1500">
            <v>1</v>
          </cell>
        </row>
        <row r="1501">
          <cell r="B1501">
            <v>19302</v>
          </cell>
          <cell r="C1501">
            <v>193</v>
          </cell>
          <cell r="D1501">
            <v>0</v>
          </cell>
          <cell r="E1501">
            <v>30402</v>
          </cell>
          <cell r="G1501">
            <v>19301</v>
          </cell>
          <cell r="I1501">
            <v>1</v>
          </cell>
          <cell r="J1501">
            <v>1</v>
          </cell>
          <cell r="K1501">
            <v>39</v>
          </cell>
          <cell r="L1501">
            <v>38</v>
          </cell>
          <cell r="M1501">
            <v>2</v>
          </cell>
          <cell r="N1501">
            <v>16</v>
          </cell>
          <cell r="O1501">
            <v>0.2</v>
          </cell>
          <cell r="P1501">
            <v>37</v>
          </cell>
          <cell r="Q1501">
            <v>30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37</v>
          </cell>
          <cell r="W1501">
            <v>30</v>
          </cell>
          <cell r="X1501">
            <v>711</v>
          </cell>
          <cell r="Y1501">
            <v>14220</v>
          </cell>
          <cell r="Z1501" t="str">
            <v>水</v>
          </cell>
          <cell r="AA1501">
            <v>0.25</v>
          </cell>
          <cell r="AB1501">
            <v>0.25</v>
          </cell>
          <cell r="AC1501">
            <v>1</v>
          </cell>
          <cell r="AD1501">
            <v>0.25</v>
          </cell>
          <cell r="AE1501">
            <v>0.25</v>
          </cell>
          <cell r="AF1501">
            <v>1</v>
          </cell>
          <cell r="AG1501">
            <v>1</v>
          </cell>
          <cell r="AH1501">
            <v>30</v>
          </cell>
          <cell r="AI1501">
            <v>1</v>
          </cell>
          <cell r="AJ1501">
            <v>1</v>
          </cell>
          <cell r="AK1501">
            <v>1</v>
          </cell>
        </row>
        <row r="1502">
          <cell r="B1502">
            <v>19303</v>
          </cell>
          <cell r="C1502">
            <v>193</v>
          </cell>
          <cell r="D1502">
            <v>0</v>
          </cell>
          <cell r="E1502">
            <v>30202</v>
          </cell>
          <cell r="G1502">
            <v>19301</v>
          </cell>
          <cell r="I1502">
            <v>1</v>
          </cell>
          <cell r="J1502">
            <v>1</v>
          </cell>
          <cell r="K1502">
            <v>39</v>
          </cell>
          <cell r="L1502">
            <v>38</v>
          </cell>
          <cell r="M1502">
            <v>2</v>
          </cell>
          <cell r="N1502">
            <v>16</v>
          </cell>
          <cell r="O1502">
            <v>0.2</v>
          </cell>
          <cell r="P1502">
            <v>37</v>
          </cell>
          <cell r="Q1502">
            <v>30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37</v>
          </cell>
          <cell r="W1502">
            <v>30</v>
          </cell>
          <cell r="X1502">
            <v>711</v>
          </cell>
          <cell r="Y1502">
            <v>14220</v>
          </cell>
          <cell r="Z1502" t="str">
            <v>水</v>
          </cell>
          <cell r="AA1502">
            <v>0.25</v>
          </cell>
          <cell r="AB1502">
            <v>0.25</v>
          </cell>
          <cell r="AC1502">
            <v>1</v>
          </cell>
          <cell r="AD1502">
            <v>0.25</v>
          </cell>
          <cell r="AE1502">
            <v>0.25</v>
          </cell>
          <cell r="AF1502">
            <v>1</v>
          </cell>
          <cell r="AG1502">
            <v>1</v>
          </cell>
          <cell r="AH1502">
            <v>30</v>
          </cell>
          <cell r="AI1502">
            <v>1</v>
          </cell>
          <cell r="AJ1502">
            <v>1</v>
          </cell>
          <cell r="AK1502">
            <v>1</v>
          </cell>
        </row>
        <row r="1503">
          <cell r="B1503">
            <v>19304</v>
          </cell>
          <cell r="C1503">
            <v>193</v>
          </cell>
          <cell r="D1503">
            <v>0</v>
          </cell>
          <cell r="E1503">
            <v>40702</v>
          </cell>
          <cell r="G1503">
            <v>19301</v>
          </cell>
          <cell r="I1503">
            <v>1</v>
          </cell>
          <cell r="J1503">
            <v>1</v>
          </cell>
          <cell r="K1503">
            <v>39</v>
          </cell>
          <cell r="L1503">
            <v>38</v>
          </cell>
          <cell r="M1503">
            <v>2</v>
          </cell>
          <cell r="N1503">
            <v>16</v>
          </cell>
          <cell r="O1503">
            <v>0.2</v>
          </cell>
          <cell r="P1503">
            <v>37</v>
          </cell>
          <cell r="Q1503">
            <v>30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37</v>
          </cell>
          <cell r="W1503">
            <v>30</v>
          </cell>
          <cell r="X1503">
            <v>711</v>
          </cell>
          <cell r="Y1503">
            <v>14220</v>
          </cell>
          <cell r="Z1503" t="str">
            <v>水</v>
          </cell>
          <cell r="AA1503">
            <v>0.25</v>
          </cell>
          <cell r="AB1503">
            <v>0.25</v>
          </cell>
          <cell r="AC1503">
            <v>1</v>
          </cell>
          <cell r="AD1503">
            <v>0.25</v>
          </cell>
          <cell r="AE1503">
            <v>0.25</v>
          </cell>
          <cell r="AF1503">
            <v>1</v>
          </cell>
          <cell r="AG1503">
            <v>1</v>
          </cell>
          <cell r="AH1503">
            <v>30</v>
          </cell>
          <cell r="AI1503">
            <v>1</v>
          </cell>
          <cell r="AJ1503">
            <v>1</v>
          </cell>
          <cell r="AK1503">
            <v>1</v>
          </cell>
        </row>
        <row r="1504">
          <cell r="B1504">
            <v>19305</v>
          </cell>
          <cell r="C1504">
            <v>193</v>
          </cell>
          <cell r="D1504">
            <v>0</v>
          </cell>
          <cell r="E1504">
            <v>40602</v>
          </cell>
          <cell r="G1504">
            <v>19301</v>
          </cell>
          <cell r="I1504">
            <v>1</v>
          </cell>
          <cell r="J1504">
            <v>1</v>
          </cell>
          <cell r="K1504">
            <v>39</v>
          </cell>
          <cell r="L1504">
            <v>38</v>
          </cell>
          <cell r="M1504">
            <v>2</v>
          </cell>
          <cell r="N1504">
            <v>16</v>
          </cell>
          <cell r="O1504">
            <v>0.2</v>
          </cell>
          <cell r="P1504">
            <v>37</v>
          </cell>
          <cell r="Q1504">
            <v>30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37</v>
          </cell>
          <cell r="W1504">
            <v>30</v>
          </cell>
          <cell r="X1504">
            <v>711</v>
          </cell>
          <cell r="Y1504">
            <v>14220</v>
          </cell>
          <cell r="Z1504" t="str">
            <v>水</v>
          </cell>
          <cell r="AA1504">
            <v>0.25</v>
          </cell>
          <cell r="AB1504">
            <v>0.25</v>
          </cell>
          <cell r="AC1504">
            <v>1</v>
          </cell>
          <cell r="AD1504">
            <v>0.25</v>
          </cell>
          <cell r="AE1504">
            <v>0.25</v>
          </cell>
          <cell r="AF1504">
            <v>1</v>
          </cell>
          <cell r="AG1504">
            <v>1</v>
          </cell>
          <cell r="AH1504">
            <v>30</v>
          </cell>
          <cell r="AI1504">
            <v>1</v>
          </cell>
          <cell r="AJ1504">
            <v>1</v>
          </cell>
          <cell r="AK1504">
            <v>1</v>
          </cell>
        </row>
        <row r="1505">
          <cell r="B1505">
            <v>19306</v>
          </cell>
          <cell r="C1505">
            <v>193</v>
          </cell>
          <cell r="D1505">
            <v>0</v>
          </cell>
          <cell r="E1505">
            <v>40302</v>
          </cell>
          <cell r="G1505">
            <v>19301</v>
          </cell>
          <cell r="I1505">
            <v>1</v>
          </cell>
          <cell r="J1505">
            <v>1</v>
          </cell>
          <cell r="K1505">
            <v>39</v>
          </cell>
          <cell r="L1505">
            <v>38</v>
          </cell>
          <cell r="M1505">
            <v>2</v>
          </cell>
          <cell r="N1505">
            <v>16</v>
          </cell>
          <cell r="O1505">
            <v>0.2</v>
          </cell>
          <cell r="P1505">
            <v>37</v>
          </cell>
          <cell r="Q1505">
            <v>30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37</v>
          </cell>
          <cell r="W1505">
            <v>30</v>
          </cell>
          <cell r="X1505">
            <v>711</v>
          </cell>
          <cell r="Y1505">
            <v>14220</v>
          </cell>
          <cell r="Z1505" t="str">
            <v>水</v>
          </cell>
          <cell r="AA1505">
            <v>0.25</v>
          </cell>
          <cell r="AB1505">
            <v>0.25</v>
          </cell>
          <cell r="AC1505">
            <v>1</v>
          </cell>
          <cell r="AD1505">
            <v>0.25</v>
          </cell>
          <cell r="AE1505">
            <v>0.25</v>
          </cell>
          <cell r="AF1505">
            <v>1</v>
          </cell>
          <cell r="AG1505">
            <v>1</v>
          </cell>
          <cell r="AH1505">
            <v>30</v>
          </cell>
          <cell r="AI1505">
            <v>1</v>
          </cell>
          <cell r="AJ1505">
            <v>1</v>
          </cell>
          <cell r="AK1505">
            <v>1</v>
          </cell>
        </row>
        <row r="1506">
          <cell r="B1506">
            <v>19307</v>
          </cell>
          <cell r="C1506">
            <v>193</v>
          </cell>
          <cell r="D1506">
            <v>0</v>
          </cell>
          <cell r="E1506">
            <v>50100</v>
          </cell>
          <cell r="G1506">
            <v>19309</v>
          </cell>
          <cell r="I1506">
            <v>1</v>
          </cell>
          <cell r="J1506">
            <v>1</v>
          </cell>
          <cell r="K1506">
            <v>39</v>
          </cell>
          <cell r="L1506">
            <v>38</v>
          </cell>
          <cell r="M1506">
            <v>2</v>
          </cell>
          <cell r="N1506">
            <v>16</v>
          </cell>
          <cell r="O1506">
            <v>0.2</v>
          </cell>
          <cell r="P1506">
            <v>37</v>
          </cell>
          <cell r="Q1506">
            <v>30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37</v>
          </cell>
          <cell r="W1506">
            <v>30</v>
          </cell>
          <cell r="X1506">
            <v>711</v>
          </cell>
          <cell r="Y1506">
            <v>14220</v>
          </cell>
          <cell r="Z1506" t="str">
            <v>水</v>
          </cell>
          <cell r="AA1506">
            <v>0.25</v>
          </cell>
          <cell r="AB1506">
            <v>0.25</v>
          </cell>
          <cell r="AC1506">
            <v>1</v>
          </cell>
          <cell r="AD1506">
            <v>0.25</v>
          </cell>
          <cell r="AE1506">
            <v>0.25</v>
          </cell>
          <cell r="AF1506">
            <v>1</v>
          </cell>
          <cell r="AG1506">
            <v>1</v>
          </cell>
          <cell r="AH1506">
            <v>30</v>
          </cell>
          <cell r="AI1506">
            <v>1</v>
          </cell>
          <cell r="AJ1506">
            <v>1</v>
          </cell>
          <cell r="AK1506">
            <v>1</v>
          </cell>
        </row>
        <row r="1507">
          <cell r="B1507">
            <v>19400</v>
          </cell>
          <cell r="C1507">
            <v>194</v>
          </cell>
          <cell r="D1507">
            <v>0</v>
          </cell>
          <cell r="E1507">
            <v>20212</v>
          </cell>
          <cell r="F1507">
            <v>1</v>
          </cell>
          <cell r="G1507">
            <v>19400</v>
          </cell>
          <cell r="H1507">
            <v>19400</v>
          </cell>
          <cell r="I1507">
            <v>0</v>
          </cell>
          <cell r="J1507">
            <v>10</v>
          </cell>
          <cell r="K1507">
            <v>39</v>
          </cell>
          <cell r="L1507">
            <v>38</v>
          </cell>
          <cell r="M1507">
            <v>2</v>
          </cell>
          <cell r="N1507">
            <v>16</v>
          </cell>
          <cell r="O1507">
            <v>0.5</v>
          </cell>
          <cell r="P1507">
            <v>944</v>
          </cell>
          <cell r="Q1507">
            <v>604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944</v>
          </cell>
          <cell r="W1507">
            <v>604</v>
          </cell>
          <cell r="X1507">
            <v>7116</v>
          </cell>
          <cell r="Y1507">
            <v>142320</v>
          </cell>
          <cell r="Z1507" t="str">
            <v>水</v>
          </cell>
          <cell r="AA1507">
            <v>0.25</v>
          </cell>
          <cell r="AB1507">
            <v>0.25</v>
          </cell>
          <cell r="AC1507">
            <v>1</v>
          </cell>
          <cell r="AD1507">
            <v>0.25</v>
          </cell>
          <cell r="AE1507">
            <v>0.25</v>
          </cell>
          <cell r="AF1507">
            <v>85</v>
          </cell>
          <cell r="AG1507">
            <v>85</v>
          </cell>
          <cell r="AH1507">
            <v>604</v>
          </cell>
          <cell r="AI1507">
            <v>85</v>
          </cell>
          <cell r="AJ1507">
            <v>85</v>
          </cell>
          <cell r="AK1507">
            <v>10</v>
          </cell>
        </row>
        <row r="1508">
          <cell r="B1508">
            <v>19401</v>
          </cell>
          <cell r="C1508">
            <v>194</v>
          </cell>
          <cell r="D1508">
            <v>0</v>
          </cell>
          <cell r="E1508">
            <v>20112</v>
          </cell>
          <cell r="G1508">
            <v>19401</v>
          </cell>
          <cell r="I1508">
            <v>1</v>
          </cell>
          <cell r="J1508">
            <v>1</v>
          </cell>
          <cell r="K1508">
            <v>39</v>
          </cell>
          <cell r="L1508">
            <v>38</v>
          </cell>
          <cell r="M1508">
            <v>2</v>
          </cell>
          <cell r="N1508">
            <v>16</v>
          </cell>
          <cell r="O1508">
            <v>0.2</v>
          </cell>
          <cell r="P1508">
            <v>37</v>
          </cell>
          <cell r="Q1508">
            <v>30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37</v>
          </cell>
          <cell r="W1508">
            <v>30</v>
          </cell>
          <cell r="X1508">
            <v>711</v>
          </cell>
          <cell r="Y1508">
            <v>14220</v>
          </cell>
          <cell r="Z1508" t="str">
            <v>水</v>
          </cell>
          <cell r="AA1508">
            <v>0.25</v>
          </cell>
          <cell r="AB1508">
            <v>0.25</v>
          </cell>
          <cell r="AC1508">
            <v>1</v>
          </cell>
          <cell r="AD1508">
            <v>0.25</v>
          </cell>
          <cell r="AE1508">
            <v>0.25</v>
          </cell>
          <cell r="AF1508">
            <v>1</v>
          </cell>
          <cell r="AG1508">
            <v>1</v>
          </cell>
          <cell r="AH1508">
            <v>30</v>
          </cell>
          <cell r="AI1508">
            <v>1</v>
          </cell>
          <cell r="AJ1508">
            <v>1</v>
          </cell>
          <cell r="AK1508">
            <v>1</v>
          </cell>
        </row>
        <row r="1509">
          <cell r="B1509">
            <v>19402</v>
          </cell>
          <cell r="C1509">
            <v>194</v>
          </cell>
          <cell r="D1509">
            <v>0</v>
          </cell>
          <cell r="E1509">
            <v>30402</v>
          </cell>
          <cell r="G1509">
            <v>19401</v>
          </cell>
          <cell r="I1509">
            <v>1</v>
          </cell>
          <cell r="J1509">
            <v>1</v>
          </cell>
          <cell r="K1509">
            <v>39</v>
          </cell>
          <cell r="L1509">
            <v>38</v>
          </cell>
          <cell r="M1509">
            <v>2</v>
          </cell>
          <cell r="N1509">
            <v>16</v>
          </cell>
          <cell r="O1509">
            <v>0.2</v>
          </cell>
          <cell r="P1509">
            <v>37</v>
          </cell>
          <cell r="Q1509">
            <v>30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37</v>
          </cell>
          <cell r="W1509">
            <v>30</v>
          </cell>
          <cell r="X1509">
            <v>711</v>
          </cell>
          <cell r="Y1509">
            <v>14220</v>
          </cell>
          <cell r="Z1509" t="str">
            <v>水</v>
          </cell>
          <cell r="AA1509">
            <v>0.25</v>
          </cell>
          <cell r="AB1509">
            <v>0.25</v>
          </cell>
          <cell r="AC1509">
            <v>1</v>
          </cell>
          <cell r="AD1509">
            <v>0.25</v>
          </cell>
          <cell r="AE1509">
            <v>0.25</v>
          </cell>
          <cell r="AF1509">
            <v>1</v>
          </cell>
          <cell r="AG1509">
            <v>1</v>
          </cell>
          <cell r="AH1509">
            <v>30</v>
          </cell>
          <cell r="AI1509">
            <v>1</v>
          </cell>
          <cell r="AJ1509">
            <v>1</v>
          </cell>
          <cell r="AK1509">
            <v>1</v>
          </cell>
        </row>
        <row r="1510">
          <cell r="B1510">
            <v>19403</v>
          </cell>
          <cell r="C1510">
            <v>194</v>
          </cell>
          <cell r="D1510">
            <v>0</v>
          </cell>
          <cell r="E1510">
            <v>30202</v>
          </cell>
          <cell r="G1510">
            <v>19401</v>
          </cell>
          <cell r="I1510">
            <v>1</v>
          </cell>
          <cell r="J1510">
            <v>1</v>
          </cell>
          <cell r="K1510">
            <v>39</v>
          </cell>
          <cell r="L1510">
            <v>38</v>
          </cell>
          <cell r="M1510">
            <v>2</v>
          </cell>
          <cell r="N1510">
            <v>16</v>
          </cell>
          <cell r="O1510">
            <v>0.2</v>
          </cell>
          <cell r="P1510">
            <v>37</v>
          </cell>
          <cell r="Q1510">
            <v>30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37</v>
          </cell>
          <cell r="W1510">
            <v>30</v>
          </cell>
          <cell r="X1510">
            <v>711</v>
          </cell>
          <cell r="Y1510">
            <v>14220</v>
          </cell>
          <cell r="Z1510" t="str">
            <v>水</v>
          </cell>
          <cell r="AA1510">
            <v>0.25</v>
          </cell>
          <cell r="AB1510">
            <v>0.25</v>
          </cell>
          <cell r="AC1510">
            <v>1</v>
          </cell>
          <cell r="AD1510">
            <v>0.25</v>
          </cell>
          <cell r="AE1510">
            <v>0.25</v>
          </cell>
          <cell r="AF1510">
            <v>1</v>
          </cell>
          <cell r="AG1510">
            <v>1</v>
          </cell>
          <cell r="AH1510">
            <v>30</v>
          </cell>
          <cell r="AI1510">
            <v>1</v>
          </cell>
          <cell r="AJ1510">
            <v>1</v>
          </cell>
          <cell r="AK1510">
            <v>1</v>
          </cell>
        </row>
        <row r="1511">
          <cell r="B1511">
            <v>19404</v>
          </cell>
          <cell r="C1511">
            <v>194</v>
          </cell>
          <cell r="D1511">
            <v>0</v>
          </cell>
          <cell r="E1511">
            <v>40702</v>
          </cell>
          <cell r="G1511">
            <v>19401</v>
          </cell>
          <cell r="I1511">
            <v>1</v>
          </cell>
          <cell r="J1511">
            <v>1</v>
          </cell>
          <cell r="K1511">
            <v>39</v>
          </cell>
          <cell r="L1511">
            <v>38</v>
          </cell>
          <cell r="M1511">
            <v>2</v>
          </cell>
          <cell r="N1511">
            <v>16</v>
          </cell>
          <cell r="O1511">
            <v>0.2</v>
          </cell>
          <cell r="P1511">
            <v>37</v>
          </cell>
          <cell r="Q1511">
            <v>30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37</v>
          </cell>
          <cell r="W1511">
            <v>30</v>
          </cell>
          <cell r="X1511">
            <v>711</v>
          </cell>
          <cell r="Y1511">
            <v>14220</v>
          </cell>
          <cell r="Z1511" t="str">
            <v>水</v>
          </cell>
          <cell r="AA1511">
            <v>0.25</v>
          </cell>
          <cell r="AB1511">
            <v>0.25</v>
          </cell>
          <cell r="AC1511">
            <v>1</v>
          </cell>
          <cell r="AD1511">
            <v>0.25</v>
          </cell>
          <cell r="AE1511">
            <v>0.25</v>
          </cell>
          <cell r="AF1511">
            <v>1</v>
          </cell>
          <cell r="AG1511">
            <v>1</v>
          </cell>
          <cell r="AH1511">
            <v>30</v>
          </cell>
          <cell r="AI1511">
            <v>1</v>
          </cell>
          <cell r="AJ1511">
            <v>1</v>
          </cell>
          <cell r="AK1511">
            <v>1</v>
          </cell>
        </row>
        <row r="1512">
          <cell r="B1512">
            <v>19405</v>
          </cell>
          <cell r="C1512">
            <v>194</v>
          </cell>
          <cell r="D1512">
            <v>0</v>
          </cell>
          <cell r="E1512">
            <v>40602</v>
          </cell>
          <cell r="G1512">
            <v>19401</v>
          </cell>
          <cell r="I1512">
            <v>1</v>
          </cell>
          <cell r="J1512">
            <v>1</v>
          </cell>
          <cell r="K1512">
            <v>39</v>
          </cell>
          <cell r="L1512">
            <v>38</v>
          </cell>
          <cell r="M1512">
            <v>2</v>
          </cell>
          <cell r="N1512">
            <v>16</v>
          </cell>
          <cell r="O1512">
            <v>0.2</v>
          </cell>
          <cell r="P1512">
            <v>37</v>
          </cell>
          <cell r="Q1512">
            <v>30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37</v>
          </cell>
          <cell r="W1512">
            <v>30</v>
          </cell>
          <cell r="X1512">
            <v>711</v>
          </cell>
          <cell r="Y1512">
            <v>14220</v>
          </cell>
          <cell r="Z1512" t="str">
            <v>水</v>
          </cell>
          <cell r="AA1512">
            <v>0.25</v>
          </cell>
          <cell r="AB1512">
            <v>0.25</v>
          </cell>
          <cell r="AC1512">
            <v>1</v>
          </cell>
          <cell r="AD1512">
            <v>0.25</v>
          </cell>
          <cell r="AE1512">
            <v>0.25</v>
          </cell>
          <cell r="AF1512">
            <v>1</v>
          </cell>
          <cell r="AG1512">
            <v>1</v>
          </cell>
          <cell r="AH1512">
            <v>30</v>
          </cell>
          <cell r="AI1512">
            <v>1</v>
          </cell>
          <cell r="AJ1512">
            <v>1</v>
          </cell>
          <cell r="AK1512">
            <v>1</v>
          </cell>
        </row>
        <row r="1513">
          <cell r="B1513">
            <v>19406</v>
          </cell>
          <cell r="C1513">
            <v>194</v>
          </cell>
          <cell r="D1513">
            <v>0</v>
          </cell>
          <cell r="E1513">
            <v>40302</v>
          </cell>
          <cell r="G1513">
            <v>19401</v>
          </cell>
          <cell r="I1513">
            <v>1</v>
          </cell>
          <cell r="J1513">
            <v>1</v>
          </cell>
          <cell r="K1513">
            <v>39</v>
          </cell>
          <cell r="L1513">
            <v>38</v>
          </cell>
          <cell r="M1513">
            <v>2</v>
          </cell>
          <cell r="N1513">
            <v>16</v>
          </cell>
          <cell r="O1513">
            <v>0.2</v>
          </cell>
          <cell r="P1513">
            <v>37</v>
          </cell>
          <cell r="Q1513">
            <v>30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37</v>
          </cell>
          <cell r="W1513">
            <v>30</v>
          </cell>
          <cell r="X1513">
            <v>711</v>
          </cell>
          <cell r="Y1513">
            <v>14220</v>
          </cell>
          <cell r="Z1513" t="str">
            <v>水</v>
          </cell>
          <cell r="AA1513">
            <v>0.25</v>
          </cell>
          <cell r="AB1513">
            <v>0.25</v>
          </cell>
          <cell r="AC1513">
            <v>1</v>
          </cell>
          <cell r="AD1513">
            <v>0.25</v>
          </cell>
          <cell r="AE1513">
            <v>0.25</v>
          </cell>
          <cell r="AF1513">
            <v>1</v>
          </cell>
          <cell r="AG1513">
            <v>1</v>
          </cell>
          <cell r="AH1513">
            <v>30</v>
          </cell>
          <cell r="AI1513">
            <v>1</v>
          </cell>
          <cell r="AJ1513">
            <v>1</v>
          </cell>
          <cell r="AK1513">
            <v>1</v>
          </cell>
        </row>
        <row r="1514">
          <cell r="B1514">
            <v>19407</v>
          </cell>
          <cell r="C1514">
            <v>194</v>
          </cell>
          <cell r="D1514">
            <v>0</v>
          </cell>
          <cell r="E1514">
            <v>50100</v>
          </cell>
          <cell r="G1514">
            <v>19409</v>
          </cell>
          <cell r="I1514">
            <v>1</v>
          </cell>
          <cell r="J1514">
            <v>1</v>
          </cell>
          <cell r="K1514">
            <v>39</v>
          </cell>
          <cell r="L1514">
            <v>38</v>
          </cell>
          <cell r="M1514">
            <v>2</v>
          </cell>
          <cell r="N1514">
            <v>16</v>
          </cell>
          <cell r="O1514">
            <v>0.2</v>
          </cell>
          <cell r="P1514">
            <v>37</v>
          </cell>
          <cell r="Q1514">
            <v>30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37</v>
          </cell>
          <cell r="W1514">
            <v>30</v>
          </cell>
          <cell r="X1514">
            <v>711</v>
          </cell>
          <cell r="Y1514">
            <v>14220</v>
          </cell>
          <cell r="Z1514" t="str">
            <v>水</v>
          </cell>
          <cell r="AA1514">
            <v>0.25</v>
          </cell>
          <cell r="AB1514">
            <v>0.25</v>
          </cell>
          <cell r="AC1514">
            <v>1</v>
          </cell>
          <cell r="AD1514">
            <v>0.25</v>
          </cell>
          <cell r="AE1514">
            <v>0.25</v>
          </cell>
          <cell r="AF1514">
            <v>1</v>
          </cell>
          <cell r="AG1514">
            <v>1</v>
          </cell>
          <cell r="AH1514">
            <v>30</v>
          </cell>
          <cell r="AI1514">
            <v>1</v>
          </cell>
          <cell r="AJ1514">
            <v>1</v>
          </cell>
          <cell r="AK1514">
            <v>1</v>
          </cell>
        </row>
        <row r="1515">
          <cell r="B1515">
            <v>19500</v>
          </cell>
          <cell r="C1515">
            <v>195</v>
          </cell>
          <cell r="D1515">
            <v>0</v>
          </cell>
          <cell r="E1515">
            <v>20212</v>
          </cell>
          <cell r="F1515">
            <v>1</v>
          </cell>
          <cell r="G1515">
            <v>19500</v>
          </cell>
          <cell r="H1515">
            <v>19500</v>
          </cell>
          <cell r="I1515">
            <v>0</v>
          </cell>
          <cell r="J1515">
            <v>10</v>
          </cell>
          <cell r="K1515">
            <v>40</v>
          </cell>
          <cell r="L1515">
            <v>39</v>
          </cell>
          <cell r="M1515">
            <v>2</v>
          </cell>
          <cell r="N1515">
            <v>16</v>
          </cell>
          <cell r="O1515">
            <v>0.60000000000000009</v>
          </cell>
          <cell r="P1515">
            <v>1190</v>
          </cell>
          <cell r="Q1515">
            <v>609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1190</v>
          </cell>
          <cell r="W1515">
            <v>609</v>
          </cell>
          <cell r="X1515">
            <v>7484</v>
          </cell>
          <cell r="Y1515">
            <v>149680</v>
          </cell>
          <cell r="Z1515" t="str">
            <v>水</v>
          </cell>
          <cell r="AA1515">
            <v>0.25</v>
          </cell>
          <cell r="AB1515">
            <v>0.25</v>
          </cell>
          <cell r="AC1515">
            <v>1</v>
          </cell>
          <cell r="AD1515">
            <v>0.25</v>
          </cell>
          <cell r="AE1515">
            <v>0.25</v>
          </cell>
          <cell r="AF1515">
            <v>145</v>
          </cell>
          <cell r="AG1515">
            <v>145</v>
          </cell>
          <cell r="AH1515">
            <v>609</v>
          </cell>
          <cell r="AI1515">
            <v>145</v>
          </cell>
          <cell r="AJ1515">
            <v>145</v>
          </cell>
          <cell r="AK1515">
            <v>10</v>
          </cell>
        </row>
        <row r="1516">
          <cell r="B1516">
            <v>19501</v>
          </cell>
          <cell r="C1516">
            <v>195</v>
          </cell>
          <cell r="D1516">
            <v>0</v>
          </cell>
          <cell r="E1516">
            <v>20112</v>
          </cell>
          <cell r="G1516">
            <v>19501</v>
          </cell>
          <cell r="I1516">
            <v>1</v>
          </cell>
          <cell r="J1516">
            <v>1</v>
          </cell>
          <cell r="K1516">
            <v>40</v>
          </cell>
          <cell r="L1516">
            <v>39</v>
          </cell>
          <cell r="M1516">
            <v>2</v>
          </cell>
          <cell r="N1516">
            <v>16</v>
          </cell>
          <cell r="O1516">
            <v>0.2</v>
          </cell>
          <cell r="P1516">
            <v>39</v>
          </cell>
          <cell r="Q1516">
            <v>31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39</v>
          </cell>
          <cell r="W1516">
            <v>31</v>
          </cell>
          <cell r="X1516">
            <v>748</v>
          </cell>
          <cell r="Y1516">
            <v>14960</v>
          </cell>
          <cell r="Z1516" t="str">
            <v>水</v>
          </cell>
          <cell r="AA1516">
            <v>0.25</v>
          </cell>
          <cell r="AB1516">
            <v>0.25</v>
          </cell>
          <cell r="AC1516">
            <v>1</v>
          </cell>
          <cell r="AD1516">
            <v>0.25</v>
          </cell>
          <cell r="AE1516">
            <v>0.25</v>
          </cell>
          <cell r="AF1516">
            <v>2</v>
          </cell>
          <cell r="AG1516">
            <v>2</v>
          </cell>
          <cell r="AH1516">
            <v>31</v>
          </cell>
          <cell r="AI1516">
            <v>2</v>
          </cell>
          <cell r="AJ1516">
            <v>2</v>
          </cell>
          <cell r="AK1516">
            <v>1</v>
          </cell>
        </row>
        <row r="1517">
          <cell r="B1517">
            <v>19502</v>
          </cell>
          <cell r="C1517">
            <v>195</v>
          </cell>
          <cell r="D1517">
            <v>0</v>
          </cell>
          <cell r="E1517">
            <v>30402</v>
          </cell>
          <cell r="G1517">
            <v>19501</v>
          </cell>
          <cell r="I1517">
            <v>1</v>
          </cell>
          <cell r="J1517">
            <v>1</v>
          </cell>
          <cell r="K1517">
            <v>40</v>
          </cell>
          <cell r="L1517">
            <v>39</v>
          </cell>
          <cell r="M1517">
            <v>2</v>
          </cell>
          <cell r="N1517">
            <v>16</v>
          </cell>
          <cell r="O1517">
            <v>0.2</v>
          </cell>
          <cell r="P1517">
            <v>39</v>
          </cell>
          <cell r="Q1517">
            <v>31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39</v>
          </cell>
          <cell r="W1517">
            <v>31</v>
          </cell>
          <cell r="X1517">
            <v>748</v>
          </cell>
          <cell r="Y1517">
            <v>14960</v>
          </cell>
          <cell r="Z1517" t="str">
            <v>水</v>
          </cell>
          <cell r="AA1517">
            <v>0.25</v>
          </cell>
          <cell r="AB1517">
            <v>0.25</v>
          </cell>
          <cell r="AC1517">
            <v>1</v>
          </cell>
          <cell r="AD1517">
            <v>0.25</v>
          </cell>
          <cell r="AE1517">
            <v>0.25</v>
          </cell>
          <cell r="AF1517">
            <v>2</v>
          </cell>
          <cell r="AG1517">
            <v>2</v>
          </cell>
          <cell r="AH1517">
            <v>31</v>
          </cell>
          <cell r="AI1517">
            <v>2</v>
          </cell>
          <cell r="AJ1517">
            <v>2</v>
          </cell>
          <cell r="AK1517">
            <v>1</v>
          </cell>
        </row>
        <row r="1518">
          <cell r="B1518">
            <v>19503</v>
          </cell>
          <cell r="C1518">
            <v>195</v>
          </cell>
          <cell r="D1518">
            <v>0</v>
          </cell>
          <cell r="E1518">
            <v>30202</v>
          </cell>
          <cell r="G1518">
            <v>19501</v>
          </cell>
          <cell r="I1518">
            <v>1</v>
          </cell>
          <cell r="J1518">
            <v>1</v>
          </cell>
          <cell r="K1518">
            <v>40</v>
          </cell>
          <cell r="L1518">
            <v>39</v>
          </cell>
          <cell r="M1518">
            <v>2</v>
          </cell>
          <cell r="N1518">
            <v>16</v>
          </cell>
          <cell r="O1518">
            <v>0.2</v>
          </cell>
          <cell r="P1518">
            <v>39</v>
          </cell>
          <cell r="Q1518">
            <v>31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39</v>
          </cell>
          <cell r="W1518">
            <v>31</v>
          </cell>
          <cell r="X1518">
            <v>748</v>
          </cell>
          <cell r="Y1518">
            <v>14960</v>
          </cell>
          <cell r="Z1518" t="str">
            <v>水</v>
          </cell>
          <cell r="AA1518">
            <v>0.25</v>
          </cell>
          <cell r="AB1518">
            <v>0.25</v>
          </cell>
          <cell r="AC1518">
            <v>1</v>
          </cell>
          <cell r="AD1518">
            <v>0.25</v>
          </cell>
          <cell r="AE1518">
            <v>0.25</v>
          </cell>
          <cell r="AF1518">
            <v>2</v>
          </cell>
          <cell r="AG1518">
            <v>2</v>
          </cell>
          <cell r="AH1518">
            <v>31</v>
          </cell>
          <cell r="AI1518">
            <v>2</v>
          </cell>
          <cell r="AJ1518">
            <v>2</v>
          </cell>
          <cell r="AK1518">
            <v>1</v>
          </cell>
        </row>
        <row r="1519">
          <cell r="B1519">
            <v>19504</v>
          </cell>
          <cell r="C1519">
            <v>195</v>
          </cell>
          <cell r="D1519">
            <v>0</v>
          </cell>
          <cell r="E1519">
            <v>40702</v>
          </cell>
          <cell r="G1519">
            <v>19501</v>
          </cell>
          <cell r="I1519">
            <v>1</v>
          </cell>
          <cell r="J1519">
            <v>1</v>
          </cell>
          <cell r="K1519">
            <v>40</v>
          </cell>
          <cell r="L1519">
            <v>39</v>
          </cell>
          <cell r="M1519">
            <v>2</v>
          </cell>
          <cell r="N1519">
            <v>16</v>
          </cell>
          <cell r="O1519">
            <v>0.2</v>
          </cell>
          <cell r="P1519">
            <v>39</v>
          </cell>
          <cell r="Q1519">
            <v>31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39</v>
          </cell>
          <cell r="W1519">
            <v>31</v>
          </cell>
          <cell r="X1519">
            <v>748</v>
          </cell>
          <cell r="Y1519">
            <v>14960</v>
          </cell>
          <cell r="Z1519" t="str">
            <v>水</v>
          </cell>
          <cell r="AA1519">
            <v>0.25</v>
          </cell>
          <cell r="AB1519">
            <v>0.25</v>
          </cell>
          <cell r="AC1519">
            <v>1</v>
          </cell>
          <cell r="AD1519">
            <v>0.25</v>
          </cell>
          <cell r="AE1519">
            <v>0.25</v>
          </cell>
          <cell r="AF1519">
            <v>2</v>
          </cell>
          <cell r="AG1519">
            <v>2</v>
          </cell>
          <cell r="AH1519">
            <v>31</v>
          </cell>
          <cell r="AI1519">
            <v>2</v>
          </cell>
          <cell r="AJ1519">
            <v>2</v>
          </cell>
          <cell r="AK1519">
            <v>1</v>
          </cell>
        </row>
        <row r="1520">
          <cell r="B1520">
            <v>19505</v>
          </cell>
          <cell r="C1520">
            <v>195</v>
          </cell>
          <cell r="D1520">
            <v>0</v>
          </cell>
          <cell r="E1520">
            <v>40602</v>
          </cell>
          <cell r="G1520">
            <v>19501</v>
          </cell>
          <cell r="I1520">
            <v>1</v>
          </cell>
          <cell r="J1520">
            <v>1</v>
          </cell>
          <cell r="K1520">
            <v>40</v>
          </cell>
          <cell r="L1520">
            <v>39</v>
          </cell>
          <cell r="M1520">
            <v>2</v>
          </cell>
          <cell r="N1520">
            <v>16</v>
          </cell>
          <cell r="O1520">
            <v>0.2</v>
          </cell>
          <cell r="P1520">
            <v>39</v>
          </cell>
          <cell r="Q1520">
            <v>31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39</v>
          </cell>
          <cell r="W1520">
            <v>31</v>
          </cell>
          <cell r="X1520">
            <v>748</v>
          </cell>
          <cell r="Y1520">
            <v>14960</v>
          </cell>
          <cell r="Z1520" t="str">
            <v>水</v>
          </cell>
          <cell r="AA1520">
            <v>0.25</v>
          </cell>
          <cell r="AB1520">
            <v>0.25</v>
          </cell>
          <cell r="AC1520">
            <v>1</v>
          </cell>
          <cell r="AD1520">
            <v>0.25</v>
          </cell>
          <cell r="AE1520">
            <v>0.25</v>
          </cell>
          <cell r="AF1520">
            <v>2</v>
          </cell>
          <cell r="AG1520">
            <v>2</v>
          </cell>
          <cell r="AH1520">
            <v>31</v>
          </cell>
          <cell r="AI1520">
            <v>2</v>
          </cell>
          <cell r="AJ1520">
            <v>2</v>
          </cell>
          <cell r="AK1520">
            <v>1</v>
          </cell>
        </row>
        <row r="1521">
          <cell r="B1521">
            <v>19506</v>
          </cell>
          <cell r="C1521">
            <v>195</v>
          </cell>
          <cell r="D1521">
            <v>0</v>
          </cell>
          <cell r="E1521">
            <v>40302</v>
          </cell>
          <cell r="G1521">
            <v>19501</v>
          </cell>
          <cell r="I1521">
            <v>1</v>
          </cell>
          <cell r="J1521">
            <v>1</v>
          </cell>
          <cell r="K1521">
            <v>40</v>
          </cell>
          <cell r="L1521">
            <v>39</v>
          </cell>
          <cell r="M1521">
            <v>2</v>
          </cell>
          <cell r="N1521">
            <v>16</v>
          </cell>
          <cell r="O1521">
            <v>0.2</v>
          </cell>
          <cell r="P1521">
            <v>39</v>
          </cell>
          <cell r="Q1521">
            <v>31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39</v>
          </cell>
          <cell r="W1521">
            <v>31</v>
          </cell>
          <cell r="X1521">
            <v>748</v>
          </cell>
          <cell r="Y1521">
            <v>14960</v>
          </cell>
          <cell r="Z1521" t="str">
            <v>水</v>
          </cell>
          <cell r="AA1521">
            <v>0.25</v>
          </cell>
          <cell r="AB1521">
            <v>0.25</v>
          </cell>
          <cell r="AC1521">
            <v>1</v>
          </cell>
          <cell r="AD1521">
            <v>0.25</v>
          </cell>
          <cell r="AE1521">
            <v>0.25</v>
          </cell>
          <cell r="AF1521">
            <v>2</v>
          </cell>
          <cell r="AG1521">
            <v>2</v>
          </cell>
          <cell r="AH1521">
            <v>31</v>
          </cell>
          <cell r="AI1521">
            <v>2</v>
          </cell>
          <cell r="AJ1521">
            <v>2</v>
          </cell>
          <cell r="AK1521">
            <v>1</v>
          </cell>
        </row>
        <row r="1522">
          <cell r="B1522">
            <v>19507</v>
          </cell>
          <cell r="C1522">
            <v>195</v>
          </cell>
          <cell r="D1522">
            <v>0</v>
          </cell>
          <cell r="E1522">
            <v>50100</v>
          </cell>
          <cell r="G1522">
            <v>19509</v>
          </cell>
          <cell r="I1522">
            <v>1</v>
          </cell>
          <cell r="J1522">
            <v>1</v>
          </cell>
          <cell r="K1522">
            <v>40</v>
          </cell>
          <cell r="L1522">
            <v>39</v>
          </cell>
          <cell r="M1522">
            <v>2</v>
          </cell>
          <cell r="N1522">
            <v>16</v>
          </cell>
          <cell r="O1522">
            <v>0.2</v>
          </cell>
          <cell r="P1522">
            <v>39</v>
          </cell>
          <cell r="Q1522">
            <v>31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39</v>
          </cell>
          <cell r="W1522">
            <v>31</v>
          </cell>
          <cell r="X1522">
            <v>748</v>
          </cell>
          <cell r="Y1522">
            <v>14960</v>
          </cell>
          <cell r="Z1522" t="str">
            <v>水</v>
          </cell>
          <cell r="AA1522">
            <v>0.25</v>
          </cell>
          <cell r="AB1522">
            <v>0.25</v>
          </cell>
          <cell r="AC1522">
            <v>1</v>
          </cell>
          <cell r="AD1522">
            <v>0.25</v>
          </cell>
          <cell r="AE1522">
            <v>0.25</v>
          </cell>
          <cell r="AF1522">
            <v>2</v>
          </cell>
          <cell r="AG1522">
            <v>2</v>
          </cell>
          <cell r="AH1522">
            <v>31</v>
          </cell>
          <cell r="AI1522">
            <v>2</v>
          </cell>
          <cell r="AJ1522">
            <v>2</v>
          </cell>
          <cell r="AK1522">
            <v>1</v>
          </cell>
        </row>
        <row r="1523">
          <cell r="B1523">
            <v>19600</v>
          </cell>
          <cell r="C1523">
            <v>196</v>
          </cell>
          <cell r="D1523">
            <v>0</v>
          </cell>
          <cell r="E1523">
            <v>30802</v>
          </cell>
          <cell r="F1523">
            <v>1</v>
          </cell>
          <cell r="G1523">
            <v>19600</v>
          </cell>
          <cell r="H1523">
            <v>19600</v>
          </cell>
          <cell r="I1523">
            <v>0</v>
          </cell>
          <cell r="J1523">
            <v>10</v>
          </cell>
          <cell r="K1523">
            <v>40</v>
          </cell>
          <cell r="L1523">
            <v>39</v>
          </cell>
          <cell r="M1523">
            <v>2</v>
          </cell>
          <cell r="N1523">
            <v>16</v>
          </cell>
          <cell r="O1523">
            <v>0.2</v>
          </cell>
          <cell r="P1523">
            <v>396</v>
          </cell>
          <cell r="Q1523">
            <v>317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396</v>
          </cell>
          <cell r="W1523">
            <v>317</v>
          </cell>
          <cell r="X1523">
            <v>7484</v>
          </cell>
          <cell r="Y1523">
            <v>149680</v>
          </cell>
          <cell r="Z1523" t="str">
            <v>水</v>
          </cell>
          <cell r="AA1523">
            <v>0.25</v>
          </cell>
          <cell r="AB1523">
            <v>0.25</v>
          </cell>
          <cell r="AC1523">
            <v>1</v>
          </cell>
          <cell r="AD1523">
            <v>0.25</v>
          </cell>
          <cell r="AE1523">
            <v>0.25</v>
          </cell>
          <cell r="AF1523">
            <v>19</v>
          </cell>
          <cell r="AG1523">
            <v>19</v>
          </cell>
          <cell r="AH1523">
            <v>317</v>
          </cell>
          <cell r="AI1523">
            <v>19</v>
          </cell>
          <cell r="AJ1523">
            <v>19</v>
          </cell>
          <cell r="AK1523">
            <v>10</v>
          </cell>
        </row>
        <row r="1524">
          <cell r="B1524">
            <v>19601</v>
          </cell>
          <cell r="C1524">
            <v>196</v>
          </cell>
          <cell r="D1524">
            <v>0</v>
          </cell>
          <cell r="E1524">
            <v>40202</v>
          </cell>
          <cell r="G1524">
            <v>19601</v>
          </cell>
          <cell r="I1524">
            <v>1</v>
          </cell>
          <cell r="J1524">
            <v>1</v>
          </cell>
          <cell r="K1524">
            <v>40</v>
          </cell>
          <cell r="L1524">
            <v>39</v>
          </cell>
          <cell r="M1524">
            <v>2</v>
          </cell>
          <cell r="N1524">
            <v>16</v>
          </cell>
          <cell r="O1524">
            <v>0.2</v>
          </cell>
          <cell r="P1524">
            <v>39</v>
          </cell>
          <cell r="Q1524">
            <v>31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39</v>
          </cell>
          <cell r="W1524">
            <v>31</v>
          </cell>
          <cell r="X1524">
            <v>748</v>
          </cell>
          <cell r="Y1524">
            <v>14960</v>
          </cell>
          <cell r="Z1524" t="str">
            <v>水</v>
          </cell>
          <cell r="AA1524">
            <v>0.25</v>
          </cell>
          <cell r="AB1524">
            <v>0.25</v>
          </cell>
          <cell r="AC1524">
            <v>1</v>
          </cell>
          <cell r="AD1524">
            <v>0.25</v>
          </cell>
          <cell r="AE1524">
            <v>0.25</v>
          </cell>
          <cell r="AF1524">
            <v>2</v>
          </cell>
          <cell r="AG1524">
            <v>2</v>
          </cell>
          <cell r="AH1524">
            <v>31</v>
          </cell>
          <cell r="AI1524">
            <v>2</v>
          </cell>
          <cell r="AJ1524">
            <v>2</v>
          </cell>
          <cell r="AK1524">
            <v>1</v>
          </cell>
        </row>
        <row r="1525">
          <cell r="B1525">
            <v>19602</v>
          </cell>
          <cell r="C1525">
            <v>196</v>
          </cell>
          <cell r="D1525">
            <v>0</v>
          </cell>
          <cell r="E1525">
            <v>40302</v>
          </cell>
          <cell r="G1525">
            <v>19601</v>
          </cell>
          <cell r="I1525">
            <v>1</v>
          </cell>
          <cell r="J1525">
            <v>1</v>
          </cell>
          <cell r="K1525">
            <v>40</v>
          </cell>
          <cell r="L1525">
            <v>39</v>
          </cell>
          <cell r="M1525">
            <v>2</v>
          </cell>
          <cell r="N1525">
            <v>16</v>
          </cell>
          <cell r="O1525">
            <v>0.2</v>
          </cell>
          <cell r="P1525">
            <v>39</v>
          </cell>
          <cell r="Q1525">
            <v>31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39</v>
          </cell>
          <cell r="W1525">
            <v>31</v>
          </cell>
          <cell r="X1525">
            <v>748</v>
          </cell>
          <cell r="Y1525">
            <v>14960</v>
          </cell>
          <cell r="Z1525" t="str">
            <v>水</v>
          </cell>
          <cell r="AA1525">
            <v>0.25</v>
          </cell>
          <cell r="AB1525">
            <v>0.25</v>
          </cell>
          <cell r="AC1525">
            <v>1</v>
          </cell>
          <cell r="AD1525">
            <v>0.25</v>
          </cell>
          <cell r="AE1525">
            <v>0.25</v>
          </cell>
          <cell r="AF1525">
            <v>2</v>
          </cell>
          <cell r="AG1525">
            <v>2</v>
          </cell>
          <cell r="AH1525">
            <v>31</v>
          </cell>
          <cell r="AI1525">
            <v>2</v>
          </cell>
          <cell r="AJ1525">
            <v>2</v>
          </cell>
          <cell r="AK1525">
            <v>1</v>
          </cell>
        </row>
        <row r="1526">
          <cell r="B1526">
            <v>19603</v>
          </cell>
          <cell r="C1526">
            <v>196</v>
          </cell>
          <cell r="D1526">
            <v>0</v>
          </cell>
          <cell r="E1526">
            <v>20412</v>
          </cell>
          <cell r="G1526">
            <v>19601</v>
          </cell>
          <cell r="I1526">
            <v>1</v>
          </cell>
          <cell r="J1526">
            <v>1</v>
          </cell>
          <cell r="K1526">
            <v>40</v>
          </cell>
          <cell r="L1526">
            <v>39</v>
          </cell>
          <cell r="M1526">
            <v>2</v>
          </cell>
          <cell r="N1526">
            <v>16</v>
          </cell>
          <cell r="O1526">
            <v>0.2</v>
          </cell>
          <cell r="P1526">
            <v>39</v>
          </cell>
          <cell r="Q1526">
            <v>31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39</v>
          </cell>
          <cell r="W1526">
            <v>31</v>
          </cell>
          <cell r="X1526">
            <v>748</v>
          </cell>
          <cell r="Y1526">
            <v>14960</v>
          </cell>
          <cell r="Z1526" t="str">
            <v>水</v>
          </cell>
          <cell r="AA1526">
            <v>0.25</v>
          </cell>
          <cell r="AB1526">
            <v>0.25</v>
          </cell>
          <cell r="AC1526">
            <v>1</v>
          </cell>
          <cell r="AD1526">
            <v>0.25</v>
          </cell>
          <cell r="AE1526">
            <v>0.25</v>
          </cell>
          <cell r="AF1526">
            <v>2</v>
          </cell>
          <cell r="AG1526">
            <v>2</v>
          </cell>
          <cell r="AH1526">
            <v>31</v>
          </cell>
          <cell r="AI1526">
            <v>2</v>
          </cell>
          <cell r="AJ1526">
            <v>2</v>
          </cell>
          <cell r="AK1526">
            <v>1</v>
          </cell>
        </row>
        <row r="1527">
          <cell r="B1527">
            <v>19604</v>
          </cell>
          <cell r="C1527">
            <v>196</v>
          </cell>
          <cell r="D1527">
            <v>0</v>
          </cell>
          <cell r="E1527">
            <v>20512</v>
          </cell>
          <cell r="G1527">
            <v>19601</v>
          </cell>
          <cell r="I1527">
            <v>1</v>
          </cell>
          <cell r="J1527">
            <v>1</v>
          </cell>
          <cell r="K1527">
            <v>40</v>
          </cell>
          <cell r="L1527">
            <v>39</v>
          </cell>
          <cell r="M1527">
            <v>2</v>
          </cell>
          <cell r="N1527">
            <v>16</v>
          </cell>
          <cell r="O1527">
            <v>0.2</v>
          </cell>
          <cell r="P1527">
            <v>39</v>
          </cell>
          <cell r="Q1527">
            <v>31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39</v>
          </cell>
          <cell r="W1527">
            <v>31</v>
          </cell>
          <cell r="X1527">
            <v>748</v>
          </cell>
          <cell r="Y1527">
            <v>14960</v>
          </cell>
          <cell r="Z1527" t="str">
            <v>水</v>
          </cell>
          <cell r="AA1527">
            <v>0.25</v>
          </cell>
          <cell r="AB1527">
            <v>0.25</v>
          </cell>
          <cell r="AC1527">
            <v>1</v>
          </cell>
          <cell r="AD1527">
            <v>0.25</v>
          </cell>
          <cell r="AE1527">
            <v>0.25</v>
          </cell>
          <cell r="AF1527">
            <v>2</v>
          </cell>
          <cell r="AG1527">
            <v>2</v>
          </cell>
          <cell r="AH1527">
            <v>31</v>
          </cell>
          <cell r="AI1527">
            <v>2</v>
          </cell>
          <cell r="AJ1527">
            <v>2</v>
          </cell>
          <cell r="AK1527">
            <v>1</v>
          </cell>
        </row>
        <row r="1528">
          <cell r="B1528">
            <v>19605</v>
          </cell>
          <cell r="C1528">
            <v>196</v>
          </cell>
          <cell r="D1528">
            <v>0</v>
          </cell>
          <cell r="E1528">
            <v>20212</v>
          </cell>
          <cell r="G1528">
            <v>19601</v>
          </cell>
          <cell r="I1528">
            <v>1</v>
          </cell>
          <cell r="J1528">
            <v>1</v>
          </cell>
          <cell r="K1528">
            <v>40</v>
          </cell>
          <cell r="L1528">
            <v>39</v>
          </cell>
          <cell r="M1528">
            <v>2</v>
          </cell>
          <cell r="N1528">
            <v>16</v>
          </cell>
          <cell r="O1528">
            <v>0.2</v>
          </cell>
          <cell r="P1528">
            <v>39</v>
          </cell>
          <cell r="Q1528">
            <v>31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39</v>
          </cell>
          <cell r="W1528">
            <v>31</v>
          </cell>
          <cell r="X1528">
            <v>748</v>
          </cell>
          <cell r="Y1528">
            <v>14960</v>
          </cell>
          <cell r="Z1528" t="str">
            <v>水</v>
          </cell>
          <cell r="AA1528">
            <v>0.25</v>
          </cell>
          <cell r="AB1528">
            <v>0.25</v>
          </cell>
          <cell r="AC1528">
            <v>1</v>
          </cell>
          <cell r="AD1528">
            <v>0.25</v>
          </cell>
          <cell r="AE1528">
            <v>0.25</v>
          </cell>
          <cell r="AF1528">
            <v>2</v>
          </cell>
          <cell r="AG1528">
            <v>2</v>
          </cell>
          <cell r="AH1528">
            <v>31</v>
          </cell>
          <cell r="AI1528">
            <v>2</v>
          </cell>
          <cell r="AJ1528">
            <v>2</v>
          </cell>
          <cell r="AK1528">
            <v>1</v>
          </cell>
        </row>
        <row r="1529">
          <cell r="B1529">
            <v>19606</v>
          </cell>
          <cell r="C1529">
            <v>196</v>
          </cell>
          <cell r="D1529">
            <v>0</v>
          </cell>
          <cell r="E1529">
            <v>20112</v>
          </cell>
          <cell r="G1529">
            <v>19601</v>
          </cell>
          <cell r="I1529">
            <v>1</v>
          </cell>
          <cell r="J1529">
            <v>1</v>
          </cell>
          <cell r="K1529">
            <v>40</v>
          </cell>
          <cell r="L1529">
            <v>39</v>
          </cell>
          <cell r="M1529">
            <v>2</v>
          </cell>
          <cell r="N1529">
            <v>16</v>
          </cell>
          <cell r="O1529">
            <v>0.2</v>
          </cell>
          <cell r="P1529">
            <v>39</v>
          </cell>
          <cell r="Q1529">
            <v>31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39</v>
          </cell>
          <cell r="W1529">
            <v>31</v>
          </cell>
          <cell r="X1529">
            <v>748</v>
          </cell>
          <cell r="Y1529">
            <v>14960</v>
          </cell>
          <cell r="Z1529" t="str">
            <v>水</v>
          </cell>
          <cell r="AA1529">
            <v>0.25</v>
          </cell>
          <cell r="AB1529">
            <v>0.25</v>
          </cell>
          <cell r="AC1529">
            <v>1</v>
          </cell>
          <cell r="AD1529">
            <v>0.25</v>
          </cell>
          <cell r="AE1529">
            <v>0.25</v>
          </cell>
          <cell r="AF1529">
            <v>2</v>
          </cell>
          <cell r="AG1529">
            <v>2</v>
          </cell>
          <cell r="AH1529">
            <v>31</v>
          </cell>
          <cell r="AI1529">
            <v>2</v>
          </cell>
          <cell r="AJ1529">
            <v>2</v>
          </cell>
          <cell r="AK1529">
            <v>1</v>
          </cell>
        </row>
        <row r="1530">
          <cell r="B1530">
            <v>19607</v>
          </cell>
          <cell r="C1530">
            <v>196</v>
          </cell>
          <cell r="D1530">
            <v>0</v>
          </cell>
          <cell r="E1530">
            <v>50100</v>
          </cell>
          <cell r="G1530">
            <v>19609</v>
          </cell>
          <cell r="I1530">
            <v>1</v>
          </cell>
          <cell r="J1530">
            <v>1</v>
          </cell>
          <cell r="K1530">
            <v>40</v>
          </cell>
          <cell r="L1530">
            <v>39</v>
          </cell>
          <cell r="M1530">
            <v>2</v>
          </cell>
          <cell r="N1530">
            <v>16</v>
          </cell>
          <cell r="O1530">
            <v>0.2</v>
          </cell>
          <cell r="P1530">
            <v>39</v>
          </cell>
          <cell r="Q1530">
            <v>31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39</v>
          </cell>
          <cell r="W1530">
            <v>31</v>
          </cell>
          <cell r="X1530">
            <v>748</v>
          </cell>
          <cell r="Y1530">
            <v>14960</v>
          </cell>
          <cell r="Z1530" t="str">
            <v>水</v>
          </cell>
          <cell r="AA1530">
            <v>0.25</v>
          </cell>
          <cell r="AB1530">
            <v>0.25</v>
          </cell>
          <cell r="AC1530">
            <v>1</v>
          </cell>
          <cell r="AD1530">
            <v>0.25</v>
          </cell>
          <cell r="AE1530">
            <v>0.25</v>
          </cell>
          <cell r="AF1530">
            <v>2</v>
          </cell>
          <cell r="AG1530">
            <v>2</v>
          </cell>
          <cell r="AH1530">
            <v>31</v>
          </cell>
          <cell r="AI1530">
            <v>2</v>
          </cell>
          <cell r="AJ1530">
            <v>2</v>
          </cell>
          <cell r="AK1530">
            <v>1</v>
          </cell>
        </row>
        <row r="1531">
          <cell r="B1531">
            <v>19700</v>
          </cell>
          <cell r="C1531">
            <v>197</v>
          </cell>
          <cell r="D1531">
            <v>0</v>
          </cell>
          <cell r="E1531">
            <v>20512</v>
          </cell>
          <cell r="F1531">
            <v>1</v>
          </cell>
          <cell r="G1531">
            <v>19700</v>
          </cell>
          <cell r="H1531">
            <v>19700</v>
          </cell>
          <cell r="I1531">
            <v>0</v>
          </cell>
          <cell r="J1531">
            <v>10</v>
          </cell>
          <cell r="K1531">
            <v>40</v>
          </cell>
          <cell r="L1531">
            <v>39</v>
          </cell>
          <cell r="M1531">
            <v>2</v>
          </cell>
          <cell r="N1531">
            <v>16</v>
          </cell>
          <cell r="O1531">
            <v>0.30000000000000004</v>
          </cell>
          <cell r="P1531">
            <v>595</v>
          </cell>
          <cell r="Q1531">
            <v>476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595</v>
          </cell>
          <cell r="W1531">
            <v>476</v>
          </cell>
          <cell r="X1531">
            <v>7484</v>
          </cell>
          <cell r="Y1531">
            <v>149680</v>
          </cell>
          <cell r="Z1531" t="str">
            <v>水</v>
          </cell>
          <cell r="AA1531">
            <v>0.25</v>
          </cell>
          <cell r="AB1531">
            <v>0.25</v>
          </cell>
          <cell r="AC1531">
            <v>1</v>
          </cell>
          <cell r="AD1531">
            <v>0.25</v>
          </cell>
          <cell r="AE1531">
            <v>0.25</v>
          </cell>
          <cell r="AF1531">
            <v>29</v>
          </cell>
          <cell r="AG1531">
            <v>29</v>
          </cell>
          <cell r="AH1531">
            <v>476</v>
          </cell>
          <cell r="AI1531">
            <v>29</v>
          </cell>
          <cell r="AJ1531">
            <v>29</v>
          </cell>
          <cell r="AK1531">
            <v>10</v>
          </cell>
        </row>
        <row r="1532">
          <cell r="B1532">
            <v>19701</v>
          </cell>
          <cell r="C1532">
            <v>197</v>
          </cell>
          <cell r="D1532">
            <v>0</v>
          </cell>
          <cell r="E1532">
            <v>40202</v>
          </cell>
          <cell r="G1532">
            <v>19701</v>
          </cell>
          <cell r="I1532">
            <v>1</v>
          </cell>
          <cell r="J1532">
            <v>1</v>
          </cell>
          <cell r="K1532">
            <v>40</v>
          </cell>
          <cell r="L1532">
            <v>39</v>
          </cell>
          <cell r="M1532">
            <v>2</v>
          </cell>
          <cell r="N1532">
            <v>16</v>
          </cell>
          <cell r="O1532">
            <v>0.2</v>
          </cell>
          <cell r="P1532">
            <v>39</v>
          </cell>
          <cell r="Q1532">
            <v>31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39</v>
          </cell>
          <cell r="W1532">
            <v>31</v>
          </cell>
          <cell r="X1532">
            <v>748</v>
          </cell>
          <cell r="Y1532">
            <v>14960</v>
          </cell>
          <cell r="Z1532" t="str">
            <v>水</v>
          </cell>
          <cell r="AA1532">
            <v>0.25</v>
          </cell>
          <cell r="AB1532">
            <v>0.25</v>
          </cell>
          <cell r="AC1532">
            <v>1</v>
          </cell>
          <cell r="AD1532">
            <v>0.25</v>
          </cell>
          <cell r="AE1532">
            <v>0.25</v>
          </cell>
          <cell r="AF1532">
            <v>2</v>
          </cell>
          <cell r="AG1532">
            <v>2</v>
          </cell>
          <cell r="AH1532">
            <v>31</v>
          </cell>
          <cell r="AI1532">
            <v>2</v>
          </cell>
          <cell r="AJ1532">
            <v>2</v>
          </cell>
          <cell r="AK1532">
            <v>1</v>
          </cell>
        </row>
        <row r="1533">
          <cell r="B1533">
            <v>19702</v>
          </cell>
          <cell r="C1533">
            <v>197</v>
          </cell>
          <cell r="D1533">
            <v>0</v>
          </cell>
          <cell r="E1533">
            <v>40302</v>
          </cell>
          <cell r="G1533">
            <v>19701</v>
          </cell>
          <cell r="I1533">
            <v>1</v>
          </cell>
          <cell r="J1533">
            <v>1</v>
          </cell>
          <cell r="K1533">
            <v>40</v>
          </cell>
          <cell r="L1533">
            <v>39</v>
          </cell>
          <cell r="M1533">
            <v>2</v>
          </cell>
          <cell r="N1533">
            <v>16</v>
          </cell>
          <cell r="O1533">
            <v>0.2</v>
          </cell>
          <cell r="P1533">
            <v>39</v>
          </cell>
          <cell r="Q1533">
            <v>31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39</v>
          </cell>
          <cell r="W1533">
            <v>31</v>
          </cell>
          <cell r="X1533">
            <v>748</v>
          </cell>
          <cell r="Y1533">
            <v>14960</v>
          </cell>
          <cell r="Z1533" t="str">
            <v>水</v>
          </cell>
          <cell r="AA1533">
            <v>0.25</v>
          </cell>
          <cell r="AB1533">
            <v>0.25</v>
          </cell>
          <cell r="AC1533">
            <v>1</v>
          </cell>
          <cell r="AD1533">
            <v>0.25</v>
          </cell>
          <cell r="AE1533">
            <v>0.25</v>
          </cell>
          <cell r="AF1533">
            <v>2</v>
          </cell>
          <cell r="AG1533">
            <v>2</v>
          </cell>
          <cell r="AH1533">
            <v>31</v>
          </cell>
          <cell r="AI1533">
            <v>2</v>
          </cell>
          <cell r="AJ1533">
            <v>2</v>
          </cell>
          <cell r="AK1533">
            <v>1</v>
          </cell>
        </row>
        <row r="1534">
          <cell r="B1534">
            <v>19703</v>
          </cell>
          <cell r="C1534">
            <v>197</v>
          </cell>
          <cell r="D1534">
            <v>0</v>
          </cell>
          <cell r="E1534">
            <v>20412</v>
          </cell>
          <cell r="G1534">
            <v>19701</v>
          </cell>
          <cell r="I1534">
            <v>1</v>
          </cell>
          <cell r="J1534">
            <v>1</v>
          </cell>
          <cell r="K1534">
            <v>40</v>
          </cell>
          <cell r="L1534">
            <v>39</v>
          </cell>
          <cell r="M1534">
            <v>2</v>
          </cell>
          <cell r="N1534">
            <v>16</v>
          </cell>
          <cell r="O1534">
            <v>0.2</v>
          </cell>
          <cell r="P1534">
            <v>39</v>
          </cell>
          <cell r="Q1534">
            <v>31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39</v>
          </cell>
          <cell r="W1534">
            <v>31</v>
          </cell>
          <cell r="X1534">
            <v>748</v>
          </cell>
          <cell r="Y1534">
            <v>14960</v>
          </cell>
          <cell r="Z1534" t="str">
            <v>水</v>
          </cell>
          <cell r="AA1534">
            <v>0.25</v>
          </cell>
          <cell r="AB1534">
            <v>0.25</v>
          </cell>
          <cell r="AC1534">
            <v>1</v>
          </cell>
          <cell r="AD1534">
            <v>0.25</v>
          </cell>
          <cell r="AE1534">
            <v>0.25</v>
          </cell>
          <cell r="AF1534">
            <v>2</v>
          </cell>
          <cell r="AG1534">
            <v>2</v>
          </cell>
          <cell r="AH1534">
            <v>31</v>
          </cell>
          <cell r="AI1534">
            <v>2</v>
          </cell>
          <cell r="AJ1534">
            <v>2</v>
          </cell>
          <cell r="AK1534">
            <v>1</v>
          </cell>
        </row>
        <row r="1535">
          <cell r="B1535">
            <v>19704</v>
          </cell>
          <cell r="C1535">
            <v>197</v>
          </cell>
          <cell r="D1535">
            <v>0</v>
          </cell>
          <cell r="E1535">
            <v>20512</v>
          </cell>
          <cell r="G1535">
            <v>19701</v>
          </cell>
          <cell r="I1535">
            <v>1</v>
          </cell>
          <cell r="J1535">
            <v>1</v>
          </cell>
          <cell r="K1535">
            <v>40</v>
          </cell>
          <cell r="L1535">
            <v>39</v>
          </cell>
          <cell r="M1535">
            <v>2</v>
          </cell>
          <cell r="N1535">
            <v>16</v>
          </cell>
          <cell r="O1535">
            <v>0.2</v>
          </cell>
          <cell r="P1535">
            <v>39</v>
          </cell>
          <cell r="Q1535">
            <v>31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39</v>
          </cell>
          <cell r="W1535">
            <v>31</v>
          </cell>
          <cell r="X1535">
            <v>748</v>
          </cell>
          <cell r="Y1535">
            <v>14960</v>
          </cell>
          <cell r="Z1535" t="str">
            <v>水</v>
          </cell>
          <cell r="AA1535">
            <v>0.25</v>
          </cell>
          <cell r="AB1535">
            <v>0.25</v>
          </cell>
          <cell r="AC1535">
            <v>1</v>
          </cell>
          <cell r="AD1535">
            <v>0.25</v>
          </cell>
          <cell r="AE1535">
            <v>0.25</v>
          </cell>
          <cell r="AF1535">
            <v>2</v>
          </cell>
          <cell r="AG1535">
            <v>2</v>
          </cell>
          <cell r="AH1535">
            <v>31</v>
          </cell>
          <cell r="AI1535">
            <v>2</v>
          </cell>
          <cell r="AJ1535">
            <v>2</v>
          </cell>
          <cell r="AK1535">
            <v>1</v>
          </cell>
        </row>
        <row r="1536">
          <cell r="B1536">
            <v>19705</v>
          </cell>
          <cell r="C1536">
            <v>197</v>
          </cell>
          <cell r="D1536">
            <v>0</v>
          </cell>
          <cell r="E1536">
            <v>20212</v>
          </cell>
          <cell r="G1536">
            <v>19701</v>
          </cell>
          <cell r="I1536">
            <v>1</v>
          </cell>
          <cell r="J1536">
            <v>1</v>
          </cell>
          <cell r="K1536">
            <v>40</v>
          </cell>
          <cell r="L1536">
            <v>39</v>
          </cell>
          <cell r="M1536">
            <v>2</v>
          </cell>
          <cell r="N1536">
            <v>16</v>
          </cell>
          <cell r="O1536">
            <v>0.2</v>
          </cell>
          <cell r="P1536">
            <v>39</v>
          </cell>
          <cell r="Q1536">
            <v>31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39</v>
          </cell>
          <cell r="W1536">
            <v>31</v>
          </cell>
          <cell r="X1536">
            <v>748</v>
          </cell>
          <cell r="Y1536">
            <v>14960</v>
          </cell>
          <cell r="Z1536" t="str">
            <v>水</v>
          </cell>
          <cell r="AA1536">
            <v>0.25</v>
          </cell>
          <cell r="AB1536">
            <v>0.25</v>
          </cell>
          <cell r="AC1536">
            <v>1</v>
          </cell>
          <cell r="AD1536">
            <v>0.25</v>
          </cell>
          <cell r="AE1536">
            <v>0.25</v>
          </cell>
          <cell r="AF1536">
            <v>2</v>
          </cell>
          <cell r="AG1536">
            <v>2</v>
          </cell>
          <cell r="AH1536">
            <v>31</v>
          </cell>
          <cell r="AI1536">
            <v>2</v>
          </cell>
          <cell r="AJ1536">
            <v>2</v>
          </cell>
          <cell r="AK1536">
            <v>1</v>
          </cell>
        </row>
        <row r="1537">
          <cell r="B1537">
            <v>19706</v>
          </cell>
          <cell r="C1537">
            <v>197</v>
          </cell>
          <cell r="D1537">
            <v>0</v>
          </cell>
          <cell r="E1537">
            <v>20112</v>
          </cell>
          <cell r="G1537">
            <v>19701</v>
          </cell>
          <cell r="I1537">
            <v>1</v>
          </cell>
          <cell r="J1537">
            <v>1</v>
          </cell>
          <cell r="K1537">
            <v>40</v>
          </cell>
          <cell r="L1537">
            <v>39</v>
          </cell>
          <cell r="M1537">
            <v>2</v>
          </cell>
          <cell r="N1537">
            <v>16</v>
          </cell>
          <cell r="O1537">
            <v>0.2</v>
          </cell>
          <cell r="P1537">
            <v>39</v>
          </cell>
          <cell r="Q1537">
            <v>31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39</v>
          </cell>
          <cell r="W1537">
            <v>31</v>
          </cell>
          <cell r="X1537">
            <v>748</v>
          </cell>
          <cell r="Y1537">
            <v>14960</v>
          </cell>
          <cell r="Z1537" t="str">
            <v>水</v>
          </cell>
          <cell r="AA1537">
            <v>0.25</v>
          </cell>
          <cell r="AB1537">
            <v>0.25</v>
          </cell>
          <cell r="AC1537">
            <v>1</v>
          </cell>
          <cell r="AD1537">
            <v>0.25</v>
          </cell>
          <cell r="AE1537">
            <v>0.25</v>
          </cell>
          <cell r="AF1537">
            <v>2</v>
          </cell>
          <cell r="AG1537">
            <v>2</v>
          </cell>
          <cell r="AH1537">
            <v>31</v>
          </cell>
          <cell r="AI1537">
            <v>2</v>
          </cell>
          <cell r="AJ1537">
            <v>2</v>
          </cell>
          <cell r="AK1537">
            <v>1</v>
          </cell>
        </row>
        <row r="1538">
          <cell r="B1538">
            <v>19707</v>
          </cell>
          <cell r="C1538">
            <v>197</v>
          </cell>
          <cell r="D1538">
            <v>0</v>
          </cell>
          <cell r="E1538">
            <v>50100</v>
          </cell>
          <cell r="G1538">
            <v>19709</v>
          </cell>
          <cell r="I1538">
            <v>1</v>
          </cell>
          <cell r="J1538">
            <v>1</v>
          </cell>
          <cell r="K1538">
            <v>40</v>
          </cell>
          <cell r="L1538">
            <v>39</v>
          </cell>
          <cell r="M1538">
            <v>2</v>
          </cell>
          <cell r="N1538">
            <v>16</v>
          </cell>
          <cell r="O1538">
            <v>0.2</v>
          </cell>
          <cell r="P1538">
            <v>39</v>
          </cell>
          <cell r="Q1538">
            <v>31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39</v>
          </cell>
          <cell r="W1538">
            <v>31</v>
          </cell>
          <cell r="X1538">
            <v>748</v>
          </cell>
          <cell r="Y1538">
            <v>14960</v>
          </cell>
          <cell r="Z1538" t="str">
            <v>水</v>
          </cell>
          <cell r="AA1538">
            <v>0.25</v>
          </cell>
          <cell r="AB1538">
            <v>0.25</v>
          </cell>
          <cell r="AC1538">
            <v>1</v>
          </cell>
          <cell r="AD1538">
            <v>0.25</v>
          </cell>
          <cell r="AE1538">
            <v>0.25</v>
          </cell>
          <cell r="AF1538">
            <v>2</v>
          </cell>
          <cell r="AG1538">
            <v>2</v>
          </cell>
          <cell r="AH1538">
            <v>31</v>
          </cell>
          <cell r="AI1538">
            <v>2</v>
          </cell>
          <cell r="AJ1538">
            <v>2</v>
          </cell>
          <cell r="AK1538">
            <v>1</v>
          </cell>
        </row>
        <row r="1539">
          <cell r="B1539">
            <v>19800</v>
          </cell>
          <cell r="C1539">
            <v>198</v>
          </cell>
          <cell r="D1539">
            <v>0</v>
          </cell>
          <cell r="E1539">
            <v>30802</v>
          </cell>
          <cell r="F1539">
            <v>1</v>
          </cell>
          <cell r="G1539">
            <v>19800</v>
          </cell>
          <cell r="H1539">
            <v>19800</v>
          </cell>
          <cell r="I1539">
            <v>0</v>
          </cell>
          <cell r="J1539">
            <v>10</v>
          </cell>
          <cell r="K1539">
            <v>40</v>
          </cell>
          <cell r="L1539">
            <v>39</v>
          </cell>
          <cell r="M1539">
            <v>2</v>
          </cell>
          <cell r="N1539">
            <v>16</v>
          </cell>
          <cell r="O1539">
            <v>0.4</v>
          </cell>
          <cell r="P1539">
            <v>793</v>
          </cell>
          <cell r="Q1539">
            <v>507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793</v>
          </cell>
          <cell r="W1539">
            <v>507</v>
          </cell>
          <cell r="X1539">
            <v>7484</v>
          </cell>
          <cell r="Y1539">
            <v>149680</v>
          </cell>
          <cell r="Z1539" t="str">
            <v>水</v>
          </cell>
          <cell r="AA1539">
            <v>0.25</v>
          </cell>
          <cell r="AB1539">
            <v>0.25</v>
          </cell>
          <cell r="AC1539">
            <v>1</v>
          </cell>
          <cell r="AD1539">
            <v>0.25</v>
          </cell>
          <cell r="AE1539">
            <v>0.25</v>
          </cell>
          <cell r="AF1539">
            <v>71</v>
          </cell>
          <cell r="AG1539">
            <v>71</v>
          </cell>
          <cell r="AH1539">
            <v>507</v>
          </cell>
          <cell r="AI1539">
            <v>71</v>
          </cell>
          <cell r="AJ1539">
            <v>71</v>
          </cell>
          <cell r="AK1539">
            <v>10</v>
          </cell>
        </row>
        <row r="1540">
          <cell r="B1540">
            <v>19801</v>
          </cell>
          <cell r="C1540">
            <v>198</v>
          </cell>
          <cell r="D1540">
            <v>0</v>
          </cell>
          <cell r="E1540">
            <v>40202</v>
          </cell>
          <cell r="G1540">
            <v>19801</v>
          </cell>
          <cell r="I1540">
            <v>1</v>
          </cell>
          <cell r="J1540">
            <v>1</v>
          </cell>
          <cell r="K1540">
            <v>40</v>
          </cell>
          <cell r="L1540">
            <v>39</v>
          </cell>
          <cell r="M1540">
            <v>2</v>
          </cell>
          <cell r="N1540">
            <v>16</v>
          </cell>
          <cell r="O1540">
            <v>0.2</v>
          </cell>
          <cell r="P1540">
            <v>39</v>
          </cell>
          <cell r="Q1540">
            <v>31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39</v>
          </cell>
          <cell r="W1540">
            <v>31</v>
          </cell>
          <cell r="X1540">
            <v>748</v>
          </cell>
          <cell r="Y1540">
            <v>14960</v>
          </cell>
          <cell r="Z1540" t="str">
            <v>水</v>
          </cell>
          <cell r="AA1540">
            <v>0.25</v>
          </cell>
          <cell r="AB1540">
            <v>0.25</v>
          </cell>
          <cell r="AC1540">
            <v>1</v>
          </cell>
          <cell r="AD1540">
            <v>0.25</v>
          </cell>
          <cell r="AE1540">
            <v>0.25</v>
          </cell>
          <cell r="AF1540">
            <v>2</v>
          </cell>
          <cell r="AG1540">
            <v>2</v>
          </cell>
          <cell r="AH1540">
            <v>31</v>
          </cell>
          <cell r="AI1540">
            <v>2</v>
          </cell>
          <cell r="AJ1540">
            <v>2</v>
          </cell>
          <cell r="AK1540">
            <v>1</v>
          </cell>
        </row>
        <row r="1541">
          <cell r="B1541">
            <v>19802</v>
          </cell>
          <cell r="C1541">
            <v>198</v>
          </cell>
          <cell r="D1541">
            <v>0</v>
          </cell>
          <cell r="E1541">
            <v>40302</v>
          </cell>
          <cell r="G1541">
            <v>19801</v>
          </cell>
          <cell r="I1541">
            <v>1</v>
          </cell>
          <cell r="J1541">
            <v>1</v>
          </cell>
          <cell r="K1541">
            <v>40</v>
          </cell>
          <cell r="L1541">
            <v>39</v>
          </cell>
          <cell r="M1541">
            <v>2</v>
          </cell>
          <cell r="N1541">
            <v>16</v>
          </cell>
          <cell r="O1541">
            <v>0.2</v>
          </cell>
          <cell r="P1541">
            <v>39</v>
          </cell>
          <cell r="Q1541">
            <v>31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39</v>
          </cell>
          <cell r="W1541">
            <v>31</v>
          </cell>
          <cell r="X1541">
            <v>748</v>
          </cell>
          <cell r="Y1541">
            <v>14960</v>
          </cell>
          <cell r="Z1541" t="str">
            <v>水</v>
          </cell>
          <cell r="AA1541">
            <v>0.25</v>
          </cell>
          <cell r="AB1541">
            <v>0.25</v>
          </cell>
          <cell r="AC1541">
            <v>1</v>
          </cell>
          <cell r="AD1541">
            <v>0.25</v>
          </cell>
          <cell r="AE1541">
            <v>0.25</v>
          </cell>
          <cell r="AF1541">
            <v>2</v>
          </cell>
          <cell r="AG1541">
            <v>2</v>
          </cell>
          <cell r="AH1541">
            <v>31</v>
          </cell>
          <cell r="AI1541">
            <v>2</v>
          </cell>
          <cell r="AJ1541">
            <v>2</v>
          </cell>
          <cell r="AK1541">
            <v>1</v>
          </cell>
        </row>
        <row r="1542">
          <cell r="B1542">
            <v>19803</v>
          </cell>
          <cell r="C1542">
            <v>198</v>
          </cell>
          <cell r="D1542">
            <v>0</v>
          </cell>
          <cell r="E1542">
            <v>20412</v>
          </cell>
          <cell r="G1542">
            <v>19801</v>
          </cell>
          <cell r="I1542">
            <v>1</v>
          </cell>
          <cell r="J1542">
            <v>1</v>
          </cell>
          <cell r="K1542">
            <v>40</v>
          </cell>
          <cell r="L1542">
            <v>39</v>
          </cell>
          <cell r="M1542">
            <v>2</v>
          </cell>
          <cell r="N1542">
            <v>16</v>
          </cell>
          <cell r="O1542">
            <v>0.2</v>
          </cell>
          <cell r="P1542">
            <v>39</v>
          </cell>
          <cell r="Q1542">
            <v>31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39</v>
          </cell>
          <cell r="W1542">
            <v>31</v>
          </cell>
          <cell r="X1542">
            <v>748</v>
          </cell>
          <cell r="Y1542">
            <v>14960</v>
          </cell>
          <cell r="Z1542" t="str">
            <v>水</v>
          </cell>
          <cell r="AA1542">
            <v>0.25</v>
          </cell>
          <cell r="AB1542">
            <v>0.25</v>
          </cell>
          <cell r="AC1542">
            <v>1</v>
          </cell>
          <cell r="AD1542">
            <v>0.25</v>
          </cell>
          <cell r="AE1542">
            <v>0.25</v>
          </cell>
          <cell r="AF1542">
            <v>2</v>
          </cell>
          <cell r="AG1542">
            <v>2</v>
          </cell>
          <cell r="AH1542">
            <v>31</v>
          </cell>
          <cell r="AI1542">
            <v>2</v>
          </cell>
          <cell r="AJ1542">
            <v>2</v>
          </cell>
          <cell r="AK1542">
            <v>1</v>
          </cell>
        </row>
        <row r="1543">
          <cell r="B1543">
            <v>19804</v>
          </cell>
          <cell r="C1543">
            <v>198</v>
          </cell>
          <cell r="D1543">
            <v>0</v>
          </cell>
          <cell r="E1543">
            <v>20512</v>
          </cell>
          <cell r="G1543">
            <v>19801</v>
          </cell>
          <cell r="I1543">
            <v>1</v>
          </cell>
          <cell r="J1543">
            <v>1</v>
          </cell>
          <cell r="K1543">
            <v>40</v>
          </cell>
          <cell r="L1543">
            <v>39</v>
          </cell>
          <cell r="M1543">
            <v>2</v>
          </cell>
          <cell r="N1543">
            <v>16</v>
          </cell>
          <cell r="O1543">
            <v>0.2</v>
          </cell>
          <cell r="P1543">
            <v>39</v>
          </cell>
          <cell r="Q1543">
            <v>31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39</v>
          </cell>
          <cell r="W1543">
            <v>31</v>
          </cell>
          <cell r="X1543">
            <v>748</v>
          </cell>
          <cell r="Y1543">
            <v>14960</v>
          </cell>
          <cell r="Z1543" t="str">
            <v>水</v>
          </cell>
          <cell r="AA1543">
            <v>0.25</v>
          </cell>
          <cell r="AB1543">
            <v>0.25</v>
          </cell>
          <cell r="AC1543">
            <v>1</v>
          </cell>
          <cell r="AD1543">
            <v>0.25</v>
          </cell>
          <cell r="AE1543">
            <v>0.25</v>
          </cell>
          <cell r="AF1543">
            <v>2</v>
          </cell>
          <cell r="AG1543">
            <v>2</v>
          </cell>
          <cell r="AH1543">
            <v>31</v>
          </cell>
          <cell r="AI1543">
            <v>2</v>
          </cell>
          <cell r="AJ1543">
            <v>2</v>
          </cell>
          <cell r="AK1543">
            <v>1</v>
          </cell>
        </row>
        <row r="1544">
          <cell r="B1544">
            <v>19805</v>
          </cell>
          <cell r="C1544">
            <v>198</v>
          </cell>
          <cell r="D1544">
            <v>0</v>
          </cell>
          <cell r="E1544">
            <v>20212</v>
          </cell>
          <cell r="G1544">
            <v>19801</v>
          </cell>
          <cell r="I1544">
            <v>1</v>
          </cell>
          <cell r="J1544">
            <v>1</v>
          </cell>
          <cell r="K1544">
            <v>40</v>
          </cell>
          <cell r="L1544">
            <v>39</v>
          </cell>
          <cell r="M1544">
            <v>2</v>
          </cell>
          <cell r="N1544">
            <v>16</v>
          </cell>
          <cell r="O1544">
            <v>0.2</v>
          </cell>
          <cell r="P1544">
            <v>39</v>
          </cell>
          <cell r="Q1544">
            <v>31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39</v>
          </cell>
          <cell r="W1544">
            <v>31</v>
          </cell>
          <cell r="X1544">
            <v>748</v>
          </cell>
          <cell r="Y1544">
            <v>14960</v>
          </cell>
          <cell r="Z1544" t="str">
            <v>水</v>
          </cell>
          <cell r="AA1544">
            <v>0.25</v>
          </cell>
          <cell r="AB1544">
            <v>0.25</v>
          </cell>
          <cell r="AC1544">
            <v>1</v>
          </cell>
          <cell r="AD1544">
            <v>0.25</v>
          </cell>
          <cell r="AE1544">
            <v>0.25</v>
          </cell>
          <cell r="AF1544">
            <v>2</v>
          </cell>
          <cell r="AG1544">
            <v>2</v>
          </cell>
          <cell r="AH1544">
            <v>31</v>
          </cell>
          <cell r="AI1544">
            <v>2</v>
          </cell>
          <cell r="AJ1544">
            <v>2</v>
          </cell>
          <cell r="AK1544">
            <v>1</v>
          </cell>
        </row>
        <row r="1545">
          <cell r="B1545">
            <v>19806</v>
          </cell>
          <cell r="C1545">
            <v>198</v>
          </cell>
          <cell r="D1545">
            <v>0</v>
          </cell>
          <cell r="E1545">
            <v>20112</v>
          </cell>
          <cell r="G1545">
            <v>19801</v>
          </cell>
          <cell r="I1545">
            <v>1</v>
          </cell>
          <cell r="J1545">
            <v>1</v>
          </cell>
          <cell r="K1545">
            <v>40</v>
          </cell>
          <cell r="L1545">
            <v>39</v>
          </cell>
          <cell r="M1545">
            <v>2</v>
          </cell>
          <cell r="N1545">
            <v>16</v>
          </cell>
          <cell r="O1545">
            <v>0.2</v>
          </cell>
          <cell r="P1545">
            <v>39</v>
          </cell>
          <cell r="Q1545">
            <v>31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39</v>
          </cell>
          <cell r="W1545">
            <v>31</v>
          </cell>
          <cell r="X1545">
            <v>748</v>
          </cell>
          <cell r="Y1545">
            <v>14960</v>
          </cell>
          <cell r="Z1545" t="str">
            <v>水</v>
          </cell>
          <cell r="AA1545">
            <v>0.25</v>
          </cell>
          <cell r="AB1545">
            <v>0.25</v>
          </cell>
          <cell r="AC1545">
            <v>1</v>
          </cell>
          <cell r="AD1545">
            <v>0.25</v>
          </cell>
          <cell r="AE1545">
            <v>0.25</v>
          </cell>
          <cell r="AF1545">
            <v>2</v>
          </cell>
          <cell r="AG1545">
            <v>2</v>
          </cell>
          <cell r="AH1545">
            <v>31</v>
          </cell>
          <cell r="AI1545">
            <v>2</v>
          </cell>
          <cell r="AJ1545">
            <v>2</v>
          </cell>
          <cell r="AK1545">
            <v>1</v>
          </cell>
        </row>
        <row r="1546">
          <cell r="B1546">
            <v>19807</v>
          </cell>
          <cell r="C1546">
            <v>198</v>
          </cell>
          <cell r="D1546">
            <v>0</v>
          </cell>
          <cell r="E1546">
            <v>50100</v>
          </cell>
          <cell r="G1546">
            <v>19809</v>
          </cell>
          <cell r="I1546">
            <v>1</v>
          </cell>
          <cell r="J1546">
            <v>1</v>
          </cell>
          <cell r="K1546">
            <v>40</v>
          </cell>
          <cell r="L1546">
            <v>39</v>
          </cell>
          <cell r="M1546">
            <v>2</v>
          </cell>
          <cell r="N1546">
            <v>16</v>
          </cell>
          <cell r="O1546">
            <v>0.2</v>
          </cell>
          <cell r="P1546">
            <v>39</v>
          </cell>
          <cell r="Q1546">
            <v>31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39</v>
          </cell>
          <cell r="W1546">
            <v>31</v>
          </cell>
          <cell r="X1546">
            <v>748</v>
          </cell>
          <cell r="Y1546">
            <v>14960</v>
          </cell>
          <cell r="Z1546" t="str">
            <v>水</v>
          </cell>
          <cell r="AA1546">
            <v>0.25</v>
          </cell>
          <cell r="AB1546">
            <v>0.25</v>
          </cell>
          <cell r="AC1546">
            <v>1</v>
          </cell>
          <cell r="AD1546">
            <v>0.25</v>
          </cell>
          <cell r="AE1546">
            <v>0.25</v>
          </cell>
          <cell r="AF1546">
            <v>2</v>
          </cell>
          <cell r="AG1546">
            <v>2</v>
          </cell>
          <cell r="AH1546">
            <v>31</v>
          </cell>
          <cell r="AI1546">
            <v>2</v>
          </cell>
          <cell r="AJ1546">
            <v>2</v>
          </cell>
          <cell r="AK1546">
            <v>1</v>
          </cell>
        </row>
        <row r="1547">
          <cell r="B1547">
            <v>19900</v>
          </cell>
          <cell r="C1547">
            <v>199</v>
          </cell>
          <cell r="D1547">
            <v>0</v>
          </cell>
          <cell r="E1547">
            <v>20512</v>
          </cell>
          <cell r="F1547">
            <v>1</v>
          </cell>
          <cell r="G1547">
            <v>19900</v>
          </cell>
          <cell r="H1547">
            <v>19900</v>
          </cell>
          <cell r="I1547">
            <v>0</v>
          </cell>
          <cell r="J1547">
            <v>10</v>
          </cell>
          <cell r="K1547">
            <v>40</v>
          </cell>
          <cell r="L1547">
            <v>39</v>
          </cell>
          <cell r="M1547">
            <v>2</v>
          </cell>
          <cell r="N1547">
            <v>16</v>
          </cell>
          <cell r="O1547">
            <v>0.5</v>
          </cell>
          <cell r="P1547">
            <v>992</v>
          </cell>
          <cell r="Q1547">
            <v>634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992</v>
          </cell>
          <cell r="W1547">
            <v>634</v>
          </cell>
          <cell r="X1547">
            <v>7484</v>
          </cell>
          <cell r="Y1547">
            <v>149680</v>
          </cell>
          <cell r="Z1547" t="str">
            <v>水</v>
          </cell>
          <cell r="AA1547">
            <v>0.25</v>
          </cell>
          <cell r="AB1547">
            <v>0.25</v>
          </cell>
          <cell r="AC1547">
            <v>1</v>
          </cell>
          <cell r="AD1547">
            <v>0.25</v>
          </cell>
          <cell r="AE1547">
            <v>0.25</v>
          </cell>
          <cell r="AF1547">
            <v>89</v>
          </cell>
          <cell r="AG1547">
            <v>89</v>
          </cell>
          <cell r="AH1547">
            <v>634</v>
          </cell>
          <cell r="AI1547">
            <v>89</v>
          </cell>
          <cell r="AJ1547">
            <v>89</v>
          </cell>
          <cell r="AK1547">
            <v>10</v>
          </cell>
        </row>
        <row r="1548">
          <cell r="B1548">
            <v>19901</v>
          </cell>
          <cell r="C1548">
            <v>199</v>
          </cell>
          <cell r="D1548">
            <v>0</v>
          </cell>
          <cell r="E1548">
            <v>40202</v>
          </cell>
          <cell r="G1548">
            <v>19901</v>
          </cell>
          <cell r="I1548">
            <v>1</v>
          </cell>
          <cell r="J1548">
            <v>1</v>
          </cell>
          <cell r="K1548">
            <v>40</v>
          </cell>
          <cell r="L1548">
            <v>39</v>
          </cell>
          <cell r="M1548">
            <v>2</v>
          </cell>
          <cell r="N1548">
            <v>16</v>
          </cell>
          <cell r="O1548">
            <v>0.2</v>
          </cell>
          <cell r="P1548">
            <v>39</v>
          </cell>
          <cell r="Q1548">
            <v>31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39</v>
          </cell>
          <cell r="W1548">
            <v>31</v>
          </cell>
          <cell r="X1548">
            <v>748</v>
          </cell>
          <cell r="Y1548">
            <v>14960</v>
          </cell>
          <cell r="Z1548" t="str">
            <v>水</v>
          </cell>
          <cell r="AA1548">
            <v>0.25</v>
          </cell>
          <cell r="AB1548">
            <v>0.25</v>
          </cell>
          <cell r="AC1548">
            <v>1</v>
          </cell>
          <cell r="AD1548">
            <v>0.25</v>
          </cell>
          <cell r="AE1548">
            <v>0.25</v>
          </cell>
          <cell r="AF1548">
            <v>2</v>
          </cell>
          <cell r="AG1548">
            <v>2</v>
          </cell>
          <cell r="AH1548">
            <v>31</v>
          </cell>
          <cell r="AI1548">
            <v>2</v>
          </cell>
          <cell r="AJ1548">
            <v>2</v>
          </cell>
          <cell r="AK1548">
            <v>1</v>
          </cell>
        </row>
        <row r="1549">
          <cell r="B1549">
            <v>19902</v>
          </cell>
          <cell r="C1549">
            <v>199</v>
          </cell>
          <cell r="D1549">
            <v>0</v>
          </cell>
          <cell r="E1549">
            <v>40302</v>
          </cell>
          <cell r="G1549">
            <v>19901</v>
          </cell>
          <cell r="I1549">
            <v>1</v>
          </cell>
          <cell r="J1549">
            <v>1</v>
          </cell>
          <cell r="K1549">
            <v>40</v>
          </cell>
          <cell r="L1549">
            <v>39</v>
          </cell>
          <cell r="M1549">
            <v>2</v>
          </cell>
          <cell r="N1549">
            <v>16</v>
          </cell>
          <cell r="O1549">
            <v>0.2</v>
          </cell>
          <cell r="P1549">
            <v>39</v>
          </cell>
          <cell r="Q1549">
            <v>31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39</v>
          </cell>
          <cell r="W1549">
            <v>31</v>
          </cell>
          <cell r="X1549">
            <v>748</v>
          </cell>
          <cell r="Y1549">
            <v>14960</v>
          </cell>
          <cell r="Z1549" t="str">
            <v>水</v>
          </cell>
          <cell r="AA1549">
            <v>0.25</v>
          </cell>
          <cell r="AB1549">
            <v>0.25</v>
          </cell>
          <cell r="AC1549">
            <v>1</v>
          </cell>
          <cell r="AD1549">
            <v>0.25</v>
          </cell>
          <cell r="AE1549">
            <v>0.25</v>
          </cell>
          <cell r="AF1549">
            <v>2</v>
          </cell>
          <cell r="AG1549">
            <v>2</v>
          </cell>
          <cell r="AH1549">
            <v>31</v>
          </cell>
          <cell r="AI1549">
            <v>2</v>
          </cell>
          <cell r="AJ1549">
            <v>2</v>
          </cell>
          <cell r="AK1549">
            <v>1</v>
          </cell>
        </row>
        <row r="1550">
          <cell r="B1550">
            <v>19903</v>
          </cell>
          <cell r="C1550">
            <v>199</v>
          </cell>
          <cell r="D1550">
            <v>0</v>
          </cell>
          <cell r="E1550">
            <v>20412</v>
          </cell>
          <cell r="G1550">
            <v>19901</v>
          </cell>
          <cell r="I1550">
            <v>1</v>
          </cell>
          <cell r="J1550">
            <v>1</v>
          </cell>
          <cell r="K1550">
            <v>40</v>
          </cell>
          <cell r="L1550">
            <v>39</v>
          </cell>
          <cell r="M1550">
            <v>2</v>
          </cell>
          <cell r="N1550">
            <v>16</v>
          </cell>
          <cell r="O1550">
            <v>0.2</v>
          </cell>
          <cell r="P1550">
            <v>39</v>
          </cell>
          <cell r="Q1550">
            <v>31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39</v>
          </cell>
          <cell r="W1550">
            <v>31</v>
          </cell>
          <cell r="X1550">
            <v>748</v>
          </cell>
          <cell r="Y1550">
            <v>14960</v>
          </cell>
          <cell r="Z1550" t="str">
            <v>水</v>
          </cell>
          <cell r="AA1550">
            <v>0.25</v>
          </cell>
          <cell r="AB1550">
            <v>0.25</v>
          </cell>
          <cell r="AC1550">
            <v>1</v>
          </cell>
          <cell r="AD1550">
            <v>0.25</v>
          </cell>
          <cell r="AE1550">
            <v>0.25</v>
          </cell>
          <cell r="AF1550">
            <v>2</v>
          </cell>
          <cell r="AG1550">
            <v>2</v>
          </cell>
          <cell r="AH1550">
            <v>31</v>
          </cell>
          <cell r="AI1550">
            <v>2</v>
          </cell>
          <cell r="AJ1550">
            <v>2</v>
          </cell>
          <cell r="AK1550">
            <v>1</v>
          </cell>
        </row>
        <row r="1551">
          <cell r="B1551">
            <v>19904</v>
          </cell>
          <cell r="C1551">
            <v>199</v>
          </cell>
          <cell r="D1551">
            <v>0</v>
          </cell>
          <cell r="E1551">
            <v>20512</v>
          </cell>
          <cell r="G1551">
            <v>19901</v>
          </cell>
          <cell r="I1551">
            <v>1</v>
          </cell>
          <cell r="J1551">
            <v>1</v>
          </cell>
          <cell r="K1551">
            <v>40</v>
          </cell>
          <cell r="L1551">
            <v>39</v>
          </cell>
          <cell r="M1551">
            <v>2</v>
          </cell>
          <cell r="N1551">
            <v>16</v>
          </cell>
          <cell r="O1551">
            <v>0.2</v>
          </cell>
          <cell r="P1551">
            <v>39</v>
          </cell>
          <cell r="Q1551">
            <v>31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39</v>
          </cell>
          <cell r="W1551">
            <v>31</v>
          </cell>
          <cell r="X1551">
            <v>748</v>
          </cell>
          <cell r="Y1551">
            <v>14960</v>
          </cell>
          <cell r="Z1551" t="str">
            <v>水</v>
          </cell>
          <cell r="AA1551">
            <v>0.25</v>
          </cell>
          <cell r="AB1551">
            <v>0.25</v>
          </cell>
          <cell r="AC1551">
            <v>1</v>
          </cell>
          <cell r="AD1551">
            <v>0.25</v>
          </cell>
          <cell r="AE1551">
            <v>0.25</v>
          </cell>
          <cell r="AF1551">
            <v>2</v>
          </cell>
          <cell r="AG1551">
            <v>2</v>
          </cell>
          <cell r="AH1551">
            <v>31</v>
          </cell>
          <cell r="AI1551">
            <v>2</v>
          </cell>
          <cell r="AJ1551">
            <v>2</v>
          </cell>
          <cell r="AK1551">
            <v>1</v>
          </cell>
        </row>
        <row r="1552">
          <cell r="B1552">
            <v>19905</v>
          </cell>
          <cell r="C1552">
            <v>199</v>
          </cell>
          <cell r="D1552">
            <v>0</v>
          </cell>
          <cell r="E1552">
            <v>20212</v>
          </cell>
          <cell r="G1552">
            <v>19901</v>
          </cell>
          <cell r="I1552">
            <v>1</v>
          </cell>
          <cell r="J1552">
            <v>1</v>
          </cell>
          <cell r="K1552">
            <v>40</v>
          </cell>
          <cell r="L1552">
            <v>39</v>
          </cell>
          <cell r="M1552">
            <v>2</v>
          </cell>
          <cell r="N1552">
            <v>16</v>
          </cell>
          <cell r="O1552">
            <v>0.2</v>
          </cell>
          <cell r="P1552">
            <v>39</v>
          </cell>
          <cell r="Q1552">
            <v>31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39</v>
          </cell>
          <cell r="W1552">
            <v>31</v>
          </cell>
          <cell r="X1552">
            <v>748</v>
          </cell>
          <cell r="Y1552">
            <v>14960</v>
          </cell>
          <cell r="Z1552" t="str">
            <v>水</v>
          </cell>
          <cell r="AA1552">
            <v>0.25</v>
          </cell>
          <cell r="AB1552">
            <v>0.25</v>
          </cell>
          <cell r="AC1552">
            <v>1</v>
          </cell>
          <cell r="AD1552">
            <v>0.25</v>
          </cell>
          <cell r="AE1552">
            <v>0.25</v>
          </cell>
          <cell r="AF1552">
            <v>2</v>
          </cell>
          <cell r="AG1552">
            <v>2</v>
          </cell>
          <cell r="AH1552">
            <v>31</v>
          </cell>
          <cell r="AI1552">
            <v>2</v>
          </cell>
          <cell r="AJ1552">
            <v>2</v>
          </cell>
          <cell r="AK1552">
            <v>1</v>
          </cell>
        </row>
        <row r="1553">
          <cell r="B1553">
            <v>19906</v>
          </cell>
          <cell r="C1553">
            <v>199</v>
          </cell>
          <cell r="D1553">
            <v>0</v>
          </cell>
          <cell r="E1553">
            <v>20112</v>
          </cell>
          <cell r="G1553">
            <v>19901</v>
          </cell>
          <cell r="I1553">
            <v>1</v>
          </cell>
          <cell r="J1553">
            <v>1</v>
          </cell>
          <cell r="K1553">
            <v>40</v>
          </cell>
          <cell r="L1553">
            <v>39</v>
          </cell>
          <cell r="M1553">
            <v>2</v>
          </cell>
          <cell r="N1553">
            <v>16</v>
          </cell>
          <cell r="O1553">
            <v>0.2</v>
          </cell>
          <cell r="P1553">
            <v>39</v>
          </cell>
          <cell r="Q1553">
            <v>31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39</v>
          </cell>
          <cell r="W1553">
            <v>31</v>
          </cell>
          <cell r="X1553">
            <v>748</v>
          </cell>
          <cell r="Y1553">
            <v>14960</v>
          </cell>
          <cell r="Z1553" t="str">
            <v>水</v>
          </cell>
          <cell r="AA1553">
            <v>0.25</v>
          </cell>
          <cell r="AB1553">
            <v>0.25</v>
          </cell>
          <cell r="AC1553">
            <v>1</v>
          </cell>
          <cell r="AD1553">
            <v>0.25</v>
          </cell>
          <cell r="AE1553">
            <v>0.25</v>
          </cell>
          <cell r="AF1553">
            <v>2</v>
          </cell>
          <cell r="AG1553">
            <v>2</v>
          </cell>
          <cell r="AH1553">
            <v>31</v>
          </cell>
          <cell r="AI1553">
            <v>2</v>
          </cell>
          <cell r="AJ1553">
            <v>2</v>
          </cell>
          <cell r="AK1553">
            <v>1</v>
          </cell>
        </row>
        <row r="1554">
          <cell r="B1554">
            <v>19907</v>
          </cell>
          <cell r="C1554">
            <v>199</v>
          </cell>
          <cell r="D1554">
            <v>0</v>
          </cell>
          <cell r="E1554">
            <v>50100</v>
          </cell>
          <cell r="G1554">
            <v>19909</v>
          </cell>
          <cell r="I1554">
            <v>1</v>
          </cell>
          <cell r="J1554">
            <v>1</v>
          </cell>
          <cell r="K1554">
            <v>40</v>
          </cell>
          <cell r="L1554">
            <v>39</v>
          </cell>
          <cell r="M1554">
            <v>2</v>
          </cell>
          <cell r="N1554">
            <v>16</v>
          </cell>
          <cell r="O1554">
            <v>0.2</v>
          </cell>
          <cell r="P1554">
            <v>39</v>
          </cell>
          <cell r="Q1554">
            <v>31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39</v>
          </cell>
          <cell r="W1554">
            <v>31</v>
          </cell>
          <cell r="X1554">
            <v>748</v>
          </cell>
          <cell r="Y1554">
            <v>14960</v>
          </cell>
          <cell r="Z1554" t="str">
            <v>水</v>
          </cell>
          <cell r="AA1554">
            <v>0.25</v>
          </cell>
          <cell r="AB1554">
            <v>0.25</v>
          </cell>
          <cell r="AC1554">
            <v>1</v>
          </cell>
          <cell r="AD1554">
            <v>0.25</v>
          </cell>
          <cell r="AE1554">
            <v>0.25</v>
          </cell>
          <cell r="AF1554">
            <v>2</v>
          </cell>
          <cell r="AG1554">
            <v>2</v>
          </cell>
          <cell r="AH1554">
            <v>31</v>
          </cell>
          <cell r="AI1554">
            <v>2</v>
          </cell>
          <cell r="AJ1554">
            <v>2</v>
          </cell>
          <cell r="AK1554">
            <v>1</v>
          </cell>
        </row>
        <row r="1555">
          <cell r="B1555">
            <v>20000</v>
          </cell>
          <cell r="C1555">
            <v>200</v>
          </cell>
          <cell r="D1555">
            <v>0</v>
          </cell>
          <cell r="E1555">
            <v>30800</v>
          </cell>
          <cell r="F1555">
            <v>1</v>
          </cell>
          <cell r="G1555">
            <v>20000</v>
          </cell>
          <cell r="H1555">
            <v>20000</v>
          </cell>
          <cell r="I1555">
            <v>0</v>
          </cell>
          <cell r="J1555">
            <v>10</v>
          </cell>
          <cell r="K1555">
            <v>41</v>
          </cell>
          <cell r="L1555">
            <v>40</v>
          </cell>
          <cell r="M1555">
            <v>3</v>
          </cell>
          <cell r="N1555">
            <v>16</v>
          </cell>
          <cell r="O1555">
            <v>0.60000000000000009</v>
          </cell>
          <cell r="P1555">
            <v>1267</v>
          </cell>
          <cell r="Q1555">
            <v>648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1267</v>
          </cell>
          <cell r="W1555">
            <v>648</v>
          </cell>
          <cell r="X1555">
            <v>8284</v>
          </cell>
          <cell r="Y1555">
            <v>165680</v>
          </cell>
          <cell r="Z1555" t="str">
            <v>水</v>
          </cell>
          <cell r="AA1555">
            <v>0.25</v>
          </cell>
          <cell r="AB1555">
            <v>0.25</v>
          </cell>
          <cell r="AC1555">
            <v>1</v>
          </cell>
          <cell r="AD1555">
            <v>0.25</v>
          </cell>
          <cell r="AE1555">
            <v>0.25</v>
          </cell>
          <cell r="AF1555">
            <v>154</v>
          </cell>
          <cell r="AG1555">
            <v>154</v>
          </cell>
          <cell r="AH1555">
            <v>648</v>
          </cell>
          <cell r="AI1555">
            <v>154</v>
          </cell>
          <cell r="AJ1555">
            <v>154</v>
          </cell>
          <cell r="AK1555">
            <v>30</v>
          </cell>
        </row>
        <row r="1556">
          <cell r="B1556">
            <v>20001</v>
          </cell>
          <cell r="C1556">
            <v>200</v>
          </cell>
          <cell r="D1556">
            <v>0</v>
          </cell>
          <cell r="E1556">
            <v>40202</v>
          </cell>
          <cell r="G1556">
            <v>20001</v>
          </cell>
          <cell r="I1556">
            <v>1</v>
          </cell>
          <cell r="J1556">
            <v>1</v>
          </cell>
          <cell r="K1556">
            <v>41</v>
          </cell>
          <cell r="L1556">
            <v>40</v>
          </cell>
          <cell r="M1556">
            <v>3</v>
          </cell>
          <cell r="N1556">
            <v>16</v>
          </cell>
          <cell r="O1556">
            <v>0.2</v>
          </cell>
          <cell r="P1556">
            <v>42</v>
          </cell>
          <cell r="Q1556">
            <v>33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42</v>
          </cell>
          <cell r="W1556">
            <v>33</v>
          </cell>
          <cell r="X1556">
            <v>828</v>
          </cell>
          <cell r="Y1556">
            <v>16560</v>
          </cell>
          <cell r="Z1556" t="str">
            <v>水</v>
          </cell>
          <cell r="AA1556">
            <v>0.25</v>
          </cell>
          <cell r="AB1556">
            <v>0.25</v>
          </cell>
          <cell r="AC1556">
            <v>1</v>
          </cell>
          <cell r="AD1556">
            <v>0.25</v>
          </cell>
          <cell r="AE1556">
            <v>0.25</v>
          </cell>
          <cell r="AF1556">
            <v>2</v>
          </cell>
          <cell r="AG1556">
            <v>2</v>
          </cell>
          <cell r="AH1556">
            <v>33</v>
          </cell>
          <cell r="AI1556">
            <v>2</v>
          </cell>
          <cell r="AJ1556">
            <v>2</v>
          </cell>
          <cell r="AK1556">
            <v>3</v>
          </cell>
        </row>
        <row r="1557">
          <cell r="B1557">
            <v>20002</v>
          </cell>
          <cell r="C1557">
            <v>200</v>
          </cell>
          <cell r="D1557">
            <v>0</v>
          </cell>
          <cell r="E1557">
            <v>40302</v>
          </cell>
          <cell r="G1557">
            <v>20001</v>
          </cell>
          <cell r="I1557">
            <v>1</v>
          </cell>
          <cell r="J1557">
            <v>1</v>
          </cell>
          <cell r="K1557">
            <v>41</v>
          </cell>
          <cell r="L1557">
            <v>40</v>
          </cell>
          <cell r="M1557">
            <v>3</v>
          </cell>
          <cell r="N1557">
            <v>16</v>
          </cell>
          <cell r="O1557">
            <v>0.2</v>
          </cell>
          <cell r="P1557">
            <v>42</v>
          </cell>
          <cell r="Q1557">
            <v>33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42</v>
          </cell>
          <cell r="W1557">
            <v>33</v>
          </cell>
          <cell r="X1557">
            <v>828</v>
          </cell>
          <cell r="Y1557">
            <v>16560</v>
          </cell>
          <cell r="Z1557" t="str">
            <v>水</v>
          </cell>
          <cell r="AA1557">
            <v>0.25</v>
          </cell>
          <cell r="AB1557">
            <v>0.25</v>
          </cell>
          <cell r="AC1557">
            <v>1</v>
          </cell>
          <cell r="AD1557">
            <v>0.25</v>
          </cell>
          <cell r="AE1557">
            <v>0.25</v>
          </cell>
          <cell r="AF1557">
            <v>2</v>
          </cell>
          <cell r="AG1557">
            <v>2</v>
          </cell>
          <cell r="AH1557">
            <v>33</v>
          </cell>
          <cell r="AI1557">
            <v>2</v>
          </cell>
          <cell r="AJ1557">
            <v>2</v>
          </cell>
          <cell r="AK1557">
            <v>3</v>
          </cell>
        </row>
        <row r="1558">
          <cell r="B1558">
            <v>20003</v>
          </cell>
          <cell r="C1558">
            <v>200</v>
          </cell>
          <cell r="D1558">
            <v>0</v>
          </cell>
          <cell r="E1558">
            <v>20412</v>
          </cell>
          <cell r="G1558">
            <v>20001</v>
          </cell>
          <cell r="I1558">
            <v>1</v>
          </cell>
          <cell r="J1558">
            <v>1</v>
          </cell>
          <cell r="K1558">
            <v>41</v>
          </cell>
          <cell r="L1558">
            <v>40</v>
          </cell>
          <cell r="M1558">
            <v>3</v>
          </cell>
          <cell r="N1558">
            <v>16</v>
          </cell>
          <cell r="O1558">
            <v>0.2</v>
          </cell>
          <cell r="P1558">
            <v>42</v>
          </cell>
          <cell r="Q1558">
            <v>33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42</v>
          </cell>
          <cell r="W1558">
            <v>33</v>
          </cell>
          <cell r="X1558">
            <v>828</v>
          </cell>
          <cell r="Y1558">
            <v>16560</v>
          </cell>
          <cell r="Z1558" t="str">
            <v>水</v>
          </cell>
          <cell r="AA1558">
            <v>0.25</v>
          </cell>
          <cell r="AB1558">
            <v>0.25</v>
          </cell>
          <cell r="AC1558">
            <v>1</v>
          </cell>
          <cell r="AD1558">
            <v>0.25</v>
          </cell>
          <cell r="AE1558">
            <v>0.25</v>
          </cell>
          <cell r="AF1558">
            <v>2</v>
          </cell>
          <cell r="AG1558">
            <v>2</v>
          </cell>
          <cell r="AH1558">
            <v>33</v>
          </cell>
          <cell r="AI1558">
            <v>2</v>
          </cell>
          <cell r="AJ1558">
            <v>2</v>
          </cell>
          <cell r="AK1558">
            <v>3</v>
          </cell>
        </row>
        <row r="1559">
          <cell r="B1559">
            <v>20004</v>
          </cell>
          <cell r="C1559">
            <v>200</v>
          </cell>
          <cell r="D1559">
            <v>0</v>
          </cell>
          <cell r="E1559">
            <v>20512</v>
          </cell>
          <cell r="G1559">
            <v>20001</v>
          </cell>
          <cell r="I1559">
            <v>1</v>
          </cell>
          <cell r="J1559">
            <v>1</v>
          </cell>
          <cell r="K1559">
            <v>41</v>
          </cell>
          <cell r="L1559">
            <v>40</v>
          </cell>
          <cell r="M1559">
            <v>3</v>
          </cell>
          <cell r="N1559">
            <v>16</v>
          </cell>
          <cell r="O1559">
            <v>0.2</v>
          </cell>
          <cell r="P1559">
            <v>42</v>
          </cell>
          <cell r="Q1559">
            <v>33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42</v>
          </cell>
          <cell r="W1559">
            <v>33</v>
          </cell>
          <cell r="X1559">
            <v>828</v>
          </cell>
          <cell r="Y1559">
            <v>16560</v>
          </cell>
          <cell r="Z1559" t="str">
            <v>水</v>
          </cell>
          <cell r="AA1559">
            <v>0.25</v>
          </cell>
          <cell r="AB1559">
            <v>0.25</v>
          </cell>
          <cell r="AC1559">
            <v>1</v>
          </cell>
          <cell r="AD1559">
            <v>0.25</v>
          </cell>
          <cell r="AE1559">
            <v>0.25</v>
          </cell>
          <cell r="AF1559">
            <v>2</v>
          </cell>
          <cell r="AG1559">
            <v>2</v>
          </cell>
          <cell r="AH1559">
            <v>33</v>
          </cell>
          <cell r="AI1559">
            <v>2</v>
          </cell>
          <cell r="AJ1559">
            <v>2</v>
          </cell>
          <cell r="AK1559">
            <v>3</v>
          </cell>
        </row>
        <row r="1560">
          <cell r="B1560">
            <v>20005</v>
          </cell>
          <cell r="C1560">
            <v>200</v>
          </cell>
          <cell r="D1560">
            <v>0</v>
          </cell>
          <cell r="E1560">
            <v>20212</v>
          </cell>
          <cell r="G1560">
            <v>20001</v>
          </cell>
          <cell r="I1560">
            <v>1</v>
          </cell>
          <cell r="J1560">
            <v>1</v>
          </cell>
          <cell r="K1560">
            <v>41</v>
          </cell>
          <cell r="L1560">
            <v>40</v>
          </cell>
          <cell r="M1560">
            <v>3</v>
          </cell>
          <cell r="N1560">
            <v>16</v>
          </cell>
          <cell r="O1560">
            <v>0.2</v>
          </cell>
          <cell r="P1560">
            <v>42</v>
          </cell>
          <cell r="Q1560">
            <v>33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42</v>
          </cell>
          <cell r="W1560">
            <v>33</v>
          </cell>
          <cell r="X1560">
            <v>828</v>
          </cell>
          <cell r="Y1560">
            <v>16560</v>
          </cell>
          <cell r="Z1560" t="str">
            <v>水</v>
          </cell>
          <cell r="AA1560">
            <v>0.25</v>
          </cell>
          <cell r="AB1560">
            <v>0.25</v>
          </cell>
          <cell r="AC1560">
            <v>1</v>
          </cell>
          <cell r="AD1560">
            <v>0.25</v>
          </cell>
          <cell r="AE1560">
            <v>0.25</v>
          </cell>
          <cell r="AF1560">
            <v>2</v>
          </cell>
          <cell r="AG1560">
            <v>2</v>
          </cell>
          <cell r="AH1560">
            <v>33</v>
          </cell>
          <cell r="AI1560">
            <v>2</v>
          </cell>
          <cell r="AJ1560">
            <v>2</v>
          </cell>
          <cell r="AK1560">
            <v>3</v>
          </cell>
        </row>
        <row r="1561">
          <cell r="B1561">
            <v>20006</v>
          </cell>
          <cell r="C1561">
            <v>200</v>
          </cell>
          <cell r="D1561">
            <v>0</v>
          </cell>
          <cell r="E1561">
            <v>20112</v>
          </cell>
          <cell r="G1561">
            <v>20001</v>
          </cell>
          <cell r="I1561">
            <v>1</v>
          </cell>
          <cell r="J1561">
            <v>1</v>
          </cell>
          <cell r="K1561">
            <v>41</v>
          </cell>
          <cell r="L1561">
            <v>40</v>
          </cell>
          <cell r="M1561">
            <v>3</v>
          </cell>
          <cell r="N1561">
            <v>16</v>
          </cell>
          <cell r="O1561">
            <v>0.2</v>
          </cell>
          <cell r="P1561">
            <v>42</v>
          </cell>
          <cell r="Q1561">
            <v>33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42</v>
          </cell>
          <cell r="W1561">
            <v>33</v>
          </cell>
          <cell r="X1561">
            <v>828</v>
          </cell>
          <cell r="Y1561">
            <v>16560</v>
          </cell>
          <cell r="Z1561" t="str">
            <v>水</v>
          </cell>
          <cell r="AA1561">
            <v>0.25</v>
          </cell>
          <cell r="AB1561">
            <v>0.25</v>
          </cell>
          <cell r="AC1561">
            <v>1</v>
          </cell>
          <cell r="AD1561">
            <v>0.25</v>
          </cell>
          <cell r="AE1561">
            <v>0.25</v>
          </cell>
          <cell r="AF1561">
            <v>2</v>
          </cell>
          <cell r="AG1561">
            <v>2</v>
          </cell>
          <cell r="AH1561">
            <v>33</v>
          </cell>
          <cell r="AI1561">
            <v>2</v>
          </cell>
          <cell r="AJ1561">
            <v>2</v>
          </cell>
          <cell r="AK1561">
            <v>3</v>
          </cell>
        </row>
        <row r="1562">
          <cell r="B1562">
            <v>20007</v>
          </cell>
          <cell r="C1562">
            <v>200</v>
          </cell>
          <cell r="D1562">
            <v>0</v>
          </cell>
          <cell r="E1562">
            <v>50100</v>
          </cell>
          <cell r="G1562">
            <v>20009</v>
          </cell>
          <cell r="I1562">
            <v>1</v>
          </cell>
          <cell r="J1562">
            <v>1</v>
          </cell>
          <cell r="K1562">
            <v>41</v>
          </cell>
          <cell r="L1562">
            <v>40</v>
          </cell>
          <cell r="M1562">
            <v>3</v>
          </cell>
          <cell r="N1562">
            <v>16</v>
          </cell>
          <cell r="O1562">
            <v>0.2</v>
          </cell>
          <cell r="P1562">
            <v>42</v>
          </cell>
          <cell r="Q1562">
            <v>33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42</v>
          </cell>
          <cell r="W1562">
            <v>33</v>
          </cell>
          <cell r="X1562">
            <v>828</v>
          </cell>
          <cell r="Y1562">
            <v>16560</v>
          </cell>
          <cell r="Z1562" t="str">
            <v>水</v>
          </cell>
          <cell r="AA1562">
            <v>0.25</v>
          </cell>
          <cell r="AB1562">
            <v>0.25</v>
          </cell>
          <cell r="AC1562">
            <v>1</v>
          </cell>
          <cell r="AD1562">
            <v>0.25</v>
          </cell>
          <cell r="AE1562">
            <v>0.25</v>
          </cell>
          <cell r="AF1562">
            <v>2</v>
          </cell>
          <cell r="AG1562">
            <v>2</v>
          </cell>
          <cell r="AH1562">
            <v>33</v>
          </cell>
          <cell r="AI1562">
            <v>2</v>
          </cell>
          <cell r="AJ1562">
            <v>2</v>
          </cell>
          <cell r="AK1562">
            <v>3</v>
          </cell>
        </row>
        <row r="1563">
          <cell r="B1563">
            <v>20100</v>
          </cell>
          <cell r="C1563">
            <v>201</v>
          </cell>
          <cell r="D1563">
            <v>0</v>
          </cell>
          <cell r="E1563">
            <v>20211</v>
          </cell>
          <cell r="F1563">
            <v>1</v>
          </cell>
          <cell r="G1563">
            <v>20100</v>
          </cell>
          <cell r="H1563">
            <v>20100</v>
          </cell>
          <cell r="I1563">
            <v>0</v>
          </cell>
          <cell r="J1563">
            <v>10</v>
          </cell>
          <cell r="K1563">
            <v>41</v>
          </cell>
          <cell r="L1563">
            <v>40</v>
          </cell>
          <cell r="M1563">
            <v>3</v>
          </cell>
          <cell r="N1563">
            <v>16</v>
          </cell>
          <cell r="O1563">
            <v>0.2</v>
          </cell>
          <cell r="P1563">
            <v>422</v>
          </cell>
          <cell r="Q1563">
            <v>337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422</v>
          </cell>
          <cell r="W1563">
            <v>337</v>
          </cell>
          <cell r="X1563">
            <v>8284</v>
          </cell>
          <cell r="Y1563">
            <v>165680</v>
          </cell>
          <cell r="Z1563" t="str">
            <v>木</v>
          </cell>
          <cell r="AA1563">
            <v>0.25</v>
          </cell>
          <cell r="AB1563">
            <v>1</v>
          </cell>
          <cell r="AC1563">
            <v>0.25</v>
          </cell>
          <cell r="AD1563">
            <v>0.25</v>
          </cell>
          <cell r="AE1563">
            <v>0.25</v>
          </cell>
          <cell r="AF1563">
            <v>21</v>
          </cell>
          <cell r="AG1563">
            <v>337</v>
          </cell>
          <cell r="AH1563">
            <v>21</v>
          </cell>
          <cell r="AI1563">
            <v>21</v>
          </cell>
          <cell r="AJ1563">
            <v>21</v>
          </cell>
          <cell r="AK1563">
            <v>30</v>
          </cell>
        </row>
        <row r="1564">
          <cell r="B1564">
            <v>20101</v>
          </cell>
          <cell r="C1564">
            <v>201</v>
          </cell>
          <cell r="D1564">
            <v>0</v>
          </cell>
          <cell r="E1564">
            <v>40501</v>
          </cell>
          <cell r="G1564">
            <v>20101</v>
          </cell>
          <cell r="I1564">
            <v>1</v>
          </cell>
          <cell r="J1564">
            <v>1</v>
          </cell>
          <cell r="K1564">
            <v>41</v>
          </cell>
          <cell r="L1564">
            <v>40</v>
          </cell>
          <cell r="M1564">
            <v>3</v>
          </cell>
          <cell r="N1564">
            <v>16</v>
          </cell>
          <cell r="O1564">
            <v>0.2</v>
          </cell>
          <cell r="P1564">
            <v>42</v>
          </cell>
          <cell r="Q1564">
            <v>33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42</v>
          </cell>
          <cell r="W1564">
            <v>33</v>
          </cell>
          <cell r="X1564">
            <v>828</v>
          </cell>
          <cell r="Y1564">
            <v>16560</v>
          </cell>
          <cell r="Z1564" t="str">
            <v>木</v>
          </cell>
          <cell r="AA1564">
            <v>0.25</v>
          </cell>
          <cell r="AB1564">
            <v>1</v>
          </cell>
          <cell r="AC1564">
            <v>0.25</v>
          </cell>
          <cell r="AD1564">
            <v>0.25</v>
          </cell>
          <cell r="AE1564">
            <v>0.25</v>
          </cell>
          <cell r="AF1564">
            <v>2</v>
          </cell>
          <cell r="AG1564">
            <v>33</v>
          </cell>
          <cell r="AH1564">
            <v>2</v>
          </cell>
          <cell r="AI1564">
            <v>2</v>
          </cell>
          <cell r="AJ1564">
            <v>2</v>
          </cell>
          <cell r="AK1564">
            <v>3</v>
          </cell>
        </row>
        <row r="1565">
          <cell r="B1565">
            <v>20102</v>
          </cell>
          <cell r="C1565">
            <v>201</v>
          </cell>
          <cell r="D1565">
            <v>0</v>
          </cell>
          <cell r="E1565">
            <v>30201</v>
          </cell>
          <cell r="G1565">
            <v>20101</v>
          </cell>
          <cell r="I1565">
            <v>1</v>
          </cell>
          <cell r="J1565">
            <v>1</v>
          </cell>
          <cell r="K1565">
            <v>41</v>
          </cell>
          <cell r="L1565">
            <v>40</v>
          </cell>
          <cell r="M1565">
            <v>3</v>
          </cell>
          <cell r="N1565">
            <v>16</v>
          </cell>
          <cell r="O1565">
            <v>0.2</v>
          </cell>
          <cell r="P1565">
            <v>42</v>
          </cell>
          <cell r="Q1565">
            <v>33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42</v>
          </cell>
          <cell r="W1565">
            <v>33</v>
          </cell>
          <cell r="X1565">
            <v>828</v>
          </cell>
          <cell r="Y1565">
            <v>16560</v>
          </cell>
          <cell r="Z1565" t="str">
            <v>木</v>
          </cell>
          <cell r="AA1565">
            <v>0.25</v>
          </cell>
          <cell r="AB1565">
            <v>1</v>
          </cell>
          <cell r="AC1565">
            <v>0.25</v>
          </cell>
          <cell r="AD1565">
            <v>0.25</v>
          </cell>
          <cell r="AE1565">
            <v>0.25</v>
          </cell>
          <cell r="AF1565">
            <v>2</v>
          </cell>
          <cell r="AG1565">
            <v>33</v>
          </cell>
          <cell r="AH1565">
            <v>2</v>
          </cell>
          <cell r="AI1565">
            <v>2</v>
          </cell>
          <cell r="AJ1565">
            <v>2</v>
          </cell>
          <cell r="AK1565">
            <v>3</v>
          </cell>
        </row>
        <row r="1566">
          <cell r="B1566">
            <v>20103</v>
          </cell>
          <cell r="C1566">
            <v>201</v>
          </cell>
          <cell r="D1566">
            <v>0</v>
          </cell>
          <cell r="E1566">
            <v>30501</v>
          </cell>
          <cell r="G1566">
            <v>20101</v>
          </cell>
          <cell r="I1566">
            <v>1</v>
          </cell>
          <cell r="J1566">
            <v>1</v>
          </cell>
          <cell r="K1566">
            <v>41</v>
          </cell>
          <cell r="L1566">
            <v>40</v>
          </cell>
          <cell r="M1566">
            <v>3</v>
          </cell>
          <cell r="N1566">
            <v>16</v>
          </cell>
          <cell r="O1566">
            <v>0.2</v>
          </cell>
          <cell r="P1566">
            <v>42</v>
          </cell>
          <cell r="Q1566">
            <v>33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42</v>
          </cell>
          <cell r="W1566">
            <v>33</v>
          </cell>
          <cell r="X1566">
            <v>828</v>
          </cell>
          <cell r="Y1566">
            <v>16560</v>
          </cell>
          <cell r="Z1566" t="str">
            <v>木</v>
          </cell>
          <cell r="AA1566">
            <v>0.25</v>
          </cell>
          <cell r="AB1566">
            <v>1</v>
          </cell>
          <cell r="AC1566">
            <v>0.25</v>
          </cell>
          <cell r="AD1566">
            <v>0.25</v>
          </cell>
          <cell r="AE1566">
            <v>0.25</v>
          </cell>
          <cell r="AF1566">
            <v>2</v>
          </cell>
          <cell r="AG1566">
            <v>33</v>
          </cell>
          <cell r="AH1566">
            <v>2</v>
          </cell>
          <cell r="AI1566">
            <v>2</v>
          </cell>
          <cell r="AJ1566">
            <v>2</v>
          </cell>
          <cell r="AK1566">
            <v>3</v>
          </cell>
        </row>
        <row r="1567">
          <cell r="B1567">
            <v>20104</v>
          </cell>
          <cell r="C1567">
            <v>201</v>
          </cell>
          <cell r="D1567">
            <v>0</v>
          </cell>
          <cell r="E1567">
            <v>40501</v>
          </cell>
          <cell r="G1567">
            <v>20101</v>
          </cell>
          <cell r="I1567">
            <v>1</v>
          </cell>
          <cell r="J1567">
            <v>1</v>
          </cell>
          <cell r="K1567">
            <v>41</v>
          </cell>
          <cell r="L1567">
            <v>40</v>
          </cell>
          <cell r="M1567">
            <v>3</v>
          </cell>
          <cell r="N1567">
            <v>16</v>
          </cell>
          <cell r="O1567">
            <v>0.2</v>
          </cell>
          <cell r="P1567">
            <v>42</v>
          </cell>
          <cell r="Q1567">
            <v>33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42</v>
          </cell>
          <cell r="W1567">
            <v>33</v>
          </cell>
          <cell r="X1567">
            <v>828</v>
          </cell>
          <cell r="Y1567">
            <v>16560</v>
          </cell>
          <cell r="Z1567" t="str">
            <v>木</v>
          </cell>
          <cell r="AA1567">
            <v>0.25</v>
          </cell>
          <cell r="AB1567">
            <v>1</v>
          </cell>
          <cell r="AC1567">
            <v>0.25</v>
          </cell>
          <cell r="AD1567">
            <v>0.25</v>
          </cell>
          <cell r="AE1567">
            <v>0.25</v>
          </cell>
          <cell r="AF1567">
            <v>2</v>
          </cell>
          <cell r="AG1567">
            <v>33</v>
          </cell>
          <cell r="AH1567">
            <v>2</v>
          </cell>
          <cell r="AI1567">
            <v>2</v>
          </cell>
          <cell r="AJ1567">
            <v>2</v>
          </cell>
          <cell r="AK1567">
            <v>3</v>
          </cell>
        </row>
        <row r="1568">
          <cell r="B1568">
            <v>20105</v>
          </cell>
          <cell r="C1568">
            <v>201</v>
          </cell>
          <cell r="D1568">
            <v>0</v>
          </cell>
          <cell r="E1568">
            <v>40701</v>
          </cell>
          <cell r="G1568">
            <v>20101</v>
          </cell>
          <cell r="I1568">
            <v>1</v>
          </cell>
          <cell r="J1568">
            <v>1</v>
          </cell>
          <cell r="K1568">
            <v>41</v>
          </cell>
          <cell r="L1568">
            <v>40</v>
          </cell>
          <cell r="M1568">
            <v>3</v>
          </cell>
          <cell r="N1568">
            <v>16</v>
          </cell>
          <cell r="O1568">
            <v>0.2</v>
          </cell>
          <cell r="P1568">
            <v>42</v>
          </cell>
          <cell r="Q1568">
            <v>33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42</v>
          </cell>
          <cell r="W1568">
            <v>33</v>
          </cell>
          <cell r="X1568">
            <v>828</v>
          </cell>
          <cell r="Y1568">
            <v>16560</v>
          </cell>
          <cell r="Z1568" t="str">
            <v>木</v>
          </cell>
          <cell r="AA1568">
            <v>0.25</v>
          </cell>
          <cell r="AB1568">
            <v>1</v>
          </cell>
          <cell r="AC1568">
            <v>0.25</v>
          </cell>
          <cell r="AD1568">
            <v>0.25</v>
          </cell>
          <cell r="AE1568">
            <v>0.25</v>
          </cell>
          <cell r="AF1568">
            <v>2</v>
          </cell>
          <cell r="AG1568">
            <v>33</v>
          </cell>
          <cell r="AH1568">
            <v>2</v>
          </cell>
          <cell r="AI1568">
            <v>2</v>
          </cell>
          <cell r="AJ1568">
            <v>2</v>
          </cell>
          <cell r="AK1568">
            <v>3</v>
          </cell>
        </row>
        <row r="1569">
          <cell r="B1569">
            <v>20106</v>
          </cell>
          <cell r="C1569">
            <v>201</v>
          </cell>
          <cell r="D1569">
            <v>0</v>
          </cell>
          <cell r="E1569">
            <v>40601</v>
          </cell>
          <cell r="G1569">
            <v>20101</v>
          </cell>
          <cell r="I1569">
            <v>1</v>
          </cell>
          <cell r="J1569">
            <v>1</v>
          </cell>
          <cell r="K1569">
            <v>41</v>
          </cell>
          <cell r="L1569">
            <v>40</v>
          </cell>
          <cell r="M1569">
            <v>3</v>
          </cell>
          <cell r="N1569">
            <v>16</v>
          </cell>
          <cell r="O1569">
            <v>0.2</v>
          </cell>
          <cell r="P1569">
            <v>42</v>
          </cell>
          <cell r="Q1569">
            <v>33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42</v>
          </cell>
          <cell r="W1569">
            <v>33</v>
          </cell>
          <cell r="X1569">
            <v>828</v>
          </cell>
          <cell r="Y1569">
            <v>16560</v>
          </cell>
          <cell r="Z1569" t="str">
            <v>木</v>
          </cell>
          <cell r="AA1569">
            <v>0.25</v>
          </cell>
          <cell r="AB1569">
            <v>1</v>
          </cell>
          <cell r="AC1569">
            <v>0.25</v>
          </cell>
          <cell r="AD1569">
            <v>0.25</v>
          </cell>
          <cell r="AE1569">
            <v>0.25</v>
          </cell>
          <cell r="AF1569">
            <v>2</v>
          </cell>
          <cell r="AG1569">
            <v>33</v>
          </cell>
          <cell r="AH1569">
            <v>2</v>
          </cell>
          <cell r="AI1569">
            <v>2</v>
          </cell>
          <cell r="AJ1569">
            <v>2</v>
          </cell>
          <cell r="AK1569">
            <v>3</v>
          </cell>
        </row>
        <row r="1570">
          <cell r="B1570">
            <v>20107</v>
          </cell>
          <cell r="C1570">
            <v>201</v>
          </cell>
          <cell r="D1570">
            <v>0</v>
          </cell>
          <cell r="E1570">
            <v>50100</v>
          </cell>
          <cell r="G1570">
            <v>20109</v>
          </cell>
          <cell r="I1570">
            <v>1</v>
          </cell>
          <cell r="J1570">
            <v>1</v>
          </cell>
          <cell r="K1570">
            <v>41</v>
          </cell>
          <cell r="L1570">
            <v>40</v>
          </cell>
          <cell r="M1570">
            <v>3</v>
          </cell>
          <cell r="N1570">
            <v>16</v>
          </cell>
          <cell r="O1570">
            <v>0.2</v>
          </cell>
          <cell r="P1570">
            <v>42</v>
          </cell>
          <cell r="Q1570">
            <v>33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42</v>
          </cell>
          <cell r="W1570">
            <v>33</v>
          </cell>
          <cell r="X1570">
            <v>828</v>
          </cell>
          <cell r="Y1570">
            <v>16560</v>
          </cell>
          <cell r="Z1570" t="str">
            <v>木</v>
          </cell>
          <cell r="AA1570">
            <v>0.25</v>
          </cell>
          <cell r="AB1570">
            <v>1</v>
          </cell>
          <cell r="AC1570">
            <v>0.25</v>
          </cell>
          <cell r="AD1570">
            <v>0.25</v>
          </cell>
          <cell r="AE1570">
            <v>0.25</v>
          </cell>
          <cell r="AF1570">
            <v>2</v>
          </cell>
          <cell r="AG1570">
            <v>33</v>
          </cell>
          <cell r="AH1570">
            <v>2</v>
          </cell>
          <cell r="AI1570">
            <v>2</v>
          </cell>
          <cell r="AJ1570">
            <v>2</v>
          </cell>
          <cell r="AK1570">
            <v>3</v>
          </cell>
        </row>
        <row r="1571">
          <cell r="B1571">
            <v>20200</v>
          </cell>
          <cell r="C1571">
            <v>202</v>
          </cell>
          <cell r="D1571">
            <v>0</v>
          </cell>
          <cell r="E1571">
            <v>30501</v>
          </cell>
          <cell r="F1571">
            <v>1</v>
          </cell>
          <cell r="G1571">
            <v>20200</v>
          </cell>
          <cell r="H1571">
            <v>20200</v>
          </cell>
          <cell r="I1571">
            <v>0</v>
          </cell>
          <cell r="J1571">
            <v>10</v>
          </cell>
          <cell r="K1571">
            <v>41</v>
          </cell>
          <cell r="L1571">
            <v>40</v>
          </cell>
          <cell r="M1571">
            <v>3</v>
          </cell>
          <cell r="N1571">
            <v>16</v>
          </cell>
          <cell r="O1571">
            <v>0.30000000000000004</v>
          </cell>
          <cell r="P1571">
            <v>633</v>
          </cell>
          <cell r="Q1571">
            <v>506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633</v>
          </cell>
          <cell r="W1571">
            <v>506</v>
          </cell>
          <cell r="X1571">
            <v>8284</v>
          </cell>
          <cell r="Y1571">
            <v>165680</v>
          </cell>
          <cell r="Z1571" t="str">
            <v>木</v>
          </cell>
          <cell r="AA1571">
            <v>0.25</v>
          </cell>
          <cell r="AB1571">
            <v>1</v>
          </cell>
          <cell r="AC1571">
            <v>0.25</v>
          </cell>
          <cell r="AD1571">
            <v>0.25</v>
          </cell>
          <cell r="AE1571">
            <v>0.25</v>
          </cell>
          <cell r="AF1571">
            <v>31</v>
          </cell>
          <cell r="AG1571">
            <v>506</v>
          </cell>
          <cell r="AH1571">
            <v>31</v>
          </cell>
          <cell r="AI1571">
            <v>31</v>
          </cell>
          <cell r="AJ1571">
            <v>31</v>
          </cell>
          <cell r="AK1571">
            <v>30</v>
          </cell>
        </row>
        <row r="1572">
          <cell r="B1572">
            <v>20201</v>
          </cell>
          <cell r="C1572">
            <v>202</v>
          </cell>
          <cell r="D1572">
            <v>0</v>
          </cell>
          <cell r="E1572">
            <v>40501</v>
          </cell>
          <cell r="G1572">
            <v>20201</v>
          </cell>
          <cell r="I1572">
            <v>1</v>
          </cell>
          <cell r="J1572">
            <v>1</v>
          </cell>
          <cell r="K1572">
            <v>41</v>
          </cell>
          <cell r="L1572">
            <v>40</v>
          </cell>
          <cell r="M1572">
            <v>3</v>
          </cell>
          <cell r="N1572">
            <v>16</v>
          </cell>
          <cell r="O1572">
            <v>0.2</v>
          </cell>
          <cell r="P1572">
            <v>42</v>
          </cell>
          <cell r="Q1572">
            <v>33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42</v>
          </cell>
          <cell r="W1572">
            <v>33</v>
          </cell>
          <cell r="X1572">
            <v>828</v>
          </cell>
          <cell r="Y1572">
            <v>16560</v>
          </cell>
          <cell r="Z1572" t="str">
            <v>木</v>
          </cell>
          <cell r="AA1572">
            <v>0.25</v>
          </cell>
          <cell r="AB1572">
            <v>1</v>
          </cell>
          <cell r="AC1572">
            <v>0.25</v>
          </cell>
          <cell r="AD1572">
            <v>0.25</v>
          </cell>
          <cell r="AE1572">
            <v>0.25</v>
          </cell>
          <cell r="AF1572">
            <v>2</v>
          </cell>
          <cell r="AG1572">
            <v>33</v>
          </cell>
          <cell r="AH1572">
            <v>2</v>
          </cell>
          <cell r="AI1572">
            <v>2</v>
          </cell>
          <cell r="AJ1572">
            <v>2</v>
          </cell>
          <cell r="AK1572">
            <v>3</v>
          </cell>
        </row>
        <row r="1573">
          <cell r="B1573">
            <v>20202</v>
          </cell>
          <cell r="C1573">
            <v>202</v>
          </cell>
          <cell r="D1573">
            <v>0</v>
          </cell>
          <cell r="E1573">
            <v>30201</v>
          </cell>
          <cell r="G1573">
            <v>20201</v>
          </cell>
          <cell r="I1573">
            <v>1</v>
          </cell>
          <cell r="J1573">
            <v>1</v>
          </cell>
          <cell r="K1573">
            <v>41</v>
          </cell>
          <cell r="L1573">
            <v>40</v>
          </cell>
          <cell r="M1573">
            <v>3</v>
          </cell>
          <cell r="N1573">
            <v>16</v>
          </cell>
          <cell r="O1573">
            <v>0.2</v>
          </cell>
          <cell r="P1573">
            <v>42</v>
          </cell>
          <cell r="Q1573">
            <v>33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42</v>
          </cell>
          <cell r="W1573">
            <v>33</v>
          </cell>
          <cell r="X1573">
            <v>828</v>
          </cell>
          <cell r="Y1573">
            <v>16560</v>
          </cell>
          <cell r="Z1573" t="str">
            <v>木</v>
          </cell>
          <cell r="AA1573">
            <v>0.25</v>
          </cell>
          <cell r="AB1573">
            <v>1</v>
          </cell>
          <cell r="AC1573">
            <v>0.25</v>
          </cell>
          <cell r="AD1573">
            <v>0.25</v>
          </cell>
          <cell r="AE1573">
            <v>0.25</v>
          </cell>
          <cell r="AF1573">
            <v>2</v>
          </cell>
          <cell r="AG1573">
            <v>33</v>
          </cell>
          <cell r="AH1573">
            <v>2</v>
          </cell>
          <cell r="AI1573">
            <v>2</v>
          </cell>
          <cell r="AJ1573">
            <v>2</v>
          </cell>
          <cell r="AK1573">
            <v>3</v>
          </cell>
        </row>
        <row r="1574">
          <cell r="B1574">
            <v>20203</v>
          </cell>
          <cell r="C1574">
            <v>202</v>
          </cell>
          <cell r="D1574">
            <v>0</v>
          </cell>
          <cell r="E1574">
            <v>30501</v>
          </cell>
          <cell r="G1574">
            <v>20201</v>
          </cell>
          <cell r="I1574">
            <v>1</v>
          </cell>
          <cell r="J1574">
            <v>1</v>
          </cell>
          <cell r="K1574">
            <v>41</v>
          </cell>
          <cell r="L1574">
            <v>40</v>
          </cell>
          <cell r="M1574">
            <v>3</v>
          </cell>
          <cell r="N1574">
            <v>16</v>
          </cell>
          <cell r="O1574">
            <v>0.2</v>
          </cell>
          <cell r="P1574">
            <v>42</v>
          </cell>
          <cell r="Q1574">
            <v>33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42</v>
          </cell>
          <cell r="W1574">
            <v>33</v>
          </cell>
          <cell r="X1574">
            <v>828</v>
          </cell>
          <cell r="Y1574">
            <v>16560</v>
          </cell>
          <cell r="Z1574" t="str">
            <v>木</v>
          </cell>
          <cell r="AA1574">
            <v>0.25</v>
          </cell>
          <cell r="AB1574">
            <v>1</v>
          </cell>
          <cell r="AC1574">
            <v>0.25</v>
          </cell>
          <cell r="AD1574">
            <v>0.25</v>
          </cell>
          <cell r="AE1574">
            <v>0.25</v>
          </cell>
          <cell r="AF1574">
            <v>2</v>
          </cell>
          <cell r="AG1574">
            <v>33</v>
          </cell>
          <cell r="AH1574">
            <v>2</v>
          </cell>
          <cell r="AI1574">
            <v>2</v>
          </cell>
          <cell r="AJ1574">
            <v>2</v>
          </cell>
          <cell r="AK1574">
            <v>3</v>
          </cell>
        </row>
        <row r="1575">
          <cell r="B1575">
            <v>20204</v>
          </cell>
          <cell r="C1575">
            <v>202</v>
          </cell>
          <cell r="D1575">
            <v>0</v>
          </cell>
          <cell r="E1575">
            <v>40501</v>
          </cell>
          <cell r="G1575">
            <v>20201</v>
          </cell>
          <cell r="I1575">
            <v>1</v>
          </cell>
          <cell r="J1575">
            <v>1</v>
          </cell>
          <cell r="K1575">
            <v>41</v>
          </cell>
          <cell r="L1575">
            <v>40</v>
          </cell>
          <cell r="M1575">
            <v>3</v>
          </cell>
          <cell r="N1575">
            <v>16</v>
          </cell>
          <cell r="O1575">
            <v>0.2</v>
          </cell>
          <cell r="P1575">
            <v>42</v>
          </cell>
          <cell r="Q1575">
            <v>33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42</v>
          </cell>
          <cell r="W1575">
            <v>33</v>
          </cell>
          <cell r="X1575">
            <v>828</v>
          </cell>
          <cell r="Y1575">
            <v>16560</v>
          </cell>
          <cell r="Z1575" t="str">
            <v>木</v>
          </cell>
          <cell r="AA1575">
            <v>0.25</v>
          </cell>
          <cell r="AB1575">
            <v>1</v>
          </cell>
          <cell r="AC1575">
            <v>0.25</v>
          </cell>
          <cell r="AD1575">
            <v>0.25</v>
          </cell>
          <cell r="AE1575">
            <v>0.25</v>
          </cell>
          <cell r="AF1575">
            <v>2</v>
          </cell>
          <cell r="AG1575">
            <v>33</v>
          </cell>
          <cell r="AH1575">
            <v>2</v>
          </cell>
          <cell r="AI1575">
            <v>2</v>
          </cell>
          <cell r="AJ1575">
            <v>2</v>
          </cell>
          <cell r="AK1575">
            <v>3</v>
          </cell>
        </row>
        <row r="1576">
          <cell r="B1576">
            <v>20205</v>
          </cell>
          <cell r="C1576">
            <v>202</v>
          </cell>
          <cell r="D1576">
            <v>0</v>
          </cell>
          <cell r="E1576">
            <v>40701</v>
          </cell>
          <cell r="G1576">
            <v>20201</v>
          </cell>
          <cell r="I1576">
            <v>1</v>
          </cell>
          <cell r="J1576">
            <v>1</v>
          </cell>
          <cell r="K1576">
            <v>41</v>
          </cell>
          <cell r="L1576">
            <v>40</v>
          </cell>
          <cell r="M1576">
            <v>3</v>
          </cell>
          <cell r="N1576">
            <v>16</v>
          </cell>
          <cell r="O1576">
            <v>0.2</v>
          </cell>
          <cell r="P1576">
            <v>42</v>
          </cell>
          <cell r="Q1576">
            <v>33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42</v>
          </cell>
          <cell r="W1576">
            <v>33</v>
          </cell>
          <cell r="X1576">
            <v>828</v>
          </cell>
          <cell r="Y1576">
            <v>16560</v>
          </cell>
          <cell r="Z1576" t="str">
            <v>木</v>
          </cell>
          <cell r="AA1576">
            <v>0.25</v>
          </cell>
          <cell r="AB1576">
            <v>1</v>
          </cell>
          <cell r="AC1576">
            <v>0.25</v>
          </cell>
          <cell r="AD1576">
            <v>0.25</v>
          </cell>
          <cell r="AE1576">
            <v>0.25</v>
          </cell>
          <cell r="AF1576">
            <v>2</v>
          </cell>
          <cell r="AG1576">
            <v>33</v>
          </cell>
          <cell r="AH1576">
            <v>2</v>
          </cell>
          <cell r="AI1576">
            <v>2</v>
          </cell>
          <cell r="AJ1576">
            <v>2</v>
          </cell>
          <cell r="AK1576">
            <v>3</v>
          </cell>
        </row>
        <row r="1577">
          <cell r="B1577">
            <v>20206</v>
          </cell>
          <cell r="C1577">
            <v>202</v>
          </cell>
          <cell r="D1577">
            <v>0</v>
          </cell>
          <cell r="E1577">
            <v>40601</v>
          </cell>
          <cell r="G1577">
            <v>20201</v>
          </cell>
          <cell r="I1577">
            <v>1</v>
          </cell>
          <cell r="J1577">
            <v>1</v>
          </cell>
          <cell r="K1577">
            <v>41</v>
          </cell>
          <cell r="L1577">
            <v>40</v>
          </cell>
          <cell r="M1577">
            <v>3</v>
          </cell>
          <cell r="N1577">
            <v>16</v>
          </cell>
          <cell r="O1577">
            <v>0.2</v>
          </cell>
          <cell r="P1577">
            <v>42</v>
          </cell>
          <cell r="Q1577">
            <v>33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42</v>
          </cell>
          <cell r="W1577">
            <v>33</v>
          </cell>
          <cell r="X1577">
            <v>828</v>
          </cell>
          <cell r="Y1577">
            <v>16560</v>
          </cell>
          <cell r="Z1577" t="str">
            <v>木</v>
          </cell>
          <cell r="AA1577">
            <v>0.25</v>
          </cell>
          <cell r="AB1577">
            <v>1</v>
          </cell>
          <cell r="AC1577">
            <v>0.25</v>
          </cell>
          <cell r="AD1577">
            <v>0.25</v>
          </cell>
          <cell r="AE1577">
            <v>0.25</v>
          </cell>
          <cell r="AF1577">
            <v>2</v>
          </cell>
          <cell r="AG1577">
            <v>33</v>
          </cell>
          <cell r="AH1577">
            <v>2</v>
          </cell>
          <cell r="AI1577">
            <v>2</v>
          </cell>
          <cell r="AJ1577">
            <v>2</v>
          </cell>
          <cell r="AK1577">
            <v>3</v>
          </cell>
        </row>
        <row r="1578">
          <cell r="B1578">
            <v>20207</v>
          </cell>
          <cell r="C1578">
            <v>202</v>
          </cell>
          <cell r="D1578">
            <v>0</v>
          </cell>
          <cell r="E1578">
            <v>50100</v>
          </cell>
          <cell r="G1578">
            <v>20209</v>
          </cell>
          <cell r="I1578">
            <v>1</v>
          </cell>
          <cell r="J1578">
            <v>1</v>
          </cell>
          <cell r="K1578">
            <v>41</v>
          </cell>
          <cell r="L1578">
            <v>40</v>
          </cell>
          <cell r="M1578">
            <v>3</v>
          </cell>
          <cell r="N1578">
            <v>16</v>
          </cell>
          <cell r="O1578">
            <v>0.2</v>
          </cell>
          <cell r="P1578">
            <v>42</v>
          </cell>
          <cell r="Q1578">
            <v>33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42</v>
          </cell>
          <cell r="W1578">
            <v>33</v>
          </cell>
          <cell r="X1578">
            <v>828</v>
          </cell>
          <cell r="Y1578">
            <v>16560</v>
          </cell>
          <cell r="Z1578" t="str">
            <v>木</v>
          </cell>
          <cell r="AA1578">
            <v>0.25</v>
          </cell>
          <cell r="AB1578">
            <v>1</v>
          </cell>
          <cell r="AC1578">
            <v>0.25</v>
          </cell>
          <cell r="AD1578">
            <v>0.25</v>
          </cell>
          <cell r="AE1578">
            <v>0.25</v>
          </cell>
          <cell r="AF1578">
            <v>2</v>
          </cell>
          <cell r="AG1578">
            <v>33</v>
          </cell>
          <cell r="AH1578">
            <v>2</v>
          </cell>
          <cell r="AI1578">
            <v>2</v>
          </cell>
          <cell r="AJ1578">
            <v>2</v>
          </cell>
          <cell r="AK1578">
            <v>3</v>
          </cell>
        </row>
        <row r="1579">
          <cell r="B1579">
            <v>20300</v>
          </cell>
          <cell r="C1579">
            <v>203</v>
          </cell>
          <cell r="D1579">
            <v>0</v>
          </cell>
          <cell r="E1579">
            <v>20211</v>
          </cell>
          <cell r="F1579">
            <v>1</v>
          </cell>
          <cell r="G1579">
            <v>20300</v>
          </cell>
          <cell r="H1579">
            <v>20300</v>
          </cell>
          <cell r="I1579">
            <v>0</v>
          </cell>
          <cell r="J1579">
            <v>10</v>
          </cell>
          <cell r="K1579">
            <v>41</v>
          </cell>
          <cell r="L1579">
            <v>40</v>
          </cell>
          <cell r="M1579">
            <v>3</v>
          </cell>
          <cell r="N1579">
            <v>16</v>
          </cell>
          <cell r="O1579">
            <v>0.4</v>
          </cell>
          <cell r="P1579">
            <v>844</v>
          </cell>
          <cell r="Q1579">
            <v>540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844</v>
          </cell>
          <cell r="W1579">
            <v>540</v>
          </cell>
          <cell r="X1579">
            <v>8284</v>
          </cell>
          <cell r="Y1579">
            <v>165680</v>
          </cell>
          <cell r="Z1579" t="str">
            <v>木</v>
          </cell>
          <cell r="AA1579">
            <v>0.25</v>
          </cell>
          <cell r="AB1579">
            <v>1</v>
          </cell>
          <cell r="AC1579">
            <v>0.25</v>
          </cell>
          <cell r="AD1579">
            <v>0.25</v>
          </cell>
          <cell r="AE1579">
            <v>0.25</v>
          </cell>
          <cell r="AF1579">
            <v>76</v>
          </cell>
          <cell r="AG1579">
            <v>540</v>
          </cell>
          <cell r="AH1579">
            <v>76</v>
          </cell>
          <cell r="AI1579">
            <v>76</v>
          </cell>
          <cell r="AJ1579">
            <v>76</v>
          </cell>
          <cell r="AK1579">
            <v>30</v>
          </cell>
        </row>
        <row r="1580">
          <cell r="B1580">
            <v>20301</v>
          </cell>
          <cell r="C1580">
            <v>203</v>
          </cell>
          <cell r="D1580">
            <v>0</v>
          </cell>
          <cell r="E1580">
            <v>40501</v>
          </cell>
          <cell r="G1580">
            <v>20301</v>
          </cell>
          <cell r="I1580">
            <v>1</v>
          </cell>
          <cell r="J1580">
            <v>1</v>
          </cell>
          <cell r="K1580">
            <v>41</v>
          </cell>
          <cell r="L1580">
            <v>40</v>
          </cell>
          <cell r="M1580">
            <v>3</v>
          </cell>
          <cell r="N1580">
            <v>16</v>
          </cell>
          <cell r="O1580">
            <v>0.2</v>
          </cell>
          <cell r="P1580">
            <v>42</v>
          </cell>
          <cell r="Q1580">
            <v>33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42</v>
          </cell>
          <cell r="W1580">
            <v>33</v>
          </cell>
          <cell r="X1580">
            <v>828</v>
          </cell>
          <cell r="Y1580">
            <v>16560</v>
          </cell>
          <cell r="Z1580" t="str">
            <v>木</v>
          </cell>
          <cell r="AA1580">
            <v>0.25</v>
          </cell>
          <cell r="AB1580">
            <v>1</v>
          </cell>
          <cell r="AC1580">
            <v>0.25</v>
          </cell>
          <cell r="AD1580">
            <v>0.25</v>
          </cell>
          <cell r="AE1580">
            <v>0.25</v>
          </cell>
          <cell r="AF1580">
            <v>2</v>
          </cell>
          <cell r="AG1580">
            <v>33</v>
          </cell>
          <cell r="AH1580">
            <v>2</v>
          </cell>
          <cell r="AI1580">
            <v>2</v>
          </cell>
          <cell r="AJ1580">
            <v>2</v>
          </cell>
          <cell r="AK1580">
            <v>3</v>
          </cell>
        </row>
        <row r="1581">
          <cell r="B1581">
            <v>20302</v>
          </cell>
          <cell r="C1581">
            <v>203</v>
          </cell>
          <cell r="D1581">
            <v>0</v>
          </cell>
          <cell r="E1581">
            <v>30201</v>
          </cell>
          <cell r="G1581">
            <v>20301</v>
          </cell>
          <cell r="I1581">
            <v>1</v>
          </cell>
          <cell r="J1581">
            <v>1</v>
          </cell>
          <cell r="K1581">
            <v>41</v>
          </cell>
          <cell r="L1581">
            <v>40</v>
          </cell>
          <cell r="M1581">
            <v>3</v>
          </cell>
          <cell r="N1581">
            <v>16</v>
          </cell>
          <cell r="O1581">
            <v>0.2</v>
          </cell>
          <cell r="P1581">
            <v>42</v>
          </cell>
          <cell r="Q1581">
            <v>33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42</v>
          </cell>
          <cell r="W1581">
            <v>33</v>
          </cell>
          <cell r="X1581">
            <v>828</v>
          </cell>
          <cell r="Y1581">
            <v>16560</v>
          </cell>
          <cell r="Z1581" t="str">
            <v>木</v>
          </cell>
          <cell r="AA1581">
            <v>0.25</v>
          </cell>
          <cell r="AB1581">
            <v>1</v>
          </cell>
          <cell r="AC1581">
            <v>0.25</v>
          </cell>
          <cell r="AD1581">
            <v>0.25</v>
          </cell>
          <cell r="AE1581">
            <v>0.25</v>
          </cell>
          <cell r="AF1581">
            <v>2</v>
          </cell>
          <cell r="AG1581">
            <v>33</v>
          </cell>
          <cell r="AH1581">
            <v>2</v>
          </cell>
          <cell r="AI1581">
            <v>2</v>
          </cell>
          <cell r="AJ1581">
            <v>2</v>
          </cell>
          <cell r="AK1581">
            <v>3</v>
          </cell>
        </row>
        <row r="1582">
          <cell r="B1582">
            <v>20303</v>
          </cell>
          <cell r="C1582">
            <v>203</v>
          </cell>
          <cell r="D1582">
            <v>0</v>
          </cell>
          <cell r="E1582">
            <v>30501</v>
          </cell>
          <cell r="G1582">
            <v>20301</v>
          </cell>
          <cell r="I1582">
            <v>1</v>
          </cell>
          <cell r="J1582">
            <v>1</v>
          </cell>
          <cell r="K1582">
            <v>41</v>
          </cell>
          <cell r="L1582">
            <v>40</v>
          </cell>
          <cell r="M1582">
            <v>3</v>
          </cell>
          <cell r="N1582">
            <v>16</v>
          </cell>
          <cell r="O1582">
            <v>0.2</v>
          </cell>
          <cell r="P1582">
            <v>42</v>
          </cell>
          <cell r="Q1582">
            <v>33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42</v>
          </cell>
          <cell r="W1582">
            <v>33</v>
          </cell>
          <cell r="X1582">
            <v>828</v>
          </cell>
          <cell r="Y1582">
            <v>16560</v>
          </cell>
          <cell r="Z1582" t="str">
            <v>木</v>
          </cell>
          <cell r="AA1582">
            <v>0.25</v>
          </cell>
          <cell r="AB1582">
            <v>1</v>
          </cell>
          <cell r="AC1582">
            <v>0.25</v>
          </cell>
          <cell r="AD1582">
            <v>0.25</v>
          </cell>
          <cell r="AE1582">
            <v>0.25</v>
          </cell>
          <cell r="AF1582">
            <v>2</v>
          </cell>
          <cell r="AG1582">
            <v>33</v>
          </cell>
          <cell r="AH1582">
            <v>2</v>
          </cell>
          <cell r="AI1582">
            <v>2</v>
          </cell>
          <cell r="AJ1582">
            <v>2</v>
          </cell>
          <cell r="AK1582">
            <v>3</v>
          </cell>
        </row>
        <row r="1583">
          <cell r="B1583">
            <v>20304</v>
          </cell>
          <cell r="C1583">
            <v>203</v>
          </cell>
          <cell r="D1583">
            <v>0</v>
          </cell>
          <cell r="E1583">
            <v>40501</v>
          </cell>
          <cell r="G1583">
            <v>20301</v>
          </cell>
          <cell r="I1583">
            <v>1</v>
          </cell>
          <cell r="J1583">
            <v>1</v>
          </cell>
          <cell r="K1583">
            <v>41</v>
          </cell>
          <cell r="L1583">
            <v>40</v>
          </cell>
          <cell r="M1583">
            <v>3</v>
          </cell>
          <cell r="N1583">
            <v>16</v>
          </cell>
          <cell r="O1583">
            <v>0.2</v>
          </cell>
          <cell r="P1583">
            <v>42</v>
          </cell>
          <cell r="Q1583">
            <v>33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42</v>
          </cell>
          <cell r="W1583">
            <v>33</v>
          </cell>
          <cell r="X1583">
            <v>828</v>
          </cell>
          <cell r="Y1583">
            <v>16560</v>
          </cell>
          <cell r="Z1583" t="str">
            <v>木</v>
          </cell>
          <cell r="AA1583">
            <v>0.25</v>
          </cell>
          <cell r="AB1583">
            <v>1</v>
          </cell>
          <cell r="AC1583">
            <v>0.25</v>
          </cell>
          <cell r="AD1583">
            <v>0.25</v>
          </cell>
          <cell r="AE1583">
            <v>0.25</v>
          </cell>
          <cell r="AF1583">
            <v>2</v>
          </cell>
          <cell r="AG1583">
            <v>33</v>
          </cell>
          <cell r="AH1583">
            <v>2</v>
          </cell>
          <cell r="AI1583">
            <v>2</v>
          </cell>
          <cell r="AJ1583">
            <v>2</v>
          </cell>
          <cell r="AK1583">
            <v>3</v>
          </cell>
        </row>
        <row r="1584">
          <cell r="B1584">
            <v>20305</v>
          </cell>
          <cell r="C1584">
            <v>203</v>
          </cell>
          <cell r="D1584">
            <v>0</v>
          </cell>
          <cell r="E1584">
            <v>40701</v>
          </cell>
          <cell r="G1584">
            <v>20301</v>
          </cell>
          <cell r="I1584">
            <v>1</v>
          </cell>
          <cell r="J1584">
            <v>1</v>
          </cell>
          <cell r="K1584">
            <v>41</v>
          </cell>
          <cell r="L1584">
            <v>40</v>
          </cell>
          <cell r="M1584">
            <v>3</v>
          </cell>
          <cell r="N1584">
            <v>16</v>
          </cell>
          <cell r="O1584">
            <v>0.2</v>
          </cell>
          <cell r="P1584">
            <v>42</v>
          </cell>
          <cell r="Q1584">
            <v>33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42</v>
          </cell>
          <cell r="W1584">
            <v>33</v>
          </cell>
          <cell r="X1584">
            <v>828</v>
          </cell>
          <cell r="Y1584">
            <v>16560</v>
          </cell>
          <cell r="Z1584" t="str">
            <v>木</v>
          </cell>
          <cell r="AA1584">
            <v>0.25</v>
          </cell>
          <cell r="AB1584">
            <v>1</v>
          </cell>
          <cell r="AC1584">
            <v>0.25</v>
          </cell>
          <cell r="AD1584">
            <v>0.25</v>
          </cell>
          <cell r="AE1584">
            <v>0.25</v>
          </cell>
          <cell r="AF1584">
            <v>2</v>
          </cell>
          <cell r="AG1584">
            <v>33</v>
          </cell>
          <cell r="AH1584">
            <v>2</v>
          </cell>
          <cell r="AI1584">
            <v>2</v>
          </cell>
          <cell r="AJ1584">
            <v>2</v>
          </cell>
          <cell r="AK1584">
            <v>3</v>
          </cell>
        </row>
        <row r="1585">
          <cell r="B1585">
            <v>20306</v>
          </cell>
          <cell r="C1585">
            <v>203</v>
          </cell>
          <cell r="D1585">
            <v>0</v>
          </cell>
          <cell r="E1585">
            <v>40601</v>
          </cell>
          <cell r="G1585">
            <v>20301</v>
          </cell>
          <cell r="I1585">
            <v>1</v>
          </cell>
          <cell r="J1585">
            <v>1</v>
          </cell>
          <cell r="K1585">
            <v>41</v>
          </cell>
          <cell r="L1585">
            <v>40</v>
          </cell>
          <cell r="M1585">
            <v>3</v>
          </cell>
          <cell r="N1585">
            <v>16</v>
          </cell>
          <cell r="O1585">
            <v>0.2</v>
          </cell>
          <cell r="P1585">
            <v>42</v>
          </cell>
          <cell r="Q1585">
            <v>33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42</v>
          </cell>
          <cell r="W1585">
            <v>33</v>
          </cell>
          <cell r="X1585">
            <v>828</v>
          </cell>
          <cell r="Y1585">
            <v>16560</v>
          </cell>
          <cell r="Z1585" t="str">
            <v>木</v>
          </cell>
          <cell r="AA1585">
            <v>0.25</v>
          </cell>
          <cell r="AB1585">
            <v>1</v>
          </cell>
          <cell r="AC1585">
            <v>0.25</v>
          </cell>
          <cell r="AD1585">
            <v>0.25</v>
          </cell>
          <cell r="AE1585">
            <v>0.25</v>
          </cell>
          <cell r="AF1585">
            <v>2</v>
          </cell>
          <cell r="AG1585">
            <v>33</v>
          </cell>
          <cell r="AH1585">
            <v>2</v>
          </cell>
          <cell r="AI1585">
            <v>2</v>
          </cell>
          <cell r="AJ1585">
            <v>2</v>
          </cell>
          <cell r="AK1585">
            <v>3</v>
          </cell>
        </row>
        <row r="1586">
          <cell r="B1586">
            <v>20307</v>
          </cell>
          <cell r="C1586">
            <v>203</v>
          </cell>
          <cell r="D1586">
            <v>0</v>
          </cell>
          <cell r="E1586">
            <v>50100</v>
          </cell>
          <cell r="G1586">
            <v>20309</v>
          </cell>
          <cell r="I1586">
            <v>1</v>
          </cell>
          <cell r="J1586">
            <v>1</v>
          </cell>
          <cell r="K1586">
            <v>41</v>
          </cell>
          <cell r="L1586">
            <v>40</v>
          </cell>
          <cell r="M1586">
            <v>3</v>
          </cell>
          <cell r="N1586">
            <v>16</v>
          </cell>
          <cell r="O1586">
            <v>0.2</v>
          </cell>
          <cell r="P1586">
            <v>42</v>
          </cell>
          <cell r="Q1586">
            <v>33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42</v>
          </cell>
          <cell r="W1586">
            <v>33</v>
          </cell>
          <cell r="X1586">
            <v>828</v>
          </cell>
          <cell r="Y1586">
            <v>16560</v>
          </cell>
          <cell r="Z1586" t="str">
            <v>木</v>
          </cell>
          <cell r="AA1586">
            <v>0.25</v>
          </cell>
          <cell r="AB1586">
            <v>1</v>
          </cell>
          <cell r="AC1586">
            <v>0.25</v>
          </cell>
          <cell r="AD1586">
            <v>0.25</v>
          </cell>
          <cell r="AE1586">
            <v>0.25</v>
          </cell>
          <cell r="AF1586">
            <v>2</v>
          </cell>
          <cell r="AG1586">
            <v>33</v>
          </cell>
          <cell r="AH1586">
            <v>2</v>
          </cell>
          <cell r="AI1586">
            <v>2</v>
          </cell>
          <cell r="AJ1586">
            <v>2</v>
          </cell>
          <cell r="AK1586">
            <v>3</v>
          </cell>
        </row>
        <row r="1587">
          <cell r="B1587">
            <v>20400</v>
          </cell>
          <cell r="C1587">
            <v>204</v>
          </cell>
          <cell r="D1587">
            <v>0</v>
          </cell>
          <cell r="E1587">
            <v>30501</v>
          </cell>
          <cell r="F1587">
            <v>1</v>
          </cell>
          <cell r="G1587">
            <v>20400</v>
          </cell>
          <cell r="H1587">
            <v>20400</v>
          </cell>
          <cell r="I1587">
            <v>0</v>
          </cell>
          <cell r="J1587">
            <v>10</v>
          </cell>
          <cell r="K1587">
            <v>41</v>
          </cell>
          <cell r="L1587">
            <v>40</v>
          </cell>
          <cell r="M1587">
            <v>3</v>
          </cell>
          <cell r="N1587">
            <v>16</v>
          </cell>
          <cell r="O1587">
            <v>0.5</v>
          </cell>
          <cell r="P1587">
            <v>1056</v>
          </cell>
          <cell r="Q1587">
            <v>675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1056</v>
          </cell>
          <cell r="W1587">
            <v>675</v>
          </cell>
          <cell r="X1587">
            <v>8284</v>
          </cell>
          <cell r="Y1587">
            <v>165680</v>
          </cell>
          <cell r="Z1587" t="str">
            <v>木</v>
          </cell>
          <cell r="AA1587">
            <v>0.25</v>
          </cell>
          <cell r="AB1587">
            <v>1</v>
          </cell>
          <cell r="AC1587">
            <v>0.25</v>
          </cell>
          <cell r="AD1587">
            <v>0.25</v>
          </cell>
          <cell r="AE1587">
            <v>0.25</v>
          </cell>
          <cell r="AF1587">
            <v>95</v>
          </cell>
          <cell r="AG1587">
            <v>675</v>
          </cell>
          <cell r="AH1587">
            <v>95</v>
          </cell>
          <cell r="AI1587">
            <v>95</v>
          </cell>
          <cell r="AJ1587">
            <v>95</v>
          </cell>
          <cell r="AK1587">
            <v>30</v>
          </cell>
        </row>
        <row r="1588">
          <cell r="B1588">
            <v>20401</v>
          </cell>
          <cell r="C1588">
            <v>204</v>
          </cell>
          <cell r="D1588">
            <v>0</v>
          </cell>
          <cell r="E1588">
            <v>40501</v>
          </cell>
          <cell r="G1588">
            <v>20401</v>
          </cell>
          <cell r="I1588">
            <v>1</v>
          </cell>
          <cell r="J1588">
            <v>1</v>
          </cell>
          <cell r="K1588">
            <v>41</v>
          </cell>
          <cell r="L1588">
            <v>40</v>
          </cell>
          <cell r="M1588">
            <v>3</v>
          </cell>
          <cell r="N1588">
            <v>16</v>
          </cell>
          <cell r="O1588">
            <v>0.2</v>
          </cell>
          <cell r="P1588">
            <v>42</v>
          </cell>
          <cell r="Q1588">
            <v>33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42</v>
          </cell>
          <cell r="W1588">
            <v>33</v>
          </cell>
          <cell r="X1588">
            <v>828</v>
          </cell>
          <cell r="Y1588">
            <v>16560</v>
          </cell>
          <cell r="Z1588" t="str">
            <v>木</v>
          </cell>
          <cell r="AA1588">
            <v>0.25</v>
          </cell>
          <cell r="AB1588">
            <v>1</v>
          </cell>
          <cell r="AC1588">
            <v>0.25</v>
          </cell>
          <cell r="AD1588">
            <v>0.25</v>
          </cell>
          <cell r="AE1588">
            <v>0.25</v>
          </cell>
          <cell r="AF1588">
            <v>2</v>
          </cell>
          <cell r="AG1588">
            <v>33</v>
          </cell>
          <cell r="AH1588">
            <v>2</v>
          </cell>
          <cell r="AI1588">
            <v>2</v>
          </cell>
          <cell r="AJ1588">
            <v>2</v>
          </cell>
          <cell r="AK1588">
            <v>3</v>
          </cell>
        </row>
        <row r="1589">
          <cell r="B1589">
            <v>20402</v>
          </cell>
          <cell r="C1589">
            <v>204</v>
          </cell>
          <cell r="D1589">
            <v>0</v>
          </cell>
          <cell r="E1589">
            <v>30201</v>
          </cell>
          <cell r="G1589">
            <v>20401</v>
          </cell>
          <cell r="I1589">
            <v>1</v>
          </cell>
          <cell r="J1589">
            <v>1</v>
          </cell>
          <cell r="K1589">
            <v>41</v>
          </cell>
          <cell r="L1589">
            <v>40</v>
          </cell>
          <cell r="M1589">
            <v>3</v>
          </cell>
          <cell r="N1589">
            <v>16</v>
          </cell>
          <cell r="O1589">
            <v>0.2</v>
          </cell>
          <cell r="P1589">
            <v>42</v>
          </cell>
          <cell r="Q1589">
            <v>33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42</v>
          </cell>
          <cell r="W1589">
            <v>33</v>
          </cell>
          <cell r="X1589">
            <v>828</v>
          </cell>
          <cell r="Y1589">
            <v>16560</v>
          </cell>
          <cell r="Z1589" t="str">
            <v>木</v>
          </cell>
          <cell r="AA1589">
            <v>0.25</v>
          </cell>
          <cell r="AB1589">
            <v>1</v>
          </cell>
          <cell r="AC1589">
            <v>0.25</v>
          </cell>
          <cell r="AD1589">
            <v>0.25</v>
          </cell>
          <cell r="AE1589">
            <v>0.25</v>
          </cell>
          <cell r="AF1589">
            <v>2</v>
          </cell>
          <cell r="AG1589">
            <v>33</v>
          </cell>
          <cell r="AH1589">
            <v>2</v>
          </cell>
          <cell r="AI1589">
            <v>2</v>
          </cell>
          <cell r="AJ1589">
            <v>2</v>
          </cell>
          <cell r="AK1589">
            <v>3</v>
          </cell>
        </row>
        <row r="1590">
          <cell r="B1590">
            <v>20403</v>
          </cell>
          <cell r="C1590">
            <v>204</v>
          </cell>
          <cell r="D1590">
            <v>0</v>
          </cell>
          <cell r="E1590">
            <v>30501</v>
          </cell>
          <cell r="G1590">
            <v>20401</v>
          </cell>
          <cell r="I1590">
            <v>1</v>
          </cell>
          <cell r="J1590">
            <v>1</v>
          </cell>
          <cell r="K1590">
            <v>41</v>
          </cell>
          <cell r="L1590">
            <v>40</v>
          </cell>
          <cell r="M1590">
            <v>3</v>
          </cell>
          <cell r="N1590">
            <v>16</v>
          </cell>
          <cell r="O1590">
            <v>0.2</v>
          </cell>
          <cell r="P1590">
            <v>42</v>
          </cell>
          <cell r="Q1590">
            <v>33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42</v>
          </cell>
          <cell r="W1590">
            <v>33</v>
          </cell>
          <cell r="X1590">
            <v>828</v>
          </cell>
          <cell r="Y1590">
            <v>16560</v>
          </cell>
          <cell r="Z1590" t="str">
            <v>木</v>
          </cell>
          <cell r="AA1590">
            <v>0.25</v>
          </cell>
          <cell r="AB1590">
            <v>1</v>
          </cell>
          <cell r="AC1590">
            <v>0.25</v>
          </cell>
          <cell r="AD1590">
            <v>0.25</v>
          </cell>
          <cell r="AE1590">
            <v>0.25</v>
          </cell>
          <cell r="AF1590">
            <v>2</v>
          </cell>
          <cell r="AG1590">
            <v>33</v>
          </cell>
          <cell r="AH1590">
            <v>2</v>
          </cell>
          <cell r="AI1590">
            <v>2</v>
          </cell>
          <cell r="AJ1590">
            <v>2</v>
          </cell>
          <cell r="AK1590">
            <v>3</v>
          </cell>
        </row>
        <row r="1591">
          <cell r="B1591">
            <v>20404</v>
          </cell>
          <cell r="C1591">
            <v>204</v>
          </cell>
          <cell r="D1591">
            <v>0</v>
          </cell>
          <cell r="E1591">
            <v>40501</v>
          </cell>
          <cell r="G1591">
            <v>20401</v>
          </cell>
          <cell r="I1591">
            <v>1</v>
          </cell>
          <cell r="J1591">
            <v>1</v>
          </cell>
          <cell r="K1591">
            <v>41</v>
          </cell>
          <cell r="L1591">
            <v>40</v>
          </cell>
          <cell r="M1591">
            <v>3</v>
          </cell>
          <cell r="N1591">
            <v>16</v>
          </cell>
          <cell r="O1591">
            <v>0.2</v>
          </cell>
          <cell r="P1591">
            <v>42</v>
          </cell>
          <cell r="Q1591">
            <v>33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42</v>
          </cell>
          <cell r="W1591">
            <v>33</v>
          </cell>
          <cell r="X1591">
            <v>828</v>
          </cell>
          <cell r="Y1591">
            <v>16560</v>
          </cell>
          <cell r="Z1591" t="str">
            <v>木</v>
          </cell>
          <cell r="AA1591">
            <v>0.25</v>
          </cell>
          <cell r="AB1591">
            <v>1</v>
          </cell>
          <cell r="AC1591">
            <v>0.25</v>
          </cell>
          <cell r="AD1591">
            <v>0.25</v>
          </cell>
          <cell r="AE1591">
            <v>0.25</v>
          </cell>
          <cell r="AF1591">
            <v>2</v>
          </cell>
          <cell r="AG1591">
            <v>33</v>
          </cell>
          <cell r="AH1591">
            <v>2</v>
          </cell>
          <cell r="AI1591">
            <v>2</v>
          </cell>
          <cell r="AJ1591">
            <v>2</v>
          </cell>
          <cell r="AK1591">
            <v>3</v>
          </cell>
        </row>
        <row r="1592">
          <cell r="B1592">
            <v>20405</v>
          </cell>
          <cell r="C1592">
            <v>204</v>
          </cell>
          <cell r="D1592">
            <v>0</v>
          </cell>
          <cell r="E1592">
            <v>40701</v>
          </cell>
          <cell r="G1592">
            <v>20401</v>
          </cell>
          <cell r="I1592">
            <v>1</v>
          </cell>
          <cell r="J1592">
            <v>1</v>
          </cell>
          <cell r="K1592">
            <v>41</v>
          </cell>
          <cell r="L1592">
            <v>40</v>
          </cell>
          <cell r="M1592">
            <v>3</v>
          </cell>
          <cell r="N1592">
            <v>16</v>
          </cell>
          <cell r="O1592">
            <v>0.2</v>
          </cell>
          <cell r="P1592">
            <v>42</v>
          </cell>
          <cell r="Q1592">
            <v>33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42</v>
          </cell>
          <cell r="W1592">
            <v>33</v>
          </cell>
          <cell r="X1592">
            <v>828</v>
          </cell>
          <cell r="Y1592">
            <v>16560</v>
          </cell>
          <cell r="Z1592" t="str">
            <v>木</v>
          </cell>
          <cell r="AA1592">
            <v>0.25</v>
          </cell>
          <cell r="AB1592">
            <v>1</v>
          </cell>
          <cell r="AC1592">
            <v>0.25</v>
          </cell>
          <cell r="AD1592">
            <v>0.25</v>
          </cell>
          <cell r="AE1592">
            <v>0.25</v>
          </cell>
          <cell r="AF1592">
            <v>2</v>
          </cell>
          <cell r="AG1592">
            <v>33</v>
          </cell>
          <cell r="AH1592">
            <v>2</v>
          </cell>
          <cell r="AI1592">
            <v>2</v>
          </cell>
          <cell r="AJ1592">
            <v>2</v>
          </cell>
          <cell r="AK1592">
            <v>3</v>
          </cell>
        </row>
        <row r="1593">
          <cell r="B1593">
            <v>20406</v>
          </cell>
          <cell r="C1593">
            <v>204</v>
          </cell>
          <cell r="D1593">
            <v>0</v>
          </cell>
          <cell r="E1593">
            <v>40601</v>
          </cell>
          <cell r="G1593">
            <v>20401</v>
          </cell>
          <cell r="I1593">
            <v>1</v>
          </cell>
          <cell r="J1593">
            <v>1</v>
          </cell>
          <cell r="K1593">
            <v>41</v>
          </cell>
          <cell r="L1593">
            <v>40</v>
          </cell>
          <cell r="M1593">
            <v>3</v>
          </cell>
          <cell r="N1593">
            <v>16</v>
          </cell>
          <cell r="O1593">
            <v>0.2</v>
          </cell>
          <cell r="P1593">
            <v>42</v>
          </cell>
          <cell r="Q1593">
            <v>33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42</v>
          </cell>
          <cell r="W1593">
            <v>33</v>
          </cell>
          <cell r="X1593">
            <v>828</v>
          </cell>
          <cell r="Y1593">
            <v>16560</v>
          </cell>
          <cell r="Z1593" t="str">
            <v>木</v>
          </cell>
          <cell r="AA1593">
            <v>0.25</v>
          </cell>
          <cell r="AB1593">
            <v>1</v>
          </cell>
          <cell r="AC1593">
            <v>0.25</v>
          </cell>
          <cell r="AD1593">
            <v>0.25</v>
          </cell>
          <cell r="AE1593">
            <v>0.25</v>
          </cell>
          <cell r="AF1593">
            <v>2</v>
          </cell>
          <cell r="AG1593">
            <v>33</v>
          </cell>
          <cell r="AH1593">
            <v>2</v>
          </cell>
          <cell r="AI1593">
            <v>2</v>
          </cell>
          <cell r="AJ1593">
            <v>2</v>
          </cell>
          <cell r="AK1593">
            <v>3</v>
          </cell>
        </row>
        <row r="1594">
          <cell r="B1594">
            <v>20407</v>
          </cell>
          <cell r="C1594">
            <v>204</v>
          </cell>
          <cell r="D1594">
            <v>0</v>
          </cell>
          <cell r="E1594">
            <v>50100</v>
          </cell>
          <cell r="G1594">
            <v>20409</v>
          </cell>
          <cell r="I1594">
            <v>1</v>
          </cell>
          <cell r="J1594">
            <v>1</v>
          </cell>
          <cell r="K1594">
            <v>41</v>
          </cell>
          <cell r="L1594">
            <v>40</v>
          </cell>
          <cell r="M1594">
            <v>3</v>
          </cell>
          <cell r="N1594">
            <v>16</v>
          </cell>
          <cell r="O1594">
            <v>0.2</v>
          </cell>
          <cell r="P1594">
            <v>42</v>
          </cell>
          <cell r="Q1594">
            <v>33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42</v>
          </cell>
          <cell r="W1594">
            <v>33</v>
          </cell>
          <cell r="X1594">
            <v>828</v>
          </cell>
          <cell r="Y1594">
            <v>16560</v>
          </cell>
          <cell r="Z1594" t="str">
            <v>木</v>
          </cell>
          <cell r="AA1594">
            <v>0.25</v>
          </cell>
          <cell r="AB1594">
            <v>1</v>
          </cell>
          <cell r="AC1594">
            <v>0.25</v>
          </cell>
          <cell r="AD1594">
            <v>0.25</v>
          </cell>
          <cell r="AE1594">
            <v>0.25</v>
          </cell>
          <cell r="AF1594">
            <v>2</v>
          </cell>
          <cell r="AG1594">
            <v>33</v>
          </cell>
          <cell r="AH1594">
            <v>2</v>
          </cell>
          <cell r="AI1594">
            <v>2</v>
          </cell>
          <cell r="AJ1594">
            <v>2</v>
          </cell>
          <cell r="AK1594">
            <v>3</v>
          </cell>
        </row>
        <row r="1595">
          <cell r="B1595">
            <v>20500</v>
          </cell>
          <cell r="C1595">
            <v>205</v>
          </cell>
          <cell r="D1595">
            <v>0</v>
          </cell>
          <cell r="E1595">
            <v>20611</v>
          </cell>
          <cell r="F1595">
            <v>1</v>
          </cell>
          <cell r="G1595">
            <v>20500</v>
          </cell>
          <cell r="H1595">
            <v>20500</v>
          </cell>
          <cell r="I1595">
            <v>0</v>
          </cell>
          <cell r="J1595">
            <v>10</v>
          </cell>
          <cell r="K1595">
            <v>42</v>
          </cell>
          <cell r="L1595">
            <v>41</v>
          </cell>
          <cell r="M1595">
            <v>3</v>
          </cell>
          <cell r="N1595">
            <v>16</v>
          </cell>
          <cell r="O1595">
            <v>0.60000000000000009</v>
          </cell>
          <cell r="P1595">
            <v>1334</v>
          </cell>
          <cell r="Q1595">
            <v>683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1334</v>
          </cell>
          <cell r="W1595">
            <v>683</v>
          </cell>
          <cell r="X1595">
            <v>8700</v>
          </cell>
          <cell r="Y1595">
            <v>174000</v>
          </cell>
          <cell r="Z1595" t="str">
            <v>木</v>
          </cell>
          <cell r="AA1595">
            <v>0.25</v>
          </cell>
          <cell r="AB1595">
            <v>1</v>
          </cell>
          <cell r="AC1595">
            <v>0.25</v>
          </cell>
          <cell r="AD1595">
            <v>0.25</v>
          </cell>
          <cell r="AE1595">
            <v>0.25</v>
          </cell>
          <cell r="AF1595">
            <v>162</v>
          </cell>
          <cell r="AG1595">
            <v>683</v>
          </cell>
          <cell r="AH1595">
            <v>162</v>
          </cell>
          <cell r="AI1595">
            <v>162</v>
          </cell>
          <cell r="AJ1595">
            <v>162</v>
          </cell>
          <cell r="AK1595">
            <v>30</v>
          </cell>
        </row>
        <row r="1596">
          <cell r="B1596">
            <v>20501</v>
          </cell>
          <cell r="C1596">
            <v>205</v>
          </cell>
          <cell r="D1596">
            <v>0</v>
          </cell>
          <cell r="E1596">
            <v>40501</v>
          </cell>
          <cell r="G1596">
            <v>20501</v>
          </cell>
          <cell r="I1596">
            <v>1</v>
          </cell>
          <cell r="J1596">
            <v>1</v>
          </cell>
          <cell r="K1596">
            <v>42</v>
          </cell>
          <cell r="L1596">
            <v>41</v>
          </cell>
          <cell r="M1596">
            <v>3</v>
          </cell>
          <cell r="N1596">
            <v>16</v>
          </cell>
          <cell r="O1596">
            <v>0.2</v>
          </cell>
          <cell r="P1596">
            <v>44</v>
          </cell>
          <cell r="Q1596">
            <v>35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44</v>
          </cell>
          <cell r="W1596">
            <v>35</v>
          </cell>
          <cell r="X1596">
            <v>870</v>
          </cell>
          <cell r="Y1596">
            <v>17400</v>
          </cell>
          <cell r="Z1596" t="str">
            <v>木</v>
          </cell>
          <cell r="AA1596">
            <v>0.25</v>
          </cell>
          <cell r="AB1596">
            <v>1</v>
          </cell>
          <cell r="AC1596">
            <v>0.25</v>
          </cell>
          <cell r="AD1596">
            <v>0.25</v>
          </cell>
          <cell r="AE1596">
            <v>0.25</v>
          </cell>
          <cell r="AF1596">
            <v>2</v>
          </cell>
          <cell r="AG1596">
            <v>35</v>
          </cell>
          <cell r="AH1596">
            <v>2</v>
          </cell>
          <cell r="AI1596">
            <v>2</v>
          </cell>
          <cell r="AJ1596">
            <v>2</v>
          </cell>
          <cell r="AK1596">
            <v>3</v>
          </cell>
        </row>
        <row r="1597">
          <cell r="B1597">
            <v>20502</v>
          </cell>
          <cell r="C1597">
            <v>205</v>
          </cell>
          <cell r="D1597">
            <v>0</v>
          </cell>
          <cell r="E1597">
            <v>30201</v>
          </cell>
          <cell r="G1597">
            <v>20501</v>
          </cell>
          <cell r="I1597">
            <v>1</v>
          </cell>
          <cell r="J1597">
            <v>1</v>
          </cell>
          <cell r="K1597">
            <v>42</v>
          </cell>
          <cell r="L1597">
            <v>41</v>
          </cell>
          <cell r="M1597">
            <v>3</v>
          </cell>
          <cell r="N1597">
            <v>16</v>
          </cell>
          <cell r="O1597">
            <v>0.2</v>
          </cell>
          <cell r="P1597">
            <v>44</v>
          </cell>
          <cell r="Q1597">
            <v>35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44</v>
          </cell>
          <cell r="W1597">
            <v>35</v>
          </cell>
          <cell r="X1597">
            <v>870</v>
          </cell>
          <cell r="Y1597">
            <v>17400</v>
          </cell>
          <cell r="Z1597" t="str">
            <v>木</v>
          </cell>
          <cell r="AA1597">
            <v>0.25</v>
          </cell>
          <cell r="AB1597">
            <v>1</v>
          </cell>
          <cell r="AC1597">
            <v>0.25</v>
          </cell>
          <cell r="AD1597">
            <v>0.25</v>
          </cell>
          <cell r="AE1597">
            <v>0.25</v>
          </cell>
          <cell r="AF1597">
            <v>2</v>
          </cell>
          <cell r="AG1597">
            <v>35</v>
          </cell>
          <cell r="AH1597">
            <v>2</v>
          </cell>
          <cell r="AI1597">
            <v>2</v>
          </cell>
          <cell r="AJ1597">
            <v>2</v>
          </cell>
          <cell r="AK1597">
            <v>3</v>
          </cell>
        </row>
        <row r="1598">
          <cell r="B1598">
            <v>20503</v>
          </cell>
          <cell r="C1598">
            <v>205</v>
          </cell>
          <cell r="D1598">
            <v>0</v>
          </cell>
          <cell r="E1598">
            <v>30501</v>
          </cell>
          <cell r="G1598">
            <v>20501</v>
          </cell>
          <cell r="I1598">
            <v>1</v>
          </cell>
          <cell r="J1598">
            <v>1</v>
          </cell>
          <cell r="K1598">
            <v>42</v>
          </cell>
          <cell r="L1598">
            <v>41</v>
          </cell>
          <cell r="M1598">
            <v>3</v>
          </cell>
          <cell r="N1598">
            <v>16</v>
          </cell>
          <cell r="O1598">
            <v>0.2</v>
          </cell>
          <cell r="P1598">
            <v>44</v>
          </cell>
          <cell r="Q1598">
            <v>35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44</v>
          </cell>
          <cell r="W1598">
            <v>35</v>
          </cell>
          <cell r="X1598">
            <v>870</v>
          </cell>
          <cell r="Y1598">
            <v>17400</v>
          </cell>
          <cell r="Z1598" t="str">
            <v>木</v>
          </cell>
          <cell r="AA1598">
            <v>0.25</v>
          </cell>
          <cell r="AB1598">
            <v>1</v>
          </cell>
          <cell r="AC1598">
            <v>0.25</v>
          </cell>
          <cell r="AD1598">
            <v>0.25</v>
          </cell>
          <cell r="AE1598">
            <v>0.25</v>
          </cell>
          <cell r="AF1598">
            <v>2</v>
          </cell>
          <cell r="AG1598">
            <v>35</v>
          </cell>
          <cell r="AH1598">
            <v>2</v>
          </cell>
          <cell r="AI1598">
            <v>2</v>
          </cell>
          <cell r="AJ1598">
            <v>2</v>
          </cell>
          <cell r="AK1598">
            <v>3</v>
          </cell>
        </row>
        <row r="1599">
          <cell r="B1599">
            <v>20504</v>
          </cell>
          <cell r="C1599">
            <v>205</v>
          </cell>
          <cell r="D1599">
            <v>0</v>
          </cell>
          <cell r="E1599">
            <v>40501</v>
          </cell>
          <cell r="G1599">
            <v>20501</v>
          </cell>
          <cell r="I1599">
            <v>1</v>
          </cell>
          <cell r="J1599">
            <v>1</v>
          </cell>
          <cell r="K1599">
            <v>42</v>
          </cell>
          <cell r="L1599">
            <v>41</v>
          </cell>
          <cell r="M1599">
            <v>3</v>
          </cell>
          <cell r="N1599">
            <v>16</v>
          </cell>
          <cell r="O1599">
            <v>0.2</v>
          </cell>
          <cell r="P1599">
            <v>44</v>
          </cell>
          <cell r="Q1599">
            <v>35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44</v>
          </cell>
          <cell r="W1599">
            <v>35</v>
          </cell>
          <cell r="X1599">
            <v>870</v>
          </cell>
          <cell r="Y1599">
            <v>17400</v>
          </cell>
          <cell r="Z1599" t="str">
            <v>木</v>
          </cell>
          <cell r="AA1599">
            <v>0.25</v>
          </cell>
          <cell r="AB1599">
            <v>1</v>
          </cell>
          <cell r="AC1599">
            <v>0.25</v>
          </cell>
          <cell r="AD1599">
            <v>0.25</v>
          </cell>
          <cell r="AE1599">
            <v>0.25</v>
          </cell>
          <cell r="AF1599">
            <v>2</v>
          </cell>
          <cell r="AG1599">
            <v>35</v>
          </cell>
          <cell r="AH1599">
            <v>2</v>
          </cell>
          <cell r="AI1599">
            <v>2</v>
          </cell>
          <cell r="AJ1599">
            <v>2</v>
          </cell>
          <cell r="AK1599">
            <v>3</v>
          </cell>
        </row>
        <row r="1600">
          <cell r="B1600">
            <v>20505</v>
          </cell>
          <cell r="C1600">
            <v>205</v>
          </cell>
          <cell r="D1600">
            <v>0</v>
          </cell>
          <cell r="E1600">
            <v>40701</v>
          </cell>
          <cell r="G1600">
            <v>20501</v>
          </cell>
          <cell r="I1600">
            <v>1</v>
          </cell>
          <cell r="J1600">
            <v>1</v>
          </cell>
          <cell r="K1600">
            <v>42</v>
          </cell>
          <cell r="L1600">
            <v>41</v>
          </cell>
          <cell r="M1600">
            <v>3</v>
          </cell>
          <cell r="N1600">
            <v>16</v>
          </cell>
          <cell r="O1600">
            <v>0.2</v>
          </cell>
          <cell r="P1600">
            <v>44</v>
          </cell>
          <cell r="Q1600">
            <v>35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44</v>
          </cell>
          <cell r="W1600">
            <v>35</v>
          </cell>
          <cell r="X1600">
            <v>870</v>
          </cell>
          <cell r="Y1600">
            <v>17400</v>
          </cell>
          <cell r="Z1600" t="str">
            <v>木</v>
          </cell>
          <cell r="AA1600">
            <v>0.25</v>
          </cell>
          <cell r="AB1600">
            <v>1</v>
          </cell>
          <cell r="AC1600">
            <v>0.25</v>
          </cell>
          <cell r="AD1600">
            <v>0.25</v>
          </cell>
          <cell r="AE1600">
            <v>0.25</v>
          </cell>
          <cell r="AF1600">
            <v>2</v>
          </cell>
          <cell r="AG1600">
            <v>35</v>
          </cell>
          <cell r="AH1600">
            <v>2</v>
          </cell>
          <cell r="AI1600">
            <v>2</v>
          </cell>
          <cell r="AJ1600">
            <v>2</v>
          </cell>
          <cell r="AK1600">
            <v>3</v>
          </cell>
        </row>
        <row r="1601">
          <cell r="B1601">
            <v>20506</v>
          </cell>
          <cell r="C1601">
            <v>205</v>
          </cell>
          <cell r="D1601">
            <v>0</v>
          </cell>
          <cell r="E1601">
            <v>40601</v>
          </cell>
          <cell r="G1601">
            <v>20501</v>
          </cell>
          <cell r="I1601">
            <v>1</v>
          </cell>
          <cell r="J1601">
            <v>1</v>
          </cell>
          <cell r="K1601">
            <v>42</v>
          </cell>
          <cell r="L1601">
            <v>41</v>
          </cell>
          <cell r="M1601">
            <v>3</v>
          </cell>
          <cell r="N1601">
            <v>16</v>
          </cell>
          <cell r="O1601">
            <v>0.2</v>
          </cell>
          <cell r="P1601">
            <v>44</v>
          </cell>
          <cell r="Q1601">
            <v>35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44</v>
          </cell>
          <cell r="W1601">
            <v>35</v>
          </cell>
          <cell r="X1601">
            <v>870</v>
          </cell>
          <cell r="Y1601">
            <v>17400</v>
          </cell>
          <cell r="Z1601" t="str">
            <v>木</v>
          </cell>
          <cell r="AA1601">
            <v>0.25</v>
          </cell>
          <cell r="AB1601">
            <v>1</v>
          </cell>
          <cell r="AC1601">
            <v>0.25</v>
          </cell>
          <cell r="AD1601">
            <v>0.25</v>
          </cell>
          <cell r="AE1601">
            <v>0.25</v>
          </cell>
          <cell r="AF1601">
            <v>2</v>
          </cell>
          <cell r="AG1601">
            <v>35</v>
          </cell>
          <cell r="AH1601">
            <v>2</v>
          </cell>
          <cell r="AI1601">
            <v>2</v>
          </cell>
          <cell r="AJ1601">
            <v>2</v>
          </cell>
          <cell r="AK1601">
            <v>3</v>
          </cell>
        </row>
        <row r="1602">
          <cell r="B1602">
            <v>20507</v>
          </cell>
          <cell r="C1602">
            <v>205</v>
          </cell>
          <cell r="D1602">
            <v>0</v>
          </cell>
          <cell r="E1602">
            <v>50100</v>
          </cell>
          <cell r="G1602">
            <v>20509</v>
          </cell>
          <cell r="I1602">
            <v>1</v>
          </cell>
          <cell r="J1602">
            <v>1</v>
          </cell>
          <cell r="K1602">
            <v>42</v>
          </cell>
          <cell r="L1602">
            <v>41</v>
          </cell>
          <cell r="M1602">
            <v>3</v>
          </cell>
          <cell r="N1602">
            <v>16</v>
          </cell>
          <cell r="O1602">
            <v>0.2</v>
          </cell>
          <cell r="P1602">
            <v>44</v>
          </cell>
          <cell r="Q1602">
            <v>35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44</v>
          </cell>
          <cell r="W1602">
            <v>35</v>
          </cell>
          <cell r="X1602">
            <v>870</v>
          </cell>
          <cell r="Y1602">
            <v>17400</v>
          </cell>
          <cell r="Z1602" t="str">
            <v>木</v>
          </cell>
          <cell r="AA1602">
            <v>0.25</v>
          </cell>
          <cell r="AB1602">
            <v>1</v>
          </cell>
          <cell r="AC1602">
            <v>0.25</v>
          </cell>
          <cell r="AD1602">
            <v>0.25</v>
          </cell>
          <cell r="AE1602">
            <v>0.25</v>
          </cell>
          <cell r="AF1602">
            <v>2</v>
          </cell>
          <cell r="AG1602">
            <v>35</v>
          </cell>
          <cell r="AH1602">
            <v>2</v>
          </cell>
          <cell r="AI1602">
            <v>2</v>
          </cell>
          <cell r="AJ1602">
            <v>2</v>
          </cell>
          <cell r="AK1602">
            <v>3</v>
          </cell>
        </row>
        <row r="1603">
          <cell r="B1603">
            <v>20600</v>
          </cell>
          <cell r="C1603">
            <v>206</v>
          </cell>
          <cell r="D1603">
            <v>0</v>
          </cell>
          <cell r="E1603">
            <v>20511</v>
          </cell>
          <cell r="F1603">
            <v>1</v>
          </cell>
          <cell r="G1603">
            <v>20600</v>
          </cell>
          <cell r="H1603">
            <v>20600</v>
          </cell>
          <cell r="I1603">
            <v>0</v>
          </cell>
          <cell r="J1603">
            <v>10</v>
          </cell>
          <cell r="K1603">
            <v>42</v>
          </cell>
          <cell r="L1603">
            <v>41</v>
          </cell>
          <cell r="M1603">
            <v>3</v>
          </cell>
          <cell r="N1603">
            <v>16</v>
          </cell>
          <cell r="O1603">
            <v>0.2</v>
          </cell>
          <cell r="P1603">
            <v>444</v>
          </cell>
          <cell r="Q1603">
            <v>355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444</v>
          </cell>
          <cell r="W1603">
            <v>355</v>
          </cell>
          <cell r="X1603">
            <v>8700</v>
          </cell>
          <cell r="Y1603">
            <v>174000</v>
          </cell>
          <cell r="Z1603" t="str">
            <v>木</v>
          </cell>
          <cell r="AA1603">
            <v>0.25</v>
          </cell>
          <cell r="AB1603">
            <v>1</v>
          </cell>
          <cell r="AC1603">
            <v>0.25</v>
          </cell>
          <cell r="AD1603">
            <v>0.25</v>
          </cell>
          <cell r="AE1603">
            <v>0.25</v>
          </cell>
          <cell r="AF1603">
            <v>22</v>
          </cell>
          <cell r="AG1603">
            <v>355</v>
          </cell>
          <cell r="AH1603">
            <v>22</v>
          </cell>
          <cell r="AI1603">
            <v>22</v>
          </cell>
          <cell r="AJ1603">
            <v>22</v>
          </cell>
          <cell r="AK1603">
            <v>30</v>
          </cell>
        </row>
        <row r="1604">
          <cell r="B1604">
            <v>20601</v>
          </cell>
          <cell r="C1604">
            <v>206</v>
          </cell>
          <cell r="D1604">
            <v>0</v>
          </cell>
          <cell r="E1604">
            <v>20111</v>
          </cell>
          <cell r="G1604">
            <v>20601</v>
          </cell>
          <cell r="I1604">
            <v>1</v>
          </cell>
          <cell r="J1604">
            <v>1</v>
          </cell>
          <cell r="K1604">
            <v>42</v>
          </cell>
          <cell r="L1604">
            <v>41</v>
          </cell>
          <cell r="M1604">
            <v>3</v>
          </cell>
          <cell r="N1604">
            <v>16</v>
          </cell>
          <cell r="O1604">
            <v>0.2</v>
          </cell>
          <cell r="P1604">
            <v>44</v>
          </cell>
          <cell r="Q1604">
            <v>35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44</v>
          </cell>
          <cell r="W1604">
            <v>35</v>
          </cell>
          <cell r="X1604">
            <v>870</v>
          </cell>
          <cell r="Y1604">
            <v>17400</v>
          </cell>
          <cell r="Z1604" t="str">
            <v>木</v>
          </cell>
          <cell r="AA1604">
            <v>0.25</v>
          </cell>
          <cell r="AB1604">
            <v>1</v>
          </cell>
          <cell r="AC1604">
            <v>0.25</v>
          </cell>
          <cell r="AD1604">
            <v>0.25</v>
          </cell>
          <cell r="AE1604">
            <v>0.25</v>
          </cell>
          <cell r="AF1604">
            <v>2</v>
          </cell>
          <cell r="AG1604">
            <v>35</v>
          </cell>
          <cell r="AH1604">
            <v>2</v>
          </cell>
          <cell r="AI1604">
            <v>2</v>
          </cell>
          <cell r="AJ1604">
            <v>2</v>
          </cell>
          <cell r="AK1604">
            <v>3</v>
          </cell>
        </row>
        <row r="1605">
          <cell r="B1605">
            <v>20602</v>
          </cell>
          <cell r="C1605">
            <v>206</v>
          </cell>
          <cell r="D1605">
            <v>0</v>
          </cell>
          <cell r="E1605">
            <v>20211</v>
          </cell>
          <cell r="G1605">
            <v>20601</v>
          </cell>
          <cell r="I1605">
            <v>1</v>
          </cell>
          <cell r="J1605">
            <v>1</v>
          </cell>
          <cell r="K1605">
            <v>42</v>
          </cell>
          <cell r="L1605">
            <v>41</v>
          </cell>
          <cell r="M1605">
            <v>3</v>
          </cell>
          <cell r="N1605">
            <v>16</v>
          </cell>
          <cell r="O1605">
            <v>0.2</v>
          </cell>
          <cell r="P1605">
            <v>44</v>
          </cell>
          <cell r="Q1605">
            <v>35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44</v>
          </cell>
          <cell r="W1605">
            <v>35</v>
          </cell>
          <cell r="X1605">
            <v>870</v>
          </cell>
          <cell r="Y1605">
            <v>17400</v>
          </cell>
          <cell r="Z1605" t="str">
            <v>木</v>
          </cell>
          <cell r="AA1605">
            <v>0.25</v>
          </cell>
          <cell r="AB1605">
            <v>1</v>
          </cell>
          <cell r="AC1605">
            <v>0.25</v>
          </cell>
          <cell r="AD1605">
            <v>0.25</v>
          </cell>
          <cell r="AE1605">
            <v>0.25</v>
          </cell>
          <cell r="AF1605">
            <v>2</v>
          </cell>
          <cell r="AG1605">
            <v>35</v>
          </cell>
          <cell r="AH1605">
            <v>2</v>
          </cell>
          <cell r="AI1605">
            <v>2</v>
          </cell>
          <cell r="AJ1605">
            <v>2</v>
          </cell>
          <cell r="AK1605">
            <v>3</v>
          </cell>
        </row>
        <row r="1606">
          <cell r="B1606">
            <v>20603</v>
          </cell>
          <cell r="C1606">
            <v>206</v>
          </cell>
          <cell r="D1606">
            <v>0</v>
          </cell>
          <cell r="E1606">
            <v>20311</v>
          </cell>
          <cell r="G1606">
            <v>20601</v>
          </cell>
          <cell r="I1606">
            <v>1</v>
          </cell>
          <cell r="J1606">
            <v>1</v>
          </cell>
          <cell r="K1606">
            <v>42</v>
          </cell>
          <cell r="L1606">
            <v>41</v>
          </cell>
          <cell r="M1606">
            <v>3</v>
          </cell>
          <cell r="N1606">
            <v>16</v>
          </cell>
          <cell r="O1606">
            <v>0.2</v>
          </cell>
          <cell r="P1606">
            <v>44</v>
          </cell>
          <cell r="Q1606">
            <v>35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44</v>
          </cell>
          <cell r="W1606">
            <v>35</v>
          </cell>
          <cell r="X1606">
            <v>870</v>
          </cell>
          <cell r="Y1606">
            <v>17400</v>
          </cell>
          <cell r="Z1606" t="str">
            <v>木</v>
          </cell>
          <cell r="AA1606">
            <v>0.25</v>
          </cell>
          <cell r="AB1606">
            <v>1</v>
          </cell>
          <cell r="AC1606">
            <v>0.25</v>
          </cell>
          <cell r="AD1606">
            <v>0.25</v>
          </cell>
          <cell r="AE1606">
            <v>0.25</v>
          </cell>
          <cell r="AF1606">
            <v>2</v>
          </cell>
          <cell r="AG1606">
            <v>35</v>
          </cell>
          <cell r="AH1606">
            <v>2</v>
          </cell>
          <cell r="AI1606">
            <v>2</v>
          </cell>
          <cell r="AJ1606">
            <v>2</v>
          </cell>
          <cell r="AK1606">
            <v>3</v>
          </cell>
        </row>
        <row r="1607">
          <cell r="B1607">
            <v>20604</v>
          </cell>
          <cell r="C1607">
            <v>206</v>
          </cell>
          <cell r="D1607">
            <v>0</v>
          </cell>
          <cell r="E1607">
            <v>20411</v>
          </cell>
          <cell r="G1607">
            <v>20601</v>
          </cell>
          <cell r="I1607">
            <v>1</v>
          </cell>
          <cell r="J1607">
            <v>1</v>
          </cell>
          <cell r="K1607">
            <v>42</v>
          </cell>
          <cell r="L1607">
            <v>41</v>
          </cell>
          <cell r="M1607">
            <v>3</v>
          </cell>
          <cell r="N1607">
            <v>16</v>
          </cell>
          <cell r="O1607">
            <v>0.2</v>
          </cell>
          <cell r="P1607">
            <v>44</v>
          </cell>
          <cell r="Q1607">
            <v>35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44</v>
          </cell>
          <cell r="W1607">
            <v>35</v>
          </cell>
          <cell r="X1607">
            <v>870</v>
          </cell>
          <cell r="Y1607">
            <v>17400</v>
          </cell>
          <cell r="Z1607" t="str">
            <v>木</v>
          </cell>
          <cell r="AA1607">
            <v>0.25</v>
          </cell>
          <cell r="AB1607">
            <v>1</v>
          </cell>
          <cell r="AC1607">
            <v>0.25</v>
          </cell>
          <cell r="AD1607">
            <v>0.25</v>
          </cell>
          <cell r="AE1607">
            <v>0.25</v>
          </cell>
          <cell r="AF1607">
            <v>2</v>
          </cell>
          <cell r="AG1607">
            <v>35</v>
          </cell>
          <cell r="AH1607">
            <v>2</v>
          </cell>
          <cell r="AI1607">
            <v>2</v>
          </cell>
          <cell r="AJ1607">
            <v>2</v>
          </cell>
          <cell r="AK1607">
            <v>3</v>
          </cell>
        </row>
        <row r="1608">
          <cell r="B1608">
            <v>20605</v>
          </cell>
          <cell r="C1608">
            <v>206</v>
          </cell>
          <cell r="D1608">
            <v>0</v>
          </cell>
          <cell r="E1608">
            <v>30201</v>
          </cell>
          <cell r="G1608">
            <v>20601</v>
          </cell>
          <cell r="I1608">
            <v>1</v>
          </cell>
          <cell r="J1608">
            <v>1</v>
          </cell>
          <cell r="K1608">
            <v>42</v>
          </cell>
          <cell r="L1608">
            <v>41</v>
          </cell>
          <cell r="M1608">
            <v>3</v>
          </cell>
          <cell r="N1608">
            <v>16</v>
          </cell>
          <cell r="O1608">
            <v>0.2</v>
          </cell>
          <cell r="P1608">
            <v>44</v>
          </cell>
          <cell r="Q1608">
            <v>35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44</v>
          </cell>
          <cell r="W1608">
            <v>35</v>
          </cell>
          <cell r="X1608">
            <v>870</v>
          </cell>
          <cell r="Y1608">
            <v>17400</v>
          </cell>
          <cell r="Z1608" t="str">
            <v>木</v>
          </cell>
          <cell r="AA1608">
            <v>0.25</v>
          </cell>
          <cell r="AB1608">
            <v>1</v>
          </cell>
          <cell r="AC1608">
            <v>0.25</v>
          </cell>
          <cell r="AD1608">
            <v>0.25</v>
          </cell>
          <cell r="AE1608">
            <v>0.25</v>
          </cell>
          <cell r="AF1608">
            <v>2</v>
          </cell>
          <cell r="AG1608">
            <v>35</v>
          </cell>
          <cell r="AH1608">
            <v>2</v>
          </cell>
          <cell r="AI1608">
            <v>2</v>
          </cell>
          <cell r="AJ1608">
            <v>2</v>
          </cell>
          <cell r="AK1608">
            <v>3</v>
          </cell>
        </row>
        <row r="1609">
          <cell r="B1609">
            <v>20606</v>
          </cell>
          <cell r="C1609">
            <v>206</v>
          </cell>
          <cell r="D1609">
            <v>0</v>
          </cell>
          <cell r="E1609">
            <v>30401</v>
          </cell>
          <cell r="G1609">
            <v>20601</v>
          </cell>
          <cell r="I1609">
            <v>1</v>
          </cell>
          <cell r="J1609">
            <v>1</v>
          </cell>
          <cell r="K1609">
            <v>42</v>
          </cell>
          <cell r="L1609">
            <v>41</v>
          </cell>
          <cell r="M1609">
            <v>3</v>
          </cell>
          <cell r="N1609">
            <v>16</v>
          </cell>
          <cell r="O1609">
            <v>0.2</v>
          </cell>
          <cell r="P1609">
            <v>44</v>
          </cell>
          <cell r="Q1609">
            <v>35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44</v>
          </cell>
          <cell r="W1609">
            <v>35</v>
          </cell>
          <cell r="X1609">
            <v>870</v>
          </cell>
          <cell r="Y1609">
            <v>17400</v>
          </cell>
          <cell r="Z1609" t="str">
            <v>木</v>
          </cell>
          <cell r="AA1609">
            <v>0.25</v>
          </cell>
          <cell r="AB1609">
            <v>1</v>
          </cell>
          <cell r="AC1609">
            <v>0.25</v>
          </cell>
          <cell r="AD1609">
            <v>0.25</v>
          </cell>
          <cell r="AE1609">
            <v>0.25</v>
          </cell>
          <cell r="AF1609">
            <v>2</v>
          </cell>
          <cell r="AG1609">
            <v>35</v>
          </cell>
          <cell r="AH1609">
            <v>2</v>
          </cell>
          <cell r="AI1609">
            <v>2</v>
          </cell>
          <cell r="AJ1609">
            <v>2</v>
          </cell>
          <cell r="AK1609">
            <v>3</v>
          </cell>
        </row>
        <row r="1610">
          <cell r="B1610">
            <v>20607</v>
          </cell>
          <cell r="C1610">
            <v>206</v>
          </cell>
          <cell r="D1610">
            <v>0</v>
          </cell>
          <cell r="E1610">
            <v>50100</v>
          </cell>
          <cell r="G1610">
            <v>20609</v>
          </cell>
          <cell r="I1610">
            <v>1</v>
          </cell>
          <cell r="J1610">
            <v>1</v>
          </cell>
          <cell r="K1610">
            <v>42</v>
          </cell>
          <cell r="L1610">
            <v>41</v>
          </cell>
          <cell r="M1610">
            <v>3</v>
          </cell>
          <cell r="N1610">
            <v>16</v>
          </cell>
          <cell r="O1610">
            <v>0.2</v>
          </cell>
          <cell r="P1610">
            <v>44</v>
          </cell>
          <cell r="Q1610">
            <v>35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44</v>
          </cell>
          <cell r="W1610">
            <v>35</v>
          </cell>
          <cell r="X1610">
            <v>870</v>
          </cell>
          <cell r="Y1610">
            <v>17400</v>
          </cell>
          <cell r="Z1610" t="str">
            <v>木</v>
          </cell>
          <cell r="AA1610">
            <v>0.25</v>
          </cell>
          <cell r="AB1610">
            <v>1</v>
          </cell>
          <cell r="AC1610">
            <v>0.25</v>
          </cell>
          <cell r="AD1610">
            <v>0.25</v>
          </cell>
          <cell r="AE1610">
            <v>0.25</v>
          </cell>
          <cell r="AF1610">
            <v>2</v>
          </cell>
          <cell r="AG1610">
            <v>35</v>
          </cell>
          <cell r="AH1610">
            <v>2</v>
          </cell>
          <cell r="AI1610">
            <v>2</v>
          </cell>
          <cell r="AJ1610">
            <v>2</v>
          </cell>
          <cell r="AK1610">
            <v>3</v>
          </cell>
        </row>
        <row r="1611">
          <cell r="B1611">
            <v>20700</v>
          </cell>
          <cell r="C1611">
            <v>207</v>
          </cell>
          <cell r="D1611">
            <v>0</v>
          </cell>
          <cell r="E1611">
            <v>20111</v>
          </cell>
          <cell r="F1611">
            <v>1</v>
          </cell>
          <cell r="G1611">
            <v>20700</v>
          </cell>
          <cell r="H1611">
            <v>20700</v>
          </cell>
          <cell r="I1611">
            <v>0</v>
          </cell>
          <cell r="J1611">
            <v>10</v>
          </cell>
          <cell r="K1611">
            <v>42</v>
          </cell>
          <cell r="L1611">
            <v>41</v>
          </cell>
          <cell r="M1611">
            <v>3</v>
          </cell>
          <cell r="N1611">
            <v>16</v>
          </cell>
          <cell r="O1611">
            <v>0.30000000000000004</v>
          </cell>
          <cell r="P1611">
            <v>667</v>
          </cell>
          <cell r="Q1611">
            <v>533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667</v>
          </cell>
          <cell r="W1611">
            <v>533</v>
          </cell>
          <cell r="X1611">
            <v>8700</v>
          </cell>
          <cell r="Y1611">
            <v>174000</v>
          </cell>
          <cell r="Z1611" t="str">
            <v>木</v>
          </cell>
          <cell r="AA1611">
            <v>0.25</v>
          </cell>
          <cell r="AB1611">
            <v>1</v>
          </cell>
          <cell r="AC1611">
            <v>0.25</v>
          </cell>
          <cell r="AD1611">
            <v>0.25</v>
          </cell>
          <cell r="AE1611">
            <v>0.25</v>
          </cell>
          <cell r="AF1611">
            <v>33</v>
          </cell>
          <cell r="AG1611">
            <v>533</v>
          </cell>
          <cell r="AH1611">
            <v>33</v>
          </cell>
          <cell r="AI1611">
            <v>33</v>
          </cell>
          <cell r="AJ1611">
            <v>33</v>
          </cell>
          <cell r="AK1611">
            <v>30</v>
          </cell>
        </row>
        <row r="1612">
          <cell r="B1612">
            <v>20701</v>
          </cell>
          <cell r="C1612">
            <v>207</v>
          </cell>
          <cell r="D1612">
            <v>0</v>
          </cell>
          <cell r="E1612">
            <v>20111</v>
          </cell>
          <cell r="G1612">
            <v>20701</v>
          </cell>
          <cell r="I1612">
            <v>1</v>
          </cell>
          <cell r="J1612">
            <v>1</v>
          </cell>
          <cell r="K1612">
            <v>42</v>
          </cell>
          <cell r="L1612">
            <v>41</v>
          </cell>
          <cell r="M1612">
            <v>3</v>
          </cell>
          <cell r="N1612">
            <v>16</v>
          </cell>
          <cell r="O1612">
            <v>0.2</v>
          </cell>
          <cell r="P1612">
            <v>44</v>
          </cell>
          <cell r="Q1612">
            <v>35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44</v>
          </cell>
          <cell r="W1612">
            <v>35</v>
          </cell>
          <cell r="X1612">
            <v>870</v>
          </cell>
          <cell r="Y1612">
            <v>17400</v>
          </cell>
          <cell r="Z1612" t="str">
            <v>木</v>
          </cell>
          <cell r="AA1612">
            <v>0.25</v>
          </cell>
          <cell r="AB1612">
            <v>1</v>
          </cell>
          <cell r="AC1612">
            <v>0.25</v>
          </cell>
          <cell r="AD1612">
            <v>0.25</v>
          </cell>
          <cell r="AE1612">
            <v>0.25</v>
          </cell>
          <cell r="AF1612">
            <v>2</v>
          </cell>
          <cell r="AG1612">
            <v>35</v>
          </cell>
          <cell r="AH1612">
            <v>2</v>
          </cell>
          <cell r="AI1612">
            <v>2</v>
          </cell>
          <cell r="AJ1612">
            <v>2</v>
          </cell>
          <cell r="AK1612">
            <v>3</v>
          </cell>
        </row>
        <row r="1613">
          <cell r="B1613">
            <v>20702</v>
          </cell>
          <cell r="C1613">
            <v>207</v>
          </cell>
          <cell r="D1613">
            <v>0</v>
          </cell>
          <cell r="E1613">
            <v>20211</v>
          </cell>
          <cell r="G1613">
            <v>20701</v>
          </cell>
          <cell r="I1613">
            <v>1</v>
          </cell>
          <cell r="J1613">
            <v>1</v>
          </cell>
          <cell r="K1613">
            <v>42</v>
          </cell>
          <cell r="L1613">
            <v>41</v>
          </cell>
          <cell r="M1613">
            <v>3</v>
          </cell>
          <cell r="N1613">
            <v>16</v>
          </cell>
          <cell r="O1613">
            <v>0.2</v>
          </cell>
          <cell r="P1613">
            <v>44</v>
          </cell>
          <cell r="Q1613">
            <v>35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44</v>
          </cell>
          <cell r="W1613">
            <v>35</v>
          </cell>
          <cell r="X1613">
            <v>870</v>
          </cell>
          <cell r="Y1613">
            <v>17400</v>
          </cell>
          <cell r="Z1613" t="str">
            <v>木</v>
          </cell>
          <cell r="AA1613">
            <v>0.25</v>
          </cell>
          <cell r="AB1613">
            <v>1</v>
          </cell>
          <cell r="AC1613">
            <v>0.25</v>
          </cell>
          <cell r="AD1613">
            <v>0.25</v>
          </cell>
          <cell r="AE1613">
            <v>0.25</v>
          </cell>
          <cell r="AF1613">
            <v>2</v>
          </cell>
          <cell r="AG1613">
            <v>35</v>
          </cell>
          <cell r="AH1613">
            <v>2</v>
          </cell>
          <cell r="AI1613">
            <v>2</v>
          </cell>
          <cell r="AJ1613">
            <v>2</v>
          </cell>
          <cell r="AK1613">
            <v>3</v>
          </cell>
        </row>
        <row r="1614">
          <cell r="B1614">
            <v>20703</v>
          </cell>
          <cell r="C1614">
            <v>207</v>
          </cell>
          <cell r="D1614">
            <v>0</v>
          </cell>
          <cell r="E1614">
            <v>20311</v>
          </cell>
          <cell r="G1614">
            <v>20701</v>
          </cell>
          <cell r="I1614">
            <v>1</v>
          </cell>
          <cell r="J1614">
            <v>1</v>
          </cell>
          <cell r="K1614">
            <v>42</v>
          </cell>
          <cell r="L1614">
            <v>41</v>
          </cell>
          <cell r="M1614">
            <v>3</v>
          </cell>
          <cell r="N1614">
            <v>16</v>
          </cell>
          <cell r="O1614">
            <v>0.2</v>
          </cell>
          <cell r="P1614">
            <v>44</v>
          </cell>
          <cell r="Q1614">
            <v>35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44</v>
          </cell>
          <cell r="W1614">
            <v>35</v>
          </cell>
          <cell r="X1614">
            <v>870</v>
          </cell>
          <cell r="Y1614">
            <v>17400</v>
          </cell>
          <cell r="Z1614" t="str">
            <v>木</v>
          </cell>
          <cell r="AA1614">
            <v>0.25</v>
          </cell>
          <cell r="AB1614">
            <v>1</v>
          </cell>
          <cell r="AC1614">
            <v>0.25</v>
          </cell>
          <cell r="AD1614">
            <v>0.25</v>
          </cell>
          <cell r="AE1614">
            <v>0.25</v>
          </cell>
          <cell r="AF1614">
            <v>2</v>
          </cell>
          <cell r="AG1614">
            <v>35</v>
          </cell>
          <cell r="AH1614">
            <v>2</v>
          </cell>
          <cell r="AI1614">
            <v>2</v>
          </cell>
          <cell r="AJ1614">
            <v>2</v>
          </cell>
          <cell r="AK1614">
            <v>3</v>
          </cell>
        </row>
        <row r="1615">
          <cell r="B1615">
            <v>20704</v>
          </cell>
          <cell r="C1615">
            <v>207</v>
          </cell>
          <cell r="D1615">
            <v>0</v>
          </cell>
          <cell r="E1615">
            <v>20411</v>
          </cell>
          <cell r="G1615">
            <v>20701</v>
          </cell>
          <cell r="I1615">
            <v>1</v>
          </cell>
          <cell r="J1615">
            <v>1</v>
          </cell>
          <cell r="K1615">
            <v>42</v>
          </cell>
          <cell r="L1615">
            <v>41</v>
          </cell>
          <cell r="M1615">
            <v>3</v>
          </cell>
          <cell r="N1615">
            <v>16</v>
          </cell>
          <cell r="O1615">
            <v>0.2</v>
          </cell>
          <cell r="P1615">
            <v>44</v>
          </cell>
          <cell r="Q1615">
            <v>35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44</v>
          </cell>
          <cell r="W1615">
            <v>35</v>
          </cell>
          <cell r="X1615">
            <v>870</v>
          </cell>
          <cell r="Y1615">
            <v>17400</v>
          </cell>
          <cell r="Z1615" t="str">
            <v>木</v>
          </cell>
          <cell r="AA1615">
            <v>0.25</v>
          </cell>
          <cell r="AB1615">
            <v>1</v>
          </cell>
          <cell r="AC1615">
            <v>0.25</v>
          </cell>
          <cell r="AD1615">
            <v>0.25</v>
          </cell>
          <cell r="AE1615">
            <v>0.25</v>
          </cell>
          <cell r="AF1615">
            <v>2</v>
          </cell>
          <cell r="AG1615">
            <v>35</v>
          </cell>
          <cell r="AH1615">
            <v>2</v>
          </cell>
          <cell r="AI1615">
            <v>2</v>
          </cell>
          <cell r="AJ1615">
            <v>2</v>
          </cell>
          <cell r="AK1615">
            <v>3</v>
          </cell>
        </row>
        <row r="1616">
          <cell r="B1616">
            <v>20705</v>
          </cell>
          <cell r="C1616">
            <v>207</v>
          </cell>
          <cell r="D1616">
            <v>0</v>
          </cell>
          <cell r="E1616">
            <v>30201</v>
          </cell>
          <cell r="G1616">
            <v>20701</v>
          </cell>
          <cell r="I1616">
            <v>1</v>
          </cell>
          <cell r="J1616">
            <v>1</v>
          </cell>
          <cell r="K1616">
            <v>42</v>
          </cell>
          <cell r="L1616">
            <v>41</v>
          </cell>
          <cell r="M1616">
            <v>3</v>
          </cell>
          <cell r="N1616">
            <v>16</v>
          </cell>
          <cell r="O1616">
            <v>0.2</v>
          </cell>
          <cell r="P1616">
            <v>44</v>
          </cell>
          <cell r="Q1616">
            <v>35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44</v>
          </cell>
          <cell r="W1616">
            <v>35</v>
          </cell>
          <cell r="X1616">
            <v>870</v>
          </cell>
          <cell r="Y1616">
            <v>17400</v>
          </cell>
          <cell r="Z1616" t="str">
            <v>木</v>
          </cell>
          <cell r="AA1616">
            <v>0.25</v>
          </cell>
          <cell r="AB1616">
            <v>1</v>
          </cell>
          <cell r="AC1616">
            <v>0.25</v>
          </cell>
          <cell r="AD1616">
            <v>0.25</v>
          </cell>
          <cell r="AE1616">
            <v>0.25</v>
          </cell>
          <cell r="AF1616">
            <v>2</v>
          </cell>
          <cell r="AG1616">
            <v>35</v>
          </cell>
          <cell r="AH1616">
            <v>2</v>
          </cell>
          <cell r="AI1616">
            <v>2</v>
          </cell>
          <cell r="AJ1616">
            <v>2</v>
          </cell>
          <cell r="AK1616">
            <v>3</v>
          </cell>
        </row>
        <row r="1617">
          <cell r="B1617">
            <v>20706</v>
          </cell>
          <cell r="C1617">
            <v>207</v>
          </cell>
          <cell r="D1617">
            <v>0</v>
          </cell>
          <cell r="E1617">
            <v>30401</v>
          </cell>
          <cell r="G1617">
            <v>20701</v>
          </cell>
          <cell r="I1617">
            <v>1</v>
          </cell>
          <cell r="J1617">
            <v>1</v>
          </cell>
          <cell r="K1617">
            <v>42</v>
          </cell>
          <cell r="L1617">
            <v>41</v>
          </cell>
          <cell r="M1617">
            <v>3</v>
          </cell>
          <cell r="N1617">
            <v>16</v>
          </cell>
          <cell r="O1617">
            <v>0.2</v>
          </cell>
          <cell r="P1617">
            <v>44</v>
          </cell>
          <cell r="Q1617">
            <v>35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44</v>
          </cell>
          <cell r="W1617">
            <v>35</v>
          </cell>
          <cell r="X1617">
            <v>870</v>
          </cell>
          <cell r="Y1617">
            <v>17400</v>
          </cell>
          <cell r="Z1617" t="str">
            <v>木</v>
          </cell>
          <cell r="AA1617">
            <v>0.25</v>
          </cell>
          <cell r="AB1617">
            <v>1</v>
          </cell>
          <cell r="AC1617">
            <v>0.25</v>
          </cell>
          <cell r="AD1617">
            <v>0.25</v>
          </cell>
          <cell r="AE1617">
            <v>0.25</v>
          </cell>
          <cell r="AF1617">
            <v>2</v>
          </cell>
          <cell r="AG1617">
            <v>35</v>
          </cell>
          <cell r="AH1617">
            <v>2</v>
          </cell>
          <cell r="AI1617">
            <v>2</v>
          </cell>
          <cell r="AJ1617">
            <v>2</v>
          </cell>
          <cell r="AK1617">
            <v>3</v>
          </cell>
        </row>
        <row r="1618">
          <cell r="B1618">
            <v>20707</v>
          </cell>
          <cell r="C1618">
            <v>207</v>
          </cell>
          <cell r="D1618">
            <v>0</v>
          </cell>
          <cell r="E1618">
            <v>50100</v>
          </cell>
          <cell r="G1618">
            <v>20709</v>
          </cell>
          <cell r="I1618">
            <v>1</v>
          </cell>
          <cell r="J1618">
            <v>1</v>
          </cell>
          <cell r="K1618">
            <v>42</v>
          </cell>
          <cell r="L1618">
            <v>41</v>
          </cell>
          <cell r="M1618">
            <v>3</v>
          </cell>
          <cell r="N1618">
            <v>16</v>
          </cell>
          <cell r="O1618">
            <v>0.2</v>
          </cell>
          <cell r="P1618">
            <v>44</v>
          </cell>
          <cell r="Q1618">
            <v>35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44</v>
          </cell>
          <cell r="W1618">
            <v>35</v>
          </cell>
          <cell r="X1618">
            <v>870</v>
          </cell>
          <cell r="Y1618">
            <v>17400</v>
          </cell>
          <cell r="Z1618" t="str">
            <v>木</v>
          </cell>
          <cell r="AA1618">
            <v>0.25</v>
          </cell>
          <cell r="AB1618">
            <v>1</v>
          </cell>
          <cell r="AC1618">
            <v>0.25</v>
          </cell>
          <cell r="AD1618">
            <v>0.25</v>
          </cell>
          <cell r="AE1618">
            <v>0.25</v>
          </cell>
          <cell r="AF1618">
            <v>2</v>
          </cell>
          <cell r="AG1618">
            <v>35</v>
          </cell>
          <cell r="AH1618">
            <v>2</v>
          </cell>
          <cell r="AI1618">
            <v>2</v>
          </cell>
          <cell r="AJ1618">
            <v>2</v>
          </cell>
          <cell r="AK1618">
            <v>3</v>
          </cell>
        </row>
        <row r="1619">
          <cell r="B1619">
            <v>20800</v>
          </cell>
          <cell r="C1619">
            <v>208</v>
          </cell>
          <cell r="D1619">
            <v>0</v>
          </cell>
          <cell r="E1619">
            <v>20511</v>
          </cell>
          <cell r="F1619">
            <v>1</v>
          </cell>
          <cell r="G1619">
            <v>20800</v>
          </cell>
          <cell r="H1619">
            <v>20800</v>
          </cell>
          <cell r="I1619">
            <v>0</v>
          </cell>
          <cell r="J1619">
            <v>10</v>
          </cell>
          <cell r="K1619">
            <v>42</v>
          </cell>
          <cell r="L1619">
            <v>41</v>
          </cell>
          <cell r="M1619">
            <v>3</v>
          </cell>
          <cell r="N1619">
            <v>16</v>
          </cell>
          <cell r="O1619">
            <v>0.4</v>
          </cell>
          <cell r="P1619">
            <v>889</v>
          </cell>
          <cell r="Q1619">
            <v>569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889</v>
          </cell>
          <cell r="W1619">
            <v>569</v>
          </cell>
          <cell r="X1619">
            <v>8700</v>
          </cell>
          <cell r="Y1619">
            <v>174000</v>
          </cell>
          <cell r="Z1619" t="str">
            <v>木</v>
          </cell>
          <cell r="AA1619">
            <v>0.25</v>
          </cell>
          <cell r="AB1619">
            <v>1</v>
          </cell>
          <cell r="AC1619">
            <v>0.25</v>
          </cell>
          <cell r="AD1619">
            <v>0.25</v>
          </cell>
          <cell r="AE1619">
            <v>0.25</v>
          </cell>
          <cell r="AF1619">
            <v>80</v>
          </cell>
          <cell r="AG1619">
            <v>569</v>
          </cell>
          <cell r="AH1619">
            <v>80</v>
          </cell>
          <cell r="AI1619">
            <v>80</v>
          </cell>
          <cell r="AJ1619">
            <v>80</v>
          </cell>
          <cell r="AK1619">
            <v>30</v>
          </cell>
        </row>
        <row r="1620">
          <cell r="B1620">
            <v>20801</v>
          </cell>
          <cell r="C1620">
            <v>208</v>
          </cell>
          <cell r="D1620">
            <v>0</v>
          </cell>
          <cell r="E1620">
            <v>20111</v>
          </cell>
          <cell r="G1620">
            <v>20801</v>
          </cell>
          <cell r="I1620">
            <v>1</v>
          </cell>
          <cell r="J1620">
            <v>1</v>
          </cell>
          <cell r="K1620">
            <v>42</v>
          </cell>
          <cell r="L1620">
            <v>41</v>
          </cell>
          <cell r="M1620">
            <v>3</v>
          </cell>
          <cell r="N1620">
            <v>16</v>
          </cell>
          <cell r="O1620">
            <v>0.2</v>
          </cell>
          <cell r="P1620">
            <v>44</v>
          </cell>
          <cell r="Q1620">
            <v>35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44</v>
          </cell>
          <cell r="W1620">
            <v>35</v>
          </cell>
          <cell r="X1620">
            <v>870</v>
          </cell>
          <cell r="Y1620">
            <v>17400</v>
          </cell>
          <cell r="Z1620" t="str">
            <v>木</v>
          </cell>
          <cell r="AA1620">
            <v>0.25</v>
          </cell>
          <cell r="AB1620">
            <v>1</v>
          </cell>
          <cell r="AC1620">
            <v>0.25</v>
          </cell>
          <cell r="AD1620">
            <v>0.25</v>
          </cell>
          <cell r="AE1620">
            <v>0.25</v>
          </cell>
          <cell r="AF1620">
            <v>2</v>
          </cell>
          <cell r="AG1620">
            <v>35</v>
          </cell>
          <cell r="AH1620">
            <v>2</v>
          </cell>
          <cell r="AI1620">
            <v>2</v>
          </cell>
          <cell r="AJ1620">
            <v>2</v>
          </cell>
          <cell r="AK1620">
            <v>3</v>
          </cell>
        </row>
        <row r="1621">
          <cell r="B1621">
            <v>20802</v>
          </cell>
          <cell r="C1621">
            <v>208</v>
          </cell>
          <cell r="D1621">
            <v>0</v>
          </cell>
          <cell r="E1621">
            <v>20211</v>
          </cell>
          <cell r="G1621">
            <v>20801</v>
          </cell>
          <cell r="I1621">
            <v>1</v>
          </cell>
          <cell r="J1621">
            <v>1</v>
          </cell>
          <cell r="K1621">
            <v>42</v>
          </cell>
          <cell r="L1621">
            <v>41</v>
          </cell>
          <cell r="M1621">
            <v>3</v>
          </cell>
          <cell r="N1621">
            <v>16</v>
          </cell>
          <cell r="O1621">
            <v>0.2</v>
          </cell>
          <cell r="P1621">
            <v>44</v>
          </cell>
          <cell r="Q1621">
            <v>35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44</v>
          </cell>
          <cell r="W1621">
            <v>35</v>
          </cell>
          <cell r="X1621">
            <v>870</v>
          </cell>
          <cell r="Y1621">
            <v>17400</v>
          </cell>
          <cell r="Z1621" t="str">
            <v>木</v>
          </cell>
          <cell r="AA1621">
            <v>0.25</v>
          </cell>
          <cell r="AB1621">
            <v>1</v>
          </cell>
          <cell r="AC1621">
            <v>0.25</v>
          </cell>
          <cell r="AD1621">
            <v>0.25</v>
          </cell>
          <cell r="AE1621">
            <v>0.25</v>
          </cell>
          <cell r="AF1621">
            <v>2</v>
          </cell>
          <cell r="AG1621">
            <v>35</v>
          </cell>
          <cell r="AH1621">
            <v>2</v>
          </cell>
          <cell r="AI1621">
            <v>2</v>
          </cell>
          <cell r="AJ1621">
            <v>2</v>
          </cell>
          <cell r="AK1621">
            <v>3</v>
          </cell>
        </row>
        <row r="1622">
          <cell r="B1622">
            <v>20803</v>
          </cell>
          <cell r="C1622">
            <v>208</v>
          </cell>
          <cell r="D1622">
            <v>0</v>
          </cell>
          <cell r="E1622">
            <v>20311</v>
          </cell>
          <cell r="G1622">
            <v>20801</v>
          </cell>
          <cell r="I1622">
            <v>1</v>
          </cell>
          <cell r="J1622">
            <v>1</v>
          </cell>
          <cell r="K1622">
            <v>42</v>
          </cell>
          <cell r="L1622">
            <v>41</v>
          </cell>
          <cell r="M1622">
            <v>3</v>
          </cell>
          <cell r="N1622">
            <v>16</v>
          </cell>
          <cell r="O1622">
            <v>0.2</v>
          </cell>
          <cell r="P1622">
            <v>44</v>
          </cell>
          <cell r="Q1622">
            <v>35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44</v>
          </cell>
          <cell r="W1622">
            <v>35</v>
          </cell>
          <cell r="X1622">
            <v>870</v>
          </cell>
          <cell r="Y1622">
            <v>17400</v>
          </cell>
          <cell r="Z1622" t="str">
            <v>木</v>
          </cell>
          <cell r="AA1622">
            <v>0.25</v>
          </cell>
          <cell r="AB1622">
            <v>1</v>
          </cell>
          <cell r="AC1622">
            <v>0.25</v>
          </cell>
          <cell r="AD1622">
            <v>0.25</v>
          </cell>
          <cell r="AE1622">
            <v>0.25</v>
          </cell>
          <cell r="AF1622">
            <v>2</v>
          </cell>
          <cell r="AG1622">
            <v>35</v>
          </cell>
          <cell r="AH1622">
            <v>2</v>
          </cell>
          <cell r="AI1622">
            <v>2</v>
          </cell>
          <cell r="AJ1622">
            <v>2</v>
          </cell>
          <cell r="AK1622">
            <v>3</v>
          </cell>
        </row>
        <row r="1623">
          <cell r="B1623">
            <v>20804</v>
          </cell>
          <cell r="C1623">
            <v>208</v>
          </cell>
          <cell r="D1623">
            <v>0</v>
          </cell>
          <cell r="E1623">
            <v>20411</v>
          </cell>
          <cell r="G1623">
            <v>20801</v>
          </cell>
          <cell r="I1623">
            <v>1</v>
          </cell>
          <cell r="J1623">
            <v>1</v>
          </cell>
          <cell r="K1623">
            <v>42</v>
          </cell>
          <cell r="L1623">
            <v>41</v>
          </cell>
          <cell r="M1623">
            <v>3</v>
          </cell>
          <cell r="N1623">
            <v>16</v>
          </cell>
          <cell r="O1623">
            <v>0.2</v>
          </cell>
          <cell r="P1623">
            <v>44</v>
          </cell>
          <cell r="Q1623">
            <v>35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44</v>
          </cell>
          <cell r="W1623">
            <v>35</v>
          </cell>
          <cell r="X1623">
            <v>870</v>
          </cell>
          <cell r="Y1623">
            <v>17400</v>
          </cell>
          <cell r="Z1623" t="str">
            <v>木</v>
          </cell>
          <cell r="AA1623">
            <v>0.25</v>
          </cell>
          <cell r="AB1623">
            <v>1</v>
          </cell>
          <cell r="AC1623">
            <v>0.25</v>
          </cell>
          <cell r="AD1623">
            <v>0.25</v>
          </cell>
          <cell r="AE1623">
            <v>0.25</v>
          </cell>
          <cell r="AF1623">
            <v>2</v>
          </cell>
          <cell r="AG1623">
            <v>35</v>
          </cell>
          <cell r="AH1623">
            <v>2</v>
          </cell>
          <cell r="AI1623">
            <v>2</v>
          </cell>
          <cell r="AJ1623">
            <v>2</v>
          </cell>
          <cell r="AK1623">
            <v>3</v>
          </cell>
        </row>
        <row r="1624">
          <cell r="B1624">
            <v>20805</v>
          </cell>
          <cell r="C1624">
            <v>208</v>
          </cell>
          <cell r="D1624">
            <v>0</v>
          </cell>
          <cell r="E1624">
            <v>30201</v>
          </cell>
          <cell r="G1624">
            <v>20801</v>
          </cell>
          <cell r="I1624">
            <v>1</v>
          </cell>
          <cell r="J1624">
            <v>1</v>
          </cell>
          <cell r="K1624">
            <v>42</v>
          </cell>
          <cell r="L1624">
            <v>41</v>
          </cell>
          <cell r="M1624">
            <v>3</v>
          </cell>
          <cell r="N1624">
            <v>16</v>
          </cell>
          <cell r="O1624">
            <v>0.2</v>
          </cell>
          <cell r="P1624">
            <v>44</v>
          </cell>
          <cell r="Q1624">
            <v>35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44</v>
          </cell>
          <cell r="W1624">
            <v>35</v>
          </cell>
          <cell r="X1624">
            <v>870</v>
          </cell>
          <cell r="Y1624">
            <v>17400</v>
          </cell>
          <cell r="Z1624" t="str">
            <v>木</v>
          </cell>
          <cell r="AA1624">
            <v>0.25</v>
          </cell>
          <cell r="AB1624">
            <v>1</v>
          </cell>
          <cell r="AC1624">
            <v>0.25</v>
          </cell>
          <cell r="AD1624">
            <v>0.25</v>
          </cell>
          <cell r="AE1624">
            <v>0.25</v>
          </cell>
          <cell r="AF1624">
            <v>2</v>
          </cell>
          <cell r="AG1624">
            <v>35</v>
          </cell>
          <cell r="AH1624">
            <v>2</v>
          </cell>
          <cell r="AI1624">
            <v>2</v>
          </cell>
          <cell r="AJ1624">
            <v>2</v>
          </cell>
          <cell r="AK1624">
            <v>3</v>
          </cell>
        </row>
        <row r="1625">
          <cell r="B1625">
            <v>20806</v>
          </cell>
          <cell r="C1625">
            <v>208</v>
          </cell>
          <cell r="D1625">
            <v>0</v>
          </cell>
          <cell r="E1625">
            <v>30401</v>
          </cell>
          <cell r="G1625">
            <v>20801</v>
          </cell>
          <cell r="I1625">
            <v>1</v>
          </cell>
          <cell r="J1625">
            <v>1</v>
          </cell>
          <cell r="K1625">
            <v>42</v>
          </cell>
          <cell r="L1625">
            <v>41</v>
          </cell>
          <cell r="M1625">
            <v>3</v>
          </cell>
          <cell r="N1625">
            <v>16</v>
          </cell>
          <cell r="O1625">
            <v>0.2</v>
          </cell>
          <cell r="P1625">
            <v>44</v>
          </cell>
          <cell r="Q1625">
            <v>35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44</v>
          </cell>
          <cell r="W1625">
            <v>35</v>
          </cell>
          <cell r="X1625">
            <v>870</v>
          </cell>
          <cell r="Y1625">
            <v>17400</v>
          </cell>
          <cell r="Z1625" t="str">
            <v>木</v>
          </cell>
          <cell r="AA1625">
            <v>0.25</v>
          </cell>
          <cell r="AB1625">
            <v>1</v>
          </cell>
          <cell r="AC1625">
            <v>0.25</v>
          </cell>
          <cell r="AD1625">
            <v>0.25</v>
          </cell>
          <cell r="AE1625">
            <v>0.25</v>
          </cell>
          <cell r="AF1625">
            <v>2</v>
          </cell>
          <cell r="AG1625">
            <v>35</v>
          </cell>
          <cell r="AH1625">
            <v>2</v>
          </cell>
          <cell r="AI1625">
            <v>2</v>
          </cell>
          <cell r="AJ1625">
            <v>2</v>
          </cell>
          <cell r="AK1625">
            <v>3</v>
          </cell>
        </row>
        <row r="1626">
          <cell r="B1626">
            <v>20807</v>
          </cell>
          <cell r="C1626">
            <v>208</v>
          </cell>
          <cell r="D1626">
            <v>0</v>
          </cell>
          <cell r="E1626">
            <v>50100</v>
          </cell>
          <cell r="G1626">
            <v>20809</v>
          </cell>
          <cell r="I1626">
            <v>1</v>
          </cell>
          <cell r="J1626">
            <v>1</v>
          </cell>
          <cell r="K1626">
            <v>42</v>
          </cell>
          <cell r="L1626">
            <v>41</v>
          </cell>
          <cell r="M1626">
            <v>3</v>
          </cell>
          <cell r="N1626">
            <v>16</v>
          </cell>
          <cell r="O1626">
            <v>0.2</v>
          </cell>
          <cell r="P1626">
            <v>44</v>
          </cell>
          <cell r="Q1626">
            <v>35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44</v>
          </cell>
          <cell r="W1626">
            <v>35</v>
          </cell>
          <cell r="X1626">
            <v>870</v>
          </cell>
          <cell r="Y1626">
            <v>17400</v>
          </cell>
          <cell r="Z1626" t="str">
            <v>木</v>
          </cell>
          <cell r="AA1626">
            <v>0.25</v>
          </cell>
          <cell r="AB1626">
            <v>1</v>
          </cell>
          <cell r="AC1626">
            <v>0.25</v>
          </cell>
          <cell r="AD1626">
            <v>0.25</v>
          </cell>
          <cell r="AE1626">
            <v>0.25</v>
          </cell>
          <cell r="AF1626">
            <v>2</v>
          </cell>
          <cell r="AG1626">
            <v>35</v>
          </cell>
          <cell r="AH1626">
            <v>2</v>
          </cell>
          <cell r="AI1626">
            <v>2</v>
          </cell>
          <cell r="AJ1626">
            <v>2</v>
          </cell>
          <cell r="AK1626">
            <v>3</v>
          </cell>
        </row>
        <row r="1627">
          <cell r="B1627">
            <v>20900</v>
          </cell>
          <cell r="C1627">
            <v>209</v>
          </cell>
          <cell r="D1627">
            <v>0</v>
          </cell>
          <cell r="E1627">
            <v>20111</v>
          </cell>
          <cell r="F1627">
            <v>1</v>
          </cell>
          <cell r="G1627">
            <v>20900</v>
          </cell>
          <cell r="H1627">
            <v>20900</v>
          </cell>
          <cell r="I1627">
            <v>0</v>
          </cell>
          <cell r="J1627">
            <v>10</v>
          </cell>
          <cell r="K1627">
            <v>42</v>
          </cell>
          <cell r="L1627">
            <v>41</v>
          </cell>
          <cell r="M1627">
            <v>3</v>
          </cell>
          <cell r="N1627">
            <v>16</v>
          </cell>
          <cell r="O1627">
            <v>0.5</v>
          </cell>
          <cell r="P1627">
            <v>1112</v>
          </cell>
          <cell r="Q1627">
            <v>711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1112</v>
          </cell>
          <cell r="W1627">
            <v>711</v>
          </cell>
          <cell r="X1627">
            <v>8700</v>
          </cell>
          <cell r="Y1627">
            <v>174000</v>
          </cell>
          <cell r="Z1627" t="str">
            <v>木</v>
          </cell>
          <cell r="AA1627">
            <v>0.25</v>
          </cell>
          <cell r="AB1627">
            <v>1</v>
          </cell>
          <cell r="AC1627">
            <v>0.25</v>
          </cell>
          <cell r="AD1627">
            <v>0.25</v>
          </cell>
          <cell r="AE1627">
            <v>0.25</v>
          </cell>
          <cell r="AF1627">
            <v>100</v>
          </cell>
          <cell r="AG1627">
            <v>711</v>
          </cell>
          <cell r="AH1627">
            <v>100</v>
          </cell>
          <cell r="AI1627">
            <v>100</v>
          </cell>
          <cell r="AJ1627">
            <v>100</v>
          </cell>
          <cell r="AK1627">
            <v>30</v>
          </cell>
        </row>
        <row r="1628">
          <cell r="B1628">
            <v>20901</v>
          </cell>
          <cell r="C1628">
            <v>209</v>
          </cell>
          <cell r="D1628">
            <v>0</v>
          </cell>
          <cell r="E1628">
            <v>20111</v>
          </cell>
          <cell r="G1628">
            <v>20901</v>
          </cell>
          <cell r="I1628">
            <v>1</v>
          </cell>
          <cell r="J1628">
            <v>1</v>
          </cell>
          <cell r="K1628">
            <v>42</v>
          </cell>
          <cell r="L1628">
            <v>41</v>
          </cell>
          <cell r="M1628">
            <v>3</v>
          </cell>
          <cell r="N1628">
            <v>16</v>
          </cell>
          <cell r="O1628">
            <v>0.2</v>
          </cell>
          <cell r="P1628">
            <v>44</v>
          </cell>
          <cell r="Q1628">
            <v>35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44</v>
          </cell>
          <cell r="W1628">
            <v>35</v>
          </cell>
          <cell r="X1628">
            <v>870</v>
          </cell>
          <cell r="Y1628">
            <v>17400</v>
          </cell>
          <cell r="Z1628" t="str">
            <v>木</v>
          </cell>
          <cell r="AA1628">
            <v>0.25</v>
          </cell>
          <cell r="AB1628">
            <v>1</v>
          </cell>
          <cell r="AC1628">
            <v>0.25</v>
          </cell>
          <cell r="AD1628">
            <v>0.25</v>
          </cell>
          <cell r="AE1628">
            <v>0.25</v>
          </cell>
          <cell r="AF1628">
            <v>2</v>
          </cell>
          <cell r="AG1628">
            <v>35</v>
          </cell>
          <cell r="AH1628">
            <v>2</v>
          </cell>
          <cell r="AI1628">
            <v>2</v>
          </cell>
          <cell r="AJ1628">
            <v>2</v>
          </cell>
          <cell r="AK1628">
            <v>3</v>
          </cell>
        </row>
        <row r="1629">
          <cell r="B1629">
            <v>20902</v>
          </cell>
          <cell r="C1629">
            <v>209</v>
          </cell>
          <cell r="D1629">
            <v>0</v>
          </cell>
          <cell r="E1629">
            <v>20211</v>
          </cell>
          <cell r="G1629">
            <v>20901</v>
          </cell>
          <cell r="I1629">
            <v>1</v>
          </cell>
          <cell r="J1629">
            <v>1</v>
          </cell>
          <cell r="K1629">
            <v>42</v>
          </cell>
          <cell r="L1629">
            <v>41</v>
          </cell>
          <cell r="M1629">
            <v>3</v>
          </cell>
          <cell r="N1629">
            <v>16</v>
          </cell>
          <cell r="O1629">
            <v>0.2</v>
          </cell>
          <cell r="P1629">
            <v>44</v>
          </cell>
          <cell r="Q1629">
            <v>35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44</v>
          </cell>
          <cell r="W1629">
            <v>35</v>
          </cell>
          <cell r="X1629">
            <v>870</v>
          </cell>
          <cell r="Y1629">
            <v>17400</v>
          </cell>
          <cell r="Z1629" t="str">
            <v>木</v>
          </cell>
          <cell r="AA1629">
            <v>0.25</v>
          </cell>
          <cell r="AB1629">
            <v>1</v>
          </cell>
          <cell r="AC1629">
            <v>0.25</v>
          </cell>
          <cell r="AD1629">
            <v>0.25</v>
          </cell>
          <cell r="AE1629">
            <v>0.25</v>
          </cell>
          <cell r="AF1629">
            <v>2</v>
          </cell>
          <cell r="AG1629">
            <v>35</v>
          </cell>
          <cell r="AH1629">
            <v>2</v>
          </cell>
          <cell r="AI1629">
            <v>2</v>
          </cell>
          <cell r="AJ1629">
            <v>2</v>
          </cell>
          <cell r="AK1629">
            <v>3</v>
          </cell>
        </row>
        <row r="1630">
          <cell r="B1630">
            <v>20903</v>
          </cell>
          <cell r="C1630">
            <v>209</v>
          </cell>
          <cell r="D1630">
            <v>0</v>
          </cell>
          <cell r="E1630">
            <v>20311</v>
          </cell>
          <cell r="G1630">
            <v>20901</v>
          </cell>
          <cell r="I1630">
            <v>1</v>
          </cell>
          <cell r="J1630">
            <v>1</v>
          </cell>
          <cell r="K1630">
            <v>42</v>
          </cell>
          <cell r="L1630">
            <v>41</v>
          </cell>
          <cell r="M1630">
            <v>3</v>
          </cell>
          <cell r="N1630">
            <v>16</v>
          </cell>
          <cell r="O1630">
            <v>0.2</v>
          </cell>
          <cell r="P1630">
            <v>44</v>
          </cell>
          <cell r="Q1630">
            <v>35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44</v>
          </cell>
          <cell r="W1630">
            <v>35</v>
          </cell>
          <cell r="X1630">
            <v>870</v>
          </cell>
          <cell r="Y1630">
            <v>17400</v>
          </cell>
          <cell r="Z1630" t="str">
            <v>木</v>
          </cell>
          <cell r="AA1630">
            <v>0.25</v>
          </cell>
          <cell r="AB1630">
            <v>1</v>
          </cell>
          <cell r="AC1630">
            <v>0.25</v>
          </cell>
          <cell r="AD1630">
            <v>0.25</v>
          </cell>
          <cell r="AE1630">
            <v>0.25</v>
          </cell>
          <cell r="AF1630">
            <v>2</v>
          </cell>
          <cell r="AG1630">
            <v>35</v>
          </cell>
          <cell r="AH1630">
            <v>2</v>
          </cell>
          <cell r="AI1630">
            <v>2</v>
          </cell>
          <cell r="AJ1630">
            <v>2</v>
          </cell>
          <cell r="AK1630">
            <v>3</v>
          </cell>
        </row>
        <row r="1631">
          <cell r="B1631">
            <v>20904</v>
          </cell>
          <cell r="C1631">
            <v>209</v>
          </cell>
          <cell r="D1631">
            <v>0</v>
          </cell>
          <cell r="E1631">
            <v>20411</v>
          </cell>
          <cell r="G1631">
            <v>20901</v>
          </cell>
          <cell r="I1631">
            <v>1</v>
          </cell>
          <cell r="J1631">
            <v>1</v>
          </cell>
          <cell r="K1631">
            <v>42</v>
          </cell>
          <cell r="L1631">
            <v>41</v>
          </cell>
          <cell r="M1631">
            <v>3</v>
          </cell>
          <cell r="N1631">
            <v>16</v>
          </cell>
          <cell r="O1631">
            <v>0.2</v>
          </cell>
          <cell r="P1631">
            <v>44</v>
          </cell>
          <cell r="Q1631">
            <v>35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44</v>
          </cell>
          <cell r="W1631">
            <v>35</v>
          </cell>
          <cell r="X1631">
            <v>870</v>
          </cell>
          <cell r="Y1631">
            <v>17400</v>
          </cell>
          <cell r="Z1631" t="str">
            <v>木</v>
          </cell>
          <cell r="AA1631">
            <v>0.25</v>
          </cell>
          <cell r="AB1631">
            <v>1</v>
          </cell>
          <cell r="AC1631">
            <v>0.25</v>
          </cell>
          <cell r="AD1631">
            <v>0.25</v>
          </cell>
          <cell r="AE1631">
            <v>0.25</v>
          </cell>
          <cell r="AF1631">
            <v>2</v>
          </cell>
          <cell r="AG1631">
            <v>35</v>
          </cell>
          <cell r="AH1631">
            <v>2</v>
          </cell>
          <cell r="AI1631">
            <v>2</v>
          </cell>
          <cell r="AJ1631">
            <v>2</v>
          </cell>
          <cell r="AK1631">
            <v>3</v>
          </cell>
        </row>
        <row r="1632">
          <cell r="B1632">
            <v>20905</v>
          </cell>
          <cell r="C1632">
            <v>209</v>
          </cell>
          <cell r="D1632">
            <v>0</v>
          </cell>
          <cell r="E1632">
            <v>30201</v>
          </cell>
          <cell r="G1632">
            <v>20901</v>
          </cell>
          <cell r="I1632">
            <v>1</v>
          </cell>
          <cell r="J1632">
            <v>1</v>
          </cell>
          <cell r="K1632">
            <v>42</v>
          </cell>
          <cell r="L1632">
            <v>41</v>
          </cell>
          <cell r="M1632">
            <v>3</v>
          </cell>
          <cell r="N1632">
            <v>16</v>
          </cell>
          <cell r="O1632">
            <v>0.2</v>
          </cell>
          <cell r="P1632">
            <v>44</v>
          </cell>
          <cell r="Q1632">
            <v>35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44</v>
          </cell>
          <cell r="W1632">
            <v>35</v>
          </cell>
          <cell r="X1632">
            <v>870</v>
          </cell>
          <cell r="Y1632">
            <v>17400</v>
          </cell>
          <cell r="Z1632" t="str">
            <v>木</v>
          </cell>
          <cell r="AA1632">
            <v>0.25</v>
          </cell>
          <cell r="AB1632">
            <v>1</v>
          </cell>
          <cell r="AC1632">
            <v>0.25</v>
          </cell>
          <cell r="AD1632">
            <v>0.25</v>
          </cell>
          <cell r="AE1632">
            <v>0.25</v>
          </cell>
          <cell r="AF1632">
            <v>2</v>
          </cell>
          <cell r="AG1632">
            <v>35</v>
          </cell>
          <cell r="AH1632">
            <v>2</v>
          </cell>
          <cell r="AI1632">
            <v>2</v>
          </cell>
          <cell r="AJ1632">
            <v>2</v>
          </cell>
          <cell r="AK1632">
            <v>3</v>
          </cell>
        </row>
        <row r="1633">
          <cell r="B1633">
            <v>20906</v>
          </cell>
          <cell r="C1633">
            <v>209</v>
          </cell>
          <cell r="D1633">
            <v>0</v>
          </cell>
          <cell r="E1633">
            <v>30401</v>
          </cell>
          <cell r="G1633">
            <v>20901</v>
          </cell>
          <cell r="I1633">
            <v>1</v>
          </cell>
          <cell r="J1633">
            <v>1</v>
          </cell>
          <cell r="K1633">
            <v>42</v>
          </cell>
          <cell r="L1633">
            <v>41</v>
          </cell>
          <cell r="M1633">
            <v>3</v>
          </cell>
          <cell r="N1633">
            <v>16</v>
          </cell>
          <cell r="O1633">
            <v>0.2</v>
          </cell>
          <cell r="P1633">
            <v>44</v>
          </cell>
          <cell r="Q1633">
            <v>35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44</v>
          </cell>
          <cell r="W1633">
            <v>35</v>
          </cell>
          <cell r="X1633">
            <v>870</v>
          </cell>
          <cell r="Y1633">
            <v>17400</v>
          </cell>
          <cell r="Z1633" t="str">
            <v>木</v>
          </cell>
          <cell r="AA1633">
            <v>0.25</v>
          </cell>
          <cell r="AB1633">
            <v>1</v>
          </cell>
          <cell r="AC1633">
            <v>0.25</v>
          </cell>
          <cell r="AD1633">
            <v>0.25</v>
          </cell>
          <cell r="AE1633">
            <v>0.25</v>
          </cell>
          <cell r="AF1633">
            <v>2</v>
          </cell>
          <cell r="AG1633">
            <v>35</v>
          </cell>
          <cell r="AH1633">
            <v>2</v>
          </cell>
          <cell r="AI1633">
            <v>2</v>
          </cell>
          <cell r="AJ1633">
            <v>2</v>
          </cell>
          <cell r="AK1633">
            <v>3</v>
          </cell>
        </row>
        <row r="1634">
          <cell r="B1634">
            <v>20907</v>
          </cell>
          <cell r="C1634">
            <v>209</v>
          </cell>
          <cell r="D1634">
            <v>0</v>
          </cell>
          <cell r="E1634">
            <v>50100</v>
          </cell>
          <cell r="G1634">
            <v>20909</v>
          </cell>
          <cell r="I1634">
            <v>1</v>
          </cell>
          <cell r="J1634">
            <v>1</v>
          </cell>
          <cell r="K1634">
            <v>42</v>
          </cell>
          <cell r="L1634">
            <v>41</v>
          </cell>
          <cell r="M1634">
            <v>3</v>
          </cell>
          <cell r="N1634">
            <v>16</v>
          </cell>
          <cell r="O1634">
            <v>0.2</v>
          </cell>
          <cell r="P1634">
            <v>44</v>
          </cell>
          <cell r="Q1634">
            <v>35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44</v>
          </cell>
          <cell r="W1634">
            <v>35</v>
          </cell>
          <cell r="X1634">
            <v>870</v>
          </cell>
          <cell r="Y1634">
            <v>17400</v>
          </cell>
          <cell r="Z1634" t="str">
            <v>木</v>
          </cell>
          <cell r="AA1634">
            <v>0.25</v>
          </cell>
          <cell r="AB1634">
            <v>1</v>
          </cell>
          <cell r="AC1634">
            <v>0.25</v>
          </cell>
          <cell r="AD1634">
            <v>0.25</v>
          </cell>
          <cell r="AE1634">
            <v>0.25</v>
          </cell>
          <cell r="AF1634">
            <v>2</v>
          </cell>
          <cell r="AG1634">
            <v>35</v>
          </cell>
          <cell r="AH1634">
            <v>2</v>
          </cell>
          <cell r="AI1634">
            <v>2</v>
          </cell>
          <cell r="AJ1634">
            <v>2</v>
          </cell>
          <cell r="AK1634">
            <v>3</v>
          </cell>
        </row>
        <row r="1635">
          <cell r="B1635">
            <v>21000</v>
          </cell>
          <cell r="C1635">
            <v>210</v>
          </cell>
          <cell r="D1635">
            <v>0</v>
          </cell>
          <cell r="E1635">
            <v>20511</v>
          </cell>
          <cell r="F1635">
            <v>1</v>
          </cell>
          <cell r="G1635">
            <v>21000</v>
          </cell>
          <cell r="H1635">
            <v>21000</v>
          </cell>
          <cell r="I1635">
            <v>0</v>
          </cell>
          <cell r="J1635">
            <v>10</v>
          </cell>
          <cell r="K1635">
            <v>43</v>
          </cell>
          <cell r="L1635">
            <v>42</v>
          </cell>
          <cell r="M1635">
            <v>3</v>
          </cell>
          <cell r="N1635">
            <v>17</v>
          </cell>
          <cell r="O1635">
            <v>0.60000000000000009</v>
          </cell>
          <cell r="P1635">
            <v>1499</v>
          </cell>
          <cell r="Q1635">
            <v>767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1499</v>
          </cell>
          <cell r="W1635">
            <v>767</v>
          </cell>
          <cell r="X1635">
            <v>9701</v>
          </cell>
          <cell r="Y1635">
            <v>194020</v>
          </cell>
          <cell r="Z1635" t="str">
            <v>木</v>
          </cell>
          <cell r="AA1635">
            <v>0.25</v>
          </cell>
          <cell r="AB1635">
            <v>1</v>
          </cell>
          <cell r="AC1635">
            <v>0.25</v>
          </cell>
          <cell r="AD1635">
            <v>0.25</v>
          </cell>
          <cell r="AE1635">
            <v>0.25</v>
          </cell>
          <cell r="AF1635">
            <v>183</v>
          </cell>
          <cell r="AG1635">
            <v>767</v>
          </cell>
          <cell r="AH1635">
            <v>183</v>
          </cell>
          <cell r="AI1635">
            <v>183</v>
          </cell>
          <cell r="AJ1635">
            <v>183</v>
          </cell>
          <cell r="AK1635">
            <v>30</v>
          </cell>
        </row>
        <row r="1636">
          <cell r="B1636">
            <v>21001</v>
          </cell>
          <cell r="C1636">
            <v>210</v>
          </cell>
          <cell r="D1636">
            <v>0</v>
          </cell>
          <cell r="E1636">
            <v>20111</v>
          </cell>
          <cell r="G1636">
            <v>21001</v>
          </cell>
          <cell r="I1636">
            <v>1</v>
          </cell>
          <cell r="J1636">
            <v>1</v>
          </cell>
          <cell r="K1636">
            <v>43</v>
          </cell>
          <cell r="L1636">
            <v>42</v>
          </cell>
          <cell r="M1636">
            <v>3</v>
          </cell>
          <cell r="N1636">
            <v>17</v>
          </cell>
          <cell r="O1636">
            <v>0.2</v>
          </cell>
          <cell r="P1636">
            <v>49</v>
          </cell>
          <cell r="Q1636">
            <v>39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49</v>
          </cell>
          <cell r="W1636">
            <v>39</v>
          </cell>
          <cell r="X1636">
            <v>970</v>
          </cell>
          <cell r="Y1636">
            <v>19400</v>
          </cell>
          <cell r="Z1636" t="str">
            <v>木</v>
          </cell>
          <cell r="AA1636">
            <v>0.25</v>
          </cell>
          <cell r="AB1636">
            <v>1</v>
          </cell>
          <cell r="AC1636">
            <v>0.25</v>
          </cell>
          <cell r="AD1636">
            <v>0.25</v>
          </cell>
          <cell r="AE1636">
            <v>0.25</v>
          </cell>
          <cell r="AF1636">
            <v>2</v>
          </cell>
          <cell r="AG1636">
            <v>39</v>
          </cell>
          <cell r="AH1636">
            <v>2</v>
          </cell>
          <cell r="AI1636">
            <v>2</v>
          </cell>
          <cell r="AJ1636">
            <v>2</v>
          </cell>
          <cell r="AK1636">
            <v>3</v>
          </cell>
        </row>
        <row r="1637">
          <cell r="B1637">
            <v>21002</v>
          </cell>
          <cell r="C1637">
            <v>210</v>
          </cell>
          <cell r="D1637">
            <v>0</v>
          </cell>
          <cell r="E1637">
            <v>20211</v>
          </cell>
          <cell r="G1637">
            <v>21001</v>
          </cell>
          <cell r="I1637">
            <v>1</v>
          </cell>
          <cell r="J1637">
            <v>1</v>
          </cell>
          <cell r="K1637">
            <v>43</v>
          </cell>
          <cell r="L1637">
            <v>42</v>
          </cell>
          <cell r="M1637">
            <v>3</v>
          </cell>
          <cell r="N1637">
            <v>17</v>
          </cell>
          <cell r="O1637">
            <v>0.2</v>
          </cell>
          <cell r="P1637">
            <v>49</v>
          </cell>
          <cell r="Q1637">
            <v>39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49</v>
          </cell>
          <cell r="W1637">
            <v>39</v>
          </cell>
          <cell r="X1637">
            <v>970</v>
          </cell>
          <cell r="Y1637">
            <v>19400</v>
          </cell>
          <cell r="Z1637" t="str">
            <v>木</v>
          </cell>
          <cell r="AA1637">
            <v>0.25</v>
          </cell>
          <cell r="AB1637">
            <v>1</v>
          </cell>
          <cell r="AC1637">
            <v>0.25</v>
          </cell>
          <cell r="AD1637">
            <v>0.25</v>
          </cell>
          <cell r="AE1637">
            <v>0.25</v>
          </cell>
          <cell r="AF1637">
            <v>2</v>
          </cell>
          <cell r="AG1637">
            <v>39</v>
          </cell>
          <cell r="AH1637">
            <v>2</v>
          </cell>
          <cell r="AI1637">
            <v>2</v>
          </cell>
          <cell r="AJ1637">
            <v>2</v>
          </cell>
          <cell r="AK1637">
            <v>3</v>
          </cell>
        </row>
        <row r="1638">
          <cell r="B1638">
            <v>21003</v>
          </cell>
          <cell r="C1638">
            <v>210</v>
          </cell>
          <cell r="D1638">
            <v>0</v>
          </cell>
          <cell r="E1638">
            <v>20311</v>
          </cell>
          <cell r="G1638">
            <v>21001</v>
          </cell>
          <cell r="I1638">
            <v>1</v>
          </cell>
          <cell r="J1638">
            <v>1</v>
          </cell>
          <cell r="K1638">
            <v>43</v>
          </cell>
          <cell r="L1638">
            <v>42</v>
          </cell>
          <cell r="M1638">
            <v>3</v>
          </cell>
          <cell r="N1638">
            <v>17</v>
          </cell>
          <cell r="O1638">
            <v>0.2</v>
          </cell>
          <cell r="P1638">
            <v>49</v>
          </cell>
          <cell r="Q1638">
            <v>39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49</v>
          </cell>
          <cell r="W1638">
            <v>39</v>
          </cell>
          <cell r="X1638">
            <v>970</v>
          </cell>
          <cell r="Y1638">
            <v>19400</v>
          </cell>
          <cell r="Z1638" t="str">
            <v>木</v>
          </cell>
          <cell r="AA1638">
            <v>0.25</v>
          </cell>
          <cell r="AB1638">
            <v>1</v>
          </cell>
          <cell r="AC1638">
            <v>0.25</v>
          </cell>
          <cell r="AD1638">
            <v>0.25</v>
          </cell>
          <cell r="AE1638">
            <v>0.25</v>
          </cell>
          <cell r="AF1638">
            <v>2</v>
          </cell>
          <cell r="AG1638">
            <v>39</v>
          </cell>
          <cell r="AH1638">
            <v>2</v>
          </cell>
          <cell r="AI1638">
            <v>2</v>
          </cell>
          <cell r="AJ1638">
            <v>2</v>
          </cell>
          <cell r="AK1638">
            <v>3</v>
          </cell>
        </row>
        <row r="1639">
          <cell r="B1639">
            <v>21004</v>
          </cell>
          <cell r="C1639">
            <v>210</v>
          </cell>
          <cell r="D1639">
            <v>0</v>
          </cell>
          <cell r="E1639">
            <v>20411</v>
          </cell>
          <cell r="G1639">
            <v>21001</v>
          </cell>
          <cell r="I1639">
            <v>1</v>
          </cell>
          <cell r="J1639">
            <v>1</v>
          </cell>
          <cell r="K1639">
            <v>43</v>
          </cell>
          <cell r="L1639">
            <v>42</v>
          </cell>
          <cell r="M1639">
            <v>3</v>
          </cell>
          <cell r="N1639">
            <v>17</v>
          </cell>
          <cell r="O1639">
            <v>0.2</v>
          </cell>
          <cell r="P1639">
            <v>49</v>
          </cell>
          <cell r="Q1639">
            <v>39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49</v>
          </cell>
          <cell r="W1639">
            <v>39</v>
          </cell>
          <cell r="X1639">
            <v>970</v>
          </cell>
          <cell r="Y1639">
            <v>19400</v>
          </cell>
          <cell r="Z1639" t="str">
            <v>木</v>
          </cell>
          <cell r="AA1639">
            <v>0.25</v>
          </cell>
          <cell r="AB1639">
            <v>1</v>
          </cell>
          <cell r="AC1639">
            <v>0.25</v>
          </cell>
          <cell r="AD1639">
            <v>0.25</v>
          </cell>
          <cell r="AE1639">
            <v>0.25</v>
          </cell>
          <cell r="AF1639">
            <v>2</v>
          </cell>
          <cell r="AG1639">
            <v>39</v>
          </cell>
          <cell r="AH1639">
            <v>2</v>
          </cell>
          <cell r="AI1639">
            <v>2</v>
          </cell>
          <cell r="AJ1639">
            <v>2</v>
          </cell>
          <cell r="AK1639">
            <v>3</v>
          </cell>
        </row>
        <row r="1640">
          <cell r="B1640">
            <v>21005</v>
          </cell>
          <cell r="C1640">
            <v>210</v>
          </cell>
          <cell r="D1640">
            <v>0</v>
          </cell>
          <cell r="E1640">
            <v>30201</v>
          </cell>
          <cell r="G1640">
            <v>21001</v>
          </cell>
          <cell r="I1640">
            <v>1</v>
          </cell>
          <cell r="J1640">
            <v>1</v>
          </cell>
          <cell r="K1640">
            <v>43</v>
          </cell>
          <cell r="L1640">
            <v>42</v>
          </cell>
          <cell r="M1640">
            <v>3</v>
          </cell>
          <cell r="N1640">
            <v>17</v>
          </cell>
          <cell r="O1640">
            <v>0.2</v>
          </cell>
          <cell r="P1640">
            <v>49</v>
          </cell>
          <cell r="Q1640">
            <v>39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49</v>
          </cell>
          <cell r="W1640">
            <v>39</v>
          </cell>
          <cell r="X1640">
            <v>970</v>
          </cell>
          <cell r="Y1640">
            <v>19400</v>
          </cell>
          <cell r="Z1640" t="str">
            <v>木</v>
          </cell>
          <cell r="AA1640">
            <v>0.25</v>
          </cell>
          <cell r="AB1640">
            <v>1</v>
          </cell>
          <cell r="AC1640">
            <v>0.25</v>
          </cell>
          <cell r="AD1640">
            <v>0.25</v>
          </cell>
          <cell r="AE1640">
            <v>0.25</v>
          </cell>
          <cell r="AF1640">
            <v>2</v>
          </cell>
          <cell r="AG1640">
            <v>39</v>
          </cell>
          <cell r="AH1640">
            <v>2</v>
          </cell>
          <cell r="AI1640">
            <v>2</v>
          </cell>
          <cell r="AJ1640">
            <v>2</v>
          </cell>
          <cell r="AK1640">
            <v>3</v>
          </cell>
        </row>
        <row r="1641">
          <cell r="B1641">
            <v>21006</v>
          </cell>
          <cell r="C1641">
            <v>210</v>
          </cell>
          <cell r="D1641">
            <v>0</v>
          </cell>
          <cell r="E1641">
            <v>30401</v>
          </cell>
          <cell r="G1641">
            <v>21001</v>
          </cell>
          <cell r="I1641">
            <v>1</v>
          </cell>
          <cell r="J1641">
            <v>1</v>
          </cell>
          <cell r="K1641">
            <v>43</v>
          </cell>
          <cell r="L1641">
            <v>42</v>
          </cell>
          <cell r="M1641">
            <v>3</v>
          </cell>
          <cell r="N1641">
            <v>17</v>
          </cell>
          <cell r="O1641">
            <v>0.2</v>
          </cell>
          <cell r="P1641">
            <v>49</v>
          </cell>
          <cell r="Q1641">
            <v>39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49</v>
          </cell>
          <cell r="W1641">
            <v>39</v>
          </cell>
          <cell r="X1641">
            <v>970</v>
          </cell>
          <cell r="Y1641">
            <v>19400</v>
          </cell>
          <cell r="Z1641" t="str">
            <v>木</v>
          </cell>
          <cell r="AA1641">
            <v>0.25</v>
          </cell>
          <cell r="AB1641">
            <v>1</v>
          </cell>
          <cell r="AC1641">
            <v>0.25</v>
          </cell>
          <cell r="AD1641">
            <v>0.25</v>
          </cell>
          <cell r="AE1641">
            <v>0.25</v>
          </cell>
          <cell r="AF1641">
            <v>2</v>
          </cell>
          <cell r="AG1641">
            <v>39</v>
          </cell>
          <cell r="AH1641">
            <v>2</v>
          </cell>
          <cell r="AI1641">
            <v>2</v>
          </cell>
          <cell r="AJ1641">
            <v>2</v>
          </cell>
          <cell r="AK1641">
            <v>3</v>
          </cell>
        </row>
        <row r="1642">
          <cell r="B1642">
            <v>21007</v>
          </cell>
          <cell r="C1642">
            <v>210</v>
          </cell>
          <cell r="D1642">
            <v>0</v>
          </cell>
          <cell r="E1642">
            <v>50100</v>
          </cell>
          <cell r="G1642">
            <v>21009</v>
          </cell>
          <cell r="I1642">
            <v>1</v>
          </cell>
          <cell r="J1642">
            <v>1</v>
          </cell>
          <cell r="K1642">
            <v>43</v>
          </cell>
          <cell r="L1642">
            <v>42</v>
          </cell>
          <cell r="M1642">
            <v>3</v>
          </cell>
          <cell r="N1642">
            <v>17</v>
          </cell>
          <cell r="O1642">
            <v>0.2</v>
          </cell>
          <cell r="P1642">
            <v>49</v>
          </cell>
          <cell r="Q1642">
            <v>39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49</v>
          </cell>
          <cell r="W1642">
            <v>39</v>
          </cell>
          <cell r="X1642">
            <v>970</v>
          </cell>
          <cell r="Y1642">
            <v>19400</v>
          </cell>
          <cell r="Z1642" t="str">
            <v>木</v>
          </cell>
          <cell r="AA1642">
            <v>0.25</v>
          </cell>
          <cell r="AB1642">
            <v>1</v>
          </cell>
          <cell r="AC1642">
            <v>0.25</v>
          </cell>
          <cell r="AD1642">
            <v>0.25</v>
          </cell>
          <cell r="AE1642">
            <v>0.25</v>
          </cell>
          <cell r="AF1642">
            <v>2</v>
          </cell>
          <cell r="AG1642">
            <v>39</v>
          </cell>
          <cell r="AH1642">
            <v>2</v>
          </cell>
          <cell r="AI1642">
            <v>2</v>
          </cell>
          <cell r="AJ1642">
            <v>2</v>
          </cell>
          <cell r="AK1642">
            <v>3</v>
          </cell>
        </row>
        <row r="1643">
          <cell r="B1643">
            <v>21100</v>
          </cell>
          <cell r="C1643">
            <v>211</v>
          </cell>
          <cell r="D1643">
            <v>0</v>
          </cell>
          <cell r="E1643">
            <v>20111</v>
          </cell>
          <cell r="F1643">
            <v>1</v>
          </cell>
          <cell r="G1643">
            <v>21100</v>
          </cell>
          <cell r="H1643">
            <v>21100</v>
          </cell>
          <cell r="I1643">
            <v>0</v>
          </cell>
          <cell r="J1643">
            <v>10</v>
          </cell>
          <cell r="K1643">
            <v>43</v>
          </cell>
          <cell r="L1643">
            <v>42</v>
          </cell>
          <cell r="M1643">
            <v>3</v>
          </cell>
          <cell r="N1643">
            <v>17</v>
          </cell>
          <cell r="O1643">
            <v>0.2</v>
          </cell>
          <cell r="P1643">
            <v>499</v>
          </cell>
          <cell r="Q1643">
            <v>399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</v>
          </cell>
          <cell r="W1643">
            <v>399</v>
          </cell>
          <cell r="X1643">
            <v>9701</v>
          </cell>
          <cell r="Y1643">
            <v>194020</v>
          </cell>
          <cell r="Z1643" t="str">
            <v>木</v>
          </cell>
          <cell r="AA1643">
            <v>0.25</v>
          </cell>
          <cell r="AB1643">
            <v>1</v>
          </cell>
          <cell r="AC1643">
            <v>0.25</v>
          </cell>
          <cell r="AD1643">
            <v>0.25</v>
          </cell>
          <cell r="AE1643">
            <v>0.25</v>
          </cell>
          <cell r="AF1643">
            <v>25</v>
          </cell>
          <cell r="AG1643">
            <v>399</v>
          </cell>
          <cell r="AH1643">
            <v>25</v>
          </cell>
          <cell r="AI1643">
            <v>25</v>
          </cell>
          <cell r="AJ1643">
            <v>25</v>
          </cell>
          <cell r="AK1643">
            <v>30</v>
          </cell>
        </row>
        <row r="1644">
          <cell r="B1644">
            <v>21101</v>
          </cell>
          <cell r="C1644">
            <v>211</v>
          </cell>
          <cell r="D1644">
            <v>0</v>
          </cell>
          <cell r="E1644">
            <v>40501</v>
          </cell>
          <cell r="G1644">
            <v>21101</v>
          </cell>
          <cell r="I1644">
            <v>1</v>
          </cell>
          <cell r="J1644">
            <v>1</v>
          </cell>
          <cell r="K1644">
            <v>43</v>
          </cell>
          <cell r="L1644">
            <v>42</v>
          </cell>
          <cell r="M1644">
            <v>3</v>
          </cell>
          <cell r="N1644">
            <v>17</v>
          </cell>
          <cell r="O1644">
            <v>0.2</v>
          </cell>
          <cell r="P1644">
            <v>49</v>
          </cell>
          <cell r="Q1644">
            <v>39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49</v>
          </cell>
          <cell r="W1644">
            <v>39</v>
          </cell>
          <cell r="X1644">
            <v>970</v>
          </cell>
          <cell r="Y1644">
            <v>19400</v>
          </cell>
          <cell r="Z1644" t="str">
            <v>木</v>
          </cell>
          <cell r="AA1644">
            <v>0.25</v>
          </cell>
          <cell r="AB1644">
            <v>1</v>
          </cell>
          <cell r="AC1644">
            <v>0.25</v>
          </cell>
          <cell r="AD1644">
            <v>0.25</v>
          </cell>
          <cell r="AE1644">
            <v>0.25</v>
          </cell>
          <cell r="AF1644">
            <v>2</v>
          </cell>
          <cell r="AG1644">
            <v>39</v>
          </cell>
          <cell r="AH1644">
            <v>2</v>
          </cell>
          <cell r="AI1644">
            <v>2</v>
          </cell>
          <cell r="AJ1644">
            <v>2</v>
          </cell>
          <cell r="AK1644">
            <v>3</v>
          </cell>
        </row>
        <row r="1645">
          <cell r="B1645">
            <v>21102</v>
          </cell>
          <cell r="C1645">
            <v>211</v>
          </cell>
          <cell r="D1645">
            <v>0</v>
          </cell>
          <cell r="E1645">
            <v>40601</v>
          </cell>
          <cell r="G1645">
            <v>21101</v>
          </cell>
          <cell r="I1645">
            <v>1</v>
          </cell>
          <cell r="J1645">
            <v>1</v>
          </cell>
          <cell r="K1645">
            <v>43</v>
          </cell>
          <cell r="L1645">
            <v>42</v>
          </cell>
          <cell r="M1645">
            <v>3</v>
          </cell>
          <cell r="N1645">
            <v>17</v>
          </cell>
          <cell r="O1645">
            <v>0.2</v>
          </cell>
          <cell r="P1645">
            <v>49</v>
          </cell>
          <cell r="Q1645">
            <v>39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49</v>
          </cell>
          <cell r="W1645">
            <v>39</v>
          </cell>
          <cell r="X1645">
            <v>970</v>
          </cell>
          <cell r="Y1645">
            <v>19400</v>
          </cell>
          <cell r="Z1645" t="str">
            <v>木</v>
          </cell>
          <cell r="AA1645">
            <v>0.25</v>
          </cell>
          <cell r="AB1645">
            <v>1</v>
          </cell>
          <cell r="AC1645">
            <v>0.25</v>
          </cell>
          <cell r="AD1645">
            <v>0.25</v>
          </cell>
          <cell r="AE1645">
            <v>0.25</v>
          </cell>
          <cell r="AF1645">
            <v>2</v>
          </cell>
          <cell r="AG1645">
            <v>39</v>
          </cell>
          <cell r="AH1645">
            <v>2</v>
          </cell>
          <cell r="AI1645">
            <v>2</v>
          </cell>
          <cell r="AJ1645">
            <v>2</v>
          </cell>
          <cell r="AK1645">
            <v>3</v>
          </cell>
        </row>
        <row r="1646">
          <cell r="B1646">
            <v>21103</v>
          </cell>
          <cell r="C1646">
            <v>211</v>
          </cell>
          <cell r="D1646">
            <v>0</v>
          </cell>
          <cell r="E1646">
            <v>40701</v>
          </cell>
          <cell r="G1646">
            <v>21101</v>
          </cell>
          <cell r="I1646">
            <v>1</v>
          </cell>
          <cell r="J1646">
            <v>1</v>
          </cell>
          <cell r="K1646">
            <v>43</v>
          </cell>
          <cell r="L1646">
            <v>42</v>
          </cell>
          <cell r="M1646">
            <v>3</v>
          </cell>
          <cell r="N1646">
            <v>17</v>
          </cell>
          <cell r="O1646">
            <v>0.2</v>
          </cell>
          <cell r="P1646">
            <v>49</v>
          </cell>
          <cell r="Q1646">
            <v>39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49</v>
          </cell>
          <cell r="W1646">
            <v>39</v>
          </cell>
          <cell r="X1646">
            <v>970</v>
          </cell>
          <cell r="Y1646">
            <v>19400</v>
          </cell>
          <cell r="Z1646" t="str">
            <v>木</v>
          </cell>
          <cell r="AA1646">
            <v>0.25</v>
          </cell>
          <cell r="AB1646">
            <v>1</v>
          </cell>
          <cell r="AC1646">
            <v>0.25</v>
          </cell>
          <cell r="AD1646">
            <v>0.25</v>
          </cell>
          <cell r="AE1646">
            <v>0.25</v>
          </cell>
          <cell r="AF1646">
            <v>2</v>
          </cell>
          <cell r="AG1646">
            <v>39</v>
          </cell>
          <cell r="AH1646">
            <v>2</v>
          </cell>
          <cell r="AI1646">
            <v>2</v>
          </cell>
          <cell r="AJ1646">
            <v>2</v>
          </cell>
          <cell r="AK1646">
            <v>3</v>
          </cell>
        </row>
        <row r="1647">
          <cell r="B1647">
            <v>21104</v>
          </cell>
          <cell r="C1647">
            <v>211</v>
          </cell>
          <cell r="D1647">
            <v>0</v>
          </cell>
          <cell r="E1647">
            <v>20311</v>
          </cell>
          <cell r="G1647">
            <v>21101</v>
          </cell>
          <cell r="I1647">
            <v>1</v>
          </cell>
          <cell r="J1647">
            <v>1</v>
          </cell>
          <cell r="K1647">
            <v>43</v>
          </cell>
          <cell r="L1647">
            <v>42</v>
          </cell>
          <cell r="M1647">
            <v>3</v>
          </cell>
          <cell r="N1647">
            <v>17</v>
          </cell>
          <cell r="O1647">
            <v>0.2</v>
          </cell>
          <cell r="P1647">
            <v>49</v>
          </cell>
          <cell r="Q1647">
            <v>39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49</v>
          </cell>
          <cell r="W1647">
            <v>39</v>
          </cell>
          <cell r="X1647">
            <v>970</v>
          </cell>
          <cell r="Y1647">
            <v>19400</v>
          </cell>
          <cell r="Z1647" t="str">
            <v>木</v>
          </cell>
          <cell r="AA1647">
            <v>0.25</v>
          </cell>
          <cell r="AB1647">
            <v>1</v>
          </cell>
          <cell r="AC1647">
            <v>0.25</v>
          </cell>
          <cell r="AD1647">
            <v>0.25</v>
          </cell>
          <cell r="AE1647">
            <v>0.25</v>
          </cell>
          <cell r="AF1647">
            <v>2</v>
          </cell>
          <cell r="AG1647">
            <v>39</v>
          </cell>
          <cell r="AH1647">
            <v>2</v>
          </cell>
          <cell r="AI1647">
            <v>2</v>
          </cell>
          <cell r="AJ1647">
            <v>2</v>
          </cell>
          <cell r="AK1647">
            <v>3</v>
          </cell>
        </row>
        <row r="1648">
          <cell r="B1648">
            <v>21105</v>
          </cell>
          <cell r="C1648">
            <v>211</v>
          </cell>
          <cell r="D1648">
            <v>0</v>
          </cell>
          <cell r="E1648">
            <v>30401</v>
          </cell>
          <cell r="G1648">
            <v>21101</v>
          </cell>
          <cell r="I1648">
            <v>1</v>
          </cell>
          <cell r="J1648">
            <v>1</v>
          </cell>
          <cell r="K1648">
            <v>43</v>
          </cell>
          <cell r="L1648">
            <v>42</v>
          </cell>
          <cell r="M1648">
            <v>3</v>
          </cell>
          <cell r="N1648">
            <v>17</v>
          </cell>
          <cell r="O1648">
            <v>0.2</v>
          </cell>
          <cell r="P1648">
            <v>49</v>
          </cell>
          <cell r="Q1648">
            <v>39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49</v>
          </cell>
          <cell r="W1648">
            <v>39</v>
          </cell>
          <cell r="X1648">
            <v>970</v>
          </cell>
          <cell r="Y1648">
            <v>19400</v>
          </cell>
          <cell r="Z1648" t="str">
            <v>木</v>
          </cell>
          <cell r="AA1648">
            <v>0.25</v>
          </cell>
          <cell r="AB1648">
            <v>1</v>
          </cell>
          <cell r="AC1648">
            <v>0.25</v>
          </cell>
          <cell r="AD1648">
            <v>0.25</v>
          </cell>
          <cell r="AE1648">
            <v>0.25</v>
          </cell>
          <cell r="AF1648">
            <v>2</v>
          </cell>
          <cell r="AG1648">
            <v>39</v>
          </cell>
          <cell r="AH1648">
            <v>2</v>
          </cell>
          <cell r="AI1648">
            <v>2</v>
          </cell>
          <cell r="AJ1648">
            <v>2</v>
          </cell>
          <cell r="AK1648">
            <v>3</v>
          </cell>
        </row>
        <row r="1649">
          <cell r="B1649">
            <v>21106</v>
          </cell>
          <cell r="C1649">
            <v>211</v>
          </cell>
          <cell r="D1649">
            <v>0</v>
          </cell>
          <cell r="E1649">
            <v>20411</v>
          </cell>
          <cell r="G1649">
            <v>21101</v>
          </cell>
          <cell r="I1649">
            <v>1</v>
          </cell>
          <cell r="J1649">
            <v>1</v>
          </cell>
          <cell r="K1649">
            <v>43</v>
          </cell>
          <cell r="L1649">
            <v>42</v>
          </cell>
          <cell r="M1649">
            <v>3</v>
          </cell>
          <cell r="N1649">
            <v>17</v>
          </cell>
          <cell r="O1649">
            <v>0.2</v>
          </cell>
          <cell r="P1649">
            <v>49</v>
          </cell>
          <cell r="Q1649">
            <v>39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49</v>
          </cell>
          <cell r="W1649">
            <v>39</v>
          </cell>
          <cell r="X1649">
            <v>970</v>
          </cell>
          <cell r="Y1649">
            <v>19400</v>
          </cell>
          <cell r="Z1649" t="str">
            <v>木</v>
          </cell>
          <cell r="AA1649">
            <v>0.25</v>
          </cell>
          <cell r="AB1649">
            <v>1</v>
          </cell>
          <cell r="AC1649">
            <v>0.25</v>
          </cell>
          <cell r="AD1649">
            <v>0.25</v>
          </cell>
          <cell r="AE1649">
            <v>0.25</v>
          </cell>
          <cell r="AF1649">
            <v>2</v>
          </cell>
          <cell r="AG1649">
            <v>39</v>
          </cell>
          <cell r="AH1649">
            <v>2</v>
          </cell>
          <cell r="AI1649">
            <v>2</v>
          </cell>
          <cell r="AJ1649">
            <v>2</v>
          </cell>
          <cell r="AK1649">
            <v>3</v>
          </cell>
        </row>
        <row r="1650">
          <cell r="B1650">
            <v>21107</v>
          </cell>
          <cell r="C1650">
            <v>211</v>
          </cell>
          <cell r="D1650">
            <v>0</v>
          </cell>
          <cell r="E1650">
            <v>50100</v>
          </cell>
          <cell r="G1650">
            <v>21109</v>
          </cell>
          <cell r="I1650">
            <v>1</v>
          </cell>
          <cell r="J1650">
            <v>1</v>
          </cell>
          <cell r="K1650">
            <v>43</v>
          </cell>
          <cell r="L1650">
            <v>42</v>
          </cell>
          <cell r="M1650">
            <v>3</v>
          </cell>
          <cell r="N1650">
            <v>17</v>
          </cell>
          <cell r="O1650">
            <v>0.2</v>
          </cell>
          <cell r="P1650">
            <v>49</v>
          </cell>
          <cell r="Q1650">
            <v>39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49</v>
          </cell>
          <cell r="W1650">
            <v>39</v>
          </cell>
          <cell r="X1650">
            <v>970</v>
          </cell>
          <cell r="Y1650">
            <v>19400</v>
          </cell>
          <cell r="Z1650" t="str">
            <v>木</v>
          </cell>
          <cell r="AA1650">
            <v>0.25</v>
          </cell>
          <cell r="AB1650">
            <v>1</v>
          </cell>
          <cell r="AC1650">
            <v>0.25</v>
          </cell>
          <cell r="AD1650">
            <v>0.25</v>
          </cell>
          <cell r="AE1650">
            <v>0.25</v>
          </cell>
          <cell r="AF1650">
            <v>2</v>
          </cell>
          <cell r="AG1650">
            <v>39</v>
          </cell>
          <cell r="AH1650">
            <v>2</v>
          </cell>
          <cell r="AI1650">
            <v>2</v>
          </cell>
          <cell r="AJ1650">
            <v>2</v>
          </cell>
          <cell r="AK1650">
            <v>3</v>
          </cell>
        </row>
        <row r="1651">
          <cell r="B1651">
            <v>21200</v>
          </cell>
          <cell r="C1651">
            <v>212</v>
          </cell>
          <cell r="D1651">
            <v>0</v>
          </cell>
          <cell r="E1651">
            <v>30401</v>
          </cell>
          <cell r="F1651">
            <v>1</v>
          </cell>
          <cell r="G1651">
            <v>21200</v>
          </cell>
          <cell r="H1651">
            <v>21200</v>
          </cell>
          <cell r="I1651">
            <v>0</v>
          </cell>
          <cell r="J1651">
            <v>10</v>
          </cell>
          <cell r="K1651">
            <v>43</v>
          </cell>
          <cell r="L1651">
            <v>42</v>
          </cell>
          <cell r="M1651">
            <v>3</v>
          </cell>
          <cell r="N1651">
            <v>17</v>
          </cell>
          <cell r="O1651">
            <v>0.30000000000000004</v>
          </cell>
          <cell r="P1651">
            <v>749</v>
          </cell>
          <cell r="Q1651">
            <v>599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749</v>
          </cell>
          <cell r="W1651">
            <v>599</v>
          </cell>
          <cell r="X1651">
            <v>9701</v>
          </cell>
          <cell r="Y1651">
            <v>194020</v>
          </cell>
          <cell r="Z1651" t="str">
            <v>木</v>
          </cell>
          <cell r="AA1651">
            <v>0.25</v>
          </cell>
          <cell r="AB1651">
            <v>1</v>
          </cell>
          <cell r="AC1651">
            <v>0.25</v>
          </cell>
          <cell r="AD1651">
            <v>0.25</v>
          </cell>
          <cell r="AE1651">
            <v>0.25</v>
          </cell>
          <cell r="AF1651">
            <v>37</v>
          </cell>
          <cell r="AG1651">
            <v>599</v>
          </cell>
          <cell r="AH1651">
            <v>37</v>
          </cell>
          <cell r="AI1651">
            <v>37</v>
          </cell>
          <cell r="AJ1651">
            <v>37</v>
          </cell>
          <cell r="AK1651">
            <v>30</v>
          </cell>
        </row>
        <row r="1652">
          <cell r="B1652">
            <v>21201</v>
          </cell>
          <cell r="C1652">
            <v>212</v>
          </cell>
          <cell r="D1652">
            <v>0</v>
          </cell>
          <cell r="E1652">
            <v>40501</v>
          </cell>
          <cell r="G1652">
            <v>21201</v>
          </cell>
          <cell r="I1652">
            <v>1</v>
          </cell>
          <cell r="J1652">
            <v>1</v>
          </cell>
          <cell r="K1652">
            <v>43</v>
          </cell>
          <cell r="L1652">
            <v>42</v>
          </cell>
          <cell r="M1652">
            <v>3</v>
          </cell>
          <cell r="N1652">
            <v>17</v>
          </cell>
          <cell r="O1652">
            <v>0.2</v>
          </cell>
          <cell r="P1652">
            <v>49</v>
          </cell>
          <cell r="Q1652">
            <v>39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49</v>
          </cell>
          <cell r="W1652">
            <v>39</v>
          </cell>
          <cell r="X1652">
            <v>970</v>
          </cell>
          <cell r="Y1652">
            <v>19400</v>
          </cell>
          <cell r="Z1652" t="str">
            <v>木</v>
          </cell>
          <cell r="AA1652">
            <v>0.25</v>
          </cell>
          <cell r="AB1652">
            <v>1</v>
          </cell>
          <cell r="AC1652">
            <v>0.25</v>
          </cell>
          <cell r="AD1652">
            <v>0.25</v>
          </cell>
          <cell r="AE1652">
            <v>0.25</v>
          </cell>
          <cell r="AF1652">
            <v>2</v>
          </cell>
          <cell r="AG1652">
            <v>39</v>
          </cell>
          <cell r="AH1652">
            <v>2</v>
          </cell>
          <cell r="AI1652">
            <v>2</v>
          </cell>
          <cell r="AJ1652">
            <v>2</v>
          </cell>
          <cell r="AK1652">
            <v>3</v>
          </cell>
        </row>
        <row r="1653">
          <cell r="B1653">
            <v>21202</v>
          </cell>
          <cell r="C1653">
            <v>212</v>
          </cell>
          <cell r="D1653">
            <v>0</v>
          </cell>
          <cell r="E1653">
            <v>40601</v>
          </cell>
          <cell r="G1653">
            <v>21201</v>
          </cell>
          <cell r="I1653">
            <v>1</v>
          </cell>
          <cell r="J1653">
            <v>1</v>
          </cell>
          <cell r="K1653">
            <v>43</v>
          </cell>
          <cell r="L1653">
            <v>42</v>
          </cell>
          <cell r="M1653">
            <v>3</v>
          </cell>
          <cell r="N1653">
            <v>17</v>
          </cell>
          <cell r="O1653">
            <v>0.2</v>
          </cell>
          <cell r="P1653">
            <v>49</v>
          </cell>
          <cell r="Q1653">
            <v>39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49</v>
          </cell>
          <cell r="W1653">
            <v>39</v>
          </cell>
          <cell r="X1653">
            <v>970</v>
          </cell>
          <cell r="Y1653">
            <v>19400</v>
          </cell>
          <cell r="Z1653" t="str">
            <v>木</v>
          </cell>
          <cell r="AA1653">
            <v>0.25</v>
          </cell>
          <cell r="AB1653">
            <v>1</v>
          </cell>
          <cell r="AC1653">
            <v>0.25</v>
          </cell>
          <cell r="AD1653">
            <v>0.25</v>
          </cell>
          <cell r="AE1653">
            <v>0.25</v>
          </cell>
          <cell r="AF1653">
            <v>2</v>
          </cell>
          <cell r="AG1653">
            <v>39</v>
          </cell>
          <cell r="AH1653">
            <v>2</v>
          </cell>
          <cell r="AI1653">
            <v>2</v>
          </cell>
          <cell r="AJ1653">
            <v>2</v>
          </cell>
          <cell r="AK1653">
            <v>3</v>
          </cell>
        </row>
        <row r="1654">
          <cell r="B1654">
            <v>21203</v>
          </cell>
          <cell r="C1654">
            <v>212</v>
          </cell>
          <cell r="D1654">
            <v>0</v>
          </cell>
          <cell r="E1654">
            <v>40701</v>
          </cell>
          <cell r="G1654">
            <v>21201</v>
          </cell>
          <cell r="I1654">
            <v>1</v>
          </cell>
          <cell r="J1654">
            <v>1</v>
          </cell>
          <cell r="K1654">
            <v>43</v>
          </cell>
          <cell r="L1654">
            <v>42</v>
          </cell>
          <cell r="M1654">
            <v>3</v>
          </cell>
          <cell r="N1654">
            <v>17</v>
          </cell>
          <cell r="O1654">
            <v>0.2</v>
          </cell>
          <cell r="P1654">
            <v>49</v>
          </cell>
          <cell r="Q1654">
            <v>39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49</v>
          </cell>
          <cell r="W1654">
            <v>39</v>
          </cell>
          <cell r="X1654">
            <v>970</v>
          </cell>
          <cell r="Y1654">
            <v>19400</v>
          </cell>
          <cell r="Z1654" t="str">
            <v>木</v>
          </cell>
          <cell r="AA1654">
            <v>0.25</v>
          </cell>
          <cell r="AB1654">
            <v>1</v>
          </cell>
          <cell r="AC1654">
            <v>0.25</v>
          </cell>
          <cell r="AD1654">
            <v>0.25</v>
          </cell>
          <cell r="AE1654">
            <v>0.25</v>
          </cell>
          <cell r="AF1654">
            <v>2</v>
          </cell>
          <cell r="AG1654">
            <v>39</v>
          </cell>
          <cell r="AH1654">
            <v>2</v>
          </cell>
          <cell r="AI1654">
            <v>2</v>
          </cell>
          <cell r="AJ1654">
            <v>2</v>
          </cell>
          <cell r="AK1654">
            <v>3</v>
          </cell>
        </row>
        <row r="1655">
          <cell r="B1655">
            <v>21204</v>
          </cell>
          <cell r="C1655">
            <v>212</v>
          </cell>
          <cell r="D1655">
            <v>0</v>
          </cell>
          <cell r="E1655">
            <v>20311</v>
          </cell>
          <cell r="G1655">
            <v>21201</v>
          </cell>
          <cell r="I1655">
            <v>1</v>
          </cell>
          <cell r="J1655">
            <v>1</v>
          </cell>
          <cell r="K1655">
            <v>43</v>
          </cell>
          <cell r="L1655">
            <v>42</v>
          </cell>
          <cell r="M1655">
            <v>3</v>
          </cell>
          <cell r="N1655">
            <v>17</v>
          </cell>
          <cell r="O1655">
            <v>0.2</v>
          </cell>
          <cell r="P1655">
            <v>49</v>
          </cell>
          <cell r="Q1655">
            <v>39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49</v>
          </cell>
          <cell r="W1655">
            <v>39</v>
          </cell>
          <cell r="X1655">
            <v>970</v>
          </cell>
          <cell r="Y1655">
            <v>19400</v>
          </cell>
          <cell r="Z1655" t="str">
            <v>木</v>
          </cell>
          <cell r="AA1655">
            <v>0.25</v>
          </cell>
          <cell r="AB1655">
            <v>1</v>
          </cell>
          <cell r="AC1655">
            <v>0.25</v>
          </cell>
          <cell r="AD1655">
            <v>0.25</v>
          </cell>
          <cell r="AE1655">
            <v>0.25</v>
          </cell>
          <cell r="AF1655">
            <v>2</v>
          </cell>
          <cell r="AG1655">
            <v>39</v>
          </cell>
          <cell r="AH1655">
            <v>2</v>
          </cell>
          <cell r="AI1655">
            <v>2</v>
          </cell>
          <cell r="AJ1655">
            <v>2</v>
          </cell>
          <cell r="AK1655">
            <v>3</v>
          </cell>
        </row>
        <row r="1656">
          <cell r="B1656">
            <v>21205</v>
          </cell>
          <cell r="C1656">
            <v>212</v>
          </cell>
          <cell r="D1656">
            <v>0</v>
          </cell>
          <cell r="E1656">
            <v>30401</v>
          </cell>
          <cell r="G1656">
            <v>21201</v>
          </cell>
          <cell r="I1656">
            <v>1</v>
          </cell>
          <cell r="J1656">
            <v>1</v>
          </cell>
          <cell r="K1656">
            <v>43</v>
          </cell>
          <cell r="L1656">
            <v>42</v>
          </cell>
          <cell r="M1656">
            <v>3</v>
          </cell>
          <cell r="N1656">
            <v>17</v>
          </cell>
          <cell r="O1656">
            <v>0.2</v>
          </cell>
          <cell r="P1656">
            <v>49</v>
          </cell>
          <cell r="Q1656">
            <v>39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49</v>
          </cell>
          <cell r="W1656">
            <v>39</v>
          </cell>
          <cell r="X1656">
            <v>970</v>
          </cell>
          <cell r="Y1656">
            <v>19400</v>
          </cell>
          <cell r="Z1656" t="str">
            <v>木</v>
          </cell>
          <cell r="AA1656">
            <v>0.25</v>
          </cell>
          <cell r="AB1656">
            <v>1</v>
          </cell>
          <cell r="AC1656">
            <v>0.25</v>
          </cell>
          <cell r="AD1656">
            <v>0.25</v>
          </cell>
          <cell r="AE1656">
            <v>0.25</v>
          </cell>
          <cell r="AF1656">
            <v>2</v>
          </cell>
          <cell r="AG1656">
            <v>39</v>
          </cell>
          <cell r="AH1656">
            <v>2</v>
          </cell>
          <cell r="AI1656">
            <v>2</v>
          </cell>
          <cell r="AJ1656">
            <v>2</v>
          </cell>
          <cell r="AK1656">
            <v>3</v>
          </cell>
        </row>
        <row r="1657">
          <cell r="B1657">
            <v>21206</v>
          </cell>
          <cell r="C1657">
            <v>212</v>
          </cell>
          <cell r="D1657">
            <v>0</v>
          </cell>
          <cell r="E1657">
            <v>20411</v>
          </cell>
          <cell r="G1657">
            <v>21201</v>
          </cell>
          <cell r="I1657">
            <v>1</v>
          </cell>
          <cell r="J1657">
            <v>1</v>
          </cell>
          <cell r="K1657">
            <v>43</v>
          </cell>
          <cell r="L1657">
            <v>42</v>
          </cell>
          <cell r="M1657">
            <v>3</v>
          </cell>
          <cell r="N1657">
            <v>17</v>
          </cell>
          <cell r="O1657">
            <v>0.2</v>
          </cell>
          <cell r="P1657">
            <v>49</v>
          </cell>
          <cell r="Q1657">
            <v>39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49</v>
          </cell>
          <cell r="W1657">
            <v>39</v>
          </cell>
          <cell r="X1657">
            <v>970</v>
          </cell>
          <cell r="Y1657">
            <v>19400</v>
          </cell>
          <cell r="Z1657" t="str">
            <v>木</v>
          </cell>
          <cell r="AA1657">
            <v>0.25</v>
          </cell>
          <cell r="AB1657">
            <v>1</v>
          </cell>
          <cell r="AC1657">
            <v>0.25</v>
          </cell>
          <cell r="AD1657">
            <v>0.25</v>
          </cell>
          <cell r="AE1657">
            <v>0.25</v>
          </cell>
          <cell r="AF1657">
            <v>2</v>
          </cell>
          <cell r="AG1657">
            <v>39</v>
          </cell>
          <cell r="AH1657">
            <v>2</v>
          </cell>
          <cell r="AI1657">
            <v>2</v>
          </cell>
          <cell r="AJ1657">
            <v>2</v>
          </cell>
          <cell r="AK1657">
            <v>3</v>
          </cell>
        </row>
        <row r="1658">
          <cell r="B1658">
            <v>21207</v>
          </cell>
          <cell r="C1658">
            <v>212</v>
          </cell>
          <cell r="D1658">
            <v>0</v>
          </cell>
          <cell r="E1658">
            <v>50100</v>
          </cell>
          <cell r="G1658">
            <v>21209</v>
          </cell>
          <cell r="I1658">
            <v>1</v>
          </cell>
          <cell r="J1658">
            <v>1</v>
          </cell>
          <cell r="K1658">
            <v>43</v>
          </cell>
          <cell r="L1658">
            <v>42</v>
          </cell>
          <cell r="M1658">
            <v>3</v>
          </cell>
          <cell r="N1658">
            <v>17</v>
          </cell>
          <cell r="O1658">
            <v>0.2</v>
          </cell>
          <cell r="P1658">
            <v>49</v>
          </cell>
          <cell r="Q1658">
            <v>39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49</v>
          </cell>
          <cell r="W1658">
            <v>39</v>
          </cell>
          <cell r="X1658">
            <v>970</v>
          </cell>
          <cell r="Y1658">
            <v>19400</v>
          </cell>
          <cell r="Z1658" t="str">
            <v>木</v>
          </cell>
          <cell r="AA1658">
            <v>0.25</v>
          </cell>
          <cell r="AB1658">
            <v>1</v>
          </cell>
          <cell r="AC1658">
            <v>0.25</v>
          </cell>
          <cell r="AD1658">
            <v>0.25</v>
          </cell>
          <cell r="AE1658">
            <v>0.25</v>
          </cell>
          <cell r="AF1658">
            <v>2</v>
          </cell>
          <cell r="AG1658">
            <v>39</v>
          </cell>
          <cell r="AH1658">
            <v>2</v>
          </cell>
          <cell r="AI1658">
            <v>2</v>
          </cell>
          <cell r="AJ1658">
            <v>2</v>
          </cell>
          <cell r="AK1658">
            <v>3</v>
          </cell>
        </row>
        <row r="1659">
          <cell r="B1659">
            <v>21300</v>
          </cell>
          <cell r="C1659">
            <v>213</v>
          </cell>
          <cell r="D1659">
            <v>0</v>
          </cell>
          <cell r="E1659">
            <v>20111</v>
          </cell>
          <cell r="F1659">
            <v>1</v>
          </cell>
          <cell r="G1659">
            <v>21300</v>
          </cell>
          <cell r="H1659">
            <v>21300</v>
          </cell>
          <cell r="I1659">
            <v>0</v>
          </cell>
          <cell r="J1659">
            <v>10</v>
          </cell>
          <cell r="K1659">
            <v>43</v>
          </cell>
          <cell r="L1659">
            <v>42</v>
          </cell>
          <cell r="M1659">
            <v>3</v>
          </cell>
          <cell r="N1659">
            <v>17</v>
          </cell>
          <cell r="O1659">
            <v>0.4</v>
          </cell>
          <cell r="P1659">
            <v>999</v>
          </cell>
          <cell r="Q1659">
            <v>639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999</v>
          </cell>
          <cell r="W1659">
            <v>639</v>
          </cell>
          <cell r="X1659">
            <v>9701</v>
          </cell>
          <cell r="Y1659">
            <v>194020</v>
          </cell>
          <cell r="Z1659" t="str">
            <v>木</v>
          </cell>
          <cell r="AA1659">
            <v>0.25</v>
          </cell>
          <cell r="AB1659">
            <v>1</v>
          </cell>
          <cell r="AC1659">
            <v>0.25</v>
          </cell>
          <cell r="AD1659">
            <v>0.25</v>
          </cell>
          <cell r="AE1659">
            <v>0.25</v>
          </cell>
          <cell r="AF1659">
            <v>90</v>
          </cell>
          <cell r="AG1659">
            <v>639</v>
          </cell>
          <cell r="AH1659">
            <v>90</v>
          </cell>
          <cell r="AI1659">
            <v>90</v>
          </cell>
          <cell r="AJ1659">
            <v>90</v>
          </cell>
          <cell r="AK1659">
            <v>30</v>
          </cell>
        </row>
        <row r="1660">
          <cell r="B1660">
            <v>21301</v>
          </cell>
          <cell r="C1660">
            <v>213</v>
          </cell>
          <cell r="D1660">
            <v>0</v>
          </cell>
          <cell r="E1660">
            <v>40501</v>
          </cell>
          <cell r="G1660">
            <v>21301</v>
          </cell>
          <cell r="I1660">
            <v>1</v>
          </cell>
          <cell r="J1660">
            <v>1</v>
          </cell>
          <cell r="K1660">
            <v>43</v>
          </cell>
          <cell r="L1660">
            <v>42</v>
          </cell>
          <cell r="M1660">
            <v>3</v>
          </cell>
          <cell r="N1660">
            <v>17</v>
          </cell>
          <cell r="O1660">
            <v>0.2</v>
          </cell>
          <cell r="P1660">
            <v>49</v>
          </cell>
          <cell r="Q1660">
            <v>39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49</v>
          </cell>
          <cell r="W1660">
            <v>39</v>
          </cell>
          <cell r="X1660">
            <v>970</v>
          </cell>
          <cell r="Y1660">
            <v>19400</v>
          </cell>
          <cell r="Z1660" t="str">
            <v>木</v>
          </cell>
          <cell r="AA1660">
            <v>0.25</v>
          </cell>
          <cell r="AB1660">
            <v>1</v>
          </cell>
          <cell r="AC1660">
            <v>0.25</v>
          </cell>
          <cell r="AD1660">
            <v>0.25</v>
          </cell>
          <cell r="AE1660">
            <v>0.25</v>
          </cell>
          <cell r="AF1660">
            <v>2</v>
          </cell>
          <cell r="AG1660">
            <v>39</v>
          </cell>
          <cell r="AH1660">
            <v>2</v>
          </cell>
          <cell r="AI1660">
            <v>2</v>
          </cell>
          <cell r="AJ1660">
            <v>2</v>
          </cell>
          <cell r="AK1660">
            <v>3</v>
          </cell>
        </row>
        <row r="1661">
          <cell r="B1661">
            <v>21302</v>
          </cell>
          <cell r="C1661">
            <v>213</v>
          </cell>
          <cell r="D1661">
            <v>0</v>
          </cell>
          <cell r="E1661">
            <v>40601</v>
          </cell>
          <cell r="G1661">
            <v>21301</v>
          </cell>
          <cell r="I1661">
            <v>1</v>
          </cell>
          <cell r="J1661">
            <v>1</v>
          </cell>
          <cell r="K1661">
            <v>43</v>
          </cell>
          <cell r="L1661">
            <v>42</v>
          </cell>
          <cell r="M1661">
            <v>3</v>
          </cell>
          <cell r="N1661">
            <v>17</v>
          </cell>
          <cell r="O1661">
            <v>0.2</v>
          </cell>
          <cell r="P1661">
            <v>49</v>
          </cell>
          <cell r="Q1661">
            <v>39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49</v>
          </cell>
          <cell r="W1661">
            <v>39</v>
          </cell>
          <cell r="X1661">
            <v>970</v>
          </cell>
          <cell r="Y1661">
            <v>19400</v>
          </cell>
          <cell r="Z1661" t="str">
            <v>木</v>
          </cell>
          <cell r="AA1661">
            <v>0.25</v>
          </cell>
          <cell r="AB1661">
            <v>1</v>
          </cell>
          <cell r="AC1661">
            <v>0.25</v>
          </cell>
          <cell r="AD1661">
            <v>0.25</v>
          </cell>
          <cell r="AE1661">
            <v>0.25</v>
          </cell>
          <cell r="AF1661">
            <v>2</v>
          </cell>
          <cell r="AG1661">
            <v>39</v>
          </cell>
          <cell r="AH1661">
            <v>2</v>
          </cell>
          <cell r="AI1661">
            <v>2</v>
          </cell>
          <cell r="AJ1661">
            <v>2</v>
          </cell>
          <cell r="AK1661">
            <v>3</v>
          </cell>
        </row>
        <row r="1662">
          <cell r="B1662">
            <v>21303</v>
          </cell>
          <cell r="C1662">
            <v>213</v>
          </cell>
          <cell r="D1662">
            <v>0</v>
          </cell>
          <cell r="E1662">
            <v>40701</v>
          </cell>
          <cell r="G1662">
            <v>21301</v>
          </cell>
          <cell r="I1662">
            <v>1</v>
          </cell>
          <cell r="J1662">
            <v>1</v>
          </cell>
          <cell r="K1662">
            <v>43</v>
          </cell>
          <cell r="L1662">
            <v>42</v>
          </cell>
          <cell r="M1662">
            <v>3</v>
          </cell>
          <cell r="N1662">
            <v>17</v>
          </cell>
          <cell r="O1662">
            <v>0.2</v>
          </cell>
          <cell r="P1662">
            <v>49</v>
          </cell>
          <cell r="Q1662">
            <v>39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49</v>
          </cell>
          <cell r="W1662">
            <v>39</v>
          </cell>
          <cell r="X1662">
            <v>970</v>
          </cell>
          <cell r="Y1662">
            <v>19400</v>
          </cell>
          <cell r="Z1662" t="str">
            <v>木</v>
          </cell>
          <cell r="AA1662">
            <v>0.25</v>
          </cell>
          <cell r="AB1662">
            <v>1</v>
          </cell>
          <cell r="AC1662">
            <v>0.25</v>
          </cell>
          <cell r="AD1662">
            <v>0.25</v>
          </cell>
          <cell r="AE1662">
            <v>0.25</v>
          </cell>
          <cell r="AF1662">
            <v>2</v>
          </cell>
          <cell r="AG1662">
            <v>39</v>
          </cell>
          <cell r="AH1662">
            <v>2</v>
          </cell>
          <cell r="AI1662">
            <v>2</v>
          </cell>
          <cell r="AJ1662">
            <v>2</v>
          </cell>
          <cell r="AK1662">
            <v>3</v>
          </cell>
        </row>
        <row r="1663">
          <cell r="B1663">
            <v>21304</v>
          </cell>
          <cell r="C1663">
            <v>213</v>
          </cell>
          <cell r="D1663">
            <v>0</v>
          </cell>
          <cell r="E1663">
            <v>20311</v>
          </cell>
          <cell r="G1663">
            <v>21301</v>
          </cell>
          <cell r="I1663">
            <v>1</v>
          </cell>
          <cell r="J1663">
            <v>1</v>
          </cell>
          <cell r="K1663">
            <v>43</v>
          </cell>
          <cell r="L1663">
            <v>42</v>
          </cell>
          <cell r="M1663">
            <v>3</v>
          </cell>
          <cell r="N1663">
            <v>17</v>
          </cell>
          <cell r="O1663">
            <v>0.2</v>
          </cell>
          <cell r="P1663">
            <v>49</v>
          </cell>
          <cell r="Q1663">
            <v>39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49</v>
          </cell>
          <cell r="W1663">
            <v>39</v>
          </cell>
          <cell r="X1663">
            <v>970</v>
          </cell>
          <cell r="Y1663">
            <v>19400</v>
          </cell>
          <cell r="Z1663" t="str">
            <v>木</v>
          </cell>
          <cell r="AA1663">
            <v>0.25</v>
          </cell>
          <cell r="AB1663">
            <v>1</v>
          </cell>
          <cell r="AC1663">
            <v>0.25</v>
          </cell>
          <cell r="AD1663">
            <v>0.25</v>
          </cell>
          <cell r="AE1663">
            <v>0.25</v>
          </cell>
          <cell r="AF1663">
            <v>2</v>
          </cell>
          <cell r="AG1663">
            <v>39</v>
          </cell>
          <cell r="AH1663">
            <v>2</v>
          </cell>
          <cell r="AI1663">
            <v>2</v>
          </cell>
          <cell r="AJ1663">
            <v>2</v>
          </cell>
          <cell r="AK1663">
            <v>3</v>
          </cell>
        </row>
        <row r="1664">
          <cell r="B1664">
            <v>21305</v>
          </cell>
          <cell r="C1664">
            <v>213</v>
          </cell>
          <cell r="D1664">
            <v>0</v>
          </cell>
          <cell r="E1664">
            <v>30401</v>
          </cell>
          <cell r="G1664">
            <v>21301</v>
          </cell>
          <cell r="I1664">
            <v>1</v>
          </cell>
          <cell r="J1664">
            <v>1</v>
          </cell>
          <cell r="K1664">
            <v>43</v>
          </cell>
          <cell r="L1664">
            <v>42</v>
          </cell>
          <cell r="M1664">
            <v>3</v>
          </cell>
          <cell r="N1664">
            <v>17</v>
          </cell>
          <cell r="O1664">
            <v>0.2</v>
          </cell>
          <cell r="P1664">
            <v>49</v>
          </cell>
          <cell r="Q1664">
            <v>39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49</v>
          </cell>
          <cell r="W1664">
            <v>39</v>
          </cell>
          <cell r="X1664">
            <v>970</v>
          </cell>
          <cell r="Y1664">
            <v>19400</v>
          </cell>
          <cell r="Z1664" t="str">
            <v>木</v>
          </cell>
          <cell r="AA1664">
            <v>0.25</v>
          </cell>
          <cell r="AB1664">
            <v>1</v>
          </cell>
          <cell r="AC1664">
            <v>0.25</v>
          </cell>
          <cell r="AD1664">
            <v>0.25</v>
          </cell>
          <cell r="AE1664">
            <v>0.25</v>
          </cell>
          <cell r="AF1664">
            <v>2</v>
          </cell>
          <cell r="AG1664">
            <v>39</v>
          </cell>
          <cell r="AH1664">
            <v>2</v>
          </cell>
          <cell r="AI1664">
            <v>2</v>
          </cell>
          <cell r="AJ1664">
            <v>2</v>
          </cell>
          <cell r="AK1664">
            <v>3</v>
          </cell>
        </row>
        <row r="1665">
          <cell r="B1665">
            <v>21306</v>
          </cell>
          <cell r="C1665">
            <v>213</v>
          </cell>
          <cell r="D1665">
            <v>0</v>
          </cell>
          <cell r="E1665">
            <v>20411</v>
          </cell>
          <cell r="G1665">
            <v>21301</v>
          </cell>
          <cell r="I1665">
            <v>1</v>
          </cell>
          <cell r="J1665">
            <v>1</v>
          </cell>
          <cell r="K1665">
            <v>43</v>
          </cell>
          <cell r="L1665">
            <v>42</v>
          </cell>
          <cell r="M1665">
            <v>3</v>
          </cell>
          <cell r="N1665">
            <v>17</v>
          </cell>
          <cell r="O1665">
            <v>0.2</v>
          </cell>
          <cell r="P1665">
            <v>49</v>
          </cell>
          <cell r="Q1665">
            <v>39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49</v>
          </cell>
          <cell r="W1665">
            <v>39</v>
          </cell>
          <cell r="X1665">
            <v>970</v>
          </cell>
          <cell r="Y1665">
            <v>19400</v>
          </cell>
          <cell r="Z1665" t="str">
            <v>木</v>
          </cell>
          <cell r="AA1665">
            <v>0.25</v>
          </cell>
          <cell r="AB1665">
            <v>1</v>
          </cell>
          <cell r="AC1665">
            <v>0.25</v>
          </cell>
          <cell r="AD1665">
            <v>0.25</v>
          </cell>
          <cell r="AE1665">
            <v>0.25</v>
          </cell>
          <cell r="AF1665">
            <v>2</v>
          </cell>
          <cell r="AG1665">
            <v>39</v>
          </cell>
          <cell r="AH1665">
            <v>2</v>
          </cell>
          <cell r="AI1665">
            <v>2</v>
          </cell>
          <cell r="AJ1665">
            <v>2</v>
          </cell>
          <cell r="AK1665">
            <v>3</v>
          </cell>
        </row>
        <row r="1666">
          <cell r="B1666">
            <v>21307</v>
          </cell>
          <cell r="C1666">
            <v>213</v>
          </cell>
          <cell r="D1666">
            <v>0</v>
          </cell>
          <cell r="E1666">
            <v>50100</v>
          </cell>
          <cell r="G1666">
            <v>21309</v>
          </cell>
          <cell r="I1666">
            <v>1</v>
          </cell>
          <cell r="J1666">
            <v>1</v>
          </cell>
          <cell r="K1666">
            <v>43</v>
          </cell>
          <cell r="L1666">
            <v>42</v>
          </cell>
          <cell r="M1666">
            <v>3</v>
          </cell>
          <cell r="N1666">
            <v>17</v>
          </cell>
          <cell r="O1666">
            <v>0.2</v>
          </cell>
          <cell r="P1666">
            <v>49</v>
          </cell>
          <cell r="Q1666">
            <v>39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49</v>
          </cell>
          <cell r="W1666">
            <v>39</v>
          </cell>
          <cell r="X1666">
            <v>970</v>
          </cell>
          <cell r="Y1666">
            <v>19400</v>
          </cell>
          <cell r="Z1666" t="str">
            <v>木</v>
          </cell>
          <cell r="AA1666">
            <v>0.25</v>
          </cell>
          <cell r="AB1666">
            <v>1</v>
          </cell>
          <cell r="AC1666">
            <v>0.25</v>
          </cell>
          <cell r="AD1666">
            <v>0.25</v>
          </cell>
          <cell r="AE1666">
            <v>0.25</v>
          </cell>
          <cell r="AF1666">
            <v>2</v>
          </cell>
          <cell r="AG1666">
            <v>39</v>
          </cell>
          <cell r="AH1666">
            <v>2</v>
          </cell>
          <cell r="AI1666">
            <v>2</v>
          </cell>
          <cell r="AJ1666">
            <v>2</v>
          </cell>
          <cell r="AK1666">
            <v>3</v>
          </cell>
        </row>
        <row r="1667">
          <cell r="B1667">
            <v>21400</v>
          </cell>
          <cell r="C1667">
            <v>214</v>
          </cell>
          <cell r="D1667">
            <v>0</v>
          </cell>
          <cell r="E1667">
            <v>30401</v>
          </cell>
          <cell r="F1667">
            <v>1</v>
          </cell>
          <cell r="G1667">
            <v>21400</v>
          </cell>
          <cell r="H1667">
            <v>21400</v>
          </cell>
          <cell r="I1667">
            <v>0</v>
          </cell>
          <cell r="J1667">
            <v>10</v>
          </cell>
          <cell r="K1667">
            <v>43</v>
          </cell>
          <cell r="L1667">
            <v>42</v>
          </cell>
          <cell r="M1667">
            <v>3</v>
          </cell>
          <cell r="N1667">
            <v>17</v>
          </cell>
          <cell r="O1667">
            <v>0.5</v>
          </cell>
          <cell r="P1667">
            <v>1249</v>
          </cell>
          <cell r="Q1667">
            <v>799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1249</v>
          </cell>
          <cell r="W1667">
            <v>799</v>
          </cell>
          <cell r="X1667">
            <v>9701</v>
          </cell>
          <cell r="Y1667">
            <v>194020</v>
          </cell>
          <cell r="Z1667" t="str">
            <v>木</v>
          </cell>
          <cell r="AA1667">
            <v>0.25</v>
          </cell>
          <cell r="AB1667">
            <v>1</v>
          </cell>
          <cell r="AC1667">
            <v>0.25</v>
          </cell>
          <cell r="AD1667">
            <v>0.25</v>
          </cell>
          <cell r="AE1667">
            <v>0.25</v>
          </cell>
          <cell r="AF1667">
            <v>112</v>
          </cell>
          <cell r="AG1667">
            <v>799</v>
          </cell>
          <cell r="AH1667">
            <v>112</v>
          </cell>
          <cell r="AI1667">
            <v>112</v>
          </cell>
          <cell r="AJ1667">
            <v>112</v>
          </cell>
          <cell r="AK1667">
            <v>30</v>
          </cell>
        </row>
        <row r="1668">
          <cell r="B1668">
            <v>21401</v>
          </cell>
          <cell r="C1668">
            <v>214</v>
          </cell>
          <cell r="D1668">
            <v>0</v>
          </cell>
          <cell r="E1668">
            <v>40501</v>
          </cell>
          <cell r="G1668">
            <v>21401</v>
          </cell>
          <cell r="I1668">
            <v>1</v>
          </cell>
          <cell r="J1668">
            <v>1</v>
          </cell>
          <cell r="K1668">
            <v>43</v>
          </cell>
          <cell r="L1668">
            <v>42</v>
          </cell>
          <cell r="M1668">
            <v>3</v>
          </cell>
          <cell r="N1668">
            <v>17</v>
          </cell>
          <cell r="O1668">
            <v>0.2</v>
          </cell>
          <cell r="P1668">
            <v>49</v>
          </cell>
          <cell r="Q1668">
            <v>39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49</v>
          </cell>
          <cell r="W1668">
            <v>39</v>
          </cell>
          <cell r="X1668">
            <v>970</v>
          </cell>
          <cell r="Y1668">
            <v>19400</v>
          </cell>
          <cell r="Z1668" t="str">
            <v>木</v>
          </cell>
          <cell r="AA1668">
            <v>0.25</v>
          </cell>
          <cell r="AB1668">
            <v>1</v>
          </cell>
          <cell r="AC1668">
            <v>0.25</v>
          </cell>
          <cell r="AD1668">
            <v>0.25</v>
          </cell>
          <cell r="AE1668">
            <v>0.25</v>
          </cell>
          <cell r="AF1668">
            <v>2</v>
          </cell>
          <cell r="AG1668">
            <v>39</v>
          </cell>
          <cell r="AH1668">
            <v>2</v>
          </cell>
          <cell r="AI1668">
            <v>2</v>
          </cell>
          <cell r="AJ1668">
            <v>2</v>
          </cell>
          <cell r="AK1668">
            <v>3</v>
          </cell>
        </row>
        <row r="1669">
          <cell r="B1669">
            <v>21402</v>
          </cell>
          <cell r="C1669">
            <v>214</v>
          </cell>
          <cell r="D1669">
            <v>0</v>
          </cell>
          <cell r="E1669">
            <v>40601</v>
          </cell>
          <cell r="G1669">
            <v>21401</v>
          </cell>
          <cell r="I1669">
            <v>1</v>
          </cell>
          <cell r="J1669">
            <v>1</v>
          </cell>
          <cell r="K1669">
            <v>43</v>
          </cell>
          <cell r="L1669">
            <v>42</v>
          </cell>
          <cell r="M1669">
            <v>3</v>
          </cell>
          <cell r="N1669">
            <v>17</v>
          </cell>
          <cell r="O1669">
            <v>0.2</v>
          </cell>
          <cell r="P1669">
            <v>49</v>
          </cell>
          <cell r="Q1669">
            <v>39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49</v>
          </cell>
          <cell r="W1669">
            <v>39</v>
          </cell>
          <cell r="X1669">
            <v>970</v>
          </cell>
          <cell r="Y1669">
            <v>19400</v>
          </cell>
          <cell r="Z1669" t="str">
            <v>木</v>
          </cell>
          <cell r="AA1669">
            <v>0.25</v>
          </cell>
          <cell r="AB1669">
            <v>1</v>
          </cell>
          <cell r="AC1669">
            <v>0.25</v>
          </cell>
          <cell r="AD1669">
            <v>0.25</v>
          </cell>
          <cell r="AE1669">
            <v>0.25</v>
          </cell>
          <cell r="AF1669">
            <v>2</v>
          </cell>
          <cell r="AG1669">
            <v>39</v>
          </cell>
          <cell r="AH1669">
            <v>2</v>
          </cell>
          <cell r="AI1669">
            <v>2</v>
          </cell>
          <cell r="AJ1669">
            <v>2</v>
          </cell>
          <cell r="AK1669">
            <v>3</v>
          </cell>
        </row>
        <row r="1670">
          <cell r="B1670">
            <v>21403</v>
          </cell>
          <cell r="C1670">
            <v>214</v>
          </cell>
          <cell r="D1670">
            <v>0</v>
          </cell>
          <cell r="E1670">
            <v>40701</v>
          </cell>
          <cell r="G1670">
            <v>21401</v>
          </cell>
          <cell r="I1670">
            <v>1</v>
          </cell>
          <cell r="J1670">
            <v>1</v>
          </cell>
          <cell r="K1670">
            <v>43</v>
          </cell>
          <cell r="L1670">
            <v>42</v>
          </cell>
          <cell r="M1670">
            <v>3</v>
          </cell>
          <cell r="N1670">
            <v>17</v>
          </cell>
          <cell r="O1670">
            <v>0.2</v>
          </cell>
          <cell r="P1670">
            <v>49</v>
          </cell>
          <cell r="Q1670">
            <v>39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49</v>
          </cell>
          <cell r="W1670">
            <v>39</v>
          </cell>
          <cell r="X1670">
            <v>970</v>
          </cell>
          <cell r="Y1670">
            <v>19400</v>
          </cell>
          <cell r="Z1670" t="str">
            <v>木</v>
          </cell>
          <cell r="AA1670">
            <v>0.25</v>
          </cell>
          <cell r="AB1670">
            <v>1</v>
          </cell>
          <cell r="AC1670">
            <v>0.25</v>
          </cell>
          <cell r="AD1670">
            <v>0.25</v>
          </cell>
          <cell r="AE1670">
            <v>0.25</v>
          </cell>
          <cell r="AF1670">
            <v>2</v>
          </cell>
          <cell r="AG1670">
            <v>39</v>
          </cell>
          <cell r="AH1670">
            <v>2</v>
          </cell>
          <cell r="AI1670">
            <v>2</v>
          </cell>
          <cell r="AJ1670">
            <v>2</v>
          </cell>
          <cell r="AK1670">
            <v>3</v>
          </cell>
        </row>
        <row r="1671">
          <cell r="B1671">
            <v>21404</v>
          </cell>
          <cell r="C1671">
            <v>214</v>
          </cell>
          <cell r="D1671">
            <v>0</v>
          </cell>
          <cell r="E1671">
            <v>20311</v>
          </cell>
          <cell r="G1671">
            <v>21401</v>
          </cell>
          <cell r="I1671">
            <v>1</v>
          </cell>
          <cell r="J1671">
            <v>1</v>
          </cell>
          <cell r="K1671">
            <v>43</v>
          </cell>
          <cell r="L1671">
            <v>42</v>
          </cell>
          <cell r="M1671">
            <v>3</v>
          </cell>
          <cell r="N1671">
            <v>17</v>
          </cell>
          <cell r="O1671">
            <v>0.2</v>
          </cell>
          <cell r="P1671">
            <v>49</v>
          </cell>
          <cell r="Q1671">
            <v>39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49</v>
          </cell>
          <cell r="W1671">
            <v>39</v>
          </cell>
          <cell r="X1671">
            <v>970</v>
          </cell>
          <cell r="Y1671">
            <v>19400</v>
          </cell>
          <cell r="Z1671" t="str">
            <v>木</v>
          </cell>
          <cell r="AA1671">
            <v>0.25</v>
          </cell>
          <cell r="AB1671">
            <v>1</v>
          </cell>
          <cell r="AC1671">
            <v>0.25</v>
          </cell>
          <cell r="AD1671">
            <v>0.25</v>
          </cell>
          <cell r="AE1671">
            <v>0.25</v>
          </cell>
          <cell r="AF1671">
            <v>2</v>
          </cell>
          <cell r="AG1671">
            <v>39</v>
          </cell>
          <cell r="AH1671">
            <v>2</v>
          </cell>
          <cell r="AI1671">
            <v>2</v>
          </cell>
          <cell r="AJ1671">
            <v>2</v>
          </cell>
          <cell r="AK1671">
            <v>3</v>
          </cell>
        </row>
        <row r="1672">
          <cell r="B1672">
            <v>21405</v>
          </cell>
          <cell r="C1672">
            <v>214</v>
          </cell>
          <cell r="D1672">
            <v>0</v>
          </cell>
          <cell r="E1672">
            <v>30401</v>
          </cell>
          <cell r="G1672">
            <v>21401</v>
          </cell>
          <cell r="I1672">
            <v>1</v>
          </cell>
          <cell r="J1672">
            <v>1</v>
          </cell>
          <cell r="K1672">
            <v>43</v>
          </cell>
          <cell r="L1672">
            <v>42</v>
          </cell>
          <cell r="M1672">
            <v>3</v>
          </cell>
          <cell r="N1672">
            <v>17</v>
          </cell>
          <cell r="O1672">
            <v>0.2</v>
          </cell>
          <cell r="P1672">
            <v>49</v>
          </cell>
          <cell r="Q1672">
            <v>39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49</v>
          </cell>
          <cell r="W1672">
            <v>39</v>
          </cell>
          <cell r="X1672">
            <v>970</v>
          </cell>
          <cell r="Y1672">
            <v>19400</v>
          </cell>
          <cell r="Z1672" t="str">
            <v>木</v>
          </cell>
          <cell r="AA1672">
            <v>0.25</v>
          </cell>
          <cell r="AB1672">
            <v>1</v>
          </cell>
          <cell r="AC1672">
            <v>0.25</v>
          </cell>
          <cell r="AD1672">
            <v>0.25</v>
          </cell>
          <cell r="AE1672">
            <v>0.25</v>
          </cell>
          <cell r="AF1672">
            <v>2</v>
          </cell>
          <cell r="AG1672">
            <v>39</v>
          </cell>
          <cell r="AH1672">
            <v>2</v>
          </cell>
          <cell r="AI1672">
            <v>2</v>
          </cell>
          <cell r="AJ1672">
            <v>2</v>
          </cell>
          <cell r="AK1672">
            <v>3</v>
          </cell>
        </row>
        <row r="1673">
          <cell r="B1673">
            <v>21406</v>
          </cell>
          <cell r="C1673">
            <v>214</v>
          </cell>
          <cell r="D1673">
            <v>0</v>
          </cell>
          <cell r="E1673">
            <v>20411</v>
          </cell>
          <cell r="G1673">
            <v>21401</v>
          </cell>
          <cell r="I1673">
            <v>1</v>
          </cell>
          <cell r="J1673">
            <v>1</v>
          </cell>
          <cell r="K1673">
            <v>43</v>
          </cell>
          <cell r="L1673">
            <v>42</v>
          </cell>
          <cell r="M1673">
            <v>3</v>
          </cell>
          <cell r="N1673">
            <v>17</v>
          </cell>
          <cell r="O1673">
            <v>0.2</v>
          </cell>
          <cell r="P1673">
            <v>49</v>
          </cell>
          <cell r="Q1673">
            <v>39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49</v>
          </cell>
          <cell r="W1673">
            <v>39</v>
          </cell>
          <cell r="X1673">
            <v>970</v>
          </cell>
          <cell r="Y1673">
            <v>19400</v>
          </cell>
          <cell r="Z1673" t="str">
            <v>木</v>
          </cell>
          <cell r="AA1673">
            <v>0.25</v>
          </cell>
          <cell r="AB1673">
            <v>1</v>
          </cell>
          <cell r="AC1673">
            <v>0.25</v>
          </cell>
          <cell r="AD1673">
            <v>0.25</v>
          </cell>
          <cell r="AE1673">
            <v>0.25</v>
          </cell>
          <cell r="AF1673">
            <v>2</v>
          </cell>
          <cell r="AG1673">
            <v>39</v>
          </cell>
          <cell r="AH1673">
            <v>2</v>
          </cell>
          <cell r="AI1673">
            <v>2</v>
          </cell>
          <cell r="AJ1673">
            <v>2</v>
          </cell>
          <cell r="AK1673">
            <v>3</v>
          </cell>
        </row>
        <row r="1674">
          <cell r="B1674">
            <v>21407</v>
          </cell>
          <cell r="C1674">
            <v>214</v>
          </cell>
          <cell r="D1674">
            <v>0</v>
          </cell>
          <cell r="E1674">
            <v>50100</v>
          </cell>
          <cell r="G1674">
            <v>21409</v>
          </cell>
          <cell r="I1674">
            <v>1</v>
          </cell>
          <cell r="J1674">
            <v>1</v>
          </cell>
          <cell r="K1674">
            <v>43</v>
          </cell>
          <cell r="L1674">
            <v>42</v>
          </cell>
          <cell r="M1674">
            <v>3</v>
          </cell>
          <cell r="N1674">
            <v>17</v>
          </cell>
          <cell r="O1674">
            <v>0.2</v>
          </cell>
          <cell r="P1674">
            <v>49</v>
          </cell>
          <cell r="Q1674">
            <v>39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49</v>
          </cell>
          <cell r="W1674">
            <v>39</v>
          </cell>
          <cell r="X1674">
            <v>970</v>
          </cell>
          <cell r="Y1674">
            <v>19400</v>
          </cell>
          <cell r="Z1674" t="str">
            <v>木</v>
          </cell>
          <cell r="AA1674">
            <v>0.25</v>
          </cell>
          <cell r="AB1674">
            <v>1</v>
          </cell>
          <cell r="AC1674">
            <v>0.25</v>
          </cell>
          <cell r="AD1674">
            <v>0.25</v>
          </cell>
          <cell r="AE1674">
            <v>0.25</v>
          </cell>
          <cell r="AF1674">
            <v>2</v>
          </cell>
          <cell r="AG1674">
            <v>39</v>
          </cell>
          <cell r="AH1674">
            <v>2</v>
          </cell>
          <cell r="AI1674">
            <v>2</v>
          </cell>
          <cell r="AJ1674">
            <v>2</v>
          </cell>
          <cell r="AK1674">
            <v>3</v>
          </cell>
        </row>
        <row r="1675">
          <cell r="B1675">
            <v>21500</v>
          </cell>
          <cell r="C1675">
            <v>215</v>
          </cell>
          <cell r="D1675">
            <v>0</v>
          </cell>
          <cell r="E1675">
            <v>20111</v>
          </cell>
          <cell r="F1675">
            <v>1</v>
          </cell>
          <cell r="G1675">
            <v>21500</v>
          </cell>
          <cell r="H1675">
            <v>21500</v>
          </cell>
          <cell r="I1675">
            <v>0</v>
          </cell>
          <cell r="J1675">
            <v>10</v>
          </cell>
          <cell r="K1675">
            <v>44</v>
          </cell>
          <cell r="L1675">
            <v>43</v>
          </cell>
          <cell r="M1675">
            <v>3</v>
          </cell>
          <cell r="N1675">
            <v>18</v>
          </cell>
          <cell r="O1675">
            <v>0.60000000000000009</v>
          </cell>
          <cell r="P1675">
            <v>1684</v>
          </cell>
          <cell r="Q1675">
            <v>862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1684</v>
          </cell>
          <cell r="W1675">
            <v>862</v>
          </cell>
          <cell r="X1675">
            <v>10776</v>
          </cell>
          <cell r="Y1675">
            <v>215520</v>
          </cell>
          <cell r="Z1675" t="str">
            <v>木</v>
          </cell>
          <cell r="AA1675">
            <v>0.25</v>
          </cell>
          <cell r="AB1675">
            <v>1</v>
          </cell>
          <cell r="AC1675">
            <v>0.25</v>
          </cell>
          <cell r="AD1675">
            <v>0.25</v>
          </cell>
          <cell r="AE1675">
            <v>0.25</v>
          </cell>
          <cell r="AF1675">
            <v>205</v>
          </cell>
          <cell r="AG1675">
            <v>862</v>
          </cell>
          <cell r="AH1675">
            <v>205</v>
          </cell>
          <cell r="AI1675">
            <v>205</v>
          </cell>
          <cell r="AJ1675">
            <v>205</v>
          </cell>
          <cell r="AK1675">
            <v>30</v>
          </cell>
        </row>
        <row r="1676">
          <cell r="B1676">
            <v>21501</v>
          </cell>
          <cell r="C1676">
            <v>215</v>
          </cell>
          <cell r="D1676">
            <v>0</v>
          </cell>
          <cell r="E1676">
            <v>40501</v>
          </cell>
          <cell r="G1676">
            <v>21501</v>
          </cell>
          <cell r="I1676">
            <v>1</v>
          </cell>
          <cell r="J1676">
            <v>1</v>
          </cell>
          <cell r="K1676">
            <v>44</v>
          </cell>
          <cell r="L1676">
            <v>43</v>
          </cell>
          <cell r="M1676">
            <v>3</v>
          </cell>
          <cell r="N1676">
            <v>18</v>
          </cell>
          <cell r="O1676">
            <v>0.2</v>
          </cell>
          <cell r="P1676">
            <v>56</v>
          </cell>
          <cell r="Q1676">
            <v>44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56</v>
          </cell>
          <cell r="W1676">
            <v>44</v>
          </cell>
          <cell r="X1676">
            <v>1077</v>
          </cell>
          <cell r="Y1676">
            <v>21540</v>
          </cell>
          <cell r="Z1676" t="str">
            <v>木</v>
          </cell>
          <cell r="AA1676">
            <v>0.25</v>
          </cell>
          <cell r="AB1676">
            <v>1</v>
          </cell>
          <cell r="AC1676">
            <v>0.25</v>
          </cell>
          <cell r="AD1676">
            <v>0.25</v>
          </cell>
          <cell r="AE1676">
            <v>0.25</v>
          </cell>
          <cell r="AF1676">
            <v>3</v>
          </cell>
          <cell r="AG1676">
            <v>44</v>
          </cell>
          <cell r="AH1676">
            <v>3</v>
          </cell>
          <cell r="AI1676">
            <v>3</v>
          </cell>
          <cell r="AJ1676">
            <v>3</v>
          </cell>
          <cell r="AK1676">
            <v>3</v>
          </cell>
        </row>
        <row r="1677">
          <cell r="B1677">
            <v>21502</v>
          </cell>
          <cell r="C1677">
            <v>215</v>
          </cell>
          <cell r="D1677">
            <v>0</v>
          </cell>
          <cell r="E1677">
            <v>40601</v>
          </cell>
          <cell r="G1677">
            <v>21501</v>
          </cell>
          <cell r="I1677">
            <v>1</v>
          </cell>
          <cell r="J1677">
            <v>1</v>
          </cell>
          <cell r="K1677">
            <v>44</v>
          </cell>
          <cell r="L1677">
            <v>43</v>
          </cell>
          <cell r="M1677">
            <v>3</v>
          </cell>
          <cell r="N1677">
            <v>18</v>
          </cell>
          <cell r="O1677">
            <v>0.2</v>
          </cell>
          <cell r="P1677">
            <v>56</v>
          </cell>
          <cell r="Q1677">
            <v>44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56</v>
          </cell>
          <cell r="W1677">
            <v>44</v>
          </cell>
          <cell r="X1677">
            <v>1077</v>
          </cell>
          <cell r="Y1677">
            <v>21540</v>
          </cell>
          <cell r="Z1677" t="str">
            <v>木</v>
          </cell>
          <cell r="AA1677">
            <v>0.25</v>
          </cell>
          <cell r="AB1677">
            <v>1</v>
          </cell>
          <cell r="AC1677">
            <v>0.25</v>
          </cell>
          <cell r="AD1677">
            <v>0.25</v>
          </cell>
          <cell r="AE1677">
            <v>0.25</v>
          </cell>
          <cell r="AF1677">
            <v>3</v>
          </cell>
          <cell r="AG1677">
            <v>44</v>
          </cell>
          <cell r="AH1677">
            <v>3</v>
          </cell>
          <cell r="AI1677">
            <v>3</v>
          </cell>
          <cell r="AJ1677">
            <v>3</v>
          </cell>
          <cell r="AK1677">
            <v>3</v>
          </cell>
        </row>
        <row r="1678">
          <cell r="B1678">
            <v>21503</v>
          </cell>
          <cell r="C1678">
            <v>215</v>
          </cell>
          <cell r="D1678">
            <v>0</v>
          </cell>
          <cell r="E1678">
            <v>40701</v>
          </cell>
          <cell r="G1678">
            <v>21501</v>
          </cell>
          <cell r="I1678">
            <v>1</v>
          </cell>
          <cell r="J1678">
            <v>1</v>
          </cell>
          <cell r="K1678">
            <v>44</v>
          </cell>
          <cell r="L1678">
            <v>43</v>
          </cell>
          <cell r="M1678">
            <v>3</v>
          </cell>
          <cell r="N1678">
            <v>18</v>
          </cell>
          <cell r="O1678">
            <v>0.2</v>
          </cell>
          <cell r="P1678">
            <v>56</v>
          </cell>
          <cell r="Q1678">
            <v>44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56</v>
          </cell>
          <cell r="W1678">
            <v>44</v>
          </cell>
          <cell r="X1678">
            <v>1077</v>
          </cell>
          <cell r="Y1678">
            <v>21540</v>
          </cell>
          <cell r="Z1678" t="str">
            <v>木</v>
          </cell>
          <cell r="AA1678">
            <v>0.25</v>
          </cell>
          <cell r="AB1678">
            <v>1</v>
          </cell>
          <cell r="AC1678">
            <v>0.25</v>
          </cell>
          <cell r="AD1678">
            <v>0.25</v>
          </cell>
          <cell r="AE1678">
            <v>0.25</v>
          </cell>
          <cell r="AF1678">
            <v>3</v>
          </cell>
          <cell r="AG1678">
            <v>44</v>
          </cell>
          <cell r="AH1678">
            <v>3</v>
          </cell>
          <cell r="AI1678">
            <v>3</v>
          </cell>
          <cell r="AJ1678">
            <v>3</v>
          </cell>
          <cell r="AK1678">
            <v>3</v>
          </cell>
        </row>
        <row r="1679">
          <cell r="B1679">
            <v>21504</v>
          </cell>
          <cell r="C1679">
            <v>215</v>
          </cell>
          <cell r="D1679">
            <v>0</v>
          </cell>
          <cell r="E1679">
            <v>20311</v>
          </cell>
          <cell r="G1679">
            <v>21501</v>
          </cell>
          <cell r="I1679">
            <v>1</v>
          </cell>
          <cell r="J1679">
            <v>1</v>
          </cell>
          <cell r="K1679">
            <v>44</v>
          </cell>
          <cell r="L1679">
            <v>43</v>
          </cell>
          <cell r="M1679">
            <v>3</v>
          </cell>
          <cell r="N1679">
            <v>18</v>
          </cell>
          <cell r="O1679">
            <v>0.2</v>
          </cell>
          <cell r="P1679">
            <v>56</v>
          </cell>
          <cell r="Q1679">
            <v>44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56</v>
          </cell>
          <cell r="W1679">
            <v>44</v>
          </cell>
          <cell r="X1679">
            <v>1077</v>
          </cell>
          <cell r="Y1679">
            <v>21540</v>
          </cell>
          <cell r="Z1679" t="str">
            <v>木</v>
          </cell>
          <cell r="AA1679">
            <v>0.25</v>
          </cell>
          <cell r="AB1679">
            <v>1</v>
          </cell>
          <cell r="AC1679">
            <v>0.25</v>
          </cell>
          <cell r="AD1679">
            <v>0.25</v>
          </cell>
          <cell r="AE1679">
            <v>0.25</v>
          </cell>
          <cell r="AF1679">
            <v>3</v>
          </cell>
          <cell r="AG1679">
            <v>44</v>
          </cell>
          <cell r="AH1679">
            <v>3</v>
          </cell>
          <cell r="AI1679">
            <v>3</v>
          </cell>
          <cell r="AJ1679">
            <v>3</v>
          </cell>
          <cell r="AK1679">
            <v>3</v>
          </cell>
        </row>
        <row r="1680">
          <cell r="B1680">
            <v>21505</v>
          </cell>
          <cell r="C1680">
            <v>215</v>
          </cell>
          <cell r="D1680">
            <v>0</v>
          </cell>
          <cell r="E1680">
            <v>30401</v>
          </cell>
          <cell r="G1680">
            <v>21501</v>
          </cell>
          <cell r="I1680">
            <v>1</v>
          </cell>
          <cell r="J1680">
            <v>1</v>
          </cell>
          <cell r="K1680">
            <v>44</v>
          </cell>
          <cell r="L1680">
            <v>43</v>
          </cell>
          <cell r="M1680">
            <v>3</v>
          </cell>
          <cell r="N1680">
            <v>18</v>
          </cell>
          <cell r="O1680">
            <v>0.2</v>
          </cell>
          <cell r="P1680">
            <v>56</v>
          </cell>
          <cell r="Q1680">
            <v>44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56</v>
          </cell>
          <cell r="W1680">
            <v>44</v>
          </cell>
          <cell r="X1680">
            <v>1077</v>
          </cell>
          <cell r="Y1680">
            <v>21540</v>
          </cell>
          <cell r="Z1680" t="str">
            <v>木</v>
          </cell>
          <cell r="AA1680">
            <v>0.25</v>
          </cell>
          <cell r="AB1680">
            <v>1</v>
          </cell>
          <cell r="AC1680">
            <v>0.25</v>
          </cell>
          <cell r="AD1680">
            <v>0.25</v>
          </cell>
          <cell r="AE1680">
            <v>0.25</v>
          </cell>
          <cell r="AF1680">
            <v>3</v>
          </cell>
          <cell r="AG1680">
            <v>44</v>
          </cell>
          <cell r="AH1680">
            <v>3</v>
          </cell>
          <cell r="AI1680">
            <v>3</v>
          </cell>
          <cell r="AJ1680">
            <v>3</v>
          </cell>
          <cell r="AK1680">
            <v>3</v>
          </cell>
        </row>
        <row r="1681">
          <cell r="B1681">
            <v>21506</v>
          </cell>
          <cell r="C1681">
            <v>215</v>
          </cell>
          <cell r="D1681">
            <v>0</v>
          </cell>
          <cell r="E1681">
            <v>20411</v>
          </cell>
          <cell r="G1681">
            <v>21501</v>
          </cell>
          <cell r="I1681">
            <v>1</v>
          </cell>
          <cell r="J1681">
            <v>1</v>
          </cell>
          <cell r="K1681">
            <v>44</v>
          </cell>
          <cell r="L1681">
            <v>43</v>
          </cell>
          <cell r="M1681">
            <v>3</v>
          </cell>
          <cell r="N1681">
            <v>18</v>
          </cell>
          <cell r="O1681">
            <v>0.2</v>
          </cell>
          <cell r="P1681">
            <v>56</v>
          </cell>
          <cell r="Q1681">
            <v>44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56</v>
          </cell>
          <cell r="W1681">
            <v>44</v>
          </cell>
          <cell r="X1681">
            <v>1077</v>
          </cell>
          <cell r="Y1681">
            <v>21540</v>
          </cell>
          <cell r="Z1681" t="str">
            <v>木</v>
          </cell>
          <cell r="AA1681">
            <v>0.25</v>
          </cell>
          <cell r="AB1681">
            <v>1</v>
          </cell>
          <cell r="AC1681">
            <v>0.25</v>
          </cell>
          <cell r="AD1681">
            <v>0.25</v>
          </cell>
          <cell r="AE1681">
            <v>0.25</v>
          </cell>
          <cell r="AF1681">
            <v>3</v>
          </cell>
          <cell r="AG1681">
            <v>44</v>
          </cell>
          <cell r="AH1681">
            <v>3</v>
          </cell>
          <cell r="AI1681">
            <v>3</v>
          </cell>
          <cell r="AJ1681">
            <v>3</v>
          </cell>
          <cell r="AK1681">
            <v>3</v>
          </cell>
        </row>
        <row r="1682">
          <cell r="B1682">
            <v>21507</v>
          </cell>
          <cell r="C1682">
            <v>215</v>
          </cell>
          <cell r="D1682">
            <v>0</v>
          </cell>
          <cell r="E1682">
            <v>50100</v>
          </cell>
          <cell r="G1682">
            <v>21509</v>
          </cell>
          <cell r="I1682">
            <v>1</v>
          </cell>
          <cell r="J1682">
            <v>1</v>
          </cell>
          <cell r="K1682">
            <v>44</v>
          </cell>
          <cell r="L1682">
            <v>43</v>
          </cell>
          <cell r="M1682">
            <v>3</v>
          </cell>
          <cell r="N1682">
            <v>18</v>
          </cell>
          <cell r="O1682">
            <v>0.2</v>
          </cell>
          <cell r="P1682">
            <v>56</v>
          </cell>
          <cell r="Q1682">
            <v>44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56</v>
          </cell>
          <cell r="W1682">
            <v>44</v>
          </cell>
          <cell r="X1682">
            <v>1077</v>
          </cell>
          <cell r="Y1682">
            <v>21540</v>
          </cell>
          <cell r="Z1682" t="str">
            <v>木</v>
          </cell>
          <cell r="AA1682">
            <v>0.25</v>
          </cell>
          <cell r="AB1682">
            <v>1</v>
          </cell>
          <cell r="AC1682">
            <v>0.25</v>
          </cell>
          <cell r="AD1682">
            <v>0.25</v>
          </cell>
          <cell r="AE1682">
            <v>0.25</v>
          </cell>
          <cell r="AF1682">
            <v>3</v>
          </cell>
          <cell r="AG1682">
            <v>44</v>
          </cell>
          <cell r="AH1682">
            <v>3</v>
          </cell>
          <cell r="AI1682">
            <v>3</v>
          </cell>
          <cell r="AJ1682">
            <v>3</v>
          </cell>
          <cell r="AK1682">
            <v>3</v>
          </cell>
        </row>
        <row r="1683">
          <cell r="B1683">
            <v>21600</v>
          </cell>
          <cell r="C1683">
            <v>216</v>
          </cell>
          <cell r="D1683">
            <v>0</v>
          </cell>
          <cell r="E1683">
            <v>20211</v>
          </cell>
          <cell r="F1683">
            <v>1</v>
          </cell>
          <cell r="G1683">
            <v>21600</v>
          </cell>
          <cell r="H1683">
            <v>21600</v>
          </cell>
          <cell r="I1683">
            <v>0</v>
          </cell>
          <cell r="J1683">
            <v>10</v>
          </cell>
          <cell r="K1683">
            <v>44</v>
          </cell>
          <cell r="L1683">
            <v>43</v>
          </cell>
          <cell r="M1683">
            <v>3</v>
          </cell>
          <cell r="N1683">
            <v>18</v>
          </cell>
          <cell r="O1683">
            <v>0.2</v>
          </cell>
          <cell r="P1683">
            <v>561</v>
          </cell>
          <cell r="Q1683">
            <v>449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561</v>
          </cell>
          <cell r="W1683">
            <v>449</v>
          </cell>
          <cell r="X1683">
            <v>10776</v>
          </cell>
          <cell r="Y1683">
            <v>215520</v>
          </cell>
          <cell r="Z1683" t="str">
            <v>木</v>
          </cell>
          <cell r="AA1683">
            <v>0.25</v>
          </cell>
          <cell r="AB1683">
            <v>1</v>
          </cell>
          <cell r="AC1683">
            <v>0.25</v>
          </cell>
          <cell r="AD1683">
            <v>0.25</v>
          </cell>
          <cell r="AE1683">
            <v>0.25</v>
          </cell>
          <cell r="AF1683">
            <v>28</v>
          </cell>
          <cell r="AG1683">
            <v>449</v>
          </cell>
          <cell r="AH1683">
            <v>28</v>
          </cell>
          <cell r="AI1683">
            <v>28</v>
          </cell>
          <cell r="AJ1683">
            <v>28</v>
          </cell>
          <cell r="AK1683">
            <v>30</v>
          </cell>
        </row>
        <row r="1684">
          <cell r="B1684">
            <v>21601</v>
          </cell>
          <cell r="C1684">
            <v>216</v>
          </cell>
          <cell r="D1684">
            <v>0</v>
          </cell>
          <cell r="E1684">
            <v>20311</v>
          </cell>
          <cell r="G1684">
            <v>21601</v>
          </cell>
          <cell r="I1684">
            <v>1</v>
          </cell>
          <cell r="J1684">
            <v>1</v>
          </cell>
          <cell r="K1684">
            <v>44</v>
          </cell>
          <cell r="L1684">
            <v>43</v>
          </cell>
          <cell r="M1684">
            <v>3</v>
          </cell>
          <cell r="N1684">
            <v>18</v>
          </cell>
          <cell r="O1684">
            <v>0.2</v>
          </cell>
          <cell r="P1684">
            <v>56</v>
          </cell>
          <cell r="Q1684">
            <v>44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56</v>
          </cell>
          <cell r="W1684">
            <v>44</v>
          </cell>
          <cell r="X1684">
            <v>1077</v>
          </cell>
          <cell r="Y1684">
            <v>21540</v>
          </cell>
          <cell r="Z1684" t="str">
            <v>木</v>
          </cell>
          <cell r="AA1684">
            <v>0.25</v>
          </cell>
          <cell r="AB1684">
            <v>1</v>
          </cell>
          <cell r="AC1684">
            <v>0.25</v>
          </cell>
          <cell r="AD1684">
            <v>0.25</v>
          </cell>
          <cell r="AE1684">
            <v>0.25</v>
          </cell>
          <cell r="AF1684">
            <v>3</v>
          </cell>
          <cell r="AG1684">
            <v>44</v>
          </cell>
          <cell r="AH1684">
            <v>3</v>
          </cell>
          <cell r="AI1684">
            <v>3</v>
          </cell>
          <cell r="AJ1684">
            <v>3</v>
          </cell>
          <cell r="AK1684">
            <v>3</v>
          </cell>
        </row>
        <row r="1685">
          <cell r="B1685">
            <v>21602</v>
          </cell>
          <cell r="C1685">
            <v>216</v>
          </cell>
          <cell r="D1685">
            <v>0</v>
          </cell>
          <cell r="E1685">
            <v>20511</v>
          </cell>
          <cell r="G1685">
            <v>21601</v>
          </cell>
          <cell r="I1685">
            <v>1</v>
          </cell>
          <cell r="J1685">
            <v>1</v>
          </cell>
          <cell r="K1685">
            <v>44</v>
          </cell>
          <cell r="L1685">
            <v>43</v>
          </cell>
          <cell r="M1685">
            <v>3</v>
          </cell>
          <cell r="N1685">
            <v>18</v>
          </cell>
          <cell r="O1685">
            <v>0.2</v>
          </cell>
          <cell r="P1685">
            <v>56</v>
          </cell>
          <cell r="Q1685">
            <v>44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56</v>
          </cell>
          <cell r="W1685">
            <v>44</v>
          </cell>
          <cell r="X1685">
            <v>1077</v>
          </cell>
          <cell r="Y1685">
            <v>21540</v>
          </cell>
          <cell r="Z1685" t="str">
            <v>木</v>
          </cell>
          <cell r="AA1685">
            <v>0.25</v>
          </cell>
          <cell r="AB1685">
            <v>1</v>
          </cell>
          <cell r="AC1685">
            <v>0.25</v>
          </cell>
          <cell r="AD1685">
            <v>0.25</v>
          </cell>
          <cell r="AE1685">
            <v>0.25</v>
          </cell>
          <cell r="AF1685">
            <v>3</v>
          </cell>
          <cell r="AG1685">
            <v>44</v>
          </cell>
          <cell r="AH1685">
            <v>3</v>
          </cell>
          <cell r="AI1685">
            <v>3</v>
          </cell>
          <cell r="AJ1685">
            <v>3</v>
          </cell>
          <cell r="AK1685">
            <v>3</v>
          </cell>
        </row>
        <row r="1686">
          <cell r="B1686">
            <v>21603</v>
          </cell>
          <cell r="C1686">
            <v>216</v>
          </cell>
          <cell r="D1686">
            <v>0</v>
          </cell>
          <cell r="E1686">
            <v>30101</v>
          </cell>
          <cell r="G1686">
            <v>21601</v>
          </cell>
          <cell r="I1686">
            <v>1</v>
          </cell>
          <cell r="J1686">
            <v>1</v>
          </cell>
          <cell r="K1686">
            <v>44</v>
          </cell>
          <cell r="L1686">
            <v>43</v>
          </cell>
          <cell r="M1686">
            <v>3</v>
          </cell>
          <cell r="N1686">
            <v>18</v>
          </cell>
          <cell r="O1686">
            <v>0.2</v>
          </cell>
          <cell r="P1686">
            <v>56</v>
          </cell>
          <cell r="Q1686">
            <v>44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56</v>
          </cell>
          <cell r="W1686">
            <v>44</v>
          </cell>
          <cell r="X1686">
            <v>1077</v>
          </cell>
          <cell r="Y1686">
            <v>21540</v>
          </cell>
          <cell r="Z1686" t="str">
            <v>木</v>
          </cell>
          <cell r="AA1686">
            <v>0.25</v>
          </cell>
          <cell r="AB1686">
            <v>1</v>
          </cell>
          <cell r="AC1686">
            <v>0.25</v>
          </cell>
          <cell r="AD1686">
            <v>0.25</v>
          </cell>
          <cell r="AE1686">
            <v>0.25</v>
          </cell>
          <cell r="AF1686">
            <v>3</v>
          </cell>
          <cell r="AG1686">
            <v>44</v>
          </cell>
          <cell r="AH1686">
            <v>3</v>
          </cell>
          <cell r="AI1686">
            <v>3</v>
          </cell>
          <cell r="AJ1686">
            <v>3</v>
          </cell>
          <cell r="AK1686">
            <v>3</v>
          </cell>
        </row>
        <row r="1687">
          <cell r="B1687">
            <v>21604</v>
          </cell>
          <cell r="C1687">
            <v>216</v>
          </cell>
          <cell r="D1687">
            <v>0</v>
          </cell>
          <cell r="E1687">
            <v>40501</v>
          </cell>
          <cell r="G1687">
            <v>21601</v>
          </cell>
          <cell r="I1687">
            <v>1</v>
          </cell>
          <cell r="J1687">
            <v>1</v>
          </cell>
          <cell r="K1687">
            <v>44</v>
          </cell>
          <cell r="L1687">
            <v>43</v>
          </cell>
          <cell r="M1687">
            <v>3</v>
          </cell>
          <cell r="N1687">
            <v>18</v>
          </cell>
          <cell r="O1687">
            <v>0.2</v>
          </cell>
          <cell r="P1687">
            <v>56</v>
          </cell>
          <cell r="Q1687">
            <v>44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56</v>
          </cell>
          <cell r="W1687">
            <v>44</v>
          </cell>
          <cell r="X1687">
            <v>1077</v>
          </cell>
          <cell r="Y1687">
            <v>21540</v>
          </cell>
          <cell r="Z1687" t="str">
            <v>木</v>
          </cell>
          <cell r="AA1687">
            <v>0.25</v>
          </cell>
          <cell r="AB1687">
            <v>1</v>
          </cell>
          <cell r="AC1687">
            <v>0.25</v>
          </cell>
          <cell r="AD1687">
            <v>0.25</v>
          </cell>
          <cell r="AE1687">
            <v>0.25</v>
          </cell>
          <cell r="AF1687">
            <v>3</v>
          </cell>
          <cell r="AG1687">
            <v>44</v>
          </cell>
          <cell r="AH1687">
            <v>3</v>
          </cell>
          <cell r="AI1687">
            <v>3</v>
          </cell>
          <cell r="AJ1687">
            <v>3</v>
          </cell>
          <cell r="AK1687">
            <v>3</v>
          </cell>
        </row>
        <row r="1688">
          <cell r="B1688">
            <v>21605</v>
          </cell>
          <cell r="C1688">
            <v>216</v>
          </cell>
          <cell r="D1688">
            <v>0</v>
          </cell>
          <cell r="E1688">
            <v>40101</v>
          </cell>
          <cell r="G1688">
            <v>21601</v>
          </cell>
          <cell r="I1688">
            <v>1</v>
          </cell>
          <cell r="J1688">
            <v>1</v>
          </cell>
          <cell r="K1688">
            <v>44</v>
          </cell>
          <cell r="L1688">
            <v>43</v>
          </cell>
          <cell r="M1688">
            <v>3</v>
          </cell>
          <cell r="N1688">
            <v>18</v>
          </cell>
          <cell r="O1688">
            <v>0.2</v>
          </cell>
          <cell r="P1688">
            <v>56</v>
          </cell>
          <cell r="Q1688">
            <v>44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56</v>
          </cell>
          <cell r="W1688">
            <v>44</v>
          </cell>
          <cell r="X1688">
            <v>1077</v>
          </cell>
          <cell r="Y1688">
            <v>21540</v>
          </cell>
          <cell r="Z1688" t="str">
            <v>木</v>
          </cell>
          <cell r="AA1688">
            <v>0.25</v>
          </cell>
          <cell r="AB1688">
            <v>1</v>
          </cell>
          <cell r="AC1688">
            <v>0.25</v>
          </cell>
          <cell r="AD1688">
            <v>0.25</v>
          </cell>
          <cell r="AE1688">
            <v>0.25</v>
          </cell>
          <cell r="AF1688">
            <v>3</v>
          </cell>
          <cell r="AG1688">
            <v>44</v>
          </cell>
          <cell r="AH1688">
            <v>3</v>
          </cell>
          <cell r="AI1688">
            <v>3</v>
          </cell>
          <cell r="AJ1688">
            <v>3</v>
          </cell>
          <cell r="AK1688">
            <v>3</v>
          </cell>
        </row>
        <row r="1689">
          <cell r="B1689">
            <v>21606</v>
          </cell>
          <cell r="C1689">
            <v>216</v>
          </cell>
          <cell r="D1689">
            <v>0</v>
          </cell>
          <cell r="E1689">
            <v>40201</v>
          </cell>
          <cell r="G1689">
            <v>21601</v>
          </cell>
          <cell r="I1689">
            <v>1</v>
          </cell>
          <cell r="J1689">
            <v>1</v>
          </cell>
          <cell r="K1689">
            <v>44</v>
          </cell>
          <cell r="L1689">
            <v>43</v>
          </cell>
          <cell r="M1689">
            <v>3</v>
          </cell>
          <cell r="N1689">
            <v>18</v>
          </cell>
          <cell r="O1689">
            <v>0.2</v>
          </cell>
          <cell r="P1689">
            <v>56</v>
          </cell>
          <cell r="Q1689">
            <v>44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56</v>
          </cell>
          <cell r="W1689">
            <v>44</v>
          </cell>
          <cell r="X1689">
            <v>1077</v>
          </cell>
          <cell r="Y1689">
            <v>21540</v>
          </cell>
          <cell r="Z1689" t="str">
            <v>木</v>
          </cell>
          <cell r="AA1689">
            <v>0.25</v>
          </cell>
          <cell r="AB1689">
            <v>1</v>
          </cell>
          <cell r="AC1689">
            <v>0.25</v>
          </cell>
          <cell r="AD1689">
            <v>0.25</v>
          </cell>
          <cell r="AE1689">
            <v>0.25</v>
          </cell>
          <cell r="AF1689">
            <v>3</v>
          </cell>
          <cell r="AG1689">
            <v>44</v>
          </cell>
          <cell r="AH1689">
            <v>3</v>
          </cell>
          <cell r="AI1689">
            <v>3</v>
          </cell>
          <cell r="AJ1689">
            <v>3</v>
          </cell>
          <cell r="AK1689">
            <v>3</v>
          </cell>
        </row>
        <row r="1690">
          <cell r="B1690">
            <v>21607</v>
          </cell>
          <cell r="C1690">
            <v>216</v>
          </cell>
          <cell r="D1690">
            <v>0</v>
          </cell>
          <cell r="E1690">
            <v>50100</v>
          </cell>
          <cell r="G1690">
            <v>21609</v>
          </cell>
          <cell r="I1690">
            <v>1</v>
          </cell>
          <cell r="J1690">
            <v>1</v>
          </cell>
          <cell r="K1690">
            <v>44</v>
          </cell>
          <cell r="L1690">
            <v>43</v>
          </cell>
          <cell r="M1690">
            <v>3</v>
          </cell>
          <cell r="N1690">
            <v>18</v>
          </cell>
          <cell r="O1690">
            <v>0.2</v>
          </cell>
          <cell r="P1690">
            <v>56</v>
          </cell>
          <cell r="Q1690">
            <v>44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56</v>
          </cell>
          <cell r="W1690">
            <v>44</v>
          </cell>
          <cell r="X1690">
            <v>1077</v>
          </cell>
          <cell r="Y1690">
            <v>21540</v>
          </cell>
          <cell r="Z1690" t="str">
            <v>木</v>
          </cell>
          <cell r="AA1690">
            <v>0.25</v>
          </cell>
          <cell r="AB1690">
            <v>1</v>
          </cell>
          <cell r="AC1690">
            <v>0.25</v>
          </cell>
          <cell r="AD1690">
            <v>0.25</v>
          </cell>
          <cell r="AE1690">
            <v>0.25</v>
          </cell>
          <cell r="AF1690">
            <v>3</v>
          </cell>
          <cell r="AG1690">
            <v>44</v>
          </cell>
          <cell r="AH1690">
            <v>3</v>
          </cell>
          <cell r="AI1690">
            <v>3</v>
          </cell>
          <cell r="AJ1690">
            <v>3</v>
          </cell>
          <cell r="AK1690">
            <v>3</v>
          </cell>
        </row>
        <row r="1691">
          <cell r="B1691">
            <v>21700</v>
          </cell>
          <cell r="C1691">
            <v>217</v>
          </cell>
          <cell r="D1691">
            <v>0</v>
          </cell>
          <cell r="E1691">
            <v>20311</v>
          </cell>
          <cell r="F1691">
            <v>1</v>
          </cell>
          <cell r="G1691">
            <v>21700</v>
          </cell>
          <cell r="H1691">
            <v>21700</v>
          </cell>
          <cell r="I1691">
            <v>0</v>
          </cell>
          <cell r="J1691">
            <v>10</v>
          </cell>
          <cell r="K1691">
            <v>44</v>
          </cell>
          <cell r="L1691">
            <v>43</v>
          </cell>
          <cell r="M1691">
            <v>3</v>
          </cell>
          <cell r="N1691">
            <v>18</v>
          </cell>
          <cell r="O1691">
            <v>0.30000000000000004</v>
          </cell>
          <cell r="P1691">
            <v>842</v>
          </cell>
          <cell r="Q1691">
            <v>673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842</v>
          </cell>
          <cell r="W1691">
            <v>673</v>
          </cell>
          <cell r="X1691">
            <v>10776</v>
          </cell>
          <cell r="Y1691">
            <v>215520</v>
          </cell>
          <cell r="Z1691" t="str">
            <v>木</v>
          </cell>
          <cell r="AA1691">
            <v>0.25</v>
          </cell>
          <cell r="AB1691">
            <v>1</v>
          </cell>
          <cell r="AC1691">
            <v>0.25</v>
          </cell>
          <cell r="AD1691">
            <v>0.25</v>
          </cell>
          <cell r="AE1691">
            <v>0.25</v>
          </cell>
          <cell r="AF1691">
            <v>42</v>
          </cell>
          <cell r="AG1691">
            <v>673</v>
          </cell>
          <cell r="AH1691">
            <v>42</v>
          </cell>
          <cell r="AI1691">
            <v>42</v>
          </cell>
          <cell r="AJ1691">
            <v>42</v>
          </cell>
          <cell r="AK1691">
            <v>30</v>
          </cell>
        </row>
        <row r="1692">
          <cell r="B1692">
            <v>21701</v>
          </cell>
          <cell r="C1692">
            <v>217</v>
          </cell>
          <cell r="D1692">
            <v>0</v>
          </cell>
          <cell r="E1692">
            <v>20311</v>
          </cell>
          <cell r="G1692">
            <v>21701</v>
          </cell>
          <cell r="I1692">
            <v>1</v>
          </cell>
          <cell r="J1692">
            <v>1</v>
          </cell>
          <cell r="K1692">
            <v>44</v>
          </cell>
          <cell r="L1692">
            <v>43</v>
          </cell>
          <cell r="M1692">
            <v>3</v>
          </cell>
          <cell r="N1692">
            <v>18</v>
          </cell>
          <cell r="O1692">
            <v>0.2</v>
          </cell>
          <cell r="P1692">
            <v>56</v>
          </cell>
          <cell r="Q1692">
            <v>44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56</v>
          </cell>
          <cell r="W1692">
            <v>44</v>
          </cell>
          <cell r="X1692">
            <v>1077</v>
          </cell>
          <cell r="Y1692">
            <v>21540</v>
          </cell>
          <cell r="Z1692" t="str">
            <v>木</v>
          </cell>
          <cell r="AA1692">
            <v>0.25</v>
          </cell>
          <cell r="AB1692">
            <v>1</v>
          </cell>
          <cell r="AC1692">
            <v>0.25</v>
          </cell>
          <cell r="AD1692">
            <v>0.25</v>
          </cell>
          <cell r="AE1692">
            <v>0.25</v>
          </cell>
          <cell r="AF1692">
            <v>3</v>
          </cell>
          <cell r="AG1692">
            <v>44</v>
          </cell>
          <cell r="AH1692">
            <v>3</v>
          </cell>
          <cell r="AI1692">
            <v>3</v>
          </cell>
          <cell r="AJ1692">
            <v>3</v>
          </cell>
          <cell r="AK1692">
            <v>3</v>
          </cell>
        </row>
        <row r="1693">
          <cell r="B1693">
            <v>21702</v>
          </cell>
          <cell r="C1693">
            <v>217</v>
          </cell>
          <cell r="D1693">
            <v>0</v>
          </cell>
          <cell r="E1693">
            <v>20511</v>
          </cell>
          <cell r="G1693">
            <v>21701</v>
          </cell>
          <cell r="I1693">
            <v>1</v>
          </cell>
          <cell r="J1693">
            <v>1</v>
          </cell>
          <cell r="K1693">
            <v>44</v>
          </cell>
          <cell r="L1693">
            <v>43</v>
          </cell>
          <cell r="M1693">
            <v>3</v>
          </cell>
          <cell r="N1693">
            <v>18</v>
          </cell>
          <cell r="O1693">
            <v>0.2</v>
          </cell>
          <cell r="P1693">
            <v>56</v>
          </cell>
          <cell r="Q1693">
            <v>44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56</v>
          </cell>
          <cell r="W1693">
            <v>44</v>
          </cell>
          <cell r="X1693">
            <v>1077</v>
          </cell>
          <cell r="Y1693">
            <v>21540</v>
          </cell>
          <cell r="Z1693" t="str">
            <v>木</v>
          </cell>
          <cell r="AA1693">
            <v>0.25</v>
          </cell>
          <cell r="AB1693">
            <v>1</v>
          </cell>
          <cell r="AC1693">
            <v>0.25</v>
          </cell>
          <cell r="AD1693">
            <v>0.25</v>
          </cell>
          <cell r="AE1693">
            <v>0.25</v>
          </cell>
          <cell r="AF1693">
            <v>3</v>
          </cell>
          <cell r="AG1693">
            <v>44</v>
          </cell>
          <cell r="AH1693">
            <v>3</v>
          </cell>
          <cell r="AI1693">
            <v>3</v>
          </cell>
          <cell r="AJ1693">
            <v>3</v>
          </cell>
          <cell r="AK1693">
            <v>3</v>
          </cell>
        </row>
        <row r="1694">
          <cell r="B1694">
            <v>21703</v>
          </cell>
          <cell r="C1694">
            <v>217</v>
          </cell>
          <cell r="D1694">
            <v>0</v>
          </cell>
          <cell r="E1694">
            <v>30101</v>
          </cell>
          <cell r="G1694">
            <v>21701</v>
          </cell>
          <cell r="I1694">
            <v>1</v>
          </cell>
          <cell r="J1694">
            <v>1</v>
          </cell>
          <cell r="K1694">
            <v>44</v>
          </cell>
          <cell r="L1694">
            <v>43</v>
          </cell>
          <cell r="M1694">
            <v>3</v>
          </cell>
          <cell r="N1694">
            <v>18</v>
          </cell>
          <cell r="O1694">
            <v>0.2</v>
          </cell>
          <cell r="P1694">
            <v>56</v>
          </cell>
          <cell r="Q1694">
            <v>44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56</v>
          </cell>
          <cell r="W1694">
            <v>44</v>
          </cell>
          <cell r="X1694">
            <v>1077</v>
          </cell>
          <cell r="Y1694">
            <v>21540</v>
          </cell>
          <cell r="Z1694" t="str">
            <v>木</v>
          </cell>
          <cell r="AA1694">
            <v>0.25</v>
          </cell>
          <cell r="AB1694">
            <v>1</v>
          </cell>
          <cell r="AC1694">
            <v>0.25</v>
          </cell>
          <cell r="AD1694">
            <v>0.25</v>
          </cell>
          <cell r="AE1694">
            <v>0.25</v>
          </cell>
          <cell r="AF1694">
            <v>3</v>
          </cell>
          <cell r="AG1694">
            <v>44</v>
          </cell>
          <cell r="AH1694">
            <v>3</v>
          </cell>
          <cell r="AI1694">
            <v>3</v>
          </cell>
          <cell r="AJ1694">
            <v>3</v>
          </cell>
          <cell r="AK1694">
            <v>3</v>
          </cell>
        </row>
        <row r="1695">
          <cell r="B1695">
            <v>21704</v>
          </cell>
          <cell r="C1695">
            <v>217</v>
          </cell>
          <cell r="D1695">
            <v>0</v>
          </cell>
          <cell r="E1695">
            <v>40501</v>
          </cell>
          <cell r="G1695">
            <v>21701</v>
          </cell>
          <cell r="I1695">
            <v>1</v>
          </cell>
          <cell r="J1695">
            <v>1</v>
          </cell>
          <cell r="K1695">
            <v>44</v>
          </cell>
          <cell r="L1695">
            <v>43</v>
          </cell>
          <cell r="M1695">
            <v>3</v>
          </cell>
          <cell r="N1695">
            <v>18</v>
          </cell>
          <cell r="O1695">
            <v>0.2</v>
          </cell>
          <cell r="P1695">
            <v>56</v>
          </cell>
          <cell r="Q1695">
            <v>44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56</v>
          </cell>
          <cell r="W1695">
            <v>44</v>
          </cell>
          <cell r="X1695">
            <v>1077</v>
          </cell>
          <cell r="Y1695">
            <v>21540</v>
          </cell>
          <cell r="Z1695" t="str">
            <v>木</v>
          </cell>
          <cell r="AA1695">
            <v>0.25</v>
          </cell>
          <cell r="AB1695">
            <v>1</v>
          </cell>
          <cell r="AC1695">
            <v>0.25</v>
          </cell>
          <cell r="AD1695">
            <v>0.25</v>
          </cell>
          <cell r="AE1695">
            <v>0.25</v>
          </cell>
          <cell r="AF1695">
            <v>3</v>
          </cell>
          <cell r="AG1695">
            <v>44</v>
          </cell>
          <cell r="AH1695">
            <v>3</v>
          </cell>
          <cell r="AI1695">
            <v>3</v>
          </cell>
          <cell r="AJ1695">
            <v>3</v>
          </cell>
          <cell r="AK1695">
            <v>3</v>
          </cell>
        </row>
        <row r="1696">
          <cell r="B1696">
            <v>21705</v>
          </cell>
          <cell r="C1696">
            <v>217</v>
          </cell>
          <cell r="D1696">
            <v>0</v>
          </cell>
          <cell r="E1696">
            <v>40101</v>
          </cell>
          <cell r="G1696">
            <v>21701</v>
          </cell>
          <cell r="I1696">
            <v>1</v>
          </cell>
          <cell r="J1696">
            <v>1</v>
          </cell>
          <cell r="K1696">
            <v>44</v>
          </cell>
          <cell r="L1696">
            <v>43</v>
          </cell>
          <cell r="M1696">
            <v>3</v>
          </cell>
          <cell r="N1696">
            <v>18</v>
          </cell>
          <cell r="O1696">
            <v>0.2</v>
          </cell>
          <cell r="P1696">
            <v>56</v>
          </cell>
          <cell r="Q1696">
            <v>44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56</v>
          </cell>
          <cell r="W1696">
            <v>44</v>
          </cell>
          <cell r="X1696">
            <v>1077</v>
          </cell>
          <cell r="Y1696">
            <v>21540</v>
          </cell>
          <cell r="Z1696" t="str">
            <v>木</v>
          </cell>
          <cell r="AA1696">
            <v>0.25</v>
          </cell>
          <cell r="AB1696">
            <v>1</v>
          </cell>
          <cell r="AC1696">
            <v>0.25</v>
          </cell>
          <cell r="AD1696">
            <v>0.25</v>
          </cell>
          <cell r="AE1696">
            <v>0.25</v>
          </cell>
          <cell r="AF1696">
            <v>3</v>
          </cell>
          <cell r="AG1696">
            <v>44</v>
          </cell>
          <cell r="AH1696">
            <v>3</v>
          </cell>
          <cell r="AI1696">
            <v>3</v>
          </cell>
          <cell r="AJ1696">
            <v>3</v>
          </cell>
          <cell r="AK1696">
            <v>3</v>
          </cell>
        </row>
        <row r="1697">
          <cell r="B1697">
            <v>21706</v>
          </cell>
          <cell r="C1697">
            <v>217</v>
          </cell>
          <cell r="D1697">
            <v>0</v>
          </cell>
          <cell r="E1697">
            <v>40201</v>
          </cell>
          <cell r="G1697">
            <v>21701</v>
          </cell>
          <cell r="I1697">
            <v>1</v>
          </cell>
          <cell r="J1697">
            <v>1</v>
          </cell>
          <cell r="K1697">
            <v>44</v>
          </cell>
          <cell r="L1697">
            <v>43</v>
          </cell>
          <cell r="M1697">
            <v>3</v>
          </cell>
          <cell r="N1697">
            <v>18</v>
          </cell>
          <cell r="O1697">
            <v>0.2</v>
          </cell>
          <cell r="P1697">
            <v>56</v>
          </cell>
          <cell r="Q1697">
            <v>44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56</v>
          </cell>
          <cell r="W1697">
            <v>44</v>
          </cell>
          <cell r="X1697">
            <v>1077</v>
          </cell>
          <cell r="Y1697">
            <v>21540</v>
          </cell>
          <cell r="Z1697" t="str">
            <v>木</v>
          </cell>
          <cell r="AA1697">
            <v>0.25</v>
          </cell>
          <cell r="AB1697">
            <v>1</v>
          </cell>
          <cell r="AC1697">
            <v>0.25</v>
          </cell>
          <cell r="AD1697">
            <v>0.25</v>
          </cell>
          <cell r="AE1697">
            <v>0.25</v>
          </cell>
          <cell r="AF1697">
            <v>3</v>
          </cell>
          <cell r="AG1697">
            <v>44</v>
          </cell>
          <cell r="AH1697">
            <v>3</v>
          </cell>
          <cell r="AI1697">
            <v>3</v>
          </cell>
          <cell r="AJ1697">
            <v>3</v>
          </cell>
          <cell r="AK1697">
            <v>3</v>
          </cell>
        </row>
        <row r="1698">
          <cell r="B1698">
            <v>21707</v>
          </cell>
          <cell r="C1698">
            <v>217</v>
          </cell>
          <cell r="D1698">
            <v>0</v>
          </cell>
          <cell r="E1698">
            <v>50100</v>
          </cell>
          <cell r="G1698">
            <v>21709</v>
          </cell>
          <cell r="I1698">
            <v>1</v>
          </cell>
          <cell r="J1698">
            <v>1</v>
          </cell>
          <cell r="K1698">
            <v>44</v>
          </cell>
          <cell r="L1698">
            <v>43</v>
          </cell>
          <cell r="M1698">
            <v>3</v>
          </cell>
          <cell r="N1698">
            <v>18</v>
          </cell>
          <cell r="O1698">
            <v>0.2</v>
          </cell>
          <cell r="P1698">
            <v>56</v>
          </cell>
          <cell r="Q1698">
            <v>44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56</v>
          </cell>
          <cell r="W1698">
            <v>44</v>
          </cell>
          <cell r="X1698">
            <v>1077</v>
          </cell>
          <cell r="Y1698">
            <v>21540</v>
          </cell>
          <cell r="Z1698" t="str">
            <v>木</v>
          </cell>
          <cell r="AA1698">
            <v>0.25</v>
          </cell>
          <cell r="AB1698">
            <v>1</v>
          </cell>
          <cell r="AC1698">
            <v>0.25</v>
          </cell>
          <cell r="AD1698">
            <v>0.25</v>
          </cell>
          <cell r="AE1698">
            <v>0.25</v>
          </cell>
          <cell r="AF1698">
            <v>3</v>
          </cell>
          <cell r="AG1698">
            <v>44</v>
          </cell>
          <cell r="AH1698">
            <v>3</v>
          </cell>
          <cell r="AI1698">
            <v>3</v>
          </cell>
          <cell r="AJ1698">
            <v>3</v>
          </cell>
          <cell r="AK1698">
            <v>3</v>
          </cell>
        </row>
        <row r="1699">
          <cell r="B1699">
            <v>21800</v>
          </cell>
          <cell r="C1699">
            <v>218</v>
          </cell>
          <cell r="D1699">
            <v>0</v>
          </cell>
          <cell r="E1699">
            <v>20211</v>
          </cell>
          <cell r="F1699">
            <v>1</v>
          </cell>
          <cell r="G1699">
            <v>21800</v>
          </cell>
          <cell r="H1699">
            <v>21800</v>
          </cell>
          <cell r="I1699">
            <v>0</v>
          </cell>
          <cell r="J1699">
            <v>10</v>
          </cell>
          <cell r="K1699">
            <v>44</v>
          </cell>
          <cell r="L1699">
            <v>43</v>
          </cell>
          <cell r="M1699">
            <v>3</v>
          </cell>
          <cell r="N1699">
            <v>18</v>
          </cell>
          <cell r="O1699">
            <v>0.4</v>
          </cell>
          <cell r="P1699">
            <v>1123</v>
          </cell>
          <cell r="Q1699">
            <v>718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1123</v>
          </cell>
          <cell r="W1699">
            <v>718</v>
          </cell>
          <cell r="X1699">
            <v>10776</v>
          </cell>
          <cell r="Y1699">
            <v>215520</v>
          </cell>
          <cell r="Z1699" t="str">
            <v>木</v>
          </cell>
          <cell r="AA1699">
            <v>0.25</v>
          </cell>
          <cell r="AB1699">
            <v>1</v>
          </cell>
          <cell r="AC1699">
            <v>0.25</v>
          </cell>
          <cell r="AD1699">
            <v>0.25</v>
          </cell>
          <cell r="AE1699">
            <v>0.25</v>
          </cell>
          <cell r="AF1699">
            <v>101</v>
          </cell>
          <cell r="AG1699">
            <v>718</v>
          </cell>
          <cell r="AH1699">
            <v>101</v>
          </cell>
          <cell r="AI1699">
            <v>101</v>
          </cell>
          <cell r="AJ1699">
            <v>101</v>
          </cell>
          <cell r="AK1699">
            <v>30</v>
          </cell>
        </row>
        <row r="1700">
          <cell r="B1700">
            <v>21801</v>
          </cell>
          <cell r="C1700">
            <v>218</v>
          </cell>
          <cell r="D1700">
            <v>0</v>
          </cell>
          <cell r="E1700">
            <v>20311</v>
          </cell>
          <cell r="G1700">
            <v>21801</v>
          </cell>
          <cell r="I1700">
            <v>1</v>
          </cell>
          <cell r="J1700">
            <v>1</v>
          </cell>
          <cell r="K1700">
            <v>44</v>
          </cell>
          <cell r="L1700">
            <v>43</v>
          </cell>
          <cell r="M1700">
            <v>3</v>
          </cell>
          <cell r="N1700">
            <v>18</v>
          </cell>
          <cell r="O1700">
            <v>0.2</v>
          </cell>
          <cell r="P1700">
            <v>56</v>
          </cell>
          <cell r="Q1700">
            <v>44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56</v>
          </cell>
          <cell r="W1700">
            <v>44</v>
          </cell>
          <cell r="X1700">
            <v>1077</v>
          </cell>
          <cell r="Y1700">
            <v>21540</v>
          </cell>
          <cell r="Z1700" t="str">
            <v>木</v>
          </cell>
          <cell r="AA1700">
            <v>0.25</v>
          </cell>
          <cell r="AB1700">
            <v>1</v>
          </cell>
          <cell r="AC1700">
            <v>0.25</v>
          </cell>
          <cell r="AD1700">
            <v>0.25</v>
          </cell>
          <cell r="AE1700">
            <v>0.25</v>
          </cell>
          <cell r="AF1700">
            <v>3</v>
          </cell>
          <cell r="AG1700">
            <v>44</v>
          </cell>
          <cell r="AH1700">
            <v>3</v>
          </cell>
          <cell r="AI1700">
            <v>3</v>
          </cell>
          <cell r="AJ1700">
            <v>3</v>
          </cell>
          <cell r="AK1700">
            <v>3</v>
          </cell>
        </row>
        <row r="1701">
          <cell r="B1701">
            <v>21802</v>
          </cell>
          <cell r="C1701">
            <v>218</v>
          </cell>
          <cell r="D1701">
            <v>0</v>
          </cell>
          <cell r="E1701">
            <v>20511</v>
          </cell>
          <cell r="G1701">
            <v>21801</v>
          </cell>
          <cell r="I1701">
            <v>1</v>
          </cell>
          <cell r="J1701">
            <v>1</v>
          </cell>
          <cell r="K1701">
            <v>44</v>
          </cell>
          <cell r="L1701">
            <v>43</v>
          </cell>
          <cell r="M1701">
            <v>3</v>
          </cell>
          <cell r="N1701">
            <v>18</v>
          </cell>
          <cell r="O1701">
            <v>0.2</v>
          </cell>
          <cell r="P1701">
            <v>56</v>
          </cell>
          <cell r="Q1701">
            <v>44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56</v>
          </cell>
          <cell r="W1701">
            <v>44</v>
          </cell>
          <cell r="X1701">
            <v>1077</v>
          </cell>
          <cell r="Y1701">
            <v>21540</v>
          </cell>
          <cell r="Z1701" t="str">
            <v>木</v>
          </cell>
          <cell r="AA1701">
            <v>0.25</v>
          </cell>
          <cell r="AB1701">
            <v>1</v>
          </cell>
          <cell r="AC1701">
            <v>0.25</v>
          </cell>
          <cell r="AD1701">
            <v>0.25</v>
          </cell>
          <cell r="AE1701">
            <v>0.25</v>
          </cell>
          <cell r="AF1701">
            <v>3</v>
          </cell>
          <cell r="AG1701">
            <v>44</v>
          </cell>
          <cell r="AH1701">
            <v>3</v>
          </cell>
          <cell r="AI1701">
            <v>3</v>
          </cell>
          <cell r="AJ1701">
            <v>3</v>
          </cell>
          <cell r="AK1701">
            <v>3</v>
          </cell>
        </row>
        <row r="1702">
          <cell r="B1702">
            <v>21803</v>
          </cell>
          <cell r="C1702">
            <v>218</v>
          </cell>
          <cell r="D1702">
            <v>0</v>
          </cell>
          <cell r="E1702">
            <v>30101</v>
          </cell>
          <cell r="G1702">
            <v>21801</v>
          </cell>
          <cell r="I1702">
            <v>1</v>
          </cell>
          <cell r="J1702">
            <v>1</v>
          </cell>
          <cell r="K1702">
            <v>44</v>
          </cell>
          <cell r="L1702">
            <v>43</v>
          </cell>
          <cell r="M1702">
            <v>3</v>
          </cell>
          <cell r="N1702">
            <v>18</v>
          </cell>
          <cell r="O1702">
            <v>0.2</v>
          </cell>
          <cell r="P1702">
            <v>56</v>
          </cell>
          <cell r="Q1702">
            <v>44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56</v>
          </cell>
          <cell r="W1702">
            <v>44</v>
          </cell>
          <cell r="X1702">
            <v>1077</v>
          </cell>
          <cell r="Y1702">
            <v>21540</v>
          </cell>
          <cell r="Z1702" t="str">
            <v>木</v>
          </cell>
          <cell r="AA1702">
            <v>0.25</v>
          </cell>
          <cell r="AB1702">
            <v>1</v>
          </cell>
          <cell r="AC1702">
            <v>0.25</v>
          </cell>
          <cell r="AD1702">
            <v>0.25</v>
          </cell>
          <cell r="AE1702">
            <v>0.25</v>
          </cell>
          <cell r="AF1702">
            <v>3</v>
          </cell>
          <cell r="AG1702">
            <v>44</v>
          </cell>
          <cell r="AH1702">
            <v>3</v>
          </cell>
          <cell r="AI1702">
            <v>3</v>
          </cell>
          <cell r="AJ1702">
            <v>3</v>
          </cell>
          <cell r="AK1702">
            <v>3</v>
          </cell>
        </row>
        <row r="1703">
          <cell r="B1703">
            <v>21804</v>
          </cell>
          <cell r="C1703">
            <v>218</v>
          </cell>
          <cell r="D1703">
            <v>0</v>
          </cell>
          <cell r="E1703">
            <v>40501</v>
          </cell>
          <cell r="G1703">
            <v>21801</v>
          </cell>
          <cell r="I1703">
            <v>1</v>
          </cell>
          <cell r="J1703">
            <v>1</v>
          </cell>
          <cell r="K1703">
            <v>44</v>
          </cell>
          <cell r="L1703">
            <v>43</v>
          </cell>
          <cell r="M1703">
            <v>3</v>
          </cell>
          <cell r="N1703">
            <v>18</v>
          </cell>
          <cell r="O1703">
            <v>0.2</v>
          </cell>
          <cell r="P1703">
            <v>56</v>
          </cell>
          <cell r="Q1703">
            <v>44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56</v>
          </cell>
          <cell r="W1703">
            <v>44</v>
          </cell>
          <cell r="X1703">
            <v>1077</v>
          </cell>
          <cell r="Y1703">
            <v>21540</v>
          </cell>
          <cell r="Z1703" t="str">
            <v>木</v>
          </cell>
          <cell r="AA1703">
            <v>0.25</v>
          </cell>
          <cell r="AB1703">
            <v>1</v>
          </cell>
          <cell r="AC1703">
            <v>0.25</v>
          </cell>
          <cell r="AD1703">
            <v>0.25</v>
          </cell>
          <cell r="AE1703">
            <v>0.25</v>
          </cell>
          <cell r="AF1703">
            <v>3</v>
          </cell>
          <cell r="AG1703">
            <v>44</v>
          </cell>
          <cell r="AH1703">
            <v>3</v>
          </cell>
          <cell r="AI1703">
            <v>3</v>
          </cell>
          <cell r="AJ1703">
            <v>3</v>
          </cell>
          <cell r="AK1703">
            <v>3</v>
          </cell>
        </row>
        <row r="1704">
          <cell r="B1704">
            <v>21805</v>
          </cell>
          <cell r="C1704">
            <v>218</v>
          </cell>
          <cell r="D1704">
            <v>0</v>
          </cell>
          <cell r="E1704">
            <v>40101</v>
          </cell>
          <cell r="G1704">
            <v>21801</v>
          </cell>
          <cell r="I1704">
            <v>1</v>
          </cell>
          <cell r="J1704">
            <v>1</v>
          </cell>
          <cell r="K1704">
            <v>44</v>
          </cell>
          <cell r="L1704">
            <v>43</v>
          </cell>
          <cell r="M1704">
            <v>3</v>
          </cell>
          <cell r="N1704">
            <v>18</v>
          </cell>
          <cell r="O1704">
            <v>0.2</v>
          </cell>
          <cell r="P1704">
            <v>56</v>
          </cell>
          <cell r="Q1704">
            <v>44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56</v>
          </cell>
          <cell r="W1704">
            <v>44</v>
          </cell>
          <cell r="X1704">
            <v>1077</v>
          </cell>
          <cell r="Y1704">
            <v>21540</v>
          </cell>
          <cell r="Z1704" t="str">
            <v>木</v>
          </cell>
          <cell r="AA1704">
            <v>0.25</v>
          </cell>
          <cell r="AB1704">
            <v>1</v>
          </cell>
          <cell r="AC1704">
            <v>0.25</v>
          </cell>
          <cell r="AD1704">
            <v>0.25</v>
          </cell>
          <cell r="AE1704">
            <v>0.25</v>
          </cell>
          <cell r="AF1704">
            <v>3</v>
          </cell>
          <cell r="AG1704">
            <v>44</v>
          </cell>
          <cell r="AH1704">
            <v>3</v>
          </cell>
          <cell r="AI1704">
            <v>3</v>
          </cell>
          <cell r="AJ1704">
            <v>3</v>
          </cell>
          <cell r="AK1704">
            <v>3</v>
          </cell>
        </row>
        <row r="1705">
          <cell r="B1705">
            <v>21806</v>
          </cell>
          <cell r="C1705">
            <v>218</v>
          </cell>
          <cell r="D1705">
            <v>0</v>
          </cell>
          <cell r="E1705">
            <v>40201</v>
          </cell>
          <cell r="G1705">
            <v>21801</v>
          </cell>
          <cell r="I1705">
            <v>1</v>
          </cell>
          <cell r="J1705">
            <v>1</v>
          </cell>
          <cell r="K1705">
            <v>44</v>
          </cell>
          <cell r="L1705">
            <v>43</v>
          </cell>
          <cell r="M1705">
            <v>3</v>
          </cell>
          <cell r="N1705">
            <v>18</v>
          </cell>
          <cell r="O1705">
            <v>0.2</v>
          </cell>
          <cell r="P1705">
            <v>56</v>
          </cell>
          <cell r="Q1705">
            <v>44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56</v>
          </cell>
          <cell r="W1705">
            <v>44</v>
          </cell>
          <cell r="X1705">
            <v>1077</v>
          </cell>
          <cell r="Y1705">
            <v>21540</v>
          </cell>
          <cell r="Z1705" t="str">
            <v>木</v>
          </cell>
          <cell r="AA1705">
            <v>0.25</v>
          </cell>
          <cell r="AB1705">
            <v>1</v>
          </cell>
          <cell r="AC1705">
            <v>0.25</v>
          </cell>
          <cell r="AD1705">
            <v>0.25</v>
          </cell>
          <cell r="AE1705">
            <v>0.25</v>
          </cell>
          <cell r="AF1705">
            <v>3</v>
          </cell>
          <cell r="AG1705">
            <v>44</v>
          </cell>
          <cell r="AH1705">
            <v>3</v>
          </cell>
          <cell r="AI1705">
            <v>3</v>
          </cell>
          <cell r="AJ1705">
            <v>3</v>
          </cell>
          <cell r="AK1705">
            <v>3</v>
          </cell>
        </row>
        <row r="1706">
          <cell r="B1706">
            <v>21807</v>
          </cell>
          <cell r="C1706">
            <v>218</v>
          </cell>
          <cell r="D1706">
            <v>0</v>
          </cell>
          <cell r="E1706">
            <v>50100</v>
          </cell>
          <cell r="G1706">
            <v>21809</v>
          </cell>
          <cell r="I1706">
            <v>1</v>
          </cell>
          <cell r="J1706">
            <v>1</v>
          </cell>
          <cell r="K1706">
            <v>44</v>
          </cell>
          <cell r="L1706">
            <v>43</v>
          </cell>
          <cell r="M1706">
            <v>3</v>
          </cell>
          <cell r="N1706">
            <v>18</v>
          </cell>
          <cell r="O1706">
            <v>0.2</v>
          </cell>
          <cell r="P1706">
            <v>56</v>
          </cell>
          <cell r="Q1706">
            <v>44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56</v>
          </cell>
          <cell r="W1706">
            <v>44</v>
          </cell>
          <cell r="X1706">
            <v>1077</v>
          </cell>
          <cell r="Y1706">
            <v>21540</v>
          </cell>
          <cell r="Z1706" t="str">
            <v>木</v>
          </cell>
          <cell r="AA1706">
            <v>0.25</v>
          </cell>
          <cell r="AB1706">
            <v>1</v>
          </cell>
          <cell r="AC1706">
            <v>0.25</v>
          </cell>
          <cell r="AD1706">
            <v>0.25</v>
          </cell>
          <cell r="AE1706">
            <v>0.25</v>
          </cell>
          <cell r="AF1706">
            <v>3</v>
          </cell>
          <cell r="AG1706">
            <v>44</v>
          </cell>
          <cell r="AH1706">
            <v>3</v>
          </cell>
          <cell r="AI1706">
            <v>3</v>
          </cell>
          <cell r="AJ1706">
            <v>3</v>
          </cell>
          <cell r="AK1706">
            <v>3</v>
          </cell>
        </row>
        <row r="1707">
          <cell r="B1707">
            <v>21900</v>
          </cell>
          <cell r="C1707">
            <v>219</v>
          </cell>
          <cell r="D1707">
            <v>0</v>
          </cell>
          <cell r="E1707">
            <v>20311</v>
          </cell>
          <cell r="F1707">
            <v>1</v>
          </cell>
          <cell r="G1707">
            <v>21900</v>
          </cell>
          <cell r="H1707">
            <v>21900</v>
          </cell>
          <cell r="I1707">
            <v>0</v>
          </cell>
          <cell r="J1707">
            <v>10</v>
          </cell>
          <cell r="K1707">
            <v>44</v>
          </cell>
          <cell r="L1707">
            <v>43</v>
          </cell>
          <cell r="M1707">
            <v>3</v>
          </cell>
          <cell r="N1707">
            <v>18</v>
          </cell>
          <cell r="O1707">
            <v>0.5</v>
          </cell>
          <cell r="P1707">
            <v>1404</v>
          </cell>
          <cell r="Q1707">
            <v>898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1404</v>
          </cell>
          <cell r="W1707">
            <v>898</v>
          </cell>
          <cell r="X1707">
            <v>10776</v>
          </cell>
          <cell r="Y1707">
            <v>215520</v>
          </cell>
          <cell r="Z1707" t="str">
            <v>木</v>
          </cell>
          <cell r="AA1707">
            <v>0.25</v>
          </cell>
          <cell r="AB1707">
            <v>1</v>
          </cell>
          <cell r="AC1707">
            <v>0.25</v>
          </cell>
          <cell r="AD1707">
            <v>0.25</v>
          </cell>
          <cell r="AE1707">
            <v>0.25</v>
          </cell>
          <cell r="AF1707">
            <v>126</v>
          </cell>
          <cell r="AG1707">
            <v>898</v>
          </cell>
          <cell r="AH1707">
            <v>126</v>
          </cell>
          <cell r="AI1707">
            <v>126</v>
          </cell>
          <cell r="AJ1707">
            <v>126</v>
          </cell>
          <cell r="AK1707">
            <v>30</v>
          </cell>
        </row>
        <row r="1708">
          <cell r="B1708">
            <v>21901</v>
          </cell>
          <cell r="C1708">
            <v>219</v>
          </cell>
          <cell r="D1708">
            <v>0</v>
          </cell>
          <cell r="E1708">
            <v>20311</v>
          </cell>
          <cell r="G1708">
            <v>21901</v>
          </cell>
          <cell r="I1708">
            <v>1</v>
          </cell>
          <cell r="J1708">
            <v>1</v>
          </cell>
          <cell r="K1708">
            <v>44</v>
          </cell>
          <cell r="L1708">
            <v>43</v>
          </cell>
          <cell r="M1708">
            <v>3</v>
          </cell>
          <cell r="N1708">
            <v>18</v>
          </cell>
          <cell r="O1708">
            <v>0.2</v>
          </cell>
          <cell r="P1708">
            <v>56</v>
          </cell>
          <cell r="Q1708">
            <v>44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56</v>
          </cell>
          <cell r="W1708">
            <v>44</v>
          </cell>
          <cell r="X1708">
            <v>1077</v>
          </cell>
          <cell r="Y1708">
            <v>21540</v>
          </cell>
          <cell r="Z1708" t="str">
            <v>木</v>
          </cell>
          <cell r="AA1708">
            <v>0.25</v>
          </cell>
          <cell r="AB1708">
            <v>1</v>
          </cell>
          <cell r="AC1708">
            <v>0.25</v>
          </cell>
          <cell r="AD1708">
            <v>0.25</v>
          </cell>
          <cell r="AE1708">
            <v>0.25</v>
          </cell>
          <cell r="AF1708">
            <v>3</v>
          </cell>
          <cell r="AG1708">
            <v>44</v>
          </cell>
          <cell r="AH1708">
            <v>3</v>
          </cell>
          <cell r="AI1708">
            <v>3</v>
          </cell>
          <cell r="AJ1708">
            <v>3</v>
          </cell>
          <cell r="AK1708">
            <v>3</v>
          </cell>
        </row>
        <row r="1709">
          <cell r="B1709">
            <v>21902</v>
          </cell>
          <cell r="C1709">
            <v>219</v>
          </cell>
          <cell r="D1709">
            <v>0</v>
          </cell>
          <cell r="E1709">
            <v>20511</v>
          </cell>
          <cell r="G1709">
            <v>21901</v>
          </cell>
          <cell r="I1709">
            <v>1</v>
          </cell>
          <cell r="J1709">
            <v>1</v>
          </cell>
          <cell r="K1709">
            <v>44</v>
          </cell>
          <cell r="L1709">
            <v>43</v>
          </cell>
          <cell r="M1709">
            <v>3</v>
          </cell>
          <cell r="N1709">
            <v>18</v>
          </cell>
          <cell r="O1709">
            <v>0.2</v>
          </cell>
          <cell r="P1709">
            <v>56</v>
          </cell>
          <cell r="Q1709">
            <v>44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56</v>
          </cell>
          <cell r="W1709">
            <v>44</v>
          </cell>
          <cell r="X1709">
            <v>1077</v>
          </cell>
          <cell r="Y1709">
            <v>21540</v>
          </cell>
          <cell r="Z1709" t="str">
            <v>木</v>
          </cell>
          <cell r="AA1709">
            <v>0.25</v>
          </cell>
          <cell r="AB1709">
            <v>1</v>
          </cell>
          <cell r="AC1709">
            <v>0.25</v>
          </cell>
          <cell r="AD1709">
            <v>0.25</v>
          </cell>
          <cell r="AE1709">
            <v>0.25</v>
          </cell>
          <cell r="AF1709">
            <v>3</v>
          </cell>
          <cell r="AG1709">
            <v>44</v>
          </cell>
          <cell r="AH1709">
            <v>3</v>
          </cell>
          <cell r="AI1709">
            <v>3</v>
          </cell>
          <cell r="AJ1709">
            <v>3</v>
          </cell>
          <cell r="AK1709">
            <v>3</v>
          </cell>
        </row>
        <row r="1710">
          <cell r="B1710">
            <v>21903</v>
          </cell>
          <cell r="C1710">
            <v>219</v>
          </cell>
          <cell r="D1710">
            <v>0</v>
          </cell>
          <cell r="E1710">
            <v>30101</v>
          </cell>
          <cell r="G1710">
            <v>21901</v>
          </cell>
          <cell r="I1710">
            <v>1</v>
          </cell>
          <cell r="J1710">
            <v>1</v>
          </cell>
          <cell r="K1710">
            <v>44</v>
          </cell>
          <cell r="L1710">
            <v>43</v>
          </cell>
          <cell r="M1710">
            <v>3</v>
          </cell>
          <cell r="N1710">
            <v>18</v>
          </cell>
          <cell r="O1710">
            <v>0.2</v>
          </cell>
          <cell r="P1710">
            <v>56</v>
          </cell>
          <cell r="Q1710">
            <v>44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56</v>
          </cell>
          <cell r="W1710">
            <v>44</v>
          </cell>
          <cell r="X1710">
            <v>1077</v>
          </cell>
          <cell r="Y1710">
            <v>21540</v>
          </cell>
          <cell r="Z1710" t="str">
            <v>木</v>
          </cell>
          <cell r="AA1710">
            <v>0.25</v>
          </cell>
          <cell r="AB1710">
            <v>1</v>
          </cell>
          <cell r="AC1710">
            <v>0.25</v>
          </cell>
          <cell r="AD1710">
            <v>0.25</v>
          </cell>
          <cell r="AE1710">
            <v>0.25</v>
          </cell>
          <cell r="AF1710">
            <v>3</v>
          </cell>
          <cell r="AG1710">
            <v>44</v>
          </cell>
          <cell r="AH1710">
            <v>3</v>
          </cell>
          <cell r="AI1710">
            <v>3</v>
          </cell>
          <cell r="AJ1710">
            <v>3</v>
          </cell>
          <cell r="AK1710">
            <v>3</v>
          </cell>
        </row>
        <row r="1711">
          <cell r="B1711">
            <v>21904</v>
          </cell>
          <cell r="C1711">
            <v>219</v>
          </cell>
          <cell r="D1711">
            <v>0</v>
          </cell>
          <cell r="E1711">
            <v>40501</v>
          </cell>
          <cell r="G1711">
            <v>21901</v>
          </cell>
          <cell r="I1711">
            <v>1</v>
          </cell>
          <cell r="J1711">
            <v>1</v>
          </cell>
          <cell r="K1711">
            <v>44</v>
          </cell>
          <cell r="L1711">
            <v>43</v>
          </cell>
          <cell r="M1711">
            <v>3</v>
          </cell>
          <cell r="N1711">
            <v>18</v>
          </cell>
          <cell r="O1711">
            <v>0.2</v>
          </cell>
          <cell r="P1711">
            <v>56</v>
          </cell>
          <cell r="Q1711">
            <v>44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56</v>
          </cell>
          <cell r="W1711">
            <v>44</v>
          </cell>
          <cell r="X1711">
            <v>1077</v>
          </cell>
          <cell r="Y1711">
            <v>21540</v>
          </cell>
          <cell r="Z1711" t="str">
            <v>木</v>
          </cell>
          <cell r="AA1711">
            <v>0.25</v>
          </cell>
          <cell r="AB1711">
            <v>1</v>
          </cell>
          <cell r="AC1711">
            <v>0.25</v>
          </cell>
          <cell r="AD1711">
            <v>0.25</v>
          </cell>
          <cell r="AE1711">
            <v>0.25</v>
          </cell>
          <cell r="AF1711">
            <v>3</v>
          </cell>
          <cell r="AG1711">
            <v>44</v>
          </cell>
          <cell r="AH1711">
            <v>3</v>
          </cell>
          <cell r="AI1711">
            <v>3</v>
          </cell>
          <cell r="AJ1711">
            <v>3</v>
          </cell>
          <cell r="AK1711">
            <v>3</v>
          </cell>
        </row>
        <row r="1712">
          <cell r="B1712">
            <v>21905</v>
          </cell>
          <cell r="C1712">
            <v>219</v>
          </cell>
          <cell r="D1712">
            <v>0</v>
          </cell>
          <cell r="E1712">
            <v>40101</v>
          </cell>
          <cell r="G1712">
            <v>21901</v>
          </cell>
          <cell r="I1712">
            <v>1</v>
          </cell>
          <cell r="J1712">
            <v>1</v>
          </cell>
          <cell r="K1712">
            <v>44</v>
          </cell>
          <cell r="L1712">
            <v>43</v>
          </cell>
          <cell r="M1712">
            <v>3</v>
          </cell>
          <cell r="N1712">
            <v>18</v>
          </cell>
          <cell r="O1712">
            <v>0.2</v>
          </cell>
          <cell r="P1712">
            <v>56</v>
          </cell>
          <cell r="Q1712">
            <v>44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56</v>
          </cell>
          <cell r="W1712">
            <v>44</v>
          </cell>
          <cell r="X1712">
            <v>1077</v>
          </cell>
          <cell r="Y1712">
            <v>21540</v>
          </cell>
          <cell r="Z1712" t="str">
            <v>木</v>
          </cell>
          <cell r="AA1712">
            <v>0.25</v>
          </cell>
          <cell r="AB1712">
            <v>1</v>
          </cell>
          <cell r="AC1712">
            <v>0.25</v>
          </cell>
          <cell r="AD1712">
            <v>0.25</v>
          </cell>
          <cell r="AE1712">
            <v>0.25</v>
          </cell>
          <cell r="AF1712">
            <v>3</v>
          </cell>
          <cell r="AG1712">
            <v>44</v>
          </cell>
          <cell r="AH1712">
            <v>3</v>
          </cell>
          <cell r="AI1712">
            <v>3</v>
          </cell>
          <cell r="AJ1712">
            <v>3</v>
          </cell>
          <cell r="AK1712">
            <v>3</v>
          </cell>
        </row>
        <row r="1713">
          <cell r="B1713">
            <v>21906</v>
          </cell>
          <cell r="C1713">
            <v>219</v>
          </cell>
          <cell r="D1713">
            <v>0</v>
          </cell>
          <cell r="E1713">
            <v>40201</v>
          </cell>
          <cell r="G1713">
            <v>21901</v>
          </cell>
          <cell r="I1713">
            <v>1</v>
          </cell>
          <cell r="J1713">
            <v>1</v>
          </cell>
          <cell r="K1713">
            <v>44</v>
          </cell>
          <cell r="L1713">
            <v>43</v>
          </cell>
          <cell r="M1713">
            <v>3</v>
          </cell>
          <cell r="N1713">
            <v>18</v>
          </cell>
          <cell r="O1713">
            <v>0.2</v>
          </cell>
          <cell r="P1713">
            <v>56</v>
          </cell>
          <cell r="Q1713">
            <v>44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56</v>
          </cell>
          <cell r="W1713">
            <v>44</v>
          </cell>
          <cell r="X1713">
            <v>1077</v>
          </cell>
          <cell r="Y1713">
            <v>21540</v>
          </cell>
          <cell r="Z1713" t="str">
            <v>木</v>
          </cell>
          <cell r="AA1713">
            <v>0.25</v>
          </cell>
          <cell r="AB1713">
            <v>1</v>
          </cell>
          <cell r="AC1713">
            <v>0.25</v>
          </cell>
          <cell r="AD1713">
            <v>0.25</v>
          </cell>
          <cell r="AE1713">
            <v>0.25</v>
          </cell>
          <cell r="AF1713">
            <v>3</v>
          </cell>
          <cell r="AG1713">
            <v>44</v>
          </cell>
          <cell r="AH1713">
            <v>3</v>
          </cell>
          <cell r="AI1713">
            <v>3</v>
          </cell>
          <cell r="AJ1713">
            <v>3</v>
          </cell>
          <cell r="AK1713">
            <v>3</v>
          </cell>
        </row>
        <row r="1714">
          <cell r="B1714">
            <v>21907</v>
          </cell>
          <cell r="C1714">
            <v>219</v>
          </cell>
          <cell r="D1714">
            <v>0</v>
          </cell>
          <cell r="E1714">
            <v>50100</v>
          </cell>
          <cell r="G1714">
            <v>21909</v>
          </cell>
          <cell r="I1714">
            <v>1</v>
          </cell>
          <cell r="J1714">
            <v>1</v>
          </cell>
          <cell r="K1714">
            <v>44</v>
          </cell>
          <cell r="L1714">
            <v>43</v>
          </cell>
          <cell r="M1714">
            <v>3</v>
          </cell>
          <cell r="N1714">
            <v>18</v>
          </cell>
          <cell r="O1714">
            <v>0.2</v>
          </cell>
          <cell r="P1714">
            <v>56</v>
          </cell>
          <cell r="Q1714">
            <v>44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56</v>
          </cell>
          <cell r="W1714">
            <v>44</v>
          </cell>
          <cell r="X1714">
            <v>1077</v>
          </cell>
          <cell r="Y1714">
            <v>21540</v>
          </cell>
          <cell r="Z1714" t="str">
            <v>木</v>
          </cell>
          <cell r="AA1714">
            <v>0.25</v>
          </cell>
          <cell r="AB1714">
            <v>1</v>
          </cell>
          <cell r="AC1714">
            <v>0.25</v>
          </cell>
          <cell r="AD1714">
            <v>0.25</v>
          </cell>
          <cell r="AE1714">
            <v>0.25</v>
          </cell>
          <cell r="AF1714">
            <v>3</v>
          </cell>
          <cell r="AG1714">
            <v>44</v>
          </cell>
          <cell r="AH1714">
            <v>3</v>
          </cell>
          <cell r="AI1714">
            <v>3</v>
          </cell>
          <cell r="AJ1714">
            <v>3</v>
          </cell>
          <cell r="AK1714">
            <v>3</v>
          </cell>
        </row>
        <row r="1715">
          <cell r="B1715">
            <v>22000</v>
          </cell>
          <cell r="C1715">
            <v>220</v>
          </cell>
          <cell r="D1715">
            <v>0</v>
          </cell>
          <cell r="E1715">
            <v>20600</v>
          </cell>
          <cell r="F1715">
            <v>1</v>
          </cell>
          <cell r="G1715">
            <v>22000</v>
          </cell>
          <cell r="H1715">
            <v>22000</v>
          </cell>
          <cell r="I1715">
            <v>0</v>
          </cell>
          <cell r="J1715">
            <v>10</v>
          </cell>
          <cell r="K1715">
            <v>45</v>
          </cell>
          <cell r="L1715">
            <v>44</v>
          </cell>
          <cell r="M1715">
            <v>3</v>
          </cell>
          <cell r="N1715">
            <v>19</v>
          </cell>
          <cell r="O1715">
            <v>0.60000000000000009</v>
          </cell>
          <cell r="P1715">
            <v>1881</v>
          </cell>
          <cell r="Q1715">
            <v>963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1881</v>
          </cell>
          <cell r="W1715">
            <v>963</v>
          </cell>
          <cell r="X1715">
            <v>12047</v>
          </cell>
          <cell r="Y1715">
            <v>240940</v>
          </cell>
          <cell r="Z1715" t="str">
            <v>木</v>
          </cell>
          <cell r="AA1715">
            <v>0.25</v>
          </cell>
          <cell r="AB1715">
            <v>1</v>
          </cell>
          <cell r="AC1715">
            <v>0.25</v>
          </cell>
          <cell r="AD1715">
            <v>0.25</v>
          </cell>
          <cell r="AE1715">
            <v>0.25</v>
          </cell>
          <cell r="AF1715">
            <v>229</v>
          </cell>
          <cell r="AG1715">
            <v>963</v>
          </cell>
          <cell r="AH1715">
            <v>229</v>
          </cell>
          <cell r="AI1715">
            <v>229</v>
          </cell>
          <cell r="AJ1715">
            <v>229</v>
          </cell>
          <cell r="AK1715">
            <v>30</v>
          </cell>
        </row>
        <row r="1716">
          <cell r="B1716">
            <v>22001</v>
          </cell>
          <cell r="C1716">
            <v>220</v>
          </cell>
          <cell r="D1716">
            <v>0</v>
          </cell>
          <cell r="E1716">
            <v>20311</v>
          </cell>
          <cell r="G1716">
            <v>22001</v>
          </cell>
          <cell r="I1716">
            <v>1</v>
          </cell>
          <cell r="J1716">
            <v>1</v>
          </cell>
          <cell r="K1716">
            <v>45</v>
          </cell>
          <cell r="L1716">
            <v>44</v>
          </cell>
          <cell r="M1716">
            <v>3</v>
          </cell>
          <cell r="N1716">
            <v>19</v>
          </cell>
          <cell r="O1716">
            <v>0.2</v>
          </cell>
          <cell r="P1716">
            <v>62</v>
          </cell>
          <cell r="Q1716">
            <v>50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62</v>
          </cell>
          <cell r="W1716">
            <v>50</v>
          </cell>
          <cell r="X1716">
            <v>1174</v>
          </cell>
          <cell r="Y1716">
            <v>23480</v>
          </cell>
          <cell r="Z1716" t="str">
            <v>木</v>
          </cell>
          <cell r="AA1716">
            <v>0.25</v>
          </cell>
          <cell r="AB1716">
            <v>1</v>
          </cell>
          <cell r="AC1716">
            <v>0.25</v>
          </cell>
          <cell r="AD1716">
            <v>0.25</v>
          </cell>
          <cell r="AE1716">
            <v>0.25</v>
          </cell>
          <cell r="AF1716">
            <v>3</v>
          </cell>
          <cell r="AG1716">
            <v>50</v>
          </cell>
          <cell r="AH1716">
            <v>3</v>
          </cell>
          <cell r="AI1716">
            <v>3</v>
          </cell>
          <cell r="AJ1716">
            <v>3</v>
          </cell>
          <cell r="AK1716">
            <v>3</v>
          </cell>
        </row>
        <row r="1717">
          <cell r="B1717">
            <v>22002</v>
          </cell>
          <cell r="C1717">
            <v>220</v>
          </cell>
          <cell r="D1717">
            <v>0</v>
          </cell>
          <cell r="E1717">
            <v>20511</v>
          </cell>
          <cell r="G1717">
            <v>22001</v>
          </cell>
          <cell r="I1717">
            <v>1</v>
          </cell>
          <cell r="J1717">
            <v>1</v>
          </cell>
          <cell r="K1717">
            <v>45</v>
          </cell>
          <cell r="L1717">
            <v>44</v>
          </cell>
          <cell r="M1717">
            <v>3</v>
          </cell>
          <cell r="N1717">
            <v>19</v>
          </cell>
          <cell r="O1717">
            <v>0.2</v>
          </cell>
          <cell r="P1717">
            <v>62</v>
          </cell>
          <cell r="Q1717">
            <v>50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62</v>
          </cell>
          <cell r="W1717">
            <v>50</v>
          </cell>
          <cell r="X1717">
            <v>1174</v>
          </cell>
          <cell r="Y1717">
            <v>23480</v>
          </cell>
          <cell r="Z1717" t="str">
            <v>木</v>
          </cell>
          <cell r="AA1717">
            <v>0.25</v>
          </cell>
          <cell r="AB1717">
            <v>1</v>
          </cell>
          <cell r="AC1717">
            <v>0.25</v>
          </cell>
          <cell r="AD1717">
            <v>0.25</v>
          </cell>
          <cell r="AE1717">
            <v>0.25</v>
          </cell>
          <cell r="AF1717">
            <v>3</v>
          </cell>
          <cell r="AG1717">
            <v>50</v>
          </cell>
          <cell r="AH1717">
            <v>3</v>
          </cell>
          <cell r="AI1717">
            <v>3</v>
          </cell>
          <cell r="AJ1717">
            <v>3</v>
          </cell>
          <cell r="AK1717">
            <v>3</v>
          </cell>
        </row>
        <row r="1718">
          <cell r="B1718">
            <v>22003</v>
          </cell>
          <cell r="C1718">
            <v>220</v>
          </cell>
          <cell r="D1718">
            <v>0</v>
          </cell>
          <cell r="E1718">
            <v>30101</v>
          </cell>
          <cell r="G1718">
            <v>22001</v>
          </cell>
          <cell r="I1718">
            <v>1</v>
          </cell>
          <cell r="J1718">
            <v>1</v>
          </cell>
          <cell r="K1718">
            <v>45</v>
          </cell>
          <cell r="L1718">
            <v>44</v>
          </cell>
          <cell r="M1718">
            <v>3</v>
          </cell>
          <cell r="N1718">
            <v>19</v>
          </cell>
          <cell r="O1718">
            <v>0.2</v>
          </cell>
          <cell r="P1718">
            <v>62</v>
          </cell>
          <cell r="Q1718">
            <v>50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62</v>
          </cell>
          <cell r="W1718">
            <v>50</v>
          </cell>
          <cell r="X1718">
            <v>1174</v>
          </cell>
          <cell r="Y1718">
            <v>23480</v>
          </cell>
          <cell r="Z1718" t="str">
            <v>木</v>
          </cell>
          <cell r="AA1718">
            <v>0.25</v>
          </cell>
          <cell r="AB1718">
            <v>1</v>
          </cell>
          <cell r="AC1718">
            <v>0.25</v>
          </cell>
          <cell r="AD1718">
            <v>0.25</v>
          </cell>
          <cell r="AE1718">
            <v>0.25</v>
          </cell>
          <cell r="AF1718">
            <v>3</v>
          </cell>
          <cell r="AG1718">
            <v>50</v>
          </cell>
          <cell r="AH1718">
            <v>3</v>
          </cell>
          <cell r="AI1718">
            <v>3</v>
          </cell>
          <cell r="AJ1718">
            <v>3</v>
          </cell>
          <cell r="AK1718">
            <v>3</v>
          </cell>
        </row>
        <row r="1719">
          <cell r="B1719">
            <v>22004</v>
          </cell>
          <cell r="C1719">
            <v>220</v>
          </cell>
          <cell r="D1719">
            <v>0</v>
          </cell>
          <cell r="E1719">
            <v>40501</v>
          </cell>
          <cell r="G1719">
            <v>22001</v>
          </cell>
          <cell r="I1719">
            <v>1</v>
          </cell>
          <cell r="J1719">
            <v>1</v>
          </cell>
          <cell r="K1719">
            <v>45</v>
          </cell>
          <cell r="L1719">
            <v>44</v>
          </cell>
          <cell r="M1719">
            <v>3</v>
          </cell>
          <cell r="N1719">
            <v>19</v>
          </cell>
          <cell r="O1719">
            <v>0.2</v>
          </cell>
          <cell r="P1719">
            <v>62</v>
          </cell>
          <cell r="Q1719">
            <v>50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62</v>
          </cell>
          <cell r="W1719">
            <v>50</v>
          </cell>
          <cell r="X1719">
            <v>1174</v>
          </cell>
          <cell r="Y1719">
            <v>23480</v>
          </cell>
          <cell r="Z1719" t="str">
            <v>木</v>
          </cell>
          <cell r="AA1719">
            <v>0.25</v>
          </cell>
          <cell r="AB1719">
            <v>1</v>
          </cell>
          <cell r="AC1719">
            <v>0.25</v>
          </cell>
          <cell r="AD1719">
            <v>0.25</v>
          </cell>
          <cell r="AE1719">
            <v>0.25</v>
          </cell>
          <cell r="AF1719">
            <v>3</v>
          </cell>
          <cell r="AG1719">
            <v>50</v>
          </cell>
          <cell r="AH1719">
            <v>3</v>
          </cell>
          <cell r="AI1719">
            <v>3</v>
          </cell>
          <cell r="AJ1719">
            <v>3</v>
          </cell>
          <cell r="AK1719">
            <v>3</v>
          </cell>
        </row>
        <row r="1720">
          <cell r="B1720">
            <v>22005</v>
          </cell>
          <cell r="C1720">
            <v>220</v>
          </cell>
          <cell r="D1720">
            <v>0</v>
          </cell>
          <cell r="E1720">
            <v>40101</v>
          </cell>
          <cell r="G1720">
            <v>22001</v>
          </cell>
          <cell r="I1720">
            <v>1</v>
          </cell>
          <cell r="J1720">
            <v>1</v>
          </cell>
          <cell r="K1720">
            <v>45</v>
          </cell>
          <cell r="L1720">
            <v>44</v>
          </cell>
          <cell r="M1720">
            <v>3</v>
          </cell>
          <cell r="N1720">
            <v>19</v>
          </cell>
          <cell r="O1720">
            <v>0.2</v>
          </cell>
          <cell r="P1720">
            <v>62</v>
          </cell>
          <cell r="Q1720">
            <v>50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62</v>
          </cell>
          <cell r="W1720">
            <v>50</v>
          </cell>
          <cell r="X1720">
            <v>1174</v>
          </cell>
          <cell r="Y1720">
            <v>23480</v>
          </cell>
          <cell r="Z1720" t="str">
            <v>木</v>
          </cell>
          <cell r="AA1720">
            <v>0.25</v>
          </cell>
          <cell r="AB1720">
            <v>1</v>
          </cell>
          <cell r="AC1720">
            <v>0.25</v>
          </cell>
          <cell r="AD1720">
            <v>0.25</v>
          </cell>
          <cell r="AE1720">
            <v>0.25</v>
          </cell>
          <cell r="AF1720">
            <v>3</v>
          </cell>
          <cell r="AG1720">
            <v>50</v>
          </cell>
          <cell r="AH1720">
            <v>3</v>
          </cell>
          <cell r="AI1720">
            <v>3</v>
          </cell>
          <cell r="AJ1720">
            <v>3</v>
          </cell>
          <cell r="AK1720">
            <v>3</v>
          </cell>
        </row>
        <row r="1721">
          <cell r="B1721">
            <v>22006</v>
          </cell>
          <cell r="C1721">
            <v>220</v>
          </cell>
          <cell r="D1721">
            <v>0</v>
          </cell>
          <cell r="E1721">
            <v>40201</v>
          </cell>
          <cell r="G1721">
            <v>22001</v>
          </cell>
          <cell r="I1721">
            <v>1</v>
          </cell>
          <cell r="J1721">
            <v>1</v>
          </cell>
          <cell r="K1721">
            <v>45</v>
          </cell>
          <cell r="L1721">
            <v>44</v>
          </cell>
          <cell r="M1721">
            <v>3</v>
          </cell>
          <cell r="N1721">
            <v>19</v>
          </cell>
          <cell r="O1721">
            <v>0.2</v>
          </cell>
          <cell r="P1721">
            <v>62</v>
          </cell>
          <cell r="Q1721">
            <v>50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62</v>
          </cell>
          <cell r="W1721">
            <v>50</v>
          </cell>
          <cell r="X1721">
            <v>1174</v>
          </cell>
          <cell r="Y1721">
            <v>23480</v>
          </cell>
          <cell r="Z1721" t="str">
            <v>木</v>
          </cell>
          <cell r="AA1721">
            <v>0.25</v>
          </cell>
          <cell r="AB1721">
            <v>1</v>
          </cell>
          <cell r="AC1721">
            <v>0.25</v>
          </cell>
          <cell r="AD1721">
            <v>0.25</v>
          </cell>
          <cell r="AE1721">
            <v>0.25</v>
          </cell>
          <cell r="AF1721">
            <v>3</v>
          </cell>
          <cell r="AG1721">
            <v>50</v>
          </cell>
          <cell r="AH1721">
            <v>3</v>
          </cell>
          <cell r="AI1721">
            <v>3</v>
          </cell>
          <cell r="AJ1721">
            <v>3</v>
          </cell>
          <cell r="AK1721">
            <v>3</v>
          </cell>
        </row>
        <row r="1722">
          <cell r="B1722">
            <v>22007</v>
          </cell>
          <cell r="C1722">
            <v>220</v>
          </cell>
          <cell r="D1722">
            <v>0</v>
          </cell>
          <cell r="E1722">
            <v>50100</v>
          </cell>
          <cell r="G1722">
            <v>22009</v>
          </cell>
          <cell r="I1722">
            <v>1</v>
          </cell>
          <cell r="J1722">
            <v>1</v>
          </cell>
          <cell r="K1722">
            <v>45</v>
          </cell>
          <cell r="L1722">
            <v>44</v>
          </cell>
          <cell r="M1722">
            <v>3</v>
          </cell>
          <cell r="N1722">
            <v>19</v>
          </cell>
          <cell r="O1722">
            <v>0.2</v>
          </cell>
          <cell r="P1722">
            <v>62</v>
          </cell>
          <cell r="Q1722">
            <v>50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62</v>
          </cell>
          <cell r="W1722">
            <v>50</v>
          </cell>
          <cell r="X1722">
            <v>1174</v>
          </cell>
          <cell r="Y1722">
            <v>23480</v>
          </cell>
          <cell r="Z1722" t="str">
            <v>木</v>
          </cell>
          <cell r="AA1722">
            <v>0.25</v>
          </cell>
          <cell r="AB1722">
            <v>1</v>
          </cell>
          <cell r="AC1722">
            <v>0.25</v>
          </cell>
          <cell r="AD1722">
            <v>0.25</v>
          </cell>
          <cell r="AE1722">
            <v>0.25</v>
          </cell>
          <cell r="AF1722">
            <v>3</v>
          </cell>
          <cell r="AG1722">
            <v>50</v>
          </cell>
          <cell r="AH1722">
            <v>3</v>
          </cell>
          <cell r="AI1722">
            <v>3</v>
          </cell>
          <cell r="AJ1722">
            <v>3</v>
          </cell>
          <cell r="AK1722">
            <v>3</v>
          </cell>
        </row>
        <row r="1723">
          <cell r="B1723">
            <v>22100</v>
          </cell>
          <cell r="C1723">
            <v>221</v>
          </cell>
          <cell r="D1723">
            <v>0</v>
          </cell>
          <cell r="E1723">
            <v>20515</v>
          </cell>
          <cell r="F1723">
            <v>1</v>
          </cell>
          <cell r="G1723">
            <v>22100</v>
          </cell>
          <cell r="H1723">
            <v>22100</v>
          </cell>
          <cell r="I1723">
            <v>0</v>
          </cell>
          <cell r="J1723">
            <v>10</v>
          </cell>
          <cell r="K1723">
            <v>45</v>
          </cell>
          <cell r="L1723">
            <v>44</v>
          </cell>
          <cell r="M1723">
            <v>3</v>
          </cell>
          <cell r="N1723">
            <v>19</v>
          </cell>
          <cell r="O1723">
            <v>0.2</v>
          </cell>
          <cell r="P1723">
            <v>627</v>
          </cell>
          <cell r="Q1723">
            <v>501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627</v>
          </cell>
          <cell r="W1723">
            <v>501</v>
          </cell>
          <cell r="X1723">
            <v>11747</v>
          </cell>
          <cell r="Y1723">
            <v>234940</v>
          </cell>
          <cell r="Z1723" t="str">
            <v>火</v>
          </cell>
          <cell r="AA1723">
            <v>0.25</v>
          </cell>
          <cell r="AB1723">
            <v>0.25</v>
          </cell>
          <cell r="AC1723">
            <v>0.25</v>
          </cell>
          <cell r="AD1723">
            <v>1</v>
          </cell>
          <cell r="AE1723">
            <v>0.25</v>
          </cell>
          <cell r="AF1723">
            <v>31</v>
          </cell>
          <cell r="AG1723">
            <v>31</v>
          </cell>
          <cell r="AH1723">
            <v>31</v>
          </cell>
          <cell r="AI1723">
            <v>501</v>
          </cell>
          <cell r="AJ1723">
            <v>31</v>
          </cell>
          <cell r="AK1723">
            <v>30</v>
          </cell>
        </row>
        <row r="1724">
          <cell r="B1724">
            <v>22101</v>
          </cell>
          <cell r="C1724">
            <v>221</v>
          </cell>
          <cell r="D1724">
            <v>0</v>
          </cell>
          <cell r="E1724">
            <v>20115</v>
          </cell>
          <cell r="G1724">
            <v>22101</v>
          </cell>
          <cell r="I1724">
            <v>1</v>
          </cell>
          <cell r="J1724">
            <v>1</v>
          </cell>
          <cell r="K1724">
            <v>45</v>
          </cell>
          <cell r="L1724">
            <v>44</v>
          </cell>
          <cell r="M1724">
            <v>3</v>
          </cell>
          <cell r="N1724">
            <v>19</v>
          </cell>
          <cell r="O1724">
            <v>0.2</v>
          </cell>
          <cell r="P1724">
            <v>62</v>
          </cell>
          <cell r="Q1724">
            <v>50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62</v>
          </cell>
          <cell r="W1724">
            <v>50</v>
          </cell>
          <cell r="X1724">
            <v>1174</v>
          </cell>
          <cell r="Y1724">
            <v>23480</v>
          </cell>
          <cell r="Z1724" t="str">
            <v>火</v>
          </cell>
          <cell r="AA1724">
            <v>0.25</v>
          </cell>
          <cell r="AB1724">
            <v>0.25</v>
          </cell>
          <cell r="AC1724">
            <v>0.25</v>
          </cell>
          <cell r="AD1724">
            <v>1</v>
          </cell>
          <cell r="AE1724">
            <v>0.25</v>
          </cell>
          <cell r="AF1724">
            <v>3</v>
          </cell>
          <cell r="AG1724">
            <v>3</v>
          </cell>
          <cell r="AH1724">
            <v>3</v>
          </cell>
          <cell r="AI1724">
            <v>50</v>
          </cell>
          <cell r="AJ1724">
            <v>3</v>
          </cell>
          <cell r="AK1724">
            <v>3</v>
          </cell>
        </row>
        <row r="1725">
          <cell r="B1725">
            <v>22102</v>
          </cell>
          <cell r="C1725">
            <v>221</v>
          </cell>
          <cell r="D1725">
            <v>0</v>
          </cell>
          <cell r="E1725">
            <v>20215</v>
          </cell>
          <cell r="G1725">
            <v>22101</v>
          </cell>
          <cell r="I1725">
            <v>1</v>
          </cell>
          <cell r="J1725">
            <v>1</v>
          </cell>
          <cell r="K1725">
            <v>45</v>
          </cell>
          <cell r="L1725">
            <v>44</v>
          </cell>
          <cell r="M1725">
            <v>3</v>
          </cell>
          <cell r="N1725">
            <v>19</v>
          </cell>
          <cell r="O1725">
            <v>0.2</v>
          </cell>
          <cell r="P1725">
            <v>62</v>
          </cell>
          <cell r="Q1725">
            <v>50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62</v>
          </cell>
          <cell r="W1725">
            <v>50</v>
          </cell>
          <cell r="X1725">
            <v>1174</v>
          </cell>
          <cell r="Y1725">
            <v>23480</v>
          </cell>
          <cell r="Z1725" t="str">
            <v>火</v>
          </cell>
          <cell r="AA1725">
            <v>0.25</v>
          </cell>
          <cell r="AB1725">
            <v>0.25</v>
          </cell>
          <cell r="AC1725">
            <v>0.25</v>
          </cell>
          <cell r="AD1725">
            <v>1</v>
          </cell>
          <cell r="AE1725">
            <v>0.25</v>
          </cell>
          <cell r="AF1725">
            <v>3</v>
          </cell>
          <cell r="AG1725">
            <v>3</v>
          </cell>
          <cell r="AH1725">
            <v>3</v>
          </cell>
          <cell r="AI1725">
            <v>50</v>
          </cell>
          <cell r="AJ1725">
            <v>3</v>
          </cell>
          <cell r="AK1725">
            <v>3</v>
          </cell>
        </row>
        <row r="1726">
          <cell r="B1726">
            <v>22103</v>
          </cell>
          <cell r="C1726">
            <v>221</v>
          </cell>
          <cell r="D1726">
            <v>0</v>
          </cell>
          <cell r="E1726">
            <v>20315</v>
          </cell>
          <cell r="G1726">
            <v>22101</v>
          </cell>
          <cell r="I1726">
            <v>1</v>
          </cell>
          <cell r="J1726">
            <v>1</v>
          </cell>
          <cell r="K1726">
            <v>45</v>
          </cell>
          <cell r="L1726">
            <v>44</v>
          </cell>
          <cell r="M1726">
            <v>3</v>
          </cell>
          <cell r="N1726">
            <v>19</v>
          </cell>
          <cell r="O1726">
            <v>0.2</v>
          </cell>
          <cell r="P1726">
            <v>62</v>
          </cell>
          <cell r="Q1726">
            <v>50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62</v>
          </cell>
          <cell r="W1726">
            <v>50</v>
          </cell>
          <cell r="X1726">
            <v>1174</v>
          </cell>
          <cell r="Y1726">
            <v>23480</v>
          </cell>
          <cell r="Z1726" t="str">
            <v>火</v>
          </cell>
          <cell r="AA1726">
            <v>0.25</v>
          </cell>
          <cell r="AB1726">
            <v>0.25</v>
          </cell>
          <cell r="AC1726">
            <v>0.25</v>
          </cell>
          <cell r="AD1726">
            <v>1</v>
          </cell>
          <cell r="AE1726">
            <v>0.25</v>
          </cell>
          <cell r="AF1726">
            <v>3</v>
          </cell>
          <cell r="AG1726">
            <v>3</v>
          </cell>
          <cell r="AH1726">
            <v>3</v>
          </cell>
          <cell r="AI1726">
            <v>50</v>
          </cell>
          <cell r="AJ1726">
            <v>3</v>
          </cell>
          <cell r="AK1726">
            <v>3</v>
          </cell>
        </row>
        <row r="1727">
          <cell r="B1727">
            <v>22104</v>
          </cell>
          <cell r="C1727">
            <v>221</v>
          </cell>
          <cell r="D1727">
            <v>0</v>
          </cell>
          <cell r="E1727">
            <v>20415</v>
          </cell>
          <cell r="G1727">
            <v>22101</v>
          </cell>
          <cell r="I1727">
            <v>1</v>
          </cell>
          <cell r="J1727">
            <v>1</v>
          </cell>
          <cell r="K1727">
            <v>45</v>
          </cell>
          <cell r="L1727">
            <v>44</v>
          </cell>
          <cell r="M1727">
            <v>3</v>
          </cell>
          <cell r="N1727">
            <v>19</v>
          </cell>
          <cell r="O1727">
            <v>0.2</v>
          </cell>
          <cell r="P1727">
            <v>62</v>
          </cell>
          <cell r="Q1727">
            <v>50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62</v>
          </cell>
          <cell r="W1727">
            <v>50</v>
          </cell>
          <cell r="X1727">
            <v>1174</v>
          </cell>
          <cell r="Y1727">
            <v>23480</v>
          </cell>
          <cell r="Z1727" t="str">
            <v>火</v>
          </cell>
          <cell r="AA1727">
            <v>0.25</v>
          </cell>
          <cell r="AB1727">
            <v>0.25</v>
          </cell>
          <cell r="AC1727">
            <v>0.25</v>
          </cell>
          <cell r="AD1727">
            <v>1</v>
          </cell>
          <cell r="AE1727">
            <v>0.25</v>
          </cell>
          <cell r="AF1727">
            <v>3</v>
          </cell>
          <cell r="AG1727">
            <v>3</v>
          </cell>
          <cell r="AH1727">
            <v>3</v>
          </cell>
          <cell r="AI1727">
            <v>50</v>
          </cell>
          <cell r="AJ1727">
            <v>3</v>
          </cell>
          <cell r="AK1727">
            <v>3</v>
          </cell>
        </row>
        <row r="1728">
          <cell r="B1728">
            <v>22105</v>
          </cell>
          <cell r="C1728">
            <v>221</v>
          </cell>
          <cell r="D1728">
            <v>0</v>
          </cell>
          <cell r="E1728">
            <v>30505</v>
          </cell>
          <cell r="G1728">
            <v>22101</v>
          </cell>
          <cell r="I1728">
            <v>1</v>
          </cell>
          <cell r="J1728">
            <v>1</v>
          </cell>
          <cell r="K1728">
            <v>45</v>
          </cell>
          <cell r="L1728">
            <v>44</v>
          </cell>
          <cell r="M1728">
            <v>3</v>
          </cell>
          <cell r="N1728">
            <v>19</v>
          </cell>
          <cell r="O1728">
            <v>0.2</v>
          </cell>
          <cell r="P1728">
            <v>62</v>
          </cell>
          <cell r="Q1728">
            <v>50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62</v>
          </cell>
          <cell r="W1728">
            <v>50</v>
          </cell>
          <cell r="X1728">
            <v>1174</v>
          </cell>
          <cell r="Y1728">
            <v>23480</v>
          </cell>
          <cell r="Z1728" t="str">
            <v>火</v>
          </cell>
          <cell r="AA1728">
            <v>0.25</v>
          </cell>
          <cell r="AB1728">
            <v>0.25</v>
          </cell>
          <cell r="AC1728">
            <v>0.25</v>
          </cell>
          <cell r="AD1728">
            <v>1</v>
          </cell>
          <cell r="AE1728">
            <v>0.25</v>
          </cell>
          <cell r="AF1728">
            <v>3</v>
          </cell>
          <cell r="AG1728">
            <v>3</v>
          </cell>
          <cell r="AH1728">
            <v>3</v>
          </cell>
          <cell r="AI1728">
            <v>50</v>
          </cell>
          <cell r="AJ1728">
            <v>3</v>
          </cell>
          <cell r="AK1728">
            <v>3</v>
          </cell>
        </row>
        <row r="1729">
          <cell r="B1729">
            <v>22106</v>
          </cell>
          <cell r="C1729">
            <v>221</v>
          </cell>
          <cell r="D1729">
            <v>0</v>
          </cell>
          <cell r="E1729">
            <v>30205</v>
          </cell>
          <cell r="G1729">
            <v>22101</v>
          </cell>
          <cell r="I1729">
            <v>1</v>
          </cell>
          <cell r="J1729">
            <v>1</v>
          </cell>
          <cell r="K1729">
            <v>45</v>
          </cell>
          <cell r="L1729">
            <v>44</v>
          </cell>
          <cell r="M1729">
            <v>3</v>
          </cell>
          <cell r="N1729">
            <v>19</v>
          </cell>
          <cell r="O1729">
            <v>0.2</v>
          </cell>
          <cell r="P1729">
            <v>62</v>
          </cell>
          <cell r="Q1729">
            <v>50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62</v>
          </cell>
          <cell r="W1729">
            <v>50</v>
          </cell>
          <cell r="X1729">
            <v>1174</v>
          </cell>
          <cell r="Y1729">
            <v>23480</v>
          </cell>
          <cell r="Z1729" t="str">
            <v>火</v>
          </cell>
          <cell r="AA1729">
            <v>0.25</v>
          </cell>
          <cell r="AB1729">
            <v>0.25</v>
          </cell>
          <cell r="AC1729">
            <v>0.25</v>
          </cell>
          <cell r="AD1729">
            <v>1</v>
          </cell>
          <cell r="AE1729">
            <v>0.25</v>
          </cell>
          <cell r="AF1729">
            <v>3</v>
          </cell>
          <cell r="AG1729">
            <v>3</v>
          </cell>
          <cell r="AH1729">
            <v>3</v>
          </cell>
          <cell r="AI1729">
            <v>50</v>
          </cell>
          <cell r="AJ1729">
            <v>3</v>
          </cell>
          <cell r="AK1729">
            <v>3</v>
          </cell>
        </row>
        <row r="1730">
          <cell r="B1730">
            <v>22107</v>
          </cell>
          <cell r="C1730">
            <v>221</v>
          </cell>
          <cell r="D1730">
            <v>0</v>
          </cell>
          <cell r="E1730">
            <v>50100</v>
          </cell>
          <cell r="G1730">
            <v>22109</v>
          </cell>
          <cell r="I1730">
            <v>1</v>
          </cell>
          <cell r="J1730">
            <v>1</v>
          </cell>
          <cell r="K1730">
            <v>45</v>
          </cell>
          <cell r="L1730">
            <v>44</v>
          </cell>
          <cell r="M1730">
            <v>3</v>
          </cell>
          <cell r="N1730">
            <v>19</v>
          </cell>
          <cell r="O1730">
            <v>0.2</v>
          </cell>
          <cell r="P1730">
            <v>62</v>
          </cell>
          <cell r="Q1730">
            <v>50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62</v>
          </cell>
          <cell r="W1730">
            <v>50</v>
          </cell>
          <cell r="X1730">
            <v>1174</v>
          </cell>
          <cell r="Y1730">
            <v>23480</v>
          </cell>
          <cell r="Z1730" t="str">
            <v>火</v>
          </cell>
          <cell r="AA1730">
            <v>0.25</v>
          </cell>
          <cell r="AB1730">
            <v>0.25</v>
          </cell>
          <cell r="AC1730">
            <v>0.25</v>
          </cell>
          <cell r="AD1730">
            <v>1</v>
          </cell>
          <cell r="AE1730">
            <v>0.25</v>
          </cell>
          <cell r="AF1730">
            <v>3</v>
          </cell>
          <cell r="AG1730">
            <v>3</v>
          </cell>
          <cell r="AH1730">
            <v>3</v>
          </cell>
          <cell r="AI1730">
            <v>50</v>
          </cell>
          <cell r="AJ1730">
            <v>3</v>
          </cell>
          <cell r="AK1730">
            <v>3</v>
          </cell>
        </row>
        <row r="1731">
          <cell r="B1731">
            <v>22200</v>
          </cell>
          <cell r="C1731">
            <v>222</v>
          </cell>
          <cell r="D1731">
            <v>0</v>
          </cell>
          <cell r="E1731">
            <v>20115</v>
          </cell>
          <cell r="F1731">
            <v>1</v>
          </cell>
          <cell r="G1731">
            <v>22200</v>
          </cell>
          <cell r="H1731">
            <v>22200</v>
          </cell>
          <cell r="I1731">
            <v>0</v>
          </cell>
          <cell r="J1731">
            <v>10</v>
          </cell>
          <cell r="K1731">
            <v>45</v>
          </cell>
          <cell r="L1731">
            <v>44</v>
          </cell>
          <cell r="M1731">
            <v>3</v>
          </cell>
          <cell r="N1731">
            <v>19</v>
          </cell>
          <cell r="O1731">
            <v>0.30000000000000004</v>
          </cell>
          <cell r="P1731">
            <v>940</v>
          </cell>
          <cell r="Q1731">
            <v>752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940</v>
          </cell>
          <cell r="W1731">
            <v>752</v>
          </cell>
          <cell r="X1731">
            <v>11747</v>
          </cell>
          <cell r="Y1731">
            <v>234940</v>
          </cell>
          <cell r="Z1731" t="str">
            <v>火</v>
          </cell>
          <cell r="AA1731">
            <v>0.25</v>
          </cell>
          <cell r="AB1731">
            <v>0.25</v>
          </cell>
          <cell r="AC1731">
            <v>0.25</v>
          </cell>
          <cell r="AD1731">
            <v>1</v>
          </cell>
          <cell r="AE1731">
            <v>0.25</v>
          </cell>
          <cell r="AF1731">
            <v>47</v>
          </cell>
          <cell r="AG1731">
            <v>47</v>
          </cell>
          <cell r="AH1731">
            <v>47</v>
          </cell>
          <cell r="AI1731">
            <v>752</v>
          </cell>
          <cell r="AJ1731">
            <v>47</v>
          </cell>
          <cell r="AK1731">
            <v>30</v>
          </cell>
        </row>
        <row r="1732">
          <cell r="B1732">
            <v>22201</v>
          </cell>
          <cell r="C1732">
            <v>222</v>
          </cell>
          <cell r="D1732">
            <v>0</v>
          </cell>
          <cell r="E1732">
            <v>20115</v>
          </cell>
          <cell r="G1732">
            <v>22201</v>
          </cell>
          <cell r="I1732">
            <v>1</v>
          </cell>
          <cell r="J1732">
            <v>1</v>
          </cell>
          <cell r="K1732">
            <v>45</v>
          </cell>
          <cell r="L1732">
            <v>44</v>
          </cell>
          <cell r="M1732">
            <v>3</v>
          </cell>
          <cell r="N1732">
            <v>19</v>
          </cell>
          <cell r="O1732">
            <v>0.2</v>
          </cell>
          <cell r="P1732">
            <v>62</v>
          </cell>
          <cell r="Q1732">
            <v>50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62</v>
          </cell>
          <cell r="W1732">
            <v>50</v>
          </cell>
          <cell r="X1732">
            <v>1174</v>
          </cell>
          <cell r="Y1732">
            <v>23480</v>
          </cell>
          <cell r="Z1732" t="str">
            <v>火</v>
          </cell>
          <cell r="AA1732">
            <v>0.25</v>
          </cell>
          <cell r="AB1732">
            <v>0.25</v>
          </cell>
          <cell r="AC1732">
            <v>0.25</v>
          </cell>
          <cell r="AD1732">
            <v>1</v>
          </cell>
          <cell r="AE1732">
            <v>0.25</v>
          </cell>
          <cell r="AF1732">
            <v>3</v>
          </cell>
          <cell r="AG1732">
            <v>3</v>
          </cell>
          <cell r="AH1732">
            <v>3</v>
          </cell>
          <cell r="AI1732">
            <v>50</v>
          </cell>
          <cell r="AJ1732">
            <v>3</v>
          </cell>
          <cell r="AK1732">
            <v>3</v>
          </cell>
        </row>
        <row r="1733">
          <cell r="B1733">
            <v>22202</v>
          </cell>
          <cell r="C1733">
            <v>222</v>
          </cell>
          <cell r="D1733">
            <v>0</v>
          </cell>
          <cell r="E1733">
            <v>20215</v>
          </cell>
          <cell r="G1733">
            <v>22201</v>
          </cell>
          <cell r="I1733">
            <v>1</v>
          </cell>
          <cell r="J1733">
            <v>1</v>
          </cell>
          <cell r="K1733">
            <v>45</v>
          </cell>
          <cell r="L1733">
            <v>44</v>
          </cell>
          <cell r="M1733">
            <v>3</v>
          </cell>
          <cell r="N1733">
            <v>19</v>
          </cell>
          <cell r="O1733">
            <v>0.2</v>
          </cell>
          <cell r="P1733">
            <v>62</v>
          </cell>
          <cell r="Q1733">
            <v>50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62</v>
          </cell>
          <cell r="W1733">
            <v>50</v>
          </cell>
          <cell r="X1733">
            <v>1174</v>
          </cell>
          <cell r="Y1733">
            <v>23480</v>
          </cell>
          <cell r="Z1733" t="str">
            <v>火</v>
          </cell>
          <cell r="AA1733">
            <v>0.25</v>
          </cell>
          <cell r="AB1733">
            <v>0.25</v>
          </cell>
          <cell r="AC1733">
            <v>0.25</v>
          </cell>
          <cell r="AD1733">
            <v>1</v>
          </cell>
          <cell r="AE1733">
            <v>0.25</v>
          </cell>
          <cell r="AF1733">
            <v>3</v>
          </cell>
          <cell r="AG1733">
            <v>3</v>
          </cell>
          <cell r="AH1733">
            <v>3</v>
          </cell>
          <cell r="AI1733">
            <v>50</v>
          </cell>
          <cell r="AJ1733">
            <v>3</v>
          </cell>
          <cell r="AK1733">
            <v>3</v>
          </cell>
        </row>
        <row r="1734">
          <cell r="B1734">
            <v>22203</v>
          </cell>
          <cell r="C1734">
            <v>222</v>
          </cell>
          <cell r="D1734">
            <v>0</v>
          </cell>
          <cell r="E1734">
            <v>20315</v>
          </cell>
          <cell r="G1734">
            <v>22201</v>
          </cell>
          <cell r="I1734">
            <v>1</v>
          </cell>
          <cell r="J1734">
            <v>1</v>
          </cell>
          <cell r="K1734">
            <v>45</v>
          </cell>
          <cell r="L1734">
            <v>44</v>
          </cell>
          <cell r="M1734">
            <v>3</v>
          </cell>
          <cell r="N1734">
            <v>19</v>
          </cell>
          <cell r="O1734">
            <v>0.2</v>
          </cell>
          <cell r="P1734">
            <v>62</v>
          </cell>
          <cell r="Q1734">
            <v>50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62</v>
          </cell>
          <cell r="W1734">
            <v>50</v>
          </cell>
          <cell r="X1734">
            <v>1174</v>
          </cell>
          <cell r="Y1734">
            <v>23480</v>
          </cell>
          <cell r="Z1734" t="str">
            <v>火</v>
          </cell>
          <cell r="AA1734">
            <v>0.25</v>
          </cell>
          <cell r="AB1734">
            <v>0.25</v>
          </cell>
          <cell r="AC1734">
            <v>0.25</v>
          </cell>
          <cell r="AD1734">
            <v>1</v>
          </cell>
          <cell r="AE1734">
            <v>0.25</v>
          </cell>
          <cell r="AF1734">
            <v>3</v>
          </cell>
          <cell r="AG1734">
            <v>3</v>
          </cell>
          <cell r="AH1734">
            <v>3</v>
          </cell>
          <cell r="AI1734">
            <v>50</v>
          </cell>
          <cell r="AJ1734">
            <v>3</v>
          </cell>
          <cell r="AK1734">
            <v>3</v>
          </cell>
        </row>
        <row r="1735">
          <cell r="B1735">
            <v>22204</v>
          </cell>
          <cell r="C1735">
            <v>222</v>
          </cell>
          <cell r="D1735">
            <v>0</v>
          </cell>
          <cell r="E1735">
            <v>20415</v>
          </cell>
          <cell r="G1735">
            <v>22201</v>
          </cell>
          <cell r="I1735">
            <v>1</v>
          </cell>
          <cell r="J1735">
            <v>1</v>
          </cell>
          <cell r="K1735">
            <v>45</v>
          </cell>
          <cell r="L1735">
            <v>44</v>
          </cell>
          <cell r="M1735">
            <v>3</v>
          </cell>
          <cell r="N1735">
            <v>19</v>
          </cell>
          <cell r="O1735">
            <v>0.2</v>
          </cell>
          <cell r="P1735">
            <v>62</v>
          </cell>
          <cell r="Q1735">
            <v>50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62</v>
          </cell>
          <cell r="W1735">
            <v>50</v>
          </cell>
          <cell r="X1735">
            <v>1174</v>
          </cell>
          <cell r="Y1735">
            <v>23480</v>
          </cell>
          <cell r="Z1735" t="str">
            <v>火</v>
          </cell>
          <cell r="AA1735">
            <v>0.25</v>
          </cell>
          <cell r="AB1735">
            <v>0.25</v>
          </cell>
          <cell r="AC1735">
            <v>0.25</v>
          </cell>
          <cell r="AD1735">
            <v>1</v>
          </cell>
          <cell r="AE1735">
            <v>0.25</v>
          </cell>
          <cell r="AF1735">
            <v>3</v>
          </cell>
          <cell r="AG1735">
            <v>3</v>
          </cell>
          <cell r="AH1735">
            <v>3</v>
          </cell>
          <cell r="AI1735">
            <v>50</v>
          </cell>
          <cell r="AJ1735">
            <v>3</v>
          </cell>
          <cell r="AK1735">
            <v>3</v>
          </cell>
        </row>
        <row r="1736">
          <cell r="B1736">
            <v>22205</v>
          </cell>
          <cell r="C1736">
            <v>222</v>
          </cell>
          <cell r="D1736">
            <v>0</v>
          </cell>
          <cell r="E1736">
            <v>30505</v>
          </cell>
          <cell r="G1736">
            <v>22201</v>
          </cell>
          <cell r="I1736">
            <v>1</v>
          </cell>
          <cell r="J1736">
            <v>1</v>
          </cell>
          <cell r="K1736">
            <v>45</v>
          </cell>
          <cell r="L1736">
            <v>44</v>
          </cell>
          <cell r="M1736">
            <v>3</v>
          </cell>
          <cell r="N1736">
            <v>19</v>
          </cell>
          <cell r="O1736">
            <v>0.2</v>
          </cell>
          <cell r="P1736">
            <v>62</v>
          </cell>
          <cell r="Q1736">
            <v>50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62</v>
          </cell>
          <cell r="W1736">
            <v>50</v>
          </cell>
          <cell r="X1736">
            <v>1174</v>
          </cell>
          <cell r="Y1736">
            <v>23480</v>
          </cell>
          <cell r="Z1736" t="str">
            <v>火</v>
          </cell>
          <cell r="AA1736">
            <v>0.25</v>
          </cell>
          <cell r="AB1736">
            <v>0.25</v>
          </cell>
          <cell r="AC1736">
            <v>0.25</v>
          </cell>
          <cell r="AD1736">
            <v>1</v>
          </cell>
          <cell r="AE1736">
            <v>0.25</v>
          </cell>
          <cell r="AF1736">
            <v>3</v>
          </cell>
          <cell r="AG1736">
            <v>3</v>
          </cell>
          <cell r="AH1736">
            <v>3</v>
          </cell>
          <cell r="AI1736">
            <v>50</v>
          </cell>
          <cell r="AJ1736">
            <v>3</v>
          </cell>
          <cell r="AK1736">
            <v>3</v>
          </cell>
        </row>
        <row r="1737">
          <cell r="B1737">
            <v>22206</v>
          </cell>
          <cell r="C1737">
            <v>222</v>
          </cell>
          <cell r="D1737">
            <v>0</v>
          </cell>
          <cell r="E1737">
            <v>30205</v>
          </cell>
          <cell r="G1737">
            <v>22201</v>
          </cell>
          <cell r="I1737">
            <v>1</v>
          </cell>
          <cell r="J1737">
            <v>1</v>
          </cell>
          <cell r="K1737">
            <v>45</v>
          </cell>
          <cell r="L1737">
            <v>44</v>
          </cell>
          <cell r="M1737">
            <v>3</v>
          </cell>
          <cell r="N1737">
            <v>19</v>
          </cell>
          <cell r="O1737">
            <v>0.2</v>
          </cell>
          <cell r="P1737">
            <v>62</v>
          </cell>
          <cell r="Q1737">
            <v>50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62</v>
          </cell>
          <cell r="W1737">
            <v>50</v>
          </cell>
          <cell r="X1737">
            <v>1174</v>
          </cell>
          <cell r="Y1737">
            <v>23480</v>
          </cell>
          <cell r="Z1737" t="str">
            <v>火</v>
          </cell>
          <cell r="AA1737">
            <v>0.25</v>
          </cell>
          <cell r="AB1737">
            <v>0.25</v>
          </cell>
          <cell r="AC1737">
            <v>0.25</v>
          </cell>
          <cell r="AD1737">
            <v>1</v>
          </cell>
          <cell r="AE1737">
            <v>0.25</v>
          </cell>
          <cell r="AF1737">
            <v>3</v>
          </cell>
          <cell r="AG1737">
            <v>3</v>
          </cell>
          <cell r="AH1737">
            <v>3</v>
          </cell>
          <cell r="AI1737">
            <v>50</v>
          </cell>
          <cell r="AJ1737">
            <v>3</v>
          </cell>
          <cell r="AK1737">
            <v>3</v>
          </cell>
        </row>
        <row r="1738">
          <cell r="B1738">
            <v>22207</v>
          </cell>
          <cell r="C1738">
            <v>222</v>
          </cell>
          <cell r="D1738">
            <v>0</v>
          </cell>
          <cell r="E1738">
            <v>50100</v>
          </cell>
          <cell r="G1738">
            <v>22209</v>
          </cell>
          <cell r="I1738">
            <v>1</v>
          </cell>
          <cell r="J1738">
            <v>1</v>
          </cell>
          <cell r="K1738">
            <v>45</v>
          </cell>
          <cell r="L1738">
            <v>44</v>
          </cell>
          <cell r="M1738">
            <v>3</v>
          </cell>
          <cell r="N1738">
            <v>19</v>
          </cell>
          <cell r="O1738">
            <v>0.2</v>
          </cell>
          <cell r="P1738">
            <v>62</v>
          </cell>
          <cell r="Q1738">
            <v>50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62</v>
          </cell>
          <cell r="W1738">
            <v>50</v>
          </cell>
          <cell r="X1738">
            <v>1174</v>
          </cell>
          <cell r="Y1738">
            <v>23480</v>
          </cell>
          <cell r="Z1738" t="str">
            <v>火</v>
          </cell>
          <cell r="AA1738">
            <v>0.25</v>
          </cell>
          <cell r="AB1738">
            <v>0.25</v>
          </cell>
          <cell r="AC1738">
            <v>0.25</v>
          </cell>
          <cell r="AD1738">
            <v>1</v>
          </cell>
          <cell r="AE1738">
            <v>0.25</v>
          </cell>
          <cell r="AF1738">
            <v>3</v>
          </cell>
          <cell r="AG1738">
            <v>3</v>
          </cell>
          <cell r="AH1738">
            <v>3</v>
          </cell>
          <cell r="AI1738">
            <v>50</v>
          </cell>
          <cell r="AJ1738">
            <v>3</v>
          </cell>
          <cell r="AK1738">
            <v>3</v>
          </cell>
        </row>
        <row r="1739">
          <cell r="B1739">
            <v>22300</v>
          </cell>
          <cell r="C1739">
            <v>223</v>
          </cell>
          <cell r="D1739">
            <v>0</v>
          </cell>
          <cell r="E1739">
            <v>20515</v>
          </cell>
          <cell r="F1739">
            <v>1</v>
          </cell>
          <cell r="G1739">
            <v>22300</v>
          </cell>
          <cell r="H1739">
            <v>22300</v>
          </cell>
          <cell r="I1739">
            <v>0</v>
          </cell>
          <cell r="J1739">
            <v>10</v>
          </cell>
          <cell r="K1739">
            <v>45</v>
          </cell>
          <cell r="L1739">
            <v>44</v>
          </cell>
          <cell r="M1739">
            <v>3</v>
          </cell>
          <cell r="N1739">
            <v>19</v>
          </cell>
          <cell r="O1739">
            <v>0.4</v>
          </cell>
          <cell r="P1739">
            <v>1254</v>
          </cell>
          <cell r="Q1739">
            <v>802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1254</v>
          </cell>
          <cell r="W1739">
            <v>802</v>
          </cell>
          <cell r="X1739">
            <v>11747</v>
          </cell>
          <cell r="Y1739">
            <v>234940</v>
          </cell>
          <cell r="Z1739" t="str">
            <v>火</v>
          </cell>
          <cell r="AA1739">
            <v>0.25</v>
          </cell>
          <cell r="AB1739">
            <v>0.25</v>
          </cell>
          <cell r="AC1739">
            <v>0.25</v>
          </cell>
          <cell r="AD1739">
            <v>1</v>
          </cell>
          <cell r="AE1739">
            <v>0.25</v>
          </cell>
          <cell r="AF1739">
            <v>113</v>
          </cell>
          <cell r="AG1739">
            <v>113</v>
          </cell>
          <cell r="AH1739">
            <v>113</v>
          </cell>
          <cell r="AI1739">
            <v>802</v>
          </cell>
          <cell r="AJ1739">
            <v>113</v>
          </cell>
          <cell r="AK1739">
            <v>30</v>
          </cell>
        </row>
        <row r="1740">
          <cell r="B1740">
            <v>22301</v>
          </cell>
          <cell r="C1740">
            <v>223</v>
          </cell>
          <cell r="D1740">
            <v>0</v>
          </cell>
          <cell r="E1740">
            <v>20115</v>
          </cell>
          <cell r="G1740">
            <v>22301</v>
          </cell>
          <cell r="I1740">
            <v>1</v>
          </cell>
          <cell r="J1740">
            <v>1</v>
          </cell>
          <cell r="K1740">
            <v>45</v>
          </cell>
          <cell r="L1740">
            <v>44</v>
          </cell>
          <cell r="M1740">
            <v>3</v>
          </cell>
          <cell r="N1740">
            <v>19</v>
          </cell>
          <cell r="O1740">
            <v>0.2</v>
          </cell>
          <cell r="P1740">
            <v>62</v>
          </cell>
          <cell r="Q1740">
            <v>50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62</v>
          </cell>
          <cell r="W1740">
            <v>50</v>
          </cell>
          <cell r="X1740">
            <v>1174</v>
          </cell>
          <cell r="Y1740">
            <v>23480</v>
          </cell>
          <cell r="Z1740" t="str">
            <v>火</v>
          </cell>
          <cell r="AA1740">
            <v>0.25</v>
          </cell>
          <cell r="AB1740">
            <v>0.25</v>
          </cell>
          <cell r="AC1740">
            <v>0.25</v>
          </cell>
          <cell r="AD1740">
            <v>1</v>
          </cell>
          <cell r="AE1740">
            <v>0.25</v>
          </cell>
          <cell r="AF1740">
            <v>3</v>
          </cell>
          <cell r="AG1740">
            <v>3</v>
          </cell>
          <cell r="AH1740">
            <v>3</v>
          </cell>
          <cell r="AI1740">
            <v>50</v>
          </cell>
          <cell r="AJ1740">
            <v>3</v>
          </cell>
          <cell r="AK1740">
            <v>3</v>
          </cell>
        </row>
        <row r="1741">
          <cell r="B1741">
            <v>22302</v>
          </cell>
          <cell r="C1741">
            <v>223</v>
          </cell>
          <cell r="D1741">
            <v>0</v>
          </cell>
          <cell r="E1741">
            <v>20215</v>
          </cell>
          <cell r="G1741">
            <v>22301</v>
          </cell>
          <cell r="I1741">
            <v>1</v>
          </cell>
          <cell r="J1741">
            <v>1</v>
          </cell>
          <cell r="K1741">
            <v>45</v>
          </cell>
          <cell r="L1741">
            <v>44</v>
          </cell>
          <cell r="M1741">
            <v>3</v>
          </cell>
          <cell r="N1741">
            <v>19</v>
          </cell>
          <cell r="O1741">
            <v>0.2</v>
          </cell>
          <cell r="P1741">
            <v>62</v>
          </cell>
          <cell r="Q1741">
            <v>50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62</v>
          </cell>
          <cell r="W1741">
            <v>50</v>
          </cell>
          <cell r="X1741">
            <v>1174</v>
          </cell>
          <cell r="Y1741">
            <v>23480</v>
          </cell>
          <cell r="Z1741" t="str">
            <v>火</v>
          </cell>
          <cell r="AA1741">
            <v>0.25</v>
          </cell>
          <cell r="AB1741">
            <v>0.25</v>
          </cell>
          <cell r="AC1741">
            <v>0.25</v>
          </cell>
          <cell r="AD1741">
            <v>1</v>
          </cell>
          <cell r="AE1741">
            <v>0.25</v>
          </cell>
          <cell r="AF1741">
            <v>3</v>
          </cell>
          <cell r="AG1741">
            <v>3</v>
          </cell>
          <cell r="AH1741">
            <v>3</v>
          </cell>
          <cell r="AI1741">
            <v>50</v>
          </cell>
          <cell r="AJ1741">
            <v>3</v>
          </cell>
          <cell r="AK1741">
            <v>3</v>
          </cell>
        </row>
        <row r="1742">
          <cell r="B1742">
            <v>22303</v>
          </cell>
          <cell r="C1742">
            <v>223</v>
          </cell>
          <cell r="D1742">
            <v>0</v>
          </cell>
          <cell r="E1742">
            <v>20315</v>
          </cell>
          <cell r="G1742">
            <v>22301</v>
          </cell>
          <cell r="I1742">
            <v>1</v>
          </cell>
          <cell r="J1742">
            <v>1</v>
          </cell>
          <cell r="K1742">
            <v>45</v>
          </cell>
          <cell r="L1742">
            <v>44</v>
          </cell>
          <cell r="M1742">
            <v>3</v>
          </cell>
          <cell r="N1742">
            <v>19</v>
          </cell>
          <cell r="O1742">
            <v>0.2</v>
          </cell>
          <cell r="P1742">
            <v>62</v>
          </cell>
          <cell r="Q1742">
            <v>50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62</v>
          </cell>
          <cell r="W1742">
            <v>50</v>
          </cell>
          <cell r="X1742">
            <v>1174</v>
          </cell>
          <cell r="Y1742">
            <v>23480</v>
          </cell>
          <cell r="Z1742" t="str">
            <v>火</v>
          </cell>
          <cell r="AA1742">
            <v>0.25</v>
          </cell>
          <cell r="AB1742">
            <v>0.25</v>
          </cell>
          <cell r="AC1742">
            <v>0.25</v>
          </cell>
          <cell r="AD1742">
            <v>1</v>
          </cell>
          <cell r="AE1742">
            <v>0.25</v>
          </cell>
          <cell r="AF1742">
            <v>3</v>
          </cell>
          <cell r="AG1742">
            <v>3</v>
          </cell>
          <cell r="AH1742">
            <v>3</v>
          </cell>
          <cell r="AI1742">
            <v>50</v>
          </cell>
          <cell r="AJ1742">
            <v>3</v>
          </cell>
          <cell r="AK1742">
            <v>3</v>
          </cell>
        </row>
        <row r="1743">
          <cell r="B1743">
            <v>22304</v>
          </cell>
          <cell r="C1743">
            <v>223</v>
          </cell>
          <cell r="D1743">
            <v>0</v>
          </cell>
          <cell r="E1743">
            <v>20415</v>
          </cell>
          <cell r="G1743">
            <v>22301</v>
          </cell>
          <cell r="I1743">
            <v>1</v>
          </cell>
          <cell r="J1743">
            <v>1</v>
          </cell>
          <cell r="K1743">
            <v>45</v>
          </cell>
          <cell r="L1743">
            <v>44</v>
          </cell>
          <cell r="M1743">
            <v>3</v>
          </cell>
          <cell r="N1743">
            <v>19</v>
          </cell>
          <cell r="O1743">
            <v>0.2</v>
          </cell>
          <cell r="P1743">
            <v>62</v>
          </cell>
          <cell r="Q1743">
            <v>50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62</v>
          </cell>
          <cell r="W1743">
            <v>50</v>
          </cell>
          <cell r="X1743">
            <v>1174</v>
          </cell>
          <cell r="Y1743">
            <v>23480</v>
          </cell>
          <cell r="Z1743" t="str">
            <v>火</v>
          </cell>
          <cell r="AA1743">
            <v>0.25</v>
          </cell>
          <cell r="AB1743">
            <v>0.25</v>
          </cell>
          <cell r="AC1743">
            <v>0.25</v>
          </cell>
          <cell r="AD1743">
            <v>1</v>
          </cell>
          <cell r="AE1743">
            <v>0.25</v>
          </cell>
          <cell r="AF1743">
            <v>3</v>
          </cell>
          <cell r="AG1743">
            <v>3</v>
          </cell>
          <cell r="AH1743">
            <v>3</v>
          </cell>
          <cell r="AI1743">
            <v>50</v>
          </cell>
          <cell r="AJ1743">
            <v>3</v>
          </cell>
          <cell r="AK1743">
            <v>3</v>
          </cell>
        </row>
        <row r="1744">
          <cell r="B1744">
            <v>22305</v>
          </cell>
          <cell r="C1744">
            <v>223</v>
          </cell>
          <cell r="D1744">
            <v>0</v>
          </cell>
          <cell r="E1744">
            <v>30505</v>
          </cell>
          <cell r="G1744">
            <v>22301</v>
          </cell>
          <cell r="I1744">
            <v>1</v>
          </cell>
          <cell r="J1744">
            <v>1</v>
          </cell>
          <cell r="K1744">
            <v>45</v>
          </cell>
          <cell r="L1744">
            <v>44</v>
          </cell>
          <cell r="M1744">
            <v>3</v>
          </cell>
          <cell r="N1744">
            <v>19</v>
          </cell>
          <cell r="O1744">
            <v>0.2</v>
          </cell>
          <cell r="P1744">
            <v>62</v>
          </cell>
          <cell r="Q1744">
            <v>50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62</v>
          </cell>
          <cell r="W1744">
            <v>50</v>
          </cell>
          <cell r="X1744">
            <v>1174</v>
          </cell>
          <cell r="Y1744">
            <v>23480</v>
          </cell>
          <cell r="Z1744" t="str">
            <v>火</v>
          </cell>
          <cell r="AA1744">
            <v>0.25</v>
          </cell>
          <cell r="AB1744">
            <v>0.25</v>
          </cell>
          <cell r="AC1744">
            <v>0.25</v>
          </cell>
          <cell r="AD1744">
            <v>1</v>
          </cell>
          <cell r="AE1744">
            <v>0.25</v>
          </cell>
          <cell r="AF1744">
            <v>3</v>
          </cell>
          <cell r="AG1744">
            <v>3</v>
          </cell>
          <cell r="AH1744">
            <v>3</v>
          </cell>
          <cell r="AI1744">
            <v>50</v>
          </cell>
          <cell r="AJ1744">
            <v>3</v>
          </cell>
          <cell r="AK1744">
            <v>3</v>
          </cell>
        </row>
        <row r="1745">
          <cell r="B1745">
            <v>22306</v>
          </cell>
          <cell r="C1745">
            <v>223</v>
          </cell>
          <cell r="D1745">
            <v>0</v>
          </cell>
          <cell r="E1745">
            <v>30205</v>
          </cell>
          <cell r="G1745">
            <v>22301</v>
          </cell>
          <cell r="I1745">
            <v>1</v>
          </cell>
          <cell r="J1745">
            <v>1</v>
          </cell>
          <cell r="K1745">
            <v>45</v>
          </cell>
          <cell r="L1745">
            <v>44</v>
          </cell>
          <cell r="M1745">
            <v>3</v>
          </cell>
          <cell r="N1745">
            <v>19</v>
          </cell>
          <cell r="O1745">
            <v>0.2</v>
          </cell>
          <cell r="P1745">
            <v>62</v>
          </cell>
          <cell r="Q1745">
            <v>50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62</v>
          </cell>
          <cell r="W1745">
            <v>50</v>
          </cell>
          <cell r="X1745">
            <v>1174</v>
          </cell>
          <cell r="Y1745">
            <v>23480</v>
          </cell>
          <cell r="Z1745" t="str">
            <v>火</v>
          </cell>
          <cell r="AA1745">
            <v>0.25</v>
          </cell>
          <cell r="AB1745">
            <v>0.25</v>
          </cell>
          <cell r="AC1745">
            <v>0.25</v>
          </cell>
          <cell r="AD1745">
            <v>1</v>
          </cell>
          <cell r="AE1745">
            <v>0.25</v>
          </cell>
          <cell r="AF1745">
            <v>3</v>
          </cell>
          <cell r="AG1745">
            <v>3</v>
          </cell>
          <cell r="AH1745">
            <v>3</v>
          </cell>
          <cell r="AI1745">
            <v>50</v>
          </cell>
          <cell r="AJ1745">
            <v>3</v>
          </cell>
          <cell r="AK1745">
            <v>3</v>
          </cell>
        </row>
        <row r="1746">
          <cell r="B1746">
            <v>22307</v>
          </cell>
          <cell r="C1746">
            <v>223</v>
          </cell>
          <cell r="D1746">
            <v>0</v>
          </cell>
          <cell r="E1746">
            <v>50100</v>
          </cell>
          <cell r="G1746">
            <v>22309</v>
          </cell>
          <cell r="I1746">
            <v>1</v>
          </cell>
          <cell r="J1746">
            <v>1</v>
          </cell>
          <cell r="K1746">
            <v>45</v>
          </cell>
          <cell r="L1746">
            <v>44</v>
          </cell>
          <cell r="M1746">
            <v>3</v>
          </cell>
          <cell r="N1746">
            <v>19</v>
          </cell>
          <cell r="O1746">
            <v>0.2</v>
          </cell>
          <cell r="P1746">
            <v>62</v>
          </cell>
          <cell r="Q1746">
            <v>50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62</v>
          </cell>
          <cell r="W1746">
            <v>50</v>
          </cell>
          <cell r="X1746">
            <v>1174</v>
          </cell>
          <cell r="Y1746">
            <v>23480</v>
          </cell>
          <cell r="Z1746" t="str">
            <v>火</v>
          </cell>
          <cell r="AA1746">
            <v>0.25</v>
          </cell>
          <cell r="AB1746">
            <v>0.25</v>
          </cell>
          <cell r="AC1746">
            <v>0.25</v>
          </cell>
          <cell r="AD1746">
            <v>1</v>
          </cell>
          <cell r="AE1746">
            <v>0.25</v>
          </cell>
          <cell r="AF1746">
            <v>3</v>
          </cell>
          <cell r="AG1746">
            <v>3</v>
          </cell>
          <cell r="AH1746">
            <v>3</v>
          </cell>
          <cell r="AI1746">
            <v>50</v>
          </cell>
          <cell r="AJ1746">
            <v>3</v>
          </cell>
          <cell r="AK1746">
            <v>3</v>
          </cell>
        </row>
        <row r="1747">
          <cell r="B1747">
            <v>22400</v>
          </cell>
          <cell r="C1747">
            <v>224</v>
          </cell>
          <cell r="D1747">
            <v>0</v>
          </cell>
          <cell r="E1747">
            <v>20115</v>
          </cell>
          <cell r="F1747">
            <v>1</v>
          </cell>
          <cell r="G1747">
            <v>22400</v>
          </cell>
          <cell r="H1747">
            <v>22400</v>
          </cell>
          <cell r="I1747">
            <v>0</v>
          </cell>
          <cell r="J1747">
            <v>10</v>
          </cell>
          <cell r="K1747">
            <v>45</v>
          </cell>
          <cell r="L1747">
            <v>44</v>
          </cell>
          <cell r="M1747">
            <v>3</v>
          </cell>
          <cell r="N1747">
            <v>19</v>
          </cell>
          <cell r="O1747">
            <v>0.5</v>
          </cell>
          <cell r="P1747">
            <v>1567</v>
          </cell>
          <cell r="Q1747">
            <v>1003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1567</v>
          </cell>
          <cell r="W1747">
            <v>1003</v>
          </cell>
          <cell r="X1747">
            <v>11747</v>
          </cell>
          <cell r="Y1747">
            <v>234940</v>
          </cell>
          <cell r="Z1747" t="str">
            <v>火</v>
          </cell>
          <cell r="AA1747">
            <v>0.25</v>
          </cell>
          <cell r="AB1747">
            <v>0.25</v>
          </cell>
          <cell r="AC1747">
            <v>0.25</v>
          </cell>
          <cell r="AD1747">
            <v>1</v>
          </cell>
          <cell r="AE1747">
            <v>0.25</v>
          </cell>
          <cell r="AF1747">
            <v>141</v>
          </cell>
          <cell r="AG1747">
            <v>141</v>
          </cell>
          <cell r="AH1747">
            <v>141</v>
          </cell>
          <cell r="AI1747">
            <v>1003</v>
          </cell>
          <cell r="AJ1747">
            <v>141</v>
          </cell>
          <cell r="AK1747">
            <v>30</v>
          </cell>
        </row>
        <row r="1748">
          <cell r="B1748">
            <v>22401</v>
          </cell>
          <cell r="C1748">
            <v>224</v>
          </cell>
          <cell r="D1748">
            <v>0</v>
          </cell>
          <cell r="E1748">
            <v>20115</v>
          </cell>
          <cell r="G1748">
            <v>22401</v>
          </cell>
          <cell r="I1748">
            <v>1</v>
          </cell>
          <cell r="J1748">
            <v>1</v>
          </cell>
          <cell r="K1748">
            <v>45</v>
          </cell>
          <cell r="L1748">
            <v>44</v>
          </cell>
          <cell r="M1748">
            <v>3</v>
          </cell>
          <cell r="N1748">
            <v>19</v>
          </cell>
          <cell r="O1748">
            <v>0.2</v>
          </cell>
          <cell r="P1748">
            <v>62</v>
          </cell>
          <cell r="Q1748">
            <v>50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62</v>
          </cell>
          <cell r="W1748">
            <v>50</v>
          </cell>
          <cell r="X1748">
            <v>1174</v>
          </cell>
          <cell r="Y1748">
            <v>23480</v>
          </cell>
          <cell r="Z1748" t="str">
            <v>火</v>
          </cell>
          <cell r="AA1748">
            <v>0.25</v>
          </cell>
          <cell r="AB1748">
            <v>0.25</v>
          </cell>
          <cell r="AC1748">
            <v>0.25</v>
          </cell>
          <cell r="AD1748">
            <v>1</v>
          </cell>
          <cell r="AE1748">
            <v>0.25</v>
          </cell>
          <cell r="AF1748">
            <v>3</v>
          </cell>
          <cell r="AG1748">
            <v>3</v>
          </cell>
          <cell r="AH1748">
            <v>3</v>
          </cell>
          <cell r="AI1748">
            <v>50</v>
          </cell>
          <cell r="AJ1748">
            <v>3</v>
          </cell>
          <cell r="AK1748">
            <v>3</v>
          </cell>
        </row>
        <row r="1749">
          <cell r="B1749">
            <v>22402</v>
          </cell>
          <cell r="C1749">
            <v>224</v>
          </cell>
          <cell r="D1749">
            <v>0</v>
          </cell>
          <cell r="E1749">
            <v>20215</v>
          </cell>
          <cell r="G1749">
            <v>22401</v>
          </cell>
          <cell r="I1749">
            <v>1</v>
          </cell>
          <cell r="J1749">
            <v>1</v>
          </cell>
          <cell r="K1749">
            <v>45</v>
          </cell>
          <cell r="L1749">
            <v>44</v>
          </cell>
          <cell r="M1749">
            <v>3</v>
          </cell>
          <cell r="N1749">
            <v>19</v>
          </cell>
          <cell r="O1749">
            <v>0.2</v>
          </cell>
          <cell r="P1749">
            <v>62</v>
          </cell>
          <cell r="Q1749">
            <v>50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62</v>
          </cell>
          <cell r="W1749">
            <v>50</v>
          </cell>
          <cell r="X1749">
            <v>1174</v>
          </cell>
          <cell r="Y1749">
            <v>23480</v>
          </cell>
          <cell r="Z1749" t="str">
            <v>火</v>
          </cell>
          <cell r="AA1749">
            <v>0.25</v>
          </cell>
          <cell r="AB1749">
            <v>0.25</v>
          </cell>
          <cell r="AC1749">
            <v>0.25</v>
          </cell>
          <cell r="AD1749">
            <v>1</v>
          </cell>
          <cell r="AE1749">
            <v>0.25</v>
          </cell>
          <cell r="AF1749">
            <v>3</v>
          </cell>
          <cell r="AG1749">
            <v>3</v>
          </cell>
          <cell r="AH1749">
            <v>3</v>
          </cell>
          <cell r="AI1749">
            <v>50</v>
          </cell>
          <cell r="AJ1749">
            <v>3</v>
          </cell>
          <cell r="AK1749">
            <v>3</v>
          </cell>
        </row>
        <row r="1750">
          <cell r="B1750">
            <v>22403</v>
          </cell>
          <cell r="C1750">
            <v>224</v>
          </cell>
          <cell r="D1750">
            <v>0</v>
          </cell>
          <cell r="E1750">
            <v>20315</v>
          </cell>
          <cell r="G1750">
            <v>22401</v>
          </cell>
          <cell r="I1750">
            <v>1</v>
          </cell>
          <cell r="J1750">
            <v>1</v>
          </cell>
          <cell r="K1750">
            <v>45</v>
          </cell>
          <cell r="L1750">
            <v>44</v>
          </cell>
          <cell r="M1750">
            <v>3</v>
          </cell>
          <cell r="N1750">
            <v>19</v>
          </cell>
          <cell r="O1750">
            <v>0.2</v>
          </cell>
          <cell r="P1750">
            <v>62</v>
          </cell>
          <cell r="Q1750">
            <v>50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62</v>
          </cell>
          <cell r="W1750">
            <v>50</v>
          </cell>
          <cell r="X1750">
            <v>1174</v>
          </cell>
          <cell r="Y1750">
            <v>23480</v>
          </cell>
          <cell r="Z1750" t="str">
            <v>火</v>
          </cell>
          <cell r="AA1750">
            <v>0.25</v>
          </cell>
          <cell r="AB1750">
            <v>0.25</v>
          </cell>
          <cell r="AC1750">
            <v>0.25</v>
          </cell>
          <cell r="AD1750">
            <v>1</v>
          </cell>
          <cell r="AE1750">
            <v>0.25</v>
          </cell>
          <cell r="AF1750">
            <v>3</v>
          </cell>
          <cell r="AG1750">
            <v>3</v>
          </cell>
          <cell r="AH1750">
            <v>3</v>
          </cell>
          <cell r="AI1750">
            <v>50</v>
          </cell>
          <cell r="AJ1750">
            <v>3</v>
          </cell>
          <cell r="AK1750">
            <v>3</v>
          </cell>
        </row>
        <row r="1751">
          <cell r="B1751">
            <v>22404</v>
          </cell>
          <cell r="C1751">
            <v>224</v>
          </cell>
          <cell r="D1751">
            <v>0</v>
          </cell>
          <cell r="E1751">
            <v>20415</v>
          </cell>
          <cell r="G1751">
            <v>22401</v>
          </cell>
          <cell r="I1751">
            <v>1</v>
          </cell>
          <cell r="J1751">
            <v>1</v>
          </cell>
          <cell r="K1751">
            <v>45</v>
          </cell>
          <cell r="L1751">
            <v>44</v>
          </cell>
          <cell r="M1751">
            <v>3</v>
          </cell>
          <cell r="N1751">
            <v>19</v>
          </cell>
          <cell r="O1751">
            <v>0.2</v>
          </cell>
          <cell r="P1751">
            <v>62</v>
          </cell>
          <cell r="Q1751">
            <v>50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62</v>
          </cell>
          <cell r="W1751">
            <v>50</v>
          </cell>
          <cell r="X1751">
            <v>1174</v>
          </cell>
          <cell r="Y1751">
            <v>23480</v>
          </cell>
          <cell r="Z1751" t="str">
            <v>火</v>
          </cell>
          <cell r="AA1751">
            <v>0.25</v>
          </cell>
          <cell r="AB1751">
            <v>0.25</v>
          </cell>
          <cell r="AC1751">
            <v>0.25</v>
          </cell>
          <cell r="AD1751">
            <v>1</v>
          </cell>
          <cell r="AE1751">
            <v>0.25</v>
          </cell>
          <cell r="AF1751">
            <v>3</v>
          </cell>
          <cell r="AG1751">
            <v>3</v>
          </cell>
          <cell r="AH1751">
            <v>3</v>
          </cell>
          <cell r="AI1751">
            <v>50</v>
          </cell>
          <cell r="AJ1751">
            <v>3</v>
          </cell>
          <cell r="AK1751">
            <v>3</v>
          </cell>
        </row>
        <row r="1752">
          <cell r="B1752">
            <v>22405</v>
          </cell>
          <cell r="C1752">
            <v>224</v>
          </cell>
          <cell r="D1752">
            <v>0</v>
          </cell>
          <cell r="E1752">
            <v>30505</v>
          </cell>
          <cell r="G1752">
            <v>22401</v>
          </cell>
          <cell r="I1752">
            <v>1</v>
          </cell>
          <cell r="J1752">
            <v>1</v>
          </cell>
          <cell r="K1752">
            <v>45</v>
          </cell>
          <cell r="L1752">
            <v>44</v>
          </cell>
          <cell r="M1752">
            <v>3</v>
          </cell>
          <cell r="N1752">
            <v>19</v>
          </cell>
          <cell r="O1752">
            <v>0.2</v>
          </cell>
          <cell r="P1752">
            <v>62</v>
          </cell>
          <cell r="Q1752">
            <v>50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62</v>
          </cell>
          <cell r="W1752">
            <v>50</v>
          </cell>
          <cell r="X1752">
            <v>1174</v>
          </cell>
          <cell r="Y1752">
            <v>23480</v>
          </cell>
          <cell r="Z1752" t="str">
            <v>火</v>
          </cell>
          <cell r="AA1752">
            <v>0.25</v>
          </cell>
          <cell r="AB1752">
            <v>0.25</v>
          </cell>
          <cell r="AC1752">
            <v>0.25</v>
          </cell>
          <cell r="AD1752">
            <v>1</v>
          </cell>
          <cell r="AE1752">
            <v>0.25</v>
          </cell>
          <cell r="AF1752">
            <v>3</v>
          </cell>
          <cell r="AG1752">
            <v>3</v>
          </cell>
          <cell r="AH1752">
            <v>3</v>
          </cell>
          <cell r="AI1752">
            <v>50</v>
          </cell>
          <cell r="AJ1752">
            <v>3</v>
          </cell>
          <cell r="AK1752">
            <v>3</v>
          </cell>
        </row>
        <row r="1753">
          <cell r="B1753">
            <v>22406</v>
          </cell>
          <cell r="C1753">
            <v>224</v>
          </cell>
          <cell r="D1753">
            <v>0</v>
          </cell>
          <cell r="E1753">
            <v>30205</v>
          </cell>
          <cell r="G1753">
            <v>22401</v>
          </cell>
          <cell r="I1753">
            <v>1</v>
          </cell>
          <cell r="J1753">
            <v>1</v>
          </cell>
          <cell r="K1753">
            <v>45</v>
          </cell>
          <cell r="L1753">
            <v>44</v>
          </cell>
          <cell r="M1753">
            <v>3</v>
          </cell>
          <cell r="N1753">
            <v>19</v>
          </cell>
          <cell r="O1753">
            <v>0.2</v>
          </cell>
          <cell r="P1753">
            <v>62</v>
          </cell>
          <cell r="Q1753">
            <v>50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62</v>
          </cell>
          <cell r="W1753">
            <v>50</v>
          </cell>
          <cell r="X1753">
            <v>1174</v>
          </cell>
          <cell r="Y1753">
            <v>23480</v>
          </cell>
          <cell r="Z1753" t="str">
            <v>火</v>
          </cell>
          <cell r="AA1753">
            <v>0.25</v>
          </cell>
          <cell r="AB1753">
            <v>0.25</v>
          </cell>
          <cell r="AC1753">
            <v>0.25</v>
          </cell>
          <cell r="AD1753">
            <v>1</v>
          </cell>
          <cell r="AE1753">
            <v>0.25</v>
          </cell>
          <cell r="AF1753">
            <v>3</v>
          </cell>
          <cell r="AG1753">
            <v>3</v>
          </cell>
          <cell r="AH1753">
            <v>3</v>
          </cell>
          <cell r="AI1753">
            <v>50</v>
          </cell>
          <cell r="AJ1753">
            <v>3</v>
          </cell>
          <cell r="AK1753">
            <v>3</v>
          </cell>
        </row>
        <row r="1754">
          <cell r="B1754">
            <v>22407</v>
          </cell>
          <cell r="C1754">
            <v>224</v>
          </cell>
          <cell r="D1754">
            <v>0</v>
          </cell>
          <cell r="E1754">
            <v>50100</v>
          </cell>
          <cell r="G1754">
            <v>22409</v>
          </cell>
          <cell r="I1754">
            <v>1</v>
          </cell>
          <cell r="J1754">
            <v>1</v>
          </cell>
          <cell r="K1754">
            <v>45</v>
          </cell>
          <cell r="L1754">
            <v>44</v>
          </cell>
          <cell r="M1754">
            <v>3</v>
          </cell>
          <cell r="N1754">
            <v>19</v>
          </cell>
          <cell r="O1754">
            <v>0.2</v>
          </cell>
          <cell r="P1754">
            <v>62</v>
          </cell>
          <cell r="Q1754">
            <v>50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62</v>
          </cell>
          <cell r="W1754">
            <v>50</v>
          </cell>
          <cell r="X1754">
            <v>1174</v>
          </cell>
          <cell r="Y1754">
            <v>23480</v>
          </cell>
          <cell r="Z1754" t="str">
            <v>火</v>
          </cell>
          <cell r="AA1754">
            <v>0.25</v>
          </cell>
          <cell r="AB1754">
            <v>0.25</v>
          </cell>
          <cell r="AC1754">
            <v>0.25</v>
          </cell>
          <cell r="AD1754">
            <v>1</v>
          </cell>
          <cell r="AE1754">
            <v>0.25</v>
          </cell>
          <cell r="AF1754">
            <v>3</v>
          </cell>
          <cell r="AG1754">
            <v>3</v>
          </cell>
          <cell r="AH1754">
            <v>3</v>
          </cell>
          <cell r="AI1754">
            <v>50</v>
          </cell>
          <cell r="AJ1754">
            <v>3</v>
          </cell>
          <cell r="AK1754">
            <v>3</v>
          </cell>
        </row>
        <row r="1755">
          <cell r="B1755">
            <v>22500</v>
          </cell>
          <cell r="C1755">
            <v>225</v>
          </cell>
          <cell r="D1755">
            <v>0</v>
          </cell>
          <cell r="E1755">
            <v>20515</v>
          </cell>
          <cell r="F1755">
            <v>1</v>
          </cell>
          <cell r="G1755">
            <v>22500</v>
          </cell>
          <cell r="H1755">
            <v>22500</v>
          </cell>
          <cell r="I1755">
            <v>0</v>
          </cell>
          <cell r="J1755">
            <v>10</v>
          </cell>
          <cell r="K1755">
            <v>46</v>
          </cell>
          <cell r="L1755">
            <v>45</v>
          </cell>
          <cell r="M1755">
            <v>3</v>
          </cell>
          <cell r="N1755">
            <v>20</v>
          </cell>
          <cell r="O1755">
            <v>0.60000000000000009</v>
          </cell>
          <cell r="P1755">
            <v>2088</v>
          </cell>
          <cell r="Q1755">
            <v>1069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2088</v>
          </cell>
          <cell r="W1755">
            <v>1069</v>
          </cell>
          <cell r="X1755">
            <v>13020</v>
          </cell>
          <cell r="Y1755">
            <v>260400</v>
          </cell>
          <cell r="Z1755" t="str">
            <v>火</v>
          </cell>
          <cell r="AA1755">
            <v>0.25</v>
          </cell>
          <cell r="AB1755">
            <v>0.25</v>
          </cell>
          <cell r="AC1755">
            <v>0.25</v>
          </cell>
          <cell r="AD1755">
            <v>1</v>
          </cell>
          <cell r="AE1755">
            <v>0.25</v>
          </cell>
          <cell r="AF1755">
            <v>254</v>
          </cell>
          <cell r="AG1755">
            <v>254</v>
          </cell>
          <cell r="AH1755">
            <v>254</v>
          </cell>
          <cell r="AI1755">
            <v>1069</v>
          </cell>
          <cell r="AJ1755">
            <v>254</v>
          </cell>
          <cell r="AK1755">
            <v>30</v>
          </cell>
        </row>
        <row r="1756">
          <cell r="B1756">
            <v>22501</v>
          </cell>
          <cell r="C1756">
            <v>225</v>
          </cell>
          <cell r="D1756">
            <v>0</v>
          </cell>
          <cell r="E1756">
            <v>20115</v>
          </cell>
          <cell r="G1756">
            <v>22501</v>
          </cell>
          <cell r="I1756">
            <v>1</v>
          </cell>
          <cell r="J1756">
            <v>1</v>
          </cell>
          <cell r="K1756">
            <v>46</v>
          </cell>
          <cell r="L1756">
            <v>45</v>
          </cell>
          <cell r="M1756">
            <v>3</v>
          </cell>
          <cell r="N1756">
            <v>20</v>
          </cell>
          <cell r="O1756">
            <v>0.2</v>
          </cell>
          <cell r="P1756">
            <v>69</v>
          </cell>
          <cell r="Q1756">
            <v>55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69</v>
          </cell>
          <cell r="W1756">
            <v>55</v>
          </cell>
          <cell r="X1756">
            <v>1302</v>
          </cell>
          <cell r="Y1756">
            <v>26040</v>
          </cell>
          <cell r="Z1756" t="str">
            <v>火</v>
          </cell>
          <cell r="AA1756">
            <v>0.25</v>
          </cell>
          <cell r="AB1756">
            <v>0.25</v>
          </cell>
          <cell r="AC1756">
            <v>0.25</v>
          </cell>
          <cell r="AD1756">
            <v>1</v>
          </cell>
          <cell r="AE1756">
            <v>0.25</v>
          </cell>
          <cell r="AF1756">
            <v>3</v>
          </cell>
          <cell r="AG1756">
            <v>3</v>
          </cell>
          <cell r="AH1756">
            <v>3</v>
          </cell>
          <cell r="AI1756">
            <v>55</v>
          </cell>
          <cell r="AJ1756">
            <v>3</v>
          </cell>
          <cell r="AK1756">
            <v>3</v>
          </cell>
        </row>
        <row r="1757">
          <cell r="B1757">
            <v>22502</v>
          </cell>
          <cell r="C1757">
            <v>225</v>
          </cell>
          <cell r="D1757">
            <v>0</v>
          </cell>
          <cell r="E1757">
            <v>20215</v>
          </cell>
          <cell r="G1757">
            <v>22501</v>
          </cell>
          <cell r="I1757">
            <v>1</v>
          </cell>
          <cell r="J1757">
            <v>1</v>
          </cell>
          <cell r="K1757">
            <v>46</v>
          </cell>
          <cell r="L1757">
            <v>45</v>
          </cell>
          <cell r="M1757">
            <v>3</v>
          </cell>
          <cell r="N1757">
            <v>20</v>
          </cell>
          <cell r="O1757">
            <v>0.2</v>
          </cell>
          <cell r="P1757">
            <v>69</v>
          </cell>
          <cell r="Q1757">
            <v>55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69</v>
          </cell>
          <cell r="W1757">
            <v>55</v>
          </cell>
          <cell r="X1757">
            <v>1302</v>
          </cell>
          <cell r="Y1757">
            <v>26040</v>
          </cell>
          <cell r="Z1757" t="str">
            <v>火</v>
          </cell>
          <cell r="AA1757">
            <v>0.25</v>
          </cell>
          <cell r="AB1757">
            <v>0.25</v>
          </cell>
          <cell r="AC1757">
            <v>0.25</v>
          </cell>
          <cell r="AD1757">
            <v>1</v>
          </cell>
          <cell r="AE1757">
            <v>0.25</v>
          </cell>
          <cell r="AF1757">
            <v>3</v>
          </cell>
          <cell r="AG1757">
            <v>3</v>
          </cell>
          <cell r="AH1757">
            <v>3</v>
          </cell>
          <cell r="AI1757">
            <v>55</v>
          </cell>
          <cell r="AJ1757">
            <v>3</v>
          </cell>
          <cell r="AK1757">
            <v>3</v>
          </cell>
        </row>
        <row r="1758">
          <cell r="B1758">
            <v>22503</v>
          </cell>
          <cell r="C1758">
            <v>225</v>
          </cell>
          <cell r="D1758">
            <v>0</v>
          </cell>
          <cell r="E1758">
            <v>20315</v>
          </cell>
          <cell r="G1758">
            <v>22501</v>
          </cell>
          <cell r="I1758">
            <v>1</v>
          </cell>
          <cell r="J1758">
            <v>1</v>
          </cell>
          <cell r="K1758">
            <v>46</v>
          </cell>
          <cell r="L1758">
            <v>45</v>
          </cell>
          <cell r="M1758">
            <v>3</v>
          </cell>
          <cell r="N1758">
            <v>20</v>
          </cell>
          <cell r="O1758">
            <v>0.2</v>
          </cell>
          <cell r="P1758">
            <v>69</v>
          </cell>
          <cell r="Q1758">
            <v>55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69</v>
          </cell>
          <cell r="W1758">
            <v>55</v>
          </cell>
          <cell r="X1758">
            <v>1302</v>
          </cell>
          <cell r="Y1758">
            <v>26040</v>
          </cell>
          <cell r="Z1758" t="str">
            <v>火</v>
          </cell>
          <cell r="AA1758">
            <v>0.25</v>
          </cell>
          <cell r="AB1758">
            <v>0.25</v>
          </cell>
          <cell r="AC1758">
            <v>0.25</v>
          </cell>
          <cell r="AD1758">
            <v>1</v>
          </cell>
          <cell r="AE1758">
            <v>0.25</v>
          </cell>
          <cell r="AF1758">
            <v>3</v>
          </cell>
          <cell r="AG1758">
            <v>3</v>
          </cell>
          <cell r="AH1758">
            <v>3</v>
          </cell>
          <cell r="AI1758">
            <v>55</v>
          </cell>
          <cell r="AJ1758">
            <v>3</v>
          </cell>
          <cell r="AK1758">
            <v>3</v>
          </cell>
        </row>
        <row r="1759">
          <cell r="B1759">
            <v>22504</v>
          </cell>
          <cell r="C1759">
            <v>225</v>
          </cell>
          <cell r="D1759">
            <v>0</v>
          </cell>
          <cell r="E1759">
            <v>20415</v>
          </cell>
          <cell r="G1759">
            <v>22501</v>
          </cell>
          <cell r="I1759">
            <v>1</v>
          </cell>
          <cell r="J1759">
            <v>1</v>
          </cell>
          <cell r="K1759">
            <v>46</v>
          </cell>
          <cell r="L1759">
            <v>45</v>
          </cell>
          <cell r="M1759">
            <v>3</v>
          </cell>
          <cell r="N1759">
            <v>20</v>
          </cell>
          <cell r="O1759">
            <v>0.2</v>
          </cell>
          <cell r="P1759">
            <v>69</v>
          </cell>
          <cell r="Q1759">
            <v>55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69</v>
          </cell>
          <cell r="W1759">
            <v>55</v>
          </cell>
          <cell r="X1759">
            <v>1302</v>
          </cell>
          <cell r="Y1759">
            <v>26040</v>
          </cell>
          <cell r="Z1759" t="str">
            <v>火</v>
          </cell>
          <cell r="AA1759">
            <v>0.25</v>
          </cell>
          <cell r="AB1759">
            <v>0.25</v>
          </cell>
          <cell r="AC1759">
            <v>0.25</v>
          </cell>
          <cell r="AD1759">
            <v>1</v>
          </cell>
          <cell r="AE1759">
            <v>0.25</v>
          </cell>
          <cell r="AF1759">
            <v>3</v>
          </cell>
          <cell r="AG1759">
            <v>3</v>
          </cell>
          <cell r="AH1759">
            <v>3</v>
          </cell>
          <cell r="AI1759">
            <v>55</v>
          </cell>
          <cell r="AJ1759">
            <v>3</v>
          </cell>
          <cell r="AK1759">
            <v>3</v>
          </cell>
        </row>
        <row r="1760">
          <cell r="B1760">
            <v>22505</v>
          </cell>
          <cell r="C1760">
            <v>225</v>
          </cell>
          <cell r="D1760">
            <v>0</v>
          </cell>
          <cell r="E1760">
            <v>30505</v>
          </cell>
          <cell r="G1760">
            <v>22501</v>
          </cell>
          <cell r="I1760">
            <v>1</v>
          </cell>
          <cell r="J1760">
            <v>1</v>
          </cell>
          <cell r="K1760">
            <v>46</v>
          </cell>
          <cell r="L1760">
            <v>45</v>
          </cell>
          <cell r="M1760">
            <v>3</v>
          </cell>
          <cell r="N1760">
            <v>20</v>
          </cell>
          <cell r="O1760">
            <v>0.2</v>
          </cell>
          <cell r="P1760">
            <v>69</v>
          </cell>
          <cell r="Q1760">
            <v>55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69</v>
          </cell>
          <cell r="W1760">
            <v>55</v>
          </cell>
          <cell r="X1760">
            <v>1302</v>
          </cell>
          <cell r="Y1760">
            <v>26040</v>
          </cell>
          <cell r="Z1760" t="str">
            <v>火</v>
          </cell>
          <cell r="AA1760">
            <v>0.25</v>
          </cell>
          <cell r="AB1760">
            <v>0.25</v>
          </cell>
          <cell r="AC1760">
            <v>0.25</v>
          </cell>
          <cell r="AD1760">
            <v>1</v>
          </cell>
          <cell r="AE1760">
            <v>0.25</v>
          </cell>
          <cell r="AF1760">
            <v>3</v>
          </cell>
          <cell r="AG1760">
            <v>3</v>
          </cell>
          <cell r="AH1760">
            <v>3</v>
          </cell>
          <cell r="AI1760">
            <v>55</v>
          </cell>
          <cell r="AJ1760">
            <v>3</v>
          </cell>
          <cell r="AK1760">
            <v>3</v>
          </cell>
        </row>
        <row r="1761">
          <cell r="B1761">
            <v>22506</v>
          </cell>
          <cell r="C1761">
            <v>225</v>
          </cell>
          <cell r="D1761">
            <v>0</v>
          </cell>
          <cell r="E1761">
            <v>30205</v>
          </cell>
          <cell r="G1761">
            <v>22501</v>
          </cell>
          <cell r="I1761">
            <v>1</v>
          </cell>
          <cell r="J1761">
            <v>1</v>
          </cell>
          <cell r="K1761">
            <v>46</v>
          </cell>
          <cell r="L1761">
            <v>45</v>
          </cell>
          <cell r="M1761">
            <v>3</v>
          </cell>
          <cell r="N1761">
            <v>20</v>
          </cell>
          <cell r="O1761">
            <v>0.2</v>
          </cell>
          <cell r="P1761">
            <v>69</v>
          </cell>
          <cell r="Q1761">
            <v>55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69</v>
          </cell>
          <cell r="W1761">
            <v>55</v>
          </cell>
          <cell r="X1761">
            <v>1302</v>
          </cell>
          <cell r="Y1761">
            <v>26040</v>
          </cell>
          <cell r="Z1761" t="str">
            <v>火</v>
          </cell>
          <cell r="AA1761">
            <v>0.25</v>
          </cell>
          <cell r="AB1761">
            <v>0.25</v>
          </cell>
          <cell r="AC1761">
            <v>0.25</v>
          </cell>
          <cell r="AD1761">
            <v>1</v>
          </cell>
          <cell r="AE1761">
            <v>0.25</v>
          </cell>
          <cell r="AF1761">
            <v>3</v>
          </cell>
          <cell r="AG1761">
            <v>3</v>
          </cell>
          <cell r="AH1761">
            <v>3</v>
          </cell>
          <cell r="AI1761">
            <v>55</v>
          </cell>
          <cell r="AJ1761">
            <v>3</v>
          </cell>
          <cell r="AK1761">
            <v>3</v>
          </cell>
        </row>
        <row r="1762">
          <cell r="B1762">
            <v>22507</v>
          </cell>
          <cell r="C1762">
            <v>225</v>
          </cell>
          <cell r="D1762">
            <v>0</v>
          </cell>
          <cell r="E1762">
            <v>50100</v>
          </cell>
          <cell r="G1762">
            <v>22509</v>
          </cell>
          <cell r="I1762">
            <v>1</v>
          </cell>
          <cell r="J1762">
            <v>1</v>
          </cell>
          <cell r="K1762">
            <v>46</v>
          </cell>
          <cell r="L1762">
            <v>45</v>
          </cell>
          <cell r="M1762">
            <v>3</v>
          </cell>
          <cell r="N1762">
            <v>20</v>
          </cell>
          <cell r="O1762">
            <v>0.2</v>
          </cell>
          <cell r="P1762">
            <v>69</v>
          </cell>
          <cell r="Q1762">
            <v>55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69</v>
          </cell>
          <cell r="W1762">
            <v>55</v>
          </cell>
          <cell r="X1762">
            <v>1302</v>
          </cell>
          <cell r="Y1762">
            <v>26040</v>
          </cell>
          <cell r="Z1762" t="str">
            <v>火</v>
          </cell>
          <cell r="AA1762">
            <v>0.25</v>
          </cell>
          <cell r="AB1762">
            <v>0.25</v>
          </cell>
          <cell r="AC1762">
            <v>0.25</v>
          </cell>
          <cell r="AD1762">
            <v>1</v>
          </cell>
          <cell r="AE1762">
            <v>0.25</v>
          </cell>
          <cell r="AF1762">
            <v>3</v>
          </cell>
          <cell r="AG1762">
            <v>3</v>
          </cell>
          <cell r="AH1762">
            <v>3</v>
          </cell>
          <cell r="AI1762">
            <v>55</v>
          </cell>
          <cell r="AJ1762">
            <v>3</v>
          </cell>
          <cell r="AK1762">
            <v>3</v>
          </cell>
        </row>
        <row r="1763">
          <cell r="B1763">
            <v>22600</v>
          </cell>
          <cell r="C1763">
            <v>226</v>
          </cell>
          <cell r="D1763">
            <v>0</v>
          </cell>
          <cell r="E1763">
            <v>20615</v>
          </cell>
          <cell r="F1763">
            <v>1</v>
          </cell>
          <cell r="G1763">
            <v>22600</v>
          </cell>
          <cell r="H1763">
            <v>22600</v>
          </cell>
          <cell r="I1763">
            <v>0</v>
          </cell>
          <cell r="J1763">
            <v>10</v>
          </cell>
          <cell r="K1763">
            <v>46</v>
          </cell>
          <cell r="L1763">
            <v>45</v>
          </cell>
          <cell r="M1763">
            <v>3</v>
          </cell>
          <cell r="N1763">
            <v>20</v>
          </cell>
          <cell r="O1763">
            <v>0.2</v>
          </cell>
          <cell r="P1763">
            <v>696</v>
          </cell>
          <cell r="Q1763">
            <v>556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696</v>
          </cell>
          <cell r="W1763">
            <v>556</v>
          </cell>
          <cell r="X1763">
            <v>13020</v>
          </cell>
          <cell r="Y1763">
            <v>260400</v>
          </cell>
          <cell r="Z1763" t="str">
            <v>火</v>
          </cell>
          <cell r="AA1763">
            <v>0.25</v>
          </cell>
          <cell r="AB1763">
            <v>0.25</v>
          </cell>
          <cell r="AC1763">
            <v>0.25</v>
          </cell>
          <cell r="AD1763">
            <v>1</v>
          </cell>
          <cell r="AE1763">
            <v>0.25</v>
          </cell>
          <cell r="AF1763">
            <v>35</v>
          </cell>
          <cell r="AG1763">
            <v>35</v>
          </cell>
          <cell r="AH1763">
            <v>35</v>
          </cell>
          <cell r="AI1763">
            <v>556</v>
          </cell>
          <cell r="AJ1763">
            <v>35</v>
          </cell>
          <cell r="AK1763">
            <v>30</v>
          </cell>
        </row>
        <row r="1764">
          <cell r="B1764">
            <v>22601</v>
          </cell>
          <cell r="C1764">
            <v>226</v>
          </cell>
          <cell r="D1764">
            <v>0</v>
          </cell>
          <cell r="E1764">
            <v>40105</v>
          </cell>
          <cell r="G1764">
            <v>22601</v>
          </cell>
          <cell r="I1764">
            <v>1</v>
          </cell>
          <cell r="J1764">
            <v>1</v>
          </cell>
          <cell r="K1764">
            <v>46</v>
          </cell>
          <cell r="L1764">
            <v>45</v>
          </cell>
          <cell r="M1764">
            <v>3</v>
          </cell>
          <cell r="N1764">
            <v>20</v>
          </cell>
          <cell r="O1764">
            <v>0.2</v>
          </cell>
          <cell r="P1764">
            <v>69</v>
          </cell>
          <cell r="Q1764">
            <v>55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69</v>
          </cell>
          <cell r="W1764">
            <v>55</v>
          </cell>
          <cell r="X1764">
            <v>1302</v>
          </cell>
          <cell r="Y1764">
            <v>26040</v>
          </cell>
          <cell r="Z1764" t="str">
            <v>火</v>
          </cell>
          <cell r="AA1764">
            <v>0.25</v>
          </cell>
          <cell r="AB1764">
            <v>0.25</v>
          </cell>
          <cell r="AC1764">
            <v>0.25</v>
          </cell>
          <cell r="AD1764">
            <v>1</v>
          </cell>
          <cell r="AE1764">
            <v>0.25</v>
          </cell>
          <cell r="AF1764">
            <v>3</v>
          </cell>
          <cell r="AG1764">
            <v>3</v>
          </cell>
          <cell r="AH1764">
            <v>3</v>
          </cell>
          <cell r="AI1764">
            <v>55</v>
          </cell>
          <cell r="AJ1764">
            <v>3</v>
          </cell>
          <cell r="AK1764">
            <v>3</v>
          </cell>
        </row>
        <row r="1765">
          <cell r="B1765">
            <v>22602</v>
          </cell>
          <cell r="C1765">
            <v>226</v>
          </cell>
          <cell r="D1765">
            <v>0</v>
          </cell>
          <cell r="E1765">
            <v>30205</v>
          </cell>
          <cell r="G1765">
            <v>22601</v>
          </cell>
          <cell r="I1765">
            <v>1</v>
          </cell>
          <cell r="J1765">
            <v>1</v>
          </cell>
          <cell r="K1765">
            <v>46</v>
          </cell>
          <cell r="L1765">
            <v>45</v>
          </cell>
          <cell r="M1765">
            <v>3</v>
          </cell>
          <cell r="N1765">
            <v>20</v>
          </cell>
          <cell r="O1765">
            <v>0.2</v>
          </cell>
          <cell r="P1765">
            <v>69</v>
          </cell>
          <cell r="Q1765">
            <v>55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69</v>
          </cell>
          <cell r="W1765">
            <v>55</v>
          </cell>
          <cell r="X1765">
            <v>1302</v>
          </cell>
          <cell r="Y1765">
            <v>26040</v>
          </cell>
          <cell r="Z1765" t="str">
            <v>火</v>
          </cell>
          <cell r="AA1765">
            <v>0.25</v>
          </cell>
          <cell r="AB1765">
            <v>0.25</v>
          </cell>
          <cell r="AC1765">
            <v>0.25</v>
          </cell>
          <cell r="AD1765">
            <v>1</v>
          </cell>
          <cell r="AE1765">
            <v>0.25</v>
          </cell>
          <cell r="AF1765">
            <v>3</v>
          </cell>
          <cell r="AG1765">
            <v>3</v>
          </cell>
          <cell r="AH1765">
            <v>3</v>
          </cell>
          <cell r="AI1765">
            <v>55</v>
          </cell>
          <cell r="AJ1765">
            <v>3</v>
          </cell>
          <cell r="AK1765">
            <v>3</v>
          </cell>
        </row>
        <row r="1766">
          <cell r="B1766">
            <v>22603</v>
          </cell>
          <cell r="C1766">
            <v>226</v>
          </cell>
          <cell r="D1766">
            <v>0</v>
          </cell>
          <cell r="E1766">
            <v>30305</v>
          </cell>
          <cell r="G1766">
            <v>22601</v>
          </cell>
          <cell r="I1766">
            <v>1</v>
          </cell>
          <cell r="J1766">
            <v>1</v>
          </cell>
          <cell r="K1766">
            <v>46</v>
          </cell>
          <cell r="L1766">
            <v>45</v>
          </cell>
          <cell r="M1766">
            <v>3</v>
          </cell>
          <cell r="N1766">
            <v>20</v>
          </cell>
          <cell r="O1766">
            <v>0.2</v>
          </cell>
          <cell r="P1766">
            <v>69</v>
          </cell>
          <cell r="Q1766">
            <v>55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69</v>
          </cell>
          <cell r="W1766">
            <v>55</v>
          </cell>
          <cell r="X1766">
            <v>1302</v>
          </cell>
          <cell r="Y1766">
            <v>26040</v>
          </cell>
          <cell r="Z1766" t="str">
            <v>火</v>
          </cell>
          <cell r="AA1766">
            <v>0.25</v>
          </cell>
          <cell r="AB1766">
            <v>0.25</v>
          </cell>
          <cell r="AC1766">
            <v>0.25</v>
          </cell>
          <cell r="AD1766">
            <v>1</v>
          </cell>
          <cell r="AE1766">
            <v>0.25</v>
          </cell>
          <cell r="AF1766">
            <v>3</v>
          </cell>
          <cell r="AG1766">
            <v>3</v>
          </cell>
          <cell r="AH1766">
            <v>3</v>
          </cell>
          <cell r="AI1766">
            <v>55</v>
          </cell>
          <cell r="AJ1766">
            <v>3</v>
          </cell>
          <cell r="AK1766">
            <v>3</v>
          </cell>
        </row>
        <row r="1767">
          <cell r="B1767">
            <v>22604</v>
          </cell>
          <cell r="C1767">
            <v>226</v>
          </cell>
          <cell r="D1767">
            <v>0</v>
          </cell>
          <cell r="E1767">
            <v>30505</v>
          </cell>
          <cell r="G1767">
            <v>22601</v>
          </cell>
          <cell r="I1767">
            <v>1</v>
          </cell>
          <cell r="J1767">
            <v>1</v>
          </cell>
          <cell r="K1767">
            <v>46</v>
          </cell>
          <cell r="L1767">
            <v>45</v>
          </cell>
          <cell r="M1767">
            <v>3</v>
          </cell>
          <cell r="N1767">
            <v>20</v>
          </cell>
          <cell r="O1767">
            <v>0.2</v>
          </cell>
          <cell r="P1767">
            <v>69</v>
          </cell>
          <cell r="Q1767">
            <v>55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69</v>
          </cell>
          <cell r="W1767">
            <v>55</v>
          </cell>
          <cell r="X1767">
            <v>1302</v>
          </cell>
          <cell r="Y1767">
            <v>26040</v>
          </cell>
          <cell r="Z1767" t="str">
            <v>火</v>
          </cell>
          <cell r="AA1767">
            <v>0.25</v>
          </cell>
          <cell r="AB1767">
            <v>0.25</v>
          </cell>
          <cell r="AC1767">
            <v>0.25</v>
          </cell>
          <cell r="AD1767">
            <v>1</v>
          </cell>
          <cell r="AE1767">
            <v>0.25</v>
          </cell>
          <cell r="AF1767">
            <v>3</v>
          </cell>
          <cell r="AG1767">
            <v>3</v>
          </cell>
          <cell r="AH1767">
            <v>3</v>
          </cell>
          <cell r="AI1767">
            <v>55</v>
          </cell>
          <cell r="AJ1767">
            <v>3</v>
          </cell>
          <cell r="AK1767">
            <v>3</v>
          </cell>
        </row>
        <row r="1768">
          <cell r="B1768">
            <v>22605</v>
          </cell>
          <cell r="C1768">
            <v>226</v>
          </cell>
          <cell r="D1768">
            <v>0</v>
          </cell>
          <cell r="E1768">
            <v>30105</v>
          </cell>
          <cell r="G1768">
            <v>22601</v>
          </cell>
          <cell r="I1768">
            <v>1</v>
          </cell>
          <cell r="J1768">
            <v>1</v>
          </cell>
          <cell r="K1768">
            <v>46</v>
          </cell>
          <cell r="L1768">
            <v>45</v>
          </cell>
          <cell r="M1768">
            <v>3</v>
          </cell>
          <cell r="N1768">
            <v>20</v>
          </cell>
          <cell r="O1768">
            <v>0.2</v>
          </cell>
          <cell r="P1768">
            <v>69</v>
          </cell>
          <cell r="Q1768">
            <v>55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69</v>
          </cell>
          <cell r="W1768">
            <v>55</v>
          </cell>
          <cell r="X1768">
            <v>1302</v>
          </cell>
          <cell r="Y1768">
            <v>26040</v>
          </cell>
          <cell r="Z1768" t="str">
            <v>火</v>
          </cell>
          <cell r="AA1768">
            <v>0.25</v>
          </cell>
          <cell r="AB1768">
            <v>0.25</v>
          </cell>
          <cell r="AC1768">
            <v>0.25</v>
          </cell>
          <cell r="AD1768">
            <v>1</v>
          </cell>
          <cell r="AE1768">
            <v>0.25</v>
          </cell>
          <cell r="AF1768">
            <v>3</v>
          </cell>
          <cell r="AG1768">
            <v>3</v>
          </cell>
          <cell r="AH1768">
            <v>3</v>
          </cell>
          <cell r="AI1768">
            <v>55</v>
          </cell>
          <cell r="AJ1768">
            <v>3</v>
          </cell>
          <cell r="AK1768">
            <v>3</v>
          </cell>
        </row>
        <row r="1769">
          <cell r="B1769">
            <v>22606</v>
          </cell>
          <cell r="C1769">
            <v>226</v>
          </cell>
          <cell r="D1769">
            <v>0</v>
          </cell>
          <cell r="E1769">
            <v>40205</v>
          </cell>
          <cell r="G1769">
            <v>22601</v>
          </cell>
          <cell r="I1769">
            <v>1</v>
          </cell>
          <cell r="J1769">
            <v>1</v>
          </cell>
          <cell r="K1769">
            <v>46</v>
          </cell>
          <cell r="L1769">
            <v>45</v>
          </cell>
          <cell r="M1769">
            <v>3</v>
          </cell>
          <cell r="N1769">
            <v>20</v>
          </cell>
          <cell r="O1769">
            <v>0.2</v>
          </cell>
          <cell r="P1769">
            <v>69</v>
          </cell>
          <cell r="Q1769">
            <v>55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69</v>
          </cell>
          <cell r="W1769">
            <v>55</v>
          </cell>
          <cell r="X1769">
            <v>1302</v>
          </cell>
          <cell r="Y1769">
            <v>26040</v>
          </cell>
          <cell r="Z1769" t="str">
            <v>火</v>
          </cell>
          <cell r="AA1769">
            <v>0.25</v>
          </cell>
          <cell r="AB1769">
            <v>0.25</v>
          </cell>
          <cell r="AC1769">
            <v>0.25</v>
          </cell>
          <cell r="AD1769">
            <v>1</v>
          </cell>
          <cell r="AE1769">
            <v>0.25</v>
          </cell>
          <cell r="AF1769">
            <v>3</v>
          </cell>
          <cell r="AG1769">
            <v>3</v>
          </cell>
          <cell r="AH1769">
            <v>3</v>
          </cell>
          <cell r="AI1769">
            <v>55</v>
          </cell>
          <cell r="AJ1769">
            <v>3</v>
          </cell>
          <cell r="AK1769">
            <v>3</v>
          </cell>
        </row>
        <row r="1770">
          <cell r="B1770">
            <v>22607</v>
          </cell>
          <cell r="C1770">
            <v>226</v>
          </cell>
          <cell r="D1770">
            <v>0</v>
          </cell>
          <cell r="E1770">
            <v>50100</v>
          </cell>
          <cell r="G1770">
            <v>22609</v>
          </cell>
          <cell r="I1770">
            <v>1</v>
          </cell>
          <cell r="J1770">
            <v>1</v>
          </cell>
          <cell r="K1770">
            <v>46</v>
          </cell>
          <cell r="L1770">
            <v>45</v>
          </cell>
          <cell r="M1770">
            <v>3</v>
          </cell>
          <cell r="N1770">
            <v>20</v>
          </cell>
          <cell r="O1770">
            <v>0.2</v>
          </cell>
          <cell r="P1770">
            <v>69</v>
          </cell>
          <cell r="Q1770">
            <v>55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69</v>
          </cell>
          <cell r="W1770">
            <v>55</v>
          </cell>
          <cell r="X1770">
            <v>1302</v>
          </cell>
          <cell r="Y1770">
            <v>26040</v>
          </cell>
          <cell r="Z1770" t="str">
            <v>火</v>
          </cell>
          <cell r="AA1770">
            <v>0.25</v>
          </cell>
          <cell r="AB1770">
            <v>0.25</v>
          </cell>
          <cell r="AC1770">
            <v>0.25</v>
          </cell>
          <cell r="AD1770">
            <v>1</v>
          </cell>
          <cell r="AE1770">
            <v>0.25</v>
          </cell>
          <cell r="AF1770">
            <v>3</v>
          </cell>
          <cell r="AG1770">
            <v>3</v>
          </cell>
          <cell r="AH1770">
            <v>3</v>
          </cell>
          <cell r="AI1770">
            <v>55</v>
          </cell>
          <cell r="AJ1770">
            <v>3</v>
          </cell>
          <cell r="AK1770">
            <v>3</v>
          </cell>
        </row>
        <row r="1771">
          <cell r="B1771">
            <v>22700</v>
          </cell>
          <cell r="C1771">
            <v>227</v>
          </cell>
          <cell r="D1771">
            <v>0</v>
          </cell>
          <cell r="E1771">
            <v>30305</v>
          </cell>
          <cell r="F1771">
            <v>1</v>
          </cell>
          <cell r="G1771">
            <v>22700</v>
          </cell>
          <cell r="H1771">
            <v>22700</v>
          </cell>
          <cell r="I1771">
            <v>0</v>
          </cell>
          <cell r="J1771">
            <v>10</v>
          </cell>
          <cell r="K1771">
            <v>46</v>
          </cell>
          <cell r="L1771">
            <v>45</v>
          </cell>
          <cell r="M1771">
            <v>3</v>
          </cell>
          <cell r="N1771">
            <v>20</v>
          </cell>
          <cell r="O1771">
            <v>0.30000000000000004</v>
          </cell>
          <cell r="P1771">
            <v>1044</v>
          </cell>
          <cell r="Q1771">
            <v>835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1044</v>
          </cell>
          <cell r="W1771">
            <v>835</v>
          </cell>
          <cell r="X1771">
            <v>13020</v>
          </cell>
          <cell r="Y1771">
            <v>260400</v>
          </cell>
          <cell r="Z1771" t="str">
            <v>火</v>
          </cell>
          <cell r="AA1771">
            <v>0.25</v>
          </cell>
          <cell r="AB1771">
            <v>0.25</v>
          </cell>
          <cell r="AC1771">
            <v>0.25</v>
          </cell>
          <cell r="AD1771">
            <v>1</v>
          </cell>
          <cell r="AE1771">
            <v>0.25</v>
          </cell>
          <cell r="AF1771">
            <v>52</v>
          </cell>
          <cell r="AG1771">
            <v>52</v>
          </cell>
          <cell r="AH1771">
            <v>52</v>
          </cell>
          <cell r="AI1771">
            <v>835</v>
          </cell>
          <cell r="AJ1771">
            <v>52</v>
          </cell>
          <cell r="AK1771">
            <v>30</v>
          </cell>
        </row>
        <row r="1772">
          <cell r="B1772">
            <v>22701</v>
          </cell>
          <cell r="C1772">
            <v>227</v>
          </cell>
          <cell r="D1772">
            <v>0</v>
          </cell>
          <cell r="E1772">
            <v>40105</v>
          </cell>
          <cell r="G1772">
            <v>22701</v>
          </cell>
          <cell r="I1772">
            <v>1</v>
          </cell>
          <cell r="J1772">
            <v>1</v>
          </cell>
          <cell r="K1772">
            <v>46</v>
          </cell>
          <cell r="L1772">
            <v>45</v>
          </cell>
          <cell r="M1772">
            <v>3</v>
          </cell>
          <cell r="N1772">
            <v>20</v>
          </cell>
          <cell r="O1772">
            <v>0.2</v>
          </cell>
          <cell r="P1772">
            <v>69</v>
          </cell>
          <cell r="Q1772">
            <v>55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69</v>
          </cell>
          <cell r="W1772">
            <v>55</v>
          </cell>
          <cell r="X1772">
            <v>1302</v>
          </cell>
          <cell r="Y1772">
            <v>26040</v>
          </cell>
          <cell r="Z1772" t="str">
            <v>火</v>
          </cell>
          <cell r="AA1772">
            <v>0.25</v>
          </cell>
          <cell r="AB1772">
            <v>0.25</v>
          </cell>
          <cell r="AC1772">
            <v>0.25</v>
          </cell>
          <cell r="AD1772">
            <v>1</v>
          </cell>
          <cell r="AE1772">
            <v>0.25</v>
          </cell>
          <cell r="AF1772">
            <v>3</v>
          </cell>
          <cell r="AG1772">
            <v>3</v>
          </cell>
          <cell r="AH1772">
            <v>3</v>
          </cell>
          <cell r="AI1772">
            <v>55</v>
          </cell>
          <cell r="AJ1772">
            <v>3</v>
          </cell>
          <cell r="AK1772">
            <v>3</v>
          </cell>
        </row>
        <row r="1773">
          <cell r="B1773">
            <v>22702</v>
          </cell>
          <cell r="C1773">
            <v>227</v>
          </cell>
          <cell r="D1773">
            <v>0</v>
          </cell>
          <cell r="E1773">
            <v>30205</v>
          </cell>
          <cell r="G1773">
            <v>22701</v>
          </cell>
          <cell r="I1773">
            <v>1</v>
          </cell>
          <cell r="J1773">
            <v>1</v>
          </cell>
          <cell r="K1773">
            <v>46</v>
          </cell>
          <cell r="L1773">
            <v>45</v>
          </cell>
          <cell r="M1773">
            <v>3</v>
          </cell>
          <cell r="N1773">
            <v>20</v>
          </cell>
          <cell r="O1773">
            <v>0.2</v>
          </cell>
          <cell r="P1773">
            <v>69</v>
          </cell>
          <cell r="Q1773">
            <v>55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69</v>
          </cell>
          <cell r="W1773">
            <v>55</v>
          </cell>
          <cell r="X1773">
            <v>1302</v>
          </cell>
          <cell r="Y1773">
            <v>26040</v>
          </cell>
          <cell r="Z1773" t="str">
            <v>火</v>
          </cell>
          <cell r="AA1773">
            <v>0.25</v>
          </cell>
          <cell r="AB1773">
            <v>0.25</v>
          </cell>
          <cell r="AC1773">
            <v>0.25</v>
          </cell>
          <cell r="AD1773">
            <v>1</v>
          </cell>
          <cell r="AE1773">
            <v>0.25</v>
          </cell>
          <cell r="AF1773">
            <v>3</v>
          </cell>
          <cell r="AG1773">
            <v>3</v>
          </cell>
          <cell r="AH1773">
            <v>3</v>
          </cell>
          <cell r="AI1773">
            <v>55</v>
          </cell>
          <cell r="AJ1773">
            <v>3</v>
          </cell>
          <cell r="AK1773">
            <v>3</v>
          </cell>
        </row>
        <row r="1774">
          <cell r="B1774">
            <v>22703</v>
          </cell>
          <cell r="C1774">
            <v>227</v>
          </cell>
          <cell r="D1774">
            <v>0</v>
          </cell>
          <cell r="E1774">
            <v>30305</v>
          </cell>
          <cell r="G1774">
            <v>22701</v>
          </cell>
          <cell r="I1774">
            <v>1</v>
          </cell>
          <cell r="J1774">
            <v>1</v>
          </cell>
          <cell r="K1774">
            <v>46</v>
          </cell>
          <cell r="L1774">
            <v>45</v>
          </cell>
          <cell r="M1774">
            <v>3</v>
          </cell>
          <cell r="N1774">
            <v>20</v>
          </cell>
          <cell r="O1774">
            <v>0.2</v>
          </cell>
          <cell r="P1774">
            <v>69</v>
          </cell>
          <cell r="Q1774">
            <v>55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69</v>
          </cell>
          <cell r="W1774">
            <v>55</v>
          </cell>
          <cell r="X1774">
            <v>1302</v>
          </cell>
          <cell r="Y1774">
            <v>26040</v>
          </cell>
          <cell r="Z1774" t="str">
            <v>火</v>
          </cell>
          <cell r="AA1774">
            <v>0.25</v>
          </cell>
          <cell r="AB1774">
            <v>0.25</v>
          </cell>
          <cell r="AC1774">
            <v>0.25</v>
          </cell>
          <cell r="AD1774">
            <v>1</v>
          </cell>
          <cell r="AE1774">
            <v>0.25</v>
          </cell>
          <cell r="AF1774">
            <v>3</v>
          </cell>
          <cell r="AG1774">
            <v>3</v>
          </cell>
          <cell r="AH1774">
            <v>3</v>
          </cell>
          <cell r="AI1774">
            <v>55</v>
          </cell>
          <cell r="AJ1774">
            <v>3</v>
          </cell>
          <cell r="AK1774">
            <v>3</v>
          </cell>
        </row>
        <row r="1775">
          <cell r="B1775">
            <v>22704</v>
          </cell>
          <cell r="C1775">
            <v>227</v>
          </cell>
          <cell r="D1775">
            <v>0</v>
          </cell>
          <cell r="E1775">
            <v>30505</v>
          </cell>
          <cell r="G1775">
            <v>22701</v>
          </cell>
          <cell r="I1775">
            <v>1</v>
          </cell>
          <cell r="J1775">
            <v>1</v>
          </cell>
          <cell r="K1775">
            <v>46</v>
          </cell>
          <cell r="L1775">
            <v>45</v>
          </cell>
          <cell r="M1775">
            <v>3</v>
          </cell>
          <cell r="N1775">
            <v>20</v>
          </cell>
          <cell r="O1775">
            <v>0.2</v>
          </cell>
          <cell r="P1775">
            <v>69</v>
          </cell>
          <cell r="Q1775">
            <v>55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69</v>
          </cell>
          <cell r="W1775">
            <v>55</v>
          </cell>
          <cell r="X1775">
            <v>1302</v>
          </cell>
          <cell r="Y1775">
            <v>26040</v>
          </cell>
          <cell r="Z1775" t="str">
            <v>火</v>
          </cell>
          <cell r="AA1775">
            <v>0.25</v>
          </cell>
          <cell r="AB1775">
            <v>0.25</v>
          </cell>
          <cell r="AC1775">
            <v>0.25</v>
          </cell>
          <cell r="AD1775">
            <v>1</v>
          </cell>
          <cell r="AE1775">
            <v>0.25</v>
          </cell>
          <cell r="AF1775">
            <v>3</v>
          </cell>
          <cell r="AG1775">
            <v>3</v>
          </cell>
          <cell r="AH1775">
            <v>3</v>
          </cell>
          <cell r="AI1775">
            <v>55</v>
          </cell>
          <cell r="AJ1775">
            <v>3</v>
          </cell>
          <cell r="AK1775">
            <v>3</v>
          </cell>
        </row>
        <row r="1776">
          <cell r="B1776">
            <v>22705</v>
          </cell>
          <cell r="C1776">
            <v>227</v>
          </cell>
          <cell r="D1776">
            <v>0</v>
          </cell>
          <cell r="E1776">
            <v>30105</v>
          </cell>
          <cell r="G1776">
            <v>22701</v>
          </cell>
          <cell r="I1776">
            <v>1</v>
          </cell>
          <cell r="J1776">
            <v>1</v>
          </cell>
          <cell r="K1776">
            <v>46</v>
          </cell>
          <cell r="L1776">
            <v>45</v>
          </cell>
          <cell r="M1776">
            <v>3</v>
          </cell>
          <cell r="N1776">
            <v>20</v>
          </cell>
          <cell r="O1776">
            <v>0.2</v>
          </cell>
          <cell r="P1776">
            <v>69</v>
          </cell>
          <cell r="Q1776">
            <v>55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69</v>
          </cell>
          <cell r="W1776">
            <v>55</v>
          </cell>
          <cell r="X1776">
            <v>1302</v>
          </cell>
          <cell r="Y1776">
            <v>26040</v>
          </cell>
          <cell r="Z1776" t="str">
            <v>火</v>
          </cell>
          <cell r="AA1776">
            <v>0.25</v>
          </cell>
          <cell r="AB1776">
            <v>0.25</v>
          </cell>
          <cell r="AC1776">
            <v>0.25</v>
          </cell>
          <cell r="AD1776">
            <v>1</v>
          </cell>
          <cell r="AE1776">
            <v>0.25</v>
          </cell>
          <cell r="AF1776">
            <v>3</v>
          </cell>
          <cell r="AG1776">
            <v>3</v>
          </cell>
          <cell r="AH1776">
            <v>3</v>
          </cell>
          <cell r="AI1776">
            <v>55</v>
          </cell>
          <cell r="AJ1776">
            <v>3</v>
          </cell>
          <cell r="AK1776">
            <v>3</v>
          </cell>
        </row>
        <row r="1777">
          <cell r="B1777">
            <v>22706</v>
          </cell>
          <cell r="C1777">
            <v>227</v>
          </cell>
          <cell r="D1777">
            <v>0</v>
          </cell>
          <cell r="E1777">
            <v>40205</v>
          </cell>
          <cell r="G1777">
            <v>22701</v>
          </cell>
          <cell r="I1777">
            <v>1</v>
          </cell>
          <cell r="J1777">
            <v>1</v>
          </cell>
          <cell r="K1777">
            <v>46</v>
          </cell>
          <cell r="L1777">
            <v>45</v>
          </cell>
          <cell r="M1777">
            <v>3</v>
          </cell>
          <cell r="N1777">
            <v>20</v>
          </cell>
          <cell r="O1777">
            <v>0.2</v>
          </cell>
          <cell r="P1777">
            <v>69</v>
          </cell>
          <cell r="Q1777">
            <v>55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69</v>
          </cell>
          <cell r="W1777">
            <v>55</v>
          </cell>
          <cell r="X1777">
            <v>1302</v>
          </cell>
          <cell r="Y1777">
            <v>26040</v>
          </cell>
          <cell r="Z1777" t="str">
            <v>火</v>
          </cell>
          <cell r="AA1777">
            <v>0.25</v>
          </cell>
          <cell r="AB1777">
            <v>0.25</v>
          </cell>
          <cell r="AC1777">
            <v>0.25</v>
          </cell>
          <cell r="AD1777">
            <v>1</v>
          </cell>
          <cell r="AE1777">
            <v>0.25</v>
          </cell>
          <cell r="AF1777">
            <v>3</v>
          </cell>
          <cell r="AG1777">
            <v>3</v>
          </cell>
          <cell r="AH1777">
            <v>3</v>
          </cell>
          <cell r="AI1777">
            <v>55</v>
          </cell>
          <cell r="AJ1777">
            <v>3</v>
          </cell>
          <cell r="AK1777">
            <v>3</v>
          </cell>
        </row>
        <row r="1778">
          <cell r="B1778">
            <v>22707</v>
          </cell>
          <cell r="C1778">
            <v>227</v>
          </cell>
          <cell r="D1778">
            <v>0</v>
          </cell>
          <cell r="E1778">
            <v>50100</v>
          </cell>
          <cell r="G1778">
            <v>22709</v>
          </cell>
          <cell r="I1778">
            <v>1</v>
          </cell>
          <cell r="J1778">
            <v>1</v>
          </cell>
          <cell r="K1778">
            <v>46</v>
          </cell>
          <cell r="L1778">
            <v>45</v>
          </cell>
          <cell r="M1778">
            <v>3</v>
          </cell>
          <cell r="N1778">
            <v>20</v>
          </cell>
          <cell r="O1778">
            <v>0.2</v>
          </cell>
          <cell r="P1778">
            <v>69</v>
          </cell>
          <cell r="Q1778">
            <v>55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69</v>
          </cell>
          <cell r="W1778">
            <v>55</v>
          </cell>
          <cell r="X1778">
            <v>1302</v>
          </cell>
          <cell r="Y1778">
            <v>26040</v>
          </cell>
          <cell r="Z1778" t="str">
            <v>火</v>
          </cell>
          <cell r="AA1778">
            <v>0.25</v>
          </cell>
          <cell r="AB1778">
            <v>0.25</v>
          </cell>
          <cell r="AC1778">
            <v>0.25</v>
          </cell>
          <cell r="AD1778">
            <v>1</v>
          </cell>
          <cell r="AE1778">
            <v>0.25</v>
          </cell>
          <cell r="AF1778">
            <v>3</v>
          </cell>
          <cell r="AG1778">
            <v>3</v>
          </cell>
          <cell r="AH1778">
            <v>3</v>
          </cell>
          <cell r="AI1778">
            <v>55</v>
          </cell>
          <cell r="AJ1778">
            <v>3</v>
          </cell>
          <cell r="AK1778">
            <v>3</v>
          </cell>
        </row>
        <row r="1779">
          <cell r="B1779">
            <v>22800</v>
          </cell>
          <cell r="C1779">
            <v>228</v>
          </cell>
          <cell r="D1779">
            <v>0</v>
          </cell>
          <cell r="E1779">
            <v>20615</v>
          </cell>
          <cell r="F1779">
            <v>1</v>
          </cell>
          <cell r="G1779">
            <v>22800</v>
          </cell>
          <cell r="H1779">
            <v>22800</v>
          </cell>
          <cell r="I1779">
            <v>0</v>
          </cell>
          <cell r="J1779">
            <v>10</v>
          </cell>
          <cell r="K1779">
            <v>46</v>
          </cell>
          <cell r="L1779">
            <v>45</v>
          </cell>
          <cell r="M1779">
            <v>3</v>
          </cell>
          <cell r="N1779">
            <v>20</v>
          </cell>
          <cell r="O1779">
            <v>0.4</v>
          </cell>
          <cell r="P1779">
            <v>1392</v>
          </cell>
          <cell r="Q1779">
            <v>890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1392</v>
          </cell>
          <cell r="W1779">
            <v>890</v>
          </cell>
          <cell r="X1779">
            <v>13020</v>
          </cell>
          <cell r="Y1779">
            <v>260400</v>
          </cell>
          <cell r="Z1779" t="str">
            <v>火</v>
          </cell>
          <cell r="AA1779">
            <v>0.25</v>
          </cell>
          <cell r="AB1779">
            <v>0.25</v>
          </cell>
          <cell r="AC1779">
            <v>0.25</v>
          </cell>
          <cell r="AD1779">
            <v>1</v>
          </cell>
          <cell r="AE1779">
            <v>0.25</v>
          </cell>
          <cell r="AF1779">
            <v>125</v>
          </cell>
          <cell r="AG1779">
            <v>125</v>
          </cell>
          <cell r="AH1779">
            <v>125</v>
          </cell>
          <cell r="AI1779">
            <v>890</v>
          </cell>
          <cell r="AJ1779">
            <v>125</v>
          </cell>
          <cell r="AK1779">
            <v>30</v>
          </cell>
        </row>
        <row r="1780">
          <cell r="B1780">
            <v>22801</v>
          </cell>
          <cell r="C1780">
            <v>228</v>
          </cell>
          <cell r="D1780">
            <v>0</v>
          </cell>
          <cell r="E1780">
            <v>40105</v>
          </cell>
          <cell r="G1780">
            <v>22801</v>
          </cell>
          <cell r="I1780">
            <v>1</v>
          </cell>
          <cell r="J1780">
            <v>1</v>
          </cell>
          <cell r="K1780">
            <v>46</v>
          </cell>
          <cell r="L1780">
            <v>45</v>
          </cell>
          <cell r="M1780">
            <v>3</v>
          </cell>
          <cell r="N1780">
            <v>20</v>
          </cell>
          <cell r="O1780">
            <v>0.2</v>
          </cell>
          <cell r="P1780">
            <v>69</v>
          </cell>
          <cell r="Q1780">
            <v>55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69</v>
          </cell>
          <cell r="W1780">
            <v>55</v>
          </cell>
          <cell r="X1780">
            <v>1302</v>
          </cell>
          <cell r="Y1780">
            <v>26040</v>
          </cell>
          <cell r="Z1780" t="str">
            <v>火</v>
          </cell>
          <cell r="AA1780">
            <v>0.25</v>
          </cell>
          <cell r="AB1780">
            <v>0.25</v>
          </cell>
          <cell r="AC1780">
            <v>0.25</v>
          </cell>
          <cell r="AD1780">
            <v>1</v>
          </cell>
          <cell r="AE1780">
            <v>0.25</v>
          </cell>
          <cell r="AF1780">
            <v>3</v>
          </cell>
          <cell r="AG1780">
            <v>3</v>
          </cell>
          <cell r="AH1780">
            <v>3</v>
          </cell>
          <cell r="AI1780">
            <v>55</v>
          </cell>
          <cell r="AJ1780">
            <v>3</v>
          </cell>
          <cell r="AK1780">
            <v>3</v>
          </cell>
        </row>
        <row r="1781">
          <cell r="B1781">
            <v>22802</v>
          </cell>
          <cell r="C1781">
            <v>228</v>
          </cell>
          <cell r="D1781">
            <v>0</v>
          </cell>
          <cell r="E1781">
            <v>30205</v>
          </cell>
          <cell r="G1781">
            <v>22801</v>
          </cell>
          <cell r="I1781">
            <v>1</v>
          </cell>
          <cell r="J1781">
            <v>1</v>
          </cell>
          <cell r="K1781">
            <v>46</v>
          </cell>
          <cell r="L1781">
            <v>45</v>
          </cell>
          <cell r="M1781">
            <v>3</v>
          </cell>
          <cell r="N1781">
            <v>20</v>
          </cell>
          <cell r="O1781">
            <v>0.2</v>
          </cell>
          <cell r="P1781">
            <v>69</v>
          </cell>
          <cell r="Q1781">
            <v>55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69</v>
          </cell>
          <cell r="W1781">
            <v>55</v>
          </cell>
          <cell r="X1781">
            <v>1302</v>
          </cell>
          <cell r="Y1781">
            <v>26040</v>
          </cell>
          <cell r="Z1781" t="str">
            <v>火</v>
          </cell>
          <cell r="AA1781">
            <v>0.25</v>
          </cell>
          <cell r="AB1781">
            <v>0.25</v>
          </cell>
          <cell r="AC1781">
            <v>0.25</v>
          </cell>
          <cell r="AD1781">
            <v>1</v>
          </cell>
          <cell r="AE1781">
            <v>0.25</v>
          </cell>
          <cell r="AF1781">
            <v>3</v>
          </cell>
          <cell r="AG1781">
            <v>3</v>
          </cell>
          <cell r="AH1781">
            <v>3</v>
          </cell>
          <cell r="AI1781">
            <v>55</v>
          </cell>
          <cell r="AJ1781">
            <v>3</v>
          </cell>
          <cell r="AK1781">
            <v>3</v>
          </cell>
        </row>
        <row r="1782">
          <cell r="B1782">
            <v>22803</v>
          </cell>
          <cell r="C1782">
            <v>228</v>
          </cell>
          <cell r="D1782">
            <v>0</v>
          </cell>
          <cell r="E1782">
            <v>30305</v>
          </cell>
          <cell r="G1782">
            <v>22801</v>
          </cell>
          <cell r="I1782">
            <v>1</v>
          </cell>
          <cell r="J1782">
            <v>1</v>
          </cell>
          <cell r="K1782">
            <v>46</v>
          </cell>
          <cell r="L1782">
            <v>45</v>
          </cell>
          <cell r="M1782">
            <v>3</v>
          </cell>
          <cell r="N1782">
            <v>20</v>
          </cell>
          <cell r="O1782">
            <v>0.2</v>
          </cell>
          <cell r="P1782">
            <v>69</v>
          </cell>
          <cell r="Q1782">
            <v>55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69</v>
          </cell>
          <cell r="W1782">
            <v>55</v>
          </cell>
          <cell r="X1782">
            <v>1302</v>
          </cell>
          <cell r="Y1782">
            <v>26040</v>
          </cell>
          <cell r="Z1782" t="str">
            <v>火</v>
          </cell>
          <cell r="AA1782">
            <v>0.25</v>
          </cell>
          <cell r="AB1782">
            <v>0.25</v>
          </cell>
          <cell r="AC1782">
            <v>0.25</v>
          </cell>
          <cell r="AD1782">
            <v>1</v>
          </cell>
          <cell r="AE1782">
            <v>0.25</v>
          </cell>
          <cell r="AF1782">
            <v>3</v>
          </cell>
          <cell r="AG1782">
            <v>3</v>
          </cell>
          <cell r="AH1782">
            <v>3</v>
          </cell>
          <cell r="AI1782">
            <v>55</v>
          </cell>
          <cell r="AJ1782">
            <v>3</v>
          </cell>
          <cell r="AK1782">
            <v>3</v>
          </cell>
        </row>
        <row r="1783">
          <cell r="B1783">
            <v>22804</v>
          </cell>
          <cell r="C1783">
            <v>228</v>
          </cell>
          <cell r="D1783">
            <v>0</v>
          </cell>
          <cell r="E1783">
            <v>30505</v>
          </cell>
          <cell r="G1783">
            <v>22801</v>
          </cell>
          <cell r="I1783">
            <v>1</v>
          </cell>
          <cell r="J1783">
            <v>1</v>
          </cell>
          <cell r="K1783">
            <v>46</v>
          </cell>
          <cell r="L1783">
            <v>45</v>
          </cell>
          <cell r="M1783">
            <v>3</v>
          </cell>
          <cell r="N1783">
            <v>20</v>
          </cell>
          <cell r="O1783">
            <v>0.2</v>
          </cell>
          <cell r="P1783">
            <v>69</v>
          </cell>
          <cell r="Q1783">
            <v>55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69</v>
          </cell>
          <cell r="W1783">
            <v>55</v>
          </cell>
          <cell r="X1783">
            <v>1302</v>
          </cell>
          <cell r="Y1783">
            <v>26040</v>
          </cell>
          <cell r="Z1783" t="str">
            <v>火</v>
          </cell>
          <cell r="AA1783">
            <v>0.25</v>
          </cell>
          <cell r="AB1783">
            <v>0.25</v>
          </cell>
          <cell r="AC1783">
            <v>0.25</v>
          </cell>
          <cell r="AD1783">
            <v>1</v>
          </cell>
          <cell r="AE1783">
            <v>0.25</v>
          </cell>
          <cell r="AF1783">
            <v>3</v>
          </cell>
          <cell r="AG1783">
            <v>3</v>
          </cell>
          <cell r="AH1783">
            <v>3</v>
          </cell>
          <cell r="AI1783">
            <v>55</v>
          </cell>
          <cell r="AJ1783">
            <v>3</v>
          </cell>
          <cell r="AK1783">
            <v>3</v>
          </cell>
        </row>
        <row r="1784">
          <cell r="B1784">
            <v>22805</v>
          </cell>
          <cell r="C1784">
            <v>228</v>
          </cell>
          <cell r="D1784">
            <v>0</v>
          </cell>
          <cell r="E1784">
            <v>30105</v>
          </cell>
          <cell r="G1784">
            <v>22801</v>
          </cell>
          <cell r="I1784">
            <v>1</v>
          </cell>
          <cell r="J1784">
            <v>1</v>
          </cell>
          <cell r="K1784">
            <v>46</v>
          </cell>
          <cell r="L1784">
            <v>45</v>
          </cell>
          <cell r="M1784">
            <v>3</v>
          </cell>
          <cell r="N1784">
            <v>20</v>
          </cell>
          <cell r="O1784">
            <v>0.2</v>
          </cell>
          <cell r="P1784">
            <v>69</v>
          </cell>
          <cell r="Q1784">
            <v>55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69</v>
          </cell>
          <cell r="W1784">
            <v>55</v>
          </cell>
          <cell r="X1784">
            <v>1302</v>
          </cell>
          <cell r="Y1784">
            <v>26040</v>
          </cell>
          <cell r="Z1784" t="str">
            <v>火</v>
          </cell>
          <cell r="AA1784">
            <v>0.25</v>
          </cell>
          <cell r="AB1784">
            <v>0.25</v>
          </cell>
          <cell r="AC1784">
            <v>0.25</v>
          </cell>
          <cell r="AD1784">
            <v>1</v>
          </cell>
          <cell r="AE1784">
            <v>0.25</v>
          </cell>
          <cell r="AF1784">
            <v>3</v>
          </cell>
          <cell r="AG1784">
            <v>3</v>
          </cell>
          <cell r="AH1784">
            <v>3</v>
          </cell>
          <cell r="AI1784">
            <v>55</v>
          </cell>
          <cell r="AJ1784">
            <v>3</v>
          </cell>
          <cell r="AK1784">
            <v>3</v>
          </cell>
        </row>
        <row r="1785">
          <cell r="B1785">
            <v>22806</v>
          </cell>
          <cell r="C1785">
            <v>228</v>
          </cell>
          <cell r="D1785">
            <v>0</v>
          </cell>
          <cell r="E1785">
            <v>40205</v>
          </cell>
          <cell r="G1785">
            <v>22801</v>
          </cell>
          <cell r="I1785">
            <v>1</v>
          </cell>
          <cell r="J1785">
            <v>1</v>
          </cell>
          <cell r="K1785">
            <v>46</v>
          </cell>
          <cell r="L1785">
            <v>45</v>
          </cell>
          <cell r="M1785">
            <v>3</v>
          </cell>
          <cell r="N1785">
            <v>20</v>
          </cell>
          <cell r="O1785">
            <v>0.2</v>
          </cell>
          <cell r="P1785">
            <v>69</v>
          </cell>
          <cell r="Q1785">
            <v>55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69</v>
          </cell>
          <cell r="W1785">
            <v>55</v>
          </cell>
          <cell r="X1785">
            <v>1302</v>
          </cell>
          <cell r="Y1785">
            <v>26040</v>
          </cell>
          <cell r="Z1785" t="str">
            <v>火</v>
          </cell>
          <cell r="AA1785">
            <v>0.25</v>
          </cell>
          <cell r="AB1785">
            <v>0.25</v>
          </cell>
          <cell r="AC1785">
            <v>0.25</v>
          </cell>
          <cell r="AD1785">
            <v>1</v>
          </cell>
          <cell r="AE1785">
            <v>0.25</v>
          </cell>
          <cell r="AF1785">
            <v>3</v>
          </cell>
          <cell r="AG1785">
            <v>3</v>
          </cell>
          <cell r="AH1785">
            <v>3</v>
          </cell>
          <cell r="AI1785">
            <v>55</v>
          </cell>
          <cell r="AJ1785">
            <v>3</v>
          </cell>
          <cell r="AK1785">
            <v>3</v>
          </cell>
        </row>
        <row r="1786">
          <cell r="B1786">
            <v>22807</v>
          </cell>
          <cell r="C1786">
            <v>228</v>
          </cell>
          <cell r="D1786">
            <v>0</v>
          </cell>
          <cell r="E1786">
            <v>50100</v>
          </cell>
          <cell r="G1786">
            <v>22809</v>
          </cell>
          <cell r="I1786">
            <v>1</v>
          </cell>
          <cell r="J1786">
            <v>1</v>
          </cell>
          <cell r="K1786">
            <v>46</v>
          </cell>
          <cell r="L1786">
            <v>45</v>
          </cell>
          <cell r="M1786">
            <v>3</v>
          </cell>
          <cell r="N1786">
            <v>20</v>
          </cell>
          <cell r="O1786">
            <v>0.2</v>
          </cell>
          <cell r="P1786">
            <v>69</v>
          </cell>
          <cell r="Q1786">
            <v>55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69</v>
          </cell>
          <cell r="W1786">
            <v>55</v>
          </cell>
          <cell r="X1786">
            <v>1302</v>
          </cell>
          <cell r="Y1786">
            <v>26040</v>
          </cell>
          <cell r="Z1786" t="str">
            <v>火</v>
          </cell>
          <cell r="AA1786">
            <v>0.25</v>
          </cell>
          <cell r="AB1786">
            <v>0.25</v>
          </cell>
          <cell r="AC1786">
            <v>0.25</v>
          </cell>
          <cell r="AD1786">
            <v>1</v>
          </cell>
          <cell r="AE1786">
            <v>0.25</v>
          </cell>
          <cell r="AF1786">
            <v>3</v>
          </cell>
          <cell r="AG1786">
            <v>3</v>
          </cell>
          <cell r="AH1786">
            <v>3</v>
          </cell>
          <cell r="AI1786">
            <v>55</v>
          </cell>
          <cell r="AJ1786">
            <v>3</v>
          </cell>
          <cell r="AK1786">
            <v>3</v>
          </cell>
        </row>
        <row r="1787">
          <cell r="B1787">
            <v>22900</v>
          </cell>
          <cell r="C1787">
            <v>229</v>
          </cell>
          <cell r="D1787">
            <v>0</v>
          </cell>
          <cell r="E1787">
            <v>30305</v>
          </cell>
          <cell r="F1787">
            <v>1</v>
          </cell>
          <cell r="G1787">
            <v>22900</v>
          </cell>
          <cell r="H1787">
            <v>22900</v>
          </cell>
          <cell r="I1787">
            <v>0</v>
          </cell>
          <cell r="J1787">
            <v>10</v>
          </cell>
          <cell r="K1787">
            <v>46</v>
          </cell>
          <cell r="L1787">
            <v>45</v>
          </cell>
          <cell r="M1787">
            <v>3</v>
          </cell>
          <cell r="N1787">
            <v>20</v>
          </cell>
          <cell r="O1787">
            <v>0.5</v>
          </cell>
          <cell r="P1787">
            <v>1740</v>
          </cell>
          <cell r="Q1787">
            <v>1113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1740</v>
          </cell>
          <cell r="W1787">
            <v>1113</v>
          </cell>
          <cell r="X1787">
            <v>13020</v>
          </cell>
          <cell r="Y1787">
            <v>260400</v>
          </cell>
          <cell r="Z1787" t="str">
            <v>火</v>
          </cell>
          <cell r="AA1787">
            <v>0.25</v>
          </cell>
          <cell r="AB1787">
            <v>0.25</v>
          </cell>
          <cell r="AC1787">
            <v>0.25</v>
          </cell>
          <cell r="AD1787">
            <v>1</v>
          </cell>
          <cell r="AE1787">
            <v>0.25</v>
          </cell>
          <cell r="AF1787">
            <v>156</v>
          </cell>
          <cell r="AG1787">
            <v>156</v>
          </cell>
          <cell r="AH1787">
            <v>156</v>
          </cell>
          <cell r="AI1787">
            <v>1113</v>
          </cell>
          <cell r="AJ1787">
            <v>156</v>
          </cell>
          <cell r="AK1787">
            <v>30</v>
          </cell>
        </row>
        <row r="1788">
          <cell r="B1788">
            <v>22901</v>
          </cell>
          <cell r="C1788">
            <v>229</v>
          </cell>
          <cell r="D1788">
            <v>0</v>
          </cell>
          <cell r="E1788">
            <v>40105</v>
          </cell>
          <cell r="G1788">
            <v>22901</v>
          </cell>
          <cell r="I1788">
            <v>1</v>
          </cell>
          <cell r="J1788">
            <v>1</v>
          </cell>
          <cell r="K1788">
            <v>46</v>
          </cell>
          <cell r="L1788">
            <v>45</v>
          </cell>
          <cell r="M1788">
            <v>3</v>
          </cell>
          <cell r="N1788">
            <v>20</v>
          </cell>
          <cell r="O1788">
            <v>0.2</v>
          </cell>
          <cell r="P1788">
            <v>69</v>
          </cell>
          <cell r="Q1788">
            <v>55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69</v>
          </cell>
          <cell r="W1788">
            <v>55</v>
          </cell>
          <cell r="X1788">
            <v>1302</v>
          </cell>
          <cell r="Y1788">
            <v>26040</v>
          </cell>
          <cell r="Z1788" t="str">
            <v>火</v>
          </cell>
          <cell r="AA1788">
            <v>0.25</v>
          </cell>
          <cell r="AB1788">
            <v>0.25</v>
          </cell>
          <cell r="AC1788">
            <v>0.25</v>
          </cell>
          <cell r="AD1788">
            <v>1</v>
          </cell>
          <cell r="AE1788">
            <v>0.25</v>
          </cell>
          <cell r="AF1788">
            <v>3</v>
          </cell>
          <cell r="AG1788">
            <v>3</v>
          </cell>
          <cell r="AH1788">
            <v>3</v>
          </cell>
          <cell r="AI1788">
            <v>55</v>
          </cell>
          <cell r="AJ1788">
            <v>3</v>
          </cell>
          <cell r="AK1788">
            <v>3</v>
          </cell>
        </row>
        <row r="1789">
          <cell r="B1789">
            <v>22902</v>
          </cell>
          <cell r="C1789">
            <v>229</v>
          </cell>
          <cell r="D1789">
            <v>0</v>
          </cell>
          <cell r="E1789">
            <v>30205</v>
          </cell>
          <cell r="G1789">
            <v>22901</v>
          </cell>
          <cell r="I1789">
            <v>1</v>
          </cell>
          <cell r="J1789">
            <v>1</v>
          </cell>
          <cell r="K1789">
            <v>46</v>
          </cell>
          <cell r="L1789">
            <v>45</v>
          </cell>
          <cell r="M1789">
            <v>3</v>
          </cell>
          <cell r="N1789">
            <v>20</v>
          </cell>
          <cell r="O1789">
            <v>0.2</v>
          </cell>
          <cell r="P1789">
            <v>69</v>
          </cell>
          <cell r="Q1789">
            <v>55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69</v>
          </cell>
          <cell r="W1789">
            <v>55</v>
          </cell>
          <cell r="X1789">
            <v>1302</v>
          </cell>
          <cell r="Y1789">
            <v>26040</v>
          </cell>
          <cell r="Z1789" t="str">
            <v>火</v>
          </cell>
          <cell r="AA1789">
            <v>0.25</v>
          </cell>
          <cell r="AB1789">
            <v>0.25</v>
          </cell>
          <cell r="AC1789">
            <v>0.25</v>
          </cell>
          <cell r="AD1789">
            <v>1</v>
          </cell>
          <cell r="AE1789">
            <v>0.25</v>
          </cell>
          <cell r="AF1789">
            <v>3</v>
          </cell>
          <cell r="AG1789">
            <v>3</v>
          </cell>
          <cell r="AH1789">
            <v>3</v>
          </cell>
          <cell r="AI1789">
            <v>55</v>
          </cell>
          <cell r="AJ1789">
            <v>3</v>
          </cell>
          <cell r="AK1789">
            <v>3</v>
          </cell>
        </row>
        <row r="1790">
          <cell r="B1790">
            <v>22903</v>
          </cell>
          <cell r="C1790">
            <v>229</v>
          </cell>
          <cell r="D1790">
            <v>0</v>
          </cell>
          <cell r="E1790">
            <v>30305</v>
          </cell>
          <cell r="G1790">
            <v>22901</v>
          </cell>
          <cell r="I1790">
            <v>1</v>
          </cell>
          <cell r="J1790">
            <v>1</v>
          </cell>
          <cell r="K1790">
            <v>46</v>
          </cell>
          <cell r="L1790">
            <v>45</v>
          </cell>
          <cell r="M1790">
            <v>3</v>
          </cell>
          <cell r="N1790">
            <v>20</v>
          </cell>
          <cell r="O1790">
            <v>0.2</v>
          </cell>
          <cell r="P1790">
            <v>69</v>
          </cell>
          <cell r="Q1790">
            <v>55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69</v>
          </cell>
          <cell r="W1790">
            <v>55</v>
          </cell>
          <cell r="X1790">
            <v>1302</v>
          </cell>
          <cell r="Y1790">
            <v>26040</v>
          </cell>
          <cell r="Z1790" t="str">
            <v>火</v>
          </cell>
          <cell r="AA1790">
            <v>0.25</v>
          </cell>
          <cell r="AB1790">
            <v>0.25</v>
          </cell>
          <cell r="AC1790">
            <v>0.25</v>
          </cell>
          <cell r="AD1790">
            <v>1</v>
          </cell>
          <cell r="AE1790">
            <v>0.25</v>
          </cell>
          <cell r="AF1790">
            <v>3</v>
          </cell>
          <cell r="AG1790">
            <v>3</v>
          </cell>
          <cell r="AH1790">
            <v>3</v>
          </cell>
          <cell r="AI1790">
            <v>55</v>
          </cell>
          <cell r="AJ1790">
            <v>3</v>
          </cell>
          <cell r="AK1790">
            <v>3</v>
          </cell>
        </row>
        <row r="1791">
          <cell r="B1791">
            <v>22904</v>
          </cell>
          <cell r="C1791">
            <v>229</v>
          </cell>
          <cell r="D1791">
            <v>0</v>
          </cell>
          <cell r="E1791">
            <v>30505</v>
          </cell>
          <cell r="G1791">
            <v>22901</v>
          </cell>
          <cell r="I1791">
            <v>1</v>
          </cell>
          <cell r="J1791">
            <v>1</v>
          </cell>
          <cell r="K1791">
            <v>46</v>
          </cell>
          <cell r="L1791">
            <v>45</v>
          </cell>
          <cell r="M1791">
            <v>3</v>
          </cell>
          <cell r="N1791">
            <v>20</v>
          </cell>
          <cell r="O1791">
            <v>0.2</v>
          </cell>
          <cell r="P1791">
            <v>69</v>
          </cell>
          <cell r="Q1791">
            <v>55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69</v>
          </cell>
          <cell r="W1791">
            <v>55</v>
          </cell>
          <cell r="X1791">
            <v>1302</v>
          </cell>
          <cell r="Y1791">
            <v>26040</v>
          </cell>
          <cell r="Z1791" t="str">
            <v>火</v>
          </cell>
          <cell r="AA1791">
            <v>0.25</v>
          </cell>
          <cell r="AB1791">
            <v>0.25</v>
          </cell>
          <cell r="AC1791">
            <v>0.25</v>
          </cell>
          <cell r="AD1791">
            <v>1</v>
          </cell>
          <cell r="AE1791">
            <v>0.25</v>
          </cell>
          <cell r="AF1791">
            <v>3</v>
          </cell>
          <cell r="AG1791">
            <v>3</v>
          </cell>
          <cell r="AH1791">
            <v>3</v>
          </cell>
          <cell r="AI1791">
            <v>55</v>
          </cell>
          <cell r="AJ1791">
            <v>3</v>
          </cell>
          <cell r="AK1791">
            <v>3</v>
          </cell>
        </row>
        <row r="1792">
          <cell r="B1792">
            <v>22905</v>
          </cell>
          <cell r="C1792">
            <v>229</v>
          </cell>
          <cell r="D1792">
            <v>0</v>
          </cell>
          <cell r="E1792">
            <v>30105</v>
          </cell>
          <cell r="G1792">
            <v>22901</v>
          </cell>
          <cell r="I1792">
            <v>1</v>
          </cell>
          <cell r="J1792">
            <v>1</v>
          </cell>
          <cell r="K1792">
            <v>46</v>
          </cell>
          <cell r="L1792">
            <v>45</v>
          </cell>
          <cell r="M1792">
            <v>3</v>
          </cell>
          <cell r="N1792">
            <v>20</v>
          </cell>
          <cell r="O1792">
            <v>0.2</v>
          </cell>
          <cell r="P1792">
            <v>69</v>
          </cell>
          <cell r="Q1792">
            <v>55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69</v>
          </cell>
          <cell r="W1792">
            <v>55</v>
          </cell>
          <cell r="X1792">
            <v>1302</v>
          </cell>
          <cell r="Y1792">
            <v>26040</v>
          </cell>
          <cell r="Z1792" t="str">
            <v>火</v>
          </cell>
          <cell r="AA1792">
            <v>0.25</v>
          </cell>
          <cell r="AB1792">
            <v>0.25</v>
          </cell>
          <cell r="AC1792">
            <v>0.25</v>
          </cell>
          <cell r="AD1792">
            <v>1</v>
          </cell>
          <cell r="AE1792">
            <v>0.25</v>
          </cell>
          <cell r="AF1792">
            <v>3</v>
          </cell>
          <cell r="AG1792">
            <v>3</v>
          </cell>
          <cell r="AH1792">
            <v>3</v>
          </cell>
          <cell r="AI1792">
            <v>55</v>
          </cell>
          <cell r="AJ1792">
            <v>3</v>
          </cell>
          <cell r="AK1792">
            <v>3</v>
          </cell>
        </row>
        <row r="1793">
          <cell r="B1793">
            <v>22906</v>
          </cell>
          <cell r="C1793">
            <v>229</v>
          </cell>
          <cell r="D1793">
            <v>0</v>
          </cell>
          <cell r="E1793">
            <v>40205</v>
          </cell>
          <cell r="G1793">
            <v>22901</v>
          </cell>
          <cell r="I1793">
            <v>1</v>
          </cell>
          <cell r="J1793">
            <v>1</v>
          </cell>
          <cell r="K1793">
            <v>46</v>
          </cell>
          <cell r="L1793">
            <v>45</v>
          </cell>
          <cell r="M1793">
            <v>3</v>
          </cell>
          <cell r="N1793">
            <v>20</v>
          </cell>
          <cell r="O1793">
            <v>0.2</v>
          </cell>
          <cell r="P1793">
            <v>69</v>
          </cell>
          <cell r="Q1793">
            <v>55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69</v>
          </cell>
          <cell r="W1793">
            <v>55</v>
          </cell>
          <cell r="X1793">
            <v>1302</v>
          </cell>
          <cell r="Y1793">
            <v>26040</v>
          </cell>
          <cell r="Z1793" t="str">
            <v>火</v>
          </cell>
          <cell r="AA1793">
            <v>0.25</v>
          </cell>
          <cell r="AB1793">
            <v>0.25</v>
          </cell>
          <cell r="AC1793">
            <v>0.25</v>
          </cell>
          <cell r="AD1793">
            <v>1</v>
          </cell>
          <cell r="AE1793">
            <v>0.25</v>
          </cell>
          <cell r="AF1793">
            <v>3</v>
          </cell>
          <cell r="AG1793">
            <v>3</v>
          </cell>
          <cell r="AH1793">
            <v>3</v>
          </cell>
          <cell r="AI1793">
            <v>55</v>
          </cell>
          <cell r="AJ1793">
            <v>3</v>
          </cell>
          <cell r="AK1793">
            <v>3</v>
          </cell>
        </row>
        <row r="1794">
          <cell r="B1794">
            <v>22907</v>
          </cell>
          <cell r="C1794">
            <v>229</v>
          </cell>
          <cell r="D1794">
            <v>0</v>
          </cell>
          <cell r="E1794">
            <v>50100</v>
          </cell>
          <cell r="G1794">
            <v>22909</v>
          </cell>
          <cell r="I1794">
            <v>1</v>
          </cell>
          <cell r="J1794">
            <v>1</v>
          </cell>
          <cell r="K1794">
            <v>46</v>
          </cell>
          <cell r="L1794">
            <v>45</v>
          </cell>
          <cell r="M1794">
            <v>3</v>
          </cell>
          <cell r="N1794">
            <v>20</v>
          </cell>
          <cell r="O1794">
            <v>0.2</v>
          </cell>
          <cell r="P1794">
            <v>69</v>
          </cell>
          <cell r="Q1794">
            <v>55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69</v>
          </cell>
          <cell r="W1794">
            <v>55</v>
          </cell>
          <cell r="X1794">
            <v>1302</v>
          </cell>
          <cell r="Y1794">
            <v>26040</v>
          </cell>
          <cell r="Z1794" t="str">
            <v>火</v>
          </cell>
          <cell r="AA1794">
            <v>0.25</v>
          </cell>
          <cell r="AB1794">
            <v>0.25</v>
          </cell>
          <cell r="AC1794">
            <v>0.25</v>
          </cell>
          <cell r="AD1794">
            <v>1</v>
          </cell>
          <cell r="AE1794">
            <v>0.25</v>
          </cell>
          <cell r="AF1794">
            <v>3</v>
          </cell>
          <cell r="AG1794">
            <v>3</v>
          </cell>
          <cell r="AH1794">
            <v>3</v>
          </cell>
          <cell r="AI1794">
            <v>55</v>
          </cell>
          <cell r="AJ1794">
            <v>3</v>
          </cell>
          <cell r="AK1794">
            <v>3</v>
          </cell>
        </row>
        <row r="1795">
          <cell r="B1795">
            <v>23000</v>
          </cell>
          <cell r="C1795">
            <v>230</v>
          </cell>
          <cell r="D1795">
            <v>0</v>
          </cell>
          <cell r="E1795">
            <v>20615</v>
          </cell>
          <cell r="F1795">
            <v>1</v>
          </cell>
          <cell r="G1795">
            <v>23000</v>
          </cell>
          <cell r="H1795">
            <v>23000</v>
          </cell>
          <cell r="I1795">
            <v>0</v>
          </cell>
          <cell r="J1795">
            <v>10</v>
          </cell>
          <cell r="K1795">
            <v>47</v>
          </cell>
          <cell r="L1795">
            <v>46</v>
          </cell>
          <cell r="M1795">
            <v>3</v>
          </cell>
          <cell r="N1795">
            <v>21</v>
          </cell>
          <cell r="O1795">
            <v>0.60000000000000009</v>
          </cell>
          <cell r="P1795">
            <v>2318</v>
          </cell>
          <cell r="Q1795">
            <v>1187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2318</v>
          </cell>
          <cell r="W1795">
            <v>1187</v>
          </cell>
          <cell r="X1795">
            <v>14401</v>
          </cell>
          <cell r="Y1795">
            <v>288020</v>
          </cell>
          <cell r="Z1795" t="str">
            <v>火</v>
          </cell>
          <cell r="AA1795">
            <v>0.25</v>
          </cell>
          <cell r="AB1795">
            <v>0.25</v>
          </cell>
          <cell r="AC1795">
            <v>0.25</v>
          </cell>
          <cell r="AD1795">
            <v>1</v>
          </cell>
          <cell r="AE1795">
            <v>0.25</v>
          </cell>
          <cell r="AF1795">
            <v>282</v>
          </cell>
          <cell r="AG1795">
            <v>282</v>
          </cell>
          <cell r="AH1795">
            <v>282</v>
          </cell>
          <cell r="AI1795">
            <v>1187</v>
          </cell>
          <cell r="AJ1795">
            <v>282</v>
          </cell>
          <cell r="AK1795">
            <v>30</v>
          </cell>
        </row>
        <row r="1796">
          <cell r="B1796">
            <v>23001</v>
          </cell>
          <cell r="C1796">
            <v>230</v>
          </cell>
          <cell r="D1796">
            <v>0</v>
          </cell>
          <cell r="E1796">
            <v>40105</v>
          </cell>
          <cell r="G1796">
            <v>23001</v>
          </cell>
          <cell r="I1796">
            <v>1</v>
          </cell>
          <cell r="J1796">
            <v>1</v>
          </cell>
          <cell r="K1796">
            <v>47</v>
          </cell>
          <cell r="L1796">
            <v>46</v>
          </cell>
          <cell r="M1796">
            <v>3</v>
          </cell>
          <cell r="N1796">
            <v>21</v>
          </cell>
          <cell r="O1796">
            <v>0.2</v>
          </cell>
          <cell r="P1796">
            <v>77</v>
          </cell>
          <cell r="Q1796">
            <v>61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77</v>
          </cell>
          <cell r="W1796">
            <v>61</v>
          </cell>
          <cell r="X1796">
            <v>1440</v>
          </cell>
          <cell r="Y1796">
            <v>28800</v>
          </cell>
          <cell r="Z1796" t="str">
            <v>火</v>
          </cell>
          <cell r="AA1796">
            <v>0.25</v>
          </cell>
          <cell r="AB1796">
            <v>0.25</v>
          </cell>
          <cell r="AC1796">
            <v>0.25</v>
          </cell>
          <cell r="AD1796">
            <v>1</v>
          </cell>
          <cell r="AE1796">
            <v>0.25</v>
          </cell>
          <cell r="AF1796">
            <v>4</v>
          </cell>
          <cell r="AG1796">
            <v>4</v>
          </cell>
          <cell r="AH1796">
            <v>4</v>
          </cell>
          <cell r="AI1796">
            <v>61</v>
          </cell>
          <cell r="AJ1796">
            <v>4</v>
          </cell>
          <cell r="AK1796">
            <v>3</v>
          </cell>
        </row>
        <row r="1797">
          <cell r="B1797">
            <v>23002</v>
          </cell>
          <cell r="C1797">
            <v>230</v>
          </cell>
          <cell r="D1797">
            <v>0</v>
          </cell>
          <cell r="E1797">
            <v>30205</v>
          </cell>
          <cell r="G1797">
            <v>23001</v>
          </cell>
          <cell r="I1797">
            <v>1</v>
          </cell>
          <cell r="J1797">
            <v>1</v>
          </cell>
          <cell r="K1797">
            <v>47</v>
          </cell>
          <cell r="L1797">
            <v>46</v>
          </cell>
          <cell r="M1797">
            <v>3</v>
          </cell>
          <cell r="N1797">
            <v>21</v>
          </cell>
          <cell r="O1797">
            <v>0.2</v>
          </cell>
          <cell r="P1797">
            <v>77</v>
          </cell>
          <cell r="Q1797">
            <v>61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77</v>
          </cell>
          <cell r="W1797">
            <v>61</v>
          </cell>
          <cell r="X1797">
            <v>1440</v>
          </cell>
          <cell r="Y1797">
            <v>28800</v>
          </cell>
          <cell r="Z1797" t="str">
            <v>火</v>
          </cell>
          <cell r="AA1797">
            <v>0.25</v>
          </cell>
          <cell r="AB1797">
            <v>0.25</v>
          </cell>
          <cell r="AC1797">
            <v>0.25</v>
          </cell>
          <cell r="AD1797">
            <v>1</v>
          </cell>
          <cell r="AE1797">
            <v>0.25</v>
          </cell>
          <cell r="AF1797">
            <v>4</v>
          </cell>
          <cell r="AG1797">
            <v>4</v>
          </cell>
          <cell r="AH1797">
            <v>4</v>
          </cell>
          <cell r="AI1797">
            <v>61</v>
          </cell>
          <cell r="AJ1797">
            <v>4</v>
          </cell>
          <cell r="AK1797">
            <v>3</v>
          </cell>
        </row>
        <row r="1798">
          <cell r="B1798">
            <v>23003</v>
          </cell>
          <cell r="C1798">
            <v>230</v>
          </cell>
          <cell r="D1798">
            <v>0</v>
          </cell>
          <cell r="E1798">
            <v>30305</v>
          </cell>
          <cell r="G1798">
            <v>23001</v>
          </cell>
          <cell r="I1798">
            <v>1</v>
          </cell>
          <cell r="J1798">
            <v>1</v>
          </cell>
          <cell r="K1798">
            <v>47</v>
          </cell>
          <cell r="L1798">
            <v>46</v>
          </cell>
          <cell r="M1798">
            <v>3</v>
          </cell>
          <cell r="N1798">
            <v>21</v>
          </cell>
          <cell r="O1798">
            <v>0.2</v>
          </cell>
          <cell r="P1798">
            <v>77</v>
          </cell>
          <cell r="Q1798">
            <v>61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77</v>
          </cell>
          <cell r="W1798">
            <v>61</v>
          </cell>
          <cell r="X1798">
            <v>1440</v>
          </cell>
          <cell r="Y1798">
            <v>28800</v>
          </cell>
          <cell r="Z1798" t="str">
            <v>火</v>
          </cell>
          <cell r="AA1798">
            <v>0.25</v>
          </cell>
          <cell r="AB1798">
            <v>0.25</v>
          </cell>
          <cell r="AC1798">
            <v>0.25</v>
          </cell>
          <cell r="AD1798">
            <v>1</v>
          </cell>
          <cell r="AE1798">
            <v>0.25</v>
          </cell>
          <cell r="AF1798">
            <v>4</v>
          </cell>
          <cell r="AG1798">
            <v>4</v>
          </cell>
          <cell r="AH1798">
            <v>4</v>
          </cell>
          <cell r="AI1798">
            <v>61</v>
          </cell>
          <cell r="AJ1798">
            <v>4</v>
          </cell>
          <cell r="AK1798">
            <v>3</v>
          </cell>
        </row>
        <row r="1799">
          <cell r="B1799">
            <v>23004</v>
          </cell>
          <cell r="C1799">
            <v>230</v>
          </cell>
          <cell r="D1799">
            <v>0</v>
          </cell>
          <cell r="E1799">
            <v>30505</v>
          </cell>
          <cell r="G1799">
            <v>23001</v>
          </cell>
          <cell r="I1799">
            <v>1</v>
          </cell>
          <cell r="J1799">
            <v>1</v>
          </cell>
          <cell r="K1799">
            <v>47</v>
          </cell>
          <cell r="L1799">
            <v>46</v>
          </cell>
          <cell r="M1799">
            <v>3</v>
          </cell>
          <cell r="N1799">
            <v>21</v>
          </cell>
          <cell r="O1799">
            <v>0.2</v>
          </cell>
          <cell r="P1799">
            <v>77</v>
          </cell>
          <cell r="Q1799">
            <v>61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77</v>
          </cell>
          <cell r="W1799">
            <v>61</v>
          </cell>
          <cell r="X1799">
            <v>1440</v>
          </cell>
          <cell r="Y1799">
            <v>28800</v>
          </cell>
          <cell r="Z1799" t="str">
            <v>火</v>
          </cell>
          <cell r="AA1799">
            <v>0.25</v>
          </cell>
          <cell r="AB1799">
            <v>0.25</v>
          </cell>
          <cell r="AC1799">
            <v>0.25</v>
          </cell>
          <cell r="AD1799">
            <v>1</v>
          </cell>
          <cell r="AE1799">
            <v>0.25</v>
          </cell>
          <cell r="AF1799">
            <v>4</v>
          </cell>
          <cell r="AG1799">
            <v>4</v>
          </cell>
          <cell r="AH1799">
            <v>4</v>
          </cell>
          <cell r="AI1799">
            <v>61</v>
          </cell>
          <cell r="AJ1799">
            <v>4</v>
          </cell>
          <cell r="AK1799">
            <v>3</v>
          </cell>
        </row>
        <row r="1800">
          <cell r="B1800">
            <v>23005</v>
          </cell>
          <cell r="C1800">
            <v>230</v>
          </cell>
          <cell r="D1800">
            <v>0</v>
          </cell>
          <cell r="E1800">
            <v>30105</v>
          </cell>
          <cell r="G1800">
            <v>23001</v>
          </cell>
          <cell r="I1800">
            <v>1</v>
          </cell>
          <cell r="J1800">
            <v>1</v>
          </cell>
          <cell r="K1800">
            <v>47</v>
          </cell>
          <cell r="L1800">
            <v>46</v>
          </cell>
          <cell r="M1800">
            <v>3</v>
          </cell>
          <cell r="N1800">
            <v>21</v>
          </cell>
          <cell r="O1800">
            <v>0.2</v>
          </cell>
          <cell r="P1800">
            <v>77</v>
          </cell>
          <cell r="Q1800">
            <v>61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77</v>
          </cell>
          <cell r="W1800">
            <v>61</v>
          </cell>
          <cell r="X1800">
            <v>1440</v>
          </cell>
          <cell r="Y1800">
            <v>28800</v>
          </cell>
          <cell r="Z1800" t="str">
            <v>火</v>
          </cell>
          <cell r="AA1800">
            <v>0.25</v>
          </cell>
          <cell r="AB1800">
            <v>0.25</v>
          </cell>
          <cell r="AC1800">
            <v>0.25</v>
          </cell>
          <cell r="AD1800">
            <v>1</v>
          </cell>
          <cell r="AE1800">
            <v>0.25</v>
          </cell>
          <cell r="AF1800">
            <v>4</v>
          </cell>
          <cell r="AG1800">
            <v>4</v>
          </cell>
          <cell r="AH1800">
            <v>4</v>
          </cell>
          <cell r="AI1800">
            <v>61</v>
          </cell>
          <cell r="AJ1800">
            <v>4</v>
          </cell>
          <cell r="AK1800">
            <v>3</v>
          </cell>
        </row>
        <row r="1801">
          <cell r="B1801">
            <v>23006</v>
          </cell>
          <cell r="C1801">
            <v>230</v>
          </cell>
          <cell r="D1801">
            <v>0</v>
          </cell>
          <cell r="E1801">
            <v>40205</v>
          </cell>
          <cell r="G1801">
            <v>23001</v>
          </cell>
          <cell r="I1801">
            <v>1</v>
          </cell>
          <cell r="J1801">
            <v>1</v>
          </cell>
          <cell r="K1801">
            <v>47</v>
          </cell>
          <cell r="L1801">
            <v>46</v>
          </cell>
          <cell r="M1801">
            <v>3</v>
          </cell>
          <cell r="N1801">
            <v>21</v>
          </cell>
          <cell r="O1801">
            <v>0.2</v>
          </cell>
          <cell r="P1801">
            <v>77</v>
          </cell>
          <cell r="Q1801">
            <v>61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77</v>
          </cell>
          <cell r="W1801">
            <v>61</v>
          </cell>
          <cell r="X1801">
            <v>1440</v>
          </cell>
          <cell r="Y1801">
            <v>28800</v>
          </cell>
          <cell r="Z1801" t="str">
            <v>火</v>
          </cell>
          <cell r="AA1801">
            <v>0.25</v>
          </cell>
          <cell r="AB1801">
            <v>0.25</v>
          </cell>
          <cell r="AC1801">
            <v>0.25</v>
          </cell>
          <cell r="AD1801">
            <v>1</v>
          </cell>
          <cell r="AE1801">
            <v>0.25</v>
          </cell>
          <cell r="AF1801">
            <v>4</v>
          </cell>
          <cell r="AG1801">
            <v>4</v>
          </cell>
          <cell r="AH1801">
            <v>4</v>
          </cell>
          <cell r="AI1801">
            <v>61</v>
          </cell>
          <cell r="AJ1801">
            <v>4</v>
          </cell>
          <cell r="AK1801">
            <v>3</v>
          </cell>
        </row>
        <row r="1802">
          <cell r="B1802">
            <v>23007</v>
          </cell>
          <cell r="C1802">
            <v>230</v>
          </cell>
          <cell r="D1802">
            <v>0</v>
          </cell>
          <cell r="E1802">
            <v>50100</v>
          </cell>
          <cell r="G1802">
            <v>23009</v>
          </cell>
          <cell r="I1802">
            <v>1</v>
          </cell>
          <cell r="J1802">
            <v>1</v>
          </cell>
          <cell r="K1802">
            <v>47</v>
          </cell>
          <cell r="L1802">
            <v>46</v>
          </cell>
          <cell r="M1802">
            <v>3</v>
          </cell>
          <cell r="N1802">
            <v>21</v>
          </cell>
          <cell r="O1802">
            <v>0.2</v>
          </cell>
          <cell r="P1802">
            <v>77</v>
          </cell>
          <cell r="Q1802">
            <v>61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77</v>
          </cell>
          <cell r="W1802">
            <v>61</v>
          </cell>
          <cell r="X1802">
            <v>1440</v>
          </cell>
          <cell r="Y1802">
            <v>28800</v>
          </cell>
          <cell r="Z1802" t="str">
            <v>火</v>
          </cell>
          <cell r="AA1802">
            <v>0.25</v>
          </cell>
          <cell r="AB1802">
            <v>0.25</v>
          </cell>
          <cell r="AC1802">
            <v>0.25</v>
          </cell>
          <cell r="AD1802">
            <v>1</v>
          </cell>
          <cell r="AE1802">
            <v>0.25</v>
          </cell>
          <cell r="AF1802">
            <v>4</v>
          </cell>
          <cell r="AG1802">
            <v>4</v>
          </cell>
          <cell r="AH1802">
            <v>4</v>
          </cell>
          <cell r="AI1802">
            <v>61</v>
          </cell>
          <cell r="AJ1802">
            <v>4</v>
          </cell>
          <cell r="AK1802">
            <v>3</v>
          </cell>
        </row>
        <row r="1803">
          <cell r="B1803">
            <v>23100</v>
          </cell>
          <cell r="C1803">
            <v>231</v>
          </cell>
          <cell r="D1803">
            <v>0</v>
          </cell>
          <cell r="E1803">
            <v>20215</v>
          </cell>
          <cell r="F1803">
            <v>1</v>
          </cell>
          <cell r="G1803">
            <v>23100</v>
          </cell>
          <cell r="H1803">
            <v>23100</v>
          </cell>
          <cell r="I1803">
            <v>0</v>
          </cell>
          <cell r="J1803">
            <v>10</v>
          </cell>
          <cell r="K1803">
            <v>47</v>
          </cell>
          <cell r="L1803">
            <v>46</v>
          </cell>
          <cell r="M1803">
            <v>3</v>
          </cell>
          <cell r="N1803">
            <v>21</v>
          </cell>
          <cell r="O1803">
            <v>0.2</v>
          </cell>
          <cell r="P1803">
            <v>772</v>
          </cell>
          <cell r="Q1803">
            <v>618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772</v>
          </cell>
          <cell r="W1803">
            <v>618</v>
          </cell>
          <cell r="X1803">
            <v>14401</v>
          </cell>
          <cell r="Y1803">
            <v>288020</v>
          </cell>
          <cell r="Z1803" t="str">
            <v>火</v>
          </cell>
          <cell r="AA1803">
            <v>0.25</v>
          </cell>
          <cell r="AB1803">
            <v>0.25</v>
          </cell>
          <cell r="AC1803">
            <v>0.25</v>
          </cell>
          <cell r="AD1803">
            <v>1</v>
          </cell>
          <cell r="AE1803">
            <v>0.25</v>
          </cell>
          <cell r="AF1803">
            <v>38</v>
          </cell>
          <cell r="AG1803">
            <v>38</v>
          </cell>
          <cell r="AH1803">
            <v>38</v>
          </cell>
          <cell r="AI1803">
            <v>618</v>
          </cell>
          <cell r="AJ1803">
            <v>38</v>
          </cell>
          <cell r="AK1803">
            <v>30</v>
          </cell>
        </row>
        <row r="1804">
          <cell r="B1804">
            <v>23101</v>
          </cell>
          <cell r="C1804">
            <v>231</v>
          </cell>
          <cell r="D1804">
            <v>0</v>
          </cell>
          <cell r="E1804">
            <v>20515</v>
          </cell>
          <cell r="G1804">
            <v>23101</v>
          </cell>
          <cell r="I1804">
            <v>1</v>
          </cell>
          <cell r="J1804">
            <v>1</v>
          </cell>
          <cell r="K1804">
            <v>47</v>
          </cell>
          <cell r="L1804">
            <v>46</v>
          </cell>
          <cell r="M1804">
            <v>3</v>
          </cell>
          <cell r="N1804">
            <v>21</v>
          </cell>
          <cell r="O1804">
            <v>0.2</v>
          </cell>
          <cell r="P1804">
            <v>77</v>
          </cell>
          <cell r="Q1804">
            <v>61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77</v>
          </cell>
          <cell r="W1804">
            <v>61</v>
          </cell>
          <cell r="X1804">
            <v>1440</v>
          </cell>
          <cell r="Y1804">
            <v>28800</v>
          </cell>
          <cell r="Z1804" t="str">
            <v>火</v>
          </cell>
          <cell r="AA1804">
            <v>0.25</v>
          </cell>
          <cell r="AB1804">
            <v>0.25</v>
          </cell>
          <cell r="AC1804">
            <v>0.25</v>
          </cell>
          <cell r="AD1804">
            <v>1</v>
          </cell>
          <cell r="AE1804">
            <v>0.25</v>
          </cell>
          <cell r="AF1804">
            <v>4</v>
          </cell>
          <cell r="AG1804">
            <v>4</v>
          </cell>
          <cell r="AH1804">
            <v>4</v>
          </cell>
          <cell r="AI1804">
            <v>61</v>
          </cell>
          <cell r="AJ1804">
            <v>4</v>
          </cell>
          <cell r="AK1804">
            <v>3</v>
          </cell>
        </row>
        <row r="1805">
          <cell r="B1805">
            <v>23102</v>
          </cell>
          <cell r="C1805">
            <v>231</v>
          </cell>
          <cell r="D1805">
            <v>0</v>
          </cell>
          <cell r="E1805">
            <v>30205</v>
          </cell>
          <cell r="G1805">
            <v>23101</v>
          </cell>
          <cell r="I1805">
            <v>1</v>
          </cell>
          <cell r="J1805">
            <v>1</v>
          </cell>
          <cell r="K1805">
            <v>47</v>
          </cell>
          <cell r="L1805">
            <v>46</v>
          </cell>
          <cell r="M1805">
            <v>3</v>
          </cell>
          <cell r="N1805">
            <v>21</v>
          </cell>
          <cell r="O1805">
            <v>0.2</v>
          </cell>
          <cell r="P1805">
            <v>77</v>
          </cell>
          <cell r="Q1805">
            <v>61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77</v>
          </cell>
          <cell r="W1805">
            <v>61</v>
          </cell>
          <cell r="X1805">
            <v>1440</v>
          </cell>
          <cell r="Y1805">
            <v>28800</v>
          </cell>
          <cell r="Z1805" t="str">
            <v>火</v>
          </cell>
          <cell r="AA1805">
            <v>0.25</v>
          </cell>
          <cell r="AB1805">
            <v>0.25</v>
          </cell>
          <cell r="AC1805">
            <v>0.25</v>
          </cell>
          <cell r="AD1805">
            <v>1</v>
          </cell>
          <cell r="AE1805">
            <v>0.25</v>
          </cell>
          <cell r="AF1805">
            <v>4</v>
          </cell>
          <cell r="AG1805">
            <v>4</v>
          </cell>
          <cell r="AH1805">
            <v>4</v>
          </cell>
          <cell r="AI1805">
            <v>61</v>
          </cell>
          <cell r="AJ1805">
            <v>4</v>
          </cell>
          <cell r="AK1805">
            <v>3</v>
          </cell>
        </row>
        <row r="1806">
          <cell r="B1806">
            <v>23103</v>
          </cell>
          <cell r="C1806">
            <v>231</v>
          </cell>
          <cell r="D1806">
            <v>0</v>
          </cell>
          <cell r="E1806">
            <v>40705</v>
          </cell>
          <cell r="G1806">
            <v>23101</v>
          </cell>
          <cell r="I1806">
            <v>1</v>
          </cell>
          <cell r="J1806">
            <v>1</v>
          </cell>
          <cell r="K1806">
            <v>47</v>
          </cell>
          <cell r="L1806">
            <v>46</v>
          </cell>
          <cell r="M1806">
            <v>3</v>
          </cell>
          <cell r="N1806">
            <v>21</v>
          </cell>
          <cell r="O1806">
            <v>0.2</v>
          </cell>
          <cell r="P1806">
            <v>77</v>
          </cell>
          <cell r="Q1806">
            <v>61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77</v>
          </cell>
          <cell r="W1806">
            <v>61</v>
          </cell>
          <cell r="X1806">
            <v>1440</v>
          </cell>
          <cell r="Y1806">
            <v>28800</v>
          </cell>
          <cell r="Z1806" t="str">
            <v>火</v>
          </cell>
          <cell r="AA1806">
            <v>0.25</v>
          </cell>
          <cell r="AB1806">
            <v>0.25</v>
          </cell>
          <cell r="AC1806">
            <v>0.25</v>
          </cell>
          <cell r="AD1806">
            <v>1</v>
          </cell>
          <cell r="AE1806">
            <v>0.25</v>
          </cell>
          <cell r="AF1806">
            <v>4</v>
          </cell>
          <cell r="AG1806">
            <v>4</v>
          </cell>
          <cell r="AH1806">
            <v>4</v>
          </cell>
          <cell r="AI1806">
            <v>61</v>
          </cell>
          <cell r="AJ1806">
            <v>4</v>
          </cell>
          <cell r="AK1806">
            <v>3</v>
          </cell>
        </row>
        <row r="1807">
          <cell r="B1807">
            <v>23104</v>
          </cell>
          <cell r="C1807">
            <v>231</v>
          </cell>
          <cell r="D1807">
            <v>0</v>
          </cell>
          <cell r="E1807">
            <v>40505</v>
          </cell>
          <cell r="G1807">
            <v>23101</v>
          </cell>
          <cell r="I1807">
            <v>1</v>
          </cell>
          <cell r="J1807">
            <v>1</v>
          </cell>
          <cell r="K1807">
            <v>47</v>
          </cell>
          <cell r="L1807">
            <v>46</v>
          </cell>
          <cell r="M1807">
            <v>3</v>
          </cell>
          <cell r="N1807">
            <v>21</v>
          </cell>
          <cell r="O1807">
            <v>0.2</v>
          </cell>
          <cell r="P1807">
            <v>77</v>
          </cell>
          <cell r="Q1807">
            <v>61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77</v>
          </cell>
          <cell r="W1807">
            <v>61</v>
          </cell>
          <cell r="X1807">
            <v>1440</v>
          </cell>
          <cell r="Y1807">
            <v>28800</v>
          </cell>
          <cell r="Z1807" t="str">
            <v>火</v>
          </cell>
          <cell r="AA1807">
            <v>0.25</v>
          </cell>
          <cell r="AB1807">
            <v>0.25</v>
          </cell>
          <cell r="AC1807">
            <v>0.25</v>
          </cell>
          <cell r="AD1807">
            <v>1</v>
          </cell>
          <cell r="AE1807">
            <v>0.25</v>
          </cell>
          <cell r="AF1807">
            <v>4</v>
          </cell>
          <cell r="AG1807">
            <v>4</v>
          </cell>
          <cell r="AH1807">
            <v>4</v>
          </cell>
          <cell r="AI1807">
            <v>61</v>
          </cell>
          <cell r="AJ1807">
            <v>4</v>
          </cell>
          <cell r="AK1807">
            <v>3</v>
          </cell>
        </row>
        <row r="1808">
          <cell r="B1808">
            <v>23105</v>
          </cell>
          <cell r="C1808">
            <v>231</v>
          </cell>
          <cell r="D1808">
            <v>0</v>
          </cell>
          <cell r="E1808">
            <v>40405</v>
          </cell>
          <cell r="G1808">
            <v>23101</v>
          </cell>
          <cell r="I1808">
            <v>1</v>
          </cell>
          <cell r="J1808">
            <v>1</v>
          </cell>
          <cell r="K1808">
            <v>47</v>
          </cell>
          <cell r="L1808">
            <v>46</v>
          </cell>
          <cell r="M1808">
            <v>3</v>
          </cell>
          <cell r="N1808">
            <v>21</v>
          </cell>
          <cell r="O1808">
            <v>0.2</v>
          </cell>
          <cell r="P1808">
            <v>77</v>
          </cell>
          <cell r="Q1808">
            <v>61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77</v>
          </cell>
          <cell r="W1808">
            <v>61</v>
          </cell>
          <cell r="X1808">
            <v>1440</v>
          </cell>
          <cell r="Y1808">
            <v>28800</v>
          </cell>
          <cell r="Z1808" t="str">
            <v>火</v>
          </cell>
          <cell r="AA1808">
            <v>0.25</v>
          </cell>
          <cell r="AB1808">
            <v>0.25</v>
          </cell>
          <cell r="AC1808">
            <v>0.25</v>
          </cell>
          <cell r="AD1808">
            <v>1</v>
          </cell>
          <cell r="AE1808">
            <v>0.25</v>
          </cell>
          <cell r="AF1808">
            <v>4</v>
          </cell>
          <cell r="AG1808">
            <v>4</v>
          </cell>
          <cell r="AH1808">
            <v>4</v>
          </cell>
          <cell r="AI1808">
            <v>61</v>
          </cell>
          <cell r="AJ1808">
            <v>4</v>
          </cell>
          <cell r="AK1808">
            <v>3</v>
          </cell>
        </row>
        <row r="1809">
          <cell r="B1809">
            <v>23106</v>
          </cell>
          <cell r="C1809">
            <v>231</v>
          </cell>
          <cell r="D1809">
            <v>0</v>
          </cell>
          <cell r="E1809">
            <v>30405</v>
          </cell>
          <cell r="G1809">
            <v>23101</v>
          </cell>
          <cell r="I1809">
            <v>1</v>
          </cell>
          <cell r="J1809">
            <v>1</v>
          </cell>
          <cell r="K1809">
            <v>47</v>
          </cell>
          <cell r="L1809">
            <v>46</v>
          </cell>
          <cell r="M1809">
            <v>3</v>
          </cell>
          <cell r="N1809">
            <v>21</v>
          </cell>
          <cell r="O1809">
            <v>0.2</v>
          </cell>
          <cell r="P1809">
            <v>77</v>
          </cell>
          <cell r="Q1809">
            <v>61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77</v>
          </cell>
          <cell r="W1809">
            <v>61</v>
          </cell>
          <cell r="X1809">
            <v>1440</v>
          </cell>
          <cell r="Y1809">
            <v>28800</v>
          </cell>
          <cell r="Z1809" t="str">
            <v>火</v>
          </cell>
          <cell r="AA1809">
            <v>0.25</v>
          </cell>
          <cell r="AB1809">
            <v>0.25</v>
          </cell>
          <cell r="AC1809">
            <v>0.25</v>
          </cell>
          <cell r="AD1809">
            <v>1</v>
          </cell>
          <cell r="AE1809">
            <v>0.25</v>
          </cell>
          <cell r="AF1809">
            <v>4</v>
          </cell>
          <cell r="AG1809">
            <v>4</v>
          </cell>
          <cell r="AH1809">
            <v>4</v>
          </cell>
          <cell r="AI1809">
            <v>61</v>
          </cell>
          <cell r="AJ1809">
            <v>4</v>
          </cell>
          <cell r="AK1809">
            <v>3</v>
          </cell>
        </row>
        <row r="1810">
          <cell r="B1810">
            <v>23107</v>
          </cell>
          <cell r="C1810">
            <v>231</v>
          </cell>
          <cell r="D1810">
            <v>0</v>
          </cell>
          <cell r="E1810">
            <v>50100</v>
          </cell>
          <cell r="G1810">
            <v>23109</v>
          </cell>
          <cell r="I1810">
            <v>1</v>
          </cell>
          <cell r="J1810">
            <v>1</v>
          </cell>
          <cell r="K1810">
            <v>47</v>
          </cell>
          <cell r="L1810">
            <v>46</v>
          </cell>
          <cell r="M1810">
            <v>3</v>
          </cell>
          <cell r="N1810">
            <v>21</v>
          </cell>
          <cell r="O1810">
            <v>0.2</v>
          </cell>
          <cell r="P1810">
            <v>77</v>
          </cell>
          <cell r="Q1810">
            <v>61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77</v>
          </cell>
          <cell r="W1810">
            <v>61</v>
          </cell>
          <cell r="X1810">
            <v>1440</v>
          </cell>
          <cell r="Y1810">
            <v>28800</v>
          </cell>
          <cell r="Z1810" t="str">
            <v>火</v>
          </cell>
          <cell r="AA1810">
            <v>0.25</v>
          </cell>
          <cell r="AB1810">
            <v>0.25</v>
          </cell>
          <cell r="AC1810">
            <v>0.25</v>
          </cell>
          <cell r="AD1810">
            <v>1</v>
          </cell>
          <cell r="AE1810">
            <v>0.25</v>
          </cell>
          <cell r="AF1810">
            <v>4</v>
          </cell>
          <cell r="AG1810">
            <v>4</v>
          </cell>
          <cell r="AH1810">
            <v>4</v>
          </cell>
          <cell r="AI1810">
            <v>61</v>
          </cell>
          <cell r="AJ1810">
            <v>4</v>
          </cell>
          <cell r="AK1810">
            <v>3</v>
          </cell>
        </row>
        <row r="1811">
          <cell r="B1811">
            <v>23200</v>
          </cell>
          <cell r="C1811">
            <v>232</v>
          </cell>
          <cell r="D1811">
            <v>0</v>
          </cell>
          <cell r="E1811">
            <v>20515</v>
          </cell>
          <cell r="F1811">
            <v>1</v>
          </cell>
          <cell r="G1811">
            <v>23200</v>
          </cell>
          <cell r="H1811">
            <v>23200</v>
          </cell>
          <cell r="I1811">
            <v>0</v>
          </cell>
          <cell r="J1811">
            <v>10</v>
          </cell>
          <cell r="K1811">
            <v>47</v>
          </cell>
          <cell r="L1811">
            <v>46</v>
          </cell>
          <cell r="M1811">
            <v>3</v>
          </cell>
          <cell r="N1811">
            <v>21</v>
          </cell>
          <cell r="O1811">
            <v>0.30000000000000004</v>
          </cell>
          <cell r="P1811">
            <v>1159</v>
          </cell>
          <cell r="Q1811">
            <v>927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1159</v>
          </cell>
          <cell r="W1811">
            <v>927</v>
          </cell>
          <cell r="X1811">
            <v>14401</v>
          </cell>
          <cell r="Y1811">
            <v>288020</v>
          </cell>
          <cell r="Z1811" t="str">
            <v>火</v>
          </cell>
          <cell r="AA1811">
            <v>0.25</v>
          </cell>
          <cell r="AB1811">
            <v>0.25</v>
          </cell>
          <cell r="AC1811">
            <v>0.25</v>
          </cell>
          <cell r="AD1811">
            <v>1</v>
          </cell>
          <cell r="AE1811">
            <v>0.25</v>
          </cell>
          <cell r="AF1811">
            <v>58</v>
          </cell>
          <cell r="AG1811">
            <v>58</v>
          </cell>
          <cell r="AH1811">
            <v>58</v>
          </cell>
          <cell r="AI1811">
            <v>927</v>
          </cell>
          <cell r="AJ1811">
            <v>58</v>
          </cell>
          <cell r="AK1811">
            <v>30</v>
          </cell>
        </row>
        <row r="1812">
          <cell r="B1812">
            <v>23201</v>
          </cell>
          <cell r="C1812">
            <v>232</v>
          </cell>
          <cell r="D1812">
            <v>0</v>
          </cell>
          <cell r="E1812">
            <v>20515</v>
          </cell>
          <cell r="G1812">
            <v>23201</v>
          </cell>
          <cell r="I1812">
            <v>1</v>
          </cell>
          <cell r="J1812">
            <v>1</v>
          </cell>
          <cell r="K1812">
            <v>47</v>
          </cell>
          <cell r="L1812">
            <v>46</v>
          </cell>
          <cell r="M1812">
            <v>3</v>
          </cell>
          <cell r="N1812">
            <v>21</v>
          </cell>
          <cell r="O1812">
            <v>0.2</v>
          </cell>
          <cell r="P1812">
            <v>77</v>
          </cell>
          <cell r="Q1812">
            <v>61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77</v>
          </cell>
          <cell r="W1812">
            <v>61</v>
          </cell>
          <cell r="X1812">
            <v>1440</v>
          </cell>
          <cell r="Y1812">
            <v>28800</v>
          </cell>
          <cell r="Z1812" t="str">
            <v>火</v>
          </cell>
          <cell r="AA1812">
            <v>0.25</v>
          </cell>
          <cell r="AB1812">
            <v>0.25</v>
          </cell>
          <cell r="AC1812">
            <v>0.25</v>
          </cell>
          <cell r="AD1812">
            <v>1</v>
          </cell>
          <cell r="AE1812">
            <v>0.25</v>
          </cell>
          <cell r="AF1812">
            <v>4</v>
          </cell>
          <cell r="AG1812">
            <v>4</v>
          </cell>
          <cell r="AH1812">
            <v>4</v>
          </cell>
          <cell r="AI1812">
            <v>61</v>
          </cell>
          <cell r="AJ1812">
            <v>4</v>
          </cell>
          <cell r="AK1812">
            <v>3</v>
          </cell>
        </row>
        <row r="1813">
          <cell r="B1813">
            <v>23202</v>
          </cell>
          <cell r="C1813">
            <v>232</v>
          </cell>
          <cell r="D1813">
            <v>0</v>
          </cell>
          <cell r="E1813">
            <v>30205</v>
          </cell>
          <cell r="G1813">
            <v>23201</v>
          </cell>
          <cell r="I1813">
            <v>1</v>
          </cell>
          <cell r="J1813">
            <v>1</v>
          </cell>
          <cell r="K1813">
            <v>47</v>
          </cell>
          <cell r="L1813">
            <v>46</v>
          </cell>
          <cell r="M1813">
            <v>3</v>
          </cell>
          <cell r="N1813">
            <v>21</v>
          </cell>
          <cell r="O1813">
            <v>0.2</v>
          </cell>
          <cell r="P1813">
            <v>77</v>
          </cell>
          <cell r="Q1813">
            <v>61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77</v>
          </cell>
          <cell r="W1813">
            <v>61</v>
          </cell>
          <cell r="X1813">
            <v>1440</v>
          </cell>
          <cell r="Y1813">
            <v>28800</v>
          </cell>
          <cell r="Z1813" t="str">
            <v>火</v>
          </cell>
          <cell r="AA1813">
            <v>0.25</v>
          </cell>
          <cell r="AB1813">
            <v>0.25</v>
          </cell>
          <cell r="AC1813">
            <v>0.25</v>
          </cell>
          <cell r="AD1813">
            <v>1</v>
          </cell>
          <cell r="AE1813">
            <v>0.25</v>
          </cell>
          <cell r="AF1813">
            <v>4</v>
          </cell>
          <cell r="AG1813">
            <v>4</v>
          </cell>
          <cell r="AH1813">
            <v>4</v>
          </cell>
          <cell r="AI1813">
            <v>61</v>
          </cell>
          <cell r="AJ1813">
            <v>4</v>
          </cell>
          <cell r="AK1813">
            <v>3</v>
          </cell>
        </row>
        <row r="1814">
          <cell r="B1814">
            <v>23203</v>
          </cell>
          <cell r="C1814">
            <v>232</v>
          </cell>
          <cell r="D1814">
            <v>0</v>
          </cell>
          <cell r="E1814">
            <v>40705</v>
          </cell>
          <cell r="G1814">
            <v>23201</v>
          </cell>
          <cell r="I1814">
            <v>1</v>
          </cell>
          <cell r="J1814">
            <v>1</v>
          </cell>
          <cell r="K1814">
            <v>47</v>
          </cell>
          <cell r="L1814">
            <v>46</v>
          </cell>
          <cell r="M1814">
            <v>3</v>
          </cell>
          <cell r="N1814">
            <v>21</v>
          </cell>
          <cell r="O1814">
            <v>0.2</v>
          </cell>
          <cell r="P1814">
            <v>77</v>
          </cell>
          <cell r="Q1814">
            <v>61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77</v>
          </cell>
          <cell r="W1814">
            <v>61</v>
          </cell>
          <cell r="X1814">
            <v>1440</v>
          </cell>
          <cell r="Y1814">
            <v>28800</v>
          </cell>
          <cell r="Z1814" t="str">
            <v>火</v>
          </cell>
          <cell r="AA1814">
            <v>0.25</v>
          </cell>
          <cell r="AB1814">
            <v>0.25</v>
          </cell>
          <cell r="AC1814">
            <v>0.25</v>
          </cell>
          <cell r="AD1814">
            <v>1</v>
          </cell>
          <cell r="AE1814">
            <v>0.25</v>
          </cell>
          <cell r="AF1814">
            <v>4</v>
          </cell>
          <cell r="AG1814">
            <v>4</v>
          </cell>
          <cell r="AH1814">
            <v>4</v>
          </cell>
          <cell r="AI1814">
            <v>61</v>
          </cell>
          <cell r="AJ1814">
            <v>4</v>
          </cell>
          <cell r="AK1814">
            <v>3</v>
          </cell>
        </row>
        <row r="1815">
          <cell r="B1815">
            <v>23204</v>
          </cell>
          <cell r="C1815">
            <v>232</v>
          </cell>
          <cell r="D1815">
            <v>0</v>
          </cell>
          <cell r="E1815">
            <v>40505</v>
          </cell>
          <cell r="G1815">
            <v>23201</v>
          </cell>
          <cell r="I1815">
            <v>1</v>
          </cell>
          <cell r="J1815">
            <v>1</v>
          </cell>
          <cell r="K1815">
            <v>47</v>
          </cell>
          <cell r="L1815">
            <v>46</v>
          </cell>
          <cell r="M1815">
            <v>3</v>
          </cell>
          <cell r="N1815">
            <v>21</v>
          </cell>
          <cell r="O1815">
            <v>0.2</v>
          </cell>
          <cell r="P1815">
            <v>77</v>
          </cell>
          <cell r="Q1815">
            <v>61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77</v>
          </cell>
          <cell r="W1815">
            <v>61</v>
          </cell>
          <cell r="X1815">
            <v>1440</v>
          </cell>
          <cell r="Y1815">
            <v>28800</v>
          </cell>
          <cell r="Z1815" t="str">
            <v>火</v>
          </cell>
          <cell r="AA1815">
            <v>0.25</v>
          </cell>
          <cell r="AB1815">
            <v>0.25</v>
          </cell>
          <cell r="AC1815">
            <v>0.25</v>
          </cell>
          <cell r="AD1815">
            <v>1</v>
          </cell>
          <cell r="AE1815">
            <v>0.25</v>
          </cell>
          <cell r="AF1815">
            <v>4</v>
          </cell>
          <cell r="AG1815">
            <v>4</v>
          </cell>
          <cell r="AH1815">
            <v>4</v>
          </cell>
          <cell r="AI1815">
            <v>61</v>
          </cell>
          <cell r="AJ1815">
            <v>4</v>
          </cell>
          <cell r="AK1815">
            <v>3</v>
          </cell>
        </row>
        <row r="1816">
          <cell r="B1816">
            <v>23205</v>
          </cell>
          <cell r="C1816">
            <v>232</v>
          </cell>
          <cell r="D1816">
            <v>0</v>
          </cell>
          <cell r="E1816">
            <v>40405</v>
          </cell>
          <cell r="G1816">
            <v>23201</v>
          </cell>
          <cell r="I1816">
            <v>1</v>
          </cell>
          <cell r="J1816">
            <v>1</v>
          </cell>
          <cell r="K1816">
            <v>47</v>
          </cell>
          <cell r="L1816">
            <v>46</v>
          </cell>
          <cell r="M1816">
            <v>3</v>
          </cell>
          <cell r="N1816">
            <v>21</v>
          </cell>
          <cell r="O1816">
            <v>0.2</v>
          </cell>
          <cell r="P1816">
            <v>77</v>
          </cell>
          <cell r="Q1816">
            <v>61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77</v>
          </cell>
          <cell r="W1816">
            <v>61</v>
          </cell>
          <cell r="X1816">
            <v>1440</v>
          </cell>
          <cell r="Y1816">
            <v>28800</v>
          </cell>
          <cell r="Z1816" t="str">
            <v>火</v>
          </cell>
          <cell r="AA1816">
            <v>0.25</v>
          </cell>
          <cell r="AB1816">
            <v>0.25</v>
          </cell>
          <cell r="AC1816">
            <v>0.25</v>
          </cell>
          <cell r="AD1816">
            <v>1</v>
          </cell>
          <cell r="AE1816">
            <v>0.25</v>
          </cell>
          <cell r="AF1816">
            <v>4</v>
          </cell>
          <cell r="AG1816">
            <v>4</v>
          </cell>
          <cell r="AH1816">
            <v>4</v>
          </cell>
          <cell r="AI1816">
            <v>61</v>
          </cell>
          <cell r="AJ1816">
            <v>4</v>
          </cell>
          <cell r="AK1816">
            <v>3</v>
          </cell>
        </row>
        <row r="1817">
          <cell r="B1817">
            <v>23206</v>
          </cell>
          <cell r="C1817">
            <v>232</v>
          </cell>
          <cell r="D1817">
            <v>0</v>
          </cell>
          <cell r="E1817">
            <v>30405</v>
          </cell>
          <cell r="G1817">
            <v>23201</v>
          </cell>
          <cell r="I1817">
            <v>1</v>
          </cell>
          <cell r="J1817">
            <v>1</v>
          </cell>
          <cell r="K1817">
            <v>47</v>
          </cell>
          <cell r="L1817">
            <v>46</v>
          </cell>
          <cell r="M1817">
            <v>3</v>
          </cell>
          <cell r="N1817">
            <v>21</v>
          </cell>
          <cell r="O1817">
            <v>0.2</v>
          </cell>
          <cell r="P1817">
            <v>77</v>
          </cell>
          <cell r="Q1817">
            <v>61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77</v>
          </cell>
          <cell r="W1817">
            <v>61</v>
          </cell>
          <cell r="X1817">
            <v>1440</v>
          </cell>
          <cell r="Y1817">
            <v>28800</v>
          </cell>
          <cell r="Z1817" t="str">
            <v>火</v>
          </cell>
          <cell r="AA1817">
            <v>0.25</v>
          </cell>
          <cell r="AB1817">
            <v>0.25</v>
          </cell>
          <cell r="AC1817">
            <v>0.25</v>
          </cell>
          <cell r="AD1817">
            <v>1</v>
          </cell>
          <cell r="AE1817">
            <v>0.25</v>
          </cell>
          <cell r="AF1817">
            <v>4</v>
          </cell>
          <cell r="AG1817">
            <v>4</v>
          </cell>
          <cell r="AH1817">
            <v>4</v>
          </cell>
          <cell r="AI1817">
            <v>61</v>
          </cell>
          <cell r="AJ1817">
            <v>4</v>
          </cell>
          <cell r="AK1817">
            <v>3</v>
          </cell>
        </row>
        <row r="1818">
          <cell r="B1818">
            <v>23207</v>
          </cell>
          <cell r="C1818">
            <v>232</v>
          </cell>
          <cell r="D1818">
            <v>0</v>
          </cell>
          <cell r="E1818">
            <v>50100</v>
          </cell>
          <cell r="G1818">
            <v>23209</v>
          </cell>
          <cell r="I1818">
            <v>1</v>
          </cell>
          <cell r="J1818">
            <v>1</v>
          </cell>
          <cell r="K1818">
            <v>47</v>
          </cell>
          <cell r="L1818">
            <v>46</v>
          </cell>
          <cell r="M1818">
            <v>3</v>
          </cell>
          <cell r="N1818">
            <v>21</v>
          </cell>
          <cell r="O1818">
            <v>0.2</v>
          </cell>
          <cell r="P1818">
            <v>77</v>
          </cell>
          <cell r="Q1818">
            <v>61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77</v>
          </cell>
          <cell r="W1818">
            <v>61</v>
          </cell>
          <cell r="X1818">
            <v>1440</v>
          </cell>
          <cell r="Y1818">
            <v>28800</v>
          </cell>
          <cell r="Z1818" t="str">
            <v>火</v>
          </cell>
          <cell r="AA1818">
            <v>0.25</v>
          </cell>
          <cell r="AB1818">
            <v>0.25</v>
          </cell>
          <cell r="AC1818">
            <v>0.25</v>
          </cell>
          <cell r="AD1818">
            <v>1</v>
          </cell>
          <cell r="AE1818">
            <v>0.25</v>
          </cell>
          <cell r="AF1818">
            <v>4</v>
          </cell>
          <cell r="AG1818">
            <v>4</v>
          </cell>
          <cell r="AH1818">
            <v>4</v>
          </cell>
          <cell r="AI1818">
            <v>61</v>
          </cell>
          <cell r="AJ1818">
            <v>4</v>
          </cell>
          <cell r="AK1818">
            <v>3</v>
          </cell>
        </row>
        <row r="1819">
          <cell r="B1819">
            <v>23300</v>
          </cell>
          <cell r="C1819">
            <v>233</v>
          </cell>
          <cell r="D1819">
            <v>0</v>
          </cell>
          <cell r="E1819">
            <v>20215</v>
          </cell>
          <cell r="F1819">
            <v>1</v>
          </cell>
          <cell r="G1819">
            <v>23300</v>
          </cell>
          <cell r="H1819">
            <v>23300</v>
          </cell>
          <cell r="I1819">
            <v>0</v>
          </cell>
          <cell r="J1819">
            <v>10</v>
          </cell>
          <cell r="K1819">
            <v>47</v>
          </cell>
          <cell r="L1819">
            <v>46</v>
          </cell>
          <cell r="M1819">
            <v>3</v>
          </cell>
          <cell r="N1819">
            <v>21</v>
          </cell>
          <cell r="O1819">
            <v>0.4</v>
          </cell>
          <cell r="P1819">
            <v>1545</v>
          </cell>
          <cell r="Q1819">
            <v>989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1545</v>
          </cell>
          <cell r="W1819">
            <v>989</v>
          </cell>
          <cell r="X1819">
            <v>14401</v>
          </cell>
          <cell r="Y1819">
            <v>288020</v>
          </cell>
          <cell r="Z1819" t="str">
            <v>火</v>
          </cell>
          <cell r="AA1819">
            <v>0.25</v>
          </cell>
          <cell r="AB1819">
            <v>0.25</v>
          </cell>
          <cell r="AC1819">
            <v>0.25</v>
          </cell>
          <cell r="AD1819">
            <v>1</v>
          </cell>
          <cell r="AE1819">
            <v>0.25</v>
          </cell>
          <cell r="AF1819">
            <v>139</v>
          </cell>
          <cell r="AG1819">
            <v>139</v>
          </cell>
          <cell r="AH1819">
            <v>139</v>
          </cell>
          <cell r="AI1819">
            <v>989</v>
          </cell>
          <cell r="AJ1819">
            <v>139</v>
          </cell>
          <cell r="AK1819">
            <v>30</v>
          </cell>
        </row>
        <row r="1820">
          <cell r="B1820">
            <v>23301</v>
          </cell>
          <cell r="C1820">
            <v>233</v>
          </cell>
          <cell r="D1820">
            <v>0</v>
          </cell>
          <cell r="E1820">
            <v>20515</v>
          </cell>
          <cell r="G1820">
            <v>23301</v>
          </cell>
          <cell r="I1820">
            <v>1</v>
          </cell>
          <cell r="J1820">
            <v>1</v>
          </cell>
          <cell r="K1820">
            <v>47</v>
          </cell>
          <cell r="L1820">
            <v>46</v>
          </cell>
          <cell r="M1820">
            <v>3</v>
          </cell>
          <cell r="N1820">
            <v>21</v>
          </cell>
          <cell r="O1820">
            <v>0.2</v>
          </cell>
          <cell r="P1820">
            <v>77</v>
          </cell>
          <cell r="Q1820">
            <v>61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77</v>
          </cell>
          <cell r="W1820">
            <v>61</v>
          </cell>
          <cell r="X1820">
            <v>1440</v>
          </cell>
          <cell r="Y1820">
            <v>28800</v>
          </cell>
          <cell r="Z1820" t="str">
            <v>火</v>
          </cell>
          <cell r="AA1820">
            <v>0.25</v>
          </cell>
          <cell r="AB1820">
            <v>0.25</v>
          </cell>
          <cell r="AC1820">
            <v>0.25</v>
          </cell>
          <cell r="AD1820">
            <v>1</v>
          </cell>
          <cell r="AE1820">
            <v>0.25</v>
          </cell>
          <cell r="AF1820">
            <v>4</v>
          </cell>
          <cell r="AG1820">
            <v>4</v>
          </cell>
          <cell r="AH1820">
            <v>4</v>
          </cell>
          <cell r="AI1820">
            <v>61</v>
          </cell>
          <cell r="AJ1820">
            <v>4</v>
          </cell>
          <cell r="AK1820">
            <v>3</v>
          </cell>
        </row>
        <row r="1821">
          <cell r="B1821">
            <v>23302</v>
          </cell>
          <cell r="C1821">
            <v>233</v>
          </cell>
          <cell r="D1821">
            <v>0</v>
          </cell>
          <cell r="E1821">
            <v>30205</v>
          </cell>
          <cell r="G1821">
            <v>23301</v>
          </cell>
          <cell r="I1821">
            <v>1</v>
          </cell>
          <cell r="J1821">
            <v>1</v>
          </cell>
          <cell r="K1821">
            <v>47</v>
          </cell>
          <cell r="L1821">
            <v>46</v>
          </cell>
          <cell r="M1821">
            <v>3</v>
          </cell>
          <cell r="N1821">
            <v>21</v>
          </cell>
          <cell r="O1821">
            <v>0.2</v>
          </cell>
          <cell r="P1821">
            <v>77</v>
          </cell>
          <cell r="Q1821">
            <v>61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77</v>
          </cell>
          <cell r="W1821">
            <v>61</v>
          </cell>
          <cell r="X1821">
            <v>1440</v>
          </cell>
          <cell r="Y1821">
            <v>28800</v>
          </cell>
          <cell r="Z1821" t="str">
            <v>火</v>
          </cell>
          <cell r="AA1821">
            <v>0.25</v>
          </cell>
          <cell r="AB1821">
            <v>0.25</v>
          </cell>
          <cell r="AC1821">
            <v>0.25</v>
          </cell>
          <cell r="AD1821">
            <v>1</v>
          </cell>
          <cell r="AE1821">
            <v>0.25</v>
          </cell>
          <cell r="AF1821">
            <v>4</v>
          </cell>
          <cell r="AG1821">
            <v>4</v>
          </cell>
          <cell r="AH1821">
            <v>4</v>
          </cell>
          <cell r="AI1821">
            <v>61</v>
          </cell>
          <cell r="AJ1821">
            <v>4</v>
          </cell>
          <cell r="AK1821">
            <v>3</v>
          </cell>
        </row>
        <row r="1822">
          <cell r="B1822">
            <v>23303</v>
          </cell>
          <cell r="C1822">
            <v>233</v>
          </cell>
          <cell r="D1822">
            <v>0</v>
          </cell>
          <cell r="E1822">
            <v>40705</v>
          </cell>
          <cell r="G1822">
            <v>23301</v>
          </cell>
          <cell r="I1822">
            <v>1</v>
          </cell>
          <cell r="J1822">
            <v>1</v>
          </cell>
          <cell r="K1822">
            <v>47</v>
          </cell>
          <cell r="L1822">
            <v>46</v>
          </cell>
          <cell r="M1822">
            <v>3</v>
          </cell>
          <cell r="N1822">
            <v>21</v>
          </cell>
          <cell r="O1822">
            <v>0.2</v>
          </cell>
          <cell r="P1822">
            <v>77</v>
          </cell>
          <cell r="Q1822">
            <v>61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77</v>
          </cell>
          <cell r="W1822">
            <v>61</v>
          </cell>
          <cell r="X1822">
            <v>1440</v>
          </cell>
          <cell r="Y1822">
            <v>28800</v>
          </cell>
          <cell r="Z1822" t="str">
            <v>火</v>
          </cell>
          <cell r="AA1822">
            <v>0.25</v>
          </cell>
          <cell r="AB1822">
            <v>0.25</v>
          </cell>
          <cell r="AC1822">
            <v>0.25</v>
          </cell>
          <cell r="AD1822">
            <v>1</v>
          </cell>
          <cell r="AE1822">
            <v>0.25</v>
          </cell>
          <cell r="AF1822">
            <v>4</v>
          </cell>
          <cell r="AG1822">
            <v>4</v>
          </cell>
          <cell r="AH1822">
            <v>4</v>
          </cell>
          <cell r="AI1822">
            <v>61</v>
          </cell>
          <cell r="AJ1822">
            <v>4</v>
          </cell>
          <cell r="AK1822">
            <v>3</v>
          </cell>
        </row>
        <row r="1823">
          <cell r="B1823">
            <v>23304</v>
          </cell>
          <cell r="C1823">
            <v>233</v>
          </cell>
          <cell r="D1823">
            <v>0</v>
          </cell>
          <cell r="E1823">
            <v>40505</v>
          </cell>
          <cell r="G1823">
            <v>23301</v>
          </cell>
          <cell r="I1823">
            <v>1</v>
          </cell>
          <cell r="J1823">
            <v>1</v>
          </cell>
          <cell r="K1823">
            <v>47</v>
          </cell>
          <cell r="L1823">
            <v>46</v>
          </cell>
          <cell r="M1823">
            <v>3</v>
          </cell>
          <cell r="N1823">
            <v>21</v>
          </cell>
          <cell r="O1823">
            <v>0.2</v>
          </cell>
          <cell r="P1823">
            <v>77</v>
          </cell>
          <cell r="Q1823">
            <v>61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77</v>
          </cell>
          <cell r="W1823">
            <v>61</v>
          </cell>
          <cell r="X1823">
            <v>1440</v>
          </cell>
          <cell r="Y1823">
            <v>28800</v>
          </cell>
          <cell r="Z1823" t="str">
            <v>火</v>
          </cell>
          <cell r="AA1823">
            <v>0.25</v>
          </cell>
          <cell r="AB1823">
            <v>0.25</v>
          </cell>
          <cell r="AC1823">
            <v>0.25</v>
          </cell>
          <cell r="AD1823">
            <v>1</v>
          </cell>
          <cell r="AE1823">
            <v>0.25</v>
          </cell>
          <cell r="AF1823">
            <v>4</v>
          </cell>
          <cell r="AG1823">
            <v>4</v>
          </cell>
          <cell r="AH1823">
            <v>4</v>
          </cell>
          <cell r="AI1823">
            <v>61</v>
          </cell>
          <cell r="AJ1823">
            <v>4</v>
          </cell>
          <cell r="AK1823">
            <v>3</v>
          </cell>
        </row>
        <row r="1824">
          <cell r="B1824">
            <v>23305</v>
          </cell>
          <cell r="C1824">
            <v>233</v>
          </cell>
          <cell r="D1824">
            <v>0</v>
          </cell>
          <cell r="E1824">
            <v>40405</v>
          </cell>
          <cell r="G1824">
            <v>23301</v>
          </cell>
          <cell r="I1824">
            <v>1</v>
          </cell>
          <cell r="J1824">
            <v>1</v>
          </cell>
          <cell r="K1824">
            <v>47</v>
          </cell>
          <cell r="L1824">
            <v>46</v>
          </cell>
          <cell r="M1824">
            <v>3</v>
          </cell>
          <cell r="N1824">
            <v>21</v>
          </cell>
          <cell r="O1824">
            <v>0.2</v>
          </cell>
          <cell r="P1824">
            <v>77</v>
          </cell>
          <cell r="Q1824">
            <v>61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77</v>
          </cell>
          <cell r="W1824">
            <v>61</v>
          </cell>
          <cell r="X1824">
            <v>1440</v>
          </cell>
          <cell r="Y1824">
            <v>28800</v>
          </cell>
          <cell r="Z1824" t="str">
            <v>火</v>
          </cell>
          <cell r="AA1824">
            <v>0.25</v>
          </cell>
          <cell r="AB1824">
            <v>0.25</v>
          </cell>
          <cell r="AC1824">
            <v>0.25</v>
          </cell>
          <cell r="AD1824">
            <v>1</v>
          </cell>
          <cell r="AE1824">
            <v>0.25</v>
          </cell>
          <cell r="AF1824">
            <v>4</v>
          </cell>
          <cell r="AG1824">
            <v>4</v>
          </cell>
          <cell r="AH1824">
            <v>4</v>
          </cell>
          <cell r="AI1824">
            <v>61</v>
          </cell>
          <cell r="AJ1824">
            <v>4</v>
          </cell>
          <cell r="AK1824">
            <v>3</v>
          </cell>
        </row>
        <row r="1825">
          <cell r="B1825">
            <v>23306</v>
          </cell>
          <cell r="C1825">
            <v>233</v>
          </cell>
          <cell r="D1825">
            <v>0</v>
          </cell>
          <cell r="E1825">
            <v>30405</v>
          </cell>
          <cell r="G1825">
            <v>23301</v>
          </cell>
          <cell r="I1825">
            <v>1</v>
          </cell>
          <cell r="J1825">
            <v>1</v>
          </cell>
          <cell r="K1825">
            <v>47</v>
          </cell>
          <cell r="L1825">
            <v>46</v>
          </cell>
          <cell r="M1825">
            <v>3</v>
          </cell>
          <cell r="N1825">
            <v>21</v>
          </cell>
          <cell r="O1825">
            <v>0.2</v>
          </cell>
          <cell r="P1825">
            <v>77</v>
          </cell>
          <cell r="Q1825">
            <v>61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77</v>
          </cell>
          <cell r="W1825">
            <v>61</v>
          </cell>
          <cell r="X1825">
            <v>1440</v>
          </cell>
          <cell r="Y1825">
            <v>28800</v>
          </cell>
          <cell r="Z1825" t="str">
            <v>火</v>
          </cell>
          <cell r="AA1825">
            <v>0.25</v>
          </cell>
          <cell r="AB1825">
            <v>0.25</v>
          </cell>
          <cell r="AC1825">
            <v>0.25</v>
          </cell>
          <cell r="AD1825">
            <v>1</v>
          </cell>
          <cell r="AE1825">
            <v>0.25</v>
          </cell>
          <cell r="AF1825">
            <v>4</v>
          </cell>
          <cell r="AG1825">
            <v>4</v>
          </cell>
          <cell r="AH1825">
            <v>4</v>
          </cell>
          <cell r="AI1825">
            <v>61</v>
          </cell>
          <cell r="AJ1825">
            <v>4</v>
          </cell>
          <cell r="AK1825">
            <v>3</v>
          </cell>
        </row>
        <row r="1826">
          <cell r="B1826">
            <v>23307</v>
          </cell>
          <cell r="C1826">
            <v>233</v>
          </cell>
          <cell r="D1826">
            <v>0</v>
          </cell>
          <cell r="E1826">
            <v>50100</v>
          </cell>
          <cell r="G1826">
            <v>23309</v>
          </cell>
          <cell r="I1826">
            <v>1</v>
          </cell>
          <cell r="J1826">
            <v>1</v>
          </cell>
          <cell r="K1826">
            <v>47</v>
          </cell>
          <cell r="L1826">
            <v>46</v>
          </cell>
          <cell r="M1826">
            <v>3</v>
          </cell>
          <cell r="N1826">
            <v>21</v>
          </cell>
          <cell r="O1826">
            <v>0.2</v>
          </cell>
          <cell r="P1826">
            <v>77</v>
          </cell>
          <cell r="Q1826">
            <v>61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77</v>
          </cell>
          <cell r="W1826">
            <v>61</v>
          </cell>
          <cell r="X1826">
            <v>1440</v>
          </cell>
          <cell r="Y1826">
            <v>28800</v>
          </cell>
          <cell r="Z1826" t="str">
            <v>火</v>
          </cell>
          <cell r="AA1826">
            <v>0.25</v>
          </cell>
          <cell r="AB1826">
            <v>0.25</v>
          </cell>
          <cell r="AC1826">
            <v>0.25</v>
          </cell>
          <cell r="AD1826">
            <v>1</v>
          </cell>
          <cell r="AE1826">
            <v>0.25</v>
          </cell>
          <cell r="AF1826">
            <v>4</v>
          </cell>
          <cell r="AG1826">
            <v>4</v>
          </cell>
          <cell r="AH1826">
            <v>4</v>
          </cell>
          <cell r="AI1826">
            <v>61</v>
          </cell>
          <cell r="AJ1826">
            <v>4</v>
          </cell>
          <cell r="AK1826">
            <v>3</v>
          </cell>
        </row>
        <row r="1827">
          <cell r="B1827">
            <v>23400</v>
          </cell>
          <cell r="C1827">
            <v>234</v>
          </cell>
          <cell r="D1827">
            <v>0</v>
          </cell>
          <cell r="E1827">
            <v>20515</v>
          </cell>
          <cell r="F1827">
            <v>1</v>
          </cell>
          <cell r="G1827">
            <v>23400</v>
          </cell>
          <cell r="H1827">
            <v>23400</v>
          </cell>
          <cell r="I1827">
            <v>0</v>
          </cell>
          <cell r="J1827">
            <v>10</v>
          </cell>
          <cell r="K1827">
            <v>47</v>
          </cell>
          <cell r="L1827">
            <v>46</v>
          </cell>
          <cell r="M1827">
            <v>3</v>
          </cell>
          <cell r="N1827">
            <v>21</v>
          </cell>
          <cell r="O1827">
            <v>0.5</v>
          </cell>
          <cell r="P1827">
            <v>1932</v>
          </cell>
          <cell r="Q1827">
            <v>1236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1932</v>
          </cell>
          <cell r="W1827">
            <v>1236</v>
          </cell>
          <cell r="X1827">
            <v>14401</v>
          </cell>
          <cell r="Y1827">
            <v>288020</v>
          </cell>
          <cell r="Z1827" t="str">
            <v>火</v>
          </cell>
          <cell r="AA1827">
            <v>0.25</v>
          </cell>
          <cell r="AB1827">
            <v>0.25</v>
          </cell>
          <cell r="AC1827">
            <v>0.25</v>
          </cell>
          <cell r="AD1827">
            <v>1</v>
          </cell>
          <cell r="AE1827">
            <v>0.25</v>
          </cell>
          <cell r="AF1827">
            <v>174</v>
          </cell>
          <cell r="AG1827">
            <v>174</v>
          </cell>
          <cell r="AH1827">
            <v>174</v>
          </cell>
          <cell r="AI1827">
            <v>1236</v>
          </cell>
          <cell r="AJ1827">
            <v>174</v>
          </cell>
          <cell r="AK1827">
            <v>30</v>
          </cell>
        </row>
        <row r="1828">
          <cell r="B1828">
            <v>23401</v>
          </cell>
          <cell r="C1828">
            <v>234</v>
          </cell>
          <cell r="D1828">
            <v>0</v>
          </cell>
          <cell r="E1828">
            <v>20515</v>
          </cell>
          <cell r="G1828">
            <v>23401</v>
          </cell>
          <cell r="I1828">
            <v>1</v>
          </cell>
          <cell r="J1828">
            <v>1</v>
          </cell>
          <cell r="K1828">
            <v>47</v>
          </cell>
          <cell r="L1828">
            <v>46</v>
          </cell>
          <cell r="M1828">
            <v>3</v>
          </cell>
          <cell r="N1828">
            <v>21</v>
          </cell>
          <cell r="O1828">
            <v>0.2</v>
          </cell>
          <cell r="P1828">
            <v>77</v>
          </cell>
          <cell r="Q1828">
            <v>61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77</v>
          </cell>
          <cell r="W1828">
            <v>61</v>
          </cell>
          <cell r="X1828">
            <v>1440</v>
          </cell>
          <cell r="Y1828">
            <v>28800</v>
          </cell>
          <cell r="Z1828" t="str">
            <v>火</v>
          </cell>
          <cell r="AA1828">
            <v>0.25</v>
          </cell>
          <cell r="AB1828">
            <v>0.25</v>
          </cell>
          <cell r="AC1828">
            <v>0.25</v>
          </cell>
          <cell r="AD1828">
            <v>1</v>
          </cell>
          <cell r="AE1828">
            <v>0.25</v>
          </cell>
          <cell r="AF1828">
            <v>4</v>
          </cell>
          <cell r="AG1828">
            <v>4</v>
          </cell>
          <cell r="AH1828">
            <v>4</v>
          </cell>
          <cell r="AI1828">
            <v>61</v>
          </cell>
          <cell r="AJ1828">
            <v>4</v>
          </cell>
          <cell r="AK1828">
            <v>3</v>
          </cell>
        </row>
        <row r="1829">
          <cell r="B1829">
            <v>23402</v>
          </cell>
          <cell r="C1829">
            <v>234</v>
          </cell>
          <cell r="D1829">
            <v>0</v>
          </cell>
          <cell r="E1829">
            <v>30205</v>
          </cell>
          <cell r="G1829">
            <v>23401</v>
          </cell>
          <cell r="I1829">
            <v>1</v>
          </cell>
          <cell r="J1829">
            <v>1</v>
          </cell>
          <cell r="K1829">
            <v>47</v>
          </cell>
          <cell r="L1829">
            <v>46</v>
          </cell>
          <cell r="M1829">
            <v>3</v>
          </cell>
          <cell r="N1829">
            <v>21</v>
          </cell>
          <cell r="O1829">
            <v>0.2</v>
          </cell>
          <cell r="P1829">
            <v>77</v>
          </cell>
          <cell r="Q1829">
            <v>61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77</v>
          </cell>
          <cell r="W1829">
            <v>61</v>
          </cell>
          <cell r="X1829">
            <v>1440</v>
          </cell>
          <cell r="Y1829">
            <v>28800</v>
          </cell>
          <cell r="Z1829" t="str">
            <v>火</v>
          </cell>
          <cell r="AA1829">
            <v>0.25</v>
          </cell>
          <cell r="AB1829">
            <v>0.25</v>
          </cell>
          <cell r="AC1829">
            <v>0.25</v>
          </cell>
          <cell r="AD1829">
            <v>1</v>
          </cell>
          <cell r="AE1829">
            <v>0.25</v>
          </cell>
          <cell r="AF1829">
            <v>4</v>
          </cell>
          <cell r="AG1829">
            <v>4</v>
          </cell>
          <cell r="AH1829">
            <v>4</v>
          </cell>
          <cell r="AI1829">
            <v>61</v>
          </cell>
          <cell r="AJ1829">
            <v>4</v>
          </cell>
          <cell r="AK1829">
            <v>3</v>
          </cell>
        </row>
        <row r="1830">
          <cell r="B1830">
            <v>23403</v>
          </cell>
          <cell r="C1830">
            <v>234</v>
          </cell>
          <cell r="D1830">
            <v>0</v>
          </cell>
          <cell r="E1830">
            <v>40705</v>
          </cell>
          <cell r="G1830">
            <v>23401</v>
          </cell>
          <cell r="I1830">
            <v>1</v>
          </cell>
          <cell r="J1830">
            <v>1</v>
          </cell>
          <cell r="K1830">
            <v>47</v>
          </cell>
          <cell r="L1830">
            <v>46</v>
          </cell>
          <cell r="M1830">
            <v>3</v>
          </cell>
          <cell r="N1830">
            <v>21</v>
          </cell>
          <cell r="O1830">
            <v>0.2</v>
          </cell>
          <cell r="P1830">
            <v>77</v>
          </cell>
          <cell r="Q1830">
            <v>61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77</v>
          </cell>
          <cell r="W1830">
            <v>61</v>
          </cell>
          <cell r="X1830">
            <v>1440</v>
          </cell>
          <cell r="Y1830">
            <v>28800</v>
          </cell>
          <cell r="Z1830" t="str">
            <v>火</v>
          </cell>
          <cell r="AA1830">
            <v>0.25</v>
          </cell>
          <cell r="AB1830">
            <v>0.25</v>
          </cell>
          <cell r="AC1830">
            <v>0.25</v>
          </cell>
          <cell r="AD1830">
            <v>1</v>
          </cell>
          <cell r="AE1830">
            <v>0.25</v>
          </cell>
          <cell r="AF1830">
            <v>4</v>
          </cell>
          <cell r="AG1830">
            <v>4</v>
          </cell>
          <cell r="AH1830">
            <v>4</v>
          </cell>
          <cell r="AI1830">
            <v>61</v>
          </cell>
          <cell r="AJ1830">
            <v>4</v>
          </cell>
          <cell r="AK1830">
            <v>3</v>
          </cell>
        </row>
        <row r="1831">
          <cell r="B1831">
            <v>23404</v>
          </cell>
          <cell r="C1831">
            <v>234</v>
          </cell>
          <cell r="D1831">
            <v>0</v>
          </cell>
          <cell r="E1831">
            <v>40505</v>
          </cell>
          <cell r="G1831">
            <v>23401</v>
          </cell>
          <cell r="I1831">
            <v>1</v>
          </cell>
          <cell r="J1831">
            <v>1</v>
          </cell>
          <cell r="K1831">
            <v>47</v>
          </cell>
          <cell r="L1831">
            <v>46</v>
          </cell>
          <cell r="M1831">
            <v>3</v>
          </cell>
          <cell r="N1831">
            <v>21</v>
          </cell>
          <cell r="O1831">
            <v>0.2</v>
          </cell>
          <cell r="P1831">
            <v>77</v>
          </cell>
          <cell r="Q1831">
            <v>61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77</v>
          </cell>
          <cell r="W1831">
            <v>61</v>
          </cell>
          <cell r="X1831">
            <v>1440</v>
          </cell>
          <cell r="Y1831">
            <v>28800</v>
          </cell>
          <cell r="Z1831" t="str">
            <v>火</v>
          </cell>
          <cell r="AA1831">
            <v>0.25</v>
          </cell>
          <cell r="AB1831">
            <v>0.25</v>
          </cell>
          <cell r="AC1831">
            <v>0.25</v>
          </cell>
          <cell r="AD1831">
            <v>1</v>
          </cell>
          <cell r="AE1831">
            <v>0.25</v>
          </cell>
          <cell r="AF1831">
            <v>4</v>
          </cell>
          <cell r="AG1831">
            <v>4</v>
          </cell>
          <cell r="AH1831">
            <v>4</v>
          </cell>
          <cell r="AI1831">
            <v>61</v>
          </cell>
          <cell r="AJ1831">
            <v>4</v>
          </cell>
          <cell r="AK1831">
            <v>3</v>
          </cell>
        </row>
        <row r="1832">
          <cell r="B1832">
            <v>23405</v>
          </cell>
          <cell r="C1832">
            <v>234</v>
          </cell>
          <cell r="D1832">
            <v>0</v>
          </cell>
          <cell r="E1832">
            <v>40405</v>
          </cell>
          <cell r="G1832">
            <v>23401</v>
          </cell>
          <cell r="I1832">
            <v>1</v>
          </cell>
          <cell r="J1832">
            <v>1</v>
          </cell>
          <cell r="K1832">
            <v>47</v>
          </cell>
          <cell r="L1832">
            <v>46</v>
          </cell>
          <cell r="M1832">
            <v>3</v>
          </cell>
          <cell r="N1832">
            <v>21</v>
          </cell>
          <cell r="O1832">
            <v>0.2</v>
          </cell>
          <cell r="P1832">
            <v>77</v>
          </cell>
          <cell r="Q1832">
            <v>61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77</v>
          </cell>
          <cell r="W1832">
            <v>61</v>
          </cell>
          <cell r="X1832">
            <v>1440</v>
          </cell>
          <cell r="Y1832">
            <v>28800</v>
          </cell>
          <cell r="Z1832" t="str">
            <v>火</v>
          </cell>
          <cell r="AA1832">
            <v>0.25</v>
          </cell>
          <cell r="AB1832">
            <v>0.25</v>
          </cell>
          <cell r="AC1832">
            <v>0.25</v>
          </cell>
          <cell r="AD1832">
            <v>1</v>
          </cell>
          <cell r="AE1832">
            <v>0.25</v>
          </cell>
          <cell r="AF1832">
            <v>4</v>
          </cell>
          <cell r="AG1832">
            <v>4</v>
          </cell>
          <cell r="AH1832">
            <v>4</v>
          </cell>
          <cell r="AI1832">
            <v>61</v>
          </cell>
          <cell r="AJ1832">
            <v>4</v>
          </cell>
          <cell r="AK1832">
            <v>3</v>
          </cell>
        </row>
        <row r="1833">
          <cell r="B1833">
            <v>23406</v>
          </cell>
          <cell r="C1833">
            <v>234</v>
          </cell>
          <cell r="D1833">
            <v>0</v>
          </cell>
          <cell r="E1833">
            <v>30405</v>
          </cell>
          <cell r="G1833">
            <v>23401</v>
          </cell>
          <cell r="I1833">
            <v>1</v>
          </cell>
          <cell r="J1833">
            <v>1</v>
          </cell>
          <cell r="K1833">
            <v>47</v>
          </cell>
          <cell r="L1833">
            <v>46</v>
          </cell>
          <cell r="M1833">
            <v>3</v>
          </cell>
          <cell r="N1833">
            <v>21</v>
          </cell>
          <cell r="O1833">
            <v>0.2</v>
          </cell>
          <cell r="P1833">
            <v>77</v>
          </cell>
          <cell r="Q1833">
            <v>61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77</v>
          </cell>
          <cell r="W1833">
            <v>61</v>
          </cell>
          <cell r="X1833">
            <v>1440</v>
          </cell>
          <cell r="Y1833">
            <v>28800</v>
          </cell>
          <cell r="Z1833" t="str">
            <v>火</v>
          </cell>
          <cell r="AA1833">
            <v>0.25</v>
          </cell>
          <cell r="AB1833">
            <v>0.25</v>
          </cell>
          <cell r="AC1833">
            <v>0.25</v>
          </cell>
          <cell r="AD1833">
            <v>1</v>
          </cell>
          <cell r="AE1833">
            <v>0.25</v>
          </cell>
          <cell r="AF1833">
            <v>4</v>
          </cell>
          <cell r="AG1833">
            <v>4</v>
          </cell>
          <cell r="AH1833">
            <v>4</v>
          </cell>
          <cell r="AI1833">
            <v>61</v>
          </cell>
          <cell r="AJ1833">
            <v>4</v>
          </cell>
          <cell r="AK1833">
            <v>3</v>
          </cell>
        </row>
        <row r="1834">
          <cell r="B1834">
            <v>23407</v>
          </cell>
          <cell r="C1834">
            <v>234</v>
          </cell>
          <cell r="D1834">
            <v>0</v>
          </cell>
          <cell r="E1834">
            <v>50100</v>
          </cell>
          <cell r="G1834">
            <v>23409</v>
          </cell>
          <cell r="I1834">
            <v>1</v>
          </cell>
          <cell r="J1834">
            <v>1</v>
          </cell>
          <cell r="K1834">
            <v>47</v>
          </cell>
          <cell r="L1834">
            <v>46</v>
          </cell>
          <cell r="M1834">
            <v>3</v>
          </cell>
          <cell r="N1834">
            <v>21</v>
          </cell>
          <cell r="O1834">
            <v>0.2</v>
          </cell>
          <cell r="P1834">
            <v>77</v>
          </cell>
          <cell r="Q1834">
            <v>61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77</v>
          </cell>
          <cell r="W1834">
            <v>61</v>
          </cell>
          <cell r="X1834">
            <v>1440</v>
          </cell>
          <cell r="Y1834">
            <v>28800</v>
          </cell>
          <cell r="Z1834" t="str">
            <v>火</v>
          </cell>
          <cell r="AA1834">
            <v>0.25</v>
          </cell>
          <cell r="AB1834">
            <v>0.25</v>
          </cell>
          <cell r="AC1834">
            <v>0.25</v>
          </cell>
          <cell r="AD1834">
            <v>1</v>
          </cell>
          <cell r="AE1834">
            <v>0.25</v>
          </cell>
          <cell r="AF1834">
            <v>4</v>
          </cell>
          <cell r="AG1834">
            <v>4</v>
          </cell>
          <cell r="AH1834">
            <v>4</v>
          </cell>
          <cell r="AI1834">
            <v>61</v>
          </cell>
          <cell r="AJ1834">
            <v>4</v>
          </cell>
          <cell r="AK1834">
            <v>3</v>
          </cell>
        </row>
        <row r="1835">
          <cell r="B1835">
            <v>23500</v>
          </cell>
          <cell r="C1835">
            <v>235</v>
          </cell>
          <cell r="D1835">
            <v>0</v>
          </cell>
          <cell r="E1835">
            <v>20215</v>
          </cell>
          <cell r="F1835">
            <v>1</v>
          </cell>
          <cell r="G1835">
            <v>23500</v>
          </cell>
          <cell r="H1835">
            <v>23500</v>
          </cell>
          <cell r="I1835">
            <v>0</v>
          </cell>
          <cell r="J1835">
            <v>10</v>
          </cell>
          <cell r="K1835">
            <v>48</v>
          </cell>
          <cell r="L1835">
            <v>47</v>
          </cell>
          <cell r="M1835">
            <v>3</v>
          </cell>
          <cell r="N1835">
            <v>22</v>
          </cell>
          <cell r="O1835">
            <v>0.60000000000000009</v>
          </cell>
          <cell r="P1835">
            <v>2574</v>
          </cell>
          <cell r="Q1835">
            <v>1317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2574</v>
          </cell>
          <cell r="W1835">
            <v>1317</v>
          </cell>
          <cell r="X1835">
            <v>15896</v>
          </cell>
          <cell r="Y1835">
            <v>317920</v>
          </cell>
          <cell r="Z1835" t="str">
            <v>火</v>
          </cell>
          <cell r="AA1835">
            <v>0.25</v>
          </cell>
          <cell r="AB1835">
            <v>0.25</v>
          </cell>
          <cell r="AC1835">
            <v>0.25</v>
          </cell>
          <cell r="AD1835">
            <v>1</v>
          </cell>
          <cell r="AE1835">
            <v>0.25</v>
          </cell>
          <cell r="AF1835">
            <v>314</v>
          </cell>
          <cell r="AG1835">
            <v>314</v>
          </cell>
          <cell r="AH1835">
            <v>314</v>
          </cell>
          <cell r="AI1835">
            <v>1317</v>
          </cell>
          <cell r="AJ1835">
            <v>314</v>
          </cell>
          <cell r="AK1835">
            <v>30</v>
          </cell>
        </row>
        <row r="1836">
          <cell r="B1836">
            <v>23501</v>
          </cell>
          <cell r="C1836">
            <v>235</v>
          </cell>
          <cell r="D1836">
            <v>0</v>
          </cell>
          <cell r="E1836">
            <v>20515</v>
          </cell>
          <cell r="G1836">
            <v>23501</v>
          </cell>
          <cell r="I1836">
            <v>1</v>
          </cell>
          <cell r="J1836">
            <v>1</v>
          </cell>
          <cell r="K1836">
            <v>48</v>
          </cell>
          <cell r="L1836">
            <v>47</v>
          </cell>
          <cell r="M1836">
            <v>3</v>
          </cell>
          <cell r="N1836">
            <v>22</v>
          </cell>
          <cell r="O1836">
            <v>0.2</v>
          </cell>
          <cell r="P1836">
            <v>85</v>
          </cell>
          <cell r="Q1836">
            <v>68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85</v>
          </cell>
          <cell r="W1836">
            <v>68</v>
          </cell>
          <cell r="X1836">
            <v>1589</v>
          </cell>
          <cell r="Y1836">
            <v>31780</v>
          </cell>
          <cell r="Z1836" t="str">
            <v>火</v>
          </cell>
          <cell r="AA1836">
            <v>0.25</v>
          </cell>
          <cell r="AB1836">
            <v>0.25</v>
          </cell>
          <cell r="AC1836">
            <v>0.25</v>
          </cell>
          <cell r="AD1836">
            <v>1</v>
          </cell>
          <cell r="AE1836">
            <v>0.25</v>
          </cell>
          <cell r="AF1836">
            <v>4</v>
          </cell>
          <cell r="AG1836">
            <v>4</v>
          </cell>
          <cell r="AH1836">
            <v>4</v>
          </cell>
          <cell r="AI1836">
            <v>68</v>
          </cell>
          <cell r="AJ1836">
            <v>4</v>
          </cell>
          <cell r="AK1836">
            <v>3</v>
          </cell>
        </row>
        <row r="1837">
          <cell r="B1837">
            <v>23502</v>
          </cell>
          <cell r="C1837">
            <v>235</v>
          </cell>
          <cell r="D1837">
            <v>0</v>
          </cell>
          <cell r="E1837">
            <v>30205</v>
          </cell>
          <cell r="G1837">
            <v>23501</v>
          </cell>
          <cell r="I1837">
            <v>1</v>
          </cell>
          <cell r="J1837">
            <v>1</v>
          </cell>
          <cell r="K1837">
            <v>48</v>
          </cell>
          <cell r="L1837">
            <v>47</v>
          </cell>
          <cell r="M1837">
            <v>3</v>
          </cell>
          <cell r="N1837">
            <v>22</v>
          </cell>
          <cell r="O1837">
            <v>0.2</v>
          </cell>
          <cell r="P1837">
            <v>85</v>
          </cell>
          <cell r="Q1837">
            <v>68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85</v>
          </cell>
          <cell r="W1837">
            <v>68</v>
          </cell>
          <cell r="X1837">
            <v>1589</v>
          </cell>
          <cell r="Y1837">
            <v>31780</v>
          </cell>
          <cell r="Z1837" t="str">
            <v>火</v>
          </cell>
          <cell r="AA1837">
            <v>0.25</v>
          </cell>
          <cell r="AB1837">
            <v>0.25</v>
          </cell>
          <cell r="AC1837">
            <v>0.25</v>
          </cell>
          <cell r="AD1837">
            <v>1</v>
          </cell>
          <cell r="AE1837">
            <v>0.25</v>
          </cell>
          <cell r="AF1837">
            <v>4</v>
          </cell>
          <cell r="AG1837">
            <v>4</v>
          </cell>
          <cell r="AH1837">
            <v>4</v>
          </cell>
          <cell r="AI1837">
            <v>68</v>
          </cell>
          <cell r="AJ1837">
            <v>4</v>
          </cell>
          <cell r="AK1837">
            <v>3</v>
          </cell>
        </row>
        <row r="1838">
          <cell r="B1838">
            <v>23503</v>
          </cell>
          <cell r="C1838">
            <v>235</v>
          </cell>
          <cell r="D1838">
            <v>0</v>
          </cell>
          <cell r="E1838">
            <v>40705</v>
          </cell>
          <cell r="G1838">
            <v>23501</v>
          </cell>
          <cell r="I1838">
            <v>1</v>
          </cell>
          <cell r="J1838">
            <v>1</v>
          </cell>
          <cell r="K1838">
            <v>48</v>
          </cell>
          <cell r="L1838">
            <v>47</v>
          </cell>
          <cell r="M1838">
            <v>3</v>
          </cell>
          <cell r="N1838">
            <v>22</v>
          </cell>
          <cell r="O1838">
            <v>0.2</v>
          </cell>
          <cell r="P1838">
            <v>85</v>
          </cell>
          <cell r="Q1838">
            <v>68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85</v>
          </cell>
          <cell r="W1838">
            <v>68</v>
          </cell>
          <cell r="X1838">
            <v>1589</v>
          </cell>
          <cell r="Y1838">
            <v>31780</v>
          </cell>
          <cell r="Z1838" t="str">
            <v>火</v>
          </cell>
          <cell r="AA1838">
            <v>0.25</v>
          </cell>
          <cell r="AB1838">
            <v>0.25</v>
          </cell>
          <cell r="AC1838">
            <v>0.25</v>
          </cell>
          <cell r="AD1838">
            <v>1</v>
          </cell>
          <cell r="AE1838">
            <v>0.25</v>
          </cell>
          <cell r="AF1838">
            <v>4</v>
          </cell>
          <cell r="AG1838">
            <v>4</v>
          </cell>
          <cell r="AH1838">
            <v>4</v>
          </cell>
          <cell r="AI1838">
            <v>68</v>
          </cell>
          <cell r="AJ1838">
            <v>4</v>
          </cell>
          <cell r="AK1838">
            <v>3</v>
          </cell>
        </row>
        <row r="1839">
          <cell r="B1839">
            <v>23504</v>
          </cell>
          <cell r="C1839">
            <v>235</v>
          </cell>
          <cell r="D1839">
            <v>0</v>
          </cell>
          <cell r="E1839">
            <v>40505</v>
          </cell>
          <cell r="G1839">
            <v>23501</v>
          </cell>
          <cell r="I1839">
            <v>1</v>
          </cell>
          <cell r="J1839">
            <v>1</v>
          </cell>
          <cell r="K1839">
            <v>48</v>
          </cell>
          <cell r="L1839">
            <v>47</v>
          </cell>
          <cell r="M1839">
            <v>3</v>
          </cell>
          <cell r="N1839">
            <v>22</v>
          </cell>
          <cell r="O1839">
            <v>0.2</v>
          </cell>
          <cell r="P1839">
            <v>85</v>
          </cell>
          <cell r="Q1839">
            <v>68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85</v>
          </cell>
          <cell r="W1839">
            <v>68</v>
          </cell>
          <cell r="X1839">
            <v>1589</v>
          </cell>
          <cell r="Y1839">
            <v>31780</v>
          </cell>
          <cell r="Z1839" t="str">
            <v>火</v>
          </cell>
          <cell r="AA1839">
            <v>0.25</v>
          </cell>
          <cell r="AB1839">
            <v>0.25</v>
          </cell>
          <cell r="AC1839">
            <v>0.25</v>
          </cell>
          <cell r="AD1839">
            <v>1</v>
          </cell>
          <cell r="AE1839">
            <v>0.25</v>
          </cell>
          <cell r="AF1839">
            <v>4</v>
          </cell>
          <cell r="AG1839">
            <v>4</v>
          </cell>
          <cell r="AH1839">
            <v>4</v>
          </cell>
          <cell r="AI1839">
            <v>68</v>
          </cell>
          <cell r="AJ1839">
            <v>4</v>
          </cell>
          <cell r="AK1839">
            <v>3</v>
          </cell>
        </row>
        <row r="1840">
          <cell r="B1840">
            <v>23505</v>
          </cell>
          <cell r="C1840">
            <v>235</v>
          </cell>
          <cell r="D1840">
            <v>0</v>
          </cell>
          <cell r="E1840">
            <v>40405</v>
          </cell>
          <cell r="G1840">
            <v>23501</v>
          </cell>
          <cell r="I1840">
            <v>1</v>
          </cell>
          <cell r="J1840">
            <v>1</v>
          </cell>
          <cell r="K1840">
            <v>48</v>
          </cell>
          <cell r="L1840">
            <v>47</v>
          </cell>
          <cell r="M1840">
            <v>3</v>
          </cell>
          <cell r="N1840">
            <v>22</v>
          </cell>
          <cell r="O1840">
            <v>0.2</v>
          </cell>
          <cell r="P1840">
            <v>85</v>
          </cell>
          <cell r="Q1840">
            <v>68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85</v>
          </cell>
          <cell r="W1840">
            <v>68</v>
          </cell>
          <cell r="X1840">
            <v>1589</v>
          </cell>
          <cell r="Y1840">
            <v>31780</v>
          </cell>
          <cell r="Z1840" t="str">
            <v>火</v>
          </cell>
          <cell r="AA1840">
            <v>0.25</v>
          </cell>
          <cell r="AB1840">
            <v>0.25</v>
          </cell>
          <cell r="AC1840">
            <v>0.25</v>
          </cell>
          <cell r="AD1840">
            <v>1</v>
          </cell>
          <cell r="AE1840">
            <v>0.25</v>
          </cell>
          <cell r="AF1840">
            <v>4</v>
          </cell>
          <cell r="AG1840">
            <v>4</v>
          </cell>
          <cell r="AH1840">
            <v>4</v>
          </cell>
          <cell r="AI1840">
            <v>68</v>
          </cell>
          <cell r="AJ1840">
            <v>4</v>
          </cell>
          <cell r="AK1840">
            <v>3</v>
          </cell>
        </row>
        <row r="1841">
          <cell r="B1841">
            <v>23506</v>
          </cell>
          <cell r="C1841">
            <v>235</v>
          </cell>
          <cell r="D1841">
            <v>0</v>
          </cell>
          <cell r="E1841">
            <v>30405</v>
          </cell>
          <cell r="G1841">
            <v>23501</v>
          </cell>
          <cell r="I1841">
            <v>1</v>
          </cell>
          <cell r="J1841">
            <v>1</v>
          </cell>
          <cell r="K1841">
            <v>48</v>
          </cell>
          <cell r="L1841">
            <v>47</v>
          </cell>
          <cell r="M1841">
            <v>3</v>
          </cell>
          <cell r="N1841">
            <v>22</v>
          </cell>
          <cell r="O1841">
            <v>0.2</v>
          </cell>
          <cell r="P1841">
            <v>85</v>
          </cell>
          <cell r="Q1841">
            <v>68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85</v>
          </cell>
          <cell r="W1841">
            <v>68</v>
          </cell>
          <cell r="X1841">
            <v>1589</v>
          </cell>
          <cell r="Y1841">
            <v>31780</v>
          </cell>
          <cell r="Z1841" t="str">
            <v>火</v>
          </cell>
          <cell r="AA1841">
            <v>0.25</v>
          </cell>
          <cell r="AB1841">
            <v>0.25</v>
          </cell>
          <cell r="AC1841">
            <v>0.25</v>
          </cell>
          <cell r="AD1841">
            <v>1</v>
          </cell>
          <cell r="AE1841">
            <v>0.25</v>
          </cell>
          <cell r="AF1841">
            <v>4</v>
          </cell>
          <cell r="AG1841">
            <v>4</v>
          </cell>
          <cell r="AH1841">
            <v>4</v>
          </cell>
          <cell r="AI1841">
            <v>68</v>
          </cell>
          <cell r="AJ1841">
            <v>4</v>
          </cell>
          <cell r="AK1841">
            <v>3</v>
          </cell>
        </row>
        <row r="1842">
          <cell r="B1842">
            <v>23507</v>
          </cell>
          <cell r="C1842">
            <v>235</v>
          </cell>
          <cell r="D1842">
            <v>0</v>
          </cell>
          <cell r="E1842">
            <v>50100</v>
          </cell>
          <cell r="G1842">
            <v>23509</v>
          </cell>
          <cell r="I1842">
            <v>1</v>
          </cell>
          <cell r="J1842">
            <v>1</v>
          </cell>
          <cell r="K1842">
            <v>48</v>
          </cell>
          <cell r="L1842">
            <v>47</v>
          </cell>
          <cell r="M1842">
            <v>3</v>
          </cell>
          <cell r="N1842">
            <v>22</v>
          </cell>
          <cell r="O1842">
            <v>0.2</v>
          </cell>
          <cell r="P1842">
            <v>85</v>
          </cell>
          <cell r="Q1842">
            <v>68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85</v>
          </cell>
          <cell r="W1842">
            <v>68</v>
          </cell>
          <cell r="X1842">
            <v>1589</v>
          </cell>
          <cell r="Y1842">
            <v>31780</v>
          </cell>
          <cell r="Z1842" t="str">
            <v>火</v>
          </cell>
          <cell r="AA1842">
            <v>0.25</v>
          </cell>
          <cell r="AB1842">
            <v>0.25</v>
          </cell>
          <cell r="AC1842">
            <v>0.25</v>
          </cell>
          <cell r="AD1842">
            <v>1</v>
          </cell>
          <cell r="AE1842">
            <v>0.25</v>
          </cell>
          <cell r="AF1842">
            <v>4</v>
          </cell>
          <cell r="AG1842">
            <v>4</v>
          </cell>
          <cell r="AH1842">
            <v>4</v>
          </cell>
          <cell r="AI1842">
            <v>68</v>
          </cell>
          <cell r="AJ1842">
            <v>4</v>
          </cell>
          <cell r="AK1842">
            <v>3</v>
          </cell>
        </row>
        <row r="1843">
          <cell r="B1843">
            <v>23600</v>
          </cell>
          <cell r="C1843">
            <v>236</v>
          </cell>
          <cell r="D1843">
            <v>0</v>
          </cell>
          <cell r="E1843">
            <v>20515</v>
          </cell>
          <cell r="F1843">
            <v>1</v>
          </cell>
          <cell r="G1843">
            <v>23600</v>
          </cell>
          <cell r="H1843">
            <v>23600</v>
          </cell>
          <cell r="I1843">
            <v>0</v>
          </cell>
          <cell r="J1843">
            <v>10</v>
          </cell>
          <cell r="K1843">
            <v>48</v>
          </cell>
          <cell r="L1843">
            <v>47</v>
          </cell>
          <cell r="M1843">
            <v>3</v>
          </cell>
          <cell r="N1843">
            <v>22</v>
          </cell>
          <cell r="O1843">
            <v>0.2</v>
          </cell>
          <cell r="P1843">
            <v>858</v>
          </cell>
          <cell r="Q1843">
            <v>686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858</v>
          </cell>
          <cell r="W1843">
            <v>686</v>
          </cell>
          <cell r="X1843">
            <v>15896</v>
          </cell>
          <cell r="Y1843">
            <v>317920</v>
          </cell>
          <cell r="Z1843" t="str">
            <v>火</v>
          </cell>
          <cell r="AA1843">
            <v>0.25</v>
          </cell>
          <cell r="AB1843">
            <v>0.25</v>
          </cell>
          <cell r="AC1843">
            <v>0.25</v>
          </cell>
          <cell r="AD1843">
            <v>1</v>
          </cell>
          <cell r="AE1843">
            <v>0.25</v>
          </cell>
          <cell r="AF1843">
            <v>43</v>
          </cell>
          <cell r="AG1843">
            <v>43</v>
          </cell>
          <cell r="AH1843">
            <v>43</v>
          </cell>
          <cell r="AI1843">
            <v>686</v>
          </cell>
          <cell r="AJ1843">
            <v>43</v>
          </cell>
          <cell r="AK1843">
            <v>30</v>
          </cell>
        </row>
        <row r="1844">
          <cell r="B1844">
            <v>23601</v>
          </cell>
          <cell r="C1844">
            <v>236</v>
          </cell>
          <cell r="D1844">
            <v>0</v>
          </cell>
          <cell r="E1844">
            <v>20215</v>
          </cell>
          <cell r="G1844">
            <v>23601</v>
          </cell>
          <cell r="I1844">
            <v>1</v>
          </cell>
          <cell r="J1844">
            <v>1</v>
          </cell>
          <cell r="K1844">
            <v>48</v>
          </cell>
          <cell r="L1844">
            <v>47</v>
          </cell>
          <cell r="M1844">
            <v>3</v>
          </cell>
          <cell r="N1844">
            <v>22</v>
          </cell>
          <cell r="O1844">
            <v>0.2</v>
          </cell>
          <cell r="P1844">
            <v>85</v>
          </cell>
          <cell r="Q1844">
            <v>68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85</v>
          </cell>
          <cell r="W1844">
            <v>68</v>
          </cell>
          <cell r="X1844">
            <v>1589</v>
          </cell>
          <cell r="Y1844">
            <v>31780</v>
          </cell>
          <cell r="Z1844" t="str">
            <v>火</v>
          </cell>
          <cell r="AA1844">
            <v>0.25</v>
          </cell>
          <cell r="AB1844">
            <v>0.25</v>
          </cell>
          <cell r="AC1844">
            <v>0.25</v>
          </cell>
          <cell r="AD1844">
            <v>1</v>
          </cell>
          <cell r="AE1844">
            <v>0.25</v>
          </cell>
          <cell r="AF1844">
            <v>4</v>
          </cell>
          <cell r="AG1844">
            <v>4</v>
          </cell>
          <cell r="AH1844">
            <v>4</v>
          </cell>
          <cell r="AI1844">
            <v>68</v>
          </cell>
          <cell r="AJ1844">
            <v>4</v>
          </cell>
          <cell r="AK1844">
            <v>3</v>
          </cell>
        </row>
        <row r="1845">
          <cell r="B1845">
            <v>23602</v>
          </cell>
          <cell r="C1845">
            <v>236</v>
          </cell>
          <cell r="D1845">
            <v>0</v>
          </cell>
          <cell r="E1845">
            <v>20315</v>
          </cell>
          <cell r="G1845">
            <v>23601</v>
          </cell>
          <cell r="I1845">
            <v>1</v>
          </cell>
          <cell r="J1845">
            <v>1</v>
          </cell>
          <cell r="K1845">
            <v>48</v>
          </cell>
          <cell r="L1845">
            <v>47</v>
          </cell>
          <cell r="M1845">
            <v>3</v>
          </cell>
          <cell r="N1845">
            <v>22</v>
          </cell>
          <cell r="O1845">
            <v>0.2</v>
          </cell>
          <cell r="P1845">
            <v>85</v>
          </cell>
          <cell r="Q1845">
            <v>68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85</v>
          </cell>
          <cell r="W1845">
            <v>68</v>
          </cell>
          <cell r="X1845">
            <v>1589</v>
          </cell>
          <cell r="Y1845">
            <v>31780</v>
          </cell>
          <cell r="Z1845" t="str">
            <v>火</v>
          </cell>
          <cell r="AA1845">
            <v>0.25</v>
          </cell>
          <cell r="AB1845">
            <v>0.25</v>
          </cell>
          <cell r="AC1845">
            <v>0.25</v>
          </cell>
          <cell r="AD1845">
            <v>1</v>
          </cell>
          <cell r="AE1845">
            <v>0.25</v>
          </cell>
          <cell r="AF1845">
            <v>4</v>
          </cell>
          <cell r="AG1845">
            <v>4</v>
          </cell>
          <cell r="AH1845">
            <v>4</v>
          </cell>
          <cell r="AI1845">
            <v>68</v>
          </cell>
          <cell r="AJ1845">
            <v>4</v>
          </cell>
          <cell r="AK1845">
            <v>3</v>
          </cell>
        </row>
        <row r="1846">
          <cell r="B1846">
            <v>23603</v>
          </cell>
          <cell r="C1846">
            <v>236</v>
          </cell>
          <cell r="D1846">
            <v>0</v>
          </cell>
          <cell r="E1846">
            <v>20415</v>
          </cell>
          <cell r="G1846">
            <v>23601</v>
          </cell>
          <cell r="I1846">
            <v>1</v>
          </cell>
          <cell r="J1846">
            <v>1</v>
          </cell>
          <cell r="K1846">
            <v>48</v>
          </cell>
          <cell r="L1846">
            <v>47</v>
          </cell>
          <cell r="M1846">
            <v>3</v>
          </cell>
          <cell r="N1846">
            <v>22</v>
          </cell>
          <cell r="O1846">
            <v>0.2</v>
          </cell>
          <cell r="P1846">
            <v>85</v>
          </cell>
          <cell r="Q1846">
            <v>68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85</v>
          </cell>
          <cell r="W1846">
            <v>68</v>
          </cell>
          <cell r="X1846">
            <v>1589</v>
          </cell>
          <cell r="Y1846">
            <v>31780</v>
          </cell>
          <cell r="Z1846" t="str">
            <v>火</v>
          </cell>
          <cell r="AA1846">
            <v>0.25</v>
          </cell>
          <cell r="AB1846">
            <v>0.25</v>
          </cell>
          <cell r="AC1846">
            <v>0.25</v>
          </cell>
          <cell r="AD1846">
            <v>1</v>
          </cell>
          <cell r="AE1846">
            <v>0.25</v>
          </cell>
          <cell r="AF1846">
            <v>4</v>
          </cell>
          <cell r="AG1846">
            <v>4</v>
          </cell>
          <cell r="AH1846">
            <v>4</v>
          </cell>
          <cell r="AI1846">
            <v>68</v>
          </cell>
          <cell r="AJ1846">
            <v>4</v>
          </cell>
          <cell r="AK1846">
            <v>3</v>
          </cell>
        </row>
        <row r="1847">
          <cell r="B1847">
            <v>23604</v>
          </cell>
          <cell r="C1847">
            <v>236</v>
          </cell>
          <cell r="D1847">
            <v>0</v>
          </cell>
          <cell r="E1847">
            <v>20115</v>
          </cell>
          <cell r="G1847">
            <v>23601</v>
          </cell>
          <cell r="I1847">
            <v>1</v>
          </cell>
          <cell r="J1847">
            <v>1</v>
          </cell>
          <cell r="K1847">
            <v>48</v>
          </cell>
          <cell r="L1847">
            <v>47</v>
          </cell>
          <cell r="M1847">
            <v>3</v>
          </cell>
          <cell r="N1847">
            <v>22</v>
          </cell>
          <cell r="O1847">
            <v>0.2</v>
          </cell>
          <cell r="P1847">
            <v>85</v>
          </cell>
          <cell r="Q1847">
            <v>68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85</v>
          </cell>
          <cell r="W1847">
            <v>68</v>
          </cell>
          <cell r="X1847">
            <v>1589</v>
          </cell>
          <cell r="Y1847">
            <v>31780</v>
          </cell>
          <cell r="Z1847" t="str">
            <v>火</v>
          </cell>
          <cell r="AA1847">
            <v>0.25</v>
          </cell>
          <cell r="AB1847">
            <v>0.25</v>
          </cell>
          <cell r="AC1847">
            <v>0.25</v>
          </cell>
          <cell r="AD1847">
            <v>1</v>
          </cell>
          <cell r="AE1847">
            <v>0.25</v>
          </cell>
          <cell r="AF1847">
            <v>4</v>
          </cell>
          <cell r="AG1847">
            <v>4</v>
          </cell>
          <cell r="AH1847">
            <v>4</v>
          </cell>
          <cell r="AI1847">
            <v>68</v>
          </cell>
          <cell r="AJ1847">
            <v>4</v>
          </cell>
          <cell r="AK1847">
            <v>3</v>
          </cell>
        </row>
        <row r="1848">
          <cell r="B1848">
            <v>23605</v>
          </cell>
          <cell r="C1848">
            <v>236</v>
          </cell>
          <cell r="D1848">
            <v>0</v>
          </cell>
          <cell r="E1848">
            <v>40605</v>
          </cell>
          <cell r="G1848">
            <v>23601</v>
          </cell>
          <cell r="I1848">
            <v>1</v>
          </cell>
          <cell r="J1848">
            <v>1</v>
          </cell>
          <cell r="K1848">
            <v>48</v>
          </cell>
          <cell r="L1848">
            <v>47</v>
          </cell>
          <cell r="M1848">
            <v>3</v>
          </cell>
          <cell r="N1848">
            <v>22</v>
          </cell>
          <cell r="O1848">
            <v>0.2</v>
          </cell>
          <cell r="P1848">
            <v>85</v>
          </cell>
          <cell r="Q1848">
            <v>68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85</v>
          </cell>
          <cell r="W1848">
            <v>68</v>
          </cell>
          <cell r="X1848">
            <v>1589</v>
          </cell>
          <cell r="Y1848">
            <v>31780</v>
          </cell>
          <cell r="Z1848" t="str">
            <v>火</v>
          </cell>
          <cell r="AA1848">
            <v>0.25</v>
          </cell>
          <cell r="AB1848">
            <v>0.25</v>
          </cell>
          <cell r="AC1848">
            <v>0.25</v>
          </cell>
          <cell r="AD1848">
            <v>1</v>
          </cell>
          <cell r="AE1848">
            <v>0.25</v>
          </cell>
          <cell r="AF1848">
            <v>4</v>
          </cell>
          <cell r="AG1848">
            <v>4</v>
          </cell>
          <cell r="AH1848">
            <v>4</v>
          </cell>
          <cell r="AI1848">
            <v>68</v>
          </cell>
          <cell r="AJ1848">
            <v>4</v>
          </cell>
          <cell r="AK1848">
            <v>3</v>
          </cell>
        </row>
        <row r="1849">
          <cell r="B1849">
            <v>23606</v>
          </cell>
          <cell r="C1849">
            <v>236</v>
          </cell>
          <cell r="D1849">
            <v>0</v>
          </cell>
          <cell r="E1849">
            <v>40305</v>
          </cell>
          <cell r="G1849">
            <v>23601</v>
          </cell>
          <cell r="I1849">
            <v>1</v>
          </cell>
          <cell r="J1849">
            <v>1</v>
          </cell>
          <cell r="K1849">
            <v>48</v>
          </cell>
          <cell r="L1849">
            <v>47</v>
          </cell>
          <cell r="M1849">
            <v>3</v>
          </cell>
          <cell r="N1849">
            <v>22</v>
          </cell>
          <cell r="O1849">
            <v>0.2</v>
          </cell>
          <cell r="P1849">
            <v>85</v>
          </cell>
          <cell r="Q1849">
            <v>68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85</v>
          </cell>
          <cell r="W1849">
            <v>68</v>
          </cell>
          <cell r="X1849">
            <v>1589</v>
          </cell>
          <cell r="Y1849">
            <v>31780</v>
          </cell>
          <cell r="Z1849" t="str">
            <v>火</v>
          </cell>
          <cell r="AA1849">
            <v>0.25</v>
          </cell>
          <cell r="AB1849">
            <v>0.25</v>
          </cell>
          <cell r="AC1849">
            <v>0.25</v>
          </cell>
          <cell r="AD1849">
            <v>1</v>
          </cell>
          <cell r="AE1849">
            <v>0.25</v>
          </cell>
          <cell r="AF1849">
            <v>4</v>
          </cell>
          <cell r="AG1849">
            <v>4</v>
          </cell>
          <cell r="AH1849">
            <v>4</v>
          </cell>
          <cell r="AI1849">
            <v>68</v>
          </cell>
          <cell r="AJ1849">
            <v>4</v>
          </cell>
          <cell r="AK1849">
            <v>3</v>
          </cell>
        </row>
        <row r="1850">
          <cell r="B1850">
            <v>23607</v>
          </cell>
          <cell r="C1850">
            <v>236</v>
          </cell>
          <cell r="D1850">
            <v>0</v>
          </cell>
          <cell r="E1850">
            <v>50100</v>
          </cell>
          <cell r="G1850">
            <v>23609</v>
          </cell>
          <cell r="I1850">
            <v>1</v>
          </cell>
          <cell r="J1850">
            <v>1</v>
          </cell>
          <cell r="K1850">
            <v>48</v>
          </cell>
          <cell r="L1850">
            <v>47</v>
          </cell>
          <cell r="M1850">
            <v>3</v>
          </cell>
          <cell r="N1850">
            <v>22</v>
          </cell>
          <cell r="O1850">
            <v>0.2</v>
          </cell>
          <cell r="P1850">
            <v>85</v>
          </cell>
          <cell r="Q1850">
            <v>68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85</v>
          </cell>
          <cell r="W1850">
            <v>68</v>
          </cell>
          <cell r="X1850">
            <v>1589</v>
          </cell>
          <cell r="Y1850">
            <v>31780</v>
          </cell>
          <cell r="Z1850" t="str">
            <v>火</v>
          </cell>
          <cell r="AA1850">
            <v>0.25</v>
          </cell>
          <cell r="AB1850">
            <v>0.25</v>
          </cell>
          <cell r="AC1850">
            <v>0.25</v>
          </cell>
          <cell r="AD1850">
            <v>1</v>
          </cell>
          <cell r="AE1850">
            <v>0.25</v>
          </cell>
          <cell r="AF1850">
            <v>4</v>
          </cell>
          <cell r="AG1850">
            <v>4</v>
          </cell>
          <cell r="AH1850">
            <v>4</v>
          </cell>
          <cell r="AI1850">
            <v>68</v>
          </cell>
          <cell r="AJ1850">
            <v>4</v>
          </cell>
          <cell r="AK1850">
            <v>3</v>
          </cell>
        </row>
        <row r="1851">
          <cell r="B1851">
            <v>23700</v>
          </cell>
          <cell r="C1851">
            <v>237</v>
          </cell>
          <cell r="D1851">
            <v>0</v>
          </cell>
          <cell r="E1851">
            <v>20315</v>
          </cell>
          <cell r="F1851">
            <v>1</v>
          </cell>
          <cell r="G1851">
            <v>23700</v>
          </cell>
          <cell r="H1851">
            <v>23700</v>
          </cell>
          <cell r="I1851">
            <v>0</v>
          </cell>
          <cell r="J1851">
            <v>10</v>
          </cell>
          <cell r="K1851">
            <v>48</v>
          </cell>
          <cell r="L1851">
            <v>47</v>
          </cell>
          <cell r="M1851">
            <v>3</v>
          </cell>
          <cell r="N1851">
            <v>22</v>
          </cell>
          <cell r="O1851">
            <v>0.30000000000000004</v>
          </cell>
          <cell r="P1851">
            <v>1287</v>
          </cell>
          <cell r="Q1851">
            <v>1029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1287</v>
          </cell>
          <cell r="W1851">
            <v>1029</v>
          </cell>
          <cell r="X1851">
            <v>15896</v>
          </cell>
          <cell r="Y1851">
            <v>317920</v>
          </cell>
          <cell r="Z1851" t="str">
            <v>火</v>
          </cell>
          <cell r="AA1851">
            <v>0.25</v>
          </cell>
          <cell r="AB1851">
            <v>0.25</v>
          </cell>
          <cell r="AC1851">
            <v>0.25</v>
          </cell>
          <cell r="AD1851">
            <v>1</v>
          </cell>
          <cell r="AE1851">
            <v>0.25</v>
          </cell>
          <cell r="AF1851">
            <v>64</v>
          </cell>
          <cell r="AG1851">
            <v>64</v>
          </cell>
          <cell r="AH1851">
            <v>64</v>
          </cell>
          <cell r="AI1851">
            <v>1029</v>
          </cell>
          <cell r="AJ1851">
            <v>64</v>
          </cell>
          <cell r="AK1851">
            <v>30</v>
          </cell>
        </row>
        <row r="1852">
          <cell r="B1852">
            <v>23701</v>
          </cell>
          <cell r="C1852">
            <v>237</v>
          </cell>
          <cell r="D1852">
            <v>0</v>
          </cell>
          <cell r="E1852">
            <v>20215</v>
          </cell>
          <cell r="G1852">
            <v>23701</v>
          </cell>
          <cell r="I1852">
            <v>1</v>
          </cell>
          <cell r="J1852">
            <v>1</v>
          </cell>
          <cell r="K1852">
            <v>48</v>
          </cell>
          <cell r="L1852">
            <v>47</v>
          </cell>
          <cell r="M1852">
            <v>3</v>
          </cell>
          <cell r="N1852">
            <v>22</v>
          </cell>
          <cell r="O1852">
            <v>0.2</v>
          </cell>
          <cell r="P1852">
            <v>85</v>
          </cell>
          <cell r="Q1852">
            <v>68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85</v>
          </cell>
          <cell r="W1852">
            <v>68</v>
          </cell>
          <cell r="X1852">
            <v>1589</v>
          </cell>
          <cell r="Y1852">
            <v>31780</v>
          </cell>
          <cell r="Z1852" t="str">
            <v>火</v>
          </cell>
          <cell r="AA1852">
            <v>0.25</v>
          </cell>
          <cell r="AB1852">
            <v>0.25</v>
          </cell>
          <cell r="AC1852">
            <v>0.25</v>
          </cell>
          <cell r="AD1852">
            <v>1</v>
          </cell>
          <cell r="AE1852">
            <v>0.25</v>
          </cell>
          <cell r="AF1852">
            <v>4</v>
          </cell>
          <cell r="AG1852">
            <v>4</v>
          </cell>
          <cell r="AH1852">
            <v>4</v>
          </cell>
          <cell r="AI1852">
            <v>68</v>
          </cell>
          <cell r="AJ1852">
            <v>4</v>
          </cell>
          <cell r="AK1852">
            <v>3</v>
          </cell>
        </row>
        <row r="1853">
          <cell r="B1853">
            <v>23702</v>
          </cell>
          <cell r="C1853">
            <v>237</v>
          </cell>
          <cell r="D1853">
            <v>0</v>
          </cell>
          <cell r="E1853">
            <v>20315</v>
          </cell>
          <cell r="G1853">
            <v>23701</v>
          </cell>
          <cell r="I1853">
            <v>1</v>
          </cell>
          <cell r="J1853">
            <v>1</v>
          </cell>
          <cell r="K1853">
            <v>48</v>
          </cell>
          <cell r="L1853">
            <v>47</v>
          </cell>
          <cell r="M1853">
            <v>3</v>
          </cell>
          <cell r="N1853">
            <v>22</v>
          </cell>
          <cell r="O1853">
            <v>0.2</v>
          </cell>
          <cell r="P1853">
            <v>85</v>
          </cell>
          <cell r="Q1853">
            <v>68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85</v>
          </cell>
          <cell r="W1853">
            <v>68</v>
          </cell>
          <cell r="X1853">
            <v>1589</v>
          </cell>
          <cell r="Y1853">
            <v>31780</v>
          </cell>
          <cell r="Z1853" t="str">
            <v>火</v>
          </cell>
          <cell r="AA1853">
            <v>0.25</v>
          </cell>
          <cell r="AB1853">
            <v>0.25</v>
          </cell>
          <cell r="AC1853">
            <v>0.25</v>
          </cell>
          <cell r="AD1853">
            <v>1</v>
          </cell>
          <cell r="AE1853">
            <v>0.25</v>
          </cell>
          <cell r="AF1853">
            <v>4</v>
          </cell>
          <cell r="AG1853">
            <v>4</v>
          </cell>
          <cell r="AH1853">
            <v>4</v>
          </cell>
          <cell r="AI1853">
            <v>68</v>
          </cell>
          <cell r="AJ1853">
            <v>4</v>
          </cell>
          <cell r="AK1853">
            <v>3</v>
          </cell>
        </row>
        <row r="1854">
          <cell r="B1854">
            <v>23703</v>
          </cell>
          <cell r="C1854">
            <v>237</v>
          </cell>
          <cell r="D1854">
            <v>0</v>
          </cell>
          <cell r="E1854">
            <v>20415</v>
          </cell>
          <cell r="G1854">
            <v>23701</v>
          </cell>
          <cell r="I1854">
            <v>1</v>
          </cell>
          <cell r="J1854">
            <v>1</v>
          </cell>
          <cell r="K1854">
            <v>48</v>
          </cell>
          <cell r="L1854">
            <v>47</v>
          </cell>
          <cell r="M1854">
            <v>3</v>
          </cell>
          <cell r="N1854">
            <v>22</v>
          </cell>
          <cell r="O1854">
            <v>0.2</v>
          </cell>
          <cell r="P1854">
            <v>85</v>
          </cell>
          <cell r="Q1854">
            <v>68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85</v>
          </cell>
          <cell r="W1854">
            <v>68</v>
          </cell>
          <cell r="X1854">
            <v>1589</v>
          </cell>
          <cell r="Y1854">
            <v>31780</v>
          </cell>
          <cell r="Z1854" t="str">
            <v>火</v>
          </cell>
          <cell r="AA1854">
            <v>0.25</v>
          </cell>
          <cell r="AB1854">
            <v>0.25</v>
          </cell>
          <cell r="AC1854">
            <v>0.25</v>
          </cell>
          <cell r="AD1854">
            <v>1</v>
          </cell>
          <cell r="AE1854">
            <v>0.25</v>
          </cell>
          <cell r="AF1854">
            <v>4</v>
          </cell>
          <cell r="AG1854">
            <v>4</v>
          </cell>
          <cell r="AH1854">
            <v>4</v>
          </cell>
          <cell r="AI1854">
            <v>68</v>
          </cell>
          <cell r="AJ1854">
            <v>4</v>
          </cell>
          <cell r="AK1854">
            <v>3</v>
          </cell>
        </row>
        <row r="1855">
          <cell r="B1855">
            <v>23704</v>
          </cell>
          <cell r="C1855">
            <v>237</v>
          </cell>
          <cell r="D1855">
            <v>0</v>
          </cell>
          <cell r="E1855">
            <v>20115</v>
          </cell>
          <cell r="G1855">
            <v>23701</v>
          </cell>
          <cell r="I1855">
            <v>1</v>
          </cell>
          <cell r="J1855">
            <v>1</v>
          </cell>
          <cell r="K1855">
            <v>48</v>
          </cell>
          <cell r="L1855">
            <v>47</v>
          </cell>
          <cell r="M1855">
            <v>3</v>
          </cell>
          <cell r="N1855">
            <v>22</v>
          </cell>
          <cell r="O1855">
            <v>0.2</v>
          </cell>
          <cell r="P1855">
            <v>85</v>
          </cell>
          <cell r="Q1855">
            <v>68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85</v>
          </cell>
          <cell r="W1855">
            <v>68</v>
          </cell>
          <cell r="X1855">
            <v>1589</v>
          </cell>
          <cell r="Y1855">
            <v>31780</v>
          </cell>
          <cell r="Z1855" t="str">
            <v>火</v>
          </cell>
          <cell r="AA1855">
            <v>0.25</v>
          </cell>
          <cell r="AB1855">
            <v>0.25</v>
          </cell>
          <cell r="AC1855">
            <v>0.25</v>
          </cell>
          <cell r="AD1855">
            <v>1</v>
          </cell>
          <cell r="AE1855">
            <v>0.25</v>
          </cell>
          <cell r="AF1855">
            <v>4</v>
          </cell>
          <cell r="AG1855">
            <v>4</v>
          </cell>
          <cell r="AH1855">
            <v>4</v>
          </cell>
          <cell r="AI1855">
            <v>68</v>
          </cell>
          <cell r="AJ1855">
            <v>4</v>
          </cell>
          <cell r="AK1855">
            <v>3</v>
          </cell>
        </row>
        <row r="1856">
          <cell r="B1856">
            <v>23705</v>
          </cell>
          <cell r="C1856">
            <v>237</v>
          </cell>
          <cell r="D1856">
            <v>0</v>
          </cell>
          <cell r="E1856">
            <v>40605</v>
          </cell>
          <cell r="G1856">
            <v>23701</v>
          </cell>
          <cell r="I1856">
            <v>1</v>
          </cell>
          <cell r="J1856">
            <v>1</v>
          </cell>
          <cell r="K1856">
            <v>48</v>
          </cell>
          <cell r="L1856">
            <v>47</v>
          </cell>
          <cell r="M1856">
            <v>3</v>
          </cell>
          <cell r="N1856">
            <v>22</v>
          </cell>
          <cell r="O1856">
            <v>0.2</v>
          </cell>
          <cell r="P1856">
            <v>85</v>
          </cell>
          <cell r="Q1856">
            <v>68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85</v>
          </cell>
          <cell r="W1856">
            <v>68</v>
          </cell>
          <cell r="X1856">
            <v>1589</v>
          </cell>
          <cell r="Y1856">
            <v>31780</v>
          </cell>
          <cell r="Z1856" t="str">
            <v>火</v>
          </cell>
          <cell r="AA1856">
            <v>0.25</v>
          </cell>
          <cell r="AB1856">
            <v>0.25</v>
          </cell>
          <cell r="AC1856">
            <v>0.25</v>
          </cell>
          <cell r="AD1856">
            <v>1</v>
          </cell>
          <cell r="AE1856">
            <v>0.25</v>
          </cell>
          <cell r="AF1856">
            <v>4</v>
          </cell>
          <cell r="AG1856">
            <v>4</v>
          </cell>
          <cell r="AH1856">
            <v>4</v>
          </cell>
          <cell r="AI1856">
            <v>68</v>
          </cell>
          <cell r="AJ1856">
            <v>4</v>
          </cell>
          <cell r="AK1856">
            <v>3</v>
          </cell>
        </row>
        <row r="1857">
          <cell r="B1857">
            <v>23706</v>
          </cell>
          <cell r="C1857">
            <v>237</v>
          </cell>
          <cell r="D1857">
            <v>0</v>
          </cell>
          <cell r="E1857">
            <v>40305</v>
          </cell>
          <cell r="G1857">
            <v>23701</v>
          </cell>
          <cell r="I1857">
            <v>1</v>
          </cell>
          <cell r="J1857">
            <v>1</v>
          </cell>
          <cell r="K1857">
            <v>48</v>
          </cell>
          <cell r="L1857">
            <v>47</v>
          </cell>
          <cell r="M1857">
            <v>3</v>
          </cell>
          <cell r="N1857">
            <v>22</v>
          </cell>
          <cell r="O1857">
            <v>0.2</v>
          </cell>
          <cell r="P1857">
            <v>85</v>
          </cell>
          <cell r="Q1857">
            <v>68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85</v>
          </cell>
          <cell r="W1857">
            <v>68</v>
          </cell>
          <cell r="X1857">
            <v>1589</v>
          </cell>
          <cell r="Y1857">
            <v>31780</v>
          </cell>
          <cell r="Z1857" t="str">
            <v>火</v>
          </cell>
          <cell r="AA1857">
            <v>0.25</v>
          </cell>
          <cell r="AB1857">
            <v>0.25</v>
          </cell>
          <cell r="AC1857">
            <v>0.25</v>
          </cell>
          <cell r="AD1857">
            <v>1</v>
          </cell>
          <cell r="AE1857">
            <v>0.25</v>
          </cell>
          <cell r="AF1857">
            <v>4</v>
          </cell>
          <cell r="AG1857">
            <v>4</v>
          </cell>
          <cell r="AH1857">
            <v>4</v>
          </cell>
          <cell r="AI1857">
            <v>68</v>
          </cell>
          <cell r="AJ1857">
            <v>4</v>
          </cell>
          <cell r="AK1857">
            <v>3</v>
          </cell>
        </row>
        <row r="1858">
          <cell r="B1858">
            <v>23707</v>
          </cell>
          <cell r="C1858">
            <v>237</v>
          </cell>
          <cell r="D1858">
            <v>0</v>
          </cell>
          <cell r="E1858">
            <v>50100</v>
          </cell>
          <cell r="G1858">
            <v>23709</v>
          </cell>
          <cell r="I1858">
            <v>1</v>
          </cell>
          <cell r="J1858">
            <v>1</v>
          </cell>
          <cell r="K1858">
            <v>48</v>
          </cell>
          <cell r="L1858">
            <v>47</v>
          </cell>
          <cell r="M1858">
            <v>3</v>
          </cell>
          <cell r="N1858">
            <v>22</v>
          </cell>
          <cell r="O1858">
            <v>0.2</v>
          </cell>
          <cell r="P1858">
            <v>85</v>
          </cell>
          <cell r="Q1858">
            <v>68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85</v>
          </cell>
          <cell r="W1858">
            <v>68</v>
          </cell>
          <cell r="X1858">
            <v>1589</v>
          </cell>
          <cell r="Y1858">
            <v>31780</v>
          </cell>
          <cell r="Z1858" t="str">
            <v>火</v>
          </cell>
          <cell r="AA1858">
            <v>0.25</v>
          </cell>
          <cell r="AB1858">
            <v>0.25</v>
          </cell>
          <cell r="AC1858">
            <v>0.25</v>
          </cell>
          <cell r="AD1858">
            <v>1</v>
          </cell>
          <cell r="AE1858">
            <v>0.25</v>
          </cell>
          <cell r="AF1858">
            <v>4</v>
          </cell>
          <cell r="AG1858">
            <v>4</v>
          </cell>
          <cell r="AH1858">
            <v>4</v>
          </cell>
          <cell r="AI1858">
            <v>68</v>
          </cell>
          <cell r="AJ1858">
            <v>4</v>
          </cell>
          <cell r="AK1858">
            <v>3</v>
          </cell>
        </row>
        <row r="1859">
          <cell r="B1859">
            <v>23800</v>
          </cell>
          <cell r="C1859">
            <v>238</v>
          </cell>
          <cell r="D1859">
            <v>0</v>
          </cell>
          <cell r="E1859">
            <v>20515</v>
          </cell>
          <cell r="F1859">
            <v>1</v>
          </cell>
          <cell r="G1859">
            <v>23800</v>
          </cell>
          <cell r="H1859">
            <v>23800</v>
          </cell>
          <cell r="I1859">
            <v>0</v>
          </cell>
          <cell r="J1859">
            <v>10</v>
          </cell>
          <cell r="K1859">
            <v>48</v>
          </cell>
          <cell r="L1859">
            <v>47</v>
          </cell>
          <cell r="M1859">
            <v>3</v>
          </cell>
          <cell r="N1859">
            <v>22</v>
          </cell>
          <cell r="O1859">
            <v>0.4</v>
          </cell>
          <cell r="P1859">
            <v>1716</v>
          </cell>
          <cell r="Q1859">
            <v>1098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1716</v>
          </cell>
          <cell r="W1859">
            <v>1098</v>
          </cell>
          <cell r="X1859">
            <v>15896</v>
          </cell>
          <cell r="Y1859">
            <v>317920</v>
          </cell>
          <cell r="Z1859" t="str">
            <v>火</v>
          </cell>
          <cell r="AA1859">
            <v>0.25</v>
          </cell>
          <cell r="AB1859">
            <v>0.25</v>
          </cell>
          <cell r="AC1859">
            <v>0.25</v>
          </cell>
          <cell r="AD1859">
            <v>1</v>
          </cell>
          <cell r="AE1859">
            <v>0.25</v>
          </cell>
          <cell r="AF1859">
            <v>154</v>
          </cell>
          <cell r="AG1859">
            <v>154</v>
          </cell>
          <cell r="AH1859">
            <v>154</v>
          </cell>
          <cell r="AI1859">
            <v>1098</v>
          </cell>
          <cell r="AJ1859">
            <v>154</v>
          </cell>
          <cell r="AK1859">
            <v>30</v>
          </cell>
        </row>
        <row r="1860">
          <cell r="B1860">
            <v>23801</v>
          </cell>
          <cell r="C1860">
            <v>238</v>
          </cell>
          <cell r="D1860">
            <v>0</v>
          </cell>
          <cell r="E1860">
            <v>20215</v>
          </cell>
          <cell r="G1860">
            <v>23801</v>
          </cell>
          <cell r="I1860">
            <v>1</v>
          </cell>
          <cell r="J1860">
            <v>1</v>
          </cell>
          <cell r="K1860">
            <v>48</v>
          </cell>
          <cell r="L1860">
            <v>47</v>
          </cell>
          <cell r="M1860">
            <v>3</v>
          </cell>
          <cell r="N1860">
            <v>22</v>
          </cell>
          <cell r="O1860">
            <v>0.2</v>
          </cell>
          <cell r="P1860">
            <v>85</v>
          </cell>
          <cell r="Q1860">
            <v>68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85</v>
          </cell>
          <cell r="W1860">
            <v>68</v>
          </cell>
          <cell r="X1860">
            <v>1589</v>
          </cell>
          <cell r="Y1860">
            <v>31780</v>
          </cell>
          <cell r="Z1860" t="str">
            <v>火</v>
          </cell>
          <cell r="AA1860">
            <v>0.25</v>
          </cell>
          <cell r="AB1860">
            <v>0.25</v>
          </cell>
          <cell r="AC1860">
            <v>0.25</v>
          </cell>
          <cell r="AD1860">
            <v>1</v>
          </cell>
          <cell r="AE1860">
            <v>0.25</v>
          </cell>
          <cell r="AF1860">
            <v>4</v>
          </cell>
          <cell r="AG1860">
            <v>4</v>
          </cell>
          <cell r="AH1860">
            <v>4</v>
          </cell>
          <cell r="AI1860">
            <v>68</v>
          </cell>
          <cell r="AJ1860">
            <v>4</v>
          </cell>
          <cell r="AK1860">
            <v>3</v>
          </cell>
        </row>
        <row r="1861">
          <cell r="B1861">
            <v>23802</v>
          </cell>
          <cell r="C1861">
            <v>238</v>
          </cell>
          <cell r="D1861">
            <v>0</v>
          </cell>
          <cell r="E1861">
            <v>20315</v>
          </cell>
          <cell r="G1861">
            <v>23801</v>
          </cell>
          <cell r="I1861">
            <v>1</v>
          </cell>
          <cell r="J1861">
            <v>1</v>
          </cell>
          <cell r="K1861">
            <v>48</v>
          </cell>
          <cell r="L1861">
            <v>47</v>
          </cell>
          <cell r="M1861">
            <v>3</v>
          </cell>
          <cell r="N1861">
            <v>22</v>
          </cell>
          <cell r="O1861">
            <v>0.2</v>
          </cell>
          <cell r="P1861">
            <v>85</v>
          </cell>
          <cell r="Q1861">
            <v>68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85</v>
          </cell>
          <cell r="W1861">
            <v>68</v>
          </cell>
          <cell r="X1861">
            <v>1589</v>
          </cell>
          <cell r="Y1861">
            <v>31780</v>
          </cell>
          <cell r="Z1861" t="str">
            <v>火</v>
          </cell>
          <cell r="AA1861">
            <v>0.25</v>
          </cell>
          <cell r="AB1861">
            <v>0.25</v>
          </cell>
          <cell r="AC1861">
            <v>0.25</v>
          </cell>
          <cell r="AD1861">
            <v>1</v>
          </cell>
          <cell r="AE1861">
            <v>0.25</v>
          </cell>
          <cell r="AF1861">
            <v>4</v>
          </cell>
          <cell r="AG1861">
            <v>4</v>
          </cell>
          <cell r="AH1861">
            <v>4</v>
          </cell>
          <cell r="AI1861">
            <v>68</v>
          </cell>
          <cell r="AJ1861">
            <v>4</v>
          </cell>
          <cell r="AK1861">
            <v>3</v>
          </cell>
        </row>
        <row r="1862">
          <cell r="B1862">
            <v>23803</v>
          </cell>
          <cell r="C1862">
            <v>238</v>
          </cell>
          <cell r="D1862">
            <v>0</v>
          </cell>
          <cell r="E1862">
            <v>20415</v>
          </cell>
          <cell r="G1862">
            <v>23801</v>
          </cell>
          <cell r="I1862">
            <v>1</v>
          </cell>
          <cell r="J1862">
            <v>1</v>
          </cell>
          <cell r="K1862">
            <v>48</v>
          </cell>
          <cell r="L1862">
            <v>47</v>
          </cell>
          <cell r="M1862">
            <v>3</v>
          </cell>
          <cell r="N1862">
            <v>22</v>
          </cell>
          <cell r="O1862">
            <v>0.2</v>
          </cell>
          <cell r="P1862">
            <v>85</v>
          </cell>
          <cell r="Q1862">
            <v>68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85</v>
          </cell>
          <cell r="W1862">
            <v>68</v>
          </cell>
          <cell r="X1862">
            <v>1589</v>
          </cell>
          <cell r="Y1862">
            <v>31780</v>
          </cell>
          <cell r="Z1862" t="str">
            <v>火</v>
          </cell>
          <cell r="AA1862">
            <v>0.25</v>
          </cell>
          <cell r="AB1862">
            <v>0.25</v>
          </cell>
          <cell r="AC1862">
            <v>0.25</v>
          </cell>
          <cell r="AD1862">
            <v>1</v>
          </cell>
          <cell r="AE1862">
            <v>0.25</v>
          </cell>
          <cell r="AF1862">
            <v>4</v>
          </cell>
          <cell r="AG1862">
            <v>4</v>
          </cell>
          <cell r="AH1862">
            <v>4</v>
          </cell>
          <cell r="AI1862">
            <v>68</v>
          </cell>
          <cell r="AJ1862">
            <v>4</v>
          </cell>
          <cell r="AK1862">
            <v>3</v>
          </cell>
        </row>
        <row r="1863">
          <cell r="B1863">
            <v>23804</v>
          </cell>
          <cell r="C1863">
            <v>238</v>
          </cell>
          <cell r="D1863">
            <v>0</v>
          </cell>
          <cell r="E1863">
            <v>20115</v>
          </cell>
          <cell r="G1863">
            <v>23801</v>
          </cell>
          <cell r="I1863">
            <v>1</v>
          </cell>
          <cell r="J1863">
            <v>1</v>
          </cell>
          <cell r="K1863">
            <v>48</v>
          </cell>
          <cell r="L1863">
            <v>47</v>
          </cell>
          <cell r="M1863">
            <v>3</v>
          </cell>
          <cell r="N1863">
            <v>22</v>
          </cell>
          <cell r="O1863">
            <v>0.2</v>
          </cell>
          <cell r="P1863">
            <v>85</v>
          </cell>
          <cell r="Q1863">
            <v>68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85</v>
          </cell>
          <cell r="W1863">
            <v>68</v>
          </cell>
          <cell r="X1863">
            <v>1589</v>
          </cell>
          <cell r="Y1863">
            <v>31780</v>
          </cell>
          <cell r="Z1863" t="str">
            <v>火</v>
          </cell>
          <cell r="AA1863">
            <v>0.25</v>
          </cell>
          <cell r="AB1863">
            <v>0.25</v>
          </cell>
          <cell r="AC1863">
            <v>0.25</v>
          </cell>
          <cell r="AD1863">
            <v>1</v>
          </cell>
          <cell r="AE1863">
            <v>0.25</v>
          </cell>
          <cell r="AF1863">
            <v>4</v>
          </cell>
          <cell r="AG1863">
            <v>4</v>
          </cell>
          <cell r="AH1863">
            <v>4</v>
          </cell>
          <cell r="AI1863">
            <v>68</v>
          </cell>
          <cell r="AJ1863">
            <v>4</v>
          </cell>
          <cell r="AK1863">
            <v>3</v>
          </cell>
        </row>
        <row r="1864">
          <cell r="B1864">
            <v>23805</v>
          </cell>
          <cell r="C1864">
            <v>238</v>
          </cell>
          <cell r="D1864">
            <v>0</v>
          </cell>
          <cell r="E1864">
            <v>40605</v>
          </cell>
          <cell r="G1864">
            <v>23801</v>
          </cell>
          <cell r="I1864">
            <v>1</v>
          </cell>
          <cell r="J1864">
            <v>1</v>
          </cell>
          <cell r="K1864">
            <v>48</v>
          </cell>
          <cell r="L1864">
            <v>47</v>
          </cell>
          <cell r="M1864">
            <v>3</v>
          </cell>
          <cell r="N1864">
            <v>22</v>
          </cell>
          <cell r="O1864">
            <v>0.2</v>
          </cell>
          <cell r="P1864">
            <v>85</v>
          </cell>
          <cell r="Q1864">
            <v>68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85</v>
          </cell>
          <cell r="W1864">
            <v>68</v>
          </cell>
          <cell r="X1864">
            <v>1589</v>
          </cell>
          <cell r="Y1864">
            <v>31780</v>
          </cell>
          <cell r="Z1864" t="str">
            <v>火</v>
          </cell>
          <cell r="AA1864">
            <v>0.25</v>
          </cell>
          <cell r="AB1864">
            <v>0.25</v>
          </cell>
          <cell r="AC1864">
            <v>0.25</v>
          </cell>
          <cell r="AD1864">
            <v>1</v>
          </cell>
          <cell r="AE1864">
            <v>0.25</v>
          </cell>
          <cell r="AF1864">
            <v>4</v>
          </cell>
          <cell r="AG1864">
            <v>4</v>
          </cell>
          <cell r="AH1864">
            <v>4</v>
          </cell>
          <cell r="AI1864">
            <v>68</v>
          </cell>
          <cell r="AJ1864">
            <v>4</v>
          </cell>
          <cell r="AK1864">
            <v>3</v>
          </cell>
        </row>
        <row r="1865">
          <cell r="B1865">
            <v>23806</v>
          </cell>
          <cell r="C1865">
            <v>238</v>
          </cell>
          <cell r="D1865">
            <v>0</v>
          </cell>
          <cell r="E1865">
            <v>40305</v>
          </cell>
          <cell r="G1865">
            <v>23801</v>
          </cell>
          <cell r="I1865">
            <v>1</v>
          </cell>
          <cell r="J1865">
            <v>1</v>
          </cell>
          <cell r="K1865">
            <v>48</v>
          </cell>
          <cell r="L1865">
            <v>47</v>
          </cell>
          <cell r="M1865">
            <v>3</v>
          </cell>
          <cell r="N1865">
            <v>22</v>
          </cell>
          <cell r="O1865">
            <v>0.2</v>
          </cell>
          <cell r="P1865">
            <v>85</v>
          </cell>
          <cell r="Q1865">
            <v>68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85</v>
          </cell>
          <cell r="W1865">
            <v>68</v>
          </cell>
          <cell r="X1865">
            <v>1589</v>
          </cell>
          <cell r="Y1865">
            <v>31780</v>
          </cell>
          <cell r="Z1865" t="str">
            <v>火</v>
          </cell>
          <cell r="AA1865">
            <v>0.25</v>
          </cell>
          <cell r="AB1865">
            <v>0.25</v>
          </cell>
          <cell r="AC1865">
            <v>0.25</v>
          </cell>
          <cell r="AD1865">
            <v>1</v>
          </cell>
          <cell r="AE1865">
            <v>0.25</v>
          </cell>
          <cell r="AF1865">
            <v>4</v>
          </cell>
          <cell r="AG1865">
            <v>4</v>
          </cell>
          <cell r="AH1865">
            <v>4</v>
          </cell>
          <cell r="AI1865">
            <v>68</v>
          </cell>
          <cell r="AJ1865">
            <v>4</v>
          </cell>
          <cell r="AK1865">
            <v>3</v>
          </cell>
        </row>
        <row r="1866">
          <cell r="B1866">
            <v>23807</v>
          </cell>
          <cell r="C1866">
            <v>238</v>
          </cell>
          <cell r="D1866">
            <v>0</v>
          </cell>
          <cell r="E1866">
            <v>50100</v>
          </cell>
          <cell r="G1866">
            <v>23809</v>
          </cell>
          <cell r="I1866">
            <v>1</v>
          </cell>
          <cell r="J1866">
            <v>1</v>
          </cell>
          <cell r="K1866">
            <v>48</v>
          </cell>
          <cell r="L1866">
            <v>47</v>
          </cell>
          <cell r="M1866">
            <v>3</v>
          </cell>
          <cell r="N1866">
            <v>22</v>
          </cell>
          <cell r="O1866">
            <v>0.2</v>
          </cell>
          <cell r="P1866">
            <v>85</v>
          </cell>
          <cell r="Q1866">
            <v>68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85</v>
          </cell>
          <cell r="W1866">
            <v>68</v>
          </cell>
          <cell r="X1866">
            <v>1589</v>
          </cell>
          <cell r="Y1866">
            <v>31780</v>
          </cell>
          <cell r="Z1866" t="str">
            <v>火</v>
          </cell>
          <cell r="AA1866">
            <v>0.25</v>
          </cell>
          <cell r="AB1866">
            <v>0.25</v>
          </cell>
          <cell r="AC1866">
            <v>0.25</v>
          </cell>
          <cell r="AD1866">
            <v>1</v>
          </cell>
          <cell r="AE1866">
            <v>0.25</v>
          </cell>
          <cell r="AF1866">
            <v>4</v>
          </cell>
          <cell r="AG1866">
            <v>4</v>
          </cell>
          <cell r="AH1866">
            <v>4</v>
          </cell>
          <cell r="AI1866">
            <v>68</v>
          </cell>
          <cell r="AJ1866">
            <v>4</v>
          </cell>
          <cell r="AK1866">
            <v>3</v>
          </cell>
        </row>
        <row r="1867">
          <cell r="B1867">
            <v>23900</v>
          </cell>
          <cell r="C1867">
            <v>239</v>
          </cell>
          <cell r="D1867">
            <v>0</v>
          </cell>
          <cell r="E1867">
            <v>20315</v>
          </cell>
          <cell r="F1867">
            <v>1</v>
          </cell>
          <cell r="G1867">
            <v>23900</v>
          </cell>
          <cell r="H1867">
            <v>23900</v>
          </cell>
          <cell r="I1867">
            <v>0</v>
          </cell>
          <cell r="J1867">
            <v>10</v>
          </cell>
          <cell r="K1867">
            <v>48</v>
          </cell>
          <cell r="L1867">
            <v>47</v>
          </cell>
          <cell r="M1867">
            <v>3</v>
          </cell>
          <cell r="N1867">
            <v>22</v>
          </cell>
          <cell r="O1867">
            <v>0.5</v>
          </cell>
          <cell r="P1867">
            <v>2145</v>
          </cell>
          <cell r="Q1867">
            <v>1372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2145</v>
          </cell>
          <cell r="W1867">
            <v>1372</v>
          </cell>
          <cell r="X1867">
            <v>15896</v>
          </cell>
          <cell r="Y1867">
            <v>317920</v>
          </cell>
          <cell r="Z1867" t="str">
            <v>火</v>
          </cell>
          <cell r="AA1867">
            <v>0.25</v>
          </cell>
          <cell r="AB1867">
            <v>0.25</v>
          </cell>
          <cell r="AC1867">
            <v>0.25</v>
          </cell>
          <cell r="AD1867">
            <v>1</v>
          </cell>
          <cell r="AE1867">
            <v>0.25</v>
          </cell>
          <cell r="AF1867">
            <v>193</v>
          </cell>
          <cell r="AG1867">
            <v>193</v>
          </cell>
          <cell r="AH1867">
            <v>193</v>
          </cell>
          <cell r="AI1867">
            <v>1372</v>
          </cell>
          <cell r="AJ1867">
            <v>193</v>
          </cell>
          <cell r="AK1867">
            <v>30</v>
          </cell>
        </row>
        <row r="1868">
          <cell r="B1868">
            <v>23901</v>
          </cell>
          <cell r="C1868">
            <v>239</v>
          </cell>
          <cell r="D1868">
            <v>0</v>
          </cell>
          <cell r="E1868">
            <v>20215</v>
          </cell>
          <cell r="G1868">
            <v>23901</v>
          </cell>
          <cell r="I1868">
            <v>1</v>
          </cell>
          <cell r="J1868">
            <v>1</v>
          </cell>
          <cell r="K1868">
            <v>48</v>
          </cell>
          <cell r="L1868">
            <v>47</v>
          </cell>
          <cell r="M1868">
            <v>3</v>
          </cell>
          <cell r="N1868">
            <v>22</v>
          </cell>
          <cell r="O1868">
            <v>0.2</v>
          </cell>
          <cell r="P1868">
            <v>85</v>
          </cell>
          <cell r="Q1868">
            <v>68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85</v>
          </cell>
          <cell r="W1868">
            <v>68</v>
          </cell>
          <cell r="X1868">
            <v>1589</v>
          </cell>
          <cell r="Y1868">
            <v>31780</v>
          </cell>
          <cell r="Z1868" t="str">
            <v>火</v>
          </cell>
          <cell r="AA1868">
            <v>0.25</v>
          </cell>
          <cell r="AB1868">
            <v>0.25</v>
          </cell>
          <cell r="AC1868">
            <v>0.25</v>
          </cell>
          <cell r="AD1868">
            <v>1</v>
          </cell>
          <cell r="AE1868">
            <v>0.25</v>
          </cell>
          <cell r="AF1868">
            <v>4</v>
          </cell>
          <cell r="AG1868">
            <v>4</v>
          </cell>
          <cell r="AH1868">
            <v>4</v>
          </cell>
          <cell r="AI1868">
            <v>68</v>
          </cell>
          <cell r="AJ1868">
            <v>4</v>
          </cell>
          <cell r="AK1868">
            <v>3</v>
          </cell>
        </row>
        <row r="1869">
          <cell r="B1869">
            <v>23902</v>
          </cell>
          <cell r="C1869">
            <v>239</v>
          </cell>
          <cell r="D1869">
            <v>0</v>
          </cell>
          <cell r="E1869">
            <v>20315</v>
          </cell>
          <cell r="G1869">
            <v>23901</v>
          </cell>
          <cell r="I1869">
            <v>1</v>
          </cell>
          <cell r="J1869">
            <v>1</v>
          </cell>
          <cell r="K1869">
            <v>48</v>
          </cell>
          <cell r="L1869">
            <v>47</v>
          </cell>
          <cell r="M1869">
            <v>3</v>
          </cell>
          <cell r="N1869">
            <v>22</v>
          </cell>
          <cell r="O1869">
            <v>0.2</v>
          </cell>
          <cell r="P1869">
            <v>85</v>
          </cell>
          <cell r="Q1869">
            <v>68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85</v>
          </cell>
          <cell r="W1869">
            <v>68</v>
          </cell>
          <cell r="X1869">
            <v>1589</v>
          </cell>
          <cell r="Y1869">
            <v>31780</v>
          </cell>
          <cell r="Z1869" t="str">
            <v>火</v>
          </cell>
          <cell r="AA1869">
            <v>0.25</v>
          </cell>
          <cell r="AB1869">
            <v>0.25</v>
          </cell>
          <cell r="AC1869">
            <v>0.25</v>
          </cell>
          <cell r="AD1869">
            <v>1</v>
          </cell>
          <cell r="AE1869">
            <v>0.25</v>
          </cell>
          <cell r="AF1869">
            <v>4</v>
          </cell>
          <cell r="AG1869">
            <v>4</v>
          </cell>
          <cell r="AH1869">
            <v>4</v>
          </cell>
          <cell r="AI1869">
            <v>68</v>
          </cell>
          <cell r="AJ1869">
            <v>4</v>
          </cell>
          <cell r="AK1869">
            <v>3</v>
          </cell>
        </row>
        <row r="1870">
          <cell r="B1870">
            <v>23903</v>
          </cell>
          <cell r="C1870">
            <v>239</v>
          </cell>
          <cell r="D1870">
            <v>0</v>
          </cell>
          <cell r="E1870">
            <v>20415</v>
          </cell>
          <cell r="G1870">
            <v>23901</v>
          </cell>
          <cell r="I1870">
            <v>1</v>
          </cell>
          <cell r="J1870">
            <v>1</v>
          </cell>
          <cell r="K1870">
            <v>48</v>
          </cell>
          <cell r="L1870">
            <v>47</v>
          </cell>
          <cell r="M1870">
            <v>3</v>
          </cell>
          <cell r="N1870">
            <v>22</v>
          </cell>
          <cell r="O1870">
            <v>0.2</v>
          </cell>
          <cell r="P1870">
            <v>85</v>
          </cell>
          <cell r="Q1870">
            <v>68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85</v>
          </cell>
          <cell r="W1870">
            <v>68</v>
          </cell>
          <cell r="X1870">
            <v>1589</v>
          </cell>
          <cell r="Y1870">
            <v>31780</v>
          </cell>
          <cell r="Z1870" t="str">
            <v>火</v>
          </cell>
          <cell r="AA1870">
            <v>0.25</v>
          </cell>
          <cell r="AB1870">
            <v>0.25</v>
          </cell>
          <cell r="AC1870">
            <v>0.25</v>
          </cell>
          <cell r="AD1870">
            <v>1</v>
          </cell>
          <cell r="AE1870">
            <v>0.25</v>
          </cell>
          <cell r="AF1870">
            <v>4</v>
          </cell>
          <cell r="AG1870">
            <v>4</v>
          </cell>
          <cell r="AH1870">
            <v>4</v>
          </cell>
          <cell r="AI1870">
            <v>68</v>
          </cell>
          <cell r="AJ1870">
            <v>4</v>
          </cell>
          <cell r="AK1870">
            <v>3</v>
          </cell>
        </row>
        <row r="1871">
          <cell r="B1871">
            <v>23904</v>
          </cell>
          <cell r="C1871">
            <v>239</v>
          </cell>
          <cell r="D1871">
            <v>0</v>
          </cell>
          <cell r="E1871">
            <v>20115</v>
          </cell>
          <cell r="G1871">
            <v>23901</v>
          </cell>
          <cell r="I1871">
            <v>1</v>
          </cell>
          <cell r="J1871">
            <v>1</v>
          </cell>
          <cell r="K1871">
            <v>48</v>
          </cell>
          <cell r="L1871">
            <v>47</v>
          </cell>
          <cell r="M1871">
            <v>3</v>
          </cell>
          <cell r="N1871">
            <v>22</v>
          </cell>
          <cell r="O1871">
            <v>0.2</v>
          </cell>
          <cell r="P1871">
            <v>85</v>
          </cell>
          <cell r="Q1871">
            <v>68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85</v>
          </cell>
          <cell r="W1871">
            <v>68</v>
          </cell>
          <cell r="X1871">
            <v>1589</v>
          </cell>
          <cell r="Y1871">
            <v>31780</v>
          </cell>
          <cell r="Z1871" t="str">
            <v>火</v>
          </cell>
          <cell r="AA1871">
            <v>0.25</v>
          </cell>
          <cell r="AB1871">
            <v>0.25</v>
          </cell>
          <cell r="AC1871">
            <v>0.25</v>
          </cell>
          <cell r="AD1871">
            <v>1</v>
          </cell>
          <cell r="AE1871">
            <v>0.25</v>
          </cell>
          <cell r="AF1871">
            <v>4</v>
          </cell>
          <cell r="AG1871">
            <v>4</v>
          </cell>
          <cell r="AH1871">
            <v>4</v>
          </cell>
          <cell r="AI1871">
            <v>68</v>
          </cell>
          <cell r="AJ1871">
            <v>4</v>
          </cell>
          <cell r="AK1871">
            <v>3</v>
          </cell>
        </row>
        <row r="1872">
          <cell r="B1872">
            <v>23905</v>
          </cell>
          <cell r="C1872">
            <v>239</v>
          </cell>
          <cell r="D1872">
            <v>0</v>
          </cell>
          <cell r="E1872">
            <v>40605</v>
          </cell>
          <cell r="G1872">
            <v>23901</v>
          </cell>
          <cell r="I1872">
            <v>1</v>
          </cell>
          <cell r="J1872">
            <v>1</v>
          </cell>
          <cell r="K1872">
            <v>48</v>
          </cell>
          <cell r="L1872">
            <v>47</v>
          </cell>
          <cell r="M1872">
            <v>3</v>
          </cell>
          <cell r="N1872">
            <v>22</v>
          </cell>
          <cell r="O1872">
            <v>0.2</v>
          </cell>
          <cell r="P1872">
            <v>85</v>
          </cell>
          <cell r="Q1872">
            <v>68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85</v>
          </cell>
          <cell r="W1872">
            <v>68</v>
          </cell>
          <cell r="X1872">
            <v>1589</v>
          </cell>
          <cell r="Y1872">
            <v>31780</v>
          </cell>
          <cell r="Z1872" t="str">
            <v>火</v>
          </cell>
          <cell r="AA1872">
            <v>0.25</v>
          </cell>
          <cell r="AB1872">
            <v>0.25</v>
          </cell>
          <cell r="AC1872">
            <v>0.25</v>
          </cell>
          <cell r="AD1872">
            <v>1</v>
          </cell>
          <cell r="AE1872">
            <v>0.25</v>
          </cell>
          <cell r="AF1872">
            <v>4</v>
          </cell>
          <cell r="AG1872">
            <v>4</v>
          </cell>
          <cell r="AH1872">
            <v>4</v>
          </cell>
          <cell r="AI1872">
            <v>68</v>
          </cell>
          <cell r="AJ1872">
            <v>4</v>
          </cell>
          <cell r="AK1872">
            <v>3</v>
          </cell>
        </row>
        <row r="1873">
          <cell r="B1873">
            <v>23906</v>
          </cell>
          <cell r="C1873">
            <v>239</v>
          </cell>
          <cell r="D1873">
            <v>0</v>
          </cell>
          <cell r="E1873">
            <v>40305</v>
          </cell>
          <cell r="G1873">
            <v>23901</v>
          </cell>
          <cell r="I1873">
            <v>1</v>
          </cell>
          <cell r="J1873">
            <v>1</v>
          </cell>
          <cell r="K1873">
            <v>48</v>
          </cell>
          <cell r="L1873">
            <v>47</v>
          </cell>
          <cell r="M1873">
            <v>3</v>
          </cell>
          <cell r="N1873">
            <v>22</v>
          </cell>
          <cell r="O1873">
            <v>0.2</v>
          </cell>
          <cell r="P1873">
            <v>85</v>
          </cell>
          <cell r="Q1873">
            <v>68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85</v>
          </cell>
          <cell r="W1873">
            <v>68</v>
          </cell>
          <cell r="X1873">
            <v>1589</v>
          </cell>
          <cell r="Y1873">
            <v>31780</v>
          </cell>
          <cell r="Z1873" t="str">
            <v>火</v>
          </cell>
          <cell r="AA1873">
            <v>0.25</v>
          </cell>
          <cell r="AB1873">
            <v>0.25</v>
          </cell>
          <cell r="AC1873">
            <v>0.25</v>
          </cell>
          <cell r="AD1873">
            <v>1</v>
          </cell>
          <cell r="AE1873">
            <v>0.25</v>
          </cell>
          <cell r="AF1873">
            <v>4</v>
          </cell>
          <cell r="AG1873">
            <v>4</v>
          </cell>
          <cell r="AH1873">
            <v>4</v>
          </cell>
          <cell r="AI1873">
            <v>68</v>
          </cell>
          <cell r="AJ1873">
            <v>4</v>
          </cell>
          <cell r="AK1873">
            <v>3</v>
          </cell>
        </row>
        <row r="1874">
          <cell r="B1874">
            <v>23907</v>
          </cell>
          <cell r="C1874">
            <v>239</v>
          </cell>
          <cell r="D1874">
            <v>0</v>
          </cell>
          <cell r="E1874">
            <v>50100</v>
          </cell>
          <cell r="G1874">
            <v>23909</v>
          </cell>
          <cell r="I1874">
            <v>1</v>
          </cell>
          <cell r="J1874">
            <v>1</v>
          </cell>
          <cell r="K1874">
            <v>48</v>
          </cell>
          <cell r="L1874">
            <v>47</v>
          </cell>
          <cell r="M1874">
            <v>3</v>
          </cell>
          <cell r="N1874">
            <v>22</v>
          </cell>
          <cell r="O1874">
            <v>0.2</v>
          </cell>
          <cell r="P1874">
            <v>85</v>
          </cell>
          <cell r="Q1874">
            <v>68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85</v>
          </cell>
          <cell r="W1874">
            <v>68</v>
          </cell>
          <cell r="X1874">
            <v>1589</v>
          </cell>
          <cell r="Y1874">
            <v>31780</v>
          </cell>
          <cell r="Z1874" t="str">
            <v>火</v>
          </cell>
          <cell r="AA1874">
            <v>0.25</v>
          </cell>
          <cell r="AB1874">
            <v>0.25</v>
          </cell>
          <cell r="AC1874">
            <v>0.25</v>
          </cell>
          <cell r="AD1874">
            <v>1</v>
          </cell>
          <cell r="AE1874">
            <v>0.25</v>
          </cell>
          <cell r="AF1874">
            <v>4</v>
          </cell>
          <cell r="AG1874">
            <v>4</v>
          </cell>
          <cell r="AH1874">
            <v>4</v>
          </cell>
          <cell r="AI1874">
            <v>68</v>
          </cell>
          <cell r="AJ1874">
            <v>4</v>
          </cell>
          <cell r="AK1874">
            <v>3</v>
          </cell>
        </row>
        <row r="1875">
          <cell r="B1875">
            <v>24000</v>
          </cell>
          <cell r="C1875">
            <v>240</v>
          </cell>
          <cell r="D1875">
            <v>0</v>
          </cell>
          <cell r="E1875">
            <v>20500</v>
          </cell>
          <cell r="F1875">
            <v>1</v>
          </cell>
          <cell r="G1875">
            <v>24000</v>
          </cell>
          <cell r="H1875">
            <v>24000</v>
          </cell>
          <cell r="I1875">
            <v>0</v>
          </cell>
          <cell r="J1875">
            <v>10</v>
          </cell>
          <cell r="K1875">
            <v>49</v>
          </cell>
          <cell r="L1875">
            <v>48</v>
          </cell>
          <cell r="M1875">
            <v>3</v>
          </cell>
          <cell r="N1875">
            <v>23</v>
          </cell>
          <cell r="O1875">
            <v>0.60000000000000009</v>
          </cell>
          <cell r="P1875">
            <v>2842</v>
          </cell>
          <cell r="Q1875">
            <v>1455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2842</v>
          </cell>
          <cell r="W1875">
            <v>1455</v>
          </cell>
          <cell r="X1875">
            <v>17511</v>
          </cell>
          <cell r="Y1875">
            <v>350220</v>
          </cell>
          <cell r="Z1875" t="str">
            <v>火</v>
          </cell>
          <cell r="AA1875">
            <v>0.25</v>
          </cell>
          <cell r="AB1875">
            <v>0.25</v>
          </cell>
          <cell r="AC1875">
            <v>0.25</v>
          </cell>
          <cell r="AD1875">
            <v>1</v>
          </cell>
          <cell r="AE1875">
            <v>0.25</v>
          </cell>
          <cell r="AF1875">
            <v>346</v>
          </cell>
          <cell r="AG1875">
            <v>346</v>
          </cell>
          <cell r="AH1875">
            <v>346</v>
          </cell>
          <cell r="AI1875">
            <v>1455</v>
          </cell>
          <cell r="AJ1875">
            <v>346</v>
          </cell>
          <cell r="AK1875">
            <v>30</v>
          </cell>
        </row>
        <row r="1876">
          <cell r="B1876">
            <v>24001</v>
          </cell>
          <cell r="C1876">
            <v>240</v>
          </cell>
          <cell r="D1876">
            <v>0</v>
          </cell>
          <cell r="E1876">
            <v>20215</v>
          </cell>
          <cell r="G1876">
            <v>24001</v>
          </cell>
          <cell r="I1876">
            <v>1</v>
          </cell>
          <cell r="J1876">
            <v>1</v>
          </cell>
          <cell r="K1876">
            <v>49</v>
          </cell>
          <cell r="L1876">
            <v>48</v>
          </cell>
          <cell r="M1876">
            <v>3</v>
          </cell>
          <cell r="N1876">
            <v>23</v>
          </cell>
          <cell r="O1876">
            <v>0.2</v>
          </cell>
          <cell r="P1876">
            <v>94</v>
          </cell>
          <cell r="Q1876">
            <v>75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94</v>
          </cell>
          <cell r="W1876">
            <v>75</v>
          </cell>
          <cell r="X1876">
            <v>1751</v>
          </cell>
          <cell r="Y1876">
            <v>35020</v>
          </cell>
          <cell r="Z1876" t="str">
            <v>火</v>
          </cell>
          <cell r="AA1876">
            <v>0.25</v>
          </cell>
          <cell r="AB1876">
            <v>0.25</v>
          </cell>
          <cell r="AC1876">
            <v>0.25</v>
          </cell>
          <cell r="AD1876">
            <v>1</v>
          </cell>
          <cell r="AE1876">
            <v>0.25</v>
          </cell>
          <cell r="AF1876">
            <v>4</v>
          </cell>
          <cell r="AG1876">
            <v>4</v>
          </cell>
          <cell r="AH1876">
            <v>4</v>
          </cell>
          <cell r="AI1876">
            <v>75</v>
          </cell>
          <cell r="AJ1876">
            <v>4</v>
          </cell>
          <cell r="AK1876">
            <v>3</v>
          </cell>
        </row>
        <row r="1877">
          <cell r="B1877">
            <v>24002</v>
          </cell>
          <cell r="C1877">
            <v>240</v>
          </cell>
          <cell r="D1877">
            <v>0</v>
          </cell>
          <cell r="E1877">
            <v>20315</v>
          </cell>
          <cell r="G1877">
            <v>24001</v>
          </cell>
          <cell r="I1877">
            <v>1</v>
          </cell>
          <cell r="J1877">
            <v>1</v>
          </cell>
          <cell r="K1877">
            <v>49</v>
          </cell>
          <cell r="L1877">
            <v>48</v>
          </cell>
          <cell r="M1877">
            <v>3</v>
          </cell>
          <cell r="N1877">
            <v>23</v>
          </cell>
          <cell r="O1877">
            <v>0.2</v>
          </cell>
          <cell r="P1877">
            <v>94</v>
          </cell>
          <cell r="Q1877">
            <v>75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94</v>
          </cell>
          <cell r="W1877">
            <v>75</v>
          </cell>
          <cell r="X1877">
            <v>1751</v>
          </cell>
          <cell r="Y1877">
            <v>35020</v>
          </cell>
          <cell r="Z1877" t="str">
            <v>火</v>
          </cell>
          <cell r="AA1877">
            <v>0.25</v>
          </cell>
          <cell r="AB1877">
            <v>0.25</v>
          </cell>
          <cell r="AC1877">
            <v>0.25</v>
          </cell>
          <cell r="AD1877">
            <v>1</v>
          </cell>
          <cell r="AE1877">
            <v>0.25</v>
          </cell>
          <cell r="AF1877">
            <v>4</v>
          </cell>
          <cell r="AG1877">
            <v>4</v>
          </cell>
          <cell r="AH1877">
            <v>4</v>
          </cell>
          <cell r="AI1877">
            <v>75</v>
          </cell>
          <cell r="AJ1877">
            <v>4</v>
          </cell>
          <cell r="AK1877">
            <v>3</v>
          </cell>
        </row>
        <row r="1878">
          <cell r="B1878">
            <v>24003</v>
          </cell>
          <cell r="C1878">
            <v>240</v>
          </cell>
          <cell r="D1878">
            <v>0</v>
          </cell>
          <cell r="E1878">
            <v>20415</v>
          </cell>
          <cell r="G1878">
            <v>24001</v>
          </cell>
          <cell r="I1878">
            <v>1</v>
          </cell>
          <cell r="J1878">
            <v>1</v>
          </cell>
          <cell r="K1878">
            <v>49</v>
          </cell>
          <cell r="L1878">
            <v>48</v>
          </cell>
          <cell r="M1878">
            <v>3</v>
          </cell>
          <cell r="N1878">
            <v>23</v>
          </cell>
          <cell r="O1878">
            <v>0.2</v>
          </cell>
          <cell r="P1878">
            <v>94</v>
          </cell>
          <cell r="Q1878">
            <v>75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94</v>
          </cell>
          <cell r="W1878">
            <v>75</v>
          </cell>
          <cell r="X1878">
            <v>1751</v>
          </cell>
          <cell r="Y1878">
            <v>35020</v>
          </cell>
          <cell r="Z1878" t="str">
            <v>火</v>
          </cell>
          <cell r="AA1878">
            <v>0.25</v>
          </cell>
          <cell r="AB1878">
            <v>0.25</v>
          </cell>
          <cell r="AC1878">
            <v>0.25</v>
          </cell>
          <cell r="AD1878">
            <v>1</v>
          </cell>
          <cell r="AE1878">
            <v>0.25</v>
          </cell>
          <cell r="AF1878">
            <v>4</v>
          </cell>
          <cell r="AG1878">
            <v>4</v>
          </cell>
          <cell r="AH1878">
            <v>4</v>
          </cell>
          <cell r="AI1878">
            <v>75</v>
          </cell>
          <cell r="AJ1878">
            <v>4</v>
          </cell>
          <cell r="AK1878">
            <v>3</v>
          </cell>
        </row>
        <row r="1879">
          <cell r="B1879">
            <v>24004</v>
          </cell>
          <cell r="C1879">
            <v>240</v>
          </cell>
          <cell r="D1879">
            <v>0</v>
          </cell>
          <cell r="E1879">
            <v>20115</v>
          </cell>
          <cell r="G1879">
            <v>24001</v>
          </cell>
          <cell r="I1879">
            <v>1</v>
          </cell>
          <cell r="J1879">
            <v>1</v>
          </cell>
          <cell r="K1879">
            <v>49</v>
          </cell>
          <cell r="L1879">
            <v>48</v>
          </cell>
          <cell r="M1879">
            <v>3</v>
          </cell>
          <cell r="N1879">
            <v>23</v>
          </cell>
          <cell r="O1879">
            <v>0.2</v>
          </cell>
          <cell r="P1879">
            <v>94</v>
          </cell>
          <cell r="Q1879">
            <v>75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94</v>
          </cell>
          <cell r="W1879">
            <v>75</v>
          </cell>
          <cell r="X1879">
            <v>1751</v>
          </cell>
          <cell r="Y1879">
            <v>35020</v>
          </cell>
          <cell r="Z1879" t="str">
            <v>火</v>
          </cell>
          <cell r="AA1879">
            <v>0.25</v>
          </cell>
          <cell r="AB1879">
            <v>0.25</v>
          </cell>
          <cell r="AC1879">
            <v>0.25</v>
          </cell>
          <cell r="AD1879">
            <v>1</v>
          </cell>
          <cell r="AE1879">
            <v>0.25</v>
          </cell>
          <cell r="AF1879">
            <v>4</v>
          </cell>
          <cell r="AG1879">
            <v>4</v>
          </cell>
          <cell r="AH1879">
            <v>4</v>
          </cell>
          <cell r="AI1879">
            <v>75</v>
          </cell>
          <cell r="AJ1879">
            <v>4</v>
          </cell>
          <cell r="AK1879">
            <v>3</v>
          </cell>
        </row>
        <row r="1880">
          <cell r="B1880">
            <v>24005</v>
          </cell>
          <cell r="C1880">
            <v>240</v>
          </cell>
          <cell r="D1880">
            <v>0</v>
          </cell>
          <cell r="E1880">
            <v>40605</v>
          </cell>
          <cell r="G1880">
            <v>24001</v>
          </cell>
          <cell r="I1880">
            <v>1</v>
          </cell>
          <cell r="J1880">
            <v>1</v>
          </cell>
          <cell r="K1880">
            <v>49</v>
          </cell>
          <cell r="L1880">
            <v>48</v>
          </cell>
          <cell r="M1880">
            <v>3</v>
          </cell>
          <cell r="N1880">
            <v>23</v>
          </cell>
          <cell r="O1880">
            <v>0.2</v>
          </cell>
          <cell r="P1880">
            <v>94</v>
          </cell>
          <cell r="Q1880">
            <v>75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94</v>
          </cell>
          <cell r="W1880">
            <v>75</v>
          </cell>
          <cell r="X1880">
            <v>1751</v>
          </cell>
          <cell r="Y1880">
            <v>35020</v>
          </cell>
          <cell r="Z1880" t="str">
            <v>火</v>
          </cell>
          <cell r="AA1880">
            <v>0.25</v>
          </cell>
          <cell r="AB1880">
            <v>0.25</v>
          </cell>
          <cell r="AC1880">
            <v>0.25</v>
          </cell>
          <cell r="AD1880">
            <v>1</v>
          </cell>
          <cell r="AE1880">
            <v>0.25</v>
          </cell>
          <cell r="AF1880">
            <v>4</v>
          </cell>
          <cell r="AG1880">
            <v>4</v>
          </cell>
          <cell r="AH1880">
            <v>4</v>
          </cell>
          <cell r="AI1880">
            <v>75</v>
          </cell>
          <cell r="AJ1880">
            <v>4</v>
          </cell>
          <cell r="AK1880">
            <v>3</v>
          </cell>
        </row>
        <row r="1881">
          <cell r="B1881">
            <v>24006</v>
          </cell>
          <cell r="C1881">
            <v>240</v>
          </cell>
          <cell r="D1881">
            <v>0</v>
          </cell>
          <cell r="E1881">
            <v>40305</v>
          </cell>
          <cell r="G1881">
            <v>24001</v>
          </cell>
          <cell r="I1881">
            <v>1</v>
          </cell>
          <cell r="J1881">
            <v>1</v>
          </cell>
          <cell r="K1881">
            <v>49</v>
          </cell>
          <cell r="L1881">
            <v>48</v>
          </cell>
          <cell r="M1881">
            <v>3</v>
          </cell>
          <cell r="N1881">
            <v>23</v>
          </cell>
          <cell r="O1881">
            <v>0.2</v>
          </cell>
          <cell r="P1881">
            <v>94</v>
          </cell>
          <cell r="Q1881">
            <v>75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94</v>
          </cell>
          <cell r="W1881">
            <v>75</v>
          </cell>
          <cell r="X1881">
            <v>1751</v>
          </cell>
          <cell r="Y1881">
            <v>35020</v>
          </cell>
          <cell r="Z1881" t="str">
            <v>火</v>
          </cell>
          <cell r="AA1881">
            <v>0.25</v>
          </cell>
          <cell r="AB1881">
            <v>0.25</v>
          </cell>
          <cell r="AC1881">
            <v>0.25</v>
          </cell>
          <cell r="AD1881">
            <v>1</v>
          </cell>
          <cell r="AE1881">
            <v>0.25</v>
          </cell>
          <cell r="AF1881">
            <v>4</v>
          </cell>
          <cell r="AG1881">
            <v>4</v>
          </cell>
          <cell r="AH1881">
            <v>4</v>
          </cell>
          <cell r="AI1881">
            <v>75</v>
          </cell>
          <cell r="AJ1881">
            <v>4</v>
          </cell>
          <cell r="AK1881">
            <v>3</v>
          </cell>
        </row>
        <row r="1882">
          <cell r="B1882">
            <v>24007</v>
          </cell>
          <cell r="C1882">
            <v>240</v>
          </cell>
          <cell r="D1882">
            <v>0</v>
          </cell>
          <cell r="E1882">
            <v>50100</v>
          </cell>
          <cell r="G1882">
            <v>24009</v>
          </cell>
          <cell r="I1882">
            <v>1</v>
          </cell>
          <cell r="J1882">
            <v>1</v>
          </cell>
          <cell r="K1882">
            <v>49</v>
          </cell>
          <cell r="L1882">
            <v>48</v>
          </cell>
          <cell r="M1882">
            <v>3</v>
          </cell>
          <cell r="N1882">
            <v>23</v>
          </cell>
          <cell r="O1882">
            <v>0.2</v>
          </cell>
          <cell r="P1882">
            <v>94</v>
          </cell>
          <cell r="Q1882">
            <v>75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94</v>
          </cell>
          <cell r="W1882">
            <v>75</v>
          </cell>
          <cell r="X1882">
            <v>1751</v>
          </cell>
          <cell r="Y1882">
            <v>35020</v>
          </cell>
          <cell r="Z1882" t="str">
            <v>火</v>
          </cell>
          <cell r="AA1882">
            <v>0.25</v>
          </cell>
          <cell r="AB1882">
            <v>0.25</v>
          </cell>
          <cell r="AC1882">
            <v>0.25</v>
          </cell>
          <cell r="AD1882">
            <v>1</v>
          </cell>
          <cell r="AE1882">
            <v>0.25</v>
          </cell>
          <cell r="AF1882">
            <v>4</v>
          </cell>
          <cell r="AG1882">
            <v>4</v>
          </cell>
          <cell r="AH1882">
            <v>4</v>
          </cell>
          <cell r="AI1882">
            <v>75</v>
          </cell>
          <cell r="AJ1882">
            <v>4</v>
          </cell>
          <cell r="AK1882">
            <v>3</v>
          </cell>
        </row>
        <row r="1883">
          <cell r="B1883">
            <v>24100</v>
          </cell>
          <cell r="C1883">
            <v>241</v>
          </cell>
          <cell r="D1883">
            <v>0</v>
          </cell>
          <cell r="E1883">
            <v>20314</v>
          </cell>
          <cell r="F1883">
            <v>1</v>
          </cell>
          <cell r="G1883">
            <v>24100</v>
          </cell>
          <cell r="H1883">
            <v>24100</v>
          </cell>
          <cell r="I1883">
            <v>0</v>
          </cell>
          <cell r="J1883">
            <v>10</v>
          </cell>
          <cell r="K1883">
            <v>49</v>
          </cell>
          <cell r="L1883">
            <v>48</v>
          </cell>
          <cell r="M1883">
            <v>3</v>
          </cell>
          <cell r="N1883">
            <v>23</v>
          </cell>
          <cell r="O1883">
            <v>0.2</v>
          </cell>
          <cell r="P1883">
            <v>947</v>
          </cell>
          <cell r="Q1883">
            <v>758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947</v>
          </cell>
          <cell r="W1883">
            <v>758</v>
          </cell>
          <cell r="X1883">
            <v>17511</v>
          </cell>
          <cell r="Y1883">
            <v>350220</v>
          </cell>
          <cell r="Z1883" t="str">
            <v>金</v>
          </cell>
          <cell r="AA1883">
            <v>1</v>
          </cell>
          <cell r="AB1883">
            <v>0.25</v>
          </cell>
          <cell r="AC1883">
            <v>0.25</v>
          </cell>
          <cell r="AD1883">
            <v>0.25</v>
          </cell>
          <cell r="AE1883">
            <v>0.25</v>
          </cell>
          <cell r="AF1883">
            <v>758</v>
          </cell>
          <cell r="AG1883">
            <v>47</v>
          </cell>
          <cell r="AH1883">
            <v>47</v>
          </cell>
          <cell r="AI1883">
            <v>47</v>
          </cell>
          <cell r="AJ1883">
            <v>47</v>
          </cell>
          <cell r="AK1883">
            <v>30</v>
          </cell>
        </row>
        <row r="1884">
          <cell r="B1884">
            <v>24101</v>
          </cell>
          <cell r="C1884">
            <v>241</v>
          </cell>
          <cell r="D1884">
            <v>0</v>
          </cell>
          <cell r="E1884">
            <v>30504</v>
          </cell>
          <cell r="G1884">
            <v>24101</v>
          </cell>
          <cell r="I1884">
            <v>1</v>
          </cell>
          <cell r="J1884">
            <v>1</v>
          </cell>
          <cell r="K1884">
            <v>49</v>
          </cell>
          <cell r="L1884">
            <v>48</v>
          </cell>
          <cell r="M1884">
            <v>3</v>
          </cell>
          <cell r="N1884">
            <v>23</v>
          </cell>
          <cell r="O1884">
            <v>0.2</v>
          </cell>
          <cell r="P1884">
            <v>94</v>
          </cell>
          <cell r="Q1884">
            <v>75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94</v>
          </cell>
          <cell r="W1884">
            <v>75</v>
          </cell>
          <cell r="X1884">
            <v>1751</v>
          </cell>
          <cell r="Y1884">
            <v>35020</v>
          </cell>
          <cell r="Z1884" t="str">
            <v>金</v>
          </cell>
          <cell r="AA1884">
            <v>1</v>
          </cell>
          <cell r="AB1884">
            <v>0.25</v>
          </cell>
          <cell r="AC1884">
            <v>0.25</v>
          </cell>
          <cell r="AD1884">
            <v>0.25</v>
          </cell>
          <cell r="AE1884">
            <v>0.25</v>
          </cell>
          <cell r="AF1884">
            <v>75</v>
          </cell>
          <cell r="AG1884">
            <v>4</v>
          </cell>
          <cell r="AH1884">
            <v>4</v>
          </cell>
          <cell r="AI1884">
            <v>4</v>
          </cell>
          <cell r="AJ1884">
            <v>4</v>
          </cell>
          <cell r="AK1884">
            <v>3</v>
          </cell>
        </row>
        <row r="1885">
          <cell r="B1885">
            <v>24102</v>
          </cell>
          <cell r="C1885">
            <v>241</v>
          </cell>
          <cell r="D1885">
            <v>0</v>
          </cell>
          <cell r="E1885">
            <v>20114</v>
          </cell>
          <cell r="G1885">
            <v>24101</v>
          </cell>
          <cell r="I1885">
            <v>1</v>
          </cell>
          <cell r="J1885">
            <v>1</v>
          </cell>
          <cell r="K1885">
            <v>49</v>
          </cell>
          <cell r="L1885">
            <v>48</v>
          </cell>
          <cell r="M1885">
            <v>3</v>
          </cell>
          <cell r="N1885">
            <v>23</v>
          </cell>
          <cell r="O1885">
            <v>0.2</v>
          </cell>
          <cell r="P1885">
            <v>94</v>
          </cell>
          <cell r="Q1885">
            <v>75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94</v>
          </cell>
          <cell r="W1885">
            <v>75</v>
          </cell>
          <cell r="X1885">
            <v>1751</v>
          </cell>
          <cell r="Y1885">
            <v>35020</v>
          </cell>
          <cell r="Z1885" t="str">
            <v>金</v>
          </cell>
          <cell r="AA1885">
            <v>1</v>
          </cell>
          <cell r="AB1885">
            <v>0.25</v>
          </cell>
          <cell r="AC1885">
            <v>0.25</v>
          </cell>
          <cell r="AD1885">
            <v>0.25</v>
          </cell>
          <cell r="AE1885">
            <v>0.25</v>
          </cell>
          <cell r="AF1885">
            <v>75</v>
          </cell>
          <cell r="AG1885">
            <v>4</v>
          </cell>
          <cell r="AH1885">
            <v>4</v>
          </cell>
          <cell r="AI1885">
            <v>4</v>
          </cell>
          <cell r="AJ1885">
            <v>4</v>
          </cell>
          <cell r="AK1885">
            <v>3</v>
          </cell>
        </row>
        <row r="1886">
          <cell r="B1886">
            <v>24103</v>
          </cell>
          <cell r="C1886">
            <v>241</v>
          </cell>
          <cell r="D1886">
            <v>0</v>
          </cell>
          <cell r="E1886">
            <v>20214</v>
          </cell>
          <cell r="G1886">
            <v>24101</v>
          </cell>
          <cell r="I1886">
            <v>1</v>
          </cell>
          <cell r="J1886">
            <v>1</v>
          </cell>
          <cell r="K1886">
            <v>49</v>
          </cell>
          <cell r="L1886">
            <v>48</v>
          </cell>
          <cell r="M1886">
            <v>3</v>
          </cell>
          <cell r="N1886">
            <v>23</v>
          </cell>
          <cell r="O1886">
            <v>0.2</v>
          </cell>
          <cell r="P1886">
            <v>94</v>
          </cell>
          <cell r="Q1886">
            <v>75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94</v>
          </cell>
          <cell r="W1886">
            <v>75</v>
          </cell>
          <cell r="X1886">
            <v>1751</v>
          </cell>
          <cell r="Y1886">
            <v>35020</v>
          </cell>
          <cell r="Z1886" t="str">
            <v>金</v>
          </cell>
          <cell r="AA1886">
            <v>1</v>
          </cell>
          <cell r="AB1886">
            <v>0.25</v>
          </cell>
          <cell r="AC1886">
            <v>0.25</v>
          </cell>
          <cell r="AD1886">
            <v>0.25</v>
          </cell>
          <cell r="AE1886">
            <v>0.25</v>
          </cell>
          <cell r="AF1886">
            <v>75</v>
          </cell>
          <cell r="AG1886">
            <v>4</v>
          </cell>
          <cell r="AH1886">
            <v>4</v>
          </cell>
          <cell r="AI1886">
            <v>4</v>
          </cell>
          <cell r="AJ1886">
            <v>4</v>
          </cell>
          <cell r="AK1886">
            <v>3</v>
          </cell>
        </row>
        <row r="1887">
          <cell r="B1887">
            <v>24104</v>
          </cell>
          <cell r="C1887">
            <v>241</v>
          </cell>
          <cell r="D1887">
            <v>0</v>
          </cell>
          <cell r="E1887">
            <v>20514</v>
          </cell>
          <cell r="G1887">
            <v>24101</v>
          </cell>
          <cell r="I1887">
            <v>1</v>
          </cell>
          <cell r="J1887">
            <v>1</v>
          </cell>
          <cell r="K1887">
            <v>49</v>
          </cell>
          <cell r="L1887">
            <v>48</v>
          </cell>
          <cell r="M1887">
            <v>3</v>
          </cell>
          <cell r="N1887">
            <v>23</v>
          </cell>
          <cell r="O1887">
            <v>0.2</v>
          </cell>
          <cell r="P1887">
            <v>94</v>
          </cell>
          <cell r="Q1887">
            <v>75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94</v>
          </cell>
          <cell r="W1887">
            <v>75</v>
          </cell>
          <cell r="X1887">
            <v>1751</v>
          </cell>
          <cell r="Y1887">
            <v>35020</v>
          </cell>
          <cell r="Z1887" t="str">
            <v>金</v>
          </cell>
          <cell r="AA1887">
            <v>1</v>
          </cell>
          <cell r="AB1887">
            <v>0.25</v>
          </cell>
          <cell r="AC1887">
            <v>0.25</v>
          </cell>
          <cell r="AD1887">
            <v>0.25</v>
          </cell>
          <cell r="AE1887">
            <v>0.25</v>
          </cell>
          <cell r="AF1887">
            <v>75</v>
          </cell>
          <cell r="AG1887">
            <v>4</v>
          </cell>
          <cell r="AH1887">
            <v>4</v>
          </cell>
          <cell r="AI1887">
            <v>4</v>
          </cell>
          <cell r="AJ1887">
            <v>4</v>
          </cell>
          <cell r="AK1887">
            <v>3</v>
          </cell>
        </row>
        <row r="1888">
          <cell r="B1888">
            <v>24105</v>
          </cell>
          <cell r="C1888">
            <v>241</v>
          </cell>
          <cell r="D1888">
            <v>0</v>
          </cell>
          <cell r="E1888">
            <v>40601</v>
          </cell>
          <cell r="G1888">
            <v>24101</v>
          </cell>
          <cell r="I1888">
            <v>1</v>
          </cell>
          <cell r="J1888">
            <v>1</v>
          </cell>
          <cell r="K1888">
            <v>49</v>
          </cell>
          <cell r="L1888">
            <v>48</v>
          </cell>
          <cell r="M1888">
            <v>3</v>
          </cell>
          <cell r="N1888">
            <v>23</v>
          </cell>
          <cell r="O1888">
            <v>0.2</v>
          </cell>
          <cell r="P1888">
            <v>94</v>
          </cell>
          <cell r="Q1888">
            <v>75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94</v>
          </cell>
          <cell r="W1888">
            <v>75</v>
          </cell>
          <cell r="X1888">
            <v>1751</v>
          </cell>
          <cell r="Y1888">
            <v>35020</v>
          </cell>
          <cell r="Z1888" t="str">
            <v>金</v>
          </cell>
          <cell r="AA1888">
            <v>1</v>
          </cell>
          <cell r="AB1888">
            <v>0.25</v>
          </cell>
          <cell r="AC1888">
            <v>0.25</v>
          </cell>
          <cell r="AD1888">
            <v>0.25</v>
          </cell>
          <cell r="AE1888">
            <v>0.25</v>
          </cell>
          <cell r="AF1888">
            <v>75</v>
          </cell>
          <cell r="AG1888">
            <v>4</v>
          </cell>
          <cell r="AH1888">
            <v>4</v>
          </cell>
          <cell r="AI1888">
            <v>4</v>
          </cell>
          <cell r="AJ1888">
            <v>4</v>
          </cell>
          <cell r="AK1888">
            <v>3</v>
          </cell>
        </row>
        <row r="1889">
          <cell r="B1889">
            <v>24106</v>
          </cell>
          <cell r="C1889">
            <v>241</v>
          </cell>
          <cell r="D1889">
            <v>0</v>
          </cell>
          <cell r="E1889">
            <v>40204</v>
          </cell>
          <cell r="G1889">
            <v>24101</v>
          </cell>
          <cell r="I1889">
            <v>1</v>
          </cell>
          <cell r="J1889">
            <v>1</v>
          </cell>
          <cell r="K1889">
            <v>49</v>
          </cell>
          <cell r="L1889">
            <v>48</v>
          </cell>
          <cell r="M1889">
            <v>3</v>
          </cell>
          <cell r="N1889">
            <v>23</v>
          </cell>
          <cell r="O1889">
            <v>0.2</v>
          </cell>
          <cell r="P1889">
            <v>94</v>
          </cell>
          <cell r="Q1889">
            <v>75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94</v>
          </cell>
          <cell r="W1889">
            <v>75</v>
          </cell>
          <cell r="X1889">
            <v>1751</v>
          </cell>
          <cell r="Y1889">
            <v>35020</v>
          </cell>
          <cell r="Z1889" t="str">
            <v>金</v>
          </cell>
          <cell r="AA1889">
            <v>1</v>
          </cell>
          <cell r="AB1889">
            <v>0.25</v>
          </cell>
          <cell r="AC1889">
            <v>0.25</v>
          </cell>
          <cell r="AD1889">
            <v>0.25</v>
          </cell>
          <cell r="AE1889">
            <v>0.25</v>
          </cell>
          <cell r="AF1889">
            <v>75</v>
          </cell>
          <cell r="AG1889">
            <v>4</v>
          </cell>
          <cell r="AH1889">
            <v>4</v>
          </cell>
          <cell r="AI1889">
            <v>4</v>
          </cell>
          <cell r="AJ1889">
            <v>4</v>
          </cell>
          <cell r="AK1889">
            <v>3</v>
          </cell>
        </row>
        <row r="1890">
          <cell r="B1890">
            <v>24107</v>
          </cell>
          <cell r="C1890">
            <v>241</v>
          </cell>
          <cell r="D1890">
            <v>0</v>
          </cell>
          <cell r="E1890">
            <v>50100</v>
          </cell>
          <cell r="G1890">
            <v>24109</v>
          </cell>
          <cell r="I1890">
            <v>1</v>
          </cell>
          <cell r="J1890">
            <v>1</v>
          </cell>
          <cell r="K1890">
            <v>49</v>
          </cell>
          <cell r="L1890">
            <v>48</v>
          </cell>
          <cell r="M1890">
            <v>3</v>
          </cell>
          <cell r="N1890">
            <v>23</v>
          </cell>
          <cell r="O1890">
            <v>0.2</v>
          </cell>
          <cell r="P1890">
            <v>94</v>
          </cell>
          <cell r="Q1890">
            <v>75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94</v>
          </cell>
          <cell r="W1890">
            <v>75</v>
          </cell>
          <cell r="X1890">
            <v>1751</v>
          </cell>
          <cell r="Y1890">
            <v>35020</v>
          </cell>
          <cell r="Z1890" t="str">
            <v>金</v>
          </cell>
          <cell r="AA1890">
            <v>1</v>
          </cell>
          <cell r="AB1890">
            <v>0.25</v>
          </cell>
          <cell r="AC1890">
            <v>0.25</v>
          </cell>
          <cell r="AD1890">
            <v>0.25</v>
          </cell>
          <cell r="AE1890">
            <v>0.25</v>
          </cell>
          <cell r="AF1890">
            <v>75</v>
          </cell>
          <cell r="AG1890">
            <v>4</v>
          </cell>
          <cell r="AH1890">
            <v>4</v>
          </cell>
          <cell r="AI1890">
            <v>4</v>
          </cell>
          <cell r="AJ1890">
            <v>4</v>
          </cell>
          <cell r="AK1890">
            <v>3</v>
          </cell>
        </row>
        <row r="1891">
          <cell r="B1891">
            <v>24200</v>
          </cell>
          <cell r="C1891">
            <v>242</v>
          </cell>
          <cell r="D1891">
            <v>0</v>
          </cell>
          <cell r="E1891">
            <v>20114</v>
          </cell>
          <cell r="F1891">
            <v>1</v>
          </cell>
          <cell r="G1891">
            <v>24200</v>
          </cell>
          <cell r="H1891">
            <v>24200</v>
          </cell>
          <cell r="I1891">
            <v>0</v>
          </cell>
          <cell r="J1891">
            <v>10</v>
          </cell>
          <cell r="K1891">
            <v>49</v>
          </cell>
          <cell r="L1891">
            <v>48</v>
          </cell>
          <cell r="M1891">
            <v>3</v>
          </cell>
          <cell r="N1891">
            <v>23</v>
          </cell>
          <cell r="O1891">
            <v>0.30000000000000004</v>
          </cell>
          <cell r="P1891">
            <v>1421</v>
          </cell>
          <cell r="Q1891">
            <v>1137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1421</v>
          </cell>
          <cell r="W1891">
            <v>1137</v>
          </cell>
          <cell r="X1891">
            <v>17511</v>
          </cell>
          <cell r="Y1891">
            <v>350220</v>
          </cell>
          <cell r="Z1891" t="str">
            <v>金</v>
          </cell>
          <cell r="AA1891">
            <v>1</v>
          </cell>
          <cell r="AB1891">
            <v>0.25</v>
          </cell>
          <cell r="AC1891">
            <v>0.25</v>
          </cell>
          <cell r="AD1891">
            <v>0.25</v>
          </cell>
          <cell r="AE1891">
            <v>0.25</v>
          </cell>
          <cell r="AF1891">
            <v>1137</v>
          </cell>
          <cell r="AG1891">
            <v>71</v>
          </cell>
          <cell r="AH1891">
            <v>71</v>
          </cell>
          <cell r="AI1891">
            <v>71</v>
          </cell>
          <cell r="AJ1891">
            <v>71</v>
          </cell>
          <cell r="AK1891">
            <v>30</v>
          </cell>
        </row>
        <row r="1892">
          <cell r="B1892">
            <v>24201</v>
          </cell>
          <cell r="C1892">
            <v>242</v>
          </cell>
          <cell r="D1892">
            <v>0</v>
          </cell>
          <cell r="E1892">
            <v>30504</v>
          </cell>
          <cell r="G1892">
            <v>24201</v>
          </cell>
          <cell r="I1892">
            <v>1</v>
          </cell>
          <cell r="J1892">
            <v>1</v>
          </cell>
          <cell r="K1892">
            <v>49</v>
          </cell>
          <cell r="L1892">
            <v>48</v>
          </cell>
          <cell r="M1892">
            <v>3</v>
          </cell>
          <cell r="N1892">
            <v>23</v>
          </cell>
          <cell r="O1892">
            <v>0.2</v>
          </cell>
          <cell r="P1892">
            <v>94</v>
          </cell>
          <cell r="Q1892">
            <v>75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94</v>
          </cell>
          <cell r="W1892">
            <v>75</v>
          </cell>
          <cell r="X1892">
            <v>1751</v>
          </cell>
          <cell r="Y1892">
            <v>35020</v>
          </cell>
          <cell r="Z1892" t="str">
            <v>金</v>
          </cell>
          <cell r="AA1892">
            <v>1</v>
          </cell>
          <cell r="AB1892">
            <v>0.25</v>
          </cell>
          <cell r="AC1892">
            <v>0.25</v>
          </cell>
          <cell r="AD1892">
            <v>0.25</v>
          </cell>
          <cell r="AE1892">
            <v>0.25</v>
          </cell>
          <cell r="AF1892">
            <v>75</v>
          </cell>
          <cell r="AG1892">
            <v>4</v>
          </cell>
          <cell r="AH1892">
            <v>4</v>
          </cell>
          <cell r="AI1892">
            <v>4</v>
          </cell>
          <cell r="AJ1892">
            <v>4</v>
          </cell>
          <cell r="AK1892">
            <v>3</v>
          </cell>
        </row>
        <row r="1893">
          <cell r="B1893">
            <v>24202</v>
          </cell>
          <cell r="C1893">
            <v>242</v>
          </cell>
          <cell r="D1893">
            <v>0</v>
          </cell>
          <cell r="E1893">
            <v>20114</v>
          </cell>
          <cell r="G1893">
            <v>24201</v>
          </cell>
          <cell r="I1893">
            <v>1</v>
          </cell>
          <cell r="J1893">
            <v>1</v>
          </cell>
          <cell r="K1893">
            <v>49</v>
          </cell>
          <cell r="L1893">
            <v>48</v>
          </cell>
          <cell r="M1893">
            <v>3</v>
          </cell>
          <cell r="N1893">
            <v>23</v>
          </cell>
          <cell r="O1893">
            <v>0.2</v>
          </cell>
          <cell r="P1893">
            <v>94</v>
          </cell>
          <cell r="Q1893">
            <v>75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94</v>
          </cell>
          <cell r="W1893">
            <v>75</v>
          </cell>
          <cell r="X1893">
            <v>1751</v>
          </cell>
          <cell r="Y1893">
            <v>35020</v>
          </cell>
          <cell r="Z1893" t="str">
            <v>金</v>
          </cell>
          <cell r="AA1893">
            <v>1</v>
          </cell>
          <cell r="AB1893">
            <v>0.25</v>
          </cell>
          <cell r="AC1893">
            <v>0.25</v>
          </cell>
          <cell r="AD1893">
            <v>0.25</v>
          </cell>
          <cell r="AE1893">
            <v>0.25</v>
          </cell>
          <cell r="AF1893">
            <v>75</v>
          </cell>
          <cell r="AG1893">
            <v>4</v>
          </cell>
          <cell r="AH1893">
            <v>4</v>
          </cell>
          <cell r="AI1893">
            <v>4</v>
          </cell>
          <cell r="AJ1893">
            <v>4</v>
          </cell>
          <cell r="AK1893">
            <v>3</v>
          </cell>
        </row>
        <row r="1894">
          <cell r="B1894">
            <v>24203</v>
          </cell>
          <cell r="C1894">
            <v>242</v>
          </cell>
          <cell r="D1894">
            <v>0</v>
          </cell>
          <cell r="E1894">
            <v>20214</v>
          </cell>
          <cell r="G1894">
            <v>24201</v>
          </cell>
          <cell r="I1894">
            <v>1</v>
          </cell>
          <cell r="J1894">
            <v>1</v>
          </cell>
          <cell r="K1894">
            <v>49</v>
          </cell>
          <cell r="L1894">
            <v>48</v>
          </cell>
          <cell r="M1894">
            <v>3</v>
          </cell>
          <cell r="N1894">
            <v>23</v>
          </cell>
          <cell r="O1894">
            <v>0.2</v>
          </cell>
          <cell r="P1894">
            <v>94</v>
          </cell>
          <cell r="Q1894">
            <v>75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94</v>
          </cell>
          <cell r="W1894">
            <v>75</v>
          </cell>
          <cell r="X1894">
            <v>1751</v>
          </cell>
          <cell r="Y1894">
            <v>35020</v>
          </cell>
          <cell r="Z1894" t="str">
            <v>金</v>
          </cell>
          <cell r="AA1894">
            <v>1</v>
          </cell>
          <cell r="AB1894">
            <v>0.25</v>
          </cell>
          <cell r="AC1894">
            <v>0.25</v>
          </cell>
          <cell r="AD1894">
            <v>0.25</v>
          </cell>
          <cell r="AE1894">
            <v>0.25</v>
          </cell>
          <cell r="AF1894">
            <v>75</v>
          </cell>
          <cell r="AG1894">
            <v>4</v>
          </cell>
          <cell r="AH1894">
            <v>4</v>
          </cell>
          <cell r="AI1894">
            <v>4</v>
          </cell>
          <cell r="AJ1894">
            <v>4</v>
          </cell>
          <cell r="AK1894">
            <v>3</v>
          </cell>
        </row>
        <row r="1895">
          <cell r="B1895">
            <v>24204</v>
          </cell>
          <cell r="C1895">
            <v>242</v>
          </cell>
          <cell r="D1895">
            <v>0</v>
          </cell>
          <cell r="E1895">
            <v>20514</v>
          </cell>
          <cell r="G1895">
            <v>24201</v>
          </cell>
          <cell r="I1895">
            <v>1</v>
          </cell>
          <cell r="J1895">
            <v>1</v>
          </cell>
          <cell r="K1895">
            <v>49</v>
          </cell>
          <cell r="L1895">
            <v>48</v>
          </cell>
          <cell r="M1895">
            <v>3</v>
          </cell>
          <cell r="N1895">
            <v>23</v>
          </cell>
          <cell r="O1895">
            <v>0.2</v>
          </cell>
          <cell r="P1895">
            <v>94</v>
          </cell>
          <cell r="Q1895">
            <v>75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94</v>
          </cell>
          <cell r="W1895">
            <v>75</v>
          </cell>
          <cell r="X1895">
            <v>1751</v>
          </cell>
          <cell r="Y1895">
            <v>35020</v>
          </cell>
          <cell r="Z1895" t="str">
            <v>金</v>
          </cell>
          <cell r="AA1895">
            <v>1</v>
          </cell>
          <cell r="AB1895">
            <v>0.25</v>
          </cell>
          <cell r="AC1895">
            <v>0.25</v>
          </cell>
          <cell r="AD1895">
            <v>0.25</v>
          </cell>
          <cell r="AE1895">
            <v>0.25</v>
          </cell>
          <cell r="AF1895">
            <v>75</v>
          </cell>
          <cell r="AG1895">
            <v>4</v>
          </cell>
          <cell r="AH1895">
            <v>4</v>
          </cell>
          <cell r="AI1895">
            <v>4</v>
          </cell>
          <cell r="AJ1895">
            <v>4</v>
          </cell>
          <cell r="AK1895">
            <v>3</v>
          </cell>
        </row>
        <row r="1896">
          <cell r="B1896">
            <v>24205</v>
          </cell>
          <cell r="C1896">
            <v>242</v>
          </cell>
          <cell r="D1896">
            <v>0</v>
          </cell>
          <cell r="E1896">
            <v>40601</v>
          </cell>
          <cell r="G1896">
            <v>24201</v>
          </cell>
          <cell r="I1896">
            <v>1</v>
          </cell>
          <cell r="J1896">
            <v>1</v>
          </cell>
          <cell r="K1896">
            <v>49</v>
          </cell>
          <cell r="L1896">
            <v>48</v>
          </cell>
          <cell r="M1896">
            <v>3</v>
          </cell>
          <cell r="N1896">
            <v>23</v>
          </cell>
          <cell r="O1896">
            <v>0.2</v>
          </cell>
          <cell r="P1896">
            <v>94</v>
          </cell>
          <cell r="Q1896">
            <v>75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94</v>
          </cell>
          <cell r="W1896">
            <v>75</v>
          </cell>
          <cell r="X1896">
            <v>1751</v>
          </cell>
          <cell r="Y1896">
            <v>35020</v>
          </cell>
          <cell r="Z1896" t="str">
            <v>金</v>
          </cell>
          <cell r="AA1896">
            <v>1</v>
          </cell>
          <cell r="AB1896">
            <v>0.25</v>
          </cell>
          <cell r="AC1896">
            <v>0.25</v>
          </cell>
          <cell r="AD1896">
            <v>0.25</v>
          </cell>
          <cell r="AE1896">
            <v>0.25</v>
          </cell>
          <cell r="AF1896">
            <v>75</v>
          </cell>
          <cell r="AG1896">
            <v>4</v>
          </cell>
          <cell r="AH1896">
            <v>4</v>
          </cell>
          <cell r="AI1896">
            <v>4</v>
          </cell>
          <cell r="AJ1896">
            <v>4</v>
          </cell>
          <cell r="AK1896">
            <v>3</v>
          </cell>
        </row>
        <row r="1897">
          <cell r="B1897">
            <v>24206</v>
          </cell>
          <cell r="C1897">
            <v>242</v>
          </cell>
          <cell r="D1897">
            <v>0</v>
          </cell>
          <cell r="E1897">
            <v>40204</v>
          </cell>
          <cell r="G1897">
            <v>24201</v>
          </cell>
          <cell r="I1897">
            <v>1</v>
          </cell>
          <cell r="J1897">
            <v>1</v>
          </cell>
          <cell r="K1897">
            <v>49</v>
          </cell>
          <cell r="L1897">
            <v>48</v>
          </cell>
          <cell r="M1897">
            <v>3</v>
          </cell>
          <cell r="N1897">
            <v>23</v>
          </cell>
          <cell r="O1897">
            <v>0.2</v>
          </cell>
          <cell r="P1897">
            <v>94</v>
          </cell>
          <cell r="Q1897">
            <v>75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94</v>
          </cell>
          <cell r="W1897">
            <v>75</v>
          </cell>
          <cell r="X1897">
            <v>1751</v>
          </cell>
          <cell r="Y1897">
            <v>35020</v>
          </cell>
          <cell r="Z1897" t="str">
            <v>金</v>
          </cell>
          <cell r="AA1897">
            <v>1</v>
          </cell>
          <cell r="AB1897">
            <v>0.25</v>
          </cell>
          <cell r="AC1897">
            <v>0.25</v>
          </cell>
          <cell r="AD1897">
            <v>0.25</v>
          </cell>
          <cell r="AE1897">
            <v>0.25</v>
          </cell>
          <cell r="AF1897">
            <v>75</v>
          </cell>
          <cell r="AG1897">
            <v>4</v>
          </cell>
          <cell r="AH1897">
            <v>4</v>
          </cell>
          <cell r="AI1897">
            <v>4</v>
          </cell>
          <cell r="AJ1897">
            <v>4</v>
          </cell>
          <cell r="AK1897">
            <v>3</v>
          </cell>
        </row>
        <row r="1898">
          <cell r="B1898">
            <v>24207</v>
          </cell>
          <cell r="C1898">
            <v>242</v>
          </cell>
          <cell r="D1898">
            <v>0</v>
          </cell>
          <cell r="E1898">
            <v>50100</v>
          </cell>
          <cell r="G1898">
            <v>24209</v>
          </cell>
          <cell r="I1898">
            <v>1</v>
          </cell>
          <cell r="J1898">
            <v>1</v>
          </cell>
          <cell r="K1898">
            <v>49</v>
          </cell>
          <cell r="L1898">
            <v>48</v>
          </cell>
          <cell r="M1898">
            <v>3</v>
          </cell>
          <cell r="N1898">
            <v>23</v>
          </cell>
          <cell r="O1898">
            <v>0.2</v>
          </cell>
          <cell r="P1898">
            <v>94</v>
          </cell>
          <cell r="Q1898">
            <v>75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94</v>
          </cell>
          <cell r="W1898">
            <v>75</v>
          </cell>
          <cell r="X1898">
            <v>1751</v>
          </cell>
          <cell r="Y1898">
            <v>35020</v>
          </cell>
          <cell r="Z1898" t="str">
            <v>金</v>
          </cell>
          <cell r="AA1898">
            <v>1</v>
          </cell>
          <cell r="AB1898">
            <v>0.25</v>
          </cell>
          <cell r="AC1898">
            <v>0.25</v>
          </cell>
          <cell r="AD1898">
            <v>0.25</v>
          </cell>
          <cell r="AE1898">
            <v>0.25</v>
          </cell>
          <cell r="AF1898">
            <v>75</v>
          </cell>
          <cell r="AG1898">
            <v>4</v>
          </cell>
          <cell r="AH1898">
            <v>4</v>
          </cell>
          <cell r="AI1898">
            <v>4</v>
          </cell>
          <cell r="AJ1898">
            <v>4</v>
          </cell>
          <cell r="AK1898">
            <v>3</v>
          </cell>
        </row>
        <row r="1899">
          <cell r="B1899">
            <v>24300</v>
          </cell>
          <cell r="C1899">
            <v>243</v>
          </cell>
          <cell r="D1899">
            <v>0</v>
          </cell>
          <cell r="E1899">
            <v>20314</v>
          </cell>
          <cell r="F1899">
            <v>1</v>
          </cell>
          <cell r="G1899">
            <v>24300</v>
          </cell>
          <cell r="H1899">
            <v>24300</v>
          </cell>
          <cell r="I1899">
            <v>0</v>
          </cell>
          <cell r="J1899">
            <v>10</v>
          </cell>
          <cell r="K1899">
            <v>49</v>
          </cell>
          <cell r="L1899">
            <v>48</v>
          </cell>
          <cell r="M1899">
            <v>3</v>
          </cell>
          <cell r="N1899">
            <v>23</v>
          </cell>
          <cell r="O1899">
            <v>0.4</v>
          </cell>
          <cell r="P1899">
            <v>1895</v>
          </cell>
          <cell r="Q1899">
            <v>1212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1895</v>
          </cell>
          <cell r="W1899">
            <v>1212</v>
          </cell>
          <cell r="X1899">
            <v>17511</v>
          </cell>
          <cell r="Y1899">
            <v>350220</v>
          </cell>
          <cell r="Z1899" t="str">
            <v>金</v>
          </cell>
          <cell r="AA1899">
            <v>1</v>
          </cell>
          <cell r="AB1899">
            <v>0.25</v>
          </cell>
          <cell r="AC1899">
            <v>0.25</v>
          </cell>
          <cell r="AD1899">
            <v>0.25</v>
          </cell>
          <cell r="AE1899">
            <v>0.25</v>
          </cell>
          <cell r="AF1899">
            <v>1212</v>
          </cell>
          <cell r="AG1899">
            <v>170</v>
          </cell>
          <cell r="AH1899">
            <v>170</v>
          </cell>
          <cell r="AI1899">
            <v>170</v>
          </cell>
          <cell r="AJ1899">
            <v>170</v>
          </cell>
          <cell r="AK1899">
            <v>30</v>
          </cell>
        </row>
        <row r="1900">
          <cell r="B1900">
            <v>24301</v>
          </cell>
          <cell r="C1900">
            <v>243</v>
          </cell>
          <cell r="D1900">
            <v>0</v>
          </cell>
          <cell r="E1900">
            <v>30504</v>
          </cell>
          <cell r="G1900">
            <v>24301</v>
          </cell>
          <cell r="I1900">
            <v>1</v>
          </cell>
          <cell r="J1900">
            <v>1</v>
          </cell>
          <cell r="K1900">
            <v>49</v>
          </cell>
          <cell r="L1900">
            <v>48</v>
          </cell>
          <cell r="M1900">
            <v>3</v>
          </cell>
          <cell r="N1900">
            <v>23</v>
          </cell>
          <cell r="O1900">
            <v>0.2</v>
          </cell>
          <cell r="P1900">
            <v>94</v>
          </cell>
          <cell r="Q1900">
            <v>75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94</v>
          </cell>
          <cell r="W1900">
            <v>75</v>
          </cell>
          <cell r="X1900">
            <v>1751</v>
          </cell>
          <cell r="Y1900">
            <v>35020</v>
          </cell>
          <cell r="Z1900" t="str">
            <v>金</v>
          </cell>
          <cell r="AA1900">
            <v>1</v>
          </cell>
          <cell r="AB1900">
            <v>0.25</v>
          </cell>
          <cell r="AC1900">
            <v>0.25</v>
          </cell>
          <cell r="AD1900">
            <v>0.25</v>
          </cell>
          <cell r="AE1900">
            <v>0.25</v>
          </cell>
          <cell r="AF1900">
            <v>75</v>
          </cell>
          <cell r="AG1900">
            <v>4</v>
          </cell>
          <cell r="AH1900">
            <v>4</v>
          </cell>
          <cell r="AI1900">
            <v>4</v>
          </cell>
          <cell r="AJ1900">
            <v>4</v>
          </cell>
          <cell r="AK1900">
            <v>3</v>
          </cell>
        </row>
        <row r="1901">
          <cell r="B1901">
            <v>24302</v>
          </cell>
          <cell r="C1901">
            <v>243</v>
          </cell>
          <cell r="D1901">
            <v>0</v>
          </cell>
          <cell r="E1901">
            <v>20114</v>
          </cell>
          <cell r="G1901">
            <v>24301</v>
          </cell>
          <cell r="I1901">
            <v>1</v>
          </cell>
          <cell r="J1901">
            <v>1</v>
          </cell>
          <cell r="K1901">
            <v>49</v>
          </cell>
          <cell r="L1901">
            <v>48</v>
          </cell>
          <cell r="M1901">
            <v>3</v>
          </cell>
          <cell r="N1901">
            <v>23</v>
          </cell>
          <cell r="O1901">
            <v>0.2</v>
          </cell>
          <cell r="P1901">
            <v>94</v>
          </cell>
          <cell r="Q1901">
            <v>75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94</v>
          </cell>
          <cell r="W1901">
            <v>75</v>
          </cell>
          <cell r="X1901">
            <v>1751</v>
          </cell>
          <cell r="Y1901">
            <v>35020</v>
          </cell>
          <cell r="Z1901" t="str">
            <v>金</v>
          </cell>
          <cell r="AA1901">
            <v>1</v>
          </cell>
          <cell r="AB1901">
            <v>0.25</v>
          </cell>
          <cell r="AC1901">
            <v>0.25</v>
          </cell>
          <cell r="AD1901">
            <v>0.25</v>
          </cell>
          <cell r="AE1901">
            <v>0.25</v>
          </cell>
          <cell r="AF1901">
            <v>75</v>
          </cell>
          <cell r="AG1901">
            <v>4</v>
          </cell>
          <cell r="AH1901">
            <v>4</v>
          </cell>
          <cell r="AI1901">
            <v>4</v>
          </cell>
          <cell r="AJ1901">
            <v>4</v>
          </cell>
          <cell r="AK1901">
            <v>3</v>
          </cell>
        </row>
        <row r="1902">
          <cell r="B1902">
            <v>24303</v>
          </cell>
          <cell r="C1902">
            <v>243</v>
          </cell>
          <cell r="D1902">
            <v>0</v>
          </cell>
          <cell r="E1902">
            <v>20214</v>
          </cell>
          <cell r="G1902">
            <v>24301</v>
          </cell>
          <cell r="I1902">
            <v>1</v>
          </cell>
          <cell r="J1902">
            <v>1</v>
          </cell>
          <cell r="K1902">
            <v>49</v>
          </cell>
          <cell r="L1902">
            <v>48</v>
          </cell>
          <cell r="M1902">
            <v>3</v>
          </cell>
          <cell r="N1902">
            <v>23</v>
          </cell>
          <cell r="O1902">
            <v>0.2</v>
          </cell>
          <cell r="P1902">
            <v>94</v>
          </cell>
          <cell r="Q1902">
            <v>75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94</v>
          </cell>
          <cell r="W1902">
            <v>75</v>
          </cell>
          <cell r="X1902">
            <v>1751</v>
          </cell>
          <cell r="Y1902">
            <v>35020</v>
          </cell>
          <cell r="Z1902" t="str">
            <v>金</v>
          </cell>
          <cell r="AA1902">
            <v>1</v>
          </cell>
          <cell r="AB1902">
            <v>0.25</v>
          </cell>
          <cell r="AC1902">
            <v>0.25</v>
          </cell>
          <cell r="AD1902">
            <v>0.25</v>
          </cell>
          <cell r="AE1902">
            <v>0.25</v>
          </cell>
          <cell r="AF1902">
            <v>75</v>
          </cell>
          <cell r="AG1902">
            <v>4</v>
          </cell>
          <cell r="AH1902">
            <v>4</v>
          </cell>
          <cell r="AI1902">
            <v>4</v>
          </cell>
          <cell r="AJ1902">
            <v>4</v>
          </cell>
          <cell r="AK1902">
            <v>3</v>
          </cell>
        </row>
        <row r="1903">
          <cell r="B1903">
            <v>24304</v>
          </cell>
          <cell r="C1903">
            <v>243</v>
          </cell>
          <cell r="D1903">
            <v>0</v>
          </cell>
          <cell r="E1903">
            <v>20514</v>
          </cell>
          <cell r="G1903">
            <v>24301</v>
          </cell>
          <cell r="I1903">
            <v>1</v>
          </cell>
          <cell r="J1903">
            <v>1</v>
          </cell>
          <cell r="K1903">
            <v>49</v>
          </cell>
          <cell r="L1903">
            <v>48</v>
          </cell>
          <cell r="M1903">
            <v>3</v>
          </cell>
          <cell r="N1903">
            <v>23</v>
          </cell>
          <cell r="O1903">
            <v>0.2</v>
          </cell>
          <cell r="P1903">
            <v>94</v>
          </cell>
          <cell r="Q1903">
            <v>75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94</v>
          </cell>
          <cell r="W1903">
            <v>75</v>
          </cell>
          <cell r="X1903">
            <v>1751</v>
          </cell>
          <cell r="Y1903">
            <v>35020</v>
          </cell>
          <cell r="Z1903" t="str">
            <v>金</v>
          </cell>
          <cell r="AA1903">
            <v>1</v>
          </cell>
          <cell r="AB1903">
            <v>0.25</v>
          </cell>
          <cell r="AC1903">
            <v>0.25</v>
          </cell>
          <cell r="AD1903">
            <v>0.25</v>
          </cell>
          <cell r="AE1903">
            <v>0.25</v>
          </cell>
          <cell r="AF1903">
            <v>75</v>
          </cell>
          <cell r="AG1903">
            <v>4</v>
          </cell>
          <cell r="AH1903">
            <v>4</v>
          </cell>
          <cell r="AI1903">
            <v>4</v>
          </cell>
          <cell r="AJ1903">
            <v>4</v>
          </cell>
          <cell r="AK1903">
            <v>3</v>
          </cell>
        </row>
        <row r="1904">
          <cell r="B1904">
            <v>24305</v>
          </cell>
          <cell r="C1904">
            <v>243</v>
          </cell>
          <cell r="D1904">
            <v>0</v>
          </cell>
          <cell r="E1904">
            <v>40601</v>
          </cell>
          <cell r="G1904">
            <v>24301</v>
          </cell>
          <cell r="I1904">
            <v>1</v>
          </cell>
          <cell r="J1904">
            <v>1</v>
          </cell>
          <cell r="K1904">
            <v>49</v>
          </cell>
          <cell r="L1904">
            <v>48</v>
          </cell>
          <cell r="M1904">
            <v>3</v>
          </cell>
          <cell r="N1904">
            <v>23</v>
          </cell>
          <cell r="O1904">
            <v>0.2</v>
          </cell>
          <cell r="P1904">
            <v>94</v>
          </cell>
          <cell r="Q1904">
            <v>75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94</v>
          </cell>
          <cell r="W1904">
            <v>75</v>
          </cell>
          <cell r="X1904">
            <v>1751</v>
          </cell>
          <cell r="Y1904">
            <v>35020</v>
          </cell>
          <cell r="Z1904" t="str">
            <v>金</v>
          </cell>
          <cell r="AA1904">
            <v>1</v>
          </cell>
          <cell r="AB1904">
            <v>0.25</v>
          </cell>
          <cell r="AC1904">
            <v>0.25</v>
          </cell>
          <cell r="AD1904">
            <v>0.25</v>
          </cell>
          <cell r="AE1904">
            <v>0.25</v>
          </cell>
          <cell r="AF1904">
            <v>75</v>
          </cell>
          <cell r="AG1904">
            <v>4</v>
          </cell>
          <cell r="AH1904">
            <v>4</v>
          </cell>
          <cell r="AI1904">
            <v>4</v>
          </cell>
          <cell r="AJ1904">
            <v>4</v>
          </cell>
          <cell r="AK1904">
            <v>3</v>
          </cell>
        </row>
        <row r="1905">
          <cell r="B1905">
            <v>24306</v>
          </cell>
          <cell r="C1905">
            <v>243</v>
          </cell>
          <cell r="D1905">
            <v>0</v>
          </cell>
          <cell r="E1905">
            <v>40204</v>
          </cell>
          <cell r="G1905">
            <v>24301</v>
          </cell>
          <cell r="I1905">
            <v>1</v>
          </cell>
          <cell r="J1905">
            <v>1</v>
          </cell>
          <cell r="K1905">
            <v>49</v>
          </cell>
          <cell r="L1905">
            <v>48</v>
          </cell>
          <cell r="M1905">
            <v>3</v>
          </cell>
          <cell r="N1905">
            <v>23</v>
          </cell>
          <cell r="O1905">
            <v>0.2</v>
          </cell>
          <cell r="P1905">
            <v>94</v>
          </cell>
          <cell r="Q1905">
            <v>75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94</v>
          </cell>
          <cell r="W1905">
            <v>75</v>
          </cell>
          <cell r="X1905">
            <v>1751</v>
          </cell>
          <cell r="Y1905">
            <v>35020</v>
          </cell>
          <cell r="Z1905" t="str">
            <v>金</v>
          </cell>
          <cell r="AA1905">
            <v>1</v>
          </cell>
          <cell r="AB1905">
            <v>0.25</v>
          </cell>
          <cell r="AC1905">
            <v>0.25</v>
          </cell>
          <cell r="AD1905">
            <v>0.25</v>
          </cell>
          <cell r="AE1905">
            <v>0.25</v>
          </cell>
          <cell r="AF1905">
            <v>75</v>
          </cell>
          <cell r="AG1905">
            <v>4</v>
          </cell>
          <cell r="AH1905">
            <v>4</v>
          </cell>
          <cell r="AI1905">
            <v>4</v>
          </cell>
          <cell r="AJ1905">
            <v>4</v>
          </cell>
          <cell r="AK1905">
            <v>3</v>
          </cell>
        </row>
        <row r="1906">
          <cell r="B1906">
            <v>24307</v>
          </cell>
          <cell r="C1906">
            <v>243</v>
          </cell>
          <cell r="D1906">
            <v>0</v>
          </cell>
          <cell r="E1906">
            <v>50100</v>
          </cell>
          <cell r="G1906">
            <v>24309</v>
          </cell>
          <cell r="I1906">
            <v>1</v>
          </cell>
          <cell r="J1906">
            <v>1</v>
          </cell>
          <cell r="K1906">
            <v>49</v>
          </cell>
          <cell r="L1906">
            <v>48</v>
          </cell>
          <cell r="M1906">
            <v>3</v>
          </cell>
          <cell r="N1906">
            <v>23</v>
          </cell>
          <cell r="O1906">
            <v>0.2</v>
          </cell>
          <cell r="P1906">
            <v>94</v>
          </cell>
          <cell r="Q1906">
            <v>75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94</v>
          </cell>
          <cell r="W1906">
            <v>75</v>
          </cell>
          <cell r="X1906">
            <v>1751</v>
          </cell>
          <cell r="Y1906">
            <v>35020</v>
          </cell>
          <cell r="Z1906" t="str">
            <v>金</v>
          </cell>
          <cell r="AA1906">
            <v>1</v>
          </cell>
          <cell r="AB1906">
            <v>0.25</v>
          </cell>
          <cell r="AC1906">
            <v>0.25</v>
          </cell>
          <cell r="AD1906">
            <v>0.25</v>
          </cell>
          <cell r="AE1906">
            <v>0.25</v>
          </cell>
          <cell r="AF1906">
            <v>75</v>
          </cell>
          <cell r="AG1906">
            <v>4</v>
          </cell>
          <cell r="AH1906">
            <v>4</v>
          </cell>
          <cell r="AI1906">
            <v>4</v>
          </cell>
          <cell r="AJ1906">
            <v>4</v>
          </cell>
          <cell r="AK1906">
            <v>3</v>
          </cell>
        </row>
        <row r="1907">
          <cell r="B1907">
            <v>24400</v>
          </cell>
          <cell r="C1907">
            <v>244</v>
          </cell>
          <cell r="D1907">
            <v>0</v>
          </cell>
          <cell r="E1907">
            <v>20114</v>
          </cell>
          <cell r="F1907">
            <v>1</v>
          </cell>
          <cell r="G1907">
            <v>24400</v>
          </cell>
          <cell r="H1907">
            <v>24400</v>
          </cell>
          <cell r="I1907">
            <v>0</v>
          </cell>
          <cell r="J1907">
            <v>10</v>
          </cell>
          <cell r="K1907">
            <v>49</v>
          </cell>
          <cell r="L1907">
            <v>48</v>
          </cell>
          <cell r="M1907">
            <v>3</v>
          </cell>
          <cell r="N1907">
            <v>23</v>
          </cell>
          <cell r="O1907">
            <v>0.5</v>
          </cell>
          <cell r="P1907">
            <v>2369</v>
          </cell>
          <cell r="Q1907">
            <v>1516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2369</v>
          </cell>
          <cell r="W1907">
            <v>1516</v>
          </cell>
          <cell r="X1907">
            <v>17511</v>
          </cell>
          <cell r="Y1907">
            <v>350220</v>
          </cell>
          <cell r="Z1907" t="str">
            <v>金</v>
          </cell>
          <cell r="AA1907">
            <v>1</v>
          </cell>
          <cell r="AB1907">
            <v>0.25</v>
          </cell>
          <cell r="AC1907">
            <v>0.25</v>
          </cell>
          <cell r="AD1907">
            <v>0.25</v>
          </cell>
          <cell r="AE1907">
            <v>0.25</v>
          </cell>
          <cell r="AF1907">
            <v>1516</v>
          </cell>
          <cell r="AG1907">
            <v>213</v>
          </cell>
          <cell r="AH1907">
            <v>213</v>
          </cell>
          <cell r="AI1907">
            <v>213</v>
          </cell>
          <cell r="AJ1907">
            <v>213</v>
          </cell>
          <cell r="AK1907">
            <v>30</v>
          </cell>
        </row>
        <row r="1908">
          <cell r="B1908">
            <v>24401</v>
          </cell>
          <cell r="C1908">
            <v>244</v>
          </cell>
          <cell r="D1908">
            <v>0</v>
          </cell>
          <cell r="E1908">
            <v>30504</v>
          </cell>
          <cell r="G1908">
            <v>24401</v>
          </cell>
          <cell r="I1908">
            <v>1</v>
          </cell>
          <cell r="J1908">
            <v>1</v>
          </cell>
          <cell r="K1908">
            <v>49</v>
          </cell>
          <cell r="L1908">
            <v>48</v>
          </cell>
          <cell r="M1908">
            <v>3</v>
          </cell>
          <cell r="N1908">
            <v>23</v>
          </cell>
          <cell r="O1908">
            <v>0.2</v>
          </cell>
          <cell r="P1908">
            <v>94</v>
          </cell>
          <cell r="Q1908">
            <v>75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94</v>
          </cell>
          <cell r="W1908">
            <v>75</v>
          </cell>
          <cell r="X1908">
            <v>1751</v>
          </cell>
          <cell r="Y1908">
            <v>35020</v>
          </cell>
          <cell r="Z1908" t="str">
            <v>金</v>
          </cell>
          <cell r="AA1908">
            <v>1</v>
          </cell>
          <cell r="AB1908">
            <v>0.25</v>
          </cell>
          <cell r="AC1908">
            <v>0.25</v>
          </cell>
          <cell r="AD1908">
            <v>0.25</v>
          </cell>
          <cell r="AE1908">
            <v>0.25</v>
          </cell>
          <cell r="AF1908">
            <v>75</v>
          </cell>
          <cell r="AG1908">
            <v>4</v>
          </cell>
          <cell r="AH1908">
            <v>4</v>
          </cell>
          <cell r="AI1908">
            <v>4</v>
          </cell>
          <cell r="AJ1908">
            <v>4</v>
          </cell>
          <cell r="AK1908">
            <v>3</v>
          </cell>
        </row>
        <row r="1909">
          <cell r="B1909">
            <v>24402</v>
          </cell>
          <cell r="C1909">
            <v>244</v>
          </cell>
          <cell r="D1909">
            <v>0</v>
          </cell>
          <cell r="E1909">
            <v>20114</v>
          </cell>
          <cell r="G1909">
            <v>24401</v>
          </cell>
          <cell r="I1909">
            <v>1</v>
          </cell>
          <cell r="J1909">
            <v>1</v>
          </cell>
          <cell r="K1909">
            <v>49</v>
          </cell>
          <cell r="L1909">
            <v>48</v>
          </cell>
          <cell r="M1909">
            <v>3</v>
          </cell>
          <cell r="N1909">
            <v>23</v>
          </cell>
          <cell r="O1909">
            <v>0.2</v>
          </cell>
          <cell r="P1909">
            <v>94</v>
          </cell>
          <cell r="Q1909">
            <v>75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94</v>
          </cell>
          <cell r="W1909">
            <v>75</v>
          </cell>
          <cell r="X1909">
            <v>1751</v>
          </cell>
          <cell r="Y1909">
            <v>35020</v>
          </cell>
          <cell r="Z1909" t="str">
            <v>金</v>
          </cell>
          <cell r="AA1909">
            <v>1</v>
          </cell>
          <cell r="AB1909">
            <v>0.25</v>
          </cell>
          <cell r="AC1909">
            <v>0.25</v>
          </cell>
          <cell r="AD1909">
            <v>0.25</v>
          </cell>
          <cell r="AE1909">
            <v>0.25</v>
          </cell>
          <cell r="AF1909">
            <v>75</v>
          </cell>
          <cell r="AG1909">
            <v>4</v>
          </cell>
          <cell r="AH1909">
            <v>4</v>
          </cell>
          <cell r="AI1909">
            <v>4</v>
          </cell>
          <cell r="AJ1909">
            <v>4</v>
          </cell>
          <cell r="AK1909">
            <v>3</v>
          </cell>
        </row>
        <row r="1910">
          <cell r="B1910">
            <v>24403</v>
          </cell>
          <cell r="C1910">
            <v>244</v>
          </cell>
          <cell r="D1910">
            <v>0</v>
          </cell>
          <cell r="E1910">
            <v>20214</v>
          </cell>
          <cell r="G1910">
            <v>24401</v>
          </cell>
          <cell r="I1910">
            <v>1</v>
          </cell>
          <cell r="J1910">
            <v>1</v>
          </cell>
          <cell r="K1910">
            <v>49</v>
          </cell>
          <cell r="L1910">
            <v>48</v>
          </cell>
          <cell r="M1910">
            <v>3</v>
          </cell>
          <cell r="N1910">
            <v>23</v>
          </cell>
          <cell r="O1910">
            <v>0.2</v>
          </cell>
          <cell r="P1910">
            <v>94</v>
          </cell>
          <cell r="Q1910">
            <v>75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94</v>
          </cell>
          <cell r="W1910">
            <v>75</v>
          </cell>
          <cell r="X1910">
            <v>1751</v>
          </cell>
          <cell r="Y1910">
            <v>35020</v>
          </cell>
          <cell r="Z1910" t="str">
            <v>金</v>
          </cell>
          <cell r="AA1910">
            <v>1</v>
          </cell>
          <cell r="AB1910">
            <v>0.25</v>
          </cell>
          <cell r="AC1910">
            <v>0.25</v>
          </cell>
          <cell r="AD1910">
            <v>0.25</v>
          </cell>
          <cell r="AE1910">
            <v>0.25</v>
          </cell>
          <cell r="AF1910">
            <v>75</v>
          </cell>
          <cell r="AG1910">
            <v>4</v>
          </cell>
          <cell r="AH1910">
            <v>4</v>
          </cell>
          <cell r="AI1910">
            <v>4</v>
          </cell>
          <cell r="AJ1910">
            <v>4</v>
          </cell>
          <cell r="AK1910">
            <v>3</v>
          </cell>
        </row>
        <row r="1911">
          <cell r="B1911">
            <v>24404</v>
          </cell>
          <cell r="C1911">
            <v>244</v>
          </cell>
          <cell r="D1911">
            <v>0</v>
          </cell>
          <cell r="E1911">
            <v>20514</v>
          </cell>
          <cell r="G1911">
            <v>24401</v>
          </cell>
          <cell r="I1911">
            <v>1</v>
          </cell>
          <cell r="J1911">
            <v>1</v>
          </cell>
          <cell r="K1911">
            <v>49</v>
          </cell>
          <cell r="L1911">
            <v>48</v>
          </cell>
          <cell r="M1911">
            <v>3</v>
          </cell>
          <cell r="N1911">
            <v>23</v>
          </cell>
          <cell r="O1911">
            <v>0.2</v>
          </cell>
          <cell r="P1911">
            <v>94</v>
          </cell>
          <cell r="Q1911">
            <v>75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94</v>
          </cell>
          <cell r="W1911">
            <v>75</v>
          </cell>
          <cell r="X1911">
            <v>1751</v>
          </cell>
          <cell r="Y1911">
            <v>35020</v>
          </cell>
          <cell r="Z1911" t="str">
            <v>金</v>
          </cell>
          <cell r="AA1911">
            <v>1</v>
          </cell>
          <cell r="AB1911">
            <v>0.25</v>
          </cell>
          <cell r="AC1911">
            <v>0.25</v>
          </cell>
          <cell r="AD1911">
            <v>0.25</v>
          </cell>
          <cell r="AE1911">
            <v>0.25</v>
          </cell>
          <cell r="AF1911">
            <v>75</v>
          </cell>
          <cell r="AG1911">
            <v>4</v>
          </cell>
          <cell r="AH1911">
            <v>4</v>
          </cell>
          <cell r="AI1911">
            <v>4</v>
          </cell>
          <cell r="AJ1911">
            <v>4</v>
          </cell>
          <cell r="AK1911">
            <v>3</v>
          </cell>
        </row>
        <row r="1912">
          <cell r="B1912">
            <v>24405</v>
          </cell>
          <cell r="C1912">
            <v>244</v>
          </cell>
          <cell r="D1912">
            <v>0</v>
          </cell>
          <cell r="E1912">
            <v>40601</v>
          </cell>
          <cell r="G1912">
            <v>24401</v>
          </cell>
          <cell r="I1912">
            <v>1</v>
          </cell>
          <cell r="J1912">
            <v>1</v>
          </cell>
          <cell r="K1912">
            <v>49</v>
          </cell>
          <cell r="L1912">
            <v>48</v>
          </cell>
          <cell r="M1912">
            <v>3</v>
          </cell>
          <cell r="N1912">
            <v>23</v>
          </cell>
          <cell r="O1912">
            <v>0.2</v>
          </cell>
          <cell r="P1912">
            <v>94</v>
          </cell>
          <cell r="Q1912">
            <v>75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94</v>
          </cell>
          <cell r="W1912">
            <v>75</v>
          </cell>
          <cell r="X1912">
            <v>1751</v>
          </cell>
          <cell r="Y1912">
            <v>35020</v>
          </cell>
          <cell r="Z1912" t="str">
            <v>金</v>
          </cell>
          <cell r="AA1912">
            <v>1</v>
          </cell>
          <cell r="AB1912">
            <v>0.25</v>
          </cell>
          <cell r="AC1912">
            <v>0.25</v>
          </cell>
          <cell r="AD1912">
            <v>0.25</v>
          </cell>
          <cell r="AE1912">
            <v>0.25</v>
          </cell>
          <cell r="AF1912">
            <v>75</v>
          </cell>
          <cell r="AG1912">
            <v>4</v>
          </cell>
          <cell r="AH1912">
            <v>4</v>
          </cell>
          <cell r="AI1912">
            <v>4</v>
          </cell>
          <cell r="AJ1912">
            <v>4</v>
          </cell>
          <cell r="AK1912">
            <v>3</v>
          </cell>
        </row>
        <row r="1913">
          <cell r="B1913">
            <v>24406</v>
          </cell>
          <cell r="C1913">
            <v>244</v>
          </cell>
          <cell r="D1913">
            <v>0</v>
          </cell>
          <cell r="E1913">
            <v>40204</v>
          </cell>
          <cell r="G1913">
            <v>24401</v>
          </cell>
          <cell r="I1913">
            <v>1</v>
          </cell>
          <cell r="J1913">
            <v>1</v>
          </cell>
          <cell r="K1913">
            <v>49</v>
          </cell>
          <cell r="L1913">
            <v>48</v>
          </cell>
          <cell r="M1913">
            <v>3</v>
          </cell>
          <cell r="N1913">
            <v>23</v>
          </cell>
          <cell r="O1913">
            <v>0.2</v>
          </cell>
          <cell r="P1913">
            <v>94</v>
          </cell>
          <cell r="Q1913">
            <v>75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94</v>
          </cell>
          <cell r="W1913">
            <v>75</v>
          </cell>
          <cell r="X1913">
            <v>1751</v>
          </cell>
          <cell r="Y1913">
            <v>35020</v>
          </cell>
          <cell r="Z1913" t="str">
            <v>金</v>
          </cell>
          <cell r="AA1913">
            <v>1</v>
          </cell>
          <cell r="AB1913">
            <v>0.25</v>
          </cell>
          <cell r="AC1913">
            <v>0.25</v>
          </cell>
          <cell r="AD1913">
            <v>0.25</v>
          </cell>
          <cell r="AE1913">
            <v>0.25</v>
          </cell>
          <cell r="AF1913">
            <v>75</v>
          </cell>
          <cell r="AG1913">
            <v>4</v>
          </cell>
          <cell r="AH1913">
            <v>4</v>
          </cell>
          <cell r="AI1913">
            <v>4</v>
          </cell>
          <cell r="AJ1913">
            <v>4</v>
          </cell>
          <cell r="AK1913">
            <v>3</v>
          </cell>
        </row>
        <row r="1914">
          <cell r="B1914">
            <v>24407</v>
          </cell>
          <cell r="C1914">
            <v>244</v>
          </cell>
          <cell r="D1914">
            <v>0</v>
          </cell>
          <cell r="E1914">
            <v>50100</v>
          </cell>
          <cell r="G1914">
            <v>24409</v>
          </cell>
          <cell r="I1914">
            <v>1</v>
          </cell>
          <cell r="J1914">
            <v>1</v>
          </cell>
          <cell r="K1914">
            <v>49</v>
          </cell>
          <cell r="L1914">
            <v>48</v>
          </cell>
          <cell r="M1914">
            <v>3</v>
          </cell>
          <cell r="N1914">
            <v>23</v>
          </cell>
          <cell r="O1914">
            <v>0.2</v>
          </cell>
          <cell r="P1914">
            <v>94</v>
          </cell>
          <cell r="Q1914">
            <v>75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94</v>
          </cell>
          <cell r="W1914">
            <v>75</v>
          </cell>
          <cell r="X1914">
            <v>1751</v>
          </cell>
          <cell r="Y1914">
            <v>35020</v>
          </cell>
          <cell r="Z1914" t="str">
            <v>金</v>
          </cell>
          <cell r="AA1914">
            <v>1</v>
          </cell>
          <cell r="AB1914">
            <v>0.25</v>
          </cell>
          <cell r="AC1914">
            <v>0.25</v>
          </cell>
          <cell r="AD1914">
            <v>0.25</v>
          </cell>
          <cell r="AE1914">
            <v>0.25</v>
          </cell>
          <cell r="AF1914">
            <v>75</v>
          </cell>
          <cell r="AG1914">
            <v>4</v>
          </cell>
          <cell r="AH1914">
            <v>4</v>
          </cell>
          <cell r="AI1914">
            <v>4</v>
          </cell>
          <cell r="AJ1914">
            <v>4</v>
          </cell>
          <cell r="AK1914">
            <v>3</v>
          </cell>
        </row>
        <row r="1915">
          <cell r="B1915">
            <v>24500</v>
          </cell>
          <cell r="C1915">
            <v>245</v>
          </cell>
          <cell r="D1915">
            <v>0</v>
          </cell>
          <cell r="E1915">
            <v>20314</v>
          </cell>
          <cell r="F1915">
            <v>1</v>
          </cell>
          <cell r="G1915">
            <v>24500</v>
          </cell>
          <cell r="H1915">
            <v>24500</v>
          </cell>
          <cell r="I1915">
            <v>0</v>
          </cell>
          <cell r="J1915">
            <v>10</v>
          </cell>
          <cell r="K1915">
            <v>50</v>
          </cell>
          <cell r="L1915">
            <v>49</v>
          </cell>
          <cell r="M1915">
            <v>3</v>
          </cell>
          <cell r="N1915">
            <v>24</v>
          </cell>
          <cell r="O1915">
            <v>0.60000000000000009</v>
          </cell>
          <cell r="P1915">
            <v>3139</v>
          </cell>
          <cell r="Q1915">
            <v>1607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3139</v>
          </cell>
          <cell r="W1915">
            <v>1607</v>
          </cell>
          <cell r="X1915">
            <v>19252</v>
          </cell>
          <cell r="Y1915">
            <v>385040</v>
          </cell>
          <cell r="Z1915" t="str">
            <v>金</v>
          </cell>
          <cell r="AA1915">
            <v>1</v>
          </cell>
          <cell r="AB1915">
            <v>0.25</v>
          </cell>
          <cell r="AC1915">
            <v>0.25</v>
          </cell>
          <cell r="AD1915">
            <v>0.25</v>
          </cell>
          <cell r="AE1915">
            <v>0.25</v>
          </cell>
          <cell r="AF1915">
            <v>1607</v>
          </cell>
          <cell r="AG1915">
            <v>383</v>
          </cell>
          <cell r="AH1915">
            <v>383</v>
          </cell>
          <cell r="AI1915">
            <v>383</v>
          </cell>
          <cell r="AJ1915">
            <v>383</v>
          </cell>
          <cell r="AK1915">
            <v>30</v>
          </cell>
        </row>
        <row r="1916">
          <cell r="B1916">
            <v>24501</v>
          </cell>
          <cell r="C1916">
            <v>245</v>
          </cell>
          <cell r="D1916">
            <v>0</v>
          </cell>
          <cell r="E1916">
            <v>30504</v>
          </cell>
          <cell r="G1916">
            <v>24501</v>
          </cell>
          <cell r="I1916">
            <v>1</v>
          </cell>
          <cell r="J1916">
            <v>1</v>
          </cell>
          <cell r="K1916">
            <v>50</v>
          </cell>
          <cell r="L1916">
            <v>49</v>
          </cell>
          <cell r="M1916">
            <v>3</v>
          </cell>
          <cell r="N1916">
            <v>24</v>
          </cell>
          <cell r="O1916">
            <v>0.2</v>
          </cell>
          <cell r="P1916">
            <v>104</v>
          </cell>
          <cell r="Q1916">
            <v>83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104</v>
          </cell>
          <cell r="W1916">
            <v>83</v>
          </cell>
          <cell r="X1916">
            <v>1925</v>
          </cell>
          <cell r="Y1916">
            <v>38500</v>
          </cell>
          <cell r="Z1916" t="str">
            <v>金</v>
          </cell>
          <cell r="AA1916">
            <v>1</v>
          </cell>
          <cell r="AB1916">
            <v>0.25</v>
          </cell>
          <cell r="AC1916">
            <v>0.25</v>
          </cell>
          <cell r="AD1916">
            <v>0.25</v>
          </cell>
          <cell r="AE1916">
            <v>0.25</v>
          </cell>
          <cell r="AF1916">
            <v>83</v>
          </cell>
          <cell r="AG1916">
            <v>5</v>
          </cell>
          <cell r="AH1916">
            <v>5</v>
          </cell>
          <cell r="AI1916">
            <v>5</v>
          </cell>
          <cell r="AJ1916">
            <v>5</v>
          </cell>
          <cell r="AK1916">
            <v>3</v>
          </cell>
        </row>
        <row r="1917">
          <cell r="B1917">
            <v>24502</v>
          </cell>
          <cell r="C1917">
            <v>245</v>
          </cell>
          <cell r="D1917">
            <v>0</v>
          </cell>
          <cell r="E1917">
            <v>20114</v>
          </cell>
          <cell r="G1917">
            <v>24501</v>
          </cell>
          <cell r="I1917">
            <v>1</v>
          </cell>
          <cell r="J1917">
            <v>1</v>
          </cell>
          <cell r="K1917">
            <v>50</v>
          </cell>
          <cell r="L1917">
            <v>49</v>
          </cell>
          <cell r="M1917">
            <v>3</v>
          </cell>
          <cell r="N1917">
            <v>24</v>
          </cell>
          <cell r="O1917">
            <v>0.2</v>
          </cell>
          <cell r="P1917">
            <v>104</v>
          </cell>
          <cell r="Q1917">
            <v>83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104</v>
          </cell>
          <cell r="W1917">
            <v>83</v>
          </cell>
          <cell r="X1917">
            <v>1925</v>
          </cell>
          <cell r="Y1917">
            <v>38500</v>
          </cell>
          <cell r="Z1917" t="str">
            <v>金</v>
          </cell>
          <cell r="AA1917">
            <v>1</v>
          </cell>
          <cell r="AB1917">
            <v>0.25</v>
          </cell>
          <cell r="AC1917">
            <v>0.25</v>
          </cell>
          <cell r="AD1917">
            <v>0.25</v>
          </cell>
          <cell r="AE1917">
            <v>0.25</v>
          </cell>
          <cell r="AF1917">
            <v>83</v>
          </cell>
          <cell r="AG1917">
            <v>5</v>
          </cell>
          <cell r="AH1917">
            <v>5</v>
          </cell>
          <cell r="AI1917">
            <v>5</v>
          </cell>
          <cell r="AJ1917">
            <v>5</v>
          </cell>
          <cell r="AK1917">
            <v>3</v>
          </cell>
        </row>
        <row r="1918">
          <cell r="B1918">
            <v>24503</v>
          </cell>
          <cell r="C1918">
            <v>245</v>
          </cell>
          <cell r="D1918">
            <v>0</v>
          </cell>
          <cell r="E1918">
            <v>20214</v>
          </cell>
          <cell r="G1918">
            <v>24501</v>
          </cell>
          <cell r="I1918">
            <v>1</v>
          </cell>
          <cell r="J1918">
            <v>1</v>
          </cell>
          <cell r="K1918">
            <v>50</v>
          </cell>
          <cell r="L1918">
            <v>49</v>
          </cell>
          <cell r="M1918">
            <v>3</v>
          </cell>
          <cell r="N1918">
            <v>24</v>
          </cell>
          <cell r="O1918">
            <v>0.2</v>
          </cell>
          <cell r="P1918">
            <v>104</v>
          </cell>
          <cell r="Q1918">
            <v>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104</v>
          </cell>
          <cell r="W1918">
            <v>83</v>
          </cell>
          <cell r="X1918">
            <v>1925</v>
          </cell>
          <cell r="Y1918">
            <v>38500</v>
          </cell>
          <cell r="Z1918" t="str">
            <v>金</v>
          </cell>
          <cell r="AA1918">
            <v>1</v>
          </cell>
          <cell r="AB1918">
            <v>0.25</v>
          </cell>
          <cell r="AC1918">
            <v>0.25</v>
          </cell>
          <cell r="AD1918">
            <v>0.25</v>
          </cell>
          <cell r="AE1918">
            <v>0.25</v>
          </cell>
          <cell r="AF1918">
            <v>83</v>
          </cell>
          <cell r="AG1918">
            <v>5</v>
          </cell>
          <cell r="AH1918">
            <v>5</v>
          </cell>
          <cell r="AI1918">
            <v>5</v>
          </cell>
          <cell r="AJ1918">
            <v>5</v>
          </cell>
          <cell r="AK1918">
            <v>3</v>
          </cell>
        </row>
        <row r="1919">
          <cell r="B1919">
            <v>24504</v>
          </cell>
          <cell r="C1919">
            <v>245</v>
          </cell>
          <cell r="D1919">
            <v>0</v>
          </cell>
          <cell r="E1919">
            <v>20514</v>
          </cell>
          <cell r="G1919">
            <v>24501</v>
          </cell>
          <cell r="I1919">
            <v>1</v>
          </cell>
          <cell r="J1919">
            <v>1</v>
          </cell>
          <cell r="K1919">
            <v>50</v>
          </cell>
          <cell r="L1919">
            <v>49</v>
          </cell>
          <cell r="M1919">
            <v>3</v>
          </cell>
          <cell r="N1919">
            <v>24</v>
          </cell>
          <cell r="O1919">
            <v>0.2</v>
          </cell>
          <cell r="P1919">
            <v>104</v>
          </cell>
          <cell r="Q1919">
            <v>83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104</v>
          </cell>
          <cell r="W1919">
            <v>83</v>
          </cell>
          <cell r="X1919">
            <v>1925</v>
          </cell>
          <cell r="Y1919">
            <v>38500</v>
          </cell>
          <cell r="Z1919" t="str">
            <v>金</v>
          </cell>
          <cell r="AA1919">
            <v>1</v>
          </cell>
          <cell r="AB1919">
            <v>0.25</v>
          </cell>
          <cell r="AC1919">
            <v>0.25</v>
          </cell>
          <cell r="AD1919">
            <v>0.25</v>
          </cell>
          <cell r="AE1919">
            <v>0.25</v>
          </cell>
          <cell r="AF1919">
            <v>83</v>
          </cell>
          <cell r="AG1919">
            <v>5</v>
          </cell>
          <cell r="AH1919">
            <v>5</v>
          </cell>
          <cell r="AI1919">
            <v>5</v>
          </cell>
          <cell r="AJ1919">
            <v>5</v>
          </cell>
          <cell r="AK1919">
            <v>3</v>
          </cell>
        </row>
        <row r="1920">
          <cell r="B1920">
            <v>24505</v>
          </cell>
          <cell r="C1920">
            <v>245</v>
          </cell>
          <cell r="D1920">
            <v>0</v>
          </cell>
          <cell r="E1920">
            <v>40601</v>
          </cell>
          <cell r="G1920">
            <v>24501</v>
          </cell>
          <cell r="I1920">
            <v>1</v>
          </cell>
          <cell r="J1920">
            <v>1</v>
          </cell>
          <cell r="K1920">
            <v>50</v>
          </cell>
          <cell r="L1920">
            <v>49</v>
          </cell>
          <cell r="M1920">
            <v>3</v>
          </cell>
          <cell r="N1920">
            <v>24</v>
          </cell>
          <cell r="O1920">
            <v>0.2</v>
          </cell>
          <cell r="P1920">
            <v>104</v>
          </cell>
          <cell r="Q1920">
            <v>83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104</v>
          </cell>
          <cell r="W1920">
            <v>83</v>
          </cell>
          <cell r="X1920">
            <v>1925</v>
          </cell>
          <cell r="Y1920">
            <v>38500</v>
          </cell>
          <cell r="Z1920" t="str">
            <v>金</v>
          </cell>
          <cell r="AA1920">
            <v>1</v>
          </cell>
          <cell r="AB1920">
            <v>0.25</v>
          </cell>
          <cell r="AC1920">
            <v>0.25</v>
          </cell>
          <cell r="AD1920">
            <v>0.25</v>
          </cell>
          <cell r="AE1920">
            <v>0.25</v>
          </cell>
          <cell r="AF1920">
            <v>83</v>
          </cell>
          <cell r="AG1920">
            <v>5</v>
          </cell>
          <cell r="AH1920">
            <v>5</v>
          </cell>
          <cell r="AI1920">
            <v>5</v>
          </cell>
          <cell r="AJ1920">
            <v>5</v>
          </cell>
          <cell r="AK1920">
            <v>3</v>
          </cell>
        </row>
        <row r="1921">
          <cell r="B1921">
            <v>24506</v>
          </cell>
          <cell r="C1921">
            <v>245</v>
          </cell>
          <cell r="D1921">
            <v>0</v>
          </cell>
          <cell r="E1921">
            <v>40204</v>
          </cell>
          <cell r="G1921">
            <v>24501</v>
          </cell>
          <cell r="I1921">
            <v>1</v>
          </cell>
          <cell r="J1921">
            <v>1</v>
          </cell>
          <cell r="K1921">
            <v>50</v>
          </cell>
          <cell r="L1921">
            <v>49</v>
          </cell>
          <cell r="M1921">
            <v>3</v>
          </cell>
          <cell r="N1921">
            <v>24</v>
          </cell>
          <cell r="O1921">
            <v>0.2</v>
          </cell>
          <cell r="P1921">
            <v>104</v>
          </cell>
          <cell r="Q1921">
            <v>83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104</v>
          </cell>
          <cell r="W1921">
            <v>83</v>
          </cell>
          <cell r="X1921">
            <v>1925</v>
          </cell>
          <cell r="Y1921">
            <v>38500</v>
          </cell>
          <cell r="Z1921" t="str">
            <v>金</v>
          </cell>
          <cell r="AA1921">
            <v>1</v>
          </cell>
          <cell r="AB1921">
            <v>0.25</v>
          </cell>
          <cell r="AC1921">
            <v>0.25</v>
          </cell>
          <cell r="AD1921">
            <v>0.25</v>
          </cell>
          <cell r="AE1921">
            <v>0.25</v>
          </cell>
          <cell r="AF1921">
            <v>83</v>
          </cell>
          <cell r="AG1921">
            <v>5</v>
          </cell>
          <cell r="AH1921">
            <v>5</v>
          </cell>
          <cell r="AI1921">
            <v>5</v>
          </cell>
          <cell r="AJ1921">
            <v>5</v>
          </cell>
          <cell r="AK1921">
            <v>3</v>
          </cell>
        </row>
        <row r="1922">
          <cell r="B1922">
            <v>24507</v>
          </cell>
          <cell r="C1922">
            <v>245</v>
          </cell>
          <cell r="D1922">
            <v>0</v>
          </cell>
          <cell r="E1922">
            <v>50100</v>
          </cell>
          <cell r="G1922">
            <v>24509</v>
          </cell>
          <cell r="I1922">
            <v>1</v>
          </cell>
          <cell r="J1922">
            <v>1</v>
          </cell>
          <cell r="K1922">
            <v>50</v>
          </cell>
          <cell r="L1922">
            <v>49</v>
          </cell>
          <cell r="M1922">
            <v>3</v>
          </cell>
          <cell r="N1922">
            <v>24</v>
          </cell>
          <cell r="O1922">
            <v>0.2</v>
          </cell>
          <cell r="P1922">
            <v>104</v>
          </cell>
          <cell r="Q1922">
            <v>83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104</v>
          </cell>
          <cell r="W1922">
            <v>83</v>
          </cell>
          <cell r="X1922">
            <v>1925</v>
          </cell>
          <cell r="Y1922">
            <v>38500</v>
          </cell>
          <cell r="Z1922" t="str">
            <v>金</v>
          </cell>
          <cell r="AA1922">
            <v>1</v>
          </cell>
          <cell r="AB1922">
            <v>0.25</v>
          </cell>
          <cell r="AC1922">
            <v>0.25</v>
          </cell>
          <cell r="AD1922">
            <v>0.25</v>
          </cell>
          <cell r="AE1922">
            <v>0.25</v>
          </cell>
          <cell r="AF1922">
            <v>83</v>
          </cell>
          <cell r="AG1922">
            <v>5</v>
          </cell>
          <cell r="AH1922">
            <v>5</v>
          </cell>
          <cell r="AI1922">
            <v>5</v>
          </cell>
          <cell r="AJ1922">
            <v>5</v>
          </cell>
          <cell r="AK1922">
            <v>3</v>
          </cell>
        </row>
        <row r="1923">
          <cell r="B1923">
            <v>24600</v>
          </cell>
          <cell r="C1923">
            <v>246</v>
          </cell>
          <cell r="D1923">
            <v>0</v>
          </cell>
          <cell r="E1923">
            <v>20414</v>
          </cell>
          <cell r="F1923">
            <v>1</v>
          </cell>
          <cell r="G1923">
            <v>24600</v>
          </cell>
          <cell r="H1923">
            <v>24600</v>
          </cell>
          <cell r="I1923">
            <v>0</v>
          </cell>
          <cell r="J1923">
            <v>10</v>
          </cell>
          <cell r="K1923">
            <v>50</v>
          </cell>
          <cell r="L1923">
            <v>49</v>
          </cell>
          <cell r="M1923">
            <v>3</v>
          </cell>
          <cell r="N1923">
            <v>24</v>
          </cell>
          <cell r="O1923">
            <v>0.2</v>
          </cell>
          <cell r="P1923">
            <v>1046</v>
          </cell>
          <cell r="Q1923">
            <v>837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1046</v>
          </cell>
          <cell r="W1923">
            <v>837</v>
          </cell>
          <cell r="X1923">
            <v>19252</v>
          </cell>
          <cell r="Y1923">
            <v>385040</v>
          </cell>
          <cell r="Z1923" t="str">
            <v>金</v>
          </cell>
          <cell r="AA1923">
            <v>1</v>
          </cell>
          <cell r="AB1923">
            <v>0.25</v>
          </cell>
          <cell r="AC1923">
            <v>0.25</v>
          </cell>
          <cell r="AD1923">
            <v>0.25</v>
          </cell>
          <cell r="AE1923">
            <v>0.25</v>
          </cell>
          <cell r="AF1923">
            <v>837</v>
          </cell>
          <cell r="AG1923">
            <v>52</v>
          </cell>
          <cell r="AH1923">
            <v>52</v>
          </cell>
          <cell r="AI1923">
            <v>52</v>
          </cell>
          <cell r="AJ1923">
            <v>52</v>
          </cell>
          <cell r="AK1923">
            <v>30</v>
          </cell>
        </row>
        <row r="1924">
          <cell r="B1924">
            <v>24601</v>
          </cell>
          <cell r="C1924">
            <v>246</v>
          </cell>
          <cell r="D1924">
            <v>0</v>
          </cell>
          <cell r="E1924">
            <v>40704</v>
          </cell>
          <cell r="G1924">
            <v>24601</v>
          </cell>
          <cell r="I1924">
            <v>1</v>
          </cell>
          <cell r="J1924">
            <v>1</v>
          </cell>
          <cell r="K1924">
            <v>50</v>
          </cell>
          <cell r="L1924">
            <v>49</v>
          </cell>
          <cell r="M1924">
            <v>3</v>
          </cell>
          <cell r="N1924">
            <v>24</v>
          </cell>
          <cell r="O1924">
            <v>0.2</v>
          </cell>
          <cell r="P1924">
            <v>104</v>
          </cell>
          <cell r="Q1924">
            <v>83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104</v>
          </cell>
          <cell r="W1924">
            <v>83</v>
          </cell>
          <cell r="X1924">
            <v>1925</v>
          </cell>
          <cell r="Y1924">
            <v>38500</v>
          </cell>
          <cell r="Z1924" t="str">
            <v>金</v>
          </cell>
          <cell r="AA1924">
            <v>1</v>
          </cell>
          <cell r="AB1924">
            <v>0.25</v>
          </cell>
          <cell r="AC1924">
            <v>0.25</v>
          </cell>
          <cell r="AD1924">
            <v>0.25</v>
          </cell>
          <cell r="AE1924">
            <v>0.25</v>
          </cell>
          <cell r="AF1924">
            <v>83</v>
          </cell>
          <cell r="AG1924">
            <v>5</v>
          </cell>
          <cell r="AH1924">
            <v>5</v>
          </cell>
          <cell r="AI1924">
            <v>5</v>
          </cell>
          <cell r="AJ1924">
            <v>5</v>
          </cell>
          <cell r="AK1924">
            <v>3</v>
          </cell>
        </row>
        <row r="1925">
          <cell r="B1925">
            <v>24602</v>
          </cell>
          <cell r="C1925">
            <v>246</v>
          </cell>
          <cell r="D1925">
            <v>0</v>
          </cell>
          <cell r="E1925">
            <v>40604</v>
          </cell>
          <cell r="G1925">
            <v>24601</v>
          </cell>
          <cell r="I1925">
            <v>1</v>
          </cell>
          <cell r="J1925">
            <v>1</v>
          </cell>
          <cell r="K1925">
            <v>50</v>
          </cell>
          <cell r="L1925">
            <v>49</v>
          </cell>
          <cell r="M1925">
            <v>3</v>
          </cell>
          <cell r="N1925">
            <v>24</v>
          </cell>
          <cell r="O1925">
            <v>0.2</v>
          </cell>
          <cell r="P1925">
            <v>104</v>
          </cell>
          <cell r="Q1925">
            <v>83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104</v>
          </cell>
          <cell r="W1925">
            <v>83</v>
          </cell>
          <cell r="X1925">
            <v>1925</v>
          </cell>
          <cell r="Y1925">
            <v>38500</v>
          </cell>
          <cell r="Z1925" t="str">
            <v>金</v>
          </cell>
          <cell r="AA1925">
            <v>1</v>
          </cell>
          <cell r="AB1925">
            <v>0.25</v>
          </cell>
          <cell r="AC1925">
            <v>0.25</v>
          </cell>
          <cell r="AD1925">
            <v>0.25</v>
          </cell>
          <cell r="AE1925">
            <v>0.25</v>
          </cell>
          <cell r="AF1925">
            <v>83</v>
          </cell>
          <cell r="AG1925">
            <v>5</v>
          </cell>
          <cell r="AH1925">
            <v>5</v>
          </cell>
          <cell r="AI1925">
            <v>5</v>
          </cell>
          <cell r="AJ1925">
            <v>5</v>
          </cell>
          <cell r="AK1925">
            <v>3</v>
          </cell>
        </row>
        <row r="1926">
          <cell r="B1926">
            <v>24603</v>
          </cell>
          <cell r="C1926">
            <v>246</v>
          </cell>
          <cell r="D1926">
            <v>0</v>
          </cell>
          <cell r="E1926">
            <v>40504</v>
          </cell>
          <cell r="G1926">
            <v>24601</v>
          </cell>
          <cell r="I1926">
            <v>1</v>
          </cell>
          <cell r="J1926">
            <v>1</v>
          </cell>
          <cell r="K1926">
            <v>50</v>
          </cell>
          <cell r="L1926">
            <v>49</v>
          </cell>
          <cell r="M1926">
            <v>3</v>
          </cell>
          <cell r="N1926">
            <v>24</v>
          </cell>
          <cell r="O1926">
            <v>0.2</v>
          </cell>
          <cell r="P1926">
            <v>104</v>
          </cell>
          <cell r="Q1926">
            <v>83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104</v>
          </cell>
          <cell r="W1926">
            <v>83</v>
          </cell>
          <cell r="X1926">
            <v>1925</v>
          </cell>
          <cell r="Y1926">
            <v>38500</v>
          </cell>
          <cell r="Z1926" t="str">
            <v>金</v>
          </cell>
          <cell r="AA1926">
            <v>1</v>
          </cell>
          <cell r="AB1926">
            <v>0.25</v>
          </cell>
          <cell r="AC1926">
            <v>0.25</v>
          </cell>
          <cell r="AD1926">
            <v>0.25</v>
          </cell>
          <cell r="AE1926">
            <v>0.25</v>
          </cell>
          <cell r="AF1926">
            <v>83</v>
          </cell>
          <cell r="AG1926">
            <v>5</v>
          </cell>
          <cell r="AH1926">
            <v>5</v>
          </cell>
          <cell r="AI1926">
            <v>5</v>
          </cell>
          <cell r="AJ1926">
            <v>5</v>
          </cell>
          <cell r="AK1926">
            <v>3</v>
          </cell>
        </row>
        <row r="1927">
          <cell r="B1927">
            <v>24604</v>
          </cell>
          <cell r="C1927">
            <v>246</v>
          </cell>
          <cell r="D1927">
            <v>0</v>
          </cell>
          <cell r="E1927">
            <v>20414</v>
          </cell>
          <cell r="G1927">
            <v>24601</v>
          </cell>
          <cell r="I1927">
            <v>1</v>
          </cell>
          <cell r="J1927">
            <v>1</v>
          </cell>
          <cell r="K1927">
            <v>50</v>
          </cell>
          <cell r="L1927">
            <v>49</v>
          </cell>
          <cell r="M1927">
            <v>3</v>
          </cell>
          <cell r="N1927">
            <v>24</v>
          </cell>
          <cell r="O1927">
            <v>0.2</v>
          </cell>
          <cell r="P1927">
            <v>104</v>
          </cell>
          <cell r="Q1927">
            <v>83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104</v>
          </cell>
          <cell r="W1927">
            <v>83</v>
          </cell>
          <cell r="X1927">
            <v>1925</v>
          </cell>
          <cell r="Y1927">
            <v>38500</v>
          </cell>
          <cell r="Z1927" t="str">
            <v>金</v>
          </cell>
          <cell r="AA1927">
            <v>1</v>
          </cell>
          <cell r="AB1927">
            <v>0.25</v>
          </cell>
          <cell r="AC1927">
            <v>0.25</v>
          </cell>
          <cell r="AD1927">
            <v>0.25</v>
          </cell>
          <cell r="AE1927">
            <v>0.25</v>
          </cell>
          <cell r="AF1927">
            <v>83</v>
          </cell>
          <cell r="AG1927">
            <v>5</v>
          </cell>
          <cell r="AH1927">
            <v>5</v>
          </cell>
          <cell r="AI1927">
            <v>5</v>
          </cell>
          <cell r="AJ1927">
            <v>5</v>
          </cell>
          <cell r="AK1927">
            <v>3</v>
          </cell>
        </row>
        <row r="1928">
          <cell r="B1928">
            <v>24605</v>
          </cell>
          <cell r="C1928">
            <v>246</v>
          </cell>
          <cell r="D1928">
            <v>0</v>
          </cell>
          <cell r="E1928">
            <v>20214</v>
          </cell>
          <cell r="G1928">
            <v>24601</v>
          </cell>
          <cell r="I1928">
            <v>1</v>
          </cell>
          <cell r="J1928">
            <v>1</v>
          </cell>
          <cell r="K1928">
            <v>50</v>
          </cell>
          <cell r="L1928">
            <v>49</v>
          </cell>
          <cell r="M1928">
            <v>3</v>
          </cell>
          <cell r="N1928">
            <v>24</v>
          </cell>
          <cell r="O1928">
            <v>0.2</v>
          </cell>
          <cell r="P1928">
            <v>104</v>
          </cell>
          <cell r="Q1928">
            <v>83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104</v>
          </cell>
          <cell r="W1928">
            <v>83</v>
          </cell>
          <cell r="X1928">
            <v>1925</v>
          </cell>
          <cell r="Y1928">
            <v>38500</v>
          </cell>
          <cell r="Z1928" t="str">
            <v>金</v>
          </cell>
          <cell r="AA1928">
            <v>1</v>
          </cell>
          <cell r="AB1928">
            <v>0.25</v>
          </cell>
          <cell r="AC1928">
            <v>0.25</v>
          </cell>
          <cell r="AD1928">
            <v>0.25</v>
          </cell>
          <cell r="AE1928">
            <v>0.25</v>
          </cell>
          <cell r="AF1928">
            <v>83</v>
          </cell>
          <cell r="AG1928">
            <v>5</v>
          </cell>
          <cell r="AH1928">
            <v>5</v>
          </cell>
          <cell r="AI1928">
            <v>5</v>
          </cell>
          <cell r="AJ1928">
            <v>5</v>
          </cell>
          <cell r="AK1928">
            <v>3</v>
          </cell>
        </row>
        <row r="1929">
          <cell r="B1929">
            <v>24606</v>
          </cell>
          <cell r="C1929">
            <v>246</v>
          </cell>
          <cell r="D1929">
            <v>0</v>
          </cell>
          <cell r="E1929">
            <v>20114</v>
          </cell>
          <cell r="G1929">
            <v>24601</v>
          </cell>
          <cell r="I1929">
            <v>1</v>
          </cell>
          <cell r="J1929">
            <v>1</v>
          </cell>
          <cell r="K1929">
            <v>50</v>
          </cell>
          <cell r="L1929">
            <v>49</v>
          </cell>
          <cell r="M1929">
            <v>3</v>
          </cell>
          <cell r="N1929">
            <v>24</v>
          </cell>
          <cell r="O1929">
            <v>0.2</v>
          </cell>
          <cell r="P1929">
            <v>104</v>
          </cell>
          <cell r="Q1929">
            <v>83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104</v>
          </cell>
          <cell r="W1929">
            <v>83</v>
          </cell>
          <cell r="X1929">
            <v>1925</v>
          </cell>
          <cell r="Y1929">
            <v>38500</v>
          </cell>
          <cell r="Z1929" t="str">
            <v>金</v>
          </cell>
          <cell r="AA1929">
            <v>1</v>
          </cell>
          <cell r="AB1929">
            <v>0.25</v>
          </cell>
          <cell r="AC1929">
            <v>0.25</v>
          </cell>
          <cell r="AD1929">
            <v>0.25</v>
          </cell>
          <cell r="AE1929">
            <v>0.25</v>
          </cell>
          <cell r="AF1929">
            <v>83</v>
          </cell>
          <cell r="AG1929">
            <v>5</v>
          </cell>
          <cell r="AH1929">
            <v>5</v>
          </cell>
          <cell r="AI1929">
            <v>5</v>
          </cell>
          <cell r="AJ1929">
            <v>5</v>
          </cell>
          <cell r="AK1929">
            <v>3</v>
          </cell>
        </row>
        <row r="1930">
          <cell r="B1930">
            <v>24607</v>
          </cell>
          <cell r="C1930">
            <v>246</v>
          </cell>
          <cell r="D1930">
            <v>0</v>
          </cell>
          <cell r="E1930">
            <v>50100</v>
          </cell>
          <cell r="G1930">
            <v>24609</v>
          </cell>
          <cell r="I1930">
            <v>1</v>
          </cell>
          <cell r="J1930">
            <v>1</v>
          </cell>
          <cell r="K1930">
            <v>50</v>
          </cell>
          <cell r="L1930">
            <v>49</v>
          </cell>
          <cell r="M1930">
            <v>3</v>
          </cell>
          <cell r="N1930">
            <v>24</v>
          </cell>
          <cell r="O1930">
            <v>0.2</v>
          </cell>
          <cell r="P1930">
            <v>104</v>
          </cell>
          <cell r="Q1930">
            <v>83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104</v>
          </cell>
          <cell r="W1930">
            <v>83</v>
          </cell>
          <cell r="X1930">
            <v>1925</v>
          </cell>
          <cell r="Y1930">
            <v>38500</v>
          </cell>
          <cell r="Z1930" t="str">
            <v>金</v>
          </cell>
          <cell r="AA1930">
            <v>1</v>
          </cell>
          <cell r="AB1930">
            <v>0.25</v>
          </cell>
          <cell r="AC1930">
            <v>0.25</v>
          </cell>
          <cell r="AD1930">
            <v>0.25</v>
          </cell>
          <cell r="AE1930">
            <v>0.25</v>
          </cell>
          <cell r="AF1930">
            <v>83</v>
          </cell>
          <cell r="AG1930">
            <v>5</v>
          </cell>
          <cell r="AH1930">
            <v>5</v>
          </cell>
          <cell r="AI1930">
            <v>5</v>
          </cell>
          <cell r="AJ1930">
            <v>5</v>
          </cell>
          <cell r="AK1930">
            <v>3</v>
          </cell>
        </row>
        <row r="1931">
          <cell r="B1931">
            <v>24700</v>
          </cell>
          <cell r="C1931">
            <v>247</v>
          </cell>
          <cell r="D1931">
            <v>0</v>
          </cell>
          <cell r="E1931">
            <v>20214</v>
          </cell>
          <cell r="F1931">
            <v>1</v>
          </cell>
          <cell r="G1931">
            <v>24700</v>
          </cell>
          <cell r="H1931">
            <v>24700</v>
          </cell>
          <cell r="I1931">
            <v>0</v>
          </cell>
          <cell r="J1931">
            <v>10</v>
          </cell>
          <cell r="K1931">
            <v>50</v>
          </cell>
          <cell r="L1931">
            <v>49</v>
          </cell>
          <cell r="M1931">
            <v>3</v>
          </cell>
          <cell r="N1931">
            <v>24</v>
          </cell>
          <cell r="O1931">
            <v>0.30000000000000004</v>
          </cell>
          <cell r="P1931">
            <v>1569</v>
          </cell>
          <cell r="Q1931">
            <v>1255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1569</v>
          </cell>
          <cell r="W1931">
            <v>1255</v>
          </cell>
          <cell r="X1931">
            <v>19252</v>
          </cell>
          <cell r="Y1931">
            <v>385040</v>
          </cell>
          <cell r="Z1931" t="str">
            <v>金</v>
          </cell>
          <cell r="AA1931">
            <v>1</v>
          </cell>
          <cell r="AB1931">
            <v>0.25</v>
          </cell>
          <cell r="AC1931">
            <v>0.25</v>
          </cell>
          <cell r="AD1931">
            <v>0.25</v>
          </cell>
          <cell r="AE1931">
            <v>0.25</v>
          </cell>
          <cell r="AF1931">
            <v>1255</v>
          </cell>
          <cell r="AG1931">
            <v>78</v>
          </cell>
          <cell r="AH1931">
            <v>78</v>
          </cell>
          <cell r="AI1931">
            <v>78</v>
          </cell>
          <cell r="AJ1931">
            <v>78</v>
          </cell>
          <cell r="AK1931">
            <v>30</v>
          </cell>
        </row>
        <row r="1932">
          <cell r="B1932">
            <v>24701</v>
          </cell>
          <cell r="C1932">
            <v>247</v>
          </cell>
          <cell r="D1932">
            <v>0</v>
          </cell>
          <cell r="E1932">
            <v>40704</v>
          </cell>
          <cell r="G1932">
            <v>24701</v>
          </cell>
          <cell r="I1932">
            <v>1</v>
          </cell>
          <cell r="J1932">
            <v>1</v>
          </cell>
          <cell r="K1932">
            <v>50</v>
          </cell>
          <cell r="L1932">
            <v>49</v>
          </cell>
          <cell r="M1932">
            <v>3</v>
          </cell>
          <cell r="N1932">
            <v>24</v>
          </cell>
          <cell r="O1932">
            <v>0.2</v>
          </cell>
          <cell r="P1932">
            <v>104</v>
          </cell>
          <cell r="Q1932">
            <v>83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104</v>
          </cell>
          <cell r="W1932">
            <v>83</v>
          </cell>
          <cell r="X1932">
            <v>1925</v>
          </cell>
          <cell r="Y1932">
            <v>38500</v>
          </cell>
          <cell r="Z1932" t="str">
            <v>金</v>
          </cell>
          <cell r="AA1932">
            <v>1</v>
          </cell>
          <cell r="AB1932">
            <v>0.25</v>
          </cell>
          <cell r="AC1932">
            <v>0.25</v>
          </cell>
          <cell r="AD1932">
            <v>0.25</v>
          </cell>
          <cell r="AE1932">
            <v>0.25</v>
          </cell>
          <cell r="AF1932">
            <v>83</v>
          </cell>
          <cell r="AG1932">
            <v>5</v>
          </cell>
          <cell r="AH1932">
            <v>5</v>
          </cell>
          <cell r="AI1932">
            <v>5</v>
          </cell>
          <cell r="AJ1932">
            <v>5</v>
          </cell>
          <cell r="AK1932">
            <v>3</v>
          </cell>
        </row>
        <row r="1933">
          <cell r="B1933">
            <v>24702</v>
          </cell>
          <cell r="C1933">
            <v>247</v>
          </cell>
          <cell r="D1933">
            <v>0</v>
          </cell>
          <cell r="E1933">
            <v>40604</v>
          </cell>
          <cell r="G1933">
            <v>24701</v>
          </cell>
          <cell r="I1933">
            <v>1</v>
          </cell>
          <cell r="J1933">
            <v>1</v>
          </cell>
          <cell r="K1933">
            <v>50</v>
          </cell>
          <cell r="L1933">
            <v>49</v>
          </cell>
          <cell r="M1933">
            <v>3</v>
          </cell>
          <cell r="N1933">
            <v>24</v>
          </cell>
          <cell r="O1933">
            <v>0.2</v>
          </cell>
          <cell r="P1933">
            <v>104</v>
          </cell>
          <cell r="Q1933">
            <v>83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104</v>
          </cell>
          <cell r="W1933">
            <v>83</v>
          </cell>
          <cell r="X1933">
            <v>1925</v>
          </cell>
          <cell r="Y1933">
            <v>38500</v>
          </cell>
          <cell r="Z1933" t="str">
            <v>金</v>
          </cell>
          <cell r="AA1933">
            <v>1</v>
          </cell>
          <cell r="AB1933">
            <v>0.25</v>
          </cell>
          <cell r="AC1933">
            <v>0.25</v>
          </cell>
          <cell r="AD1933">
            <v>0.25</v>
          </cell>
          <cell r="AE1933">
            <v>0.25</v>
          </cell>
          <cell r="AF1933">
            <v>83</v>
          </cell>
          <cell r="AG1933">
            <v>5</v>
          </cell>
          <cell r="AH1933">
            <v>5</v>
          </cell>
          <cell r="AI1933">
            <v>5</v>
          </cell>
          <cell r="AJ1933">
            <v>5</v>
          </cell>
          <cell r="AK1933">
            <v>3</v>
          </cell>
        </row>
        <row r="1934">
          <cell r="B1934">
            <v>24703</v>
          </cell>
          <cell r="C1934">
            <v>247</v>
          </cell>
          <cell r="D1934">
            <v>0</v>
          </cell>
          <cell r="E1934">
            <v>40504</v>
          </cell>
          <cell r="G1934">
            <v>24701</v>
          </cell>
          <cell r="I1934">
            <v>1</v>
          </cell>
          <cell r="J1934">
            <v>1</v>
          </cell>
          <cell r="K1934">
            <v>50</v>
          </cell>
          <cell r="L1934">
            <v>49</v>
          </cell>
          <cell r="M1934">
            <v>3</v>
          </cell>
          <cell r="N1934">
            <v>24</v>
          </cell>
          <cell r="O1934">
            <v>0.2</v>
          </cell>
          <cell r="P1934">
            <v>104</v>
          </cell>
          <cell r="Q1934">
            <v>83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104</v>
          </cell>
          <cell r="W1934">
            <v>83</v>
          </cell>
          <cell r="X1934">
            <v>1925</v>
          </cell>
          <cell r="Y1934">
            <v>38500</v>
          </cell>
          <cell r="Z1934" t="str">
            <v>金</v>
          </cell>
          <cell r="AA1934">
            <v>1</v>
          </cell>
          <cell r="AB1934">
            <v>0.25</v>
          </cell>
          <cell r="AC1934">
            <v>0.25</v>
          </cell>
          <cell r="AD1934">
            <v>0.25</v>
          </cell>
          <cell r="AE1934">
            <v>0.25</v>
          </cell>
          <cell r="AF1934">
            <v>83</v>
          </cell>
          <cell r="AG1934">
            <v>5</v>
          </cell>
          <cell r="AH1934">
            <v>5</v>
          </cell>
          <cell r="AI1934">
            <v>5</v>
          </cell>
          <cell r="AJ1934">
            <v>5</v>
          </cell>
          <cell r="AK1934">
            <v>3</v>
          </cell>
        </row>
        <row r="1935">
          <cell r="B1935">
            <v>24704</v>
          </cell>
          <cell r="C1935">
            <v>247</v>
          </cell>
          <cell r="D1935">
            <v>0</v>
          </cell>
          <cell r="E1935">
            <v>20414</v>
          </cell>
          <cell r="G1935">
            <v>24701</v>
          </cell>
          <cell r="I1935">
            <v>1</v>
          </cell>
          <cell r="J1935">
            <v>1</v>
          </cell>
          <cell r="K1935">
            <v>50</v>
          </cell>
          <cell r="L1935">
            <v>49</v>
          </cell>
          <cell r="M1935">
            <v>3</v>
          </cell>
          <cell r="N1935">
            <v>24</v>
          </cell>
          <cell r="O1935">
            <v>0.2</v>
          </cell>
          <cell r="P1935">
            <v>104</v>
          </cell>
          <cell r="Q1935">
            <v>83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104</v>
          </cell>
          <cell r="W1935">
            <v>83</v>
          </cell>
          <cell r="X1935">
            <v>1925</v>
          </cell>
          <cell r="Y1935">
            <v>38500</v>
          </cell>
          <cell r="Z1935" t="str">
            <v>金</v>
          </cell>
          <cell r="AA1935">
            <v>1</v>
          </cell>
          <cell r="AB1935">
            <v>0.25</v>
          </cell>
          <cell r="AC1935">
            <v>0.25</v>
          </cell>
          <cell r="AD1935">
            <v>0.25</v>
          </cell>
          <cell r="AE1935">
            <v>0.25</v>
          </cell>
          <cell r="AF1935">
            <v>83</v>
          </cell>
          <cell r="AG1935">
            <v>5</v>
          </cell>
          <cell r="AH1935">
            <v>5</v>
          </cell>
          <cell r="AI1935">
            <v>5</v>
          </cell>
          <cell r="AJ1935">
            <v>5</v>
          </cell>
          <cell r="AK1935">
            <v>3</v>
          </cell>
        </row>
        <row r="1936">
          <cell r="B1936">
            <v>24705</v>
          </cell>
          <cell r="C1936">
            <v>247</v>
          </cell>
          <cell r="D1936">
            <v>0</v>
          </cell>
          <cell r="E1936">
            <v>20214</v>
          </cell>
          <cell r="G1936">
            <v>24701</v>
          </cell>
          <cell r="I1936">
            <v>1</v>
          </cell>
          <cell r="J1936">
            <v>1</v>
          </cell>
          <cell r="K1936">
            <v>50</v>
          </cell>
          <cell r="L1936">
            <v>49</v>
          </cell>
          <cell r="M1936">
            <v>3</v>
          </cell>
          <cell r="N1936">
            <v>24</v>
          </cell>
          <cell r="O1936">
            <v>0.2</v>
          </cell>
          <cell r="P1936">
            <v>104</v>
          </cell>
          <cell r="Q1936">
            <v>83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104</v>
          </cell>
          <cell r="W1936">
            <v>83</v>
          </cell>
          <cell r="X1936">
            <v>1925</v>
          </cell>
          <cell r="Y1936">
            <v>38500</v>
          </cell>
          <cell r="Z1936" t="str">
            <v>金</v>
          </cell>
          <cell r="AA1936">
            <v>1</v>
          </cell>
          <cell r="AB1936">
            <v>0.25</v>
          </cell>
          <cell r="AC1936">
            <v>0.25</v>
          </cell>
          <cell r="AD1936">
            <v>0.25</v>
          </cell>
          <cell r="AE1936">
            <v>0.25</v>
          </cell>
          <cell r="AF1936">
            <v>83</v>
          </cell>
          <cell r="AG1936">
            <v>5</v>
          </cell>
          <cell r="AH1936">
            <v>5</v>
          </cell>
          <cell r="AI1936">
            <v>5</v>
          </cell>
          <cell r="AJ1936">
            <v>5</v>
          </cell>
          <cell r="AK1936">
            <v>3</v>
          </cell>
        </row>
        <row r="1937">
          <cell r="B1937">
            <v>24706</v>
          </cell>
          <cell r="C1937">
            <v>247</v>
          </cell>
          <cell r="D1937">
            <v>0</v>
          </cell>
          <cell r="E1937">
            <v>20114</v>
          </cell>
          <cell r="G1937">
            <v>24701</v>
          </cell>
          <cell r="I1937">
            <v>1</v>
          </cell>
          <cell r="J1937">
            <v>1</v>
          </cell>
          <cell r="K1937">
            <v>50</v>
          </cell>
          <cell r="L1937">
            <v>49</v>
          </cell>
          <cell r="M1937">
            <v>3</v>
          </cell>
          <cell r="N1937">
            <v>24</v>
          </cell>
          <cell r="O1937">
            <v>0.2</v>
          </cell>
          <cell r="P1937">
            <v>104</v>
          </cell>
          <cell r="Q1937">
            <v>83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104</v>
          </cell>
          <cell r="W1937">
            <v>83</v>
          </cell>
          <cell r="X1937">
            <v>1925</v>
          </cell>
          <cell r="Y1937">
            <v>38500</v>
          </cell>
          <cell r="Z1937" t="str">
            <v>金</v>
          </cell>
          <cell r="AA1937">
            <v>1</v>
          </cell>
          <cell r="AB1937">
            <v>0.25</v>
          </cell>
          <cell r="AC1937">
            <v>0.25</v>
          </cell>
          <cell r="AD1937">
            <v>0.25</v>
          </cell>
          <cell r="AE1937">
            <v>0.25</v>
          </cell>
          <cell r="AF1937">
            <v>83</v>
          </cell>
          <cell r="AG1937">
            <v>5</v>
          </cell>
          <cell r="AH1937">
            <v>5</v>
          </cell>
          <cell r="AI1937">
            <v>5</v>
          </cell>
          <cell r="AJ1937">
            <v>5</v>
          </cell>
          <cell r="AK1937">
            <v>3</v>
          </cell>
        </row>
        <row r="1938">
          <cell r="B1938">
            <v>24707</v>
          </cell>
          <cell r="C1938">
            <v>247</v>
          </cell>
          <cell r="D1938">
            <v>0</v>
          </cell>
          <cell r="E1938">
            <v>50100</v>
          </cell>
          <cell r="G1938">
            <v>24709</v>
          </cell>
          <cell r="I1938">
            <v>1</v>
          </cell>
          <cell r="J1938">
            <v>1</v>
          </cell>
          <cell r="K1938">
            <v>50</v>
          </cell>
          <cell r="L1938">
            <v>49</v>
          </cell>
          <cell r="M1938">
            <v>3</v>
          </cell>
          <cell r="N1938">
            <v>24</v>
          </cell>
          <cell r="O1938">
            <v>0.2</v>
          </cell>
          <cell r="P1938">
            <v>104</v>
          </cell>
          <cell r="Q1938">
            <v>83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104</v>
          </cell>
          <cell r="W1938">
            <v>83</v>
          </cell>
          <cell r="X1938">
            <v>1925</v>
          </cell>
          <cell r="Y1938">
            <v>38500</v>
          </cell>
          <cell r="Z1938" t="str">
            <v>金</v>
          </cell>
          <cell r="AA1938">
            <v>1</v>
          </cell>
          <cell r="AB1938">
            <v>0.25</v>
          </cell>
          <cell r="AC1938">
            <v>0.25</v>
          </cell>
          <cell r="AD1938">
            <v>0.25</v>
          </cell>
          <cell r="AE1938">
            <v>0.25</v>
          </cell>
          <cell r="AF1938">
            <v>83</v>
          </cell>
          <cell r="AG1938">
            <v>5</v>
          </cell>
          <cell r="AH1938">
            <v>5</v>
          </cell>
          <cell r="AI1938">
            <v>5</v>
          </cell>
          <cell r="AJ1938">
            <v>5</v>
          </cell>
          <cell r="AK1938">
            <v>3</v>
          </cell>
        </row>
        <row r="1939">
          <cell r="B1939">
            <v>24800</v>
          </cell>
          <cell r="C1939">
            <v>248</v>
          </cell>
          <cell r="D1939">
            <v>0</v>
          </cell>
          <cell r="E1939">
            <v>20414</v>
          </cell>
          <cell r="F1939">
            <v>1</v>
          </cell>
          <cell r="G1939">
            <v>24800</v>
          </cell>
          <cell r="H1939">
            <v>24800</v>
          </cell>
          <cell r="I1939">
            <v>0</v>
          </cell>
          <cell r="J1939">
            <v>10</v>
          </cell>
          <cell r="K1939">
            <v>50</v>
          </cell>
          <cell r="L1939">
            <v>49</v>
          </cell>
          <cell r="M1939">
            <v>3</v>
          </cell>
          <cell r="N1939">
            <v>24</v>
          </cell>
          <cell r="O1939">
            <v>0.4</v>
          </cell>
          <cell r="P1939">
            <v>2092</v>
          </cell>
          <cell r="Q1939">
            <v>1339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2092</v>
          </cell>
          <cell r="W1939">
            <v>1339</v>
          </cell>
          <cell r="X1939">
            <v>19252</v>
          </cell>
          <cell r="Y1939">
            <v>385040</v>
          </cell>
          <cell r="Z1939" t="str">
            <v>金</v>
          </cell>
          <cell r="AA1939">
            <v>1</v>
          </cell>
          <cell r="AB1939">
            <v>0.25</v>
          </cell>
          <cell r="AC1939">
            <v>0.25</v>
          </cell>
          <cell r="AD1939">
            <v>0.25</v>
          </cell>
          <cell r="AE1939">
            <v>0.25</v>
          </cell>
          <cell r="AF1939">
            <v>1339</v>
          </cell>
          <cell r="AG1939">
            <v>188</v>
          </cell>
          <cell r="AH1939">
            <v>188</v>
          </cell>
          <cell r="AI1939">
            <v>188</v>
          </cell>
          <cell r="AJ1939">
            <v>188</v>
          </cell>
          <cell r="AK1939">
            <v>30</v>
          </cell>
        </row>
        <row r="1940">
          <cell r="B1940">
            <v>24801</v>
          </cell>
          <cell r="C1940">
            <v>248</v>
          </cell>
          <cell r="D1940">
            <v>0</v>
          </cell>
          <cell r="E1940">
            <v>40704</v>
          </cell>
          <cell r="G1940">
            <v>24801</v>
          </cell>
          <cell r="I1940">
            <v>1</v>
          </cell>
          <cell r="J1940">
            <v>1</v>
          </cell>
          <cell r="K1940">
            <v>50</v>
          </cell>
          <cell r="L1940">
            <v>49</v>
          </cell>
          <cell r="M1940">
            <v>3</v>
          </cell>
          <cell r="N1940">
            <v>24</v>
          </cell>
          <cell r="O1940">
            <v>0.2</v>
          </cell>
          <cell r="P1940">
            <v>104</v>
          </cell>
          <cell r="Q1940">
            <v>83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104</v>
          </cell>
          <cell r="W1940">
            <v>83</v>
          </cell>
          <cell r="X1940">
            <v>1925</v>
          </cell>
          <cell r="Y1940">
            <v>38500</v>
          </cell>
          <cell r="Z1940" t="str">
            <v>金</v>
          </cell>
          <cell r="AA1940">
            <v>1</v>
          </cell>
          <cell r="AB1940">
            <v>0.25</v>
          </cell>
          <cell r="AC1940">
            <v>0.25</v>
          </cell>
          <cell r="AD1940">
            <v>0.25</v>
          </cell>
          <cell r="AE1940">
            <v>0.25</v>
          </cell>
          <cell r="AF1940">
            <v>83</v>
          </cell>
          <cell r="AG1940">
            <v>5</v>
          </cell>
          <cell r="AH1940">
            <v>5</v>
          </cell>
          <cell r="AI1940">
            <v>5</v>
          </cell>
          <cell r="AJ1940">
            <v>5</v>
          </cell>
          <cell r="AK1940">
            <v>3</v>
          </cell>
        </row>
        <row r="1941">
          <cell r="B1941">
            <v>24802</v>
          </cell>
          <cell r="C1941">
            <v>248</v>
          </cell>
          <cell r="D1941">
            <v>0</v>
          </cell>
          <cell r="E1941">
            <v>40604</v>
          </cell>
          <cell r="G1941">
            <v>24801</v>
          </cell>
          <cell r="I1941">
            <v>1</v>
          </cell>
          <cell r="J1941">
            <v>1</v>
          </cell>
          <cell r="K1941">
            <v>50</v>
          </cell>
          <cell r="L1941">
            <v>49</v>
          </cell>
          <cell r="M1941">
            <v>3</v>
          </cell>
          <cell r="N1941">
            <v>24</v>
          </cell>
          <cell r="O1941">
            <v>0.2</v>
          </cell>
          <cell r="P1941">
            <v>104</v>
          </cell>
          <cell r="Q1941">
            <v>83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104</v>
          </cell>
          <cell r="W1941">
            <v>83</v>
          </cell>
          <cell r="X1941">
            <v>1925</v>
          </cell>
          <cell r="Y1941">
            <v>38500</v>
          </cell>
          <cell r="Z1941" t="str">
            <v>金</v>
          </cell>
          <cell r="AA1941">
            <v>1</v>
          </cell>
          <cell r="AB1941">
            <v>0.25</v>
          </cell>
          <cell r="AC1941">
            <v>0.25</v>
          </cell>
          <cell r="AD1941">
            <v>0.25</v>
          </cell>
          <cell r="AE1941">
            <v>0.25</v>
          </cell>
          <cell r="AF1941">
            <v>83</v>
          </cell>
          <cell r="AG1941">
            <v>5</v>
          </cell>
          <cell r="AH1941">
            <v>5</v>
          </cell>
          <cell r="AI1941">
            <v>5</v>
          </cell>
          <cell r="AJ1941">
            <v>5</v>
          </cell>
          <cell r="AK1941">
            <v>3</v>
          </cell>
        </row>
        <row r="1942">
          <cell r="B1942">
            <v>24803</v>
          </cell>
          <cell r="C1942">
            <v>248</v>
          </cell>
          <cell r="D1942">
            <v>0</v>
          </cell>
          <cell r="E1942">
            <v>40504</v>
          </cell>
          <cell r="G1942">
            <v>24801</v>
          </cell>
          <cell r="I1942">
            <v>1</v>
          </cell>
          <cell r="J1942">
            <v>1</v>
          </cell>
          <cell r="K1942">
            <v>50</v>
          </cell>
          <cell r="L1942">
            <v>49</v>
          </cell>
          <cell r="M1942">
            <v>3</v>
          </cell>
          <cell r="N1942">
            <v>24</v>
          </cell>
          <cell r="O1942">
            <v>0.2</v>
          </cell>
          <cell r="P1942">
            <v>104</v>
          </cell>
          <cell r="Q1942">
            <v>83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104</v>
          </cell>
          <cell r="W1942">
            <v>83</v>
          </cell>
          <cell r="X1942">
            <v>1925</v>
          </cell>
          <cell r="Y1942">
            <v>38500</v>
          </cell>
          <cell r="Z1942" t="str">
            <v>金</v>
          </cell>
          <cell r="AA1942">
            <v>1</v>
          </cell>
          <cell r="AB1942">
            <v>0.25</v>
          </cell>
          <cell r="AC1942">
            <v>0.25</v>
          </cell>
          <cell r="AD1942">
            <v>0.25</v>
          </cell>
          <cell r="AE1942">
            <v>0.25</v>
          </cell>
          <cell r="AF1942">
            <v>83</v>
          </cell>
          <cell r="AG1942">
            <v>5</v>
          </cell>
          <cell r="AH1942">
            <v>5</v>
          </cell>
          <cell r="AI1942">
            <v>5</v>
          </cell>
          <cell r="AJ1942">
            <v>5</v>
          </cell>
          <cell r="AK1942">
            <v>3</v>
          </cell>
        </row>
        <row r="1943">
          <cell r="B1943">
            <v>24804</v>
          </cell>
          <cell r="C1943">
            <v>248</v>
          </cell>
          <cell r="D1943">
            <v>0</v>
          </cell>
          <cell r="E1943">
            <v>20414</v>
          </cell>
          <cell r="G1943">
            <v>24801</v>
          </cell>
          <cell r="I1943">
            <v>1</v>
          </cell>
          <cell r="J1943">
            <v>1</v>
          </cell>
          <cell r="K1943">
            <v>50</v>
          </cell>
          <cell r="L1943">
            <v>49</v>
          </cell>
          <cell r="M1943">
            <v>3</v>
          </cell>
          <cell r="N1943">
            <v>24</v>
          </cell>
          <cell r="O1943">
            <v>0.2</v>
          </cell>
          <cell r="P1943">
            <v>104</v>
          </cell>
          <cell r="Q1943">
            <v>83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104</v>
          </cell>
          <cell r="W1943">
            <v>83</v>
          </cell>
          <cell r="X1943">
            <v>1925</v>
          </cell>
          <cell r="Y1943">
            <v>38500</v>
          </cell>
          <cell r="Z1943" t="str">
            <v>金</v>
          </cell>
          <cell r="AA1943">
            <v>1</v>
          </cell>
          <cell r="AB1943">
            <v>0.25</v>
          </cell>
          <cell r="AC1943">
            <v>0.25</v>
          </cell>
          <cell r="AD1943">
            <v>0.25</v>
          </cell>
          <cell r="AE1943">
            <v>0.25</v>
          </cell>
          <cell r="AF1943">
            <v>83</v>
          </cell>
          <cell r="AG1943">
            <v>5</v>
          </cell>
          <cell r="AH1943">
            <v>5</v>
          </cell>
          <cell r="AI1943">
            <v>5</v>
          </cell>
          <cell r="AJ1943">
            <v>5</v>
          </cell>
          <cell r="AK1943">
            <v>3</v>
          </cell>
        </row>
        <row r="1944">
          <cell r="B1944">
            <v>24805</v>
          </cell>
          <cell r="C1944">
            <v>248</v>
          </cell>
          <cell r="D1944">
            <v>0</v>
          </cell>
          <cell r="E1944">
            <v>20214</v>
          </cell>
          <cell r="G1944">
            <v>24801</v>
          </cell>
          <cell r="I1944">
            <v>1</v>
          </cell>
          <cell r="J1944">
            <v>1</v>
          </cell>
          <cell r="K1944">
            <v>50</v>
          </cell>
          <cell r="L1944">
            <v>49</v>
          </cell>
          <cell r="M1944">
            <v>3</v>
          </cell>
          <cell r="N1944">
            <v>24</v>
          </cell>
          <cell r="O1944">
            <v>0.2</v>
          </cell>
          <cell r="P1944">
            <v>104</v>
          </cell>
          <cell r="Q1944">
            <v>83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104</v>
          </cell>
          <cell r="W1944">
            <v>83</v>
          </cell>
          <cell r="X1944">
            <v>1925</v>
          </cell>
          <cell r="Y1944">
            <v>38500</v>
          </cell>
          <cell r="Z1944" t="str">
            <v>金</v>
          </cell>
          <cell r="AA1944">
            <v>1</v>
          </cell>
          <cell r="AB1944">
            <v>0.25</v>
          </cell>
          <cell r="AC1944">
            <v>0.25</v>
          </cell>
          <cell r="AD1944">
            <v>0.25</v>
          </cell>
          <cell r="AE1944">
            <v>0.25</v>
          </cell>
          <cell r="AF1944">
            <v>83</v>
          </cell>
          <cell r="AG1944">
            <v>5</v>
          </cell>
          <cell r="AH1944">
            <v>5</v>
          </cell>
          <cell r="AI1944">
            <v>5</v>
          </cell>
          <cell r="AJ1944">
            <v>5</v>
          </cell>
          <cell r="AK1944">
            <v>3</v>
          </cell>
        </row>
        <row r="1945">
          <cell r="B1945">
            <v>24806</v>
          </cell>
          <cell r="C1945">
            <v>248</v>
          </cell>
          <cell r="D1945">
            <v>0</v>
          </cell>
          <cell r="E1945">
            <v>20114</v>
          </cell>
          <cell r="G1945">
            <v>24801</v>
          </cell>
          <cell r="I1945">
            <v>1</v>
          </cell>
          <cell r="J1945">
            <v>1</v>
          </cell>
          <cell r="K1945">
            <v>50</v>
          </cell>
          <cell r="L1945">
            <v>49</v>
          </cell>
          <cell r="M1945">
            <v>3</v>
          </cell>
          <cell r="N1945">
            <v>24</v>
          </cell>
          <cell r="O1945">
            <v>0.2</v>
          </cell>
          <cell r="P1945">
            <v>104</v>
          </cell>
          <cell r="Q1945">
            <v>83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104</v>
          </cell>
          <cell r="W1945">
            <v>83</v>
          </cell>
          <cell r="X1945">
            <v>1925</v>
          </cell>
          <cell r="Y1945">
            <v>38500</v>
          </cell>
          <cell r="Z1945" t="str">
            <v>金</v>
          </cell>
          <cell r="AA1945">
            <v>1</v>
          </cell>
          <cell r="AB1945">
            <v>0.25</v>
          </cell>
          <cell r="AC1945">
            <v>0.25</v>
          </cell>
          <cell r="AD1945">
            <v>0.25</v>
          </cell>
          <cell r="AE1945">
            <v>0.25</v>
          </cell>
          <cell r="AF1945">
            <v>83</v>
          </cell>
          <cell r="AG1945">
            <v>5</v>
          </cell>
          <cell r="AH1945">
            <v>5</v>
          </cell>
          <cell r="AI1945">
            <v>5</v>
          </cell>
          <cell r="AJ1945">
            <v>5</v>
          </cell>
          <cell r="AK1945">
            <v>3</v>
          </cell>
        </row>
        <row r="1946">
          <cell r="B1946">
            <v>24807</v>
          </cell>
          <cell r="C1946">
            <v>248</v>
          </cell>
          <cell r="D1946">
            <v>0</v>
          </cell>
          <cell r="E1946">
            <v>50100</v>
          </cell>
          <cell r="G1946">
            <v>24809</v>
          </cell>
          <cell r="I1946">
            <v>1</v>
          </cell>
          <cell r="J1946">
            <v>1</v>
          </cell>
          <cell r="K1946">
            <v>50</v>
          </cell>
          <cell r="L1946">
            <v>49</v>
          </cell>
          <cell r="M1946">
            <v>3</v>
          </cell>
          <cell r="N1946">
            <v>24</v>
          </cell>
          <cell r="O1946">
            <v>0.2</v>
          </cell>
          <cell r="P1946">
            <v>104</v>
          </cell>
          <cell r="Q1946">
            <v>83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104</v>
          </cell>
          <cell r="W1946">
            <v>83</v>
          </cell>
          <cell r="X1946">
            <v>1925</v>
          </cell>
          <cell r="Y1946">
            <v>38500</v>
          </cell>
          <cell r="Z1946" t="str">
            <v>金</v>
          </cell>
          <cell r="AA1946">
            <v>1</v>
          </cell>
          <cell r="AB1946">
            <v>0.25</v>
          </cell>
          <cell r="AC1946">
            <v>0.25</v>
          </cell>
          <cell r="AD1946">
            <v>0.25</v>
          </cell>
          <cell r="AE1946">
            <v>0.25</v>
          </cell>
          <cell r="AF1946">
            <v>83</v>
          </cell>
          <cell r="AG1946">
            <v>5</v>
          </cell>
          <cell r="AH1946">
            <v>5</v>
          </cell>
          <cell r="AI1946">
            <v>5</v>
          </cell>
          <cell r="AJ1946">
            <v>5</v>
          </cell>
          <cell r="AK1946">
            <v>3</v>
          </cell>
        </row>
        <row r="1947">
          <cell r="B1947">
            <v>24900</v>
          </cell>
          <cell r="C1947">
            <v>249</v>
          </cell>
          <cell r="D1947">
            <v>0</v>
          </cell>
          <cell r="E1947">
            <v>20214</v>
          </cell>
          <cell r="F1947">
            <v>1</v>
          </cell>
          <cell r="G1947">
            <v>24900</v>
          </cell>
          <cell r="H1947">
            <v>24900</v>
          </cell>
          <cell r="I1947">
            <v>0</v>
          </cell>
          <cell r="J1947">
            <v>10</v>
          </cell>
          <cell r="K1947">
            <v>50</v>
          </cell>
          <cell r="L1947">
            <v>49</v>
          </cell>
          <cell r="M1947">
            <v>3</v>
          </cell>
          <cell r="N1947">
            <v>24</v>
          </cell>
          <cell r="O1947">
            <v>0.5</v>
          </cell>
          <cell r="P1947">
            <v>2616</v>
          </cell>
          <cell r="Q1947">
            <v>1674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2616</v>
          </cell>
          <cell r="W1947">
            <v>1674</v>
          </cell>
          <cell r="X1947">
            <v>19252</v>
          </cell>
          <cell r="Y1947">
            <v>385040</v>
          </cell>
          <cell r="Z1947" t="str">
            <v>金</v>
          </cell>
          <cell r="AA1947">
            <v>1</v>
          </cell>
          <cell r="AB1947">
            <v>0.25</v>
          </cell>
          <cell r="AC1947">
            <v>0.25</v>
          </cell>
          <cell r="AD1947">
            <v>0.25</v>
          </cell>
          <cell r="AE1947">
            <v>0.25</v>
          </cell>
          <cell r="AF1947">
            <v>1674</v>
          </cell>
          <cell r="AG1947">
            <v>235</v>
          </cell>
          <cell r="AH1947">
            <v>235</v>
          </cell>
          <cell r="AI1947">
            <v>235</v>
          </cell>
          <cell r="AJ1947">
            <v>235</v>
          </cell>
          <cell r="AK1947">
            <v>30</v>
          </cell>
        </row>
        <row r="1948">
          <cell r="B1948">
            <v>24901</v>
          </cell>
          <cell r="C1948">
            <v>249</v>
          </cell>
          <cell r="D1948">
            <v>0</v>
          </cell>
          <cell r="E1948">
            <v>40704</v>
          </cell>
          <cell r="G1948">
            <v>24901</v>
          </cell>
          <cell r="I1948">
            <v>1</v>
          </cell>
          <cell r="J1948">
            <v>1</v>
          </cell>
          <cell r="K1948">
            <v>50</v>
          </cell>
          <cell r="L1948">
            <v>49</v>
          </cell>
          <cell r="M1948">
            <v>3</v>
          </cell>
          <cell r="N1948">
            <v>24</v>
          </cell>
          <cell r="O1948">
            <v>0.2</v>
          </cell>
          <cell r="P1948">
            <v>104</v>
          </cell>
          <cell r="Q1948">
            <v>83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104</v>
          </cell>
          <cell r="W1948">
            <v>83</v>
          </cell>
          <cell r="X1948">
            <v>1925</v>
          </cell>
          <cell r="Y1948">
            <v>38500</v>
          </cell>
          <cell r="Z1948" t="str">
            <v>金</v>
          </cell>
          <cell r="AA1948">
            <v>1</v>
          </cell>
          <cell r="AB1948">
            <v>0.25</v>
          </cell>
          <cell r="AC1948">
            <v>0.25</v>
          </cell>
          <cell r="AD1948">
            <v>0.25</v>
          </cell>
          <cell r="AE1948">
            <v>0.25</v>
          </cell>
          <cell r="AF1948">
            <v>83</v>
          </cell>
          <cell r="AG1948">
            <v>5</v>
          </cell>
          <cell r="AH1948">
            <v>5</v>
          </cell>
          <cell r="AI1948">
            <v>5</v>
          </cell>
          <cell r="AJ1948">
            <v>5</v>
          </cell>
          <cell r="AK1948">
            <v>3</v>
          </cell>
        </row>
        <row r="1949">
          <cell r="B1949">
            <v>24902</v>
          </cell>
          <cell r="C1949">
            <v>249</v>
          </cell>
          <cell r="D1949">
            <v>0</v>
          </cell>
          <cell r="E1949">
            <v>40604</v>
          </cell>
          <cell r="G1949">
            <v>24901</v>
          </cell>
          <cell r="I1949">
            <v>1</v>
          </cell>
          <cell r="J1949">
            <v>1</v>
          </cell>
          <cell r="K1949">
            <v>50</v>
          </cell>
          <cell r="L1949">
            <v>49</v>
          </cell>
          <cell r="M1949">
            <v>3</v>
          </cell>
          <cell r="N1949">
            <v>24</v>
          </cell>
          <cell r="O1949">
            <v>0.2</v>
          </cell>
          <cell r="P1949">
            <v>104</v>
          </cell>
          <cell r="Q1949">
            <v>83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104</v>
          </cell>
          <cell r="W1949">
            <v>83</v>
          </cell>
          <cell r="X1949">
            <v>1925</v>
          </cell>
          <cell r="Y1949">
            <v>38500</v>
          </cell>
          <cell r="Z1949" t="str">
            <v>金</v>
          </cell>
          <cell r="AA1949">
            <v>1</v>
          </cell>
          <cell r="AB1949">
            <v>0.25</v>
          </cell>
          <cell r="AC1949">
            <v>0.25</v>
          </cell>
          <cell r="AD1949">
            <v>0.25</v>
          </cell>
          <cell r="AE1949">
            <v>0.25</v>
          </cell>
          <cell r="AF1949">
            <v>83</v>
          </cell>
          <cell r="AG1949">
            <v>5</v>
          </cell>
          <cell r="AH1949">
            <v>5</v>
          </cell>
          <cell r="AI1949">
            <v>5</v>
          </cell>
          <cell r="AJ1949">
            <v>5</v>
          </cell>
          <cell r="AK1949">
            <v>3</v>
          </cell>
        </row>
        <row r="1950">
          <cell r="B1950">
            <v>24903</v>
          </cell>
          <cell r="C1950">
            <v>249</v>
          </cell>
          <cell r="D1950">
            <v>0</v>
          </cell>
          <cell r="E1950">
            <v>40504</v>
          </cell>
          <cell r="G1950">
            <v>24901</v>
          </cell>
          <cell r="I1950">
            <v>1</v>
          </cell>
          <cell r="J1950">
            <v>1</v>
          </cell>
          <cell r="K1950">
            <v>50</v>
          </cell>
          <cell r="L1950">
            <v>49</v>
          </cell>
          <cell r="M1950">
            <v>3</v>
          </cell>
          <cell r="N1950">
            <v>24</v>
          </cell>
          <cell r="O1950">
            <v>0.2</v>
          </cell>
          <cell r="P1950">
            <v>104</v>
          </cell>
          <cell r="Q1950">
            <v>83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104</v>
          </cell>
          <cell r="W1950">
            <v>83</v>
          </cell>
          <cell r="X1950">
            <v>1925</v>
          </cell>
          <cell r="Y1950">
            <v>38500</v>
          </cell>
          <cell r="Z1950" t="str">
            <v>金</v>
          </cell>
          <cell r="AA1950">
            <v>1</v>
          </cell>
          <cell r="AB1950">
            <v>0.25</v>
          </cell>
          <cell r="AC1950">
            <v>0.25</v>
          </cell>
          <cell r="AD1950">
            <v>0.25</v>
          </cell>
          <cell r="AE1950">
            <v>0.25</v>
          </cell>
          <cell r="AF1950">
            <v>83</v>
          </cell>
          <cell r="AG1950">
            <v>5</v>
          </cell>
          <cell r="AH1950">
            <v>5</v>
          </cell>
          <cell r="AI1950">
            <v>5</v>
          </cell>
          <cell r="AJ1950">
            <v>5</v>
          </cell>
          <cell r="AK1950">
            <v>3</v>
          </cell>
        </row>
        <row r="1951">
          <cell r="B1951">
            <v>24904</v>
          </cell>
          <cell r="C1951">
            <v>249</v>
          </cell>
          <cell r="D1951">
            <v>0</v>
          </cell>
          <cell r="E1951">
            <v>20414</v>
          </cell>
          <cell r="G1951">
            <v>24901</v>
          </cell>
          <cell r="I1951">
            <v>1</v>
          </cell>
          <cell r="J1951">
            <v>1</v>
          </cell>
          <cell r="K1951">
            <v>50</v>
          </cell>
          <cell r="L1951">
            <v>49</v>
          </cell>
          <cell r="M1951">
            <v>3</v>
          </cell>
          <cell r="N1951">
            <v>24</v>
          </cell>
          <cell r="O1951">
            <v>0.2</v>
          </cell>
          <cell r="P1951">
            <v>104</v>
          </cell>
          <cell r="Q1951">
            <v>83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104</v>
          </cell>
          <cell r="W1951">
            <v>83</v>
          </cell>
          <cell r="X1951">
            <v>1925</v>
          </cell>
          <cell r="Y1951">
            <v>38500</v>
          </cell>
          <cell r="Z1951" t="str">
            <v>金</v>
          </cell>
          <cell r="AA1951">
            <v>1</v>
          </cell>
          <cell r="AB1951">
            <v>0.25</v>
          </cell>
          <cell r="AC1951">
            <v>0.25</v>
          </cell>
          <cell r="AD1951">
            <v>0.25</v>
          </cell>
          <cell r="AE1951">
            <v>0.25</v>
          </cell>
          <cell r="AF1951">
            <v>83</v>
          </cell>
          <cell r="AG1951">
            <v>5</v>
          </cell>
          <cell r="AH1951">
            <v>5</v>
          </cell>
          <cell r="AI1951">
            <v>5</v>
          </cell>
          <cell r="AJ1951">
            <v>5</v>
          </cell>
          <cell r="AK1951">
            <v>3</v>
          </cell>
        </row>
        <row r="1952">
          <cell r="B1952">
            <v>24905</v>
          </cell>
          <cell r="C1952">
            <v>249</v>
          </cell>
          <cell r="D1952">
            <v>0</v>
          </cell>
          <cell r="E1952">
            <v>20214</v>
          </cell>
          <cell r="G1952">
            <v>24901</v>
          </cell>
          <cell r="I1952">
            <v>1</v>
          </cell>
          <cell r="J1952">
            <v>1</v>
          </cell>
          <cell r="K1952">
            <v>50</v>
          </cell>
          <cell r="L1952">
            <v>49</v>
          </cell>
          <cell r="M1952">
            <v>3</v>
          </cell>
          <cell r="N1952">
            <v>24</v>
          </cell>
          <cell r="O1952">
            <v>0.2</v>
          </cell>
          <cell r="P1952">
            <v>104</v>
          </cell>
          <cell r="Q1952">
            <v>83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104</v>
          </cell>
          <cell r="W1952">
            <v>83</v>
          </cell>
          <cell r="X1952">
            <v>1925</v>
          </cell>
          <cell r="Y1952">
            <v>38500</v>
          </cell>
          <cell r="Z1952" t="str">
            <v>金</v>
          </cell>
          <cell r="AA1952">
            <v>1</v>
          </cell>
          <cell r="AB1952">
            <v>0.25</v>
          </cell>
          <cell r="AC1952">
            <v>0.25</v>
          </cell>
          <cell r="AD1952">
            <v>0.25</v>
          </cell>
          <cell r="AE1952">
            <v>0.25</v>
          </cell>
          <cell r="AF1952">
            <v>83</v>
          </cell>
          <cell r="AG1952">
            <v>5</v>
          </cell>
          <cell r="AH1952">
            <v>5</v>
          </cell>
          <cell r="AI1952">
            <v>5</v>
          </cell>
          <cell r="AJ1952">
            <v>5</v>
          </cell>
          <cell r="AK1952">
            <v>3</v>
          </cell>
        </row>
        <row r="1953">
          <cell r="B1953">
            <v>24906</v>
          </cell>
          <cell r="C1953">
            <v>249</v>
          </cell>
          <cell r="D1953">
            <v>0</v>
          </cell>
          <cell r="E1953">
            <v>20114</v>
          </cell>
          <cell r="G1953">
            <v>24901</v>
          </cell>
          <cell r="I1953">
            <v>1</v>
          </cell>
          <cell r="J1953">
            <v>1</v>
          </cell>
          <cell r="K1953">
            <v>50</v>
          </cell>
          <cell r="L1953">
            <v>49</v>
          </cell>
          <cell r="M1953">
            <v>3</v>
          </cell>
          <cell r="N1953">
            <v>24</v>
          </cell>
          <cell r="O1953">
            <v>0.2</v>
          </cell>
          <cell r="P1953">
            <v>104</v>
          </cell>
          <cell r="Q1953">
            <v>83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104</v>
          </cell>
          <cell r="W1953">
            <v>83</v>
          </cell>
          <cell r="X1953">
            <v>1925</v>
          </cell>
          <cell r="Y1953">
            <v>38500</v>
          </cell>
          <cell r="Z1953" t="str">
            <v>金</v>
          </cell>
          <cell r="AA1953">
            <v>1</v>
          </cell>
          <cell r="AB1953">
            <v>0.25</v>
          </cell>
          <cell r="AC1953">
            <v>0.25</v>
          </cell>
          <cell r="AD1953">
            <v>0.25</v>
          </cell>
          <cell r="AE1953">
            <v>0.25</v>
          </cell>
          <cell r="AF1953">
            <v>83</v>
          </cell>
          <cell r="AG1953">
            <v>5</v>
          </cell>
          <cell r="AH1953">
            <v>5</v>
          </cell>
          <cell r="AI1953">
            <v>5</v>
          </cell>
          <cell r="AJ1953">
            <v>5</v>
          </cell>
          <cell r="AK1953">
            <v>3</v>
          </cell>
        </row>
        <row r="1954">
          <cell r="B1954">
            <v>24907</v>
          </cell>
          <cell r="C1954">
            <v>249</v>
          </cell>
          <cell r="D1954">
            <v>0</v>
          </cell>
          <cell r="E1954">
            <v>50100</v>
          </cell>
          <cell r="G1954">
            <v>24909</v>
          </cell>
          <cell r="I1954">
            <v>1</v>
          </cell>
          <cell r="J1954">
            <v>1</v>
          </cell>
          <cell r="K1954">
            <v>50</v>
          </cell>
          <cell r="L1954">
            <v>49</v>
          </cell>
          <cell r="M1954">
            <v>3</v>
          </cell>
          <cell r="N1954">
            <v>24</v>
          </cell>
          <cell r="O1954">
            <v>0.2</v>
          </cell>
          <cell r="P1954">
            <v>104</v>
          </cell>
          <cell r="Q1954">
            <v>83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104</v>
          </cell>
          <cell r="W1954">
            <v>83</v>
          </cell>
          <cell r="X1954">
            <v>1925</v>
          </cell>
          <cell r="Y1954">
            <v>38500</v>
          </cell>
          <cell r="Z1954" t="str">
            <v>金</v>
          </cell>
          <cell r="AA1954">
            <v>1</v>
          </cell>
          <cell r="AB1954">
            <v>0.25</v>
          </cell>
          <cell r="AC1954">
            <v>0.25</v>
          </cell>
          <cell r="AD1954">
            <v>0.25</v>
          </cell>
          <cell r="AE1954">
            <v>0.25</v>
          </cell>
          <cell r="AF1954">
            <v>83</v>
          </cell>
          <cell r="AG1954">
            <v>5</v>
          </cell>
          <cell r="AH1954">
            <v>5</v>
          </cell>
          <cell r="AI1954">
            <v>5</v>
          </cell>
          <cell r="AJ1954">
            <v>5</v>
          </cell>
          <cell r="AK1954">
            <v>3</v>
          </cell>
        </row>
        <row r="1955">
          <cell r="B1955">
            <v>25000</v>
          </cell>
          <cell r="C1955">
            <v>250</v>
          </cell>
          <cell r="D1955">
            <v>0</v>
          </cell>
          <cell r="E1955">
            <v>20414</v>
          </cell>
          <cell r="F1955">
            <v>1</v>
          </cell>
          <cell r="G1955">
            <v>25000</v>
          </cell>
          <cell r="H1955">
            <v>25000</v>
          </cell>
          <cell r="I1955">
            <v>0</v>
          </cell>
          <cell r="J1955">
            <v>10</v>
          </cell>
          <cell r="K1955">
            <v>51</v>
          </cell>
          <cell r="L1955">
            <v>50</v>
          </cell>
          <cell r="M1955">
            <v>3</v>
          </cell>
          <cell r="N1955">
            <v>24</v>
          </cell>
          <cell r="O1955">
            <v>0.60000000000000009</v>
          </cell>
          <cell r="P1955">
            <v>3312</v>
          </cell>
          <cell r="Q1955">
            <v>1695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3312</v>
          </cell>
          <cell r="W1955">
            <v>1695</v>
          </cell>
          <cell r="X1955">
            <v>21364</v>
          </cell>
          <cell r="Y1955">
            <v>427280</v>
          </cell>
          <cell r="Z1955" t="str">
            <v>金</v>
          </cell>
          <cell r="AA1955">
            <v>1</v>
          </cell>
          <cell r="AB1955">
            <v>0.25</v>
          </cell>
          <cell r="AC1955">
            <v>0.25</v>
          </cell>
          <cell r="AD1955">
            <v>0.25</v>
          </cell>
          <cell r="AE1955">
            <v>0.25</v>
          </cell>
          <cell r="AF1955">
            <v>1695</v>
          </cell>
          <cell r="AG1955">
            <v>404</v>
          </cell>
          <cell r="AH1955">
            <v>404</v>
          </cell>
          <cell r="AI1955">
            <v>404</v>
          </cell>
          <cell r="AJ1955">
            <v>404</v>
          </cell>
          <cell r="AK1955">
            <v>30</v>
          </cell>
        </row>
        <row r="1956">
          <cell r="B1956">
            <v>25001</v>
          </cell>
          <cell r="C1956">
            <v>250</v>
          </cell>
          <cell r="D1956">
            <v>0</v>
          </cell>
          <cell r="E1956">
            <v>40704</v>
          </cell>
          <cell r="G1956">
            <v>25001</v>
          </cell>
          <cell r="I1956">
            <v>1</v>
          </cell>
          <cell r="J1956">
            <v>1</v>
          </cell>
          <cell r="K1956">
            <v>51</v>
          </cell>
          <cell r="L1956">
            <v>50</v>
          </cell>
          <cell r="M1956">
            <v>3</v>
          </cell>
          <cell r="N1956">
            <v>24</v>
          </cell>
          <cell r="O1956">
            <v>0.2</v>
          </cell>
          <cell r="P1956">
            <v>110</v>
          </cell>
          <cell r="Q1956">
            <v>88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110</v>
          </cell>
          <cell r="W1956">
            <v>88</v>
          </cell>
          <cell r="X1956">
            <v>2136</v>
          </cell>
          <cell r="Y1956">
            <v>42720</v>
          </cell>
          <cell r="Z1956" t="str">
            <v>金</v>
          </cell>
          <cell r="AA1956">
            <v>1</v>
          </cell>
          <cell r="AB1956">
            <v>0.25</v>
          </cell>
          <cell r="AC1956">
            <v>0.25</v>
          </cell>
          <cell r="AD1956">
            <v>0.25</v>
          </cell>
          <cell r="AE1956">
            <v>0.25</v>
          </cell>
          <cell r="AF1956">
            <v>88</v>
          </cell>
          <cell r="AG1956">
            <v>5</v>
          </cell>
          <cell r="AH1956">
            <v>5</v>
          </cell>
          <cell r="AI1956">
            <v>5</v>
          </cell>
          <cell r="AJ1956">
            <v>5</v>
          </cell>
          <cell r="AK1956">
            <v>3</v>
          </cell>
        </row>
        <row r="1957">
          <cell r="B1957">
            <v>25002</v>
          </cell>
          <cell r="C1957">
            <v>250</v>
          </cell>
          <cell r="D1957">
            <v>0</v>
          </cell>
          <cell r="E1957">
            <v>40604</v>
          </cell>
          <cell r="G1957">
            <v>25001</v>
          </cell>
          <cell r="I1957">
            <v>1</v>
          </cell>
          <cell r="J1957">
            <v>1</v>
          </cell>
          <cell r="K1957">
            <v>51</v>
          </cell>
          <cell r="L1957">
            <v>50</v>
          </cell>
          <cell r="M1957">
            <v>3</v>
          </cell>
          <cell r="N1957">
            <v>24</v>
          </cell>
          <cell r="O1957">
            <v>0.2</v>
          </cell>
          <cell r="P1957">
            <v>110</v>
          </cell>
          <cell r="Q1957">
            <v>88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110</v>
          </cell>
          <cell r="W1957">
            <v>88</v>
          </cell>
          <cell r="X1957">
            <v>2136</v>
          </cell>
          <cell r="Y1957">
            <v>42720</v>
          </cell>
          <cell r="Z1957" t="str">
            <v>金</v>
          </cell>
          <cell r="AA1957">
            <v>1</v>
          </cell>
          <cell r="AB1957">
            <v>0.25</v>
          </cell>
          <cell r="AC1957">
            <v>0.25</v>
          </cell>
          <cell r="AD1957">
            <v>0.25</v>
          </cell>
          <cell r="AE1957">
            <v>0.25</v>
          </cell>
          <cell r="AF1957">
            <v>88</v>
          </cell>
          <cell r="AG1957">
            <v>5</v>
          </cell>
          <cell r="AH1957">
            <v>5</v>
          </cell>
          <cell r="AI1957">
            <v>5</v>
          </cell>
          <cell r="AJ1957">
            <v>5</v>
          </cell>
          <cell r="AK1957">
            <v>3</v>
          </cell>
        </row>
        <row r="1958">
          <cell r="B1958">
            <v>25003</v>
          </cell>
          <cell r="C1958">
            <v>250</v>
          </cell>
          <cell r="D1958">
            <v>0</v>
          </cell>
          <cell r="E1958">
            <v>40504</v>
          </cell>
          <cell r="G1958">
            <v>25001</v>
          </cell>
          <cell r="I1958">
            <v>1</v>
          </cell>
          <cell r="J1958">
            <v>1</v>
          </cell>
          <cell r="K1958">
            <v>51</v>
          </cell>
          <cell r="L1958">
            <v>50</v>
          </cell>
          <cell r="M1958">
            <v>3</v>
          </cell>
          <cell r="N1958">
            <v>24</v>
          </cell>
          <cell r="O1958">
            <v>0.2</v>
          </cell>
          <cell r="P1958">
            <v>110</v>
          </cell>
          <cell r="Q1958">
            <v>88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110</v>
          </cell>
          <cell r="W1958">
            <v>88</v>
          </cell>
          <cell r="X1958">
            <v>2136</v>
          </cell>
          <cell r="Y1958">
            <v>42720</v>
          </cell>
          <cell r="Z1958" t="str">
            <v>金</v>
          </cell>
          <cell r="AA1958">
            <v>1</v>
          </cell>
          <cell r="AB1958">
            <v>0.25</v>
          </cell>
          <cell r="AC1958">
            <v>0.25</v>
          </cell>
          <cell r="AD1958">
            <v>0.25</v>
          </cell>
          <cell r="AE1958">
            <v>0.25</v>
          </cell>
          <cell r="AF1958">
            <v>88</v>
          </cell>
          <cell r="AG1958">
            <v>5</v>
          </cell>
          <cell r="AH1958">
            <v>5</v>
          </cell>
          <cell r="AI1958">
            <v>5</v>
          </cell>
          <cell r="AJ1958">
            <v>5</v>
          </cell>
          <cell r="AK1958">
            <v>3</v>
          </cell>
        </row>
        <row r="1959">
          <cell r="B1959">
            <v>25004</v>
          </cell>
          <cell r="C1959">
            <v>250</v>
          </cell>
          <cell r="D1959">
            <v>0</v>
          </cell>
          <cell r="E1959">
            <v>20414</v>
          </cell>
          <cell r="G1959">
            <v>25001</v>
          </cell>
          <cell r="I1959">
            <v>1</v>
          </cell>
          <cell r="J1959">
            <v>1</v>
          </cell>
          <cell r="K1959">
            <v>51</v>
          </cell>
          <cell r="L1959">
            <v>50</v>
          </cell>
          <cell r="M1959">
            <v>3</v>
          </cell>
          <cell r="N1959">
            <v>24</v>
          </cell>
          <cell r="O1959">
            <v>0.2</v>
          </cell>
          <cell r="P1959">
            <v>110</v>
          </cell>
          <cell r="Q1959">
            <v>88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110</v>
          </cell>
          <cell r="W1959">
            <v>88</v>
          </cell>
          <cell r="X1959">
            <v>2136</v>
          </cell>
          <cell r="Y1959">
            <v>42720</v>
          </cell>
          <cell r="Z1959" t="str">
            <v>金</v>
          </cell>
          <cell r="AA1959">
            <v>1</v>
          </cell>
          <cell r="AB1959">
            <v>0.25</v>
          </cell>
          <cell r="AC1959">
            <v>0.25</v>
          </cell>
          <cell r="AD1959">
            <v>0.25</v>
          </cell>
          <cell r="AE1959">
            <v>0.25</v>
          </cell>
          <cell r="AF1959">
            <v>88</v>
          </cell>
          <cell r="AG1959">
            <v>5</v>
          </cell>
          <cell r="AH1959">
            <v>5</v>
          </cell>
          <cell r="AI1959">
            <v>5</v>
          </cell>
          <cell r="AJ1959">
            <v>5</v>
          </cell>
          <cell r="AK1959">
            <v>3</v>
          </cell>
        </row>
        <row r="1960">
          <cell r="B1960">
            <v>25005</v>
          </cell>
          <cell r="C1960">
            <v>250</v>
          </cell>
          <cell r="D1960">
            <v>0</v>
          </cell>
          <cell r="E1960">
            <v>20214</v>
          </cell>
          <cell r="G1960">
            <v>25001</v>
          </cell>
          <cell r="I1960">
            <v>1</v>
          </cell>
          <cell r="J1960">
            <v>1</v>
          </cell>
          <cell r="K1960">
            <v>51</v>
          </cell>
          <cell r="L1960">
            <v>50</v>
          </cell>
          <cell r="M1960">
            <v>3</v>
          </cell>
          <cell r="N1960">
            <v>24</v>
          </cell>
          <cell r="O1960">
            <v>0.2</v>
          </cell>
          <cell r="P1960">
            <v>110</v>
          </cell>
          <cell r="Q1960">
            <v>88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110</v>
          </cell>
          <cell r="W1960">
            <v>88</v>
          </cell>
          <cell r="X1960">
            <v>2136</v>
          </cell>
          <cell r="Y1960">
            <v>42720</v>
          </cell>
          <cell r="Z1960" t="str">
            <v>金</v>
          </cell>
          <cell r="AA1960">
            <v>1</v>
          </cell>
          <cell r="AB1960">
            <v>0.25</v>
          </cell>
          <cell r="AC1960">
            <v>0.25</v>
          </cell>
          <cell r="AD1960">
            <v>0.25</v>
          </cell>
          <cell r="AE1960">
            <v>0.25</v>
          </cell>
          <cell r="AF1960">
            <v>88</v>
          </cell>
          <cell r="AG1960">
            <v>5</v>
          </cell>
          <cell r="AH1960">
            <v>5</v>
          </cell>
          <cell r="AI1960">
            <v>5</v>
          </cell>
          <cell r="AJ1960">
            <v>5</v>
          </cell>
          <cell r="AK1960">
            <v>3</v>
          </cell>
        </row>
        <row r="1961">
          <cell r="B1961">
            <v>25006</v>
          </cell>
          <cell r="C1961">
            <v>250</v>
          </cell>
          <cell r="D1961">
            <v>0</v>
          </cell>
          <cell r="E1961">
            <v>20114</v>
          </cell>
          <cell r="G1961">
            <v>25001</v>
          </cell>
          <cell r="I1961">
            <v>1</v>
          </cell>
          <cell r="J1961">
            <v>1</v>
          </cell>
          <cell r="K1961">
            <v>51</v>
          </cell>
          <cell r="L1961">
            <v>50</v>
          </cell>
          <cell r="M1961">
            <v>3</v>
          </cell>
          <cell r="N1961">
            <v>24</v>
          </cell>
          <cell r="O1961">
            <v>0.2</v>
          </cell>
          <cell r="P1961">
            <v>110</v>
          </cell>
          <cell r="Q1961">
            <v>88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110</v>
          </cell>
          <cell r="W1961">
            <v>88</v>
          </cell>
          <cell r="X1961">
            <v>2136</v>
          </cell>
          <cell r="Y1961">
            <v>42720</v>
          </cell>
          <cell r="Z1961" t="str">
            <v>金</v>
          </cell>
          <cell r="AA1961">
            <v>1</v>
          </cell>
          <cell r="AB1961">
            <v>0.25</v>
          </cell>
          <cell r="AC1961">
            <v>0.25</v>
          </cell>
          <cell r="AD1961">
            <v>0.25</v>
          </cell>
          <cell r="AE1961">
            <v>0.25</v>
          </cell>
          <cell r="AF1961">
            <v>88</v>
          </cell>
          <cell r="AG1961">
            <v>5</v>
          </cell>
          <cell r="AH1961">
            <v>5</v>
          </cell>
          <cell r="AI1961">
            <v>5</v>
          </cell>
          <cell r="AJ1961">
            <v>5</v>
          </cell>
          <cell r="AK1961">
            <v>3</v>
          </cell>
        </row>
        <row r="1962">
          <cell r="B1962">
            <v>25007</v>
          </cell>
          <cell r="C1962">
            <v>250</v>
          </cell>
          <cell r="D1962">
            <v>0</v>
          </cell>
          <cell r="E1962">
            <v>50100</v>
          </cell>
          <cell r="G1962">
            <v>25009</v>
          </cell>
          <cell r="I1962">
            <v>1</v>
          </cell>
          <cell r="J1962">
            <v>1</v>
          </cell>
          <cell r="K1962">
            <v>51</v>
          </cell>
          <cell r="L1962">
            <v>50</v>
          </cell>
          <cell r="M1962">
            <v>3</v>
          </cell>
          <cell r="N1962">
            <v>24</v>
          </cell>
          <cell r="O1962">
            <v>0.2</v>
          </cell>
          <cell r="P1962">
            <v>110</v>
          </cell>
          <cell r="Q1962">
            <v>88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110</v>
          </cell>
          <cell r="W1962">
            <v>88</v>
          </cell>
          <cell r="X1962">
            <v>2136</v>
          </cell>
          <cell r="Y1962">
            <v>42720</v>
          </cell>
          <cell r="Z1962" t="str">
            <v>金</v>
          </cell>
          <cell r="AA1962">
            <v>1</v>
          </cell>
          <cell r="AB1962">
            <v>0.25</v>
          </cell>
          <cell r="AC1962">
            <v>0.25</v>
          </cell>
          <cell r="AD1962">
            <v>0.25</v>
          </cell>
          <cell r="AE1962">
            <v>0.25</v>
          </cell>
          <cell r="AF1962">
            <v>88</v>
          </cell>
          <cell r="AG1962">
            <v>5</v>
          </cell>
          <cell r="AH1962">
            <v>5</v>
          </cell>
          <cell r="AI1962">
            <v>5</v>
          </cell>
          <cell r="AJ1962">
            <v>5</v>
          </cell>
          <cell r="AK1962">
            <v>3</v>
          </cell>
        </row>
        <row r="1963">
          <cell r="B1963">
            <v>25100</v>
          </cell>
          <cell r="C1963">
            <v>251</v>
          </cell>
          <cell r="D1963">
            <v>0</v>
          </cell>
          <cell r="E1963">
            <v>20614</v>
          </cell>
          <cell r="F1963">
            <v>1</v>
          </cell>
          <cell r="G1963">
            <v>25100</v>
          </cell>
          <cell r="H1963">
            <v>25100</v>
          </cell>
          <cell r="I1963">
            <v>0</v>
          </cell>
          <cell r="J1963">
            <v>10</v>
          </cell>
          <cell r="K1963">
            <v>51</v>
          </cell>
          <cell r="L1963">
            <v>50</v>
          </cell>
          <cell r="M1963">
            <v>3</v>
          </cell>
          <cell r="N1963">
            <v>24</v>
          </cell>
          <cell r="O1963">
            <v>0.2</v>
          </cell>
          <cell r="P1963">
            <v>1104</v>
          </cell>
          <cell r="Q1963">
            <v>883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1104</v>
          </cell>
          <cell r="W1963">
            <v>883</v>
          </cell>
          <cell r="X1963">
            <v>21364</v>
          </cell>
          <cell r="Y1963">
            <v>427280</v>
          </cell>
          <cell r="Z1963" t="str">
            <v>金</v>
          </cell>
          <cell r="AA1963">
            <v>1</v>
          </cell>
          <cell r="AB1963">
            <v>0.25</v>
          </cell>
          <cell r="AC1963">
            <v>0.25</v>
          </cell>
          <cell r="AD1963">
            <v>0.25</v>
          </cell>
          <cell r="AE1963">
            <v>0.25</v>
          </cell>
          <cell r="AF1963">
            <v>883</v>
          </cell>
          <cell r="AG1963">
            <v>55</v>
          </cell>
          <cell r="AH1963">
            <v>55</v>
          </cell>
          <cell r="AI1963">
            <v>55</v>
          </cell>
          <cell r="AJ1963">
            <v>55</v>
          </cell>
          <cell r="AK1963">
            <v>30</v>
          </cell>
        </row>
        <row r="1964">
          <cell r="B1964">
            <v>25101</v>
          </cell>
          <cell r="C1964">
            <v>251</v>
          </cell>
          <cell r="D1964">
            <v>0</v>
          </cell>
          <cell r="E1964">
            <v>30604</v>
          </cell>
          <cell r="G1964">
            <v>25101</v>
          </cell>
          <cell r="I1964">
            <v>1</v>
          </cell>
          <cell r="J1964">
            <v>1</v>
          </cell>
          <cell r="K1964">
            <v>51</v>
          </cell>
          <cell r="L1964">
            <v>50</v>
          </cell>
          <cell r="M1964">
            <v>3</v>
          </cell>
          <cell r="N1964">
            <v>24</v>
          </cell>
          <cell r="O1964">
            <v>0.2</v>
          </cell>
          <cell r="P1964">
            <v>110</v>
          </cell>
          <cell r="Q1964">
            <v>88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110</v>
          </cell>
          <cell r="W1964">
            <v>88</v>
          </cell>
          <cell r="X1964">
            <v>2136</v>
          </cell>
          <cell r="Y1964">
            <v>42720</v>
          </cell>
          <cell r="Z1964" t="str">
            <v>金</v>
          </cell>
          <cell r="AA1964">
            <v>1</v>
          </cell>
          <cell r="AB1964">
            <v>0.25</v>
          </cell>
          <cell r="AC1964">
            <v>0.25</v>
          </cell>
          <cell r="AD1964">
            <v>0.25</v>
          </cell>
          <cell r="AE1964">
            <v>0.25</v>
          </cell>
          <cell r="AF1964">
            <v>88</v>
          </cell>
          <cell r="AG1964">
            <v>5</v>
          </cell>
          <cell r="AH1964">
            <v>5</v>
          </cell>
          <cell r="AI1964">
            <v>5</v>
          </cell>
          <cell r="AJ1964">
            <v>5</v>
          </cell>
          <cell r="AK1964">
            <v>3</v>
          </cell>
        </row>
        <row r="1965">
          <cell r="B1965">
            <v>25102</v>
          </cell>
          <cell r="C1965">
            <v>251</v>
          </cell>
          <cell r="D1965">
            <v>0</v>
          </cell>
          <cell r="E1965">
            <v>30104</v>
          </cell>
          <cell r="G1965">
            <v>25101</v>
          </cell>
          <cell r="I1965">
            <v>1</v>
          </cell>
          <cell r="J1965">
            <v>1</v>
          </cell>
          <cell r="K1965">
            <v>51</v>
          </cell>
          <cell r="L1965">
            <v>50</v>
          </cell>
          <cell r="M1965">
            <v>3</v>
          </cell>
          <cell r="N1965">
            <v>24</v>
          </cell>
          <cell r="O1965">
            <v>0.2</v>
          </cell>
          <cell r="P1965">
            <v>110</v>
          </cell>
          <cell r="Q1965">
            <v>88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110</v>
          </cell>
          <cell r="W1965">
            <v>88</v>
          </cell>
          <cell r="X1965">
            <v>2136</v>
          </cell>
          <cell r="Y1965">
            <v>42720</v>
          </cell>
          <cell r="Z1965" t="str">
            <v>金</v>
          </cell>
          <cell r="AA1965">
            <v>1</v>
          </cell>
          <cell r="AB1965">
            <v>0.25</v>
          </cell>
          <cell r="AC1965">
            <v>0.25</v>
          </cell>
          <cell r="AD1965">
            <v>0.25</v>
          </cell>
          <cell r="AE1965">
            <v>0.25</v>
          </cell>
          <cell r="AF1965">
            <v>88</v>
          </cell>
          <cell r="AG1965">
            <v>5</v>
          </cell>
          <cell r="AH1965">
            <v>5</v>
          </cell>
          <cell r="AI1965">
            <v>5</v>
          </cell>
          <cell r="AJ1965">
            <v>5</v>
          </cell>
          <cell r="AK1965">
            <v>3</v>
          </cell>
        </row>
        <row r="1966">
          <cell r="B1966">
            <v>25103</v>
          </cell>
          <cell r="C1966">
            <v>251</v>
          </cell>
          <cell r="D1966">
            <v>0</v>
          </cell>
          <cell r="E1966">
            <v>30304</v>
          </cell>
          <cell r="G1966">
            <v>25101</v>
          </cell>
          <cell r="I1966">
            <v>1</v>
          </cell>
          <cell r="J1966">
            <v>1</v>
          </cell>
          <cell r="K1966">
            <v>51</v>
          </cell>
          <cell r="L1966">
            <v>50</v>
          </cell>
          <cell r="M1966">
            <v>3</v>
          </cell>
          <cell r="N1966">
            <v>24</v>
          </cell>
          <cell r="O1966">
            <v>0.2</v>
          </cell>
          <cell r="P1966">
            <v>110</v>
          </cell>
          <cell r="Q1966">
            <v>88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110</v>
          </cell>
          <cell r="W1966">
            <v>88</v>
          </cell>
          <cell r="X1966">
            <v>2136</v>
          </cell>
          <cell r="Y1966">
            <v>42720</v>
          </cell>
          <cell r="Z1966" t="str">
            <v>金</v>
          </cell>
          <cell r="AA1966">
            <v>1</v>
          </cell>
          <cell r="AB1966">
            <v>0.25</v>
          </cell>
          <cell r="AC1966">
            <v>0.25</v>
          </cell>
          <cell r="AD1966">
            <v>0.25</v>
          </cell>
          <cell r="AE1966">
            <v>0.25</v>
          </cell>
          <cell r="AF1966">
            <v>88</v>
          </cell>
          <cell r="AG1966">
            <v>5</v>
          </cell>
          <cell r="AH1966">
            <v>5</v>
          </cell>
          <cell r="AI1966">
            <v>5</v>
          </cell>
          <cell r="AJ1966">
            <v>5</v>
          </cell>
          <cell r="AK1966">
            <v>3</v>
          </cell>
        </row>
        <row r="1967">
          <cell r="B1967">
            <v>25104</v>
          </cell>
          <cell r="C1967">
            <v>251</v>
          </cell>
          <cell r="D1967">
            <v>0</v>
          </cell>
          <cell r="E1967">
            <v>40304</v>
          </cell>
          <cell r="G1967">
            <v>25101</v>
          </cell>
          <cell r="I1967">
            <v>1</v>
          </cell>
          <cell r="J1967">
            <v>1</v>
          </cell>
          <cell r="K1967">
            <v>51</v>
          </cell>
          <cell r="L1967">
            <v>50</v>
          </cell>
          <cell r="M1967">
            <v>3</v>
          </cell>
          <cell r="N1967">
            <v>24</v>
          </cell>
          <cell r="O1967">
            <v>0.2</v>
          </cell>
          <cell r="P1967">
            <v>110</v>
          </cell>
          <cell r="Q1967">
            <v>88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110</v>
          </cell>
          <cell r="W1967">
            <v>88</v>
          </cell>
          <cell r="X1967">
            <v>2136</v>
          </cell>
          <cell r="Y1967">
            <v>42720</v>
          </cell>
          <cell r="Z1967" t="str">
            <v>金</v>
          </cell>
          <cell r="AA1967">
            <v>1</v>
          </cell>
          <cell r="AB1967">
            <v>0.25</v>
          </cell>
          <cell r="AC1967">
            <v>0.25</v>
          </cell>
          <cell r="AD1967">
            <v>0.25</v>
          </cell>
          <cell r="AE1967">
            <v>0.25</v>
          </cell>
          <cell r="AF1967">
            <v>88</v>
          </cell>
          <cell r="AG1967">
            <v>5</v>
          </cell>
          <cell r="AH1967">
            <v>5</v>
          </cell>
          <cell r="AI1967">
            <v>5</v>
          </cell>
          <cell r="AJ1967">
            <v>5</v>
          </cell>
          <cell r="AK1967">
            <v>3</v>
          </cell>
        </row>
        <row r="1968">
          <cell r="B1968">
            <v>25105</v>
          </cell>
          <cell r="C1968">
            <v>251</v>
          </cell>
          <cell r="D1968">
            <v>0</v>
          </cell>
          <cell r="E1968">
            <v>20114</v>
          </cell>
          <cell r="G1968">
            <v>25101</v>
          </cell>
          <cell r="I1968">
            <v>1</v>
          </cell>
          <cell r="J1968">
            <v>1</v>
          </cell>
          <cell r="K1968">
            <v>51</v>
          </cell>
          <cell r="L1968">
            <v>50</v>
          </cell>
          <cell r="M1968">
            <v>3</v>
          </cell>
          <cell r="N1968">
            <v>24</v>
          </cell>
          <cell r="O1968">
            <v>0.2</v>
          </cell>
          <cell r="P1968">
            <v>110</v>
          </cell>
          <cell r="Q1968">
            <v>88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110</v>
          </cell>
          <cell r="W1968">
            <v>88</v>
          </cell>
          <cell r="X1968">
            <v>2136</v>
          </cell>
          <cell r="Y1968">
            <v>42720</v>
          </cell>
          <cell r="Z1968" t="str">
            <v>金</v>
          </cell>
          <cell r="AA1968">
            <v>1</v>
          </cell>
          <cell r="AB1968">
            <v>0.25</v>
          </cell>
          <cell r="AC1968">
            <v>0.25</v>
          </cell>
          <cell r="AD1968">
            <v>0.25</v>
          </cell>
          <cell r="AE1968">
            <v>0.25</v>
          </cell>
          <cell r="AF1968">
            <v>88</v>
          </cell>
          <cell r="AG1968">
            <v>5</v>
          </cell>
          <cell r="AH1968">
            <v>5</v>
          </cell>
          <cell r="AI1968">
            <v>5</v>
          </cell>
          <cell r="AJ1968">
            <v>5</v>
          </cell>
          <cell r="AK1968">
            <v>3</v>
          </cell>
        </row>
        <row r="1969">
          <cell r="B1969">
            <v>25106</v>
          </cell>
          <cell r="C1969">
            <v>251</v>
          </cell>
          <cell r="D1969">
            <v>0</v>
          </cell>
          <cell r="E1969">
            <v>20214</v>
          </cell>
          <cell r="G1969">
            <v>25101</v>
          </cell>
          <cell r="I1969">
            <v>1</v>
          </cell>
          <cell r="J1969">
            <v>1</v>
          </cell>
          <cell r="K1969">
            <v>51</v>
          </cell>
          <cell r="L1969">
            <v>50</v>
          </cell>
          <cell r="M1969">
            <v>3</v>
          </cell>
          <cell r="N1969">
            <v>24</v>
          </cell>
          <cell r="O1969">
            <v>0.2</v>
          </cell>
          <cell r="P1969">
            <v>110</v>
          </cell>
          <cell r="Q1969">
            <v>88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110</v>
          </cell>
          <cell r="W1969">
            <v>88</v>
          </cell>
          <cell r="X1969">
            <v>2136</v>
          </cell>
          <cell r="Y1969">
            <v>42720</v>
          </cell>
          <cell r="Z1969" t="str">
            <v>金</v>
          </cell>
          <cell r="AA1969">
            <v>1</v>
          </cell>
          <cell r="AB1969">
            <v>0.25</v>
          </cell>
          <cell r="AC1969">
            <v>0.25</v>
          </cell>
          <cell r="AD1969">
            <v>0.25</v>
          </cell>
          <cell r="AE1969">
            <v>0.25</v>
          </cell>
          <cell r="AF1969">
            <v>88</v>
          </cell>
          <cell r="AG1969">
            <v>5</v>
          </cell>
          <cell r="AH1969">
            <v>5</v>
          </cell>
          <cell r="AI1969">
            <v>5</v>
          </cell>
          <cell r="AJ1969">
            <v>5</v>
          </cell>
          <cell r="AK1969">
            <v>3</v>
          </cell>
        </row>
        <row r="1970">
          <cell r="B1970">
            <v>25107</v>
          </cell>
          <cell r="C1970">
            <v>251</v>
          </cell>
          <cell r="D1970">
            <v>0</v>
          </cell>
          <cell r="E1970">
            <v>50100</v>
          </cell>
          <cell r="G1970">
            <v>25109</v>
          </cell>
          <cell r="I1970">
            <v>1</v>
          </cell>
          <cell r="J1970">
            <v>1</v>
          </cell>
          <cell r="K1970">
            <v>51</v>
          </cell>
          <cell r="L1970">
            <v>50</v>
          </cell>
          <cell r="M1970">
            <v>3</v>
          </cell>
          <cell r="N1970">
            <v>24</v>
          </cell>
          <cell r="O1970">
            <v>0.2</v>
          </cell>
          <cell r="P1970">
            <v>110</v>
          </cell>
          <cell r="Q1970">
            <v>88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110</v>
          </cell>
          <cell r="W1970">
            <v>88</v>
          </cell>
          <cell r="X1970">
            <v>2136</v>
          </cell>
          <cell r="Y1970">
            <v>42720</v>
          </cell>
          <cell r="Z1970" t="str">
            <v>金</v>
          </cell>
          <cell r="AA1970">
            <v>1</v>
          </cell>
          <cell r="AB1970">
            <v>0.25</v>
          </cell>
          <cell r="AC1970">
            <v>0.25</v>
          </cell>
          <cell r="AD1970">
            <v>0.25</v>
          </cell>
          <cell r="AE1970">
            <v>0.25</v>
          </cell>
          <cell r="AF1970">
            <v>88</v>
          </cell>
          <cell r="AG1970">
            <v>5</v>
          </cell>
          <cell r="AH1970">
            <v>5</v>
          </cell>
          <cell r="AI1970">
            <v>5</v>
          </cell>
          <cell r="AJ1970">
            <v>5</v>
          </cell>
          <cell r="AK1970">
            <v>3</v>
          </cell>
        </row>
        <row r="1971">
          <cell r="B1971">
            <v>25200</v>
          </cell>
          <cell r="C1971">
            <v>252</v>
          </cell>
          <cell r="D1971">
            <v>0</v>
          </cell>
          <cell r="E1971">
            <v>20114</v>
          </cell>
          <cell r="F1971">
            <v>1</v>
          </cell>
          <cell r="G1971">
            <v>25200</v>
          </cell>
          <cell r="H1971">
            <v>25200</v>
          </cell>
          <cell r="I1971">
            <v>0</v>
          </cell>
          <cell r="J1971">
            <v>10</v>
          </cell>
          <cell r="K1971">
            <v>51</v>
          </cell>
          <cell r="L1971">
            <v>50</v>
          </cell>
          <cell r="M1971">
            <v>3</v>
          </cell>
          <cell r="N1971">
            <v>24</v>
          </cell>
          <cell r="O1971">
            <v>0.30000000000000004</v>
          </cell>
          <cell r="P1971">
            <v>1656</v>
          </cell>
          <cell r="Q1971">
            <v>1324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1656</v>
          </cell>
          <cell r="W1971">
            <v>1324</v>
          </cell>
          <cell r="X1971">
            <v>21364</v>
          </cell>
          <cell r="Y1971">
            <v>427280</v>
          </cell>
          <cell r="Z1971" t="str">
            <v>金</v>
          </cell>
          <cell r="AA1971">
            <v>1</v>
          </cell>
          <cell r="AB1971">
            <v>0.25</v>
          </cell>
          <cell r="AC1971">
            <v>0.25</v>
          </cell>
          <cell r="AD1971">
            <v>0.25</v>
          </cell>
          <cell r="AE1971">
            <v>0.25</v>
          </cell>
          <cell r="AF1971">
            <v>1324</v>
          </cell>
          <cell r="AG1971">
            <v>83</v>
          </cell>
          <cell r="AH1971">
            <v>83</v>
          </cell>
          <cell r="AI1971">
            <v>83</v>
          </cell>
          <cell r="AJ1971">
            <v>83</v>
          </cell>
          <cell r="AK1971">
            <v>30</v>
          </cell>
        </row>
        <row r="1972">
          <cell r="B1972">
            <v>25201</v>
          </cell>
          <cell r="C1972">
            <v>252</v>
          </cell>
          <cell r="D1972">
            <v>0</v>
          </cell>
          <cell r="E1972">
            <v>30604</v>
          </cell>
          <cell r="G1972">
            <v>25201</v>
          </cell>
          <cell r="I1972">
            <v>1</v>
          </cell>
          <cell r="J1972">
            <v>1</v>
          </cell>
          <cell r="K1972">
            <v>51</v>
          </cell>
          <cell r="L1972">
            <v>50</v>
          </cell>
          <cell r="M1972">
            <v>3</v>
          </cell>
          <cell r="N1972">
            <v>24</v>
          </cell>
          <cell r="O1972">
            <v>0.2</v>
          </cell>
          <cell r="P1972">
            <v>110</v>
          </cell>
          <cell r="Q1972">
            <v>88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110</v>
          </cell>
          <cell r="W1972">
            <v>88</v>
          </cell>
          <cell r="X1972">
            <v>2136</v>
          </cell>
          <cell r="Y1972">
            <v>42720</v>
          </cell>
          <cell r="Z1972" t="str">
            <v>金</v>
          </cell>
          <cell r="AA1972">
            <v>1</v>
          </cell>
          <cell r="AB1972">
            <v>0.25</v>
          </cell>
          <cell r="AC1972">
            <v>0.25</v>
          </cell>
          <cell r="AD1972">
            <v>0.25</v>
          </cell>
          <cell r="AE1972">
            <v>0.25</v>
          </cell>
          <cell r="AF1972">
            <v>88</v>
          </cell>
          <cell r="AG1972">
            <v>5</v>
          </cell>
          <cell r="AH1972">
            <v>5</v>
          </cell>
          <cell r="AI1972">
            <v>5</v>
          </cell>
          <cell r="AJ1972">
            <v>5</v>
          </cell>
          <cell r="AK1972">
            <v>3</v>
          </cell>
        </row>
        <row r="1973">
          <cell r="B1973">
            <v>25202</v>
          </cell>
          <cell r="C1973">
            <v>252</v>
          </cell>
          <cell r="D1973">
            <v>0</v>
          </cell>
          <cell r="E1973">
            <v>30104</v>
          </cell>
          <cell r="G1973">
            <v>25201</v>
          </cell>
          <cell r="I1973">
            <v>1</v>
          </cell>
          <cell r="J1973">
            <v>1</v>
          </cell>
          <cell r="K1973">
            <v>51</v>
          </cell>
          <cell r="L1973">
            <v>50</v>
          </cell>
          <cell r="M1973">
            <v>3</v>
          </cell>
          <cell r="N1973">
            <v>24</v>
          </cell>
          <cell r="O1973">
            <v>0.2</v>
          </cell>
          <cell r="P1973">
            <v>110</v>
          </cell>
          <cell r="Q1973">
            <v>88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110</v>
          </cell>
          <cell r="W1973">
            <v>88</v>
          </cell>
          <cell r="X1973">
            <v>2136</v>
          </cell>
          <cell r="Y1973">
            <v>42720</v>
          </cell>
          <cell r="Z1973" t="str">
            <v>金</v>
          </cell>
          <cell r="AA1973">
            <v>1</v>
          </cell>
          <cell r="AB1973">
            <v>0.25</v>
          </cell>
          <cell r="AC1973">
            <v>0.25</v>
          </cell>
          <cell r="AD1973">
            <v>0.25</v>
          </cell>
          <cell r="AE1973">
            <v>0.25</v>
          </cell>
          <cell r="AF1973">
            <v>88</v>
          </cell>
          <cell r="AG1973">
            <v>5</v>
          </cell>
          <cell r="AH1973">
            <v>5</v>
          </cell>
          <cell r="AI1973">
            <v>5</v>
          </cell>
          <cell r="AJ1973">
            <v>5</v>
          </cell>
          <cell r="AK1973">
            <v>3</v>
          </cell>
        </row>
        <row r="1974">
          <cell r="B1974">
            <v>25203</v>
          </cell>
          <cell r="C1974">
            <v>252</v>
          </cell>
          <cell r="D1974">
            <v>0</v>
          </cell>
          <cell r="E1974">
            <v>30304</v>
          </cell>
          <cell r="G1974">
            <v>25201</v>
          </cell>
          <cell r="I1974">
            <v>1</v>
          </cell>
          <cell r="J1974">
            <v>1</v>
          </cell>
          <cell r="K1974">
            <v>51</v>
          </cell>
          <cell r="L1974">
            <v>50</v>
          </cell>
          <cell r="M1974">
            <v>3</v>
          </cell>
          <cell r="N1974">
            <v>24</v>
          </cell>
          <cell r="O1974">
            <v>0.2</v>
          </cell>
          <cell r="P1974">
            <v>110</v>
          </cell>
          <cell r="Q1974">
            <v>88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110</v>
          </cell>
          <cell r="W1974">
            <v>88</v>
          </cell>
          <cell r="X1974">
            <v>2136</v>
          </cell>
          <cell r="Y1974">
            <v>42720</v>
          </cell>
          <cell r="Z1974" t="str">
            <v>金</v>
          </cell>
          <cell r="AA1974">
            <v>1</v>
          </cell>
          <cell r="AB1974">
            <v>0.25</v>
          </cell>
          <cell r="AC1974">
            <v>0.25</v>
          </cell>
          <cell r="AD1974">
            <v>0.25</v>
          </cell>
          <cell r="AE1974">
            <v>0.25</v>
          </cell>
          <cell r="AF1974">
            <v>88</v>
          </cell>
          <cell r="AG1974">
            <v>5</v>
          </cell>
          <cell r="AH1974">
            <v>5</v>
          </cell>
          <cell r="AI1974">
            <v>5</v>
          </cell>
          <cell r="AJ1974">
            <v>5</v>
          </cell>
          <cell r="AK1974">
            <v>3</v>
          </cell>
        </row>
        <row r="1975">
          <cell r="B1975">
            <v>25204</v>
          </cell>
          <cell r="C1975">
            <v>252</v>
          </cell>
          <cell r="D1975">
            <v>0</v>
          </cell>
          <cell r="E1975">
            <v>40304</v>
          </cell>
          <cell r="G1975">
            <v>25201</v>
          </cell>
          <cell r="I1975">
            <v>1</v>
          </cell>
          <cell r="J1975">
            <v>1</v>
          </cell>
          <cell r="K1975">
            <v>51</v>
          </cell>
          <cell r="L1975">
            <v>50</v>
          </cell>
          <cell r="M1975">
            <v>3</v>
          </cell>
          <cell r="N1975">
            <v>24</v>
          </cell>
          <cell r="O1975">
            <v>0.2</v>
          </cell>
          <cell r="P1975">
            <v>110</v>
          </cell>
          <cell r="Q1975">
            <v>88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110</v>
          </cell>
          <cell r="W1975">
            <v>88</v>
          </cell>
          <cell r="X1975">
            <v>2136</v>
          </cell>
          <cell r="Y1975">
            <v>42720</v>
          </cell>
          <cell r="Z1975" t="str">
            <v>金</v>
          </cell>
          <cell r="AA1975">
            <v>1</v>
          </cell>
          <cell r="AB1975">
            <v>0.25</v>
          </cell>
          <cell r="AC1975">
            <v>0.25</v>
          </cell>
          <cell r="AD1975">
            <v>0.25</v>
          </cell>
          <cell r="AE1975">
            <v>0.25</v>
          </cell>
          <cell r="AF1975">
            <v>88</v>
          </cell>
          <cell r="AG1975">
            <v>5</v>
          </cell>
          <cell r="AH1975">
            <v>5</v>
          </cell>
          <cell r="AI1975">
            <v>5</v>
          </cell>
          <cell r="AJ1975">
            <v>5</v>
          </cell>
          <cell r="AK1975">
            <v>3</v>
          </cell>
        </row>
        <row r="1976">
          <cell r="B1976">
            <v>25205</v>
          </cell>
          <cell r="C1976">
            <v>252</v>
          </cell>
          <cell r="D1976">
            <v>0</v>
          </cell>
          <cell r="E1976">
            <v>20114</v>
          </cell>
          <cell r="G1976">
            <v>25201</v>
          </cell>
          <cell r="I1976">
            <v>1</v>
          </cell>
          <cell r="J1976">
            <v>1</v>
          </cell>
          <cell r="K1976">
            <v>51</v>
          </cell>
          <cell r="L1976">
            <v>50</v>
          </cell>
          <cell r="M1976">
            <v>3</v>
          </cell>
          <cell r="N1976">
            <v>24</v>
          </cell>
          <cell r="O1976">
            <v>0.2</v>
          </cell>
          <cell r="P1976">
            <v>110</v>
          </cell>
          <cell r="Q1976">
            <v>88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110</v>
          </cell>
          <cell r="W1976">
            <v>88</v>
          </cell>
          <cell r="X1976">
            <v>2136</v>
          </cell>
          <cell r="Y1976">
            <v>42720</v>
          </cell>
          <cell r="Z1976" t="str">
            <v>金</v>
          </cell>
          <cell r="AA1976">
            <v>1</v>
          </cell>
          <cell r="AB1976">
            <v>0.25</v>
          </cell>
          <cell r="AC1976">
            <v>0.25</v>
          </cell>
          <cell r="AD1976">
            <v>0.25</v>
          </cell>
          <cell r="AE1976">
            <v>0.25</v>
          </cell>
          <cell r="AF1976">
            <v>88</v>
          </cell>
          <cell r="AG1976">
            <v>5</v>
          </cell>
          <cell r="AH1976">
            <v>5</v>
          </cell>
          <cell r="AI1976">
            <v>5</v>
          </cell>
          <cell r="AJ1976">
            <v>5</v>
          </cell>
          <cell r="AK1976">
            <v>3</v>
          </cell>
        </row>
        <row r="1977">
          <cell r="B1977">
            <v>25206</v>
          </cell>
          <cell r="C1977">
            <v>252</v>
          </cell>
          <cell r="D1977">
            <v>0</v>
          </cell>
          <cell r="E1977">
            <v>20214</v>
          </cell>
          <cell r="G1977">
            <v>25201</v>
          </cell>
          <cell r="I1977">
            <v>1</v>
          </cell>
          <cell r="J1977">
            <v>1</v>
          </cell>
          <cell r="K1977">
            <v>51</v>
          </cell>
          <cell r="L1977">
            <v>50</v>
          </cell>
          <cell r="M1977">
            <v>3</v>
          </cell>
          <cell r="N1977">
            <v>24</v>
          </cell>
          <cell r="O1977">
            <v>0.2</v>
          </cell>
          <cell r="P1977">
            <v>110</v>
          </cell>
          <cell r="Q1977">
            <v>88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110</v>
          </cell>
          <cell r="W1977">
            <v>88</v>
          </cell>
          <cell r="X1977">
            <v>2136</v>
          </cell>
          <cell r="Y1977">
            <v>42720</v>
          </cell>
          <cell r="Z1977" t="str">
            <v>金</v>
          </cell>
          <cell r="AA1977">
            <v>1</v>
          </cell>
          <cell r="AB1977">
            <v>0.25</v>
          </cell>
          <cell r="AC1977">
            <v>0.25</v>
          </cell>
          <cell r="AD1977">
            <v>0.25</v>
          </cell>
          <cell r="AE1977">
            <v>0.25</v>
          </cell>
          <cell r="AF1977">
            <v>88</v>
          </cell>
          <cell r="AG1977">
            <v>5</v>
          </cell>
          <cell r="AH1977">
            <v>5</v>
          </cell>
          <cell r="AI1977">
            <v>5</v>
          </cell>
          <cell r="AJ1977">
            <v>5</v>
          </cell>
          <cell r="AK1977">
            <v>3</v>
          </cell>
        </row>
        <row r="1978">
          <cell r="B1978">
            <v>25207</v>
          </cell>
          <cell r="C1978">
            <v>252</v>
          </cell>
          <cell r="D1978">
            <v>0</v>
          </cell>
          <cell r="E1978">
            <v>50100</v>
          </cell>
          <cell r="G1978">
            <v>25209</v>
          </cell>
          <cell r="I1978">
            <v>1</v>
          </cell>
          <cell r="J1978">
            <v>1</v>
          </cell>
          <cell r="K1978">
            <v>51</v>
          </cell>
          <cell r="L1978">
            <v>50</v>
          </cell>
          <cell r="M1978">
            <v>3</v>
          </cell>
          <cell r="N1978">
            <v>24</v>
          </cell>
          <cell r="O1978">
            <v>0.2</v>
          </cell>
          <cell r="P1978">
            <v>110</v>
          </cell>
          <cell r="Q1978">
            <v>88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110</v>
          </cell>
          <cell r="W1978">
            <v>88</v>
          </cell>
          <cell r="X1978">
            <v>2136</v>
          </cell>
          <cell r="Y1978">
            <v>42720</v>
          </cell>
          <cell r="Z1978" t="str">
            <v>金</v>
          </cell>
          <cell r="AA1978">
            <v>1</v>
          </cell>
          <cell r="AB1978">
            <v>0.25</v>
          </cell>
          <cell r="AC1978">
            <v>0.25</v>
          </cell>
          <cell r="AD1978">
            <v>0.25</v>
          </cell>
          <cell r="AE1978">
            <v>0.25</v>
          </cell>
          <cell r="AF1978">
            <v>88</v>
          </cell>
          <cell r="AG1978">
            <v>5</v>
          </cell>
          <cell r="AH1978">
            <v>5</v>
          </cell>
          <cell r="AI1978">
            <v>5</v>
          </cell>
          <cell r="AJ1978">
            <v>5</v>
          </cell>
          <cell r="AK1978">
            <v>3</v>
          </cell>
        </row>
        <row r="1979">
          <cell r="B1979">
            <v>25300</v>
          </cell>
          <cell r="C1979">
            <v>253</v>
          </cell>
          <cell r="D1979">
            <v>0</v>
          </cell>
          <cell r="E1979">
            <v>20514</v>
          </cell>
          <cell r="F1979">
            <v>1</v>
          </cell>
          <cell r="G1979">
            <v>25300</v>
          </cell>
          <cell r="H1979">
            <v>25300</v>
          </cell>
          <cell r="I1979">
            <v>0</v>
          </cell>
          <cell r="J1979">
            <v>10</v>
          </cell>
          <cell r="K1979">
            <v>51</v>
          </cell>
          <cell r="L1979">
            <v>50</v>
          </cell>
          <cell r="M1979">
            <v>3</v>
          </cell>
          <cell r="N1979">
            <v>24</v>
          </cell>
          <cell r="O1979">
            <v>0.4</v>
          </cell>
          <cell r="P1979">
            <v>2208</v>
          </cell>
          <cell r="Q1979">
            <v>1413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2208</v>
          </cell>
          <cell r="W1979">
            <v>1413</v>
          </cell>
          <cell r="X1979">
            <v>21364</v>
          </cell>
          <cell r="Y1979">
            <v>427280</v>
          </cell>
          <cell r="Z1979" t="str">
            <v>金</v>
          </cell>
          <cell r="AA1979">
            <v>1</v>
          </cell>
          <cell r="AB1979">
            <v>0.25</v>
          </cell>
          <cell r="AC1979">
            <v>0.25</v>
          </cell>
          <cell r="AD1979">
            <v>0.25</v>
          </cell>
          <cell r="AE1979">
            <v>0.25</v>
          </cell>
          <cell r="AF1979">
            <v>1413</v>
          </cell>
          <cell r="AG1979">
            <v>198</v>
          </cell>
          <cell r="AH1979">
            <v>198</v>
          </cell>
          <cell r="AI1979">
            <v>198</v>
          </cell>
          <cell r="AJ1979">
            <v>198</v>
          </cell>
          <cell r="AK1979">
            <v>30</v>
          </cell>
        </row>
        <row r="1980">
          <cell r="B1980">
            <v>25301</v>
          </cell>
          <cell r="C1980">
            <v>253</v>
          </cell>
          <cell r="D1980">
            <v>0</v>
          </cell>
          <cell r="E1980">
            <v>30604</v>
          </cell>
          <cell r="G1980">
            <v>25301</v>
          </cell>
          <cell r="I1980">
            <v>1</v>
          </cell>
          <cell r="J1980">
            <v>1</v>
          </cell>
          <cell r="K1980">
            <v>51</v>
          </cell>
          <cell r="L1980">
            <v>50</v>
          </cell>
          <cell r="M1980">
            <v>3</v>
          </cell>
          <cell r="N1980">
            <v>24</v>
          </cell>
          <cell r="O1980">
            <v>0.2</v>
          </cell>
          <cell r="P1980">
            <v>110</v>
          </cell>
          <cell r="Q1980">
            <v>88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110</v>
          </cell>
          <cell r="W1980">
            <v>88</v>
          </cell>
          <cell r="X1980">
            <v>2136</v>
          </cell>
          <cell r="Y1980">
            <v>42720</v>
          </cell>
          <cell r="Z1980" t="str">
            <v>金</v>
          </cell>
          <cell r="AA1980">
            <v>1</v>
          </cell>
          <cell r="AB1980">
            <v>0.25</v>
          </cell>
          <cell r="AC1980">
            <v>0.25</v>
          </cell>
          <cell r="AD1980">
            <v>0.25</v>
          </cell>
          <cell r="AE1980">
            <v>0.25</v>
          </cell>
          <cell r="AF1980">
            <v>88</v>
          </cell>
          <cell r="AG1980">
            <v>5</v>
          </cell>
          <cell r="AH1980">
            <v>5</v>
          </cell>
          <cell r="AI1980">
            <v>5</v>
          </cell>
          <cell r="AJ1980">
            <v>5</v>
          </cell>
          <cell r="AK1980">
            <v>3</v>
          </cell>
        </row>
        <row r="1981">
          <cell r="B1981">
            <v>25302</v>
          </cell>
          <cell r="C1981">
            <v>253</v>
          </cell>
          <cell r="D1981">
            <v>0</v>
          </cell>
          <cell r="E1981">
            <v>30104</v>
          </cell>
          <cell r="G1981">
            <v>25301</v>
          </cell>
          <cell r="I1981">
            <v>1</v>
          </cell>
          <cell r="J1981">
            <v>1</v>
          </cell>
          <cell r="K1981">
            <v>51</v>
          </cell>
          <cell r="L1981">
            <v>50</v>
          </cell>
          <cell r="M1981">
            <v>3</v>
          </cell>
          <cell r="N1981">
            <v>24</v>
          </cell>
          <cell r="O1981">
            <v>0.2</v>
          </cell>
          <cell r="P1981">
            <v>110</v>
          </cell>
          <cell r="Q1981">
            <v>88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110</v>
          </cell>
          <cell r="W1981">
            <v>88</v>
          </cell>
          <cell r="X1981">
            <v>2136</v>
          </cell>
          <cell r="Y1981">
            <v>42720</v>
          </cell>
          <cell r="Z1981" t="str">
            <v>金</v>
          </cell>
          <cell r="AA1981">
            <v>1</v>
          </cell>
          <cell r="AB1981">
            <v>0.25</v>
          </cell>
          <cell r="AC1981">
            <v>0.25</v>
          </cell>
          <cell r="AD1981">
            <v>0.25</v>
          </cell>
          <cell r="AE1981">
            <v>0.25</v>
          </cell>
          <cell r="AF1981">
            <v>88</v>
          </cell>
          <cell r="AG1981">
            <v>5</v>
          </cell>
          <cell r="AH1981">
            <v>5</v>
          </cell>
          <cell r="AI1981">
            <v>5</v>
          </cell>
          <cell r="AJ1981">
            <v>5</v>
          </cell>
          <cell r="AK1981">
            <v>3</v>
          </cell>
        </row>
        <row r="1982">
          <cell r="B1982">
            <v>25303</v>
          </cell>
          <cell r="C1982">
            <v>253</v>
          </cell>
          <cell r="D1982">
            <v>0</v>
          </cell>
          <cell r="E1982">
            <v>30304</v>
          </cell>
          <cell r="G1982">
            <v>25301</v>
          </cell>
          <cell r="I1982">
            <v>1</v>
          </cell>
          <cell r="J1982">
            <v>1</v>
          </cell>
          <cell r="K1982">
            <v>51</v>
          </cell>
          <cell r="L1982">
            <v>50</v>
          </cell>
          <cell r="M1982">
            <v>3</v>
          </cell>
          <cell r="N1982">
            <v>24</v>
          </cell>
          <cell r="O1982">
            <v>0.2</v>
          </cell>
          <cell r="P1982">
            <v>110</v>
          </cell>
          <cell r="Q1982">
            <v>88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110</v>
          </cell>
          <cell r="W1982">
            <v>88</v>
          </cell>
          <cell r="X1982">
            <v>2136</v>
          </cell>
          <cell r="Y1982">
            <v>42720</v>
          </cell>
          <cell r="Z1982" t="str">
            <v>金</v>
          </cell>
          <cell r="AA1982">
            <v>1</v>
          </cell>
          <cell r="AB1982">
            <v>0.25</v>
          </cell>
          <cell r="AC1982">
            <v>0.25</v>
          </cell>
          <cell r="AD1982">
            <v>0.25</v>
          </cell>
          <cell r="AE1982">
            <v>0.25</v>
          </cell>
          <cell r="AF1982">
            <v>88</v>
          </cell>
          <cell r="AG1982">
            <v>5</v>
          </cell>
          <cell r="AH1982">
            <v>5</v>
          </cell>
          <cell r="AI1982">
            <v>5</v>
          </cell>
          <cell r="AJ1982">
            <v>5</v>
          </cell>
          <cell r="AK1982">
            <v>3</v>
          </cell>
        </row>
        <row r="1983">
          <cell r="B1983">
            <v>25304</v>
          </cell>
          <cell r="C1983">
            <v>253</v>
          </cell>
          <cell r="D1983">
            <v>0</v>
          </cell>
          <cell r="E1983">
            <v>40304</v>
          </cell>
          <cell r="G1983">
            <v>25301</v>
          </cell>
          <cell r="I1983">
            <v>1</v>
          </cell>
          <cell r="J1983">
            <v>1</v>
          </cell>
          <cell r="K1983">
            <v>51</v>
          </cell>
          <cell r="L1983">
            <v>50</v>
          </cell>
          <cell r="M1983">
            <v>3</v>
          </cell>
          <cell r="N1983">
            <v>24</v>
          </cell>
          <cell r="O1983">
            <v>0.2</v>
          </cell>
          <cell r="P1983">
            <v>110</v>
          </cell>
          <cell r="Q1983">
            <v>88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110</v>
          </cell>
          <cell r="W1983">
            <v>88</v>
          </cell>
          <cell r="X1983">
            <v>2136</v>
          </cell>
          <cell r="Y1983">
            <v>42720</v>
          </cell>
          <cell r="Z1983" t="str">
            <v>金</v>
          </cell>
          <cell r="AA1983">
            <v>1</v>
          </cell>
          <cell r="AB1983">
            <v>0.25</v>
          </cell>
          <cell r="AC1983">
            <v>0.25</v>
          </cell>
          <cell r="AD1983">
            <v>0.25</v>
          </cell>
          <cell r="AE1983">
            <v>0.25</v>
          </cell>
          <cell r="AF1983">
            <v>88</v>
          </cell>
          <cell r="AG1983">
            <v>5</v>
          </cell>
          <cell r="AH1983">
            <v>5</v>
          </cell>
          <cell r="AI1983">
            <v>5</v>
          </cell>
          <cell r="AJ1983">
            <v>5</v>
          </cell>
          <cell r="AK1983">
            <v>3</v>
          </cell>
        </row>
        <row r="1984">
          <cell r="B1984">
            <v>25305</v>
          </cell>
          <cell r="C1984">
            <v>253</v>
          </cell>
          <cell r="D1984">
            <v>0</v>
          </cell>
          <cell r="E1984">
            <v>20114</v>
          </cell>
          <cell r="G1984">
            <v>25301</v>
          </cell>
          <cell r="I1984">
            <v>1</v>
          </cell>
          <cell r="J1984">
            <v>1</v>
          </cell>
          <cell r="K1984">
            <v>51</v>
          </cell>
          <cell r="L1984">
            <v>50</v>
          </cell>
          <cell r="M1984">
            <v>3</v>
          </cell>
          <cell r="N1984">
            <v>24</v>
          </cell>
          <cell r="O1984">
            <v>0.2</v>
          </cell>
          <cell r="P1984">
            <v>110</v>
          </cell>
          <cell r="Q1984">
            <v>88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110</v>
          </cell>
          <cell r="W1984">
            <v>88</v>
          </cell>
          <cell r="X1984">
            <v>2136</v>
          </cell>
          <cell r="Y1984">
            <v>42720</v>
          </cell>
          <cell r="Z1984" t="str">
            <v>金</v>
          </cell>
          <cell r="AA1984">
            <v>1</v>
          </cell>
          <cell r="AB1984">
            <v>0.25</v>
          </cell>
          <cell r="AC1984">
            <v>0.25</v>
          </cell>
          <cell r="AD1984">
            <v>0.25</v>
          </cell>
          <cell r="AE1984">
            <v>0.25</v>
          </cell>
          <cell r="AF1984">
            <v>88</v>
          </cell>
          <cell r="AG1984">
            <v>5</v>
          </cell>
          <cell r="AH1984">
            <v>5</v>
          </cell>
          <cell r="AI1984">
            <v>5</v>
          </cell>
          <cell r="AJ1984">
            <v>5</v>
          </cell>
          <cell r="AK1984">
            <v>3</v>
          </cell>
        </row>
        <row r="1985">
          <cell r="B1985">
            <v>25306</v>
          </cell>
          <cell r="C1985">
            <v>253</v>
          </cell>
          <cell r="D1985">
            <v>0</v>
          </cell>
          <cell r="E1985">
            <v>20214</v>
          </cell>
          <cell r="G1985">
            <v>25301</v>
          </cell>
          <cell r="I1985">
            <v>1</v>
          </cell>
          <cell r="J1985">
            <v>1</v>
          </cell>
          <cell r="K1985">
            <v>51</v>
          </cell>
          <cell r="L1985">
            <v>50</v>
          </cell>
          <cell r="M1985">
            <v>3</v>
          </cell>
          <cell r="N1985">
            <v>24</v>
          </cell>
          <cell r="O1985">
            <v>0.2</v>
          </cell>
          <cell r="P1985">
            <v>110</v>
          </cell>
          <cell r="Q1985">
            <v>88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110</v>
          </cell>
          <cell r="W1985">
            <v>88</v>
          </cell>
          <cell r="X1985">
            <v>2136</v>
          </cell>
          <cell r="Y1985">
            <v>42720</v>
          </cell>
          <cell r="Z1985" t="str">
            <v>金</v>
          </cell>
          <cell r="AA1985">
            <v>1</v>
          </cell>
          <cell r="AB1985">
            <v>0.25</v>
          </cell>
          <cell r="AC1985">
            <v>0.25</v>
          </cell>
          <cell r="AD1985">
            <v>0.25</v>
          </cell>
          <cell r="AE1985">
            <v>0.25</v>
          </cell>
          <cell r="AF1985">
            <v>88</v>
          </cell>
          <cell r="AG1985">
            <v>5</v>
          </cell>
          <cell r="AH1985">
            <v>5</v>
          </cell>
          <cell r="AI1985">
            <v>5</v>
          </cell>
          <cell r="AJ1985">
            <v>5</v>
          </cell>
          <cell r="AK1985">
            <v>3</v>
          </cell>
        </row>
        <row r="1986">
          <cell r="B1986">
            <v>25307</v>
          </cell>
          <cell r="C1986">
            <v>253</v>
          </cell>
          <cell r="D1986">
            <v>0</v>
          </cell>
          <cell r="E1986">
            <v>50100</v>
          </cell>
          <cell r="G1986">
            <v>25309</v>
          </cell>
          <cell r="I1986">
            <v>1</v>
          </cell>
          <cell r="J1986">
            <v>1</v>
          </cell>
          <cell r="K1986">
            <v>51</v>
          </cell>
          <cell r="L1986">
            <v>50</v>
          </cell>
          <cell r="M1986">
            <v>3</v>
          </cell>
          <cell r="N1986">
            <v>24</v>
          </cell>
          <cell r="O1986">
            <v>0.2</v>
          </cell>
          <cell r="P1986">
            <v>110</v>
          </cell>
          <cell r="Q1986">
            <v>88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110</v>
          </cell>
          <cell r="W1986">
            <v>88</v>
          </cell>
          <cell r="X1986">
            <v>2136</v>
          </cell>
          <cell r="Y1986">
            <v>42720</v>
          </cell>
          <cell r="Z1986" t="str">
            <v>金</v>
          </cell>
          <cell r="AA1986">
            <v>1</v>
          </cell>
          <cell r="AB1986">
            <v>0.25</v>
          </cell>
          <cell r="AC1986">
            <v>0.25</v>
          </cell>
          <cell r="AD1986">
            <v>0.25</v>
          </cell>
          <cell r="AE1986">
            <v>0.25</v>
          </cell>
          <cell r="AF1986">
            <v>88</v>
          </cell>
          <cell r="AG1986">
            <v>5</v>
          </cell>
          <cell r="AH1986">
            <v>5</v>
          </cell>
          <cell r="AI1986">
            <v>5</v>
          </cell>
          <cell r="AJ1986">
            <v>5</v>
          </cell>
          <cell r="AK1986">
            <v>3</v>
          </cell>
        </row>
        <row r="1987">
          <cell r="B1987">
            <v>25400</v>
          </cell>
          <cell r="C1987">
            <v>254</v>
          </cell>
          <cell r="D1987">
            <v>0</v>
          </cell>
          <cell r="E1987">
            <v>20114</v>
          </cell>
          <cell r="F1987">
            <v>1</v>
          </cell>
          <cell r="G1987">
            <v>25400</v>
          </cell>
          <cell r="H1987">
            <v>25400</v>
          </cell>
          <cell r="I1987">
            <v>0</v>
          </cell>
          <cell r="J1987">
            <v>10</v>
          </cell>
          <cell r="K1987">
            <v>51</v>
          </cell>
          <cell r="L1987">
            <v>50</v>
          </cell>
          <cell r="M1987">
            <v>3</v>
          </cell>
          <cell r="N1987">
            <v>24</v>
          </cell>
          <cell r="O1987">
            <v>0.5</v>
          </cell>
          <cell r="P1987">
            <v>2760</v>
          </cell>
          <cell r="Q1987">
            <v>1766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2760</v>
          </cell>
          <cell r="W1987">
            <v>1766</v>
          </cell>
          <cell r="X1987">
            <v>21364</v>
          </cell>
          <cell r="Y1987">
            <v>427280</v>
          </cell>
          <cell r="Z1987" t="str">
            <v>金</v>
          </cell>
          <cell r="AA1987">
            <v>1</v>
          </cell>
          <cell r="AB1987">
            <v>0.25</v>
          </cell>
          <cell r="AC1987">
            <v>0.25</v>
          </cell>
          <cell r="AD1987">
            <v>0.25</v>
          </cell>
          <cell r="AE1987">
            <v>0.25</v>
          </cell>
          <cell r="AF1987">
            <v>1766</v>
          </cell>
          <cell r="AG1987">
            <v>248</v>
          </cell>
          <cell r="AH1987">
            <v>248</v>
          </cell>
          <cell r="AI1987">
            <v>248</v>
          </cell>
          <cell r="AJ1987">
            <v>248</v>
          </cell>
          <cell r="AK1987">
            <v>30</v>
          </cell>
        </row>
        <row r="1988">
          <cell r="B1988">
            <v>25401</v>
          </cell>
          <cell r="C1988">
            <v>254</v>
          </cell>
          <cell r="D1988">
            <v>0</v>
          </cell>
          <cell r="E1988">
            <v>30604</v>
          </cell>
          <cell r="G1988">
            <v>25401</v>
          </cell>
          <cell r="I1988">
            <v>1</v>
          </cell>
          <cell r="J1988">
            <v>1</v>
          </cell>
          <cell r="K1988">
            <v>51</v>
          </cell>
          <cell r="L1988">
            <v>50</v>
          </cell>
          <cell r="M1988">
            <v>3</v>
          </cell>
          <cell r="N1988">
            <v>24</v>
          </cell>
          <cell r="O1988">
            <v>0.2</v>
          </cell>
          <cell r="P1988">
            <v>110</v>
          </cell>
          <cell r="Q1988">
            <v>88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110</v>
          </cell>
          <cell r="W1988">
            <v>88</v>
          </cell>
          <cell r="X1988">
            <v>2136</v>
          </cell>
          <cell r="Y1988">
            <v>42720</v>
          </cell>
          <cell r="Z1988" t="str">
            <v>金</v>
          </cell>
          <cell r="AA1988">
            <v>1</v>
          </cell>
          <cell r="AB1988">
            <v>0.25</v>
          </cell>
          <cell r="AC1988">
            <v>0.25</v>
          </cell>
          <cell r="AD1988">
            <v>0.25</v>
          </cell>
          <cell r="AE1988">
            <v>0.25</v>
          </cell>
          <cell r="AF1988">
            <v>88</v>
          </cell>
          <cell r="AG1988">
            <v>5</v>
          </cell>
          <cell r="AH1988">
            <v>5</v>
          </cell>
          <cell r="AI1988">
            <v>5</v>
          </cell>
          <cell r="AJ1988">
            <v>5</v>
          </cell>
          <cell r="AK1988">
            <v>3</v>
          </cell>
        </row>
        <row r="1989">
          <cell r="B1989">
            <v>25402</v>
          </cell>
          <cell r="C1989">
            <v>254</v>
          </cell>
          <cell r="D1989">
            <v>0</v>
          </cell>
          <cell r="E1989">
            <v>30104</v>
          </cell>
          <cell r="G1989">
            <v>25401</v>
          </cell>
          <cell r="I1989">
            <v>1</v>
          </cell>
          <cell r="J1989">
            <v>1</v>
          </cell>
          <cell r="K1989">
            <v>51</v>
          </cell>
          <cell r="L1989">
            <v>50</v>
          </cell>
          <cell r="M1989">
            <v>3</v>
          </cell>
          <cell r="N1989">
            <v>24</v>
          </cell>
          <cell r="O1989">
            <v>0.2</v>
          </cell>
          <cell r="P1989">
            <v>110</v>
          </cell>
          <cell r="Q1989">
            <v>88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110</v>
          </cell>
          <cell r="W1989">
            <v>88</v>
          </cell>
          <cell r="X1989">
            <v>2136</v>
          </cell>
          <cell r="Y1989">
            <v>42720</v>
          </cell>
          <cell r="Z1989" t="str">
            <v>金</v>
          </cell>
          <cell r="AA1989">
            <v>1</v>
          </cell>
          <cell r="AB1989">
            <v>0.25</v>
          </cell>
          <cell r="AC1989">
            <v>0.25</v>
          </cell>
          <cell r="AD1989">
            <v>0.25</v>
          </cell>
          <cell r="AE1989">
            <v>0.25</v>
          </cell>
          <cell r="AF1989">
            <v>88</v>
          </cell>
          <cell r="AG1989">
            <v>5</v>
          </cell>
          <cell r="AH1989">
            <v>5</v>
          </cell>
          <cell r="AI1989">
            <v>5</v>
          </cell>
          <cell r="AJ1989">
            <v>5</v>
          </cell>
          <cell r="AK1989">
            <v>3</v>
          </cell>
        </row>
        <row r="1990">
          <cell r="B1990">
            <v>25403</v>
          </cell>
          <cell r="C1990">
            <v>254</v>
          </cell>
          <cell r="D1990">
            <v>0</v>
          </cell>
          <cell r="E1990">
            <v>30304</v>
          </cell>
          <cell r="G1990">
            <v>25401</v>
          </cell>
          <cell r="I1990">
            <v>1</v>
          </cell>
          <cell r="J1990">
            <v>1</v>
          </cell>
          <cell r="K1990">
            <v>51</v>
          </cell>
          <cell r="L1990">
            <v>50</v>
          </cell>
          <cell r="M1990">
            <v>3</v>
          </cell>
          <cell r="N1990">
            <v>24</v>
          </cell>
          <cell r="O1990">
            <v>0.2</v>
          </cell>
          <cell r="P1990">
            <v>110</v>
          </cell>
          <cell r="Q1990">
            <v>88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110</v>
          </cell>
          <cell r="W1990">
            <v>88</v>
          </cell>
          <cell r="X1990">
            <v>2136</v>
          </cell>
          <cell r="Y1990">
            <v>42720</v>
          </cell>
          <cell r="Z1990" t="str">
            <v>金</v>
          </cell>
          <cell r="AA1990">
            <v>1</v>
          </cell>
          <cell r="AB1990">
            <v>0.25</v>
          </cell>
          <cell r="AC1990">
            <v>0.25</v>
          </cell>
          <cell r="AD1990">
            <v>0.25</v>
          </cell>
          <cell r="AE1990">
            <v>0.25</v>
          </cell>
          <cell r="AF1990">
            <v>88</v>
          </cell>
          <cell r="AG1990">
            <v>5</v>
          </cell>
          <cell r="AH1990">
            <v>5</v>
          </cell>
          <cell r="AI1990">
            <v>5</v>
          </cell>
          <cell r="AJ1990">
            <v>5</v>
          </cell>
          <cell r="AK1990">
            <v>3</v>
          </cell>
        </row>
        <row r="1991">
          <cell r="B1991">
            <v>25404</v>
          </cell>
          <cell r="C1991">
            <v>254</v>
          </cell>
          <cell r="D1991">
            <v>0</v>
          </cell>
          <cell r="E1991">
            <v>40304</v>
          </cell>
          <cell r="G1991">
            <v>25401</v>
          </cell>
          <cell r="I1991">
            <v>1</v>
          </cell>
          <cell r="J1991">
            <v>1</v>
          </cell>
          <cell r="K1991">
            <v>51</v>
          </cell>
          <cell r="L1991">
            <v>50</v>
          </cell>
          <cell r="M1991">
            <v>3</v>
          </cell>
          <cell r="N1991">
            <v>24</v>
          </cell>
          <cell r="O1991">
            <v>0.2</v>
          </cell>
          <cell r="P1991">
            <v>110</v>
          </cell>
          <cell r="Q1991">
            <v>88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110</v>
          </cell>
          <cell r="W1991">
            <v>88</v>
          </cell>
          <cell r="X1991">
            <v>2136</v>
          </cell>
          <cell r="Y1991">
            <v>42720</v>
          </cell>
          <cell r="Z1991" t="str">
            <v>金</v>
          </cell>
          <cell r="AA1991">
            <v>1</v>
          </cell>
          <cell r="AB1991">
            <v>0.25</v>
          </cell>
          <cell r="AC1991">
            <v>0.25</v>
          </cell>
          <cell r="AD1991">
            <v>0.25</v>
          </cell>
          <cell r="AE1991">
            <v>0.25</v>
          </cell>
          <cell r="AF1991">
            <v>88</v>
          </cell>
          <cell r="AG1991">
            <v>5</v>
          </cell>
          <cell r="AH1991">
            <v>5</v>
          </cell>
          <cell r="AI1991">
            <v>5</v>
          </cell>
          <cell r="AJ1991">
            <v>5</v>
          </cell>
          <cell r="AK1991">
            <v>3</v>
          </cell>
        </row>
        <row r="1992">
          <cell r="B1992">
            <v>25405</v>
          </cell>
          <cell r="C1992">
            <v>254</v>
          </cell>
          <cell r="D1992">
            <v>0</v>
          </cell>
          <cell r="E1992">
            <v>20114</v>
          </cell>
          <cell r="G1992">
            <v>25401</v>
          </cell>
          <cell r="I1992">
            <v>1</v>
          </cell>
          <cell r="J1992">
            <v>1</v>
          </cell>
          <cell r="K1992">
            <v>51</v>
          </cell>
          <cell r="L1992">
            <v>50</v>
          </cell>
          <cell r="M1992">
            <v>3</v>
          </cell>
          <cell r="N1992">
            <v>24</v>
          </cell>
          <cell r="O1992">
            <v>0.2</v>
          </cell>
          <cell r="P1992">
            <v>110</v>
          </cell>
          <cell r="Q1992">
            <v>88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110</v>
          </cell>
          <cell r="W1992">
            <v>88</v>
          </cell>
          <cell r="X1992">
            <v>2136</v>
          </cell>
          <cell r="Y1992">
            <v>42720</v>
          </cell>
          <cell r="Z1992" t="str">
            <v>金</v>
          </cell>
          <cell r="AA1992">
            <v>1</v>
          </cell>
          <cell r="AB1992">
            <v>0.25</v>
          </cell>
          <cell r="AC1992">
            <v>0.25</v>
          </cell>
          <cell r="AD1992">
            <v>0.25</v>
          </cell>
          <cell r="AE1992">
            <v>0.25</v>
          </cell>
          <cell r="AF1992">
            <v>88</v>
          </cell>
          <cell r="AG1992">
            <v>5</v>
          </cell>
          <cell r="AH1992">
            <v>5</v>
          </cell>
          <cell r="AI1992">
            <v>5</v>
          </cell>
          <cell r="AJ1992">
            <v>5</v>
          </cell>
          <cell r="AK1992">
            <v>3</v>
          </cell>
        </row>
        <row r="1993">
          <cell r="B1993">
            <v>25406</v>
          </cell>
          <cell r="C1993">
            <v>254</v>
          </cell>
          <cell r="D1993">
            <v>0</v>
          </cell>
          <cell r="E1993">
            <v>20214</v>
          </cell>
          <cell r="G1993">
            <v>25401</v>
          </cell>
          <cell r="I1993">
            <v>1</v>
          </cell>
          <cell r="J1993">
            <v>1</v>
          </cell>
          <cell r="K1993">
            <v>51</v>
          </cell>
          <cell r="L1993">
            <v>50</v>
          </cell>
          <cell r="M1993">
            <v>3</v>
          </cell>
          <cell r="N1993">
            <v>24</v>
          </cell>
          <cell r="O1993">
            <v>0.2</v>
          </cell>
          <cell r="P1993">
            <v>110</v>
          </cell>
          <cell r="Q1993">
            <v>88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110</v>
          </cell>
          <cell r="W1993">
            <v>88</v>
          </cell>
          <cell r="X1993">
            <v>2136</v>
          </cell>
          <cell r="Y1993">
            <v>42720</v>
          </cell>
          <cell r="Z1993" t="str">
            <v>金</v>
          </cell>
          <cell r="AA1993">
            <v>1</v>
          </cell>
          <cell r="AB1993">
            <v>0.25</v>
          </cell>
          <cell r="AC1993">
            <v>0.25</v>
          </cell>
          <cell r="AD1993">
            <v>0.25</v>
          </cell>
          <cell r="AE1993">
            <v>0.25</v>
          </cell>
          <cell r="AF1993">
            <v>88</v>
          </cell>
          <cell r="AG1993">
            <v>5</v>
          </cell>
          <cell r="AH1993">
            <v>5</v>
          </cell>
          <cell r="AI1993">
            <v>5</v>
          </cell>
          <cell r="AJ1993">
            <v>5</v>
          </cell>
          <cell r="AK1993">
            <v>3</v>
          </cell>
        </row>
        <row r="1994">
          <cell r="B1994">
            <v>25407</v>
          </cell>
          <cell r="C1994">
            <v>254</v>
          </cell>
          <cell r="D1994">
            <v>0</v>
          </cell>
          <cell r="E1994">
            <v>50100</v>
          </cell>
          <cell r="G1994">
            <v>25409</v>
          </cell>
          <cell r="I1994">
            <v>1</v>
          </cell>
          <cell r="J1994">
            <v>1</v>
          </cell>
          <cell r="K1994">
            <v>51</v>
          </cell>
          <cell r="L1994">
            <v>50</v>
          </cell>
          <cell r="M1994">
            <v>3</v>
          </cell>
          <cell r="N1994">
            <v>24</v>
          </cell>
          <cell r="O1994">
            <v>0.2</v>
          </cell>
          <cell r="P1994">
            <v>110</v>
          </cell>
          <cell r="Q1994">
            <v>88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110</v>
          </cell>
          <cell r="W1994">
            <v>88</v>
          </cell>
          <cell r="X1994">
            <v>2136</v>
          </cell>
          <cell r="Y1994">
            <v>42720</v>
          </cell>
          <cell r="Z1994" t="str">
            <v>金</v>
          </cell>
          <cell r="AA1994">
            <v>1</v>
          </cell>
          <cell r="AB1994">
            <v>0.25</v>
          </cell>
          <cell r="AC1994">
            <v>0.25</v>
          </cell>
          <cell r="AD1994">
            <v>0.25</v>
          </cell>
          <cell r="AE1994">
            <v>0.25</v>
          </cell>
          <cell r="AF1994">
            <v>88</v>
          </cell>
          <cell r="AG1994">
            <v>5</v>
          </cell>
          <cell r="AH1994">
            <v>5</v>
          </cell>
          <cell r="AI1994">
            <v>5</v>
          </cell>
          <cell r="AJ1994">
            <v>5</v>
          </cell>
          <cell r="AK1994">
            <v>3</v>
          </cell>
        </row>
        <row r="1995">
          <cell r="B1995">
            <v>25500</v>
          </cell>
          <cell r="C1995">
            <v>255</v>
          </cell>
          <cell r="D1995">
            <v>0</v>
          </cell>
          <cell r="E1995">
            <v>20514</v>
          </cell>
          <cell r="F1995">
            <v>1</v>
          </cell>
          <cell r="G1995">
            <v>25500</v>
          </cell>
          <cell r="H1995">
            <v>25500</v>
          </cell>
          <cell r="I1995">
            <v>0</v>
          </cell>
          <cell r="J1995">
            <v>10</v>
          </cell>
          <cell r="K1995">
            <v>52</v>
          </cell>
          <cell r="L1995">
            <v>51</v>
          </cell>
          <cell r="M1995">
            <v>3</v>
          </cell>
          <cell r="N1995">
            <v>24</v>
          </cell>
          <cell r="O1995">
            <v>0.60000000000000009</v>
          </cell>
          <cell r="P1995">
            <v>3513</v>
          </cell>
          <cell r="Q1995">
            <v>1798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3513</v>
          </cell>
          <cell r="W1995">
            <v>1798</v>
          </cell>
          <cell r="X1995">
            <v>22468</v>
          </cell>
          <cell r="Y1995">
            <v>449360</v>
          </cell>
          <cell r="Z1995" t="str">
            <v>金</v>
          </cell>
          <cell r="AA1995">
            <v>1</v>
          </cell>
          <cell r="AB1995">
            <v>0.25</v>
          </cell>
          <cell r="AC1995">
            <v>0.25</v>
          </cell>
          <cell r="AD1995">
            <v>0.25</v>
          </cell>
          <cell r="AE1995">
            <v>0.25</v>
          </cell>
          <cell r="AF1995">
            <v>1798</v>
          </cell>
          <cell r="AG1995">
            <v>428</v>
          </cell>
          <cell r="AH1995">
            <v>428</v>
          </cell>
          <cell r="AI1995">
            <v>428</v>
          </cell>
          <cell r="AJ1995">
            <v>428</v>
          </cell>
          <cell r="AK1995">
            <v>30</v>
          </cell>
        </row>
        <row r="1996">
          <cell r="B1996">
            <v>25501</v>
          </cell>
          <cell r="C1996">
            <v>255</v>
          </cell>
          <cell r="D1996">
            <v>0</v>
          </cell>
          <cell r="E1996">
            <v>30604</v>
          </cell>
          <cell r="G1996">
            <v>25501</v>
          </cell>
          <cell r="I1996">
            <v>1</v>
          </cell>
          <cell r="J1996">
            <v>1</v>
          </cell>
          <cell r="K1996">
            <v>52</v>
          </cell>
          <cell r="L1996">
            <v>51</v>
          </cell>
          <cell r="M1996">
            <v>3</v>
          </cell>
          <cell r="N1996">
            <v>24</v>
          </cell>
          <cell r="O1996">
            <v>0.2</v>
          </cell>
          <cell r="P1996">
            <v>117</v>
          </cell>
          <cell r="Q1996">
            <v>93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117</v>
          </cell>
          <cell r="W1996">
            <v>93</v>
          </cell>
          <cell r="X1996">
            <v>2246</v>
          </cell>
          <cell r="Y1996">
            <v>44920</v>
          </cell>
          <cell r="Z1996" t="str">
            <v>金</v>
          </cell>
          <cell r="AA1996">
            <v>1</v>
          </cell>
          <cell r="AB1996">
            <v>0.25</v>
          </cell>
          <cell r="AC1996">
            <v>0.25</v>
          </cell>
          <cell r="AD1996">
            <v>0.25</v>
          </cell>
          <cell r="AE1996">
            <v>0.25</v>
          </cell>
          <cell r="AF1996">
            <v>93</v>
          </cell>
          <cell r="AG1996">
            <v>6</v>
          </cell>
          <cell r="AH1996">
            <v>6</v>
          </cell>
          <cell r="AI1996">
            <v>6</v>
          </cell>
          <cell r="AJ1996">
            <v>6</v>
          </cell>
          <cell r="AK1996">
            <v>3</v>
          </cell>
        </row>
        <row r="1997">
          <cell r="B1997">
            <v>25502</v>
          </cell>
          <cell r="C1997">
            <v>255</v>
          </cell>
          <cell r="D1997">
            <v>0</v>
          </cell>
          <cell r="E1997">
            <v>30104</v>
          </cell>
          <cell r="G1997">
            <v>25501</v>
          </cell>
          <cell r="I1997">
            <v>1</v>
          </cell>
          <cell r="J1997">
            <v>1</v>
          </cell>
          <cell r="K1997">
            <v>52</v>
          </cell>
          <cell r="L1997">
            <v>51</v>
          </cell>
          <cell r="M1997">
            <v>3</v>
          </cell>
          <cell r="N1997">
            <v>24</v>
          </cell>
          <cell r="O1997">
            <v>0.2</v>
          </cell>
          <cell r="P1997">
            <v>117</v>
          </cell>
          <cell r="Q1997">
            <v>93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117</v>
          </cell>
          <cell r="W1997">
            <v>93</v>
          </cell>
          <cell r="X1997">
            <v>2246</v>
          </cell>
          <cell r="Y1997">
            <v>44920</v>
          </cell>
          <cell r="Z1997" t="str">
            <v>金</v>
          </cell>
          <cell r="AA1997">
            <v>1</v>
          </cell>
          <cell r="AB1997">
            <v>0.25</v>
          </cell>
          <cell r="AC1997">
            <v>0.25</v>
          </cell>
          <cell r="AD1997">
            <v>0.25</v>
          </cell>
          <cell r="AE1997">
            <v>0.25</v>
          </cell>
          <cell r="AF1997">
            <v>93</v>
          </cell>
          <cell r="AG1997">
            <v>6</v>
          </cell>
          <cell r="AH1997">
            <v>6</v>
          </cell>
          <cell r="AI1997">
            <v>6</v>
          </cell>
          <cell r="AJ1997">
            <v>6</v>
          </cell>
          <cell r="AK1997">
            <v>3</v>
          </cell>
        </row>
        <row r="1998">
          <cell r="B1998">
            <v>25503</v>
          </cell>
          <cell r="C1998">
            <v>255</v>
          </cell>
          <cell r="D1998">
            <v>0</v>
          </cell>
          <cell r="E1998">
            <v>30304</v>
          </cell>
          <cell r="G1998">
            <v>25501</v>
          </cell>
          <cell r="I1998">
            <v>1</v>
          </cell>
          <cell r="J1998">
            <v>1</v>
          </cell>
          <cell r="K1998">
            <v>52</v>
          </cell>
          <cell r="L1998">
            <v>51</v>
          </cell>
          <cell r="M1998">
            <v>3</v>
          </cell>
          <cell r="N1998">
            <v>24</v>
          </cell>
          <cell r="O1998">
            <v>0.2</v>
          </cell>
          <cell r="P1998">
            <v>117</v>
          </cell>
          <cell r="Q1998">
            <v>93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117</v>
          </cell>
          <cell r="W1998">
            <v>93</v>
          </cell>
          <cell r="X1998">
            <v>2246</v>
          </cell>
          <cell r="Y1998">
            <v>44920</v>
          </cell>
          <cell r="Z1998" t="str">
            <v>金</v>
          </cell>
          <cell r="AA1998">
            <v>1</v>
          </cell>
          <cell r="AB1998">
            <v>0.25</v>
          </cell>
          <cell r="AC1998">
            <v>0.25</v>
          </cell>
          <cell r="AD1998">
            <v>0.25</v>
          </cell>
          <cell r="AE1998">
            <v>0.25</v>
          </cell>
          <cell r="AF1998">
            <v>93</v>
          </cell>
          <cell r="AG1998">
            <v>6</v>
          </cell>
          <cell r="AH1998">
            <v>6</v>
          </cell>
          <cell r="AI1998">
            <v>6</v>
          </cell>
          <cell r="AJ1998">
            <v>6</v>
          </cell>
          <cell r="AK1998">
            <v>3</v>
          </cell>
        </row>
        <row r="1999">
          <cell r="B1999">
            <v>25504</v>
          </cell>
          <cell r="C1999">
            <v>255</v>
          </cell>
          <cell r="D1999">
            <v>0</v>
          </cell>
          <cell r="E1999">
            <v>40304</v>
          </cell>
          <cell r="G1999">
            <v>25501</v>
          </cell>
          <cell r="I1999">
            <v>1</v>
          </cell>
          <cell r="J1999">
            <v>1</v>
          </cell>
          <cell r="K1999">
            <v>52</v>
          </cell>
          <cell r="L1999">
            <v>51</v>
          </cell>
          <cell r="M1999">
            <v>3</v>
          </cell>
          <cell r="N1999">
            <v>24</v>
          </cell>
          <cell r="O1999">
            <v>0.2</v>
          </cell>
          <cell r="P1999">
            <v>117</v>
          </cell>
          <cell r="Q1999">
            <v>93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117</v>
          </cell>
          <cell r="W1999">
            <v>93</v>
          </cell>
          <cell r="X1999">
            <v>2246</v>
          </cell>
          <cell r="Y1999">
            <v>44920</v>
          </cell>
          <cell r="Z1999" t="str">
            <v>金</v>
          </cell>
          <cell r="AA1999">
            <v>1</v>
          </cell>
          <cell r="AB1999">
            <v>0.25</v>
          </cell>
          <cell r="AC1999">
            <v>0.25</v>
          </cell>
          <cell r="AD1999">
            <v>0.25</v>
          </cell>
          <cell r="AE1999">
            <v>0.25</v>
          </cell>
          <cell r="AF1999">
            <v>93</v>
          </cell>
          <cell r="AG1999">
            <v>6</v>
          </cell>
          <cell r="AH1999">
            <v>6</v>
          </cell>
          <cell r="AI1999">
            <v>6</v>
          </cell>
          <cell r="AJ1999">
            <v>6</v>
          </cell>
          <cell r="AK1999">
            <v>3</v>
          </cell>
        </row>
        <row r="2000">
          <cell r="B2000">
            <v>25505</v>
          </cell>
          <cell r="C2000">
            <v>255</v>
          </cell>
          <cell r="D2000">
            <v>0</v>
          </cell>
          <cell r="E2000">
            <v>20114</v>
          </cell>
          <cell r="G2000">
            <v>25501</v>
          </cell>
          <cell r="I2000">
            <v>1</v>
          </cell>
          <cell r="J2000">
            <v>1</v>
          </cell>
          <cell r="K2000">
            <v>52</v>
          </cell>
          <cell r="L2000">
            <v>51</v>
          </cell>
          <cell r="M2000">
            <v>3</v>
          </cell>
          <cell r="N2000">
            <v>24</v>
          </cell>
          <cell r="O2000">
            <v>0.2</v>
          </cell>
          <cell r="P2000">
            <v>117</v>
          </cell>
          <cell r="Q2000">
            <v>93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117</v>
          </cell>
          <cell r="W2000">
            <v>93</v>
          </cell>
          <cell r="X2000">
            <v>2246</v>
          </cell>
          <cell r="Y2000">
            <v>44920</v>
          </cell>
          <cell r="Z2000" t="str">
            <v>金</v>
          </cell>
          <cell r="AA2000">
            <v>1</v>
          </cell>
          <cell r="AB2000">
            <v>0.25</v>
          </cell>
          <cell r="AC2000">
            <v>0.25</v>
          </cell>
          <cell r="AD2000">
            <v>0.25</v>
          </cell>
          <cell r="AE2000">
            <v>0.25</v>
          </cell>
          <cell r="AF2000">
            <v>93</v>
          </cell>
          <cell r="AG2000">
            <v>6</v>
          </cell>
          <cell r="AH2000">
            <v>6</v>
          </cell>
          <cell r="AI2000">
            <v>6</v>
          </cell>
          <cell r="AJ2000">
            <v>6</v>
          </cell>
          <cell r="AK2000">
            <v>3</v>
          </cell>
        </row>
        <row r="2001">
          <cell r="B2001">
            <v>25506</v>
          </cell>
          <cell r="C2001">
            <v>255</v>
          </cell>
          <cell r="D2001">
            <v>0</v>
          </cell>
          <cell r="E2001">
            <v>20214</v>
          </cell>
          <cell r="G2001">
            <v>25501</v>
          </cell>
          <cell r="I2001">
            <v>1</v>
          </cell>
          <cell r="J2001">
            <v>1</v>
          </cell>
          <cell r="K2001">
            <v>52</v>
          </cell>
          <cell r="L2001">
            <v>51</v>
          </cell>
          <cell r="M2001">
            <v>3</v>
          </cell>
          <cell r="N2001">
            <v>24</v>
          </cell>
          <cell r="O2001">
            <v>0.2</v>
          </cell>
          <cell r="P2001">
            <v>117</v>
          </cell>
          <cell r="Q2001">
            <v>93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117</v>
          </cell>
          <cell r="W2001">
            <v>93</v>
          </cell>
          <cell r="X2001">
            <v>2246</v>
          </cell>
          <cell r="Y2001">
            <v>44920</v>
          </cell>
          <cell r="Z2001" t="str">
            <v>金</v>
          </cell>
          <cell r="AA2001">
            <v>1</v>
          </cell>
          <cell r="AB2001">
            <v>0.25</v>
          </cell>
          <cell r="AC2001">
            <v>0.25</v>
          </cell>
          <cell r="AD2001">
            <v>0.25</v>
          </cell>
          <cell r="AE2001">
            <v>0.25</v>
          </cell>
          <cell r="AF2001">
            <v>93</v>
          </cell>
          <cell r="AG2001">
            <v>6</v>
          </cell>
          <cell r="AH2001">
            <v>6</v>
          </cell>
          <cell r="AI2001">
            <v>6</v>
          </cell>
          <cell r="AJ2001">
            <v>6</v>
          </cell>
          <cell r="AK2001">
            <v>3</v>
          </cell>
        </row>
        <row r="2002">
          <cell r="B2002">
            <v>25507</v>
          </cell>
          <cell r="C2002">
            <v>255</v>
          </cell>
          <cell r="D2002">
            <v>0</v>
          </cell>
          <cell r="E2002">
            <v>50100</v>
          </cell>
          <cell r="G2002">
            <v>25509</v>
          </cell>
          <cell r="I2002">
            <v>1</v>
          </cell>
          <cell r="J2002">
            <v>1</v>
          </cell>
          <cell r="K2002">
            <v>52</v>
          </cell>
          <cell r="L2002">
            <v>51</v>
          </cell>
          <cell r="M2002">
            <v>3</v>
          </cell>
          <cell r="N2002">
            <v>24</v>
          </cell>
          <cell r="O2002">
            <v>0.2</v>
          </cell>
          <cell r="P2002">
            <v>117</v>
          </cell>
          <cell r="Q2002">
            <v>93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117</v>
          </cell>
          <cell r="W2002">
            <v>93</v>
          </cell>
          <cell r="X2002">
            <v>2246</v>
          </cell>
          <cell r="Y2002">
            <v>44920</v>
          </cell>
          <cell r="Z2002" t="str">
            <v>金</v>
          </cell>
          <cell r="AA2002">
            <v>1</v>
          </cell>
          <cell r="AB2002">
            <v>0.25</v>
          </cell>
          <cell r="AC2002">
            <v>0.25</v>
          </cell>
          <cell r="AD2002">
            <v>0.25</v>
          </cell>
          <cell r="AE2002">
            <v>0.25</v>
          </cell>
          <cell r="AF2002">
            <v>93</v>
          </cell>
          <cell r="AG2002">
            <v>6</v>
          </cell>
          <cell r="AH2002">
            <v>6</v>
          </cell>
          <cell r="AI2002">
            <v>6</v>
          </cell>
          <cell r="AJ2002">
            <v>6</v>
          </cell>
          <cell r="AK2002">
            <v>3</v>
          </cell>
        </row>
        <row r="2003">
          <cell r="B2003">
            <v>25600</v>
          </cell>
          <cell r="C2003">
            <v>256</v>
          </cell>
          <cell r="D2003">
            <v>0</v>
          </cell>
          <cell r="E2003">
            <v>20314</v>
          </cell>
          <cell r="F2003">
            <v>1</v>
          </cell>
          <cell r="G2003">
            <v>25600</v>
          </cell>
          <cell r="H2003">
            <v>25600</v>
          </cell>
          <cell r="I2003">
            <v>0</v>
          </cell>
          <cell r="J2003">
            <v>10</v>
          </cell>
          <cell r="K2003">
            <v>52</v>
          </cell>
          <cell r="L2003">
            <v>51</v>
          </cell>
          <cell r="M2003">
            <v>3</v>
          </cell>
          <cell r="N2003">
            <v>24</v>
          </cell>
          <cell r="O2003">
            <v>0.2</v>
          </cell>
          <cell r="P2003">
            <v>1171</v>
          </cell>
          <cell r="Q2003">
            <v>936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1171</v>
          </cell>
          <cell r="W2003">
            <v>936</v>
          </cell>
          <cell r="X2003">
            <v>22468</v>
          </cell>
          <cell r="Y2003">
            <v>449360</v>
          </cell>
          <cell r="Z2003" t="str">
            <v>金</v>
          </cell>
          <cell r="AA2003">
            <v>1</v>
          </cell>
          <cell r="AB2003">
            <v>0.25</v>
          </cell>
          <cell r="AC2003">
            <v>0.25</v>
          </cell>
          <cell r="AD2003">
            <v>0.25</v>
          </cell>
          <cell r="AE2003">
            <v>0.25</v>
          </cell>
          <cell r="AF2003">
            <v>936</v>
          </cell>
          <cell r="AG2003">
            <v>58</v>
          </cell>
          <cell r="AH2003">
            <v>58</v>
          </cell>
          <cell r="AI2003">
            <v>58</v>
          </cell>
          <cell r="AJ2003">
            <v>58</v>
          </cell>
          <cell r="AK2003">
            <v>30</v>
          </cell>
        </row>
        <row r="2004">
          <cell r="B2004">
            <v>25601</v>
          </cell>
          <cell r="C2004">
            <v>256</v>
          </cell>
          <cell r="D2004">
            <v>0</v>
          </cell>
          <cell r="E2004">
            <v>20114</v>
          </cell>
          <cell r="G2004">
            <v>25601</v>
          </cell>
          <cell r="I2004">
            <v>1</v>
          </cell>
          <cell r="J2004">
            <v>1</v>
          </cell>
          <cell r="K2004">
            <v>52</v>
          </cell>
          <cell r="L2004">
            <v>51</v>
          </cell>
          <cell r="M2004">
            <v>3</v>
          </cell>
          <cell r="N2004">
            <v>24</v>
          </cell>
          <cell r="O2004">
            <v>0.2</v>
          </cell>
          <cell r="P2004">
            <v>117</v>
          </cell>
          <cell r="Q2004">
            <v>93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117</v>
          </cell>
          <cell r="W2004">
            <v>93</v>
          </cell>
          <cell r="X2004">
            <v>2246</v>
          </cell>
          <cell r="Y2004">
            <v>44920</v>
          </cell>
          <cell r="Z2004" t="str">
            <v>金</v>
          </cell>
          <cell r="AA2004">
            <v>1</v>
          </cell>
          <cell r="AB2004">
            <v>0.25</v>
          </cell>
          <cell r="AC2004">
            <v>0.25</v>
          </cell>
          <cell r="AD2004">
            <v>0.25</v>
          </cell>
          <cell r="AE2004">
            <v>0.25</v>
          </cell>
          <cell r="AF2004">
            <v>93</v>
          </cell>
          <cell r="AG2004">
            <v>6</v>
          </cell>
          <cell r="AH2004">
            <v>6</v>
          </cell>
          <cell r="AI2004">
            <v>6</v>
          </cell>
          <cell r="AJ2004">
            <v>6</v>
          </cell>
          <cell r="AK2004">
            <v>3</v>
          </cell>
        </row>
        <row r="2005">
          <cell r="B2005">
            <v>25602</v>
          </cell>
          <cell r="C2005">
            <v>256</v>
          </cell>
          <cell r="D2005">
            <v>0</v>
          </cell>
          <cell r="E2005">
            <v>20514</v>
          </cell>
          <cell r="G2005">
            <v>25601</v>
          </cell>
          <cell r="I2005">
            <v>1</v>
          </cell>
          <cell r="J2005">
            <v>1</v>
          </cell>
          <cell r="K2005">
            <v>52</v>
          </cell>
          <cell r="L2005">
            <v>51</v>
          </cell>
          <cell r="M2005">
            <v>3</v>
          </cell>
          <cell r="N2005">
            <v>24</v>
          </cell>
          <cell r="O2005">
            <v>0.2</v>
          </cell>
          <cell r="P2005">
            <v>117</v>
          </cell>
          <cell r="Q2005">
            <v>93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117</v>
          </cell>
          <cell r="W2005">
            <v>93</v>
          </cell>
          <cell r="X2005">
            <v>2246</v>
          </cell>
          <cell r="Y2005">
            <v>44920</v>
          </cell>
          <cell r="Z2005" t="str">
            <v>金</v>
          </cell>
          <cell r="AA2005">
            <v>1</v>
          </cell>
          <cell r="AB2005">
            <v>0.25</v>
          </cell>
          <cell r="AC2005">
            <v>0.25</v>
          </cell>
          <cell r="AD2005">
            <v>0.25</v>
          </cell>
          <cell r="AE2005">
            <v>0.25</v>
          </cell>
          <cell r="AF2005">
            <v>93</v>
          </cell>
          <cell r="AG2005">
            <v>6</v>
          </cell>
          <cell r="AH2005">
            <v>6</v>
          </cell>
          <cell r="AI2005">
            <v>6</v>
          </cell>
          <cell r="AJ2005">
            <v>6</v>
          </cell>
          <cell r="AK2005">
            <v>3</v>
          </cell>
        </row>
        <row r="2006">
          <cell r="B2006">
            <v>25603</v>
          </cell>
          <cell r="C2006">
            <v>256</v>
          </cell>
          <cell r="D2006">
            <v>0</v>
          </cell>
          <cell r="E2006">
            <v>40304</v>
          </cell>
          <cell r="G2006">
            <v>25601</v>
          </cell>
          <cell r="I2006">
            <v>1</v>
          </cell>
          <cell r="J2006">
            <v>1</v>
          </cell>
          <cell r="K2006">
            <v>52</v>
          </cell>
          <cell r="L2006">
            <v>51</v>
          </cell>
          <cell r="M2006">
            <v>3</v>
          </cell>
          <cell r="N2006">
            <v>24</v>
          </cell>
          <cell r="O2006">
            <v>0.2</v>
          </cell>
          <cell r="P2006">
            <v>117</v>
          </cell>
          <cell r="Q2006">
            <v>93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117</v>
          </cell>
          <cell r="W2006">
            <v>93</v>
          </cell>
          <cell r="X2006">
            <v>2246</v>
          </cell>
          <cell r="Y2006">
            <v>44920</v>
          </cell>
          <cell r="Z2006" t="str">
            <v>金</v>
          </cell>
          <cell r="AA2006">
            <v>1</v>
          </cell>
          <cell r="AB2006">
            <v>0.25</v>
          </cell>
          <cell r="AC2006">
            <v>0.25</v>
          </cell>
          <cell r="AD2006">
            <v>0.25</v>
          </cell>
          <cell r="AE2006">
            <v>0.25</v>
          </cell>
          <cell r="AF2006">
            <v>93</v>
          </cell>
          <cell r="AG2006">
            <v>6</v>
          </cell>
          <cell r="AH2006">
            <v>6</v>
          </cell>
          <cell r="AI2006">
            <v>6</v>
          </cell>
          <cell r="AJ2006">
            <v>6</v>
          </cell>
          <cell r="AK2006">
            <v>3</v>
          </cell>
        </row>
        <row r="2007">
          <cell r="B2007">
            <v>25604</v>
          </cell>
          <cell r="C2007">
            <v>256</v>
          </cell>
          <cell r="D2007">
            <v>0</v>
          </cell>
          <cell r="E2007">
            <v>40404</v>
          </cell>
          <cell r="G2007">
            <v>25601</v>
          </cell>
          <cell r="I2007">
            <v>1</v>
          </cell>
          <cell r="J2007">
            <v>1</v>
          </cell>
          <cell r="K2007">
            <v>52</v>
          </cell>
          <cell r="L2007">
            <v>51</v>
          </cell>
          <cell r="M2007">
            <v>3</v>
          </cell>
          <cell r="N2007">
            <v>24</v>
          </cell>
          <cell r="O2007">
            <v>0.2</v>
          </cell>
          <cell r="P2007">
            <v>117</v>
          </cell>
          <cell r="Q2007">
            <v>93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117</v>
          </cell>
          <cell r="W2007">
            <v>93</v>
          </cell>
          <cell r="X2007">
            <v>2246</v>
          </cell>
          <cell r="Y2007">
            <v>44920</v>
          </cell>
          <cell r="Z2007" t="str">
            <v>金</v>
          </cell>
          <cell r="AA2007">
            <v>1</v>
          </cell>
          <cell r="AB2007">
            <v>0.25</v>
          </cell>
          <cell r="AC2007">
            <v>0.25</v>
          </cell>
          <cell r="AD2007">
            <v>0.25</v>
          </cell>
          <cell r="AE2007">
            <v>0.25</v>
          </cell>
          <cell r="AF2007">
            <v>93</v>
          </cell>
          <cell r="AG2007">
            <v>6</v>
          </cell>
          <cell r="AH2007">
            <v>6</v>
          </cell>
          <cell r="AI2007">
            <v>6</v>
          </cell>
          <cell r="AJ2007">
            <v>6</v>
          </cell>
          <cell r="AK2007">
            <v>3</v>
          </cell>
        </row>
        <row r="2008">
          <cell r="B2008">
            <v>25605</v>
          </cell>
          <cell r="C2008">
            <v>256</v>
          </cell>
          <cell r="D2008">
            <v>0</v>
          </cell>
          <cell r="E2008">
            <v>20214</v>
          </cell>
          <cell r="G2008">
            <v>25601</v>
          </cell>
          <cell r="I2008">
            <v>1</v>
          </cell>
          <cell r="J2008">
            <v>1</v>
          </cell>
          <cell r="K2008">
            <v>52</v>
          </cell>
          <cell r="L2008">
            <v>51</v>
          </cell>
          <cell r="M2008">
            <v>3</v>
          </cell>
          <cell r="N2008">
            <v>24</v>
          </cell>
          <cell r="O2008">
            <v>0.2</v>
          </cell>
          <cell r="P2008">
            <v>117</v>
          </cell>
          <cell r="Q2008">
            <v>93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117</v>
          </cell>
          <cell r="W2008">
            <v>93</v>
          </cell>
          <cell r="X2008">
            <v>2246</v>
          </cell>
          <cell r="Y2008">
            <v>44920</v>
          </cell>
          <cell r="Z2008" t="str">
            <v>金</v>
          </cell>
          <cell r="AA2008">
            <v>1</v>
          </cell>
          <cell r="AB2008">
            <v>0.25</v>
          </cell>
          <cell r="AC2008">
            <v>0.25</v>
          </cell>
          <cell r="AD2008">
            <v>0.25</v>
          </cell>
          <cell r="AE2008">
            <v>0.25</v>
          </cell>
          <cell r="AF2008">
            <v>93</v>
          </cell>
          <cell r="AG2008">
            <v>6</v>
          </cell>
          <cell r="AH2008">
            <v>6</v>
          </cell>
          <cell r="AI2008">
            <v>6</v>
          </cell>
          <cell r="AJ2008">
            <v>6</v>
          </cell>
          <cell r="AK2008">
            <v>3</v>
          </cell>
        </row>
        <row r="2009">
          <cell r="B2009">
            <v>25606</v>
          </cell>
          <cell r="C2009">
            <v>256</v>
          </cell>
          <cell r="D2009">
            <v>0</v>
          </cell>
          <cell r="E2009">
            <v>30504</v>
          </cell>
          <cell r="G2009">
            <v>25601</v>
          </cell>
          <cell r="I2009">
            <v>1</v>
          </cell>
          <cell r="J2009">
            <v>1</v>
          </cell>
          <cell r="K2009">
            <v>52</v>
          </cell>
          <cell r="L2009">
            <v>51</v>
          </cell>
          <cell r="M2009">
            <v>3</v>
          </cell>
          <cell r="N2009">
            <v>24</v>
          </cell>
          <cell r="O2009">
            <v>0.2</v>
          </cell>
          <cell r="P2009">
            <v>117</v>
          </cell>
          <cell r="Q2009">
            <v>93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117</v>
          </cell>
          <cell r="W2009">
            <v>93</v>
          </cell>
          <cell r="X2009">
            <v>2246</v>
          </cell>
          <cell r="Y2009">
            <v>44920</v>
          </cell>
          <cell r="Z2009" t="str">
            <v>金</v>
          </cell>
          <cell r="AA2009">
            <v>1</v>
          </cell>
          <cell r="AB2009">
            <v>0.25</v>
          </cell>
          <cell r="AC2009">
            <v>0.25</v>
          </cell>
          <cell r="AD2009">
            <v>0.25</v>
          </cell>
          <cell r="AE2009">
            <v>0.25</v>
          </cell>
          <cell r="AF2009">
            <v>93</v>
          </cell>
          <cell r="AG2009">
            <v>6</v>
          </cell>
          <cell r="AH2009">
            <v>6</v>
          </cell>
          <cell r="AI2009">
            <v>6</v>
          </cell>
          <cell r="AJ2009">
            <v>6</v>
          </cell>
          <cell r="AK2009">
            <v>3</v>
          </cell>
        </row>
        <row r="2010">
          <cell r="B2010">
            <v>25607</v>
          </cell>
          <cell r="C2010">
            <v>256</v>
          </cell>
          <cell r="D2010">
            <v>0</v>
          </cell>
          <cell r="E2010">
            <v>50100</v>
          </cell>
          <cell r="G2010">
            <v>25609</v>
          </cell>
          <cell r="I2010">
            <v>1</v>
          </cell>
          <cell r="J2010">
            <v>1</v>
          </cell>
          <cell r="K2010">
            <v>52</v>
          </cell>
          <cell r="L2010">
            <v>51</v>
          </cell>
          <cell r="M2010">
            <v>3</v>
          </cell>
          <cell r="N2010">
            <v>24</v>
          </cell>
          <cell r="O2010">
            <v>0.2</v>
          </cell>
          <cell r="P2010">
            <v>117</v>
          </cell>
          <cell r="Q2010">
            <v>93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117</v>
          </cell>
          <cell r="W2010">
            <v>93</v>
          </cell>
          <cell r="X2010">
            <v>2246</v>
          </cell>
          <cell r="Y2010">
            <v>44920</v>
          </cell>
          <cell r="Z2010" t="str">
            <v>金</v>
          </cell>
          <cell r="AA2010">
            <v>1</v>
          </cell>
          <cell r="AB2010">
            <v>0.25</v>
          </cell>
          <cell r="AC2010">
            <v>0.25</v>
          </cell>
          <cell r="AD2010">
            <v>0.25</v>
          </cell>
          <cell r="AE2010">
            <v>0.25</v>
          </cell>
          <cell r="AF2010">
            <v>93</v>
          </cell>
          <cell r="AG2010">
            <v>6</v>
          </cell>
          <cell r="AH2010">
            <v>6</v>
          </cell>
          <cell r="AI2010">
            <v>6</v>
          </cell>
          <cell r="AJ2010">
            <v>6</v>
          </cell>
          <cell r="AK2010">
            <v>3</v>
          </cell>
        </row>
        <row r="2011">
          <cell r="B2011">
            <v>25700</v>
          </cell>
          <cell r="C2011">
            <v>257</v>
          </cell>
          <cell r="D2011">
            <v>0</v>
          </cell>
          <cell r="E2011">
            <v>20114</v>
          </cell>
          <cell r="F2011">
            <v>1</v>
          </cell>
          <cell r="G2011">
            <v>25700</v>
          </cell>
          <cell r="H2011">
            <v>25700</v>
          </cell>
          <cell r="I2011">
            <v>0</v>
          </cell>
          <cell r="J2011">
            <v>10</v>
          </cell>
          <cell r="K2011">
            <v>52</v>
          </cell>
          <cell r="L2011">
            <v>51</v>
          </cell>
          <cell r="M2011">
            <v>3</v>
          </cell>
          <cell r="N2011">
            <v>24</v>
          </cell>
          <cell r="O2011">
            <v>0.30000000000000004</v>
          </cell>
          <cell r="P2011">
            <v>1756</v>
          </cell>
          <cell r="Q2011">
            <v>1405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1756</v>
          </cell>
          <cell r="W2011">
            <v>1405</v>
          </cell>
          <cell r="X2011">
            <v>22468</v>
          </cell>
          <cell r="Y2011">
            <v>449360</v>
          </cell>
          <cell r="Z2011" t="str">
            <v>金</v>
          </cell>
          <cell r="AA2011">
            <v>1</v>
          </cell>
          <cell r="AB2011">
            <v>0.25</v>
          </cell>
          <cell r="AC2011">
            <v>0.25</v>
          </cell>
          <cell r="AD2011">
            <v>0.25</v>
          </cell>
          <cell r="AE2011">
            <v>0.25</v>
          </cell>
          <cell r="AF2011">
            <v>1405</v>
          </cell>
          <cell r="AG2011">
            <v>87</v>
          </cell>
          <cell r="AH2011">
            <v>87</v>
          </cell>
          <cell r="AI2011">
            <v>87</v>
          </cell>
          <cell r="AJ2011">
            <v>87</v>
          </cell>
          <cell r="AK2011">
            <v>30</v>
          </cell>
        </row>
        <row r="2012">
          <cell r="B2012">
            <v>25701</v>
          </cell>
          <cell r="C2012">
            <v>257</v>
          </cell>
          <cell r="D2012">
            <v>0</v>
          </cell>
          <cell r="E2012">
            <v>20114</v>
          </cell>
          <cell r="G2012">
            <v>25701</v>
          </cell>
          <cell r="I2012">
            <v>1</v>
          </cell>
          <cell r="J2012">
            <v>1</v>
          </cell>
          <cell r="K2012">
            <v>52</v>
          </cell>
          <cell r="L2012">
            <v>51</v>
          </cell>
          <cell r="M2012">
            <v>3</v>
          </cell>
          <cell r="N2012">
            <v>24</v>
          </cell>
          <cell r="O2012">
            <v>0.2</v>
          </cell>
          <cell r="P2012">
            <v>117</v>
          </cell>
          <cell r="Q2012">
            <v>93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117</v>
          </cell>
          <cell r="W2012">
            <v>93</v>
          </cell>
          <cell r="X2012">
            <v>2246</v>
          </cell>
          <cell r="Y2012">
            <v>44920</v>
          </cell>
          <cell r="Z2012" t="str">
            <v>金</v>
          </cell>
          <cell r="AA2012">
            <v>1</v>
          </cell>
          <cell r="AB2012">
            <v>0.25</v>
          </cell>
          <cell r="AC2012">
            <v>0.25</v>
          </cell>
          <cell r="AD2012">
            <v>0.25</v>
          </cell>
          <cell r="AE2012">
            <v>0.25</v>
          </cell>
          <cell r="AF2012">
            <v>93</v>
          </cell>
          <cell r="AG2012">
            <v>6</v>
          </cell>
          <cell r="AH2012">
            <v>6</v>
          </cell>
          <cell r="AI2012">
            <v>6</v>
          </cell>
          <cell r="AJ2012">
            <v>6</v>
          </cell>
          <cell r="AK2012">
            <v>3</v>
          </cell>
        </row>
        <row r="2013">
          <cell r="B2013">
            <v>25702</v>
          </cell>
          <cell r="C2013">
            <v>257</v>
          </cell>
          <cell r="D2013">
            <v>0</v>
          </cell>
          <cell r="E2013">
            <v>20514</v>
          </cell>
          <cell r="G2013">
            <v>25701</v>
          </cell>
          <cell r="I2013">
            <v>1</v>
          </cell>
          <cell r="J2013">
            <v>1</v>
          </cell>
          <cell r="K2013">
            <v>52</v>
          </cell>
          <cell r="L2013">
            <v>51</v>
          </cell>
          <cell r="M2013">
            <v>3</v>
          </cell>
          <cell r="N2013">
            <v>24</v>
          </cell>
          <cell r="O2013">
            <v>0.2</v>
          </cell>
          <cell r="P2013">
            <v>117</v>
          </cell>
          <cell r="Q2013">
            <v>93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117</v>
          </cell>
          <cell r="W2013">
            <v>93</v>
          </cell>
          <cell r="X2013">
            <v>2246</v>
          </cell>
          <cell r="Y2013">
            <v>44920</v>
          </cell>
          <cell r="Z2013" t="str">
            <v>金</v>
          </cell>
          <cell r="AA2013">
            <v>1</v>
          </cell>
          <cell r="AB2013">
            <v>0.25</v>
          </cell>
          <cell r="AC2013">
            <v>0.25</v>
          </cell>
          <cell r="AD2013">
            <v>0.25</v>
          </cell>
          <cell r="AE2013">
            <v>0.25</v>
          </cell>
          <cell r="AF2013">
            <v>93</v>
          </cell>
          <cell r="AG2013">
            <v>6</v>
          </cell>
          <cell r="AH2013">
            <v>6</v>
          </cell>
          <cell r="AI2013">
            <v>6</v>
          </cell>
          <cell r="AJ2013">
            <v>6</v>
          </cell>
          <cell r="AK2013">
            <v>3</v>
          </cell>
        </row>
        <row r="2014">
          <cell r="B2014">
            <v>25703</v>
          </cell>
          <cell r="C2014">
            <v>257</v>
          </cell>
          <cell r="D2014">
            <v>0</v>
          </cell>
          <cell r="E2014">
            <v>40304</v>
          </cell>
          <cell r="G2014">
            <v>25701</v>
          </cell>
          <cell r="I2014">
            <v>1</v>
          </cell>
          <cell r="J2014">
            <v>1</v>
          </cell>
          <cell r="K2014">
            <v>52</v>
          </cell>
          <cell r="L2014">
            <v>51</v>
          </cell>
          <cell r="M2014">
            <v>3</v>
          </cell>
          <cell r="N2014">
            <v>24</v>
          </cell>
          <cell r="O2014">
            <v>0.2</v>
          </cell>
          <cell r="P2014">
            <v>117</v>
          </cell>
          <cell r="Q2014">
            <v>93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117</v>
          </cell>
          <cell r="W2014">
            <v>93</v>
          </cell>
          <cell r="X2014">
            <v>2246</v>
          </cell>
          <cell r="Y2014">
            <v>44920</v>
          </cell>
          <cell r="Z2014" t="str">
            <v>金</v>
          </cell>
          <cell r="AA2014">
            <v>1</v>
          </cell>
          <cell r="AB2014">
            <v>0.25</v>
          </cell>
          <cell r="AC2014">
            <v>0.25</v>
          </cell>
          <cell r="AD2014">
            <v>0.25</v>
          </cell>
          <cell r="AE2014">
            <v>0.25</v>
          </cell>
          <cell r="AF2014">
            <v>93</v>
          </cell>
          <cell r="AG2014">
            <v>6</v>
          </cell>
          <cell r="AH2014">
            <v>6</v>
          </cell>
          <cell r="AI2014">
            <v>6</v>
          </cell>
          <cell r="AJ2014">
            <v>6</v>
          </cell>
          <cell r="AK2014">
            <v>3</v>
          </cell>
        </row>
        <row r="2015">
          <cell r="B2015">
            <v>25704</v>
          </cell>
          <cell r="C2015">
            <v>257</v>
          </cell>
          <cell r="D2015">
            <v>0</v>
          </cell>
          <cell r="E2015">
            <v>40404</v>
          </cell>
          <cell r="G2015">
            <v>25701</v>
          </cell>
          <cell r="I2015">
            <v>1</v>
          </cell>
          <cell r="J2015">
            <v>1</v>
          </cell>
          <cell r="K2015">
            <v>52</v>
          </cell>
          <cell r="L2015">
            <v>51</v>
          </cell>
          <cell r="M2015">
            <v>3</v>
          </cell>
          <cell r="N2015">
            <v>24</v>
          </cell>
          <cell r="O2015">
            <v>0.2</v>
          </cell>
          <cell r="P2015">
            <v>117</v>
          </cell>
          <cell r="Q2015">
            <v>93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117</v>
          </cell>
          <cell r="W2015">
            <v>93</v>
          </cell>
          <cell r="X2015">
            <v>2246</v>
          </cell>
          <cell r="Y2015">
            <v>44920</v>
          </cell>
          <cell r="Z2015" t="str">
            <v>金</v>
          </cell>
          <cell r="AA2015">
            <v>1</v>
          </cell>
          <cell r="AB2015">
            <v>0.25</v>
          </cell>
          <cell r="AC2015">
            <v>0.25</v>
          </cell>
          <cell r="AD2015">
            <v>0.25</v>
          </cell>
          <cell r="AE2015">
            <v>0.25</v>
          </cell>
          <cell r="AF2015">
            <v>93</v>
          </cell>
          <cell r="AG2015">
            <v>6</v>
          </cell>
          <cell r="AH2015">
            <v>6</v>
          </cell>
          <cell r="AI2015">
            <v>6</v>
          </cell>
          <cell r="AJ2015">
            <v>6</v>
          </cell>
          <cell r="AK2015">
            <v>3</v>
          </cell>
        </row>
        <row r="2016">
          <cell r="B2016">
            <v>25705</v>
          </cell>
          <cell r="C2016">
            <v>257</v>
          </cell>
          <cell r="D2016">
            <v>0</v>
          </cell>
          <cell r="E2016">
            <v>20214</v>
          </cell>
          <cell r="G2016">
            <v>25701</v>
          </cell>
          <cell r="I2016">
            <v>1</v>
          </cell>
          <cell r="J2016">
            <v>1</v>
          </cell>
          <cell r="K2016">
            <v>52</v>
          </cell>
          <cell r="L2016">
            <v>51</v>
          </cell>
          <cell r="M2016">
            <v>3</v>
          </cell>
          <cell r="N2016">
            <v>24</v>
          </cell>
          <cell r="O2016">
            <v>0.2</v>
          </cell>
          <cell r="P2016">
            <v>117</v>
          </cell>
          <cell r="Q2016">
            <v>93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117</v>
          </cell>
          <cell r="W2016">
            <v>93</v>
          </cell>
          <cell r="X2016">
            <v>2246</v>
          </cell>
          <cell r="Y2016">
            <v>44920</v>
          </cell>
          <cell r="Z2016" t="str">
            <v>金</v>
          </cell>
          <cell r="AA2016">
            <v>1</v>
          </cell>
          <cell r="AB2016">
            <v>0.25</v>
          </cell>
          <cell r="AC2016">
            <v>0.25</v>
          </cell>
          <cell r="AD2016">
            <v>0.25</v>
          </cell>
          <cell r="AE2016">
            <v>0.25</v>
          </cell>
          <cell r="AF2016">
            <v>93</v>
          </cell>
          <cell r="AG2016">
            <v>6</v>
          </cell>
          <cell r="AH2016">
            <v>6</v>
          </cell>
          <cell r="AI2016">
            <v>6</v>
          </cell>
          <cell r="AJ2016">
            <v>6</v>
          </cell>
          <cell r="AK2016">
            <v>3</v>
          </cell>
        </row>
        <row r="2017">
          <cell r="B2017">
            <v>25706</v>
          </cell>
          <cell r="C2017">
            <v>257</v>
          </cell>
          <cell r="D2017">
            <v>0</v>
          </cell>
          <cell r="E2017">
            <v>30504</v>
          </cell>
          <cell r="G2017">
            <v>25701</v>
          </cell>
          <cell r="I2017">
            <v>1</v>
          </cell>
          <cell r="J2017">
            <v>1</v>
          </cell>
          <cell r="K2017">
            <v>52</v>
          </cell>
          <cell r="L2017">
            <v>51</v>
          </cell>
          <cell r="M2017">
            <v>3</v>
          </cell>
          <cell r="N2017">
            <v>24</v>
          </cell>
          <cell r="O2017">
            <v>0.2</v>
          </cell>
          <cell r="P2017">
            <v>117</v>
          </cell>
          <cell r="Q2017">
            <v>93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117</v>
          </cell>
          <cell r="W2017">
            <v>93</v>
          </cell>
          <cell r="X2017">
            <v>2246</v>
          </cell>
          <cell r="Y2017">
            <v>44920</v>
          </cell>
          <cell r="Z2017" t="str">
            <v>金</v>
          </cell>
          <cell r="AA2017">
            <v>1</v>
          </cell>
          <cell r="AB2017">
            <v>0.25</v>
          </cell>
          <cell r="AC2017">
            <v>0.25</v>
          </cell>
          <cell r="AD2017">
            <v>0.25</v>
          </cell>
          <cell r="AE2017">
            <v>0.25</v>
          </cell>
          <cell r="AF2017">
            <v>93</v>
          </cell>
          <cell r="AG2017">
            <v>6</v>
          </cell>
          <cell r="AH2017">
            <v>6</v>
          </cell>
          <cell r="AI2017">
            <v>6</v>
          </cell>
          <cell r="AJ2017">
            <v>6</v>
          </cell>
          <cell r="AK2017">
            <v>3</v>
          </cell>
        </row>
        <row r="2018">
          <cell r="B2018">
            <v>25707</v>
          </cell>
          <cell r="C2018">
            <v>257</v>
          </cell>
          <cell r="D2018">
            <v>0</v>
          </cell>
          <cell r="E2018">
            <v>50100</v>
          </cell>
          <cell r="G2018">
            <v>25709</v>
          </cell>
          <cell r="I2018">
            <v>1</v>
          </cell>
          <cell r="J2018">
            <v>1</v>
          </cell>
          <cell r="K2018">
            <v>52</v>
          </cell>
          <cell r="L2018">
            <v>51</v>
          </cell>
          <cell r="M2018">
            <v>3</v>
          </cell>
          <cell r="N2018">
            <v>24</v>
          </cell>
          <cell r="O2018">
            <v>0.2</v>
          </cell>
          <cell r="P2018">
            <v>117</v>
          </cell>
          <cell r="Q2018">
            <v>93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117</v>
          </cell>
          <cell r="W2018">
            <v>93</v>
          </cell>
          <cell r="X2018">
            <v>2246</v>
          </cell>
          <cell r="Y2018">
            <v>44920</v>
          </cell>
          <cell r="Z2018" t="str">
            <v>金</v>
          </cell>
          <cell r="AA2018">
            <v>1</v>
          </cell>
          <cell r="AB2018">
            <v>0.25</v>
          </cell>
          <cell r="AC2018">
            <v>0.25</v>
          </cell>
          <cell r="AD2018">
            <v>0.25</v>
          </cell>
          <cell r="AE2018">
            <v>0.25</v>
          </cell>
          <cell r="AF2018">
            <v>93</v>
          </cell>
          <cell r="AG2018">
            <v>6</v>
          </cell>
          <cell r="AH2018">
            <v>6</v>
          </cell>
          <cell r="AI2018">
            <v>6</v>
          </cell>
          <cell r="AJ2018">
            <v>6</v>
          </cell>
          <cell r="AK2018">
            <v>3</v>
          </cell>
        </row>
        <row r="2019">
          <cell r="B2019">
            <v>25800</v>
          </cell>
          <cell r="C2019">
            <v>258</v>
          </cell>
          <cell r="D2019">
            <v>0</v>
          </cell>
          <cell r="E2019">
            <v>20314</v>
          </cell>
          <cell r="F2019">
            <v>1</v>
          </cell>
          <cell r="G2019">
            <v>25800</v>
          </cell>
          <cell r="H2019">
            <v>25800</v>
          </cell>
          <cell r="I2019">
            <v>0</v>
          </cell>
          <cell r="J2019">
            <v>10</v>
          </cell>
          <cell r="K2019">
            <v>52</v>
          </cell>
          <cell r="L2019">
            <v>51</v>
          </cell>
          <cell r="M2019">
            <v>3</v>
          </cell>
          <cell r="N2019">
            <v>24</v>
          </cell>
          <cell r="O2019">
            <v>0.4</v>
          </cell>
          <cell r="P2019">
            <v>2342</v>
          </cell>
          <cell r="Q2019">
            <v>1499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2342</v>
          </cell>
          <cell r="W2019">
            <v>1499</v>
          </cell>
          <cell r="X2019">
            <v>22468</v>
          </cell>
          <cell r="Y2019">
            <v>449360</v>
          </cell>
          <cell r="Z2019" t="str">
            <v>金</v>
          </cell>
          <cell r="AA2019">
            <v>1</v>
          </cell>
          <cell r="AB2019">
            <v>0.25</v>
          </cell>
          <cell r="AC2019">
            <v>0.25</v>
          </cell>
          <cell r="AD2019">
            <v>0.25</v>
          </cell>
          <cell r="AE2019">
            <v>0.25</v>
          </cell>
          <cell r="AF2019">
            <v>1499</v>
          </cell>
          <cell r="AG2019">
            <v>210</v>
          </cell>
          <cell r="AH2019">
            <v>210</v>
          </cell>
          <cell r="AI2019">
            <v>210</v>
          </cell>
          <cell r="AJ2019">
            <v>210</v>
          </cell>
          <cell r="AK2019">
            <v>30</v>
          </cell>
        </row>
        <row r="2020">
          <cell r="B2020">
            <v>25801</v>
          </cell>
          <cell r="C2020">
            <v>258</v>
          </cell>
          <cell r="D2020">
            <v>0</v>
          </cell>
          <cell r="E2020">
            <v>20114</v>
          </cell>
          <cell r="G2020">
            <v>25801</v>
          </cell>
          <cell r="I2020">
            <v>1</v>
          </cell>
          <cell r="J2020">
            <v>1</v>
          </cell>
          <cell r="K2020">
            <v>52</v>
          </cell>
          <cell r="L2020">
            <v>51</v>
          </cell>
          <cell r="M2020">
            <v>3</v>
          </cell>
          <cell r="N2020">
            <v>24</v>
          </cell>
          <cell r="O2020">
            <v>0.2</v>
          </cell>
          <cell r="P2020">
            <v>117</v>
          </cell>
          <cell r="Q2020">
            <v>93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117</v>
          </cell>
          <cell r="W2020">
            <v>93</v>
          </cell>
          <cell r="X2020">
            <v>2246</v>
          </cell>
          <cell r="Y2020">
            <v>44920</v>
          </cell>
          <cell r="Z2020" t="str">
            <v>金</v>
          </cell>
          <cell r="AA2020">
            <v>1</v>
          </cell>
          <cell r="AB2020">
            <v>0.25</v>
          </cell>
          <cell r="AC2020">
            <v>0.25</v>
          </cell>
          <cell r="AD2020">
            <v>0.25</v>
          </cell>
          <cell r="AE2020">
            <v>0.25</v>
          </cell>
          <cell r="AF2020">
            <v>93</v>
          </cell>
          <cell r="AG2020">
            <v>6</v>
          </cell>
          <cell r="AH2020">
            <v>6</v>
          </cell>
          <cell r="AI2020">
            <v>6</v>
          </cell>
          <cell r="AJ2020">
            <v>6</v>
          </cell>
          <cell r="AK2020">
            <v>3</v>
          </cell>
        </row>
        <row r="2021">
          <cell r="B2021">
            <v>25802</v>
          </cell>
          <cell r="C2021">
            <v>258</v>
          </cell>
          <cell r="D2021">
            <v>0</v>
          </cell>
          <cell r="E2021">
            <v>20514</v>
          </cell>
          <cell r="G2021">
            <v>25801</v>
          </cell>
          <cell r="I2021">
            <v>1</v>
          </cell>
          <cell r="J2021">
            <v>1</v>
          </cell>
          <cell r="K2021">
            <v>52</v>
          </cell>
          <cell r="L2021">
            <v>51</v>
          </cell>
          <cell r="M2021">
            <v>3</v>
          </cell>
          <cell r="N2021">
            <v>24</v>
          </cell>
          <cell r="O2021">
            <v>0.2</v>
          </cell>
          <cell r="P2021">
            <v>117</v>
          </cell>
          <cell r="Q2021">
            <v>93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117</v>
          </cell>
          <cell r="W2021">
            <v>93</v>
          </cell>
          <cell r="X2021">
            <v>2246</v>
          </cell>
          <cell r="Y2021">
            <v>44920</v>
          </cell>
          <cell r="Z2021" t="str">
            <v>金</v>
          </cell>
          <cell r="AA2021">
            <v>1</v>
          </cell>
          <cell r="AB2021">
            <v>0.25</v>
          </cell>
          <cell r="AC2021">
            <v>0.25</v>
          </cell>
          <cell r="AD2021">
            <v>0.25</v>
          </cell>
          <cell r="AE2021">
            <v>0.25</v>
          </cell>
          <cell r="AF2021">
            <v>93</v>
          </cell>
          <cell r="AG2021">
            <v>6</v>
          </cell>
          <cell r="AH2021">
            <v>6</v>
          </cell>
          <cell r="AI2021">
            <v>6</v>
          </cell>
          <cell r="AJ2021">
            <v>6</v>
          </cell>
          <cell r="AK2021">
            <v>3</v>
          </cell>
        </row>
        <row r="2022">
          <cell r="B2022">
            <v>25803</v>
          </cell>
          <cell r="C2022">
            <v>258</v>
          </cell>
          <cell r="D2022">
            <v>0</v>
          </cell>
          <cell r="E2022">
            <v>40304</v>
          </cell>
          <cell r="G2022">
            <v>25801</v>
          </cell>
          <cell r="I2022">
            <v>1</v>
          </cell>
          <cell r="J2022">
            <v>1</v>
          </cell>
          <cell r="K2022">
            <v>52</v>
          </cell>
          <cell r="L2022">
            <v>51</v>
          </cell>
          <cell r="M2022">
            <v>3</v>
          </cell>
          <cell r="N2022">
            <v>24</v>
          </cell>
          <cell r="O2022">
            <v>0.2</v>
          </cell>
          <cell r="P2022">
            <v>117</v>
          </cell>
          <cell r="Q2022">
            <v>93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117</v>
          </cell>
          <cell r="W2022">
            <v>93</v>
          </cell>
          <cell r="X2022">
            <v>2246</v>
          </cell>
          <cell r="Y2022">
            <v>44920</v>
          </cell>
          <cell r="Z2022" t="str">
            <v>金</v>
          </cell>
          <cell r="AA2022">
            <v>1</v>
          </cell>
          <cell r="AB2022">
            <v>0.25</v>
          </cell>
          <cell r="AC2022">
            <v>0.25</v>
          </cell>
          <cell r="AD2022">
            <v>0.25</v>
          </cell>
          <cell r="AE2022">
            <v>0.25</v>
          </cell>
          <cell r="AF2022">
            <v>93</v>
          </cell>
          <cell r="AG2022">
            <v>6</v>
          </cell>
          <cell r="AH2022">
            <v>6</v>
          </cell>
          <cell r="AI2022">
            <v>6</v>
          </cell>
          <cell r="AJ2022">
            <v>6</v>
          </cell>
          <cell r="AK2022">
            <v>3</v>
          </cell>
        </row>
        <row r="2023">
          <cell r="B2023">
            <v>25804</v>
          </cell>
          <cell r="C2023">
            <v>258</v>
          </cell>
          <cell r="D2023">
            <v>0</v>
          </cell>
          <cell r="E2023">
            <v>40404</v>
          </cell>
          <cell r="G2023">
            <v>25801</v>
          </cell>
          <cell r="I2023">
            <v>1</v>
          </cell>
          <cell r="J2023">
            <v>1</v>
          </cell>
          <cell r="K2023">
            <v>52</v>
          </cell>
          <cell r="L2023">
            <v>51</v>
          </cell>
          <cell r="M2023">
            <v>3</v>
          </cell>
          <cell r="N2023">
            <v>24</v>
          </cell>
          <cell r="O2023">
            <v>0.2</v>
          </cell>
          <cell r="P2023">
            <v>117</v>
          </cell>
          <cell r="Q2023">
            <v>93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117</v>
          </cell>
          <cell r="W2023">
            <v>93</v>
          </cell>
          <cell r="X2023">
            <v>2246</v>
          </cell>
          <cell r="Y2023">
            <v>44920</v>
          </cell>
          <cell r="Z2023" t="str">
            <v>金</v>
          </cell>
          <cell r="AA2023">
            <v>1</v>
          </cell>
          <cell r="AB2023">
            <v>0.25</v>
          </cell>
          <cell r="AC2023">
            <v>0.25</v>
          </cell>
          <cell r="AD2023">
            <v>0.25</v>
          </cell>
          <cell r="AE2023">
            <v>0.25</v>
          </cell>
          <cell r="AF2023">
            <v>93</v>
          </cell>
          <cell r="AG2023">
            <v>6</v>
          </cell>
          <cell r="AH2023">
            <v>6</v>
          </cell>
          <cell r="AI2023">
            <v>6</v>
          </cell>
          <cell r="AJ2023">
            <v>6</v>
          </cell>
          <cell r="AK2023">
            <v>3</v>
          </cell>
        </row>
        <row r="2024">
          <cell r="B2024">
            <v>25805</v>
          </cell>
          <cell r="C2024">
            <v>258</v>
          </cell>
          <cell r="D2024">
            <v>0</v>
          </cell>
          <cell r="E2024">
            <v>20214</v>
          </cell>
          <cell r="G2024">
            <v>25801</v>
          </cell>
          <cell r="I2024">
            <v>1</v>
          </cell>
          <cell r="J2024">
            <v>1</v>
          </cell>
          <cell r="K2024">
            <v>52</v>
          </cell>
          <cell r="L2024">
            <v>51</v>
          </cell>
          <cell r="M2024">
            <v>3</v>
          </cell>
          <cell r="N2024">
            <v>24</v>
          </cell>
          <cell r="O2024">
            <v>0.2</v>
          </cell>
          <cell r="P2024">
            <v>117</v>
          </cell>
          <cell r="Q2024">
            <v>93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117</v>
          </cell>
          <cell r="W2024">
            <v>93</v>
          </cell>
          <cell r="X2024">
            <v>2246</v>
          </cell>
          <cell r="Y2024">
            <v>44920</v>
          </cell>
          <cell r="Z2024" t="str">
            <v>金</v>
          </cell>
          <cell r="AA2024">
            <v>1</v>
          </cell>
          <cell r="AB2024">
            <v>0.25</v>
          </cell>
          <cell r="AC2024">
            <v>0.25</v>
          </cell>
          <cell r="AD2024">
            <v>0.25</v>
          </cell>
          <cell r="AE2024">
            <v>0.25</v>
          </cell>
          <cell r="AF2024">
            <v>93</v>
          </cell>
          <cell r="AG2024">
            <v>6</v>
          </cell>
          <cell r="AH2024">
            <v>6</v>
          </cell>
          <cell r="AI2024">
            <v>6</v>
          </cell>
          <cell r="AJ2024">
            <v>6</v>
          </cell>
          <cell r="AK2024">
            <v>3</v>
          </cell>
        </row>
        <row r="2025">
          <cell r="B2025">
            <v>25806</v>
          </cell>
          <cell r="C2025">
            <v>258</v>
          </cell>
          <cell r="D2025">
            <v>0</v>
          </cell>
          <cell r="E2025">
            <v>30504</v>
          </cell>
          <cell r="G2025">
            <v>25801</v>
          </cell>
          <cell r="I2025">
            <v>1</v>
          </cell>
          <cell r="J2025">
            <v>1</v>
          </cell>
          <cell r="K2025">
            <v>52</v>
          </cell>
          <cell r="L2025">
            <v>51</v>
          </cell>
          <cell r="M2025">
            <v>3</v>
          </cell>
          <cell r="N2025">
            <v>24</v>
          </cell>
          <cell r="O2025">
            <v>0.2</v>
          </cell>
          <cell r="P2025">
            <v>117</v>
          </cell>
          <cell r="Q2025">
            <v>93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117</v>
          </cell>
          <cell r="W2025">
            <v>93</v>
          </cell>
          <cell r="X2025">
            <v>2246</v>
          </cell>
          <cell r="Y2025">
            <v>44920</v>
          </cell>
          <cell r="Z2025" t="str">
            <v>金</v>
          </cell>
          <cell r="AA2025">
            <v>1</v>
          </cell>
          <cell r="AB2025">
            <v>0.25</v>
          </cell>
          <cell r="AC2025">
            <v>0.25</v>
          </cell>
          <cell r="AD2025">
            <v>0.25</v>
          </cell>
          <cell r="AE2025">
            <v>0.25</v>
          </cell>
          <cell r="AF2025">
            <v>93</v>
          </cell>
          <cell r="AG2025">
            <v>6</v>
          </cell>
          <cell r="AH2025">
            <v>6</v>
          </cell>
          <cell r="AI2025">
            <v>6</v>
          </cell>
          <cell r="AJ2025">
            <v>6</v>
          </cell>
          <cell r="AK2025">
            <v>3</v>
          </cell>
        </row>
        <row r="2026">
          <cell r="B2026">
            <v>25807</v>
          </cell>
          <cell r="C2026">
            <v>258</v>
          </cell>
          <cell r="D2026">
            <v>0</v>
          </cell>
          <cell r="E2026">
            <v>50100</v>
          </cell>
          <cell r="G2026">
            <v>25809</v>
          </cell>
          <cell r="I2026">
            <v>1</v>
          </cell>
          <cell r="J2026">
            <v>1</v>
          </cell>
          <cell r="K2026">
            <v>52</v>
          </cell>
          <cell r="L2026">
            <v>51</v>
          </cell>
          <cell r="M2026">
            <v>3</v>
          </cell>
          <cell r="N2026">
            <v>24</v>
          </cell>
          <cell r="O2026">
            <v>0.2</v>
          </cell>
          <cell r="P2026">
            <v>117</v>
          </cell>
          <cell r="Q2026">
            <v>93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117</v>
          </cell>
          <cell r="W2026">
            <v>93</v>
          </cell>
          <cell r="X2026">
            <v>2246</v>
          </cell>
          <cell r="Y2026">
            <v>44920</v>
          </cell>
          <cell r="Z2026" t="str">
            <v>金</v>
          </cell>
          <cell r="AA2026">
            <v>1</v>
          </cell>
          <cell r="AB2026">
            <v>0.25</v>
          </cell>
          <cell r="AC2026">
            <v>0.25</v>
          </cell>
          <cell r="AD2026">
            <v>0.25</v>
          </cell>
          <cell r="AE2026">
            <v>0.25</v>
          </cell>
          <cell r="AF2026">
            <v>93</v>
          </cell>
          <cell r="AG2026">
            <v>6</v>
          </cell>
          <cell r="AH2026">
            <v>6</v>
          </cell>
          <cell r="AI2026">
            <v>6</v>
          </cell>
          <cell r="AJ2026">
            <v>6</v>
          </cell>
          <cell r="AK2026">
            <v>3</v>
          </cell>
        </row>
        <row r="2027">
          <cell r="B2027">
            <v>25900</v>
          </cell>
          <cell r="C2027">
            <v>259</v>
          </cell>
          <cell r="D2027">
            <v>0</v>
          </cell>
          <cell r="E2027">
            <v>20114</v>
          </cell>
          <cell r="F2027">
            <v>1</v>
          </cell>
          <cell r="G2027">
            <v>25900</v>
          </cell>
          <cell r="H2027">
            <v>25900</v>
          </cell>
          <cell r="I2027">
            <v>0</v>
          </cell>
          <cell r="J2027">
            <v>10</v>
          </cell>
          <cell r="K2027">
            <v>52</v>
          </cell>
          <cell r="L2027">
            <v>51</v>
          </cell>
          <cell r="M2027">
            <v>3</v>
          </cell>
          <cell r="N2027">
            <v>24</v>
          </cell>
          <cell r="O2027">
            <v>0.5</v>
          </cell>
          <cell r="P2027">
            <v>2928</v>
          </cell>
          <cell r="Q2027">
            <v>1873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2928</v>
          </cell>
          <cell r="W2027">
            <v>1873</v>
          </cell>
          <cell r="X2027">
            <v>22468</v>
          </cell>
          <cell r="Y2027">
            <v>449360</v>
          </cell>
          <cell r="Z2027" t="str">
            <v>金</v>
          </cell>
          <cell r="AA2027">
            <v>1</v>
          </cell>
          <cell r="AB2027">
            <v>0.25</v>
          </cell>
          <cell r="AC2027">
            <v>0.25</v>
          </cell>
          <cell r="AD2027">
            <v>0.25</v>
          </cell>
          <cell r="AE2027">
            <v>0.25</v>
          </cell>
          <cell r="AF2027">
            <v>1873</v>
          </cell>
          <cell r="AG2027">
            <v>263</v>
          </cell>
          <cell r="AH2027">
            <v>263</v>
          </cell>
          <cell r="AI2027">
            <v>263</v>
          </cell>
          <cell r="AJ2027">
            <v>263</v>
          </cell>
          <cell r="AK2027">
            <v>30</v>
          </cell>
        </row>
        <row r="2028">
          <cell r="B2028">
            <v>25901</v>
          </cell>
          <cell r="C2028">
            <v>259</v>
          </cell>
          <cell r="D2028">
            <v>0</v>
          </cell>
          <cell r="E2028">
            <v>20114</v>
          </cell>
          <cell r="G2028">
            <v>25901</v>
          </cell>
          <cell r="I2028">
            <v>1</v>
          </cell>
          <cell r="J2028">
            <v>1</v>
          </cell>
          <cell r="K2028">
            <v>52</v>
          </cell>
          <cell r="L2028">
            <v>51</v>
          </cell>
          <cell r="M2028">
            <v>3</v>
          </cell>
          <cell r="N2028">
            <v>24</v>
          </cell>
          <cell r="O2028">
            <v>0.2</v>
          </cell>
          <cell r="P2028">
            <v>117</v>
          </cell>
          <cell r="Q2028">
            <v>93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117</v>
          </cell>
          <cell r="W2028">
            <v>93</v>
          </cell>
          <cell r="X2028">
            <v>2246</v>
          </cell>
          <cell r="Y2028">
            <v>44920</v>
          </cell>
          <cell r="Z2028" t="str">
            <v>金</v>
          </cell>
          <cell r="AA2028">
            <v>1</v>
          </cell>
          <cell r="AB2028">
            <v>0.25</v>
          </cell>
          <cell r="AC2028">
            <v>0.25</v>
          </cell>
          <cell r="AD2028">
            <v>0.25</v>
          </cell>
          <cell r="AE2028">
            <v>0.25</v>
          </cell>
          <cell r="AF2028">
            <v>93</v>
          </cell>
          <cell r="AG2028">
            <v>6</v>
          </cell>
          <cell r="AH2028">
            <v>6</v>
          </cell>
          <cell r="AI2028">
            <v>6</v>
          </cell>
          <cell r="AJ2028">
            <v>6</v>
          </cell>
          <cell r="AK2028">
            <v>3</v>
          </cell>
        </row>
        <row r="2029">
          <cell r="B2029">
            <v>25902</v>
          </cell>
          <cell r="C2029">
            <v>259</v>
          </cell>
          <cell r="D2029">
            <v>0</v>
          </cell>
          <cell r="E2029">
            <v>20514</v>
          </cell>
          <cell r="G2029">
            <v>25901</v>
          </cell>
          <cell r="I2029">
            <v>1</v>
          </cell>
          <cell r="J2029">
            <v>1</v>
          </cell>
          <cell r="K2029">
            <v>52</v>
          </cell>
          <cell r="L2029">
            <v>51</v>
          </cell>
          <cell r="M2029">
            <v>3</v>
          </cell>
          <cell r="N2029">
            <v>24</v>
          </cell>
          <cell r="O2029">
            <v>0.2</v>
          </cell>
          <cell r="P2029">
            <v>117</v>
          </cell>
          <cell r="Q2029">
            <v>93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117</v>
          </cell>
          <cell r="W2029">
            <v>93</v>
          </cell>
          <cell r="X2029">
            <v>2246</v>
          </cell>
          <cell r="Y2029">
            <v>44920</v>
          </cell>
          <cell r="Z2029" t="str">
            <v>金</v>
          </cell>
          <cell r="AA2029">
            <v>1</v>
          </cell>
          <cell r="AB2029">
            <v>0.25</v>
          </cell>
          <cell r="AC2029">
            <v>0.25</v>
          </cell>
          <cell r="AD2029">
            <v>0.25</v>
          </cell>
          <cell r="AE2029">
            <v>0.25</v>
          </cell>
          <cell r="AF2029">
            <v>93</v>
          </cell>
          <cell r="AG2029">
            <v>6</v>
          </cell>
          <cell r="AH2029">
            <v>6</v>
          </cell>
          <cell r="AI2029">
            <v>6</v>
          </cell>
          <cell r="AJ2029">
            <v>6</v>
          </cell>
          <cell r="AK2029">
            <v>3</v>
          </cell>
        </row>
        <row r="2030">
          <cell r="B2030">
            <v>25903</v>
          </cell>
          <cell r="C2030">
            <v>259</v>
          </cell>
          <cell r="D2030">
            <v>0</v>
          </cell>
          <cell r="E2030">
            <v>40304</v>
          </cell>
          <cell r="G2030">
            <v>25901</v>
          </cell>
          <cell r="I2030">
            <v>1</v>
          </cell>
          <cell r="J2030">
            <v>1</v>
          </cell>
          <cell r="K2030">
            <v>52</v>
          </cell>
          <cell r="L2030">
            <v>51</v>
          </cell>
          <cell r="M2030">
            <v>3</v>
          </cell>
          <cell r="N2030">
            <v>24</v>
          </cell>
          <cell r="O2030">
            <v>0.2</v>
          </cell>
          <cell r="P2030">
            <v>117</v>
          </cell>
          <cell r="Q2030">
            <v>93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117</v>
          </cell>
          <cell r="W2030">
            <v>93</v>
          </cell>
          <cell r="X2030">
            <v>2246</v>
          </cell>
          <cell r="Y2030">
            <v>44920</v>
          </cell>
          <cell r="Z2030" t="str">
            <v>金</v>
          </cell>
          <cell r="AA2030">
            <v>1</v>
          </cell>
          <cell r="AB2030">
            <v>0.25</v>
          </cell>
          <cell r="AC2030">
            <v>0.25</v>
          </cell>
          <cell r="AD2030">
            <v>0.25</v>
          </cell>
          <cell r="AE2030">
            <v>0.25</v>
          </cell>
          <cell r="AF2030">
            <v>93</v>
          </cell>
          <cell r="AG2030">
            <v>6</v>
          </cell>
          <cell r="AH2030">
            <v>6</v>
          </cell>
          <cell r="AI2030">
            <v>6</v>
          </cell>
          <cell r="AJ2030">
            <v>6</v>
          </cell>
          <cell r="AK2030">
            <v>3</v>
          </cell>
        </row>
        <row r="2031">
          <cell r="B2031">
            <v>25904</v>
          </cell>
          <cell r="C2031">
            <v>259</v>
          </cell>
          <cell r="D2031">
            <v>0</v>
          </cell>
          <cell r="E2031">
            <v>40404</v>
          </cell>
          <cell r="G2031">
            <v>25901</v>
          </cell>
          <cell r="I2031">
            <v>1</v>
          </cell>
          <cell r="J2031">
            <v>1</v>
          </cell>
          <cell r="K2031">
            <v>52</v>
          </cell>
          <cell r="L2031">
            <v>51</v>
          </cell>
          <cell r="M2031">
            <v>3</v>
          </cell>
          <cell r="N2031">
            <v>24</v>
          </cell>
          <cell r="O2031">
            <v>0.2</v>
          </cell>
          <cell r="P2031">
            <v>117</v>
          </cell>
          <cell r="Q2031">
            <v>93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117</v>
          </cell>
          <cell r="W2031">
            <v>93</v>
          </cell>
          <cell r="X2031">
            <v>2246</v>
          </cell>
          <cell r="Y2031">
            <v>44920</v>
          </cell>
          <cell r="Z2031" t="str">
            <v>金</v>
          </cell>
          <cell r="AA2031">
            <v>1</v>
          </cell>
          <cell r="AB2031">
            <v>0.25</v>
          </cell>
          <cell r="AC2031">
            <v>0.25</v>
          </cell>
          <cell r="AD2031">
            <v>0.25</v>
          </cell>
          <cell r="AE2031">
            <v>0.25</v>
          </cell>
          <cell r="AF2031">
            <v>93</v>
          </cell>
          <cell r="AG2031">
            <v>6</v>
          </cell>
          <cell r="AH2031">
            <v>6</v>
          </cell>
          <cell r="AI2031">
            <v>6</v>
          </cell>
          <cell r="AJ2031">
            <v>6</v>
          </cell>
          <cell r="AK2031">
            <v>3</v>
          </cell>
        </row>
        <row r="2032">
          <cell r="B2032">
            <v>25905</v>
          </cell>
          <cell r="C2032">
            <v>259</v>
          </cell>
          <cell r="D2032">
            <v>0</v>
          </cell>
          <cell r="E2032">
            <v>20214</v>
          </cell>
          <cell r="G2032">
            <v>25901</v>
          </cell>
          <cell r="I2032">
            <v>1</v>
          </cell>
          <cell r="J2032">
            <v>1</v>
          </cell>
          <cell r="K2032">
            <v>52</v>
          </cell>
          <cell r="L2032">
            <v>51</v>
          </cell>
          <cell r="M2032">
            <v>3</v>
          </cell>
          <cell r="N2032">
            <v>24</v>
          </cell>
          <cell r="O2032">
            <v>0.2</v>
          </cell>
          <cell r="P2032">
            <v>117</v>
          </cell>
          <cell r="Q2032">
            <v>93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117</v>
          </cell>
          <cell r="W2032">
            <v>93</v>
          </cell>
          <cell r="X2032">
            <v>2246</v>
          </cell>
          <cell r="Y2032">
            <v>44920</v>
          </cell>
          <cell r="Z2032" t="str">
            <v>金</v>
          </cell>
          <cell r="AA2032">
            <v>1</v>
          </cell>
          <cell r="AB2032">
            <v>0.25</v>
          </cell>
          <cell r="AC2032">
            <v>0.25</v>
          </cell>
          <cell r="AD2032">
            <v>0.25</v>
          </cell>
          <cell r="AE2032">
            <v>0.25</v>
          </cell>
          <cell r="AF2032">
            <v>93</v>
          </cell>
          <cell r="AG2032">
            <v>6</v>
          </cell>
          <cell r="AH2032">
            <v>6</v>
          </cell>
          <cell r="AI2032">
            <v>6</v>
          </cell>
          <cell r="AJ2032">
            <v>6</v>
          </cell>
          <cell r="AK2032">
            <v>3</v>
          </cell>
        </row>
        <row r="2033">
          <cell r="B2033">
            <v>25906</v>
          </cell>
          <cell r="C2033">
            <v>259</v>
          </cell>
          <cell r="D2033">
            <v>0</v>
          </cell>
          <cell r="E2033">
            <v>30504</v>
          </cell>
          <cell r="G2033">
            <v>25901</v>
          </cell>
          <cell r="I2033">
            <v>1</v>
          </cell>
          <cell r="J2033">
            <v>1</v>
          </cell>
          <cell r="K2033">
            <v>52</v>
          </cell>
          <cell r="L2033">
            <v>51</v>
          </cell>
          <cell r="M2033">
            <v>3</v>
          </cell>
          <cell r="N2033">
            <v>24</v>
          </cell>
          <cell r="O2033">
            <v>0.2</v>
          </cell>
          <cell r="P2033">
            <v>117</v>
          </cell>
          <cell r="Q2033">
            <v>93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117</v>
          </cell>
          <cell r="W2033">
            <v>93</v>
          </cell>
          <cell r="X2033">
            <v>2246</v>
          </cell>
          <cell r="Y2033">
            <v>44920</v>
          </cell>
          <cell r="Z2033" t="str">
            <v>金</v>
          </cell>
          <cell r="AA2033">
            <v>1</v>
          </cell>
          <cell r="AB2033">
            <v>0.25</v>
          </cell>
          <cell r="AC2033">
            <v>0.25</v>
          </cell>
          <cell r="AD2033">
            <v>0.25</v>
          </cell>
          <cell r="AE2033">
            <v>0.25</v>
          </cell>
          <cell r="AF2033">
            <v>93</v>
          </cell>
          <cell r="AG2033">
            <v>6</v>
          </cell>
          <cell r="AH2033">
            <v>6</v>
          </cell>
          <cell r="AI2033">
            <v>6</v>
          </cell>
          <cell r="AJ2033">
            <v>6</v>
          </cell>
          <cell r="AK2033">
            <v>3</v>
          </cell>
        </row>
        <row r="2034">
          <cell r="B2034">
            <v>25907</v>
          </cell>
          <cell r="C2034">
            <v>259</v>
          </cell>
          <cell r="D2034">
            <v>0</v>
          </cell>
          <cell r="E2034">
            <v>50100</v>
          </cell>
          <cell r="G2034">
            <v>25909</v>
          </cell>
          <cell r="I2034">
            <v>1</v>
          </cell>
          <cell r="J2034">
            <v>1</v>
          </cell>
          <cell r="K2034">
            <v>52</v>
          </cell>
          <cell r="L2034">
            <v>51</v>
          </cell>
          <cell r="M2034">
            <v>3</v>
          </cell>
          <cell r="N2034">
            <v>24</v>
          </cell>
          <cell r="O2034">
            <v>0.2</v>
          </cell>
          <cell r="P2034">
            <v>117</v>
          </cell>
          <cell r="Q2034">
            <v>93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117</v>
          </cell>
          <cell r="W2034">
            <v>93</v>
          </cell>
          <cell r="X2034">
            <v>2246</v>
          </cell>
          <cell r="Y2034">
            <v>44920</v>
          </cell>
          <cell r="Z2034" t="str">
            <v>金</v>
          </cell>
          <cell r="AA2034">
            <v>1</v>
          </cell>
          <cell r="AB2034">
            <v>0.25</v>
          </cell>
          <cell r="AC2034">
            <v>0.25</v>
          </cell>
          <cell r="AD2034">
            <v>0.25</v>
          </cell>
          <cell r="AE2034">
            <v>0.25</v>
          </cell>
          <cell r="AF2034">
            <v>93</v>
          </cell>
          <cell r="AG2034">
            <v>6</v>
          </cell>
          <cell r="AH2034">
            <v>6</v>
          </cell>
          <cell r="AI2034">
            <v>6</v>
          </cell>
          <cell r="AJ2034">
            <v>6</v>
          </cell>
          <cell r="AK2034">
            <v>3</v>
          </cell>
        </row>
        <row r="2035">
          <cell r="B2035">
            <v>26000</v>
          </cell>
          <cell r="C2035">
            <v>260</v>
          </cell>
          <cell r="D2035">
            <v>0</v>
          </cell>
          <cell r="E2035">
            <v>30900</v>
          </cell>
          <cell r="F2035">
            <v>1</v>
          </cell>
          <cell r="G2035">
            <v>26000</v>
          </cell>
          <cell r="H2035">
            <v>26000</v>
          </cell>
          <cell r="I2035">
            <v>0</v>
          </cell>
          <cell r="J2035">
            <v>10</v>
          </cell>
          <cell r="K2035">
            <v>53</v>
          </cell>
          <cell r="L2035">
            <v>52</v>
          </cell>
          <cell r="M2035">
            <v>3</v>
          </cell>
          <cell r="N2035">
            <v>24</v>
          </cell>
          <cell r="O2035">
            <v>0.60000000000000009</v>
          </cell>
          <cell r="P2035">
            <v>3715</v>
          </cell>
          <cell r="Q2035">
            <v>1902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3715</v>
          </cell>
          <cell r="W2035">
            <v>1902</v>
          </cell>
          <cell r="X2035">
            <v>23644</v>
          </cell>
          <cell r="Y2035">
            <v>472880</v>
          </cell>
          <cell r="Z2035" t="str">
            <v>金</v>
          </cell>
          <cell r="AA2035">
            <v>1</v>
          </cell>
          <cell r="AB2035">
            <v>0.25</v>
          </cell>
          <cell r="AC2035">
            <v>0.25</v>
          </cell>
          <cell r="AD2035">
            <v>0.25</v>
          </cell>
          <cell r="AE2035">
            <v>0.25</v>
          </cell>
          <cell r="AF2035">
            <v>1902</v>
          </cell>
          <cell r="AG2035">
            <v>453</v>
          </cell>
          <cell r="AH2035">
            <v>453</v>
          </cell>
          <cell r="AI2035">
            <v>453</v>
          </cell>
          <cell r="AJ2035">
            <v>453</v>
          </cell>
          <cell r="AK2035">
            <v>30</v>
          </cell>
        </row>
        <row r="2036">
          <cell r="B2036">
            <v>26001</v>
          </cell>
          <cell r="C2036">
            <v>260</v>
          </cell>
          <cell r="D2036">
            <v>0</v>
          </cell>
          <cell r="E2036">
            <v>20114</v>
          </cell>
          <cell r="G2036">
            <v>26001</v>
          </cell>
          <cell r="I2036">
            <v>1</v>
          </cell>
          <cell r="J2036">
            <v>1</v>
          </cell>
          <cell r="K2036">
            <v>53</v>
          </cell>
          <cell r="L2036">
            <v>52</v>
          </cell>
          <cell r="M2036">
            <v>3</v>
          </cell>
          <cell r="N2036">
            <v>24</v>
          </cell>
          <cell r="O2036">
            <v>0.2</v>
          </cell>
          <cell r="P2036">
            <v>123</v>
          </cell>
          <cell r="Q2036">
            <v>99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123</v>
          </cell>
          <cell r="W2036">
            <v>99</v>
          </cell>
          <cell r="X2036">
            <v>2364</v>
          </cell>
          <cell r="Y2036">
            <v>47280</v>
          </cell>
          <cell r="Z2036" t="str">
            <v>金</v>
          </cell>
          <cell r="AA2036">
            <v>1</v>
          </cell>
          <cell r="AB2036">
            <v>0.25</v>
          </cell>
          <cell r="AC2036">
            <v>0.25</v>
          </cell>
          <cell r="AD2036">
            <v>0.25</v>
          </cell>
          <cell r="AE2036">
            <v>0.25</v>
          </cell>
          <cell r="AF2036">
            <v>99</v>
          </cell>
          <cell r="AG2036">
            <v>6</v>
          </cell>
          <cell r="AH2036">
            <v>6</v>
          </cell>
          <cell r="AI2036">
            <v>6</v>
          </cell>
          <cell r="AJ2036">
            <v>6</v>
          </cell>
          <cell r="AK2036">
            <v>3</v>
          </cell>
        </row>
        <row r="2037">
          <cell r="B2037">
            <v>26002</v>
          </cell>
          <cell r="C2037">
            <v>260</v>
          </cell>
          <cell r="D2037">
            <v>0</v>
          </cell>
          <cell r="E2037">
            <v>20514</v>
          </cell>
          <cell r="G2037">
            <v>26001</v>
          </cell>
          <cell r="I2037">
            <v>1</v>
          </cell>
          <cell r="J2037">
            <v>1</v>
          </cell>
          <cell r="K2037">
            <v>53</v>
          </cell>
          <cell r="L2037">
            <v>52</v>
          </cell>
          <cell r="M2037">
            <v>3</v>
          </cell>
          <cell r="N2037">
            <v>24</v>
          </cell>
          <cell r="O2037">
            <v>0.2</v>
          </cell>
          <cell r="P2037">
            <v>123</v>
          </cell>
          <cell r="Q2037">
            <v>99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123</v>
          </cell>
          <cell r="W2037">
            <v>99</v>
          </cell>
          <cell r="X2037">
            <v>2364</v>
          </cell>
          <cell r="Y2037">
            <v>47280</v>
          </cell>
          <cell r="Z2037" t="str">
            <v>金</v>
          </cell>
          <cell r="AA2037">
            <v>1</v>
          </cell>
          <cell r="AB2037">
            <v>0.25</v>
          </cell>
          <cell r="AC2037">
            <v>0.25</v>
          </cell>
          <cell r="AD2037">
            <v>0.25</v>
          </cell>
          <cell r="AE2037">
            <v>0.25</v>
          </cell>
          <cell r="AF2037">
            <v>99</v>
          </cell>
          <cell r="AG2037">
            <v>6</v>
          </cell>
          <cell r="AH2037">
            <v>6</v>
          </cell>
          <cell r="AI2037">
            <v>6</v>
          </cell>
          <cell r="AJ2037">
            <v>6</v>
          </cell>
          <cell r="AK2037">
            <v>3</v>
          </cell>
        </row>
        <row r="2038">
          <cell r="B2038">
            <v>26003</v>
          </cell>
          <cell r="C2038">
            <v>260</v>
          </cell>
          <cell r="D2038">
            <v>0</v>
          </cell>
          <cell r="E2038">
            <v>40304</v>
          </cell>
          <cell r="G2038">
            <v>26001</v>
          </cell>
          <cell r="I2038">
            <v>1</v>
          </cell>
          <cell r="J2038">
            <v>1</v>
          </cell>
          <cell r="K2038">
            <v>53</v>
          </cell>
          <cell r="L2038">
            <v>52</v>
          </cell>
          <cell r="M2038">
            <v>3</v>
          </cell>
          <cell r="N2038">
            <v>24</v>
          </cell>
          <cell r="O2038">
            <v>0.2</v>
          </cell>
          <cell r="P2038">
            <v>123</v>
          </cell>
          <cell r="Q2038">
            <v>99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123</v>
          </cell>
          <cell r="W2038">
            <v>99</v>
          </cell>
          <cell r="X2038">
            <v>2364</v>
          </cell>
          <cell r="Y2038">
            <v>47280</v>
          </cell>
          <cell r="Z2038" t="str">
            <v>金</v>
          </cell>
          <cell r="AA2038">
            <v>1</v>
          </cell>
          <cell r="AB2038">
            <v>0.25</v>
          </cell>
          <cell r="AC2038">
            <v>0.25</v>
          </cell>
          <cell r="AD2038">
            <v>0.25</v>
          </cell>
          <cell r="AE2038">
            <v>0.25</v>
          </cell>
          <cell r="AF2038">
            <v>99</v>
          </cell>
          <cell r="AG2038">
            <v>6</v>
          </cell>
          <cell r="AH2038">
            <v>6</v>
          </cell>
          <cell r="AI2038">
            <v>6</v>
          </cell>
          <cell r="AJ2038">
            <v>6</v>
          </cell>
          <cell r="AK2038">
            <v>3</v>
          </cell>
        </row>
        <row r="2039">
          <cell r="B2039">
            <v>26004</v>
          </cell>
          <cell r="C2039">
            <v>260</v>
          </cell>
          <cell r="D2039">
            <v>0</v>
          </cell>
          <cell r="E2039">
            <v>40404</v>
          </cell>
          <cell r="G2039">
            <v>26001</v>
          </cell>
          <cell r="I2039">
            <v>1</v>
          </cell>
          <cell r="J2039">
            <v>1</v>
          </cell>
          <cell r="K2039">
            <v>53</v>
          </cell>
          <cell r="L2039">
            <v>52</v>
          </cell>
          <cell r="M2039">
            <v>3</v>
          </cell>
          <cell r="N2039">
            <v>24</v>
          </cell>
          <cell r="O2039">
            <v>0.2</v>
          </cell>
          <cell r="P2039">
            <v>123</v>
          </cell>
          <cell r="Q2039">
            <v>99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123</v>
          </cell>
          <cell r="W2039">
            <v>99</v>
          </cell>
          <cell r="X2039">
            <v>2364</v>
          </cell>
          <cell r="Y2039">
            <v>47280</v>
          </cell>
          <cell r="Z2039" t="str">
            <v>金</v>
          </cell>
          <cell r="AA2039">
            <v>1</v>
          </cell>
          <cell r="AB2039">
            <v>0.25</v>
          </cell>
          <cell r="AC2039">
            <v>0.25</v>
          </cell>
          <cell r="AD2039">
            <v>0.25</v>
          </cell>
          <cell r="AE2039">
            <v>0.25</v>
          </cell>
          <cell r="AF2039">
            <v>99</v>
          </cell>
          <cell r="AG2039">
            <v>6</v>
          </cell>
          <cell r="AH2039">
            <v>6</v>
          </cell>
          <cell r="AI2039">
            <v>6</v>
          </cell>
          <cell r="AJ2039">
            <v>6</v>
          </cell>
          <cell r="AK2039">
            <v>3</v>
          </cell>
        </row>
        <row r="2040">
          <cell r="B2040">
            <v>26005</v>
          </cell>
          <cell r="C2040">
            <v>260</v>
          </cell>
          <cell r="D2040">
            <v>0</v>
          </cell>
          <cell r="E2040">
            <v>20214</v>
          </cell>
          <cell r="G2040">
            <v>26001</v>
          </cell>
          <cell r="I2040">
            <v>1</v>
          </cell>
          <cell r="J2040">
            <v>1</v>
          </cell>
          <cell r="K2040">
            <v>53</v>
          </cell>
          <cell r="L2040">
            <v>52</v>
          </cell>
          <cell r="M2040">
            <v>3</v>
          </cell>
          <cell r="N2040">
            <v>24</v>
          </cell>
          <cell r="O2040">
            <v>0.2</v>
          </cell>
          <cell r="P2040">
            <v>123</v>
          </cell>
          <cell r="Q2040">
            <v>99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123</v>
          </cell>
          <cell r="W2040">
            <v>99</v>
          </cell>
          <cell r="X2040">
            <v>2364</v>
          </cell>
          <cell r="Y2040">
            <v>47280</v>
          </cell>
          <cell r="Z2040" t="str">
            <v>金</v>
          </cell>
          <cell r="AA2040">
            <v>1</v>
          </cell>
          <cell r="AB2040">
            <v>0.25</v>
          </cell>
          <cell r="AC2040">
            <v>0.25</v>
          </cell>
          <cell r="AD2040">
            <v>0.25</v>
          </cell>
          <cell r="AE2040">
            <v>0.25</v>
          </cell>
          <cell r="AF2040">
            <v>99</v>
          </cell>
          <cell r="AG2040">
            <v>6</v>
          </cell>
          <cell r="AH2040">
            <v>6</v>
          </cell>
          <cell r="AI2040">
            <v>6</v>
          </cell>
          <cell r="AJ2040">
            <v>6</v>
          </cell>
          <cell r="AK2040">
            <v>3</v>
          </cell>
        </row>
        <row r="2041">
          <cell r="B2041">
            <v>26006</v>
          </cell>
          <cell r="C2041">
            <v>260</v>
          </cell>
          <cell r="D2041">
            <v>0</v>
          </cell>
          <cell r="E2041">
            <v>30504</v>
          </cell>
          <cell r="G2041">
            <v>26001</v>
          </cell>
          <cell r="I2041">
            <v>1</v>
          </cell>
          <cell r="J2041">
            <v>1</v>
          </cell>
          <cell r="K2041">
            <v>53</v>
          </cell>
          <cell r="L2041">
            <v>52</v>
          </cell>
          <cell r="M2041">
            <v>3</v>
          </cell>
          <cell r="N2041">
            <v>24</v>
          </cell>
          <cell r="O2041">
            <v>0.2</v>
          </cell>
          <cell r="P2041">
            <v>123</v>
          </cell>
          <cell r="Q2041">
            <v>99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123</v>
          </cell>
          <cell r="W2041">
            <v>99</v>
          </cell>
          <cell r="X2041">
            <v>2364</v>
          </cell>
          <cell r="Y2041">
            <v>47280</v>
          </cell>
          <cell r="Z2041" t="str">
            <v>金</v>
          </cell>
          <cell r="AA2041">
            <v>1</v>
          </cell>
          <cell r="AB2041">
            <v>0.25</v>
          </cell>
          <cell r="AC2041">
            <v>0.25</v>
          </cell>
          <cell r="AD2041">
            <v>0.25</v>
          </cell>
          <cell r="AE2041">
            <v>0.25</v>
          </cell>
          <cell r="AF2041">
            <v>99</v>
          </cell>
          <cell r="AG2041">
            <v>6</v>
          </cell>
          <cell r="AH2041">
            <v>6</v>
          </cell>
          <cell r="AI2041">
            <v>6</v>
          </cell>
          <cell r="AJ2041">
            <v>6</v>
          </cell>
          <cell r="AK2041">
            <v>3</v>
          </cell>
        </row>
        <row r="2042">
          <cell r="B2042">
            <v>26007</v>
          </cell>
          <cell r="C2042">
            <v>260</v>
          </cell>
          <cell r="D2042">
            <v>0</v>
          </cell>
          <cell r="E2042">
            <v>50100</v>
          </cell>
          <cell r="G2042">
            <v>26009</v>
          </cell>
          <cell r="I2042">
            <v>1</v>
          </cell>
          <cell r="J2042">
            <v>1</v>
          </cell>
          <cell r="K2042">
            <v>53</v>
          </cell>
          <cell r="L2042">
            <v>52</v>
          </cell>
          <cell r="M2042">
            <v>3</v>
          </cell>
          <cell r="N2042">
            <v>24</v>
          </cell>
          <cell r="O2042">
            <v>0.2</v>
          </cell>
          <cell r="P2042">
            <v>123</v>
          </cell>
          <cell r="Q2042">
            <v>99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123</v>
          </cell>
          <cell r="W2042">
            <v>99</v>
          </cell>
          <cell r="X2042">
            <v>2364</v>
          </cell>
          <cell r="Y2042">
            <v>47280</v>
          </cell>
          <cell r="Z2042" t="str">
            <v>金</v>
          </cell>
          <cell r="AA2042">
            <v>1</v>
          </cell>
          <cell r="AB2042">
            <v>0.25</v>
          </cell>
          <cell r="AC2042">
            <v>0.25</v>
          </cell>
          <cell r="AD2042">
            <v>0.25</v>
          </cell>
          <cell r="AE2042">
            <v>0.25</v>
          </cell>
          <cell r="AF2042">
            <v>99</v>
          </cell>
          <cell r="AG2042">
            <v>6</v>
          </cell>
          <cell r="AH2042">
            <v>6</v>
          </cell>
          <cell r="AI2042">
            <v>6</v>
          </cell>
          <cell r="AJ2042">
            <v>6</v>
          </cell>
          <cell r="AK2042">
            <v>3</v>
          </cell>
        </row>
        <row r="2043">
          <cell r="B2043">
            <v>26100</v>
          </cell>
          <cell r="C2043">
            <v>261</v>
          </cell>
          <cell r="D2043">
            <v>0</v>
          </cell>
          <cell r="E2043">
            <v>20211</v>
          </cell>
          <cell r="F2043">
            <v>1</v>
          </cell>
          <cell r="G2043">
            <v>26100</v>
          </cell>
          <cell r="H2043">
            <v>26100</v>
          </cell>
          <cell r="I2043">
            <v>0</v>
          </cell>
          <cell r="J2043">
            <v>10</v>
          </cell>
          <cell r="K2043">
            <v>53</v>
          </cell>
          <cell r="L2043">
            <v>52</v>
          </cell>
          <cell r="M2043">
            <v>3</v>
          </cell>
          <cell r="N2043">
            <v>24</v>
          </cell>
          <cell r="O2043">
            <v>0.2</v>
          </cell>
          <cell r="P2043">
            <v>1238</v>
          </cell>
          <cell r="Q2043">
            <v>990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1238</v>
          </cell>
          <cell r="W2043">
            <v>990</v>
          </cell>
          <cell r="X2043">
            <v>23644</v>
          </cell>
          <cell r="Y2043">
            <v>472880</v>
          </cell>
          <cell r="Z2043" t="str">
            <v>木</v>
          </cell>
          <cell r="AA2043">
            <v>0.25</v>
          </cell>
          <cell r="AB2043">
            <v>1</v>
          </cell>
          <cell r="AC2043">
            <v>0.25</v>
          </cell>
          <cell r="AD2043">
            <v>0.25</v>
          </cell>
          <cell r="AE2043">
            <v>0.25</v>
          </cell>
          <cell r="AF2043">
            <v>62</v>
          </cell>
          <cell r="AG2043">
            <v>990</v>
          </cell>
          <cell r="AH2043">
            <v>62</v>
          </cell>
          <cell r="AI2043">
            <v>62</v>
          </cell>
          <cell r="AJ2043">
            <v>62</v>
          </cell>
          <cell r="AK2043">
            <v>30</v>
          </cell>
        </row>
        <row r="2044">
          <cell r="B2044">
            <v>26101</v>
          </cell>
          <cell r="C2044">
            <v>261</v>
          </cell>
          <cell r="D2044">
            <v>0</v>
          </cell>
          <cell r="E2044">
            <v>20111</v>
          </cell>
          <cell r="G2044">
            <v>26101</v>
          </cell>
          <cell r="I2044">
            <v>1</v>
          </cell>
          <cell r="J2044">
            <v>1</v>
          </cell>
          <cell r="K2044">
            <v>53</v>
          </cell>
          <cell r="L2044">
            <v>52</v>
          </cell>
          <cell r="M2044">
            <v>3</v>
          </cell>
          <cell r="N2044">
            <v>24</v>
          </cell>
          <cell r="O2044">
            <v>0.2</v>
          </cell>
          <cell r="P2044">
            <v>123</v>
          </cell>
          <cell r="Q2044">
            <v>99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123</v>
          </cell>
          <cell r="W2044">
            <v>99</v>
          </cell>
          <cell r="X2044">
            <v>2364</v>
          </cell>
          <cell r="Y2044">
            <v>47280</v>
          </cell>
          <cell r="Z2044" t="str">
            <v>木</v>
          </cell>
          <cell r="AA2044">
            <v>0.25</v>
          </cell>
          <cell r="AB2044">
            <v>1</v>
          </cell>
          <cell r="AC2044">
            <v>0.25</v>
          </cell>
          <cell r="AD2044">
            <v>0.25</v>
          </cell>
          <cell r="AE2044">
            <v>0.25</v>
          </cell>
          <cell r="AF2044">
            <v>6</v>
          </cell>
          <cell r="AG2044">
            <v>99</v>
          </cell>
          <cell r="AH2044">
            <v>6</v>
          </cell>
          <cell r="AI2044">
            <v>6</v>
          </cell>
          <cell r="AJ2044">
            <v>6</v>
          </cell>
          <cell r="AK2044">
            <v>3</v>
          </cell>
        </row>
        <row r="2045">
          <cell r="B2045">
            <v>26102</v>
          </cell>
          <cell r="C2045">
            <v>261</v>
          </cell>
          <cell r="D2045">
            <v>0</v>
          </cell>
          <cell r="E2045">
            <v>20211</v>
          </cell>
          <cell r="G2045">
            <v>26101</v>
          </cell>
          <cell r="I2045">
            <v>1</v>
          </cell>
          <cell r="J2045">
            <v>1</v>
          </cell>
          <cell r="K2045">
            <v>53</v>
          </cell>
          <cell r="L2045">
            <v>52</v>
          </cell>
          <cell r="M2045">
            <v>3</v>
          </cell>
          <cell r="N2045">
            <v>24</v>
          </cell>
          <cell r="O2045">
            <v>0.2</v>
          </cell>
          <cell r="P2045">
            <v>123</v>
          </cell>
          <cell r="Q2045">
            <v>99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123</v>
          </cell>
          <cell r="W2045">
            <v>99</v>
          </cell>
          <cell r="X2045">
            <v>2364</v>
          </cell>
          <cell r="Y2045">
            <v>47280</v>
          </cell>
          <cell r="Z2045" t="str">
            <v>木</v>
          </cell>
          <cell r="AA2045">
            <v>0.25</v>
          </cell>
          <cell r="AB2045">
            <v>1</v>
          </cell>
          <cell r="AC2045">
            <v>0.25</v>
          </cell>
          <cell r="AD2045">
            <v>0.25</v>
          </cell>
          <cell r="AE2045">
            <v>0.25</v>
          </cell>
          <cell r="AF2045">
            <v>6</v>
          </cell>
          <cell r="AG2045">
            <v>99</v>
          </cell>
          <cell r="AH2045">
            <v>6</v>
          </cell>
          <cell r="AI2045">
            <v>6</v>
          </cell>
          <cell r="AJ2045">
            <v>6</v>
          </cell>
          <cell r="AK2045">
            <v>3</v>
          </cell>
        </row>
        <row r="2046">
          <cell r="B2046">
            <v>26103</v>
          </cell>
          <cell r="C2046">
            <v>261</v>
          </cell>
          <cell r="D2046">
            <v>0</v>
          </cell>
          <cell r="E2046">
            <v>20311</v>
          </cell>
          <cell r="G2046">
            <v>26101</v>
          </cell>
          <cell r="I2046">
            <v>1</v>
          </cell>
          <cell r="J2046">
            <v>1</v>
          </cell>
          <cell r="K2046">
            <v>53</v>
          </cell>
          <cell r="L2046">
            <v>52</v>
          </cell>
          <cell r="M2046">
            <v>3</v>
          </cell>
          <cell r="N2046">
            <v>24</v>
          </cell>
          <cell r="O2046">
            <v>0.2</v>
          </cell>
          <cell r="P2046">
            <v>123</v>
          </cell>
          <cell r="Q2046">
            <v>99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123</v>
          </cell>
          <cell r="W2046">
            <v>99</v>
          </cell>
          <cell r="X2046">
            <v>2364</v>
          </cell>
          <cell r="Y2046">
            <v>47280</v>
          </cell>
          <cell r="Z2046" t="str">
            <v>木</v>
          </cell>
          <cell r="AA2046">
            <v>0.25</v>
          </cell>
          <cell r="AB2046">
            <v>1</v>
          </cell>
          <cell r="AC2046">
            <v>0.25</v>
          </cell>
          <cell r="AD2046">
            <v>0.25</v>
          </cell>
          <cell r="AE2046">
            <v>0.25</v>
          </cell>
          <cell r="AF2046">
            <v>6</v>
          </cell>
          <cell r="AG2046">
            <v>99</v>
          </cell>
          <cell r="AH2046">
            <v>6</v>
          </cell>
          <cell r="AI2046">
            <v>6</v>
          </cell>
          <cell r="AJ2046">
            <v>6</v>
          </cell>
          <cell r="AK2046">
            <v>3</v>
          </cell>
        </row>
        <row r="2047">
          <cell r="B2047">
            <v>26104</v>
          </cell>
          <cell r="C2047">
            <v>261</v>
          </cell>
          <cell r="D2047">
            <v>0</v>
          </cell>
          <cell r="E2047">
            <v>20415</v>
          </cell>
          <cell r="G2047">
            <v>26101</v>
          </cell>
          <cell r="I2047">
            <v>1</v>
          </cell>
          <cell r="J2047">
            <v>1</v>
          </cell>
          <cell r="K2047">
            <v>53</v>
          </cell>
          <cell r="L2047">
            <v>52</v>
          </cell>
          <cell r="M2047">
            <v>3</v>
          </cell>
          <cell r="N2047">
            <v>24</v>
          </cell>
          <cell r="O2047">
            <v>0.2</v>
          </cell>
          <cell r="P2047">
            <v>123</v>
          </cell>
          <cell r="Q2047">
            <v>99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123</v>
          </cell>
          <cell r="W2047">
            <v>99</v>
          </cell>
          <cell r="X2047">
            <v>2364</v>
          </cell>
          <cell r="Y2047">
            <v>47280</v>
          </cell>
          <cell r="Z2047" t="str">
            <v>木</v>
          </cell>
          <cell r="AA2047">
            <v>0.25</v>
          </cell>
          <cell r="AB2047">
            <v>1</v>
          </cell>
          <cell r="AC2047">
            <v>0.25</v>
          </cell>
          <cell r="AD2047">
            <v>0.25</v>
          </cell>
          <cell r="AE2047">
            <v>0.25</v>
          </cell>
          <cell r="AF2047">
            <v>6</v>
          </cell>
          <cell r="AG2047">
            <v>99</v>
          </cell>
          <cell r="AH2047">
            <v>6</v>
          </cell>
          <cell r="AI2047">
            <v>6</v>
          </cell>
          <cell r="AJ2047">
            <v>6</v>
          </cell>
          <cell r="AK2047">
            <v>3</v>
          </cell>
        </row>
        <row r="2048">
          <cell r="B2048">
            <v>26105</v>
          </cell>
          <cell r="C2048">
            <v>261</v>
          </cell>
          <cell r="D2048">
            <v>0</v>
          </cell>
          <cell r="E2048">
            <v>20511</v>
          </cell>
          <cell r="G2048">
            <v>26101</v>
          </cell>
          <cell r="I2048">
            <v>1</v>
          </cell>
          <cell r="J2048">
            <v>1</v>
          </cell>
          <cell r="K2048">
            <v>53</v>
          </cell>
          <cell r="L2048">
            <v>52</v>
          </cell>
          <cell r="M2048">
            <v>3</v>
          </cell>
          <cell r="N2048">
            <v>24</v>
          </cell>
          <cell r="O2048">
            <v>0.2</v>
          </cell>
          <cell r="P2048">
            <v>123</v>
          </cell>
          <cell r="Q2048">
            <v>99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123</v>
          </cell>
          <cell r="W2048">
            <v>99</v>
          </cell>
          <cell r="X2048">
            <v>2364</v>
          </cell>
          <cell r="Y2048">
            <v>47280</v>
          </cell>
          <cell r="Z2048" t="str">
            <v>木</v>
          </cell>
          <cell r="AA2048">
            <v>0.25</v>
          </cell>
          <cell r="AB2048">
            <v>1</v>
          </cell>
          <cell r="AC2048">
            <v>0.25</v>
          </cell>
          <cell r="AD2048">
            <v>0.25</v>
          </cell>
          <cell r="AE2048">
            <v>0.25</v>
          </cell>
          <cell r="AF2048">
            <v>6</v>
          </cell>
          <cell r="AG2048">
            <v>99</v>
          </cell>
          <cell r="AH2048">
            <v>6</v>
          </cell>
          <cell r="AI2048">
            <v>6</v>
          </cell>
          <cell r="AJ2048">
            <v>6</v>
          </cell>
          <cell r="AK2048">
            <v>3</v>
          </cell>
        </row>
        <row r="2049">
          <cell r="B2049">
            <v>26106</v>
          </cell>
          <cell r="C2049">
            <v>261</v>
          </cell>
          <cell r="D2049">
            <v>0</v>
          </cell>
          <cell r="E2049">
            <v>40701</v>
          </cell>
          <cell r="G2049">
            <v>26101</v>
          </cell>
          <cell r="I2049">
            <v>1</v>
          </cell>
          <cell r="J2049">
            <v>1</v>
          </cell>
          <cell r="K2049">
            <v>53</v>
          </cell>
          <cell r="L2049">
            <v>52</v>
          </cell>
          <cell r="M2049">
            <v>3</v>
          </cell>
          <cell r="N2049">
            <v>24</v>
          </cell>
          <cell r="O2049">
            <v>0.2</v>
          </cell>
          <cell r="P2049">
            <v>123</v>
          </cell>
          <cell r="Q2049">
            <v>99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123</v>
          </cell>
          <cell r="W2049">
            <v>99</v>
          </cell>
          <cell r="X2049">
            <v>2364</v>
          </cell>
          <cell r="Y2049">
            <v>47280</v>
          </cell>
          <cell r="Z2049" t="str">
            <v>木</v>
          </cell>
          <cell r="AA2049">
            <v>0.25</v>
          </cell>
          <cell r="AB2049">
            <v>1</v>
          </cell>
          <cell r="AC2049">
            <v>0.25</v>
          </cell>
          <cell r="AD2049">
            <v>0.25</v>
          </cell>
          <cell r="AE2049">
            <v>0.25</v>
          </cell>
          <cell r="AF2049">
            <v>6</v>
          </cell>
          <cell r="AG2049">
            <v>99</v>
          </cell>
          <cell r="AH2049">
            <v>6</v>
          </cell>
          <cell r="AI2049">
            <v>6</v>
          </cell>
          <cell r="AJ2049">
            <v>6</v>
          </cell>
          <cell r="AK2049">
            <v>3</v>
          </cell>
        </row>
        <row r="2050">
          <cell r="B2050">
            <v>26107</v>
          </cell>
          <cell r="C2050">
            <v>261</v>
          </cell>
          <cell r="D2050">
            <v>0</v>
          </cell>
          <cell r="E2050">
            <v>50100</v>
          </cell>
          <cell r="G2050">
            <v>26109</v>
          </cell>
          <cell r="I2050">
            <v>1</v>
          </cell>
          <cell r="J2050">
            <v>1</v>
          </cell>
          <cell r="K2050">
            <v>53</v>
          </cell>
          <cell r="L2050">
            <v>52</v>
          </cell>
          <cell r="M2050">
            <v>3</v>
          </cell>
          <cell r="N2050">
            <v>24</v>
          </cell>
          <cell r="O2050">
            <v>0.2</v>
          </cell>
          <cell r="P2050">
            <v>123</v>
          </cell>
          <cell r="Q2050">
            <v>99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123</v>
          </cell>
          <cell r="W2050">
            <v>99</v>
          </cell>
          <cell r="X2050">
            <v>2364</v>
          </cell>
          <cell r="Y2050">
            <v>47280</v>
          </cell>
          <cell r="Z2050" t="str">
            <v>木</v>
          </cell>
          <cell r="AA2050">
            <v>0.25</v>
          </cell>
          <cell r="AB2050">
            <v>1</v>
          </cell>
          <cell r="AC2050">
            <v>0.25</v>
          </cell>
          <cell r="AD2050">
            <v>0.25</v>
          </cell>
          <cell r="AE2050">
            <v>0.25</v>
          </cell>
          <cell r="AF2050">
            <v>6</v>
          </cell>
          <cell r="AG2050">
            <v>99</v>
          </cell>
          <cell r="AH2050">
            <v>6</v>
          </cell>
          <cell r="AI2050">
            <v>6</v>
          </cell>
          <cell r="AJ2050">
            <v>6</v>
          </cell>
          <cell r="AK2050">
            <v>3</v>
          </cell>
        </row>
        <row r="2051">
          <cell r="B2051">
            <v>26200</v>
          </cell>
          <cell r="C2051">
            <v>262</v>
          </cell>
          <cell r="D2051">
            <v>0</v>
          </cell>
          <cell r="E2051">
            <v>20311</v>
          </cell>
          <cell r="F2051">
            <v>1</v>
          </cell>
          <cell r="G2051">
            <v>26200</v>
          </cell>
          <cell r="H2051">
            <v>26200</v>
          </cell>
          <cell r="I2051">
            <v>0</v>
          </cell>
          <cell r="J2051">
            <v>10</v>
          </cell>
          <cell r="K2051">
            <v>53</v>
          </cell>
          <cell r="L2051">
            <v>52</v>
          </cell>
          <cell r="M2051">
            <v>3</v>
          </cell>
          <cell r="N2051">
            <v>24</v>
          </cell>
          <cell r="O2051">
            <v>0.30000000000000004</v>
          </cell>
          <cell r="P2051">
            <v>1857</v>
          </cell>
          <cell r="Q2051">
            <v>1486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1857</v>
          </cell>
          <cell r="W2051">
            <v>1486</v>
          </cell>
          <cell r="X2051">
            <v>23644</v>
          </cell>
          <cell r="Y2051">
            <v>472880</v>
          </cell>
          <cell r="Z2051" t="str">
            <v>木</v>
          </cell>
          <cell r="AA2051">
            <v>0.25</v>
          </cell>
          <cell r="AB2051">
            <v>1</v>
          </cell>
          <cell r="AC2051">
            <v>0.25</v>
          </cell>
          <cell r="AD2051">
            <v>0.25</v>
          </cell>
          <cell r="AE2051">
            <v>0.25</v>
          </cell>
          <cell r="AF2051">
            <v>92</v>
          </cell>
          <cell r="AG2051">
            <v>1486</v>
          </cell>
          <cell r="AH2051">
            <v>92</v>
          </cell>
          <cell r="AI2051">
            <v>92</v>
          </cell>
          <cell r="AJ2051">
            <v>92</v>
          </cell>
          <cell r="AK2051">
            <v>30</v>
          </cell>
        </row>
        <row r="2052">
          <cell r="B2052">
            <v>26201</v>
          </cell>
          <cell r="C2052">
            <v>262</v>
          </cell>
          <cell r="D2052">
            <v>0</v>
          </cell>
          <cell r="E2052">
            <v>20111</v>
          </cell>
          <cell r="G2052">
            <v>26201</v>
          </cell>
          <cell r="I2052">
            <v>1</v>
          </cell>
          <cell r="J2052">
            <v>1</v>
          </cell>
          <cell r="K2052">
            <v>53</v>
          </cell>
          <cell r="L2052">
            <v>52</v>
          </cell>
          <cell r="M2052">
            <v>3</v>
          </cell>
          <cell r="N2052">
            <v>24</v>
          </cell>
          <cell r="O2052">
            <v>0.2</v>
          </cell>
          <cell r="P2052">
            <v>123</v>
          </cell>
          <cell r="Q2052">
            <v>99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123</v>
          </cell>
          <cell r="W2052">
            <v>99</v>
          </cell>
          <cell r="X2052">
            <v>2364</v>
          </cell>
          <cell r="Y2052">
            <v>47280</v>
          </cell>
          <cell r="Z2052" t="str">
            <v>木</v>
          </cell>
          <cell r="AA2052">
            <v>0.25</v>
          </cell>
          <cell r="AB2052">
            <v>1</v>
          </cell>
          <cell r="AC2052">
            <v>0.25</v>
          </cell>
          <cell r="AD2052">
            <v>0.25</v>
          </cell>
          <cell r="AE2052">
            <v>0.25</v>
          </cell>
          <cell r="AF2052">
            <v>6</v>
          </cell>
          <cell r="AG2052">
            <v>99</v>
          </cell>
          <cell r="AH2052">
            <v>6</v>
          </cell>
          <cell r="AI2052">
            <v>6</v>
          </cell>
          <cell r="AJ2052">
            <v>6</v>
          </cell>
          <cell r="AK2052">
            <v>3</v>
          </cell>
        </row>
        <row r="2053">
          <cell r="B2053">
            <v>26202</v>
          </cell>
          <cell r="C2053">
            <v>262</v>
          </cell>
          <cell r="D2053">
            <v>0</v>
          </cell>
          <cell r="E2053">
            <v>20211</v>
          </cell>
          <cell r="G2053">
            <v>26201</v>
          </cell>
          <cell r="I2053">
            <v>1</v>
          </cell>
          <cell r="J2053">
            <v>1</v>
          </cell>
          <cell r="K2053">
            <v>53</v>
          </cell>
          <cell r="L2053">
            <v>52</v>
          </cell>
          <cell r="M2053">
            <v>3</v>
          </cell>
          <cell r="N2053">
            <v>24</v>
          </cell>
          <cell r="O2053">
            <v>0.2</v>
          </cell>
          <cell r="P2053">
            <v>123</v>
          </cell>
          <cell r="Q2053">
            <v>99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123</v>
          </cell>
          <cell r="W2053">
            <v>99</v>
          </cell>
          <cell r="X2053">
            <v>2364</v>
          </cell>
          <cell r="Y2053">
            <v>47280</v>
          </cell>
          <cell r="Z2053" t="str">
            <v>木</v>
          </cell>
          <cell r="AA2053">
            <v>0.25</v>
          </cell>
          <cell r="AB2053">
            <v>1</v>
          </cell>
          <cell r="AC2053">
            <v>0.25</v>
          </cell>
          <cell r="AD2053">
            <v>0.25</v>
          </cell>
          <cell r="AE2053">
            <v>0.25</v>
          </cell>
          <cell r="AF2053">
            <v>6</v>
          </cell>
          <cell r="AG2053">
            <v>99</v>
          </cell>
          <cell r="AH2053">
            <v>6</v>
          </cell>
          <cell r="AI2053">
            <v>6</v>
          </cell>
          <cell r="AJ2053">
            <v>6</v>
          </cell>
          <cell r="AK2053">
            <v>3</v>
          </cell>
        </row>
        <row r="2054">
          <cell r="B2054">
            <v>26203</v>
          </cell>
          <cell r="C2054">
            <v>262</v>
          </cell>
          <cell r="D2054">
            <v>0</v>
          </cell>
          <cell r="E2054">
            <v>20311</v>
          </cell>
          <cell r="G2054">
            <v>26201</v>
          </cell>
          <cell r="I2054">
            <v>1</v>
          </cell>
          <cell r="J2054">
            <v>1</v>
          </cell>
          <cell r="K2054">
            <v>53</v>
          </cell>
          <cell r="L2054">
            <v>52</v>
          </cell>
          <cell r="M2054">
            <v>3</v>
          </cell>
          <cell r="N2054">
            <v>24</v>
          </cell>
          <cell r="O2054">
            <v>0.2</v>
          </cell>
          <cell r="P2054">
            <v>123</v>
          </cell>
          <cell r="Q2054">
            <v>99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123</v>
          </cell>
          <cell r="W2054">
            <v>99</v>
          </cell>
          <cell r="X2054">
            <v>2364</v>
          </cell>
          <cell r="Y2054">
            <v>47280</v>
          </cell>
          <cell r="Z2054" t="str">
            <v>木</v>
          </cell>
          <cell r="AA2054">
            <v>0.25</v>
          </cell>
          <cell r="AB2054">
            <v>1</v>
          </cell>
          <cell r="AC2054">
            <v>0.25</v>
          </cell>
          <cell r="AD2054">
            <v>0.25</v>
          </cell>
          <cell r="AE2054">
            <v>0.25</v>
          </cell>
          <cell r="AF2054">
            <v>6</v>
          </cell>
          <cell r="AG2054">
            <v>99</v>
          </cell>
          <cell r="AH2054">
            <v>6</v>
          </cell>
          <cell r="AI2054">
            <v>6</v>
          </cell>
          <cell r="AJ2054">
            <v>6</v>
          </cell>
          <cell r="AK2054">
            <v>3</v>
          </cell>
        </row>
        <row r="2055">
          <cell r="B2055">
            <v>26204</v>
          </cell>
          <cell r="C2055">
            <v>262</v>
          </cell>
          <cell r="D2055">
            <v>0</v>
          </cell>
          <cell r="E2055">
            <v>20415</v>
          </cell>
          <cell r="G2055">
            <v>26201</v>
          </cell>
          <cell r="I2055">
            <v>1</v>
          </cell>
          <cell r="J2055">
            <v>1</v>
          </cell>
          <cell r="K2055">
            <v>53</v>
          </cell>
          <cell r="L2055">
            <v>52</v>
          </cell>
          <cell r="M2055">
            <v>3</v>
          </cell>
          <cell r="N2055">
            <v>24</v>
          </cell>
          <cell r="O2055">
            <v>0.2</v>
          </cell>
          <cell r="P2055">
            <v>123</v>
          </cell>
          <cell r="Q2055">
            <v>99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123</v>
          </cell>
          <cell r="W2055">
            <v>99</v>
          </cell>
          <cell r="X2055">
            <v>2364</v>
          </cell>
          <cell r="Y2055">
            <v>47280</v>
          </cell>
          <cell r="Z2055" t="str">
            <v>木</v>
          </cell>
          <cell r="AA2055">
            <v>0.25</v>
          </cell>
          <cell r="AB2055">
            <v>1</v>
          </cell>
          <cell r="AC2055">
            <v>0.25</v>
          </cell>
          <cell r="AD2055">
            <v>0.25</v>
          </cell>
          <cell r="AE2055">
            <v>0.25</v>
          </cell>
          <cell r="AF2055">
            <v>6</v>
          </cell>
          <cell r="AG2055">
            <v>99</v>
          </cell>
          <cell r="AH2055">
            <v>6</v>
          </cell>
          <cell r="AI2055">
            <v>6</v>
          </cell>
          <cell r="AJ2055">
            <v>6</v>
          </cell>
          <cell r="AK2055">
            <v>3</v>
          </cell>
        </row>
        <row r="2056">
          <cell r="B2056">
            <v>26205</v>
          </cell>
          <cell r="C2056">
            <v>262</v>
          </cell>
          <cell r="D2056">
            <v>0</v>
          </cell>
          <cell r="E2056">
            <v>20511</v>
          </cell>
          <cell r="G2056">
            <v>26201</v>
          </cell>
          <cell r="I2056">
            <v>1</v>
          </cell>
          <cell r="J2056">
            <v>1</v>
          </cell>
          <cell r="K2056">
            <v>53</v>
          </cell>
          <cell r="L2056">
            <v>52</v>
          </cell>
          <cell r="M2056">
            <v>3</v>
          </cell>
          <cell r="N2056">
            <v>24</v>
          </cell>
          <cell r="O2056">
            <v>0.2</v>
          </cell>
          <cell r="P2056">
            <v>123</v>
          </cell>
          <cell r="Q2056">
            <v>99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123</v>
          </cell>
          <cell r="W2056">
            <v>99</v>
          </cell>
          <cell r="X2056">
            <v>2364</v>
          </cell>
          <cell r="Y2056">
            <v>47280</v>
          </cell>
          <cell r="Z2056" t="str">
            <v>木</v>
          </cell>
          <cell r="AA2056">
            <v>0.25</v>
          </cell>
          <cell r="AB2056">
            <v>1</v>
          </cell>
          <cell r="AC2056">
            <v>0.25</v>
          </cell>
          <cell r="AD2056">
            <v>0.25</v>
          </cell>
          <cell r="AE2056">
            <v>0.25</v>
          </cell>
          <cell r="AF2056">
            <v>6</v>
          </cell>
          <cell r="AG2056">
            <v>99</v>
          </cell>
          <cell r="AH2056">
            <v>6</v>
          </cell>
          <cell r="AI2056">
            <v>6</v>
          </cell>
          <cell r="AJ2056">
            <v>6</v>
          </cell>
          <cell r="AK2056">
            <v>3</v>
          </cell>
        </row>
        <row r="2057">
          <cell r="B2057">
            <v>26206</v>
          </cell>
          <cell r="C2057">
            <v>262</v>
          </cell>
          <cell r="D2057">
            <v>0</v>
          </cell>
          <cell r="E2057">
            <v>40701</v>
          </cell>
          <cell r="G2057">
            <v>26201</v>
          </cell>
          <cell r="I2057">
            <v>1</v>
          </cell>
          <cell r="J2057">
            <v>1</v>
          </cell>
          <cell r="K2057">
            <v>53</v>
          </cell>
          <cell r="L2057">
            <v>52</v>
          </cell>
          <cell r="M2057">
            <v>3</v>
          </cell>
          <cell r="N2057">
            <v>24</v>
          </cell>
          <cell r="O2057">
            <v>0.2</v>
          </cell>
          <cell r="P2057">
            <v>123</v>
          </cell>
          <cell r="Q2057">
            <v>99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123</v>
          </cell>
          <cell r="W2057">
            <v>99</v>
          </cell>
          <cell r="X2057">
            <v>2364</v>
          </cell>
          <cell r="Y2057">
            <v>47280</v>
          </cell>
          <cell r="Z2057" t="str">
            <v>木</v>
          </cell>
          <cell r="AA2057">
            <v>0.25</v>
          </cell>
          <cell r="AB2057">
            <v>1</v>
          </cell>
          <cell r="AC2057">
            <v>0.25</v>
          </cell>
          <cell r="AD2057">
            <v>0.25</v>
          </cell>
          <cell r="AE2057">
            <v>0.25</v>
          </cell>
          <cell r="AF2057">
            <v>6</v>
          </cell>
          <cell r="AG2057">
            <v>99</v>
          </cell>
          <cell r="AH2057">
            <v>6</v>
          </cell>
          <cell r="AI2057">
            <v>6</v>
          </cell>
          <cell r="AJ2057">
            <v>6</v>
          </cell>
          <cell r="AK2057">
            <v>3</v>
          </cell>
        </row>
        <row r="2058">
          <cell r="B2058">
            <v>26207</v>
          </cell>
          <cell r="C2058">
            <v>262</v>
          </cell>
          <cell r="D2058">
            <v>0</v>
          </cell>
          <cell r="E2058">
            <v>50100</v>
          </cell>
          <cell r="G2058">
            <v>26209</v>
          </cell>
          <cell r="I2058">
            <v>1</v>
          </cell>
          <cell r="J2058">
            <v>1</v>
          </cell>
          <cell r="K2058">
            <v>53</v>
          </cell>
          <cell r="L2058">
            <v>52</v>
          </cell>
          <cell r="M2058">
            <v>3</v>
          </cell>
          <cell r="N2058">
            <v>24</v>
          </cell>
          <cell r="O2058">
            <v>0.2</v>
          </cell>
          <cell r="P2058">
            <v>123</v>
          </cell>
          <cell r="Q2058">
            <v>99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123</v>
          </cell>
          <cell r="W2058">
            <v>99</v>
          </cell>
          <cell r="X2058">
            <v>2364</v>
          </cell>
          <cell r="Y2058">
            <v>47280</v>
          </cell>
          <cell r="Z2058" t="str">
            <v>木</v>
          </cell>
          <cell r="AA2058">
            <v>0.25</v>
          </cell>
          <cell r="AB2058">
            <v>1</v>
          </cell>
          <cell r="AC2058">
            <v>0.25</v>
          </cell>
          <cell r="AD2058">
            <v>0.25</v>
          </cell>
          <cell r="AE2058">
            <v>0.25</v>
          </cell>
          <cell r="AF2058">
            <v>6</v>
          </cell>
          <cell r="AG2058">
            <v>99</v>
          </cell>
          <cell r="AH2058">
            <v>6</v>
          </cell>
          <cell r="AI2058">
            <v>6</v>
          </cell>
          <cell r="AJ2058">
            <v>6</v>
          </cell>
          <cell r="AK2058">
            <v>3</v>
          </cell>
        </row>
        <row r="2059">
          <cell r="B2059">
            <v>26300</v>
          </cell>
          <cell r="C2059">
            <v>263</v>
          </cell>
          <cell r="D2059">
            <v>0</v>
          </cell>
          <cell r="E2059">
            <v>20211</v>
          </cell>
          <cell r="F2059">
            <v>1</v>
          </cell>
          <cell r="G2059">
            <v>26300</v>
          </cell>
          <cell r="H2059">
            <v>26300</v>
          </cell>
          <cell r="I2059">
            <v>0</v>
          </cell>
          <cell r="J2059">
            <v>10</v>
          </cell>
          <cell r="K2059">
            <v>53</v>
          </cell>
          <cell r="L2059">
            <v>52</v>
          </cell>
          <cell r="M2059">
            <v>3</v>
          </cell>
          <cell r="N2059">
            <v>24</v>
          </cell>
          <cell r="O2059">
            <v>0.4</v>
          </cell>
          <cell r="P2059">
            <v>2476</v>
          </cell>
          <cell r="Q2059">
            <v>1585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2476</v>
          </cell>
          <cell r="W2059">
            <v>1585</v>
          </cell>
          <cell r="X2059">
            <v>23644</v>
          </cell>
          <cell r="Y2059">
            <v>472880</v>
          </cell>
          <cell r="Z2059" t="str">
            <v>木</v>
          </cell>
          <cell r="AA2059">
            <v>0.25</v>
          </cell>
          <cell r="AB2059">
            <v>1</v>
          </cell>
          <cell r="AC2059">
            <v>0.25</v>
          </cell>
          <cell r="AD2059">
            <v>0.25</v>
          </cell>
          <cell r="AE2059">
            <v>0.25</v>
          </cell>
          <cell r="AF2059">
            <v>222</v>
          </cell>
          <cell r="AG2059">
            <v>1585</v>
          </cell>
          <cell r="AH2059">
            <v>222</v>
          </cell>
          <cell r="AI2059">
            <v>222</v>
          </cell>
          <cell r="AJ2059">
            <v>222</v>
          </cell>
          <cell r="AK2059">
            <v>30</v>
          </cell>
        </row>
        <row r="2060">
          <cell r="B2060">
            <v>26301</v>
          </cell>
          <cell r="C2060">
            <v>263</v>
          </cell>
          <cell r="D2060">
            <v>0</v>
          </cell>
          <cell r="E2060">
            <v>20111</v>
          </cell>
          <cell r="G2060">
            <v>26301</v>
          </cell>
          <cell r="I2060">
            <v>1</v>
          </cell>
          <cell r="J2060">
            <v>1</v>
          </cell>
          <cell r="K2060">
            <v>53</v>
          </cell>
          <cell r="L2060">
            <v>52</v>
          </cell>
          <cell r="M2060">
            <v>3</v>
          </cell>
          <cell r="N2060">
            <v>24</v>
          </cell>
          <cell r="O2060">
            <v>0.2</v>
          </cell>
          <cell r="P2060">
            <v>123</v>
          </cell>
          <cell r="Q2060">
            <v>99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123</v>
          </cell>
          <cell r="W2060">
            <v>99</v>
          </cell>
          <cell r="X2060">
            <v>2364</v>
          </cell>
          <cell r="Y2060">
            <v>47280</v>
          </cell>
          <cell r="Z2060" t="str">
            <v>木</v>
          </cell>
          <cell r="AA2060">
            <v>0.25</v>
          </cell>
          <cell r="AB2060">
            <v>1</v>
          </cell>
          <cell r="AC2060">
            <v>0.25</v>
          </cell>
          <cell r="AD2060">
            <v>0.25</v>
          </cell>
          <cell r="AE2060">
            <v>0.25</v>
          </cell>
          <cell r="AF2060">
            <v>6</v>
          </cell>
          <cell r="AG2060">
            <v>99</v>
          </cell>
          <cell r="AH2060">
            <v>6</v>
          </cell>
          <cell r="AI2060">
            <v>6</v>
          </cell>
          <cell r="AJ2060">
            <v>6</v>
          </cell>
          <cell r="AK2060">
            <v>3</v>
          </cell>
        </row>
        <row r="2061">
          <cell r="B2061">
            <v>26302</v>
          </cell>
          <cell r="C2061">
            <v>263</v>
          </cell>
          <cell r="D2061">
            <v>0</v>
          </cell>
          <cell r="E2061">
            <v>20211</v>
          </cell>
          <cell r="G2061">
            <v>26301</v>
          </cell>
          <cell r="I2061">
            <v>1</v>
          </cell>
          <cell r="J2061">
            <v>1</v>
          </cell>
          <cell r="K2061">
            <v>53</v>
          </cell>
          <cell r="L2061">
            <v>52</v>
          </cell>
          <cell r="M2061">
            <v>3</v>
          </cell>
          <cell r="N2061">
            <v>24</v>
          </cell>
          <cell r="O2061">
            <v>0.2</v>
          </cell>
          <cell r="P2061">
            <v>123</v>
          </cell>
          <cell r="Q2061">
            <v>99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123</v>
          </cell>
          <cell r="W2061">
            <v>99</v>
          </cell>
          <cell r="X2061">
            <v>2364</v>
          </cell>
          <cell r="Y2061">
            <v>47280</v>
          </cell>
          <cell r="Z2061" t="str">
            <v>木</v>
          </cell>
          <cell r="AA2061">
            <v>0.25</v>
          </cell>
          <cell r="AB2061">
            <v>1</v>
          </cell>
          <cell r="AC2061">
            <v>0.25</v>
          </cell>
          <cell r="AD2061">
            <v>0.25</v>
          </cell>
          <cell r="AE2061">
            <v>0.25</v>
          </cell>
          <cell r="AF2061">
            <v>6</v>
          </cell>
          <cell r="AG2061">
            <v>99</v>
          </cell>
          <cell r="AH2061">
            <v>6</v>
          </cell>
          <cell r="AI2061">
            <v>6</v>
          </cell>
          <cell r="AJ2061">
            <v>6</v>
          </cell>
          <cell r="AK2061">
            <v>3</v>
          </cell>
        </row>
        <row r="2062">
          <cell r="B2062">
            <v>26303</v>
          </cell>
          <cell r="C2062">
            <v>263</v>
          </cell>
          <cell r="D2062">
            <v>0</v>
          </cell>
          <cell r="E2062">
            <v>20311</v>
          </cell>
          <cell r="G2062">
            <v>26301</v>
          </cell>
          <cell r="I2062">
            <v>1</v>
          </cell>
          <cell r="J2062">
            <v>1</v>
          </cell>
          <cell r="K2062">
            <v>53</v>
          </cell>
          <cell r="L2062">
            <v>52</v>
          </cell>
          <cell r="M2062">
            <v>3</v>
          </cell>
          <cell r="N2062">
            <v>24</v>
          </cell>
          <cell r="O2062">
            <v>0.2</v>
          </cell>
          <cell r="P2062">
            <v>123</v>
          </cell>
          <cell r="Q2062">
            <v>99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123</v>
          </cell>
          <cell r="W2062">
            <v>99</v>
          </cell>
          <cell r="X2062">
            <v>2364</v>
          </cell>
          <cell r="Y2062">
            <v>47280</v>
          </cell>
          <cell r="Z2062" t="str">
            <v>木</v>
          </cell>
          <cell r="AA2062">
            <v>0.25</v>
          </cell>
          <cell r="AB2062">
            <v>1</v>
          </cell>
          <cell r="AC2062">
            <v>0.25</v>
          </cell>
          <cell r="AD2062">
            <v>0.25</v>
          </cell>
          <cell r="AE2062">
            <v>0.25</v>
          </cell>
          <cell r="AF2062">
            <v>6</v>
          </cell>
          <cell r="AG2062">
            <v>99</v>
          </cell>
          <cell r="AH2062">
            <v>6</v>
          </cell>
          <cell r="AI2062">
            <v>6</v>
          </cell>
          <cell r="AJ2062">
            <v>6</v>
          </cell>
          <cell r="AK2062">
            <v>3</v>
          </cell>
        </row>
        <row r="2063">
          <cell r="B2063">
            <v>26304</v>
          </cell>
          <cell r="C2063">
            <v>263</v>
          </cell>
          <cell r="D2063">
            <v>0</v>
          </cell>
          <cell r="E2063">
            <v>20415</v>
          </cell>
          <cell r="G2063">
            <v>26301</v>
          </cell>
          <cell r="I2063">
            <v>1</v>
          </cell>
          <cell r="J2063">
            <v>1</v>
          </cell>
          <cell r="K2063">
            <v>53</v>
          </cell>
          <cell r="L2063">
            <v>52</v>
          </cell>
          <cell r="M2063">
            <v>3</v>
          </cell>
          <cell r="N2063">
            <v>24</v>
          </cell>
          <cell r="O2063">
            <v>0.2</v>
          </cell>
          <cell r="P2063">
            <v>123</v>
          </cell>
          <cell r="Q2063">
            <v>99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123</v>
          </cell>
          <cell r="W2063">
            <v>99</v>
          </cell>
          <cell r="X2063">
            <v>2364</v>
          </cell>
          <cell r="Y2063">
            <v>47280</v>
          </cell>
          <cell r="Z2063" t="str">
            <v>木</v>
          </cell>
          <cell r="AA2063">
            <v>0.25</v>
          </cell>
          <cell r="AB2063">
            <v>1</v>
          </cell>
          <cell r="AC2063">
            <v>0.25</v>
          </cell>
          <cell r="AD2063">
            <v>0.25</v>
          </cell>
          <cell r="AE2063">
            <v>0.25</v>
          </cell>
          <cell r="AF2063">
            <v>6</v>
          </cell>
          <cell r="AG2063">
            <v>99</v>
          </cell>
          <cell r="AH2063">
            <v>6</v>
          </cell>
          <cell r="AI2063">
            <v>6</v>
          </cell>
          <cell r="AJ2063">
            <v>6</v>
          </cell>
          <cell r="AK2063">
            <v>3</v>
          </cell>
        </row>
        <row r="2064">
          <cell r="B2064">
            <v>26305</v>
          </cell>
          <cell r="C2064">
            <v>263</v>
          </cell>
          <cell r="D2064">
            <v>0</v>
          </cell>
          <cell r="E2064">
            <v>20511</v>
          </cell>
          <cell r="G2064">
            <v>26301</v>
          </cell>
          <cell r="I2064">
            <v>1</v>
          </cell>
          <cell r="J2064">
            <v>1</v>
          </cell>
          <cell r="K2064">
            <v>53</v>
          </cell>
          <cell r="L2064">
            <v>52</v>
          </cell>
          <cell r="M2064">
            <v>3</v>
          </cell>
          <cell r="N2064">
            <v>24</v>
          </cell>
          <cell r="O2064">
            <v>0.2</v>
          </cell>
          <cell r="P2064">
            <v>123</v>
          </cell>
          <cell r="Q2064">
            <v>99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123</v>
          </cell>
          <cell r="W2064">
            <v>99</v>
          </cell>
          <cell r="X2064">
            <v>2364</v>
          </cell>
          <cell r="Y2064">
            <v>47280</v>
          </cell>
          <cell r="Z2064" t="str">
            <v>木</v>
          </cell>
          <cell r="AA2064">
            <v>0.25</v>
          </cell>
          <cell r="AB2064">
            <v>1</v>
          </cell>
          <cell r="AC2064">
            <v>0.25</v>
          </cell>
          <cell r="AD2064">
            <v>0.25</v>
          </cell>
          <cell r="AE2064">
            <v>0.25</v>
          </cell>
          <cell r="AF2064">
            <v>6</v>
          </cell>
          <cell r="AG2064">
            <v>99</v>
          </cell>
          <cell r="AH2064">
            <v>6</v>
          </cell>
          <cell r="AI2064">
            <v>6</v>
          </cell>
          <cell r="AJ2064">
            <v>6</v>
          </cell>
          <cell r="AK2064">
            <v>3</v>
          </cell>
        </row>
        <row r="2065">
          <cell r="B2065">
            <v>26306</v>
          </cell>
          <cell r="C2065">
            <v>263</v>
          </cell>
          <cell r="D2065">
            <v>0</v>
          </cell>
          <cell r="E2065">
            <v>40701</v>
          </cell>
          <cell r="G2065">
            <v>26301</v>
          </cell>
          <cell r="I2065">
            <v>1</v>
          </cell>
          <cell r="J2065">
            <v>1</v>
          </cell>
          <cell r="K2065">
            <v>53</v>
          </cell>
          <cell r="L2065">
            <v>52</v>
          </cell>
          <cell r="M2065">
            <v>3</v>
          </cell>
          <cell r="N2065">
            <v>24</v>
          </cell>
          <cell r="O2065">
            <v>0.2</v>
          </cell>
          <cell r="P2065">
            <v>123</v>
          </cell>
          <cell r="Q2065">
            <v>99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123</v>
          </cell>
          <cell r="W2065">
            <v>99</v>
          </cell>
          <cell r="X2065">
            <v>2364</v>
          </cell>
          <cell r="Y2065">
            <v>47280</v>
          </cell>
          <cell r="Z2065" t="str">
            <v>木</v>
          </cell>
          <cell r="AA2065">
            <v>0.25</v>
          </cell>
          <cell r="AB2065">
            <v>1</v>
          </cell>
          <cell r="AC2065">
            <v>0.25</v>
          </cell>
          <cell r="AD2065">
            <v>0.25</v>
          </cell>
          <cell r="AE2065">
            <v>0.25</v>
          </cell>
          <cell r="AF2065">
            <v>6</v>
          </cell>
          <cell r="AG2065">
            <v>99</v>
          </cell>
          <cell r="AH2065">
            <v>6</v>
          </cell>
          <cell r="AI2065">
            <v>6</v>
          </cell>
          <cell r="AJ2065">
            <v>6</v>
          </cell>
          <cell r="AK2065">
            <v>3</v>
          </cell>
        </row>
        <row r="2066">
          <cell r="B2066">
            <v>26307</v>
          </cell>
          <cell r="C2066">
            <v>263</v>
          </cell>
          <cell r="D2066">
            <v>0</v>
          </cell>
          <cell r="E2066">
            <v>50100</v>
          </cell>
          <cell r="G2066">
            <v>26309</v>
          </cell>
          <cell r="I2066">
            <v>1</v>
          </cell>
          <cell r="J2066">
            <v>1</v>
          </cell>
          <cell r="K2066">
            <v>53</v>
          </cell>
          <cell r="L2066">
            <v>52</v>
          </cell>
          <cell r="M2066">
            <v>3</v>
          </cell>
          <cell r="N2066">
            <v>24</v>
          </cell>
          <cell r="O2066">
            <v>0.2</v>
          </cell>
          <cell r="P2066">
            <v>123</v>
          </cell>
          <cell r="Q2066">
            <v>99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123</v>
          </cell>
          <cell r="W2066">
            <v>99</v>
          </cell>
          <cell r="X2066">
            <v>2364</v>
          </cell>
          <cell r="Y2066">
            <v>47280</v>
          </cell>
          <cell r="Z2066" t="str">
            <v>木</v>
          </cell>
          <cell r="AA2066">
            <v>0.25</v>
          </cell>
          <cell r="AB2066">
            <v>1</v>
          </cell>
          <cell r="AC2066">
            <v>0.25</v>
          </cell>
          <cell r="AD2066">
            <v>0.25</v>
          </cell>
          <cell r="AE2066">
            <v>0.25</v>
          </cell>
          <cell r="AF2066">
            <v>6</v>
          </cell>
          <cell r="AG2066">
            <v>99</v>
          </cell>
          <cell r="AH2066">
            <v>6</v>
          </cell>
          <cell r="AI2066">
            <v>6</v>
          </cell>
          <cell r="AJ2066">
            <v>6</v>
          </cell>
          <cell r="AK2066">
            <v>3</v>
          </cell>
        </row>
        <row r="2067">
          <cell r="B2067">
            <v>26400</v>
          </cell>
          <cell r="C2067">
            <v>264</v>
          </cell>
          <cell r="D2067">
            <v>0</v>
          </cell>
          <cell r="E2067">
            <v>20311</v>
          </cell>
          <cell r="F2067">
            <v>1</v>
          </cell>
          <cell r="G2067">
            <v>26400</v>
          </cell>
          <cell r="H2067">
            <v>26400</v>
          </cell>
          <cell r="I2067">
            <v>0</v>
          </cell>
          <cell r="J2067">
            <v>10</v>
          </cell>
          <cell r="K2067">
            <v>53</v>
          </cell>
          <cell r="L2067">
            <v>52</v>
          </cell>
          <cell r="M2067">
            <v>3</v>
          </cell>
          <cell r="N2067">
            <v>24</v>
          </cell>
          <cell r="O2067">
            <v>0.5</v>
          </cell>
          <cell r="P2067">
            <v>3096</v>
          </cell>
          <cell r="Q2067">
            <v>1981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3096</v>
          </cell>
          <cell r="W2067">
            <v>1981</v>
          </cell>
          <cell r="X2067">
            <v>23644</v>
          </cell>
          <cell r="Y2067">
            <v>472880</v>
          </cell>
          <cell r="Z2067" t="str">
            <v>木</v>
          </cell>
          <cell r="AA2067">
            <v>0.25</v>
          </cell>
          <cell r="AB2067">
            <v>1</v>
          </cell>
          <cell r="AC2067">
            <v>0.25</v>
          </cell>
          <cell r="AD2067">
            <v>0.25</v>
          </cell>
          <cell r="AE2067">
            <v>0.25</v>
          </cell>
          <cell r="AF2067">
            <v>278</v>
          </cell>
          <cell r="AG2067">
            <v>1981</v>
          </cell>
          <cell r="AH2067">
            <v>278</v>
          </cell>
          <cell r="AI2067">
            <v>278</v>
          </cell>
          <cell r="AJ2067">
            <v>278</v>
          </cell>
          <cell r="AK2067">
            <v>30</v>
          </cell>
        </row>
        <row r="2068">
          <cell r="B2068">
            <v>26401</v>
          </cell>
          <cell r="C2068">
            <v>264</v>
          </cell>
          <cell r="D2068">
            <v>0</v>
          </cell>
          <cell r="E2068">
            <v>20111</v>
          </cell>
          <cell r="G2068">
            <v>26401</v>
          </cell>
          <cell r="I2068">
            <v>1</v>
          </cell>
          <cell r="J2068">
            <v>1</v>
          </cell>
          <cell r="K2068">
            <v>53</v>
          </cell>
          <cell r="L2068">
            <v>52</v>
          </cell>
          <cell r="M2068">
            <v>3</v>
          </cell>
          <cell r="N2068">
            <v>24</v>
          </cell>
          <cell r="O2068">
            <v>0.2</v>
          </cell>
          <cell r="P2068">
            <v>123</v>
          </cell>
          <cell r="Q2068">
            <v>99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123</v>
          </cell>
          <cell r="W2068">
            <v>99</v>
          </cell>
          <cell r="X2068">
            <v>2364</v>
          </cell>
          <cell r="Y2068">
            <v>47280</v>
          </cell>
          <cell r="Z2068" t="str">
            <v>木</v>
          </cell>
          <cell r="AA2068">
            <v>0.25</v>
          </cell>
          <cell r="AB2068">
            <v>1</v>
          </cell>
          <cell r="AC2068">
            <v>0.25</v>
          </cell>
          <cell r="AD2068">
            <v>0.25</v>
          </cell>
          <cell r="AE2068">
            <v>0.25</v>
          </cell>
          <cell r="AF2068">
            <v>6</v>
          </cell>
          <cell r="AG2068">
            <v>99</v>
          </cell>
          <cell r="AH2068">
            <v>6</v>
          </cell>
          <cell r="AI2068">
            <v>6</v>
          </cell>
          <cell r="AJ2068">
            <v>6</v>
          </cell>
          <cell r="AK2068">
            <v>3</v>
          </cell>
        </row>
        <row r="2069">
          <cell r="B2069">
            <v>26402</v>
          </cell>
          <cell r="C2069">
            <v>264</v>
          </cell>
          <cell r="D2069">
            <v>0</v>
          </cell>
          <cell r="E2069">
            <v>20211</v>
          </cell>
          <cell r="G2069">
            <v>26401</v>
          </cell>
          <cell r="I2069">
            <v>1</v>
          </cell>
          <cell r="J2069">
            <v>1</v>
          </cell>
          <cell r="K2069">
            <v>53</v>
          </cell>
          <cell r="L2069">
            <v>52</v>
          </cell>
          <cell r="M2069">
            <v>3</v>
          </cell>
          <cell r="N2069">
            <v>24</v>
          </cell>
          <cell r="O2069">
            <v>0.2</v>
          </cell>
          <cell r="P2069">
            <v>123</v>
          </cell>
          <cell r="Q2069">
            <v>99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123</v>
          </cell>
          <cell r="W2069">
            <v>99</v>
          </cell>
          <cell r="X2069">
            <v>2364</v>
          </cell>
          <cell r="Y2069">
            <v>47280</v>
          </cell>
          <cell r="Z2069" t="str">
            <v>木</v>
          </cell>
          <cell r="AA2069">
            <v>0.25</v>
          </cell>
          <cell r="AB2069">
            <v>1</v>
          </cell>
          <cell r="AC2069">
            <v>0.25</v>
          </cell>
          <cell r="AD2069">
            <v>0.25</v>
          </cell>
          <cell r="AE2069">
            <v>0.25</v>
          </cell>
          <cell r="AF2069">
            <v>6</v>
          </cell>
          <cell r="AG2069">
            <v>99</v>
          </cell>
          <cell r="AH2069">
            <v>6</v>
          </cell>
          <cell r="AI2069">
            <v>6</v>
          </cell>
          <cell r="AJ2069">
            <v>6</v>
          </cell>
          <cell r="AK2069">
            <v>3</v>
          </cell>
        </row>
        <row r="2070">
          <cell r="B2070">
            <v>26403</v>
          </cell>
          <cell r="C2070">
            <v>264</v>
          </cell>
          <cell r="D2070">
            <v>0</v>
          </cell>
          <cell r="E2070">
            <v>20311</v>
          </cell>
          <cell r="G2070">
            <v>26401</v>
          </cell>
          <cell r="I2070">
            <v>1</v>
          </cell>
          <cell r="J2070">
            <v>1</v>
          </cell>
          <cell r="K2070">
            <v>53</v>
          </cell>
          <cell r="L2070">
            <v>52</v>
          </cell>
          <cell r="M2070">
            <v>3</v>
          </cell>
          <cell r="N2070">
            <v>24</v>
          </cell>
          <cell r="O2070">
            <v>0.2</v>
          </cell>
          <cell r="P2070">
            <v>123</v>
          </cell>
          <cell r="Q2070">
            <v>99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123</v>
          </cell>
          <cell r="W2070">
            <v>99</v>
          </cell>
          <cell r="X2070">
            <v>2364</v>
          </cell>
          <cell r="Y2070">
            <v>47280</v>
          </cell>
          <cell r="Z2070" t="str">
            <v>木</v>
          </cell>
          <cell r="AA2070">
            <v>0.25</v>
          </cell>
          <cell r="AB2070">
            <v>1</v>
          </cell>
          <cell r="AC2070">
            <v>0.25</v>
          </cell>
          <cell r="AD2070">
            <v>0.25</v>
          </cell>
          <cell r="AE2070">
            <v>0.25</v>
          </cell>
          <cell r="AF2070">
            <v>6</v>
          </cell>
          <cell r="AG2070">
            <v>99</v>
          </cell>
          <cell r="AH2070">
            <v>6</v>
          </cell>
          <cell r="AI2070">
            <v>6</v>
          </cell>
          <cell r="AJ2070">
            <v>6</v>
          </cell>
          <cell r="AK2070">
            <v>3</v>
          </cell>
        </row>
        <row r="2071">
          <cell r="B2071">
            <v>26404</v>
          </cell>
          <cell r="C2071">
            <v>264</v>
          </cell>
          <cell r="D2071">
            <v>0</v>
          </cell>
          <cell r="E2071">
            <v>20415</v>
          </cell>
          <cell r="G2071">
            <v>26401</v>
          </cell>
          <cell r="I2071">
            <v>1</v>
          </cell>
          <cell r="J2071">
            <v>1</v>
          </cell>
          <cell r="K2071">
            <v>53</v>
          </cell>
          <cell r="L2071">
            <v>52</v>
          </cell>
          <cell r="M2071">
            <v>3</v>
          </cell>
          <cell r="N2071">
            <v>24</v>
          </cell>
          <cell r="O2071">
            <v>0.2</v>
          </cell>
          <cell r="P2071">
            <v>123</v>
          </cell>
          <cell r="Q2071">
            <v>99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123</v>
          </cell>
          <cell r="W2071">
            <v>99</v>
          </cell>
          <cell r="X2071">
            <v>2364</v>
          </cell>
          <cell r="Y2071">
            <v>47280</v>
          </cell>
          <cell r="Z2071" t="str">
            <v>木</v>
          </cell>
          <cell r="AA2071">
            <v>0.25</v>
          </cell>
          <cell r="AB2071">
            <v>1</v>
          </cell>
          <cell r="AC2071">
            <v>0.25</v>
          </cell>
          <cell r="AD2071">
            <v>0.25</v>
          </cell>
          <cell r="AE2071">
            <v>0.25</v>
          </cell>
          <cell r="AF2071">
            <v>6</v>
          </cell>
          <cell r="AG2071">
            <v>99</v>
          </cell>
          <cell r="AH2071">
            <v>6</v>
          </cell>
          <cell r="AI2071">
            <v>6</v>
          </cell>
          <cell r="AJ2071">
            <v>6</v>
          </cell>
          <cell r="AK2071">
            <v>3</v>
          </cell>
        </row>
        <row r="2072">
          <cell r="B2072">
            <v>26405</v>
          </cell>
          <cell r="C2072">
            <v>264</v>
          </cell>
          <cell r="D2072">
            <v>0</v>
          </cell>
          <cell r="E2072">
            <v>20511</v>
          </cell>
          <cell r="G2072">
            <v>26401</v>
          </cell>
          <cell r="I2072">
            <v>1</v>
          </cell>
          <cell r="J2072">
            <v>1</v>
          </cell>
          <cell r="K2072">
            <v>53</v>
          </cell>
          <cell r="L2072">
            <v>52</v>
          </cell>
          <cell r="M2072">
            <v>3</v>
          </cell>
          <cell r="N2072">
            <v>24</v>
          </cell>
          <cell r="O2072">
            <v>0.2</v>
          </cell>
          <cell r="P2072">
            <v>123</v>
          </cell>
          <cell r="Q2072">
            <v>99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123</v>
          </cell>
          <cell r="W2072">
            <v>99</v>
          </cell>
          <cell r="X2072">
            <v>2364</v>
          </cell>
          <cell r="Y2072">
            <v>47280</v>
          </cell>
          <cell r="Z2072" t="str">
            <v>木</v>
          </cell>
          <cell r="AA2072">
            <v>0.25</v>
          </cell>
          <cell r="AB2072">
            <v>1</v>
          </cell>
          <cell r="AC2072">
            <v>0.25</v>
          </cell>
          <cell r="AD2072">
            <v>0.25</v>
          </cell>
          <cell r="AE2072">
            <v>0.25</v>
          </cell>
          <cell r="AF2072">
            <v>6</v>
          </cell>
          <cell r="AG2072">
            <v>99</v>
          </cell>
          <cell r="AH2072">
            <v>6</v>
          </cell>
          <cell r="AI2072">
            <v>6</v>
          </cell>
          <cell r="AJ2072">
            <v>6</v>
          </cell>
          <cell r="AK2072">
            <v>3</v>
          </cell>
        </row>
        <row r="2073">
          <cell r="B2073">
            <v>26406</v>
          </cell>
          <cell r="C2073">
            <v>264</v>
          </cell>
          <cell r="D2073">
            <v>0</v>
          </cell>
          <cell r="E2073">
            <v>40701</v>
          </cell>
          <cell r="G2073">
            <v>26401</v>
          </cell>
          <cell r="I2073">
            <v>1</v>
          </cell>
          <cell r="J2073">
            <v>1</v>
          </cell>
          <cell r="K2073">
            <v>53</v>
          </cell>
          <cell r="L2073">
            <v>52</v>
          </cell>
          <cell r="M2073">
            <v>3</v>
          </cell>
          <cell r="N2073">
            <v>24</v>
          </cell>
          <cell r="O2073">
            <v>0.2</v>
          </cell>
          <cell r="P2073">
            <v>123</v>
          </cell>
          <cell r="Q2073">
            <v>99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123</v>
          </cell>
          <cell r="W2073">
            <v>99</v>
          </cell>
          <cell r="X2073">
            <v>2364</v>
          </cell>
          <cell r="Y2073">
            <v>47280</v>
          </cell>
          <cell r="Z2073" t="str">
            <v>木</v>
          </cell>
          <cell r="AA2073">
            <v>0.25</v>
          </cell>
          <cell r="AB2073">
            <v>1</v>
          </cell>
          <cell r="AC2073">
            <v>0.25</v>
          </cell>
          <cell r="AD2073">
            <v>0.25</v>
          </cell>
          <cell r="AE2073">
            <v>0.25</v>
          </cell>
          <cell r="AF2073">
            <v>6</v>
          </cell>
          <cell r="AG2073">
            <v>99</v>
          </cell>
          <cell r="AH2073">
            <v>6</v>
          </cell>
          <cell r="AI2073">
            <v>6</v>
          </cell>
          <cell r="AJ2073">
            <v>6</v>
          </cell>
          <cell r="AK2073">
            <v>3</v>
          </cell>
        </row>
        <row r="2074">
          <cell r="B2074">
            <v>26407</v>
          </cell>
          <cell r="C2074">
            <v>264</v>
          </cell>
          <cell r="D2074">
            <v>0</v>
          </cell>
          <cell r="E2074">
            <v>50100</v>
          </cell>
          <cell r="G2074">
            <v>26409</v>
          </cell>
          <cell r="I2074">
            <v>1</v>
          </cell>
          <cell r="J2074">
            <v>1</v>
          </cell>
          <cell r="K2074">
            <v>53</v>
          </cell>
          <cell r="L2074">
            <v>52</v>
          </cell>
          <cell r="M2074">
            <v>3</v>
          </cell>
          <cell r="N2074">
            <v>24</v>
          </cell>
          <cell r="O2074">
            <v>0.2</v>
          </cell>
          <cell r="P2074">
            <v>123</v>
          </cell>
          <cell r="Q2074">
            <v>99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123</v>
          </cell>
          <cell r="W2074">
            <v>99</v>
          </cell>
          <cell r="X2074">
            <v>2364</v>
          </cell>
          <cell r="Y2074">
            <v>47280</v>
          </cell>
          <cell r="Z2074" t="str">
            <v>木</v>
          </cell>
          <cell r="AA2074">
            <v>0.25</v>
          </cell>
          <cell r="AB2074">
            <v>1</v>
          </cell>
          <cell r="AC2074">
            <v>0.25</v>
          </cell>
          <cell r="AD2074">
            <v>0.25</v>
          </cell>
          <cell r="AE2074">
            <v>0.25</v>
          </cell>
          <cell r="AF2074">
            <v>6</v>
          </cell>
          <cell r="AG2074">
            <v>99</v>
          </cell>
          <cell r="AH2074">
            <v>6</v>
          </cell>
          <cell r="AI2074">
            <v>6</v>
          </cell>
          <cell r="AJ2074">
            <v>6</v>
          </cell>
          <cell r="AK2074">
            <v>3</v>
          </cell>
        </row>
        <row r="2075">
          <cell r="B2075">
            <v>26500</v>
          </cell>
          <cell r="C2075">
            <v>265</v>
          </cell>
          <cell r="D2075">
            <v>0</v>
          </cell>
          <cell r="E2075">
            <v>20211</v>
          </cell>
          <cell r="F2075">
            <v>1</v>
          </cell>
          <cell r="G2075">
            <v>26500</v>
          </cell>
          <cell r="H2075">
            <v>26500</v>
          </cell>
          <cell r="I2075">
            <v>0</v>
          </cell>
          <cell r="J2075">
            <v>10</v>
          </cell>
          <cell r="K2075">
            <v>54</v>
          </cell>
          <cell r="L2075">
            <v>53</v>
          </cell>
          <cell r="M2075">
            <v>3</v>
          </cell>
          <cell r="N2075">
            <v>24</v>
          </cell>
          <cell r="O2075">
            <v>0.60000000000000009</v>
          </cell>
          <cell r="P2075">
            <v>3916</v>
          </cell>
          <cell r="Q2075">
            <v>2005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3916</v>
          </cell>
          <cell r="W2075">
            <v>2005</v>
          </cell>
          <cell r="X2075">
            <v>24892</v>
          </cell>
          <cell r="Y2075">
            <v>497840</v>
          </cell>
          <cell r="Z2075" t="str">
            <v>木</v>
          </cell>
          <cell r="AA2075">
            <v>0.25</v>
          </cell>
          <cell r="AB2075">
            <v>1</v>
          </cell>
          <cell r="AC2075">
            <v>0.25</v>
          </cell>
          <cell r="AD2075">
            <v>0.25</v>
          </cell>
          <cell r="AE2075">
            <v>0.25</v>
          </cell>
          <cell r="AF2075">
            <v>477</v>
          </cell>
          <cell r="AG2075">
            <v>2005</v>
          </cell>
          <cell r="AH2075">
            <v>477</v>
          </cell>
          <cell r="AI2075">
            <v>477</v>
          </cell>
          <cell r="AJ2075">
            <v>477</v>
          </cell>
          <cell r="AK2075">
            <v>30</v>
          </cell>
        </row>
        <row r="2076">
          <cell r="B2076">
            <v>26501</v>
          </cell>
          <cell r="C2076">
            <v>265</v>
          </cell>
          <cell r="D2076">
            <v>0</v>
          </cell>
          <cell r="E2076">
            <v>20111</v>
          </cell>
          <cell r="G2076">
            <v>26501</v>
          </cell>
          <cell r="I2076">
            <v>1</v>
          </cell>
          <cell r="J2076">
            <v>1</v>
          </cell>
          <cell r="K2076">
            <v>54</v>
          </cell>
          <cell r="L2076">
            <v>53</v>
          </cell>
          <cell r="M2076">
            <v>3</v>
          </cell>
          <cell r="N2076">
            <v>24</v>
          </cell>
          <cell r="O2076">
            <v>0.2</v>
          </cell>
          <cell r="P2076">
            <v>130</v>
          </cell>
          <cell r="Q2076">
            <v>104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130</v>
          </cell>
          <cell r="W2076">
            <v>104</v>
          </cell>
          <cell r="X2076">
            <v>2489</v>
          </cell>
          <cell r="Y2076">
            <v>49780</v>
          </cell>
          <cell r="Z2076" t="str">
            <v>木</v>
          </cell>
          <cell r="AA2076">
            <v>0.25</v>
          </cell>
          <cell r="AB2076">
            <v>1</v>
          </cell>
          <cell r="AC2076">
            <v>0.25</v>
          </cell>
          <cell r="AD2076">
            <v>0.25</v>
          </cell>
          <cell r="AE2076">
            <v>0.25</v>
          </cell>
          <cell r="AF2076">
            <v>6</v>
          </cell>
          <cell r="AG2076">
            <v>104</v>
          </cell>
          <cell r="AH2076">
            <v>6</v>
          </cell>
          <cell r="AI2076">
            <v>6</v>
          </cell>
          <cell r="AJ2076">
            <v>6</v>
          </cell>
          <cell r="AK2076">
            <v>3</v>
          </cell>
        </row>
        <row r="2077">
          <cell r="B2077">
            <v>26502</v>
          </cell>
          <cell r="C2077">
            <v>265</v>
          </cell>
          <cell r="D2077">
            <v>0</v>
          </cell>
          <cell r="E2077">
            <v>20211</v>
          </cell>
          <cell r="G2077">
            <v>26501</v>
          </cell>
          <cell r="I2077">
            <v>1</v>
          </cell>
          <cell r="J2077">
            <v>1</v>
          </cell>
          <cell r="K2077">
            <v>54</v>
          </cell>
          <cell r="L2077">
            <v>53</v>
          </cell>
          <cell r="M2077">
            <v>3</v>
          </cell>
          <cell r="N2077">
            <v>24</v>
          </cell>
          <cell r="O2077">
            <v>0.2</v>
          </cell>
          <cell r="P2077">
            <v>130</v>
          </cell>
          <cell r="Q2077">
            <v>104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130</v>
          </cell>
          <cell r="W2077">
            <v>104</v>
          </cell>
          <cell r="X2077">
            <v>2489</v>
          </cell>
          <cell r="Y2077">
            <v>49780</v>
          </cell>
          <cell r="Z2077" t="str">
            <v>木</v>
          </cell>
          <cell r="AA2077">
            <v>0.25</v>
          </cell>
          <cell r="AB2077">
            <v>1</v>
          </cell>
          <cell r="AC2077">
            <v>0.25</v>
          </cell>
          <cell r="AD2077">
            <v>0.25</v>
          </cell>
          <cell r="AE2077">
            <v>0.25</v>
          </cell>
          <cell r="AF2077">
            <v>6</v>
          </cell>
          <cell r="AG2077">
            <v>104</v>
          </cell>
          <cell r="AH2077">
            <v>6</v>
          </cell>
          <cell r="AI2077">
            <v>6</v>
          </cell>
          <cell r="AJ2077">
            <v>6</v>
          </cell>
          <cell r="AK2077">
            <v>3</v>
          </cell>
        </row>
        <row r="2078">
          <cell r="B2078">
            <v>26503</v>
          </cell>
          <cell r="C2078">
            <v>265</v>
          </cell>
          <cell r="D2078">
            <v>0</v>
          </cell>
          <cell r="E2078">
            <v>20311</v>
          </cell>
          <cell r="G2078">
            <v>26501</v>
          </cell>
          <cell r="I2078">
            <v>1</v>
          </cell>
          <cell r="J2078">
            <v>1</v>
          </cell>
          <cell r="K2078">
            <v>54</v>
          </cell>
          <cell r="L2078">
            <v>53</v>
          </cell>
          <cell r="M2078">
            <v>3</v>
          </cell>
          <cell r="N2078">
            <v>24</v>
          </cell>
          <cell r="O2078">
            <v>0.2</v>
          </cell>
          <cell r="P2078">
            <v>130</v>
          </cell>
          <cell r="Q2078">
            <v>104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130</v>
          </cell>
          <cell r="W2078">
            <v>104</v>
          </cell>
          <cell r="X2078">
            <v>2489</v>
          </cell>
          <cell r="Y2078">
            <v>49780</v>
          </cell>
          <cell r="Z2078" t="str">
            <v>木</v>
          </cell>
          <cell r="AA2078">
            <v>0.25</v>
          </cell>
          <cell r="AB2078">
            <v>1</v>
          </cell>
          <cell r="AC2078">
            <v>0.25</v>
          </cell>
          <cell r="AD2078">
            <v>0.25</v>
          </cell>
          <cell r="AE2078">
            <v>0.25</v>
          </cell>
          <cell r="AF2078">
            <v>6</v>
          </cell>
          <cell r="AG2078">
            <v>104</v>
          </cell>
          <cell r="AH2078">
            <v>6</v>
          </cell>
          <cell r="AI2078">
            <v>6</v>
          </cell>
          <cell r="AJ2078">
            <v>6</v>
          </cell>
          <cell r="AK2078">
            <v>3</v>
          </cell>
        </row>
        <row r="2079">
          <cell r="B2079">
            <v>26504</v>
          </cell>
          <cell r="C2079">
            <v>265</v>
          </cell>
          <cell r="D2079">
            <v>0</v>
          </cell>
          <cell r="E2079">
            <v>20415</v>
          </cell>
          <cell r="G2079">
            <v>26501</v>
          </cell>
          <cell r="I2079">
            <v>1</v>
          </cell>
          <cell r="J2079">
            <v>1</v>
          </cell>
          <cell r="K2079">
            <v>54</v>
          </cell>
          <cell r="L2079">
            <v>53</v>
          </cell>
          <cell r="M2079">
            <v>3</v>
          </cell>
          <cell r="N2079">
            <v>24</v>
          </cell>
          <cell r="O2079">
            <v>0.2</v>
          </cell>
          <cell r="P2079">
            <v>130</v>
          </cell>
          <cell r="Q2079">
            <v>104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130</v>
          </cell>
          <cell r="W2079">
            <v>104</v>
          </cell>
          <cell r="X2079">
            <v>2489</v>
          </cell>
          <cell r="Y2079">
            <v>49780</v>
          </cell>
          <cell r="Z2079" t="str">
            <v>木</v>
          </cell>
          <cell r="AA2079">
            <v>0.25</v>
          </cell>
          <cell r="AB2079">
            <v>1</v>
          </cell>
          <cell r="AC2079">
            <v>0.25</v>
          </cell>
          <cell r="AD2079">
            <v>0.25</v>
          </cell>
          <cell r="AE2079">
            <v>0.25</v>
          </cell>
          <cell r="AF2079">
            <v>6</v>
          </cell>
          <cell r="AG2079">
            <v>104</v>
          </cell>
          <cell r="AH2079">
            <v>6</v>
          </cell>
          <cell r="AI2079">
            <v>6</v>
          </cell>
          <cell r="AJ2079">
            <v>6</v>
          </cell>
          <cell r="AK2079">
            <v>3</v>
          </cell>
        </row>
        <row r="2080">
          <cell r="B2080">
            <v>26505</v>
          </cell>
          <cell r="C2080">
            <v>265</v>
          </cell>
          <cell r="D2080">
            <v>0</v>
          </cell>
          <cell r="E2080">
            <v>20511</v>
          </cell>
          <cell r="G2080">
            <v>26501</v>
          </cell>
          <cell r="I2080">
            <v>1</v>
          </cell>
          <cell r="J2080">
            <v>1</v>
          </cell>
          <cell r="K2080">
            <v>54</v>
          </cell>
          <cell r="L2080">
            <v>53</v>
          </cell>
          <cell r="M2080">
            <v>3</v>
          </cell>
          <cell r="N2080">
            <v>24</v>
          </cell>
          <cell r="O2080">
            <v>0.2</v>
          </cell>
          <cell r="P2080">
            <v>130</v>
          </cell>
          <cell r="Q2080">
            <v>104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130</v>
          </cell>
          <cell r="W2080">
            <v>104</v>
          </cell>
          <cell r="X2080">
            <v>2489</v>
          </cell>
          <cell r="Y2080">
            <v>49780</v>
          </cell>
          <cell r="Z2080" t="str">
            <v>木</v>
          </cell>
          <cell r="AA2080">
            <v>0.25</v>
          </cell>
          <cell r="AB2080">
            <v>1</v>
          </cell>
          <cell r="AC2080">
            <v>0.25</v>
          </cell>
          <cell r="AD2080">
            <v>0.25</v>
          </cell>
          <cell r="AE2080">
            <v>0.25</v>
          </cell>
          <cell r="AF2080">
            <v>6</v>
          </cell>
          <cell r="AG2080">
            <v>104</v>
          </cell>
          <cell r="AH2080">
            <v>6</v>
          </cell>
          <cell r="AI2080">
            <v>6</v>
          </cell>
          <cell r="AJ2080">
            <v>6</v>
          </cell>
          <cell r="AK2080">
            <v>3</v>
          </cell>
        </row>
        <row r="2081">
          <cell r="B2081">
            <v>26506</v>
          </cell>
          <cell r="C2081">
            <v>265</v>
          </cell>
          <cell r="D2081">
            <v>0</v>
          </cell>
          <cell r="E2081">
            <v>40701</v>
          </cell>
          <cell r="G2081">
            <v>26501</v>
          </cell>
          <cell r="I2081">
            <v>1</v>
          </cell>
          <cell r="J2081">
            <v>1</v>
          </cell>
          <cell r="K2081">
            <v>54</v>
          </cell>
          <cell r="L2081">
            <v>53</v>
          </cell>
          <cell r="M2081">
            <v>3</v>
          </cell>
          <cell r="N2081">
            <v>24</v>
          </cell>
          <cell r="O2081">
            <v>0.2</v>
          </cell>
          <cell r="P2081">
            <v>130</v>
          </cell>
          <cell r="Q2081">
            <v>104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130</v>
          </cell>
          <cell r="W2081">
            <v>104</v>
          </cell>
          <cell r="X2081">
            <v>2489</v>
          </cell>
          <cell r="Y2081">
            <v>49780</v>
          </cell>
          <cell r="Z2081" t="str">
            <v>木</v>
          </cell>
          <cell r="AA2081">
            <v>0.25</v>
          </cell>
          <cell r="AB2081">
            <v>1</v>
          </cell>
          <cell r="AC2081">
            <v>0.25</v>
          </cell>
          <cell r="AD2081">
            <v>0.25</v>
          </cell>
          <cell r="AE2081">
            <v>0.25</v>
          </cell>
          <cell r="AF2081">
            <v>6</v>
          </cell>
          <cell r="AG2081">
            <v>104</v>
          </cell>
          <cell r="AH2081">
            <v>6</v>
          </cell>
          <cell r="AI2081">
            <v>6</v>
          </cell>
          <cell r="AJ2081">
            <v>6</v>
          </cell>
          <cell r="AK2081">
            <v>3</v>
          </cell>
        </row>
        <row r="2082">
          <cell r="B2082">
            <v>26507</v>
          </cell>
          <cell r="C2082">
            <v>265</v>
          </cell>
          <cell r="D2082">
            <v>0</v>
          </cell>
          <cell r="E2082">
            <v>50100</v>
          </cell>
          <cell r="G2082">
            <v>26509</v>
          </cell>
          <cell r="I2082">
            <v>1</v>
          </cell>
          <cell r="J2082">
            <v>1</v>
          </cell>
          <cell r="K2082">
            <v>54</v>
          </cell>
          <cell r="L2082">
            <v>53</v>
          </cell>
          <cell r="M2082">
            <v>3</v>
          </cell>
          <cell r="N2082">
            <v>24</v>
          </cell>
          <cell r="O2082">
            <v>0.2</v>
          </cell>
          <cell r="P2082">
            <v>130</v>
          </cell>
          <cell r="Q2082">
            <v>104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130</v>
          </cell>
          <cell r="W2082">
            <v>104</v>
          </cell>
          <cell r="X2082">
            <v>2489</v>
          </cell>
          <cell r="Y2082">
            <v>49780</v>
          </cell>
          <cell r="Z2082" t="str">
            <v>木</v>
          </cell>
          <cell r="AA2082">
            <v>0.25</v>
          </cell>
          <cell r="AB2082">
            <v>1</v>
          </cell>
          <cell r="AC2082">
            <v>0.25</v>
          </cell>
          <cell r="AD2082">
            <v>0.25</v>
          </cell>
          <cell r="AE2082">
            <v>0.25</v>
          </cell>
          <cell r="AF2082">
            <v>6</v>
          </cell>
          <cell r="AG2082">
            <v>104</v>
          </cell>
          <cell r="AH2082">
            <v>6</v>
          </cell>
          <cell r="AI2082">
            <v>6</v>
          </cell>
          <cell r="AJ2082">
            <v>6</v>
          </cell>
          <cell r="AK2082">
            <v>3</v>
          </cell>
        </row>
        <row r="2083">
          <cell r="B2083">
            <v>26600</v>
          </cell>
          <cell r="C2083">
            <v>266</v>
          </cell>
          <cell r="D2083">
            <v>0</v>
          </cell>
          <cell r="E2083">
            <v>20111</v>
          </cell>
          <cell r="F2083">
            <v>1</v>
          </cell>
          <cell r="G2083">
            <v>26600</v>
          </cell>
          <cell r="H2083">
            <v>26600</v>
          </cell>
          <cell r="I2083">
            <v>0</v>
          </cell>
          <cell r="J2083">
            <v>10</v>
          </cell>
          <cell r="K2083">
            <v>54</v>
          </cell>
          <cell r="L2083">
            <v>53</v>
          </cell>
          <cell r="M2083">
            <v>3</v>
          </cell>
          <cell r="N2083">
            <v>24</v>
          </cell>
          <cell r="O2083">
            <v>0.2</v>
          </cell>
          <cell r="P2083">
            <v>1305</v>
          </cell>
          <cell r="Q2083">
            <v>1044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1305</v>
          </cell>
          <cell r="W2083">
            <v>1044</v>
          </cell>
          <cell r="X2083">
            <v>24892</v>
          </cell>
          <cell r="Y2083">
            <v>497840</v>
          </cell>
          <cell r="Z2083" t="str">
            <v>木</v>
          </cell>
          <cell r="AA2083">
            <v>0.25</v>
          </cell>
          <cell r="AB2083">
            <v>1</v>
          </cell>
          <cell r="AC2083">
            <v>0.25</v>
          </cell>
          <cell r="AD2083">
            <v>0.25</v>
          </cell>
          <cell r="AE2083">
            <v>0.25</v>
          </cell>
          <cell r="AF2083">
            <v>65</v>
          </cell>
          <cell r="AG2083">
            <v>1044</v>
          </cell>
          <cell r="AH2083">
            <v>65</v>
          </cell>
          <cell r="AI2083">
            <v>65</v>
          </cell>
          <cell r="AJ2083">
            <v>65</v>
          </cell>
          <cell r="AK2083">
            <v>30</v>
          </cell>
        </row>
        <row r="2084">
          <cell r="B2084">
            <v>26601</v>
          </cell>
          <cell r="C2084">
            <v>266</v>
          </cell>
          <cell r="D2084">
            <v>0</v>
          </cell>
          <cell r="E2084">
            <v>30501</v>
          </cell>
          <cell r="G2084">
            <v>26601</v>
          </cell>
          <cell r="I2084">
            <v>1</v>
          </cell>
          <cell r="J2084">
            <v>1</v>
          </cell>
          <cell r="K2084">
            <v>54</v>
          </cell>
          <cell r="L2084">
            <v>53</v>
          </cell>
          <cell r="M2084">
            <v>3</v>
          </cell>
          <cell r="N2084">
            <v>24</v>
          </cell>
          <cell r="O2084">
            <v>0.2</v>
          </cell>
          <cell r="P2084">
            <v>130</v>
          </cell>
          <cell r="Q2084">
            <v>104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130</v>
          </cell>
          <cell r="W2084">
            <v>104</v>
          </cell>
          <cell r="X2084">
            <v>2489</v>
          </cell>
          <cell r="Y2084">
            <v>49780</v>
          </cell>
          <cell r="Z2084" t="str">
            <v>木</v>
          </cell>
          <cell r="AA2084">
            <v>0.25</v>
          </cell>
          <cell r="AB2084">
            <v>1</v>
          </cell>
          <cell r="AC2084">
            <v>0.25</v>
          </cell>
          <cell r="AD2084">
            <v>0.25</v>
          </cell>
          <cell r="AE2084">
            <v>0.25</v>
          </cell>
          <cell r="AF2084">
            <v>6</v>
          </cell>
          <cell r="AG2084">
            <v>104</v>
          </cell>
          <cell r="AH2084">
            <v>6</v>
          </cell>
          <cell r="AI2084">
            <v>6</v>
          </cell>
          <cell r="AJ2084">
            <v>6</v>
          </cell>
          <cell r="AK2084">
            <v>3</v>
          </cell>
        </row>
        <row r="2085">
          <cell r="B2085">
            <v>26602</v>
          </cell>
          <cell r="C2085">
            <v>266</v>
          </cell>
          <cell r="D2085">
            <v>0</v>
          </cell>
          <cell r="E2085">
            <v>30501</v>
          </cell>
          <cell r="G2085">
            <v>26601</v>
          </cell>
          <cell r="I2085">
            <v>1</v>
          </cell>
          <cell r="J2085">
            <v>1</v>
          </cell>
          <cell r="K2085">
            <v>54</v>
          </cell>
          <cell r="L2085">
            <v>53</v>
          </cell>
          <cell r="M2085">
            <v>3</v>
          </cell>
          <cell r="N2085">
            <v>24</v>
          </cell>
          <cell r="O2085">
            <v>0.2</v>
          </cell>
          <cell r="P2085">
            <v>130</v>
          </cell>
          <cell r="Q2085">
            <v>104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130</v>
          </cell>
          <cell r="W2085">
            <v>104</v>
          </cell>
          <cell r="X2085">
            <v>2489</v>
          </cell>
          <cell r="Y2085">
            <v>49780</v>
          </cell>
          <cell r="Z2085" t="str">
            <v>木</v>
          </cell>
          <cell r="AA2085">
            <v>0.25</v>
          </cell>
          <cell r="AB2085">
            <v>1</v>
          </cell>
          <cell r="AC2085">
            <v>0.25</v>
          </cell>
          <cell r="AD2085">
            <v>0.25</v>
          </cell>
          <cell r="AE2085">
            <v>0.25</v>
          </cell>
          <cell r="AF2085">
            <v>6</v>
          </cell>
          <cell r="AG2085">
            <v>104</v>
          </cell>
          <cell r="AH2085">
            <v>6</v>
          </cell>
          <cell r="AI2085">
            <v>6</v>
          </cell>
          <cell r="AJ2085">
            <v>6</v>
          </cell>
          <cell r="AK2085">
            <v>3</v>
          </cell>
        </row>
        <row r="2086">
          <cell r="B2086">
            <v>26603</v>
          </cell>
          <cell r="C2086">
            <v>266</v>
          </cell>
          <cell r="D2086">
            <v>0</v>
          </cell>
          <cell r="E2086">
            <v>20411</v>
          </cell>
          <cell r="G2086">
            <v>26601</v>
          </cell>
          <cell r="I2086">
            <v>1</v>
          </cell>
          <cell r="J2086">
            <v>1</v>
          </cell>
          <cell r="K2086">
            <v>54</v>
          </cell>
          <cell r="L2086">
            <v>53</v>
          </cell>
          <cell r="M2086">
            <v>3</v>
          </cell>
          <cell r="N2086">
            <v>24</v>
          </cell>
          <cell r="O2086">
            <v>0.2</v>
          </cell>
          <cell r="P2086">
            <v>130</v>
          </cell>
          <cell r="Q2086">
            <v>104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130</v>
          </cell>
          <cell r="W2086">
            <v>104</v>
          </cell>
          <cell r="X2086">
            <v>2489</v>
          </cell>
          <cell r="Y2086">
            <v>49780</v>
          </cell>
          <cell r="Z2086" t="str">
            <v>木</v>
          </cell>
          <cell r="AA2086">
            <v>0.25</v>
          </cell>
          <cell r="AB2086">
            <v>1</v>
          </cell>
          <cell r="AC2086">
            <v>0.25</v>
          </cell>
          <cell r="AD2086">
            <v>0.25</v>
          </cell>
          <cell r="AE2086">
            <v>0.25</v>
          </cell>
          <cell r="AF2086">
            <v>6</v>
          </cell>
          <cell r="AG2086">
            <v>104</v>
          </cell>
          <cell r="AH2086">
            <v>6</v>
          </cell>
          <cell r="AI2086">
            <v>6</v>
          </cell>
          <cell r="AJ2086">
            <v>6</v>
          </cell>
          <cell r="AK2086">
            <v>3</v>
          </cell>
        </row>
        <row r="2087">
          <cell r="B2087">
            <v>26604</v>
          </cell>
          <cell r="C2087">
            <v>266</v>
          </cell>
          <cell r="D2087">
            <v>0</v>
          </cell>
          <cell r="E2087">
            <v>20511</v>
          </cell>
          <cell r="G2087">
            <v>26601</v>
          </cell>
          <cell r="I2087">
            <v>1</v>
          </cell>
          <cell r="J2087">
            <v>1</v>
          </cell>
          <cell r="K2087">
            <v>54</v>
          </cell>
          <cell r="L2087">
            <v>53</v>
          </cell>
          <cell r="M2087">
            <v>3</v>
          </cell>
          <cell r="N2087">
            <v>24</v>
          </cell>
          <cell r="O2087">
            <v>0.2</v>
          </cell>
          <cell r="P2087">
            <v>130</v>
          </cell>
          <cell r="Q2087">
            <v>104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130</v>
          </cell>
          <cell r="W2087">
            <v>104</v>
          </cell>
          <cell r="X2087">
            <v>2489</v>
          </cell>
          <cell r="Y2087">
            <v>49780</v>
          </cell>
          <cell r="Z2087" t="str">
            <v>木</v>
          </cell>
          <cell r="AA2087">
            <v>0.25</v>
          </cell>
          <cell r="AB2087">
            <v>1</v>
          </cell>
          <cell r="AC2087">
            <v>0.25</v>
          </cell>
          <cell r="AD2087">
            <v>0.25</v>
          </cell>
          <cell r="AE2087">
            <v>0.25</v>
          </cell>
          <cell r="AF2087">
            <v>6</v>
          </cell>
          <cell r="AG2087">
            <v>104</v>
          </cell>
          <cell r="AH2087">
            <v>6</v>
          </cell>
          <cell r="AI2087">
            <v>6</v>
          </cell>
          <cell r="AJ2087">
            <v>6</v>
          </cell>
          <cell r="AK2087">
            <v>3</v>
          </cell>
        </row>
        <row r="2088">
          <cell r="B2088">
            <v>26605</v>
          </cell>
          <cell r="C2088">
            <v>266</v>
          </cell>
          <cell r="D2088">
            <v>0</v>
          </cell>
          <cell r="E2088">
            <v>40501</v>
          </cell>
          <cell r="G2088">
            <v>26601</v>
          </cell>
          <cell r="I2088">
            <v>1</v>
          </cell>
          <cell r="J2088">
            <v>1</v>
          </cell>
          <cell r="K2088">
            <v>54</v>
          </cell>
          <cell r="L2088">
            <v>53</v>
          </cell>
          <cell r="M2088">
            <v>3</v>
          </cell>
          <cell r="N2088">
            <v>24</v>
          </cell>
          <cell r="O2088">
            <v>0.2</v>
          </cell>
          <cell r="P2088">
            <v>130</v>
          </cell>
          <cell r="Q2088">
            <v>104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130</v>
          </cell>
          <cell r="W2088">
            <v>104</v>
          </cell>
          <cell r="X2088">
            <v>2489</v>
          </cell>
          <cell r="Y2088">
            <v>49780</v>
          </cell>
          <cell r="Z2088" t="str">
            <v>木</v>
          </cell>
          <cell r="AA2088">
            <v>0.25</v>
          </cell>
          <cell r="AB2088">
            <v>1</v>
          </cell>
          <cell r="AC2088">
            <v>0.25</v>
          </cell>
          <cell r="AD2088">
            <v>0.25</v>
          </cell>
          <cell r="AE2088">
            <v>0.25</v>
          </cell>
          <cell r="AF2088">
            <v>6</v>
          </cell>
          <cell r="AG2088">
            <v>104</v>
          </cell>
          <cell r="AH2088">
            <v>6</v>
          </cell>
          <cell r="AI2088">
            <v>6</v>
          </cell>
          <cell r="AJ2088">
            <v>6</v>
          </cell>
          <cell r="AK2088">
            <v>3</v>
          </cell>
        </row>
        <row r="2089">
          <cell r="B2089">
            <v>26606</v>
          </cell>
          <cell r="C2089">
            <v>266</v>
          </cell>
          <cell r="D2089">
            <v>0</v>
          </cell>
          <cell r="E2089">
            <v>40601</v>
          </cell>
          <cell r="G2089">
            <v>26601</v>
          </cell>
          <cell r="I2089">
            <v>1</v>
          </cell>
          <cell r="J2089">
            <v>1</v>
          </cell>
          <cell r="K2089">
            <v>54</v>
          </cell>
          <cell r="L2089">
            <v>53</v>
          </cell>
          <cell r="M2089">
            <v>3</v>
          </cell>
          <cell r="N2089">
            <v>24</v>
          </cell>
          <cell r="O2089">
            <v>0.2</v>
          </cell>
          <cell r="P2089">
            <v>130</v>
          </cell>
          <cell r="Q2089">
            <v>104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130</v>
          </cell>
          <cell r="W2089">
            <v>104</v>
          </cell>
          <cell r="X2089">
            <v>2489</v>
          </cell>
          <cell r="Y2089">
            <v>49780</v>
          </cell>
          <cell r="Z2089" t="str">
            <v>木</v>
          </cell>
          <cell r="AA2089">
            <v>0.25</v>
          </cell>
          <cell r="AB2089">
            <v>1</v>
          </cell>
          <cell r="AC2089">
            <v>0.25</v>
          </cell>
          <cell r="AD2089">
            <v>0.25</v>
          </cell>
          <cell r="AE2089">
            <v>0.25</v>
          </cell>
          <cell r="AF2089">
            <v>6</v>
          </cell>
          <cell r="AG2089">
            <v>104</v>
          </cell>
          <cell r="AH2089">
            <v>6</v>
          </cell>
          <cell r="AI2089">
            <v>6</v>
          </cell>
          <cell r="AJ2089">
            <v>6</v>
          </cell>
          <cell r="AK2089">
            <v>3</v>
          </cell>
        </row>
        <row r="2090">
          <cell r="B2090">
            <v>26607</v>
          </cell>
          <cell r="C2090">
            <v>266</v>
          </cell>
          <cell r="D2090">
            <v>0</v>
          </cell>
          <cell r="E2090">
            <v>50100</v>
          </cell>
          <cell r="G2090">
            <v>26609</v>
          </cell>
          <cell r="I2090">
            <v>1</v>
          </cell>
          <cell r="J2090">
            <v>1</v>
          </cell>
          <cell r="K2090">
            <v>54</v>
          </cell>
          <cell r="L2090">
            <v>53</v>
          </cell>
          <cell r="M2090">
            <v>3</v>
          </cell>
          <cell r="N2090">
            <v>24</v>
          </cell>
          <cell r="O2090">
            <v>0.2</v>
          </cell>
          <cell r="P2090">
            <v>130</v>
          </cell>
          <cell r="Q2090">
            <v>104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130</v>
          </cell>
          <cell r="W2090">
            <v>104</v>
          </cell>
          <cell r="X2090">
            <v>2489</v>
          </cell>
          <cell r="Y2090">
            <v>49780</v>
          </cell>
          <cell r="Z2090" t="str">
            <v>木</v>
          </cell>
          <cell r="AA2090">
            <v>0.25</v>
          </cell>
          <cell r="AB2090">
            <v>1</v>
          </cell>
          <cell r="AC2090">
            <v>0.25</v>
          </cell>
          <cell r="AD2090">
            <v>0.25</v>
          </cell>
          <cell r="AE2090">
            <v>0.25</v>
          </cell>
          <cell r="AF2090">
            <v>6</v>
          </cell>
          <cell r="AG2090">
            <v>104</v>
          </cell>
          <cell r="AH2090">
            <v>6</v>
          </cell>
          <cell r="AI2090">
            <v>6</v>
          </cell>
          <cell r="AJ2090">
            <v>6</v>
          </cell>
          <cell r="AK2090">
            <v>3</v>
          </cell>
        </row>
        <row r="2091">
          <cell r="B2091">
            <v>26700</v>
          </cell>
          <cell r="C2091">
            <v>267</v>
          </cell>
          <cell r="D2091">
            <v>0</v>
          </cell>
          <cell r="E2091">
            <v>20311</v>
          </cell>
          <cell r="F2091">
            <v>1</v>
          </cell>
          <cell r="G2091">
            <v>26700</v>
          </cell>
          <cell r="H2091">
            <v>26700</v>
          </cell>
          <cell r="I2091">
            <v>0</v>
          </cell>
          <cell r="J2091">
            <v>10</v>
          </cell>
          <cell r="K2091">
            <v>54</v>
          </cell>
          <cell r="L2091">
            <v>53</v>
          </cell>
          <cell r="M2091">
            <v>3</v>
          </cell>
          <cell r="N2091">
            <v>24</v>
          </cell>
          <cell r="O2091">
            <v>0.30000000000000004</v>
          </cell>
          <cell r="P2091">
            <v>1958</v>
          </cell>
          <cell r="Q2091">
            <v>1566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1958</v>
          </cell>
          <cell r="W2091">
            <v>1566</v>
          </cell>
          <cell r="X2091">
            <v>24892</v>
          </cell>
          <cell r="Y2091">
            <v>497840</v>
          </cell>
          <cell r="Z2091" t="str">
            <v>木</v>
          </cell>
          <cell r="AA2091">
            <v>0.25</v>
          </cell>
          <cell r="AB2091">
            <v>1</v>
          </cell>
          <cell r="AC2091">
            <v>0.25</v>
          </cell>
          <cell r="AD2091">
            <v>0.25</v>
          </cell>
          <cell r="AE2091">
            <v>0.25</v>
          </cell>
          <cell r="AF2091">
            <v>98</v>
          </cell>
          <cell r="AG2091">
            <v>1566</v>
          </cell>
          <cell r="AH2091">
            <v>98</v>
          </cell>
          <cell r="AI2091">
            <v>98</v>
          </cell>
          <cell r="AJ2091">
            <v>98</v>
          </cell>
          <cell r="AK2091">
            <v>30</v>
          </cell>
        </row>
        <row r="2092">
          <cell r="B2092">
            <v>26701</v>
          </cell>
          <cell r="C2092">
            <v>267</v>
          </cell>
          <cell r="D2092">
            <v>0</v>
          </cell>
          <cell r="E2092">
            <v>30501</v>
          </cell>
          <cell r="G2092">
            <v>26701</v>
          </cell>
          <cell r="I2092">
            <v>1</v>
          </cell>
          <cell r="J2092">
            <v>1</v>
          </cell>
          <cell r="K2092">
            <v>54</v>
          </cell>
          <cell r="L2092">
            <v>53</v>
          </cell>
          <cell r="M2092">
            <v>3</v>
          </cell>
          <cell r="N2092">
            <v>24</v>
          </cell>
          <cell r="O2092">
            <v>0.2</v>
          </cell>
          <cell r="P2092">
            <v>130</v>
          </cell>
          <cell r="Q2092">
            <v>104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130</v>
          </cell>
          <cell r="W2092">
            <v>104</v>
          </cell>
          <cell r="X2092">
            <v>2489</v>
          </cell>
          <cell r="Y2092">
            <v>49780</v>
          </cell>
          <cell r="Z2092" t="str">
            <v>木</v>
          </cell>
          <cell r="AA2092">
            <v>0.25</v>
          </cell>
          <cell r="AB2092">
            <v>1</v>
          </cell>
          <cell r="AC2092">
            <v>0.25</v>
          </cell>
          <cell r="AD2092">
            <v>0.25</v>
          </cell>
          <cell r="AE2092">
            <v>0.25</v>
          </cell>
          <cell r="AF2092">
            <v>6</v>
          </cell>
          <cell r="AG2092">
            <v>104</v>
          </cell>
          <cell r="AH2092">
            <v>6</v>
          </cell>
          <cell r="AI2092">
            <v>6</v>
          </cell>
          <cell r="AJ2092">
            <v>6</v>
          </cell>
          <cell r="AK2092">
            <v>3</v>
          </cell>
        </row>
        <row r="2093">
          <cell r="B2093">
            <v>26702</v>
          </cell>
          <cell r="C2093">
            <v>267</v>
          </cell>
          <cell r="D2093">
            <v>0</v>
          </cell>
          <cell r="E2093">
            <v>30501</v>
          </cell>
          <cell r="G2093">
            <v>26701</v>
          </cell>
          <cell r="I2093">
            <v>1</v>
          </cell>
          <cell r="J2093">
            <v>1</v>
          </cell>
          <cell r="K2093">
            <v>54</v>
          </cell>
          <cell r="L2093">
            <v>53</v>
          </cell>
          <cell r="M2093">
            <v>3</v>
          </cell>
          <cell r="N2093">
            <v>24</v>
          </cell>
          <cell r="O2093">
            <v>0.2</v>
          </cell>
          <cell r="P2093">
            <v>130</v>
          </cell>
          <cell r="Q2093">
            <v>104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130</v>
          </cell>
          <cell r="W2093">
            <v>104</v>
          </cell>
          <cell r="X2093">
            <v>2489</v>
          </cell>
          <cell r="Y2093">
            <v>49780</v>
          </cell>
          <cell r="Z2093" t="str">
            <v>木</v>
          </cell>
          <cell r="AA2093">
            <v>0.25</v>
          </cell>
          <cell r="AB2093">
            <v>1</v>
          </cell>
          <cell r="AC2093">
            <v>0.25</v>
          </cell>
          <cell r="AD2093">
            <v>0.25</v>
          </cell>
          <cell r="AE2093">
            <v>0.25</v>
          </cell>
          <cell r="AF2093">
            <v>6</v>
          </cell>
          <cell r="AG2093">
            <v>104</v>
          </cell>
          <cell r="AH2093">
            <v>6</v>
          </cell>
          <cell r="AI2093">
            <v>6</v>
          </cell>
          <cell r="AJ2093">
            <v>6</v>
          </cell>
          <cell r="AK2093">
            <v>3</v>
          </cell>
        </row>
        <row r="2094">
          <cell r="B2094">
            <v>26703</v>
          </cell>
          <cell r="C2094">
            <v>267</v>
          </cell>
          <cell r="D2094">
            <v>0</v>
          </cell>
          <cell r="E2094">
            <v>20411</v>
          </cell>
          <cell r="G2094">
            <v>26701</v>
          </cell>
          <cell r="I2094">
            <v>1</v>
          </cell>
          <cell r="J2094">
            <v>1</v>
          </cell>
          <cell r="K2094">
            <v>54</v>
          </cell>
          <cell r="L2094">
            <v>53</v>
          </cell>
          <cell r="M2094">
            <v>3</v>
          </cell>
          <cell r="N2094">
            <v>24</v>
          </cell>
          <cell r="O2094">
            <v>0.2</v>
          </cell>
          <cell r="P2094">
            <v>130</v>
          </cell>
          <cell r="Q2094">
            <v>104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130</v>
          </cell>
          <cell r="W2094">
            <v>104</v>
          </cell>
          <cell r="X2094">
            <v>2489</v>
          </cell>
          <cell r="Y2094">
            <v>49780</v>
          </cell>
          <cell r="Z2094" t="str">
            <v>木</v>
          </cell>
          <cell r="AA2094">
            <v>0.25</v>
          </cell>
          <cell r="AB2094">
            <v>1</v>
          </cell>
          <cell r="AC2094">
            <v>0.25</v>
          </cell>
          <cell r="AD2094">
            <v>0.25</v>
          </cell>
          <cell r="AE2094">
            <v>0.25</v>
          </cell>
          <cell r="AF2094">
            <v>6</v>
          </cell>
          <cell r="AG2094">
            <v>104</v>
          </cell>
          <cell r="AH2094">
            <v>6</v>
          </cell>
          <cell r="AI2094">
            <v>6</v>
          </cell>
          <cell r="AJ2094">
            <v>6</v>
          </cell>
          <cell r="AK2094">
            <v>3</v>
          </cell>
        </row>
        <row r="2095">
          <cell r="B2095">
            <v>26704</v>
          </cell>
          <cell r="C2095">
            <v>267</v>
          </cell>
          <cell r="D2095">
            <v>0</v>
          </cell>
          <cell r="E2095">
            <v>20511</v>
          </cell>
          <cell r="G2095">
            <v>26701</v>
          </cell>
          <cell r="I2095">
            <v>1</v>
          </cell>
          <cell r="J2095">
            <v>1</v>
          </cell>
          <cell r="K2095">
            <v>54</v>
          </cell>
          <cell r="L2095">
            <v>53</v>
          </cell>
          <cell r="M2095">
            <v>3</v>
          </cell>
          <cell r="N2095">
            <v>24</v>
          </cell>
          <cell r="O2095">
            <v>0.2</v>
          </cell>
          <cell r="P2095">
            <v>130</v>
          </cell>
          <cell r="Q2095">
            <v>104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130</v>
          </cell>
          <cell r="W2095">
            <v>104</v>
          </cell>
          <cell r="X2095">
            <v>2489</v>
          </cell>
          <cell r="Y2095">
            <v>49780</v>
          </cell>
          <cell r="Z2095" t="str">
            <v>木</v>
          </cell>
          <cell r="AA2095">
            <v>0.25</v>
          </cell>
          <cell r="AB2095">
            <v>1</v>
          </cell>
          <cell r="AC2095">
            <v>0.25</v>
          </cell>
          <cell r="AD2095">
            <v>0.25</v>
          </cell>
          <cell r="AE2095">
            <v>0.25</v>
          </cell>
          <cell r="AF2095">
            <v>6</v>
          </cell>
          <cell r="AG2095">
            <v>104</v>
          </cell>
          <cell r="AH2095">
            <v>6</v>
          </cell>
          <cell r="AI2095">
            <v>6</v>
          </cell>
          <cell r="AJ2095">
            <v>6</v>
          </cell>
          <cell r="AK2095">
            <v>3</v>
          </cell>
        </row>
        <row r="2096">
          <cell r="B2096">
            <v>26705</v>
          </cell>
          <cell r="C2096">
            <v>267</v>
          </cell>
          <cell r="D2096">
            <v>0</v>
          </cell>
          <cell r="E2096">
            <v>40501</v>
          </cell>
          <cell r="G2096">
            <v>26701</v>
          </cell>
          <cell r="I2096">
            <v>1</v>
          </cell>
          <cell r="J2096">
            <v>1</v>
          </cell>
          <cell r="K2096">
            <v>54</v>
          </cell>
          <cell r="L2096">
            <v>53</v>
          </cell>
          <cell r="M2096">
            <v>3</v>
          </cell>
          <cell r="N2096">
            <v>24</v>
          </cell>
          <cell r="O2096">
            <v>0.2</v>
          </cell>
          <cell r="P2096">
            <v>130</v>
          </cell>
          <cell r="Q2096">
            <v>104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130</v>
          </cell>
          <cell r="W2096">
            <v>104</v>
          </cell>
          <cell r="X2096">
            <v>2489</v>
          </cell>
          <cell r="Y2096">
            <v>49780</v>
          </cell>
          <cell r="Z2096" t="str">
            <v>木</v>
          </cell>
          <cell r="AA2096">
            <v>0.25</v>
          </cell>
          <cell r="AB2096">
            <v>1</v>
          </cell>
          <cell r="AC2096">
            <v>0.25</v>
          </cell>
          <cell r="AD2096">
            <v>0.25</v>
          </cell>
          <cell r="AE2096">
            <v>0.25</v>
          </cell>
          <cell r="AF2096">
            <v>6</v>
          </cell>
          <cell r="AG2096">
            <v>104</v>
          </cell>
          <cell r="AH2096">
            <v>6</v>
          </cell>
          <cell r="AI2096">
            <v>6</v>
          </cell>
          <cell r="AJ2096">
            <v>6</v>
          </cell>
          <cell r="AK2096">
            <v>3</v>
          </cell>
        </row>
        <row r="2097">
          <cell r="B2097">
            <v>26706</v>
          </cell>
          <cell r="C2097">
            <v>267</v>
          </cell>
          <cell r="D2097">
            <v>0</v>
          </cell>
          <cell r="E2097">
            <v>40601</v>
          </cell>
          <cell r="G2097">
            <v>26701</v>
          </cell>
          <cell r="I2097">
            <v>1</v>
          </cell>
          <cell r="J2097">
            <v>1</v>
          </cell>
          <cell r="K2097">
            <v>54</v>
          </cell>
          <cell r="L2097">
            <v>53</v>
          </cell>
          <cell r="M2097">
            <v>3</v>
          </cell>
          <cell r="N2097">
            <v>24</v>
          </cell>
          <cell r="O2097">
            <v>0.2</v>
          </cell>
          <cell r="P2097">
            <v>130</v>
          </cell>
          <cell r="Q2097">
            <v>104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130</v>
          </cell>
          <cell r="W2097">
            <v>104</v>
          </cell>
          <cell r="X2097">
            <v>2489</v>
          </cell>
          <cell r="Y2097">
            <v>49780</v>
          </cell>
          <cell r="Z2097" t="str">
            <v>木</v>
          </cell>
          <cell r="AA2097">
            <v>0.25</v>
          </cell>
          <cell r="AB2097">
            <v>1</v>
          </cell>
          <cell r="AC2097">
            <v>0.25</v>
          </cell>
          <cell r="AD2097">
            <v>0.25</v>
          </cell>
          <cell r="AE2097">
            <v>0.25</v>
          </cell>
          <cell r="AF2097">
            <v>6</v>
          </cell>
          <cell r="AG2097">
            <v>104</v>
          </cell>
          <cell r="AH2097">
            <v>6</v>
          </cell>
          <cell r="AI2097">
            <v>6</v>
          </cell>
          <cell r="AJ2097">
            <v>6</v>
          </cell>
          <cell r="AK2097">
            <v>3</v>
          </cell>
        </row>
        <row r="2098">
          <cell r="B2098">
            <v>26707</v>
          </cell>
          <cell r="C2098">
            <v>267</v>
          </cell>
          <cell r="D2098">
            <v>0</v>
          </cell>
          <cell r="E2098">
            <v>50100</v>
          </cell>
          <cell r="G2098">
            <v>26709</v>
          </cell>
          <cell r="I2098">
            <v>1</v>
          </cell>
          <cell r="J2098">
            <v>1</v>
          </cell>
          <cell r="K2098">
            <v>54</v>
          </cell>
          <cell r="L2098">
            <v>53</v>
          </cell>
          <cell r="M2098">
            <v>3</v>
          </cell>
          <cell r="N2098">
            <v>24</v>
          </cell>
          <cell r="O2098">
            <v>0.2</v>
          </cell>
          <cell r="P2098">
            <v>130</v>
          </cell>
          <cell r="Q2098">
            <v>104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130</v>
          </cell>
          <cell r="W2098">
            <v>104</v>
          </cell>
          <cell r="X2098">
            <v>2489</v>
          </cell>
          <cell r="Y2098">
            <v>49780</v>
          </cell>
          <cell r="Z2098" t="str">
            <v>木</v>
          </cell>
          <cell r="AA2098">
            <v>0.25</v>
          </cell>
          <cell r="AB2098">
            <v>1</v>
          </cell>
          <cell r="AC2098">
            <v>0.25</v>
          </cell>
          <cell r="AD2098">
            <v>0.25</v>
          </cell>
          <cell r="AE2098">
            <v>0.25</v>
          </cell>
          <cell r="AF2098">
            <v>6</v>
          </cell>
          <cell r="AG2098">
            <v>104</v>
          </cell>
          <cell r="AH2098">
            <v>6</v>
          </cell>
          <cell r="AI2098">
            <v>6</v>
          </cell>
          <cell r="AJ2098">
            <v>6</v>
          </cell>
          <cell r="AK2098">
            <v>3</v>
          </cell>
        </row>
        <row r="2099">
          <cell r="B2099">
            <v>26800</v>
          </cell>
          <cell r="C2099">
            <v>268</v>
          </cell>
          <cell r="D2099">
            <v>0</v>
          </cell>
          <cell r="E2099">
            <v>20111</v>
          </cell>
          <cell r="F2099">
            <v>1</v>
          </cell>
          <cell r="G2099">
            <v>26800</v>
          </cell>
          <cell r="H2099">
            <v>26800</v>
          </cell>
          <cell r="I2099">
            <v>0</v>
          </cell>
          <cell r="J2099">
            <v>10</v>
          </cell>
          <cell r="K2099">
            <v>54</v>
          </cell>
          <cell r="L2099">
            <v>53</v>
          </cell>
          <cell r="M2099">
            <v>3</v>
          </cell>
          <cell r="N2099">
            <v>24</v>
          </cell>
          <cell r="O2099">
            <v>0.4</v>
          </cell>
          <cell r="P2099">
            <v>2611</v>
          </cell>
          <cell r="Q2099">
            <v>1671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2611</v>
          </cell>
          <cell r="W2099">
            <v>1671</v>
          </cell>
          <cell r="X2099">
            <v>24892</v>
          </cell>
          <cell r="Y2099">
            <v>497840</v>
          </cell>
          <cell r="Z2099" t="str">
            <v>木</v>
          </cell>
          <cell r="AA2099">
            <v>0.25</v>
          </cell>
          <cell r="AB2099">
            <v>1</v>
          </cell>
          <cell r="AC2099">
            <v>0.25</v>
          </cell>
          <cell r="AD2099">
            <v>0.25</v>
          </cell>
          <cell r="AE2099">
            <v>0.25</v>
          </cell>
          <cell r="AF2099">
            <v>235</v>
          </cell>
          <cell r="AG2099">
            <v>1671</v>
          </cell>
          <cell r="AH2099">
            <v>235</v>
          </cell>
          <cell r="AI2099">
            <v>235</v>
          </cell>
          <cell r="AJ2099">
            <v>235</v>
          </cell>
          <cell r="AK2099">
            <v>30</v>
          </cell>
        </row>
        <row r="2100">
          <cell r="B2100">
            <v>26801</v>
          </cell>
          <cell r="C2100">
            <v>268</v>
          </cell>
          <cell r="D2100">
            <v>0</v>
          </cell>
          <cell r="E2100">
            <v>30501</v>
          </cell>
          <cell r="G2100">
            <v>26801</v>
          </cell>
          <cell r="I2100">
            <v>1</v>
          </cell>
          <cell r="J2100">
            <v>1</v>
          </cell>
          <cell r="K2100">
            <v>54</v>
          </cell>
          <cell r="L2100">
            <v>53</v>
          </cell>
          <cell r="M2100">
            <v>3</v>
          </cell>
          <cell r="N2100">
            <v>24</v>
          </cell>
          <cell r="O2100">
            <v>0.2</v>
          </cell>
          <cell r="P2100">
            <v>130</v>
          </cell>
          <cell r="Q2100">
            <v>104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130</v>
          </cell>
          <cell r="W2100">
            <v>104</v>
          </cell>
          <cell r="X2100">
            <v>2489</v>
          </cell>
          <cell r="Y2100">
            <v>49780</v>
          </cell>
          <cell r="Z2100" t="str">
            <v>木</v>
          </cell>
          <cell r="AA2100">
            <v>0.25</v>
          </cell>
          <cell r="AB2100">
            <v>1</v>
          </cell>
          <cell r="AC2100">
            <v>0.25</v>
          </cell>
          <cell r="AD2100">
            <v>0.25</v>
          </cell>
          <cell r="AE2100">
            <v>0.25</v>
          </cell>
          <cell r="AF2100">
            <v>6</v>
          </cell>
          <cell r="AG2100">
            <v>104</v>
          </cell>
          <cell r="AH2100">
            <v>6</v>
          </cell>
          <cell r="AI2100">
            <v>6</v>
          </cell>
          <cell r="AJ2100">
            <v>6</v>
          </cell>
          <cell r="AK2100">
            <v>3</v>
          </cell>
        </row>
        <row r="2101">
          <cell r="B2101">
            <v>26802</v>
          </cell>
          <cell r="C2101">
            <v>268</v>
          </cell>
          <cell r="D2101">
            <v>0</v>
          </cell>
          <cell r="E2101">
            <v>30501</v>
          </cell>
          <cell r="G2101">
            <v>26801</v>
          </cell>
          <cell r="I2101">
            <v>1</v>
          </cell>
          <cell r="J2101">
            <v>1</v>
          </cell>
          <cell r="K2101">
            <v>54</v>
          </cell>
          <cell r="L2101">
            <v>53</v>
          </cell>
          <cell r="M2101">
            <v>3</v>
          </cell>
          <cell r="N2101">
            <v>24</v>
          </cell>
          <cell r="O2101">
            <v>0.2</v>
          </cell>
          <cell r="P2101">
            <v>130</v>
          </cell>
          <cell r="Q2101">
            <v>104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130</v>
          </cell>
          <cell r="W2101">
            <v>104</v>
          </cell>
          <cell r="X2101">
            <v>2489</v>
          </cell>
          <cell r="Y2101">
            <v>49780</v>
          </cell>
          <cell r="Z2101" t="str">
            <v>木</v>
          </cell>
          <cell r="AA2101">
            <v>0.25</v>
          </cell>
          <cell r="AB2101">
            <v>1</v>
          </cell>
          <cell r="AC2101">
            <v>0.25</v>
          </cell>
          <cell r="AD2101">
            <v>0.25</v>
          </cell>
          <cell r="AE2101">
            <v>0.25</v>
          </cell>
          <cell r="AF2101">
            <v>6</v>
          </cell>
          <cell r="AG2101">
            <v>104</v>
          </cell>
          <cell r="AH2101">
            <v>6</v>
          </cell>
          <cell r="AI2101">
            <v>6</v>
          </cell>
          <cell r="AJ2101">
            <v>6</v>
          </cell>
          <cell r="AK2101">
            <v>3</v>
          </cell>
        </row>
        <row r="2102">
          <cell r="B2102">
            <v>26803</v>
          </cell>
          <cell r="C2102">
            <v>268</v>
          </cell>
          <cell r="D2102">
            <v>0</v>
          </cell>
          <cell r="E2102">
            <v>20411</v>
          </cell>
          <cell r="G2102">
            <v>26801</v>
          </cell>
          <cell r="I2102">
            <v>1</v>
          </cell>
          <cell r="J2102">
            <v>1</v>
          </cell>
          <cell r="K2102">
            <v>54</v>
          </cell>
          <cell r="L2102">
            <v>53</v>
          </cell>
          <cell r="M2102">
            <v>3</v>
          </cell>
          <cell r="N2102">
            <v>24</v>
          </cell>
          <cell r="O2102">
            <v>0.2</v>
          </cell>
          <cell r="P2102">
            <v>130</v>
          </cell>
          <cell r="Q2102">
            <v>104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130</v>
          </cell>
          <cell r="W2102">
            <v>104</v>
          </cell>
          <cell r="X2102">
            <v>2489</v>
          </cell>
          <cell r="Y2102">
            <v>49780</v>
          </cell>
          <cell r="Z2102" t="str">
            <v>木</v>
          </cell>
          <cell r="AA2102">
            <v>0.25</v>
          </cell>
          <cell r="AB2102">
            <v>1</v>
          </cell>
          <cell r="AC2102">
            <v>0.25</v>
          </cell>
          <cell r="AD2102">
            <v>0.25</v>
          </cell>
          <cell r="AE2102">
            <v>0.25</v>
          </cell>
          <cell r="AF2102">
            <v>6</v>
          </cell>
          <cell r="AG2102">
            <v>104</v>
          </cell>
          <cell r="AH2102">
            <v>6</v>
          </cell>
          <cell r="AI2102">
            <v>6</v>
          </cell>
          <cell r="AJ2102">
            <v>6</v>
          </cell>
          <cell r="AK2102">
            <v>3</v>
          </cell>
        </row>
        <row r="2103">
          <cell r="B2103">
            <v>26804</v>
          </cell>
          <cell r="C2103">
            <v>268</v>
          </cell>
          <cell r="D2103">
            <v>0</v>
          </cell>
          <cell r="E2103">
            <v>20511</v>
          </cell>
          <cell r="G2103">
            <v>26801</v>
          </cell>
          <cell r="I2103">
            <v>1</v>
          </cell>
          <cell r="J2103">
            <v>1</v>
          </cell>
          <cell r="K2103">
            <v>54</v>
          </cell>
          <cell r="L2103">
            <v>53</v>
          </cell>
          <cell r="M2103">
            <v>3</v>
          </cell>
          <cell r="N2103">
            <v>24</v>
          </cell>
          <cell r="O2103">
            <v>0.2</v>
          </cell>
          <cell r="P2103">
            <v>130</v>
          </cell>
          <cell r="Q2103">
            <v>104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130</v>
          </cell>
          <cell r="W2103">
            <v>104</v>
          </cell>
          <cell r="X2103">
            <v>2489</v>
          </cell>
          <cell r="Y2103">
            <v>49780</v>
          </cell>
          <cell r="Z2103" t="str">
            <v>木</v>
          </cell>
          <cell r="AA2103">
            <v>0.25</v>
          </cell>
          <cell r="AB2103">
            <v>1</v>
          </cell>
          <cell r="AC2103">
            <v>0.25</v>
          </cell>
          <cell r="AD2103">
            <v>0.25</v>
          </cell>
          <cell r="AE2103">
            <v>0.25</v>
          </cell>
          <cell r="AF2103">
            <v>6</v>
          </cell>
          <cell r="AG2103">
            <v>104</v>
          </cell>
          <cell r="AH2103">
            <v>6</v>
          </cell>
          <cell r="AI2103">
            <v>6</v>
          </cell>
          <cell r="AJ2103">
            <v>6</v>
          </cell>
          <cell r="AK2103">
            <v>3</v>
          </cell>
        </row>
        <row r="2104">
          <cell r="B2104">
            <v>26805</v>
          </cell>
          <cell r="C2104">
            <v>268</v>
          </cell>
          <cell r="D2104">
            <v>0</v>
          </cell>
          <cell r="E2104">
            <v>40501</v>
          </cell>
          <cell r="G2104">
            <v>26801</v>
          </cell>
          <cell r="I2104">
            <v>1</v>
          </cell>
          <cell r="J2104">
            <v>1</v>
          </cell>
          <cell r="K2104">
            <v>54</v>
          </cell>
          <cell r="L2104">
            <v>53</v>
          </cell>
          <cell r="M2104">
            <v>3</v>
          </cell>
          <cell r="N2104">
            <v>24</v>
          </cell>
          <cell r="O2104">
            <v>0.2</v>
          </cell>
          <cell r="P2104">
            <v>130</v>
          </cell>
          <cell r="Q2104">
            <v>104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130</v>
          </cell>
          <cell r="W2104">
            <v>104</v>
          </cell>
          <cell r="X2104">
            <v>2489</v>
          </cell>
          <cell r="Y2104">
            <v>49780</v>
          </cell>
          <cell r="Z2104" t="str">
            <v>木</v>
          </cell>
          <cell r="AA2104">
            <v>0.25</v>
          </cell>
          <cell r="AB2104">
            <v>1</v>
          </cell>
          <cell r="AC2104">
            <v>0.25</v>
          </cell>
          <cell r="AD2104">
            <v>0.25</v>
          </cell>
          <cell r="AE2104">
            <v>0.25</v>
          </cell>
          <cell r="AF2104">
            <v>6</v>
          </cell>
          <cell r="AG2104">
            <v>104</v>
          </cell>
          <cell r="AH2104">
            <v>6</v>
          </cell>
          <cell r="AI2104">
            <v>6</v>
          </cell>
          <cell r="AJ2104">
            <v>6</v>
          </cell>
          <cell r="AK2104">
            <v>3</v>
          </cell>
        </row>
        <row r="2105">
          <cell r="B2105">
            <v>26806</v>
          </cell>
          <cell r="C2105">
            <v>268</v>
          </cell>
          <cell r="D2105">
            <v>0</v>
          </cell>
          <cell r="E2105">
            <v>40601</v>
          </cell>
          <cell r="G2105">
            <v>26801</v>
          </cell>
          <cell r="I2105">
            <v>1</v>
          </cell>
          <cell r="J2105">
            <v>1</v>
          </cell>
          <cell r="K2105">
            <v>54</v>
          </cell>
          <cell r="L2105">
            <v>53</v>
          </cell>
          <cell r="M2105">
            <v>3</v>
          </cell>
          <cell r="N2105">
            <v>24</v>
          </cell>
          <cell r="O2105">
            <v>0.2</v>
          </cell>
          <cell r="P2105">
            <v>130</v>
          </cell>
          <cell r="Q2105">
            <v>104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130</v>
          </cell>
          <cell r="W2105">
            <v>104</v>
          </cell>
          <cell r="X2105">
            <v>2489</v>
          </cell>
          <cell r="Y2105">
            <v>49780</v>
          </cell>
          <cell r="Z2105" t="str">
            <v>木</v>
          </cell>
          <cell r="AA2105">
            <v>0.25</v>
          </cell>
          <cell r="AB2105">
            <v>1</v>
          </cell>
          <cell r="AC2105">
            <v>0.25</v>
          </cell>
          <cell r="AD2105">
            <v>0.25</v>
          </cell>
          <cell r="AE2105">
            <v>0.25</v>
          </cell>
          <cell r="AF2105">
            <v>6</v>
          </cell>
          <cell r="AG2105">
            <v>104</v>
          </cell>
          <cell r="AH2105">
            <v>6</v>
          </cell>
          <cell r="AI2105">
            <v>6</v>
          </cell>
          <cell r="AJ2105">
            <v>6</v>
          </cell>
          <cell r="AK2105">
            <v>3</v>
          </cell>
        </row>
        <row r="2106">
          <cell r="B2106">
            <v>26807</v>
          </cell>
          <cell r="C2106">
            <v>268</v>
          </cell>
          <cell r="D2106">
            <v>0</v>
          </cell>
          <cell r="E2106">
            <v>50100</v>
          </cell>
          <cell r="G2106">
            <v>26809</v>
          </cell>
          <cell r="I2106">
            <v>1</v>
          </cell>
          <cell r="J2106">
            <v>1</v>
          </cell>
          <cell r="K2106">
            <v>54</v>
          </cell>
          <cell r="L2106">
            <v>53</v>
          </cell>
          <cell r="M2106">
            <v>3</v>
          </cell>
          <cell r="N2106">
            <v>24</v>
          </cell>
          <cell r="O2106">
            <v>0.2</v>
          </cell>
          <cell r="P2106">
            <v>130</v>
          </cell>
          <cell r="Q2106">
            <v>104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130</v>
          </cell>
          <cell r="W2106">
            <v>104</v>
          </cell>
          <cell r="X2106">
            <v>2489</v>
          </cell>
          <cell r="Y2106">
            <v>49780</v>
          </cell>
          <cell r="Z2106" t="str">
            <v>木</v>
          </cell>
          <cell r="AA2106">
            <v>0.25</v>
          </cell>
          <cell r="AB2106">
            <v>1</v>
          </cell>
          <cell r="AC2106">
            <v>0.25</v>
          </cell>
          <cell r="AD2106">
            <v>0.25</v>
          </cell>
          <cell r="AE2106">
            <v>0.25</v>
          </cell>
          <cell r="AF2106">
            <v>6</v>
          </cell>
          <cell r="AG2106">
            <v>104</v>
          </cell>
          <cell r="AH2106">
            <v>6</v>
          </cell>
          <cell r="AI2106">
            <v>6</v>
          </cell>
          <cell r="AJ2106">
            <v>6</v>
          </cell>
          <cell r="AK2106">
            <v>3</v>
          </cell>
        </row>
        <row r="2107">
          <cell r="B2107">
            <v>26900</v>
          </cell>
          <cell r="C2107">
            <v>269</v>
          </cell>
          <cell r="D2107">
            <v>0</v>
          </cell>
          <cell r="E2107">
            <v>20311</v>
          </cell>
          <cell r="F2107">
            <v>1</v>
          </cell>
          <cell r="G2107">
            <v>26900</v>
          </cell>
          <cell r="H2107">
            <v>26900</v>
          </cell>
          <cell r="I2107">
            <v>0</v>
          </cell>
          <cell r="J2107">
            <v>10</v>
          </cell>
          <cell r="K2107">
            <v>54</v>
          </cell>
          <cell r="L2107">
            <v>53</v>
          </cell>
          <cell r="M2107">
            <v>3</v>
          </cell>
          <cell r="N2107">
            <v>24</v>
          </cell>
          <cell r="O2107">
            <v>0.5</v>
          </cell>
          <cell r="P2107">
            <v>3264</v>
          </cell>
          <cell r="Q2107">
            <v>2088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3264</v>
          </cell>
          <cell r="W2107">
            <v>2088</v>
          </cell>
          <cell r="X2107">
            <v>24892</v>
          </cell>
          <cell r="Y2107">
            <v>497840</v>
          </cell>
          <cell r="Z2107" t="str">
            <v>木</v>
          </cell>
          <cell r="AA2107">
            <v>0.25</v>
          </cell>
          <cell r="AB2107">
            <v>1</v>
          </cell>
          <cell r="AC2107">
            <v>0.25</v>
          </cell>
          <cell r="AD2107">
            <v>0.25</v>
          </cell>
          <cell r="AE2107">
            <v>0.25</v>
          </cell>
          <cell r="AF2107">
            <v>294</v>
          </cell>
          <cell r="AG2107">
            <v>2088</v>
          </cell>
          <cell r="AH2107">
            <v>294</v>
          </cell>
          <cell r="AI2107">
            <v>294</v>
          </cell>
          <cell r="AJ2107">
            <v>294</v>
          </cell>
          <cell r="AK2107">
            <v>30</v>
          </cell>
        </row>
        <row r="2108">
          <cell r="B2108">
            <v>26901</v>
          </cell>
          <cell r="C2108">
            <v>269</v>
          </cell>
          <cell r="D2108">
            <v>0</v>
          </cell>
          <cell r="E2108">
            <v>30501</v>
          </cell>
          <cell r="G2108">
            <v>26901</v>
          </cell>
          <cell r="I2108">
            <v>1</v>
          </cell>
          <cell r="J2108">
            <v>1</v>
          </cell>
          <cell r="K2108">
            <v>54</v>
          </cell>
          <cell r="L2108">
            <v>53</v>
          </cell>
          <cell r="M2108">
            <v>3</v>
          </cell>
          <cell r="N2108">
            <v>24</v>
          </cell>
          <cell r="O2108">
            <v>0.2</v>
          </cell>
          <cell r="P2108">
            <v>130</v>
          </cell>
          <cell r="Q2108">
            <v>104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130</v>
          </cell>
          <cell r="W2108">
            <v>104</v>
          </cell>
          <cell r="X2108">
            <v>2489</v>
          </cell>
          <cell r="Y2108">
            <v>49780</v>
          </cell>
          <cell r="Z2108" t="str">
            <v>木</v>
          </cell>
          <cell r="AA2108">
            <v>0.25</v>
          </cell>
          <cell r="AB2108">
            <v>1</v>
          </cell>
          <cell r="AC2108">
            <v>0.25</v>
          </cell>
          <cell r="AD2108">
            <v>0.25</v>
          </cell>
          <cell r="AE2108">
            <v>0.25</v>
          </cell>
          <cell r="AF2108">
            <v>6</v>
          </cell>
          <cell r="AG2108">
            <v>104</v>
          </cell>
          <cell r="AH2108">
            <v>6</v>
          </cell>
          <cell r="AI2108">
            <v>6</v>
          </cell>
          <cell r="AJ2108">
            <v>6</v>
          </cell>
          <cell r="AK2108">
            <v>3</v>
          </cell>
        </row>
        <row r="2109">
          <cell r="B2109">
            <v>26902</v>
          </cell>
          <cell r="C2109">
            <v>269</v>
          </cell>
          <cell r="D2109">
            <v>0</v>
          </cell>
          <cell r="E2109">
            <v>30501</v>
          </cell>
          <cell r="G2109">
            <v>26901</v>
          </cell>
          <cell r="I2109">
            <v>1</v>
          </cell>
          <cell r="J2109">
            <v>1</v>
          </cell>
          <cell r="K2109">
            <v>54</v>
          </cell>
          <cell r="L2109">
            <v>53</v>
          </cell>
          <cell r="M2109">
            <v>3</v>
          </cell>
          <cell r="N2109">
            <v>24</v>
          </cell>
          <cell r="O2109">
            <v>0.2</v>
          </cell>
          <cell r="P2109">
            <v>130</v>
          </cell>
          <cell r="Q2109">
            <v>104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130</v>
          </cell>
          <cell r="W2109">
            <v>104</v>
          </cell>
          <cell r="X2109">
            <v>2489</v>
          </cell>
          <cell r="Y2109">
            <v>49780</v>
          </cell>
          <cell r="Z2109" t="str">
            <v>木</v>
          </cell>
          <cell r="AA2109">
            <v>0.25</v>
          </cell>
          <cell r="AB2109">
            <v>1</v>
          </cell>
          <cell r="AC2109">
            <v>0.25</v>
          </cell>
          <cell r="AD2109">
            <v>0.25</v>
          </cell>
          <cell r="AE2109">
            <v>0.25</v>
          </cell>
          <cell r="AF2109">
            <v>6</v>
          </cell>
          <cell r="AG2109">
            <v>104</v>
          </cell>
          <cell r="AH2109">
            <v>6</v>
          </cell>
          <cell r="AI2109">
            <v>6</v>
          </cell>
          <cell r="AJ2109">
            <v>6</v>
          </cell>
          <cell r="AK2109">
            <v>3</v>
          </cell>
        </row>
        <row r="2110">
          <cell r="B2110">
            <v>26903</v>
          </cell>
          <cell r="C2110">
            <v>269</v>
          </cell>
          <cell r="D2110">
            <v>0</v>
          </cell>
          <cell r="E2110">
            <v>20411</v>
          </cell>
          <cell r="G2110">
            <v>26901</v>
          </cell>
          <cell r="I2110">
            <v>1</v>
          </cell>
          <cell r="J2110">
            <v>1</v>
          </cell>
          <cell r="K2110">
            <v>54</v>
          </cell>
          <cell r="L2110">
            <v>53</v>
          </cell>
          <cell r="M2110">
            <v>3</v>
          </cell>
          <cell r="N2110">
            <v>24</v>
          </cell>
          <cell r="O2110">
            <v>0.2</v>
          </cell>
          <cell r="P2110">
            <v>130</v>
          </cell>
          <cell r="Q2110">
            <v>104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130</v>
          </cell>
          <cell r="W2110">
            <v>104</v>
          </cell>
          <cell r="X2110">
            <v>2489</v>
          </cell>
          <cell r="Y2110">
            <v>49780</v>
          </cell>
          <cell r="Z2110" t="str">
            <v>木</v>
          </cell>
          <cell r="AA2110">
            <v>0.25</v>
          </cell>
          <cell r="AB2110">
            <v>1</v>
          </cell>
          <cell r="AC2110">
            <v>0.25</v>
          </cell>
          <cell r="AD2110">
            <v>0.25</v>
          </cell>
          <cell r="AE2110">
            <v>0.25</v>
          </cell>
          <cell r="AF2110">
            <v>6</v>
          </cell>
          <cell r="AG2110">
            <v>104</v>
          </cell>
          <cell r="AH2110">
            <v>6</v>
          </cell>
          <cell r="AI2110">
            <v>6</v>
          </cell>
          <cell r="AJ2110">
            <v>6</v>
          </cell>
          <cell r="AK2110">
            <v>3</v>
          </cell>
        </row>
        <row r="2111">
          <cell r="B2111">
            <v>26904</v>
          </cell>
          <cell r="C2111">
            <v>269</v>
          </cell>
          <cell r="D2111">
            <v>0</v>
          </cell>
          <cell r="E2111">
            <v>20511</v>
          </cell>
          <cell r="G2111">
            <v>26901</v>
          </cell>
          <cell r="I2111">
            <v>1</v>
          </cell>
          <cell r="J2111">
            <v>1</v>
          </cell>
          <cell r="K2111">
            <v>54</v>
          </cell>
          <cell r="L2111">
            <v>53</v>
          </cell>
          <cell r="M2111">
            <v>3</v>
          </cell>
          <cell r="N2111">
            <v>24</v>
          </cell>
          <cell r="O2111">
            <v>0.2</v>
          </cell>
          <cell r="P2111">
            <v>130</v>
          </cell>
          <cell r="Q2111">
            <v>104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130</v>
          </cell>
          <cell r="W2111">
            <v>104</v>
          </cell>
          <cell r="X2111">
            <v>2489</v>
          </cell>
          <cell r="Y2111">
            <v>49780</v>
          </cell>
          <cell r="Z2111" t="str">
            <v>木</v>
          </cell>
          <cell r="AA2111">
            <v>0.25</v>
          </cell>
          <cell r="AB2111">
            <v>1</v>
          </cell>
          <cell r="AC2111">
            <v>0.25</v>
          </cell>
          <cell r="AD2111">
            <v>0.25</v>
          </cell>
          <cell r="AE2111">
            <v>0.25</v>
          </cell>
          <cell r="AF2111">
            <v>6</v>
          </cell>
          <cell r="AG2111">
            <v>104</v>
          </cell>
          <cell r="AH2111">
            <v>6</v>
          </cell>
          <cell r="AI2111">
            <v>6</v>
          </cell>
          <cell r="AJ2111">
            <v>6</v>
          </cell>
          <cell r="AK2111">
            <v>3</v>
          </cell>
        </row>
        <row r="2112">
          <cell r="B2112">
            <v>26905</v>
          </cell>
          <cell r="C2112">
            <v>269</v>
          </cell>
          <cell r="D2112">
            <v>0</v>
          </cell>
          <cell r="E2112">
            <v>40501</v>
          </cell>
          <cell r="G2112">
            <v>26901</v>
          </cell>
          <cell r="I2112">
            <v>1</v>
          </cell>
          <cell r="J2112">
            <v>1</v>
          </cell>
          <cell r="K2112">
            <v>54</v>
          </cell>
          <cell r="L2112">
            <v>53</v>
          </cell>
          <cell r="M2112">
            <v>3</v>
          </cell>
          <cell r="N2112">
            <v>24</v>
          </cell>
          <cell r="O2112">
            <v>0.2</v>
          </cell>
          <cell r="P2112">
            <v>130</v>
          </cell>
          <cell r="Q2112">
            <v>104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130</v>
          </cell>
          <cell r="W2112">
            <v>104</v>
          </cell>
          <cell r="X2112">
            <v>2489</v>
          </cell>
          <cell r="Y2112">
            <v>49780</v>
          </cell>
          <cell r="Z2112" t="str">
            <v>木</v>
          </cell>
          <cell r="AA2112">
            <v>0.25</v>
          </cell>
          <cell r="AB2112">
            <v>1</v>
          </cell>
          <cell r="AC2112">
            <v>0.25</v>
          </cell>
          <cell r="AD2112">
            <v>0.25</v>
          </cell>
          <cell r="AE2112">
            <v>0.25</v>
          </cell>
          <cell r="AF2112">
            <v>6</v>
          </cell>
          <cell r="AG2112">
            <v>104</v>
          </cell>
          <cell r="AH2112">
            <v>6</v>
          </cell>
          <cell r="AI2112">
            <v>6</v>
          </cell>
          <cell r="AJ2112">
            <v>6</v>
          </cell>
          <cell r="AK2112">
            <v>3</v>
          </cell>
        </row>
        <row r="2113">
          <cell r="B2113">
            <v>26906</v>
          </cell>
          <cell r="C2113">
            <v>269</v>
          </cell>
          <cell r="D2113">
            <v>0</v>
          </cell>
          <cell r="E2113">
            <v>40601</v>
          </cell>
          <cell r="G2113">
            <v>26901</v>
          </cell>
          <cell r="I2113">
            <v>1</v>
          </cell>
          <cell r="J2113">
            <v>1</v>
          </cell>
          <cell r="K2113">
            <v>54</v>
          </cell>
          <cell r="L2113">
            <v>53</v>
          </cell>
          <cell r="M2113">
            <v>3</v>
          </cell>
          <cell r="N2113">
            <v>24</v>
          </cell>
          <cell r="O2113">
            <v>0.2</v>
          </cell>
          <cell r="P2113">
            <v>130</v>
          </cell>
          <cell r="Q2113">
            <v>104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130</v>
          </cell>
          <cell r="W2113">
            <v>104</v>
          </cell>
          <cell r="X2113">
            <v>2489</v>
          </cell>
          <cell r="Y2113">
            <v>49780</v>
          </cell>
          <cell r="Z2113" t="str">
            <v>木</v>
          </cell>
          <cell r="AA2113">
            <v>0.25</v>
          </cell>
          <cell r="AB2113">
            <v>1</v>
          </cell>
          <cell r="AC2113">
            <v>0.25</v>
          </cell>
          <cell r="AD2113">
            <v>0.25</v>
          </cell>
          <cell r="AE2113">
            <v>0.25</v>
          </cell>
          <cell r="AF2113">
            <v>6</v>
          </cell>
          <cell r="AG2113">
            <v>104</v>
          </cell>
          <cell r="AH2113">
            <v>6</v>
          </cell>
          <cell r="AI2113">
            <v>6</v>
          </cell>
          <cell r="AJ2113">
            <v>6</v>
          </cell>
          <cell r="AK2113">
            <v>3</v>
          </cell>
        </row>
        <row r="2114">
          <cell r="B2114">
            <v>26907</v>
          </cell>
          <cell r="C2114">
            <v>269</v>
          </cell>
          <cell r="D2114">
            <v>0</v>
          </cell>
          <cell r="E2114">
            <v>50100</v>
          </cell>
          <cell r="G2114">
            <v>26909</v>
          </cell>
          <cell r="I2114">
            <v>1</v>
          </cell>
          <cell r="J2114">
            <v>1</v>
          </cell>
          <cell r="K2114">
            <v>54</v>
          </cell>
          <cell r="L2114">
            <v>53</v>
          </cell>
          <cell r="M2114">
            <v>3</v>
          </cell>
          <cell r="N2114">
            <v>24</v>
          </cell>
          <cell r="O2114">
            <v>0.2</v>
          </cell>
          <cell r="P2114">
            <v>130</v>
          </cell>
          <cell r="Q2114">
            <v>104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130</v>
          </cell>
          <cell r="W2114">
            <v>104</v>
          </cell>
          <cell r="X2114">
            <v>2489</v>
          </cell>
          <cell r="Y2114">
            <v>49780</v>
          </cell>
          <cell r="Z2114" t="str">
            <v>木</v>
          </cell>
          <cell r="AA2114">
            <v>0.25</v>
          </cell>
          <cell r="AB2114">
            <v>1</v>
          </cell>
          <cell r="AC2114">
            <v>0.25</v>
          </cell>
          <cell r="AD2114">
            <v>0.25</v>
          </cell>
          <cell r="AE2114">
            <v>0.25</v>
          </cell>
          <cell r="AF2114">
            <v>6</v>
          </cell>
          <cell r="AG2114">
            <v>104</v>
          </cell>
          <cell r="AH2114">
            <v>6</v>
          </cell>
          <cell r="AI2114">
            <v>6</v>
          </cell>
          <cell r="AJ2114">
            <v>6</v>
          </cell>
          <cell r="AK2114">
            <v>3</v>
          </cell>
        </row>
        <row r="2115">
          <cell r="B2115">
            <v>27000</v>
          </cell>
          <cell r="C2115">
            <v>270</v>
          </cell>
          <cell r="D2115">
            <v>0</v>
          </cell>
          <cell r="E2115">
            <v>20111</v>
          </cell>
          <cell r="F2115">
            <v>1</v>
          </cell>
          <cell r="G2115">
            <v>27000</v>
          </cell>
          <cell r="H2115">
            <v>27000</v>
          </cell>
          <cell r="I2115">
            <v>0</v>
          </cell>
          <cell r="J2115">
            <v>10</v>
          </cell>
          <cell r="K2115">
            <v>55</v>
          </cell>
          <cell r="L2115">
            <v>54</v>
          </cell>
          <cell r="M2115">
            <v>3</v>
          </cell>
          <cell r="N2115">
            <v>24</v>
          </cell>
          <cell r="O2115">
            <v>0.60000000000000009</v>
          </cell>
          <cell r="P2115">
            <v>4147</v>
          </cell>
          <cell r="Q2115">
            <v>2123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4147</v>
          </cell>
          <cell r="W2115">
            <v>2123</v>
          </cell>
          <cell r="X2115">
            <v>26212</v>
          </cell>
          <cell r="Y2115">
            <v>524240</v>
          </cell>
          <cell r="Z2115" t="str">
            <v>木</v>
          </cell>
          <cell r="AA2115">
            <v>0.25</v>
          </cell>
          <cell r="AB2115">
            <v>1</v>
          </cell>
          <cell r="AC2115">
            <v>0.25</v>
          </cell>
          <cell r="AD2115">
            <v>0.25</v>
          </cell>
          <cell r="AE2115">
            <v>0.25</v>
          </cell>
          <cell r="AF2115">
            <v>506</v>
          </cell>
          <cell r="AG2115">
            <v>2123</v>
          </cell>
          <cell r="AH2115">
            <v>506</v>
          </cell>
          <cell r="AI2115">
            <v>506</v>
          </cell>
          <cell r="AJ2115">
            <v>506</v>
          </cell>
          <cell r="AK2115">
            <v>30</v>
          </cell>
        </row>
        <row r="2116">
          <cell r="B2116">
            <v>27001</v>
          </cell>
          <cell r="C2116">
            <v>270</v>
          </cell>
          <cell r="D2116">
            <v>0</v>
          </cell>
          <cell r="E2116">
            <v>30501</v>
          </cell>
          <cell r="G2116">
            <v>27001</v>
          </cell>
          <cell r="I2116">
            <v>1</v>
          </cell>
          <cell r="J2116">
            <v>1</v>
          </cell>
          <cell r="K2116">
            <v>55</v>
          </cell>
          <cell r="L2116">
            <v>54</v>
          </cell>
          <cell r="M2116">
            <v>3</v>
          </cell>
          <cell r="N2116">
            <v>24</v>
          </cell>
          <cell r="O2116">
            <v>0.2</v>
          </cell>
          <cell r="P2116">
            <v>138</v>
          </cell>
          <cell r="Q2116">
            <v>110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138</v>
          </cell>
          <cell r="W2116">
            <v>110</v>
          </cell>
          <cell r="X2116">
            <v>2621</v>
          </cell>
          <cell r="Y2116">
            <v>52420</v>
          </cell>
          <cell r="Z2116" t="str">
            <v>木</v>
          </cell>
          <cell r="AA2116">
            <v>0.25</v>
          </cell>
          <cell r="AB2116">
            <v>1</v>
          </cell>
          <cell r="AC2116">
            <v>0.25</v>
          </cell>
          <cell r="AD2116">
            <v>0.25</v>
          </cell>
          <cell r="AE2116">
            <v>0.25</v>
          </cell>
          <cell r="AF2116">
            <v>7</v>
          </cell>
          <cell r="AG2116">
            <v>110</v>
          </cell>
          <cell r="AH2116">
            <v>7</v>
          </cell>
          <cell r="AI2116">
            <v>7</v>
          </cell>
          <cell r="AJ2116">
            <v>7</v>
          </cell>
          <cell r="AK2116">
            <v>3</v>
          </cell>
        </row>
        <row r="2117">
          <cell r="B2117">
            <v>27002</v>
          </cell>
          <cell r="C2117">
            <v>270</v>
          </cell>
          <cell r="D2117">
            <v>0</v>
          </cell>
          <cell r="E2117">
            <v>30501</v>
          </cell>
          <cell r="G2117">
            <v>27001</v>
          </cell>
          <cell r="I2117">
            <v>1</v>
          </cell>
          <cell r="J2117">
            <v>1</v>
          </cell>
          <cell r="K2117">
            <v>55</v>
          </cell>
          <cell r="L2117">
            <v>54</v>
          </cell>
          <cell r="M2117">
            <v>3</v>
          </cell>
          <cell r="N2117">
            <v>24</v>
          </cell>
          <cell r="O2117">
            <v>0.2</v>
          </cell>
          <cell r="P2117">
            <v>138</v>
          </cell>
          <cell r="Q2117">
            <v>110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138</v>
          </cell>
          <cell r="W2117">
            <v>110</v>
          </cell>
          <cell r="X2117">
            <v>2621</v>
          </cell>
          <cell r="Y2117">
            <v>52420</v>
          </cell>
          <cell r="Z2117" t="str">
            <v>木</v>
          </cell>
          <cell r="AA2117">
            <v>0.25</v>
          </cell>
          <cell r="AB2117">
            <v>1</v>
          </cell>
          <cell r="AC2117">
            <v>0.25</v>
          </cell>
          <cell r="AD2117">
            <v>0.25</v>
          </cell>
          <cell r="AE2117">
            <v>0.25</v>
          </cell>
          <cell r="AF2117">
            <v>7</v>
          </cell>
          <cell r="AG2117">
            <v>110</v>
          </cell>
          <cell r="AH2117">
            <v>7</v>
          </cell>
          <cell r="AI2117">
            <v>7</v>
          </cell>
          <cell r="AJ2117">
            <v>7</v>
          </cell>
          <cell r="AK2117">
            <v>3</v>
          </cell>
        </row>
        <row r="2118">
          <cell r="B2118">
            <v>27003</v>
          </cell>
          <cell r="C2118">
            <v>270</v>
          </cell>
          <cell r="D2118">
            <v>0</v>
          </cell>
          <cell r="E2118">
            <v>20411</v>
          </cell>
          <cell r="G2118">
            <v>27001</v>
          </cell>
          <cell r="I2118">
            <v>1</v>
          </cell>
          <cell r="J2118">
            <v>1</v>
          </cell>
          <cell r="K2118">
            <v>55</v>
          </cell>
          <cell r="L2118">
            <v>54</v>
          </cell>
          <cell r="M2118">
            <v>3</v>
          </cell>
          <cell r="N2118">
            <v>24</v>
          </cell>
          <cell r="O2118">
            <v>0.2</v>
          </cell>
          <cell r="P2118">
            <v>138</v>
          </cell>
          <cell r="Q2118">
            <v>110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138</v>
          </cell>
          <cell r="W2118">
            <v>110</v>
          </cell>
          <cell r="X2118">
            <v>2621</v>
          </cell>
          <cell r="Y2118">
            <v>52420</v>
          </cell>
          <cell r="Z2118" t="str">
            <v>木</v>
          </cell>
          <cell r="AA2118">
            <v>0.25</v>
          </cell>
          <cell r="AB2118">
            <v>1</v>
          </cell>
          <cell r="AC2118">
            <v>0.25</v>
          </cell>
          <cell r="AD2118">
            <v>0.25</v>
          </cell>
          <cell r="AE2118">
            <v>0.25</v>
          </cell>
          <cell r="AF2118">
            <v>7</v>
          </cell>
          <cell r="AG2118">
            <v>110</v>
          </cell>
          <cell r="AH2118">
            <v>7</v>
          </cell>
          <cell r="AI2118">
            <v>7</v>
          </cell>
          <cell r="AJ2118">
            <v>7</v>
          </cell>
          <cell r="AK2118">
            <v>3</v>
          </cell>
        </row>
        <row r="2119">
          <cell r="B2119">
            <v>27004</v>
          </cell>
          <cell r="C2119">
            <v>270</v>
          </cell>
          <cell r="D2119">
            <v>0</v>
          </cell>
          <cell r="E2119">
            <v>20511</v>
          </cell>
          <cell r="G2119">
            <v>27001</v>
          </cell>
          <cell r="I2119">
            <v>1</v>
          </cell>
          <cell r="J2119">
            <v>1</v>
          </cell>
          <cell r="K2119">
            <v>55</v>
          </cell>
          <cell r="L2119">
            <v>54</v>
          </cell>
          <cell r="M2119">
            <v>3</v>
          </cell>
          <cell r="N2119">
            <v>24</v>
          </cell>
          <cell r="O2119">
            <v>0.2</v>
          </cell>
          <cell r="P2119">
            <v>138</v>
          </cell>
          <cell r="Q2119">
            <v>110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138</v>
          </cell>
          <cell r="W2119">
            <v>110</v>
          </cell>
          <cell r="X2119">
            <v>2621</v>
          </cell>
          <cell r="Y2119">
            <v>52420</v>
          </cell>
          <cell r="Z2119" t="str">
            <v>木</v>
          </cell>
          <cell r="AA2119">
            <v>0.25</v>
          </cell>
          <cell r="AB2119">
            <v>1</v>
          </cell>
          <cell r="AC2119">
            <v>0.25</v>
          </cell>
          <cell r="AD2119">
            <v>0.25</v>
          </cell>
          <cell r="AE2119">
            <v>0.25</v>
          </cell>
          <cell r="AF2119">
            <v>7</v>
          </cell>
          <cell r="AG2119">
            <v>110</v>
          </cell>
          <cell r="AH2119">
            <v>7</v>
          </cell>
          <cell r="AI2119">
            <v>7</v>
          </cell>
          <cell r="AJ2119">
            <v>7</v>
          </cell>
          <cell r="AK2119">
            <v>3</v>
          </cell>
        </row>
        <row r="2120">
          <cell r="B2120">
            <v>27005</v>
          </cell>
          <cell r="C2120">
            <v>270</v>
          </cell>
          <cell r="D2120">
            <v>0</v>
          </cell>
          <cell r="E2120">
            <v>40501</v>
          </cell>
          <cell r="G2120">
            <v>27001</v>
          </cell>
          <cell r="I2120">
            <v>1</v>
          </cell>
          <cell r="J2120">
            <v>1</v>
          </cell>
          <cell r="K2120">
            <v>55</v>
          </cell>
          <cell r="L2120">
            <v>54</v>
          </cell>
          <cell r="M2120">
            <v>3</v>
          </cell>
          <cell r="N2120">
            <v>24</v>
          </cell>
          <cell r="O2120">
            <v>0.2</v>
          </cell>
          <cell r="P2120">
            <v>138</v>
          </cell>
          <cell r="Q2120">
            <v>110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138</v>
          </cell>
          <cell r="W2120">
            <v>110</v>
          </cell>
          <cell r="X2120">
            <v>2621</v>
          </cell>
          <cell r="Y2120">
            <v>52420</v>
          </cell>
          <cell r="Z2120" t="str">
            <v>木</v>
          </cell>
          <cell r="AA2120">
            <v>0.25</v>
          </cell>
          <cell r="AB2120">
            <v>1</v>
          </cell>
          <cell r="AC2120">
            <v>0.25</v>
          </cell>
          <cell r="AD2120">
            <v>0.25</v>
          </cell>
          <cell r="AE2120">
            <v>0.25</v>
          </cell>
          <cell r="AF2120">
            <v>7</v>
          </cell>
          <cell r="AG2120">
            <v>110</v>
          </cell>
          <cell r="AH2120">
            <v>7</v>
          </cell>
          <cell r="AI2120">
            <v>7</v>
          </cell>
          <cell r="AJ2120">
            <v>7</v>
          </cell>
          <cell r="AK2120">
            <v>3</v>
          </cell>
        </row>
        <row r="2121">
          <cell r="B2121">
            <v>27006</v>
          </cell>
          <cell r="C2121">
            <v>270</v>
          </cell>
          <cell r="D2121">
            <v>0</v>
          </cell>
          <cell r="E2121">
            <v>40601</v>
          </cell>
          <cell r="G2121">
            <v>27001</v>
          </cell>
          <cell r="I2121">
            <v>1</v>
          </cell>
          <cell r="J2121">
            <v>1</v>
          </cell>
          <cell r="K2121">
            <v>55</v>
          </cell>
          <cell r="L2121">
            <v>54</v>
          </cell>
          <cell r="M2121">
            <v>3</v>
          </cell>
          <cell r="N2121">
            <v>24</v>
          </cell>
          <cell r="O2121">
            <v>0.2</v>
          </cell>
          <cell r="P2121">
            <v>138</v>
          </cell>
          <cell r="Q2121">
            <v>110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138</v>
          </cell>
          <cell r="W2121">
            <v>110</v>
          </cell>
          <cell r="X2121">
            <v>2621</v>
          </cell>
          <cell r="Y2121">
            <v>52420</v>
          </cell>
          <cell r="Z2121" t="str">
            <v>木</v>
          </cell>
          <cell r="AA2121">
            <v>0.25</v>
          </cell>
          <cell r="AB2121">
            <v>1</v>
          </cell>
          <cell r="AC2121">
            <v>0.25</v>
          </cell>
          <cell r="AD2121">
            <v>0.25</v>
          </cell>
          <cell r="AE2121">
            <v>0.25</v>
          </cell>
          <cell r="AF2121">
            <v>7</v>
          </cell>
          <cell r="AG2121">
            <v>110</v>
          </cell>
          <cell r="AH2121">
            <v>7</v>
          </cell>
          <cell r="AI2121">
            <v>7</v>
          </cell>
          <cell r="AJ2121">
            <v>7</v>
          </cell>
          <cell r="AK2121">
            <v>3</v>
          </cell>
        </row>
        <row r="2122">
          <cell r="B2122">
            <v>27007</v>
          </cell>
          <cell r="C2122">
            <v>270</v>
          </cell>
          <cell r="D2122">
            <v>0</v>
          </cell>
          <cell r="E2122">
            <v>50100</v>
          </cell>
          <cell r="G2122">
            <v>27009</v>
          </cell>
          <cell r="I2122">
            <v>1</v>
          </cell>
          <cell r="J2122">
            <v>1</v>
          </cell>
          <cell r="K2122">
            <v>55</v>
          </cell>
          <cell r="L2122">
            <v>54</v>
          </cell>
          <cell r="M2122">
            <v>3</v>
          </cell>
          <cell r="N2122">
            <v>24</v>
          </cell>
          <cell r="O2122">
            <v>0.2</v>
          </cell>
          <cell r="P2122">
            <v>138</v>
          </cell>
          <cell r="Q2122">
            <v>110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138</v>
          </cell>
          <cell r="W2122">
            <v>110</v>
          </cell>
          <cell r="X2122">
            <v>2621</v>
          </cell>
          <cell r="Y2122">
            <v>52420</v>
          </cell>
          <cell r="Z2122" t="str">
            <v>木</v>
          </cell>
          <cell r="AA2122">
            <v>0.25</v>
          </cell>
          <cell r="AB2122">
            <v>1</v>
          </cell>
          <cell r="AC2122">
            <v>0.25</v>
          </cell>
          <cell r="AD2122">
            <v>0.25</v>
          </cell>
          <cell r="AE2122">
            <v>0.25</v>
          </cell>
          <cell r="AF2122">
            <v>7</v>
          </cell>
          <cell r="AG2122">
            <v>110</v>
          </cell>
          <cell r="AH2122">
            <v>7</v>
          </cell>
          <cell r="AI2122">
            <v>7</v>
          </cell>
          <cell r="AJ2122">
            <v>7</v>
          </cell>
          <cell r="AK2122">
            <v>3</v>
          </cell>
        </row>
        <row r="2123">
          <cell r="B2123">
            <v>27100</v>
          </cell>
          <cell r="C2123">
            <v>271</v>
          </cell>
          <cell r="D2123">
            <v>0</v>
          </cell>
          <cell r="E2123">
            <v>20311</v>
          </cell>
          <cell r="F2123">
            <v>1</v>
          </cell>
          <cell r="G2123">
            <v>27100</v>
          </cell>
          <cell r="H2123">
            <v>27100</v>
          </cell>
          <cell r="I2123">
            <v>0</v>
          </cell>
          <cell r="J2123">
            <v>10</v>
          </cell>
          <cell r="K2123">
            <v>55</v>
          </cell>
          <cell r="L2123">
            <v>54</v>
          </cell>
          <cell r="M2123">
            <v>3</v>
          </cell>
          <cell r="N2123">
            <v>24</v>
          </cell>
          <cell r="O2123">
            <v>0.2</v>
          </cell>
          <cell r="P2123">
            <v>1382</v>
          </cell>
          <cell r="Q2123">
            <v>1105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1382</v>
          </cell>
          <cell r="W2123">
            <v>1105</v>
          </cell>
          <cell r="X2123">
            <v>26212</v>
          </cell>
          <cell r="Y2123">
            <v>524240</v>
          </cell>
          <cell r="Z2123" t="str">
            <v>木</v>
          </cell>
          <cell r="AA2123">
            <v>0.25</v>
          </cell>
          <cell r="AB2123">
            <v>1</v>
          </cell>
          <cell r="AC2123">
            <v>0.25</v>
          </cell>
          <cell r="AD2123">
            <v>0.25</v>
          </cell>
          <cell r="AE2123">
            <v>0.25</v>
          </cell>
          <cell r="AF2123">
            <v>69</v>
          </cell>
          <cell r="AG2123">
            <v>1105</v>
          </cell>
          <cell r="AH2123">
            <v>69</v>
          </cell>
          <cell r="AI2123">
            <v>69</v>
          </cell>
          <cell r="AJ2123">
            <v>69</v>
          </cell>
          <cell r="AK2123">
            <v>30</v>
          </cell>
        </row>
        <row r="2124">
          <cell r="B2124">
            <v>27101</v>
          </cell>
          <cell r="C2124">
            <v>271</v>
          </cell>
          <cell r="D2124">
            <v>0</v>
          </cell>
          <cell r="E2124">
            <v>40101</v>
          </cell>
          <cell r="G2124">
            <v>27101</v>
          </cell>
          <cell r="I2124">
            <v>1</v>
          </cell>
          <cell r="J2124">
            <v>1</v>
          </cell>
          <cell r="K2124">
            <v>55</v>
          </cell>
          <cell r="L2124">
            <v>54</v>
          </cell>
          <cell r="M2124">
            <v>3</v>
          </cell>
          <cell r="N2124">
            <v>24</v>
          </cell>
          <cell r="O2124">
            <v>0.2</v>
          </cell>
          <cell r="P2124">
            <v>138</v>
          </cell>
          <cell r="Q2124">
            <v>110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138</v>
          </cell>
          <cell r="W2124">
            <v>110</v>
          </cell>
          <cell r="X2124">
            <v>2621</v>
          </cell>
          <cell r="Y2124">
            <v>52420</v>
          </cell>
          <cell r="Z2124" t="str">
            <v>木</v>
          </cell>
          <cell r="AA2124">
            <v>0.25</v>
          </cell>
          <cell r="AB2124">
            <v>1</v>
          </cell>
          <cell r="AC2124">
            <v>0.25</v>
          </cell>
          <cell r="AD2124">
            <v>0.25</v>
          </cell>
          <cell r="AE2124">
            <v>0.25</v>
          </cell>
          <cell r="AF2124">
            <v>7</v>
          </cell>
          <cell r="AG2124">
            <v>110</v>
          </cell>
          <cell r="AH2124">
            <v>7</v>
          </cell>
          <cell r="AI2124">
            <v>7</v>
          </cell>
          <cell r="AJ2124">
            <v>7</v>
          </cell>
          <cell r="AK2124">
            <v>3</v>
          </cell>
        </row>
        <row r="2125">
          <cell r="B2125">
            <v>27102</v>
          </cell>
          <cell r="C2125">
            <v>271</v>
          </cell>
          <cell r="D2125">
            <v>0</v>
          </cell>
          <cell r="E2125">
            <v>40201</v>
          </cell>
          <cell r="G2125">
            <v>27101</v>
          </cell>
          <cell r="I2125">
            <v>1</v>
          </cell>
          <cell r="J2125">
            <v>1</v>
          </cell>
          <cell r="K2125">
            <v>55</v>
          </cell>
          <cell r="L2125">
            <v>54</v>
          </cell>
          <cell r="M2125">
            <v>3</v>
          </cell>
          <cell r="N2125">
            <v>24</v>
          </cell>
          <cell r="O2125">
            <v>0.2</v>
          </cell>
          <cell r="P2125">
            <v>138</v>
          </cell>
          <cell r="Q2125">
            <v>110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138</v>
          </cell>
          <cell r="W2125">
            <v>110</v>
          </cell>
          <cell r="X2125">
            <v>2621</v>
          </cell>
          <cell r="Y2125">
            <v>52420</v>
          </cell>
          <cell r="Z2125" t="str">
            <v>木</v>
          </cell>
          <cell r="AA2125">
            <v>0.25</v>
          </cell>
          <cell r="AB2125">
            <v>1</v>
          </cell>
          <cell r="AC2125">
            <v>0.25</v>
          </cell>
          <cell r="AD2125">
            <v>0.25</v>
          </cell>
          <cell r="AE2125">
            <v>0.25</v>
          </cell>
          <cell r="AF2125">
            <v>7</v>
          </cell>
          <cell r="AG2125">
            <v>110</v>
          </cell>
          <cell r="AH2125">
            <v>7</v>
          </cell>
          <cell r="AI2125">
            <v>7</v>
          </cell>
          <cell r="AJ2125">
            <v>7</v>
          </cell>
          <cell r="AK2125">
            <v>3</v>
          </cell>
        </row>
        <row r="2126">
          <cell r="B2126">
            <v>27103</v>
          </cell>
          <cell r="C2126">
            <v>271</v>
          </cell>
          <cell r="D2126">
            <v>0</v>
          </cell>
          <cell r="E2126">
            <v>40301</v>
          </cell>
          <cell r="G2126">
            <v>27101</v>
          </cell>
          <cell r="I2126">
            <v>1</v>
          </cell>
          <cell r="J2126">
            <v>1</v>
          </cell>
          <cell r="K2126">
            <v>55</v>
          </cell>
          <cell r="L2126">
            <v>54</v>
          </cell>
          <cell r="M2126">
            <v>3</v>
          </cell>
          <cell r="N2126">
            <v>24</v>
          </cell>
          <cell r="O2126">
            <v>0.2</v>
          </cell>
          <cell r="P2126">
            <v>138</v>
          </cell>
          <cell r="Q2126">
            <v>110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138</v>
          </cell>
          <cell r="W2126">
            <v>110</v>
          </cell>
          <cell r="X2126">
            <v>2621</v>
          </cell>
          <cell r="Y2126">
            <v>52420</v>
          </cell>
          <cell r="Z2126" t="str">
            <v>木</v>
          </cell>
          <cell r="AA2126">
            <v>0.25</v>
          </cell>
          <cell r="AB2126">
            <v>1</v>
          </cell>
          <cell r="AC2126">
            <v>0.25</v>
          </cell>
          <cell r="AD2126">
            <v>0.25</v>
          </cell>
          <cell r="AE2126">
            <v>0.25</v>
          </cell>
          <cell r="AF2126">
            <v>7</v>
          </cell>
          <cell r="AG2126">
            <v>110</v>
          </cell>
          <cell r="AH2126">
            <v>7</v>
          </cell>
          <cell r="AI2126">
            <v>7</v>
          </cell>
          <cell r="AJ2126">
            <v>7</v>
          </cell>
          <cell r="AK2126">
            <v>3</v>
          </cell>
        </row>
        <row r="2127">
          <cell r="B2127">
            <v>27104</v>
          </cell>
          <cell r="C2127">
            <v>271</v>
          </cell>
          <cell r="D2127">
            <v>0</v>
          </cell>
          <cell r="E2127">
            <v>40401</v>
          </cell>
          <cell r="G2127">
            <v>27101</v>
          </cell>
          <cell r="I2127">
            <v>1</v>
          </cell>
          <cell r="J2127">
            <v>1</v>
          </cell>
          <cell r="K2127">
            <v>55</v>
          </cell>
          <cell r="L2127">
            <v>54</v>
          </cell>
          <cell r="M2127">
            <v>3</v>
          </cell>
          <cell r="N2127">
            <v>24</v>
          </cell>
          <cell r="O2127">
            <v>0.2</v>
          </cell>
          <cell r="P2127">
            <v>138</v>
          </cell>
          <cell r="Q2127">
            <v>110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138</v>
          </cell>
          <cell r="W2127">
            <v>110</v>
          </cell>
          <cell r="X2127">
            <v>2621</v>
          </cell>
          <cell r="Y2127">
            <v>52420</v>
          </cell>
          <cell r="Z2127" t="str">
            <v>木</v>
          </cell>
          <cell r="AA2127">
            <v>0.25</v>
          </cell>
          <cell r="AB2127">
            <v>1</v>
          </cell>
          <cell r="AC2127">
            <v>0.25</v>
          </cell>
          <cell r="AD2127">
            <v>0.25</v>
          </cell>
          <cell r="AE2127">
            <v>0.25</v>
          </cell>
          <cell r="AF2127">
            <v>7</v>
          </cell>
          <cell r="AG2127">
            <v>110</v>
          </cell>
          <cell r="AH2127">
            <v>7</v>
          </cell>
          <cell r="AI2127">
            <v>7</v>
          </cell>
          <cell r="AJ2127">
            <v>7</v>
          </cell>
          <cell r="AK2127">
            <v>3</v>
          </cell>
        </row>
        <row r="2128">
          <cell r="B2128">
            <v>27105</v>
          </cell>
          <cell r="C2128">
            <v>271</v>
          </cell>
          <cell r="D2128">
            <v>0</v>
          </cell>
          <cell r="E2128">
            <v>30501</v>
          </cell>
          <cell r="G2128">
            <v>27101</v>
          </cell>
          <cell r="I2128">
            <v>1</v>
          </cell>
          <cell r="J2128">
            <v>1</v>
          </cell>
          <cell r="K2128">
            <v>55</v>
          </cell>
          <cell r="L2128">
            <v>54</v>
          </cell>
          <cell r="M2128">
            <v>3</v>
          </cell>
          <cell r="N2128">
            <v>24</v>
          </cell>
          <cell r="O2128">
            <v>0.2</v>
          </cell>
          <cell r="P2128">
            <v>138</v>
          </cell>
          <cell r="Q2128">
            <v>110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138</v>
          </cell>
          <cell r="W2128">
            <v>110</v>
          </cell>
          <cell r="X2128">
            <v>2621</v>
          </cell>
          <cell r="Y2128">
            <v>52420</v>
          </cell>
          <cell r="Z2128" t="str">
            <v>木</v>
          </cell>
          <cell r="AA2128">
            <v>0.25</v>
          </cell>
          <cell r="AB2128">
            <v>1</v>
          </cell>
          <cell r="AC2128">
            <v>0.25</v>
          </cell>
          <cell r="AD2128">
            <v>0.25</v>
          </cell>
          <cell r="AE2128">
            <v>0.25</v>
          </cell>
          <cell r="AF2128">
            <v>7</v>
          </cell>
          <cell r="AG2128">
            <v>110</v>
          </cell>
          <cell r="AH2128">
            <v>7</v>
          </cell>
          <cell r="AI2128">
            <v>7</v>
          </cell>
          <cell r="AJ2128">
            <v>7</v>
          </cell>
          <cell r="AK2128">
            <v>3</v>
          </cell>
        </row>
        <row r="2129">
          <cell r="B2129">
            <v>27106</v>
          </cell>
          <cell r="C2129">
            <v>271</v>
          </cell>
          <cell r="D2129">
            <v>0</v>
          </cell>
          <cell r="E2129">
            <v>30601</v>
          </cell>
          <cell r="G2129">
            <v>27101</v>
          </cell>
          <cell r="I2129">
            <v>1</v>
          </cell>
          <cell r="J2129">
            <v>1</v>
          </cell>
          <cell r="K2129">
            <v>55</v>
          </cell>
          <cell r="L2129">
            <v>54</v>
          </cell>
          <cell r="M2129">
            <v>3</v>
          </cell>
          <cell r="N2129">
            <v>24</v>
          </cell>
          <cell r="O2129">
            <v>0.2</v>
          </cell>
          <cell r="P2129">
            <v>138</v>
          </cell>
          <cell r="Q2129">
            <v>110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138</v>
          </cell>
          <cell r="W2129">
            <v>110</v>
          </cell>
          <cell r="X2129">
            <v>2621</v>
          </cell>
          <cell r="Y2129">
            <v>52420</v>
          </cell>
          <cell r="Z2129" t="str">
            <v>木</v>
          </cell>
          <cell r="AA2129">
            <v>0.25</v>
          </cell>
          <cell r="AB2129">
            <v>1</v>
          </cell>
          <cell r="AC2129">
            <v>0.25</v>
          </cell>
          <cell r="AD2129">
            <v>0.25</v>
          </cell>
          <cell r="AE2129">
            <v>0.25</v>
          </cell>
          <cell r="AF2129">
            <v>7</v>
          </cell>
          <cell r="AG2129">
            <v>110</v>
          </cell>
          <cell r="AH2129">
            <v>7</v>
          </cell>
          <cell r="AI2129">
            <v>7</v>
          </cell>
          <cell r="AJ2129">
            <v>7</v>
          </cell>
          <cell r="AK2129">
            <v>3</v>
          </cell>
        </row>
        <row r="2130">
          <cell r="B2130">
            <v>27107</v>
          </cell>
          <cell r="C2130">
            <v>271</v>
          </cell>
          <cell r="D2130">
            <v>0</v>
          </cell>
          <cell r="E2130">
            <v>50100</v>
          </cell>
          <cell r="G2130">
            <v>27109</v>
          </cell>
          <cell r="I2130">
            <v>1</v>
          </cell>
          <cell r="J2130">
            <v>1</v>
          </cell>
          <cell r="K2130">
            <v>55</v>
          </cell>
          <cell r="L2130">
            <v>54</v>
          </cell>
          <cell r="M2130">
            <v>3</v>
          </cell>
          <cell r="N2130">
            <v>24</v>
          </cell>
          <cell r="O2130">
            <v>0.2</v>
          </cell>
          <cell r="P2130">
            <v>138</v>
          </cell>
          <cell r="Q2130">
            <v>110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138</v>
          </cell>
          <cell r="W2130">
            <v>110</v>
          </cell>
          <cell r="X2130">
            <v>2621</v>
          </cell>
          <cell r="Y2130">
            <v>52420</v>
          </cell>
          <cell r="Z2130" t="str">
            <v>木</v>
          </cell>
          <cell r="AA2130">
            <v>0.25</v>
          </cell>
          <cell r="AB2130">
            <v>1</v>
          </cell>
          <cell r="AC2130">
            <v>0.25</v>
          </cell>
          <cell r="AD2130">
            <v>0.25</v>
          </cell>
          <cell r="AE2130">
            <v>0.25</v>
          </cell>
          <cell r="AF2130">
            <v>7</v>
          </cell>
          <cell r="AG2130">
            <v>110</v>
          </cell>
          <cell r="AH2130">
            <v>7</v>
          </cell>
          <cell r="AI2130">
            <v>7</v>
          </cell>
          <cell r="AJ2130">
            <v>7</v>
          </cell>
          <cell r="AK2130">
            <v>3</v>
          </cell>
        </row>
        <row r="2131">
          <cell r="B2131">
            <v>27200</v>
          </cell>
          <cell r="C2131">
            <v>272</v>
          </cell>
          <cell r="D2131">
            <v>0</v>
          </cell>
          <cell r="E2131">
            <v>30401</v>
          </cell>
          <cell r="F2131">
            <v>1</v>
          </cell>
          <cell r="G2131">
            <v>27200</v>
          </cell>
          <cell r="H2131">
            <v>27200</v>
          </cell>
          <cell r="I2131">
            <v>0</v>
          </cell>
          <cell r="J2131">
            <v>10</v>
          </cell>
          <cell r="K2131">
            <v>55</v>
          </cell>
          <cell r="L2131">
            <v>54</v>
          </cell>
          <cell r="M2131">
            <v>3</v>
          </cell>
          <cell r="N2131">
            <v>24</v>
          </cell>
          <cell r="O2131">
            <v>0.30000000000000004</v>
          </cell>
          <cell r="P2131">
            <v>2073</v>
          </cell>
          <cell r="Q2131">
            <v>1658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2073</v>
          </cell>
          <cell r="W2131">
            <v>1658</v>
          </cell>
          <cell r="X2131">
            <v>26212</v>
          </cell>
          <cell r="Y2131">
            <v>524240</v>
          </cell>
          <cell r="Z2131" t="str">
            <v>木</v>
          </cell>
          <cell r="AA2131">
            <v>0.25</v>
          </cell>
          <cell r="AB2131">
            <v>1</v>
          </cell>
          <cell r="AC2131">
            <v>0.25</v>
          </cell>
          <cell r="AD2131">
            <v>0.25</v>
          </cell>
          <cell r="AE2131">
            <v>0.25</v>
          </cell>
          <cell r="AF2131">
            <v>103</v>
          </cell>
          <cell r="AG2131">
            <v>1658</v>
          </cell>
          <cell r="AH2131">
            <v>103</v>
          </cell>
          <cell r="AI2131">
            <v>103</v>
          </cell>
          <cell r="AJ2131">
            <v>103</v>
          </cell>
          <cell r="AK2131">
            <v>30</v>
          </cell>
        </row>
        <row r="2132">
          <cell r="B2132">
            <v>27201</v>
          </cell>
          <cell r="C2132">
            <v>272</v>
          </cell>
          <cell r="D2132">
            <v>0</v>
          </cell>
          <cell r="E2132">
            <v>40101</v>
          </cell>
          <cell r="G2132">
            <v>27201</v>
          </cell>
          <cell r="I2132">
            <v>1</v>
          </cell>
          <cell r="J2132">
            <v>1</v>
          </cell>
          <cell r="K2132">
            <v>55</v>
          </cell>
          <cell r="L2132">
            <v>54</v>
          </cell>
          <cell r="M2132">
            <v>3</v>
          </cell>
          <cell r="N2132">
            <v>24</v>
          </cell>
          <cell r="O2132">
            <v>0.2</v>
          </cell>
          <cell r="P2132">
            <v>138</v>
          </cell>
          <cell r="Q2132">
            <v>110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138</v>
          </cell>
          <cell r="W2132">
            <v>110</v>
          </cell>
          <cell r="X2132">
            <v>2621</v>
          </cell>
          <cell r="Y2132">
            <v>52420</v>
          </cell>
          <cell r="Z2132" t="str">
            <v>木</v>
          </cell>
          <cell r="AA2132">
            <v>0.25</v>
          </cell>
          <cell r="AB2132">
            <v>1</v>
          </cell>
          <cell r="AC2132">
            <v>0.25</v>
          </cell>
          <cell r="AD2132">
            <v>0.25</v>
          </cell>
          <cell r="AE2132">
            <v>0.25</v>
          </cell>
          <cell r="AF2132">
            <v>7</v>
          </cell>
          <cell r="AG2132">
            <v>110</v>
          </cell>
          <cell r="AH2132">
            <v>7</v>
          </cell>
          <cell r="AI2132">
            <v>7</v>
          </cell>
          <cell r="AJ2132">
            <v>7</v>
          </cell>
          <cell r="AK2132">
            <v>3</v>
          </cell>
        </row>
        <row r="2133">
          <cell r="B2133">
            <v>27202</v>
          </cell>
          <cell r="C2133">
            <v>272</v>
          </cell>
          <cell r="D2133">
            <v>0</v>
          </cell>
          <cell r="E2133">
            <v>40201</v>
          </cell>
          <cell r="G2133">
            <v>27201</v>
          </cell>
          <cell r="I2133">
            <v>1</v>
          </cell>
          <cell r="J2133">
            <v>1</v>
          </cell>
          <cell r="K2133">
            <v>55</v>
          </cell>
          <cell r="L2133">
            <v>54</v>
          </cell>
          <cell r="M2133">
            <v>3</v>
          </cell>
          <cell r="N2133">
            <v>24</v>
          </cell>
          <cell r="O2133">
            <v>0.2</v>
          </cell>
          <cell r="P2133">
            <v>138</v>
          </cell>
          <cell r="Q2133">
            <v>110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138</v>
          </cell>
          <cell r="W2133">
            <v>110</v>
          </cell>
          <cell r="X2133">
            <v>2621</v>
          </cell>
          <cell r="Y2133">
            <v>52420</v>
          </cell>
          <cell r="Z2133" t="str">
            <v>木</v>
          </cell>
          <cell r="AA2133">
            <v>0.25</v>
          </cell>
          <cell r="AB2133">
            <v>1</v>
          </cell>
          <cell r="AC2133">
            <v>0.25</v>
          </cell>
          <cell r="AD2133">
            <v>0.25</v>
          </cell>
          <cell r="AE2133">
            <v>0.25</v>
          </cell>
          <cell r="AF2133">
            <v>7</v>
          </cell>
          <cell r="AG2133">
            <v>110</v>
          </cell>
          <cell r="AH2133">
            <v>7</v>
          </cell>
          <cell r="AI2133">
            <v>7</v>
          </cell>
          <cell r="AJ2133">
            <v>7</v>
          </cell>
          <cell r="AK2133">
            <v>3</v>
          </cell>
        </row>
        <row r="2134">
          <cell r="B2134">
            <v>27203</v>
          </cell>
          <cell r="C2134">
            <v>272</v>
          </cell>
          <cell r="D2134">
            <v>0</v>
          </cell>
          <cell r="E2134">
            <v>40301</v>
          </cell>
          <cell r="G2134">
            <v>27201</v>
          </cell>
          <cell r="I2134">
            <v>1</v>
          </cell>
          <cell r="J2134">
            <v>1</v>
          </cell>
          <cell r="K2134">
            <v>55</v>
          </cell>
          <cell r="L2134">
            <v>54</v>
          </cell>
          <cell r="M2134">
            <v>3</v>
          </cell>
          <cell r="N2134">
            <v>24</v>
          </cell>
          <cell r="O2134">
            <v>0.2</v>
          </cell>
          <cell r="P2134">
            <v>138</v>
          </cell>
          <cell r="Q2134">
            <v>110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138</v>
          </cell>
          <cell r="W2134">
            <v>110</v>
          </cell>
          <cell r="X2134">
            <v>2621</v>
          </cell>
          <cell r="Y2134">
            <v>52420</v>
          </cell>
          <cell r="Z2134" t="str">
            <v>木</v>
          </cell>
          <cell r="AA2134">
            <v>0.25</v>
          </cell>
          <cell r="AB2134">
            <v>1</v>
          </cell>
          <cell r="AC2134">
            <v>0.25</v>
          </cell>
          <cell r="AD2134">
            <v>0.25</v>
          </cell>
          <cell r="AE2134">
            <v>0.25</v>
          </cell>
          <cell r="AF2134">
            <v>7</v>
          </cell>
          <cell r="AG2134">
            <v>110</v>
          </cell>
          <cell r="AH2134">
            <v>7</v>
          </cell>
          <cell r="AI2134">
            <v>7</v>
          </cell>
          <cell r="AJ2134">
            <v>7</v>
          </cell>
          <cell r="AK2134">
            <v>3</v>
          </cell>
        </row>
        <row r="2135">
          <cell r="B2135">
            <v>27204</v>
          </cell>
          <cell r="C2135">
            <v>272</v>
          </cell>
          <cell r="D2135">
            <v>0</v>
          </cell>
          <cell r="E2135">
            <v>40401</v>
          </cell>
          <cell r="G2135">
            <v>27201</v>
          </cell>
          <cell r="I2135">
            <v>1</v>
          </cell>
          <cell r="J2135">
            <v>1</v>
          </cell>
          <cell r="K2135">
            <v>55</v>
          </cell>
          <cell r="L2135">
            <v>54</v>
          </cell>
          <cell r="M2135">
            <v>3</v>
          </cell>
          <cell r="N2135">
            <v>24</v>
          </cell>
          <cell r="O2135">
            <v>0.2</v>
          </cell>
          <cell r="P2135">
            <v>138</v>
          </cell>
          <cell r="Q2135">
            <v>110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138</v>
          </cell>
          <cell r="W2135">
            <v>110</v>
          </cell>
          <cell r="X2135">
            <v>2621</v>
          </cell>
          <cell r="Y2135">
            <v>52420</v>
          </cell>
          <cell r="Z2135" t="str">
            <v>木</v>
          </cell>
          <cell r="AA2135">
            <v>0.25</v>
          </cell>
          <cell r="AB2135">
            <v>1</v>
          </cell>
          <cell r="AC2135">
            <v>0.25</v>
          </cell>
          <cell r="AD2135">
            <v>0.25</v>
          </cell>
          <cell r="AE2135">
            <v>0.25</v>
          </cell>
          <cell r="AF2135">
            <v>7</v>
          </cell>
          <cell r="AG2135">
            <v>110</v>
          </cell>
          <cell r="AH2135">
            <v>7</v>
          </cell>
          <cell r="AI2135">
            <v>7</v>
          </cell>
          <cell r="AJ2135">
            <v>7</v>
          </cell>
          <cell r="AK2135">
            <v>3</v>
          </cell>
        </row>
        <row r="2136">
          <cell r="B2136">
            <v>27205</v>
          </cell>
          <cell r="C2136">
            <v>272</v>
          </cell>
          <cell r="D2136">
            <v>0</v>
          </cell>
          <cell r="E2136">
            <v>30501</v>
          </cell>
          <cell r="G2136">
            <v>27201</v>
          </cell>
          <cell r="I2136">
            <v>1</v>
          </cell>
          <cell r="J2136">
            <v>1</v>
          </cell>
          <cell r="K2136">
            <v>55</v>
          </cell>
          <cell r="L2136">
            <v>54</v>
          </cell>
          <cell r="M2136">
            <v>3</v>
          </cell>
          <cell r="N2136">
            <v>24</v>
          </cell>
          <cell r="O2136">
            <v>0.2</v>
          </cell>
          <cell r="P2136">
            <v>138</v>
          </cell>
          <cell r="Q2136">
            <v>110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138</v>
          </cell>
          <cell r="W2136">
            <v>110</v>
          </cell>
          <cell r="X2136">
            <v>2621</v>
          </cell>
          <cell r="Y2136">
            <v>52420</v>
          </cell>
          <cell r="Z2136" t="str">
            <v>木</v>
          </cell>
          <cell r="AA2136">
            <v>0.25</v>
          </cell>
          <cell r="AB2136">
            <v>1</v>
          </cell>
          <cell r="AC2136">
            <v>0.25</v>
          </cell>
          <cell r="AD2136">
            <v>0.25</v>
          </cell>
          <cell r="AE2136">
            <v>0.25</v>
          </cell>
          <cell r="AF2136">
            <v>7</v>
          </cell>
          <cell r="AG2136">
            <v>110</v>
          </cell>
          <cell r="AH2136">
            <v>7</v>
          </cell>
          <cell r="AI2136">
            <v>7</v>
          </cell>
          <cell r="AJ2136">
            <v>7</v>
          </cell>
          <cell r="AK2136">
            <v>3</v>
          </cell>
        </row>
        <row r="2137">
          <cell r="B2137">
            <v>27206</v>
          </cell>
          <cell r="C2137">
            <v>272</v>
          </cell>
          <cell r="D2137">
            <v>0</v>
          </cell>
          <cell r="E2137">
            <v>30601</v>
          </cell>
          <cell r="G2137">
            <v>27201</v>
          </cell>
          <cell r="I2137">
            <v>1</v>
          </cell>
          <cell r="J2137">
            <v>1</v>
          </cell>
          <cell r="K2137">
            <v>55</v>
          </cell>
          <cell r="L2137">
            <v>54</v>
          </cell>
          <cell r="M2137">
            <v>3</v>
          </cell>
          <cell r="N2137">
            <v>24</v>
          </cell>
          <cell r="O2137">
            <v>0.2</v>
          </cell>
          <cell r="P2137">
            <v>138</v>
          </cell>
          <cell r="Q2137">
            <v>110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138</v>
          </cell>
          <cell r="W2137">
            <v>110</v>
          </cell>
          <cell r="X2137">
            <v>2621</v>
          </cell>
          <cell r="Y2137">
            <v>52420</v>
          </cell>
          <cell r="Z2137" t="str">
            <v>木</v>
          </cell>
          <cell r="AA2137">
            <v>0.25</v>
          </cell>
          <cell r="AB2137">
            <v>1</v>
          </cell>
          <cell r="AC2137">
            <v>0.25</v>
          </cell>
          <cell r="AD2137">
            <v>0.25</v>
          </cell>
          <cell r="AE2137">
            <v>0.25</v>
          </cell>
          <cell r="AF2137">
            <v>7</v>
          </cell>
          <cell r="AG2137">
            <v>110</v>
          </cell>
          <cell r="AH2137">
            <v>7</v>
          </cell>
          <cell r="AI2137">
            <v>7</v>
          </cell>
          <cell r="AJ2137">
            <v>7</v>
          </cell>
          <cell r="AK2137">
            <v>3</v>
          </cell>
        </row>
        <row r="2138">
          <cell r="B2138">
            <v>27207</v>
          </cell>
          <cell r="C2138">
            <v>272</v>
          </cell>
          <cell r="D2138">
            <v>0</v>
          </cell>
          <cell r="E2138">
            <v>50100</v>
          </cell>
          <cell r="G2138">
            <v>27209</v>
          </cell>
          <cell r="I2138">
            <v>1</v>
          </cell>
          <cell r="J2138">
            <v>1</v>
          </cell>
          <cell r="K2138">
            <v>55</v>
          </cell>
          <cell r="L2138">
            <v>54</v>
          </cell>
          <cell r="M2138">
            <v>3</v>
          </cell>
          <cell r="N2138">
            <v>24</v>
          </cell>
          <cell r="O2138">
            <v>0.2</v>
          </cell>
          <cell r="P2138">
            <v>138</v>
          </cell>
          <cell r="Q2138">
            <v>110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138</v>
          </cell>
          <cell r="W2138">
            <v>110</v>
          </cell>
          <cell r="X2138">
            <v>2621</v>
          </cell>
          <cell r="Y2138">
            <v>52420</v>
          </cell>
          <cell r="Z2138" t="str">
            <v>木</v>
          </cell>
          <cell r="AA2138">
            <v>0.25</v>
          </cell>
          <cell r="AB2138">
            <v>1</v>
          </cell>
          <cell r="AC2138">
            <v>0.25</v>
          </cell>
          <cell r="AD2138">
            <v>0.25</v>
          </cell>
          <cell r="AE2138">
            <v>0.25</v>
          </cell>
          <cell r="AF2138">
            <v>7</v>
          </cell>
          <cell r="AG2138">
            <v>110</v>
          </cell>
          <cell r="AH2138">
            <v>7</v>
          </cell>
          <cell r="AI2138">
            <v>7</v>
          </cell>
          <cell r="AJ2138">
            <v>7</v>
          </cell>
          <cell r="AK2138">
            <v>3</v>
          </cell>
        </row>
        <row r="2139">
          <cell r="B2139">
            <v>27300</v>
          </cell>
          <cell r="C2139">
            <v>273</v>
          </cell>
          <cell r="D2139">
            <v>0</v>
          </cell>
          <cell r="E2139">
            <v>20311</v>
          </cell>
          <cell r="F2139">
            <v>1</v>
          </cell>
          <cell r="G2139">
            <v>27300</v>
          </cell>
          <cell r="H2139">
            <v>27300</v>
          </cell>
          <cell r="I2139">
            <v>0</v>
          </cell>
          <cell r="J2139">
            <v>10</v>
          </cell>
          <cell r="K2139">
            <v>55</v>
          </cell>
          <cell r="L2139">
            <v>54</v>
          </cell>
          <cell r="M2139">
            <v>3</v>
          </cell>
          <cell r="N2139">
            <v>24</v>
          </cell>
          <cell r="O2139">
            <v>0.4</v>
          </cell>
          <cell r="P2139">
            <v>2764</v>
          </cell>
          <cell r="Q2139">
            <v>1769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2764</v>
          </cell>
          <cell r="W2139">
            <v>1769</v>
          </cell>
          <cell r="X2139">
            <v>26212</v>
          </cell>
          <cell r="Y2139">
            <v>524240</v>
          </cell>
          <cell r="Z2139" t="str">
            <v>木</v>
          </cell>
          <cell r="AA2139">
            <v>0.25</v>
          </cell>
          <cell r="AB2139">
            <v>1</v>
          </cell>
          <cell r="AC2139">
            <v>0.25</v>
          </cell>
          <cell r="AD2139">
            <v>0.25</v>
          </cell>
          <cell r="AE2139">
            <v>0.25</v>
          </cell>
          <cell r="AF2139">
            <v>248</v>
          </cell>
          <cell r="AG2139">
            <v>1769</v>
          </cell>
          <cell r="AH2139">
            <v>248</v>
          </cell>
          <cell r="AI2139">
            <v>248</v>
          </cell>
          <cell r="AJ2139">
            <v>248</v>
          </cell>
          <cell r="AK2139">
            <v>30</v>
          </cell>
        </row>
        <row r="2140">
          <cell r="B2140">
            <v>27301</v>
          </cell>
          <cell r="C2140">
            <v>273</v>
          </cell>
          <cell r="D2140">
            <v>0</v>
          </cell>
          <cell r="E2140">
            <v>40101</v>
          </cell>
          <cell r="G2140">
            <v>27301</v>
          </cell>
          <cell r="I2140">
            <v>1</v>
          </cell>
          <cell r="J2140">
            <v>1</v>
          </cell>
          <cell r="K2140">
            <v>55</v>
          </cell>
          <cell r="L2140">
            <v>54</v>
          </cell>
          <cell r="M2140">
            <v>3</v>
          </cell>
          <cell r="N2140">
            <v>24</v>
          </cell>
          <cell r="O2140">
            <v>0.2</v>
          </cell>
          <cell r="P2140">
            <v>138</v>
          </cell>
          <cell r="Q2140">
            <v>110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138</v>
          </cell>
          <cell r="W2140">
            <v>110</v>
          </cell>
          <cell r="X2140">
            <v>2621</v>
          </cell>
          <cell r="Y2140">
            <v>52420</v>
          </cell>
          <cell r="Z2140" t="str">
            <v>木</v>
          </cell>
          <cell r="AA2140">
            <v>0.25</v>
          </cell>
          <cell r="AB2140">
            <v>1</v>
          </cell>
          <cell r="AC2140">
            <v>0.25</v>
          </cell>
          <cell r="AD2140">
            <v>0.25</v>
          </cell>
          <cell r="AE2140">
            <v>0.25</v>
          </cell>
          <cell r="AF2140">
            <v>7</v>
          </cell>
          <cell r="AG2140">
            <v>110</v>
          </cell>
          <cell r="AH2140">
            <v>7</v>
          </cell>
          <cell r="AI2140">
            <v>7</v>
          </cell>
          <cell r="AJ2140">
            <v>7</v>
          </cell>
          <cell r="AK2140">
            <v>3</v>
          </cell>
        </row>
        <row r="2141">
          <cell r="B2141">
            <v>27302</v>
          </cell>
          <cell r="C2141">
            <v>273</v>
          </cell>
          <cell r="D2141">
            <v>0</v>
          </cell>
          <cell r="E2141">
            <v>40201</v>
          </cell>
          <cell r="G2141">
            <v>27301</v>
          </cell>
          <cell r="I2141">
            <v>1</v>
          </cell>
          <cell r="J2141">
            <v>1</v>
          </cell>
          <cell r="K2141">
            <v>55</v>
          </cell>
          <cell r="L2141">
            <v>54</v>
          </cell>
          <cell r="M2141">
            <v>3</v>
          </cell>
          <cell r="N2141">
            <v>24</v>
          </cell>
          <cell r="O2141">
            <v>0.2</v>
          </cell>
          <cell r="P2141">
            <v>138</v>
          </cell>
          <cell r="Q2141">
            <v>110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138</v>
          </cell>
          <cell r="W2141">
            <v>110</v>
          </cell>
          <cell r="X2141">
            <v>2621</v>
          </cell>
          <cell r="Y2141">
            <v>52420</v>
          </cell>
          <cell r="Z2141" t="str">
            <v>木</v>
          </cell>
          <cell r="AA2141">
            <v>0.25</v>
          </cell>
          <cell r="AB2141">
            <v>1</v>
          </cell>
          <cell r="AC2141">
            <v>0.25</v>
          </cell>
          <cell r="AD2141">
            <v>0.25</v>
          </cell>
          <cell r="AE2141">
            <v>0.25</v>
          </cell>
          <cell r="AF2141">
            <v>7</v>
          </cell>
          <cell r="AG2141">
            <v>110</v>
          </cell>
          <cell r="AH2141">
            <v>7</v>
          </cell>
          <cell r="AI2141">
            <v>7</v>
          </cell>
          <cell r="AJ2141">
            <v>7</v>
          </cell>
          <cell r="AK2141">
            <v>3</v>
          </cell>
        </row>
        <row r="2142">
          <cell r="B2142">
            <v>27303</v>
          </cell>
          <cell r="C2142">
            <v>273</v>
          </cell>
          <cell r="D2142">
            <v>0</v>
          </cell>
          <cell r="E2142">
            <v>40301</v>
          </cell>
          <cell r="G2142">
            <v>27301</v>
          </cell>
          <cell r="I2142">
            <v>1</v>
          </cell>
          <cell r="J2142">
            <v>1</v>
          </cell>
          <cell r="K2142">
            <v>55</v>
          </cell>
          <cell r="L2142">
            <v>54</v>
          </cell>
          <cell r="M2142">
            <v>3</v>
          </cell>
          <cell r="N2142">
            <v>24</v>
          </cell>
          <cell r="O2142">
            <v>0.2</v>
          </cell>
          <cell r="P2142">
            <v>138</v>
          </cell>
          <cell r="Q2142">
            <v>110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138</v>
          </cell>
          <cell r="W2142">
            <v>110</v>
          </cell>
          <cell r="X2142">
            <v>2621</v>
          </cell>
          <cell r="Y2142">
            <v>52420</v>
          </cell>
          <cell r="Z2142" t="str">
            <v>木</v>
          </cell>
          <cell r="AA2142">
            <v>0.25</v>
          </cell>
          <cell r="AB2142">
            <v>1</v>
          </cell>
          <cell r="AC2142">
            <v>0.25</v>
          </cell>
          <cell r="AD2142">
            <v>0.25</v>
          </cell>
          <cell r="AE2142">
            <v>0.25</v>
          </cell>
          <cell r="AF2142">
            <v>7</v>
          </cell>
          <cell r="AG2142">
            <v>110</v>
          </cell>
          <cell r="AH2142">
            <v>7</v>
          </cell>
          <cell r="AI2142">
            <v>7</v>
          </cell>
          <cell r="AJ2142">
            <v>7</v>
          </cell>
          <cell r="AK2142">
            <v>3</v>
          </cell>
        </row>
        <row r="2143">
          <cell r="B2143">
            <v>27304</v>
          </cell>
          <cell r="C2143">
            <v>273</v>
          </cell>
          <cell r="D2143">
            <v>0</v>
          </cell>
          <cell r="E2143">
            <v>40401</v>
          </cell>
          <cell r="G2143">
            <v>27301</v>
          </cell>
          <cell r="I2143">
            <v>1</v>
          </cell>
          <cell r="J2143">
            <v>1</v>
          </cell>
          <cell r="K2143">
            <v>55</v>
          </cell>
          <cell r="L2143">
            <v>54</v>
          </cell>
          <cell r="M2143">
            <v>3</v>
          </cell>
          <cell r="N2143">
            <v>24</v>
          </cell>
          <cell r="O2143">
            <v>0.2</v>
          </cell>
          <cell r="P2143">
            <v>138</v>
          </cell>
          <cell r="Q2143">
            <v>110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138</v>
          </cell>
          <cell r="W2143">
            <v>110</v>
          </cell>
          <cell r="X2143">
            <v>2621</v>
          </cell>
          <cell r="Y2143">
            <v>52420</v>
          </cell>
          <cell r="Z2143" t="str">
            <v>木</v>
          </cell>
          <cell r="AA2143">
            <v>0.25</v>
          </cell>
          <cell r="AB2143">
            <v>1</v>
          </cell>
          <cell r="AC2143">
            <v>0.25</v>
          </cell>
          <cell r="AD2143">
            <v>0.25</v>
          </cell>
          <cell r="AE2143">
            <v>0.25</v>
          </cell>
          <cell r="AF2143">
            <v>7</v>
          </cell>
          <cell r="AG2143">
            <v>110</v>
          </cell>
          <cell r="AH2143">
            <v>7</v>
          </cell>
          <cell r="AI2143">
            <v>7</v>
          </cell>
          <cell r="AJ2143">
            <v>7</v>
          </cell>
          <cell r="AK2143">
            <v>3</v>
          </cell>
        </row>
        <row r="2144">
          <cell r="B2144">
            <v>27305</v>
          </cell>
          <cell r="C2144">
            <v>273</v>
          </cell>
          <cell r="D2144">
            <v>0</v>
          </cell>
          <cell r="E2144">
            <v>30501</v>
          </cell>
          <cell r="G2144">
            <v>27301</v>
          </cell>
          <cell r="I2144">
            <v>1</v>
          </cell>
          <cell r="J2144">
            <v>1</v>
          </cell>
          <cell r="K2144">
            <v>55</v>
          </cell>
          <cell r="L2144">
            <v>54</v>
          </cell>
          <cell r="M2144">
            <v>3</v>
          </cell>
          <cell r="N2144">
            <v>24</v>
          </cell>
          <cell r="O2144">
            <v>0.2</v>
          </cell>
          <cell r="P2144">
            <v>138</v>
          </cell>
          <cell r="Q2144">
            <v>110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138</v>
          </cell>
          <cell r="W2144">
            <v>110</v>
          </cell>
          <cell r="X2144">
            <v>2621</v>
          </cell>
          <cell r="Y2144">
            <v>52420</v>
          </cell>
          <cell r="Z2144" t="str">
            <v>木</v>
          </cell>
          <cell r="AA2144">
            <v>0.25</v>
          </cell>
          <cell r="AB2144">
            <v>1</v>
          </cell>
          <cell r="AC2144">
            <v>0.25</v>
          </cell>
          <cell r="AD2144">
            <v>0.25</v>
          </cell>
          <cell r="AE2144">
            <v>0.25</v>
          </cell>
          <cell r="AF2144">
            <v>7</v>
          </cell>
          <cell r="AG2144">
            <v>110</v>
          </cell>
          <cell r="AH2144">
            <v>7</v>
          </cell>
          <cell r="AI2144">
            <v>7</v>
          </cell>
          <cell r="AJ2144">
            <v>7</v>
          </cell>
          <cell r="AK2144">
            <v>3</v>
          </cell>
        </row>
        <row r="2145">
          <cell r="B2145">
            <v>27306</v>
          </cell>
          <cell r="C2145">
            <v>273</v>
          </cell>
          <cell r="D2145">
            <v>0</v>
          </cell>
          <cell r="E2145">
            <v>30601</v>
          </cell>
          <cell r="G2145">
            <v>27301</v>
          </cell>
          <cell r="I2145">
            <v>1</v>
          </cell>
          <cell r="J2145">
            <v>1</v>
          </cell>
          <cell r="K2145">
            <v>55</v>
          </cell>
          <cell r="L2145">
            <v>54</v>
          </cell>
          <cell r="M2145">
            <v>3</v>
          </cell>
          <cell r="N2145">
            <v>24</v>
          </cell>
          <cell r="O2145">
            <v>0.2</v>
          </cell>
          <cell r="P2145">
            <v>138</v>
          </cell>
          <cell r="Q2145">
            <v>110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138</v>
          </cell>
          <cell r="W2145">
            <v>110</v>
          </cell>
          <cell r="X2145">
            <v>2621</v>
          </cell>
          <cell r="Y2145">
            <v>52420</v>
          </cell>
          <cell r="Z2145" t="str">
            <v>木</v>
          </cell>
          <cell r="AA2145">
            <v>0.25</v>
          </cell>
          <cell r="AB2145">
            <v>1</v>
          </cell>
          <cell r="AC2145">
            <v>0.25</v>
          </cell>
          <cell r="AD2145">
            <v>0.25</v>
          </cell>
          <cell r="AE2145">
            <v>0.25</v>
          </cell>
          <cell r="AF2145">
            <v>7</v>
          </cell>
          <cell r="AG2145">
            <v>110</v>
          </cell>
          <cell r="AH2145">
            <v>7</v>
          </cell>
          <cell r="AI2145">
            <v>7</v>
          </cell>
          <cell r="AJ2145">
            <v>7</v>
          </cell>
          <cell r="AK2145">
            <v>3</v>
          </cell>
        </row>
        <row r="2146">
          <cell r="B2146">
            <v>27307</v>
          </cell>
          <cell r="C2146">
            <v>273</v>
          </cell>
          <cell r="D2146">
            <v>0</v>
          </cell>
          <cell r="E2146">
            <v>50100</v>
          </cell>
          <cell r="G2146">
            <v>27309</v>
          </cell>
          <cell r="I2146">
            <v>1</v>
          </cell>
          <cell r="J2146">
            <v>1</v>
          </cell>
          <cell r="K2146">
            <v>55</v>
          </cell>
          <cell r="L2146">
            <v>54</v>
          </cell>
          <cell r="M2146">
            <v>3</v>
          </cell>
          <cell r="N2146">
            <v>24</v>
          </cell>
          <cell r="O2146">
            <v>0.2</v>
          </cell>
          <cell r="P2146">
            <v>138</v>
          </cell>
          <cell r="Q2146">
            <v>110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138</v>
          </cell>
          <cell r="W2146">
            <v>110</v>
          </cell>
          <cell r="X2146">
            <v>2621</v>
          </cell>
          <cell r="Y2146">
            <v>52420</v>
          </cell>
          <cell r="Z2146" t="str">
            <v>木</v>
          </cell>
          <cell r="AA2146">
            <v>0.25</v>
          </cell>
          <cell r="AB2146">
            <v>1</v>
          </cell>
          <cell r="AC2146">
            <v>0.25</v>
          </cell>
          <cell r="AD2146">
            <v>0.25</v>
          </cell>
          <cell r="AE2146">
            <v>0.25</v>
          </cell>
          <cell r="AF2146">
            <v>7</v>
          </cell>
          <cell r="AG2146">
            <v>110</v>
          </cell>
          <cell r="AH2146">
            <v>7</v>
          </cell>
          <cell r="AI2146">
            <v>7</v>
          </cell>
          <cell r="AJ2146">
            <v>7</v>
          </cell>
          <cell r="AK2146">
            <v>3</v>
          </cell>
        </row>
        <row r="2147">
          <cell r="B2147">
            <v>27400</v>
          </cell>
          <cell r="C2147">
            <v>274</v>
          </cell>
          <cell r="D2147">
            <v>0</v>
          </cell>
          <cell r="E2147">
            <v>30401</v>
          </cell>
          <cell r="F2147">
            <v>1</v>
          </cell>
          <cell r="G2147">
            <v>27400</v>
          </cell>
          <cell r="H2147">
            <v>27400</v>
          </cell>
          <cell r="I2147">
            <v>0</v>
          </cell>
          <cell r="J2147">
            <v>10</v>
          </cell>
          <cell r="K2147">
            <v>55</v>
          </cell>
          <cell r="L2147">
            <v>54</v>
          </cell>
          <cell r="M2147">
            <v>3</v>
          </cell>
          <cell r="N2147">
            <v>24</v>
          </cell>
          <cell r="O2147">
            <v>0.5</v>
          </cell>
          <cell r="P2147">
            <v>3456</v>
          </cell>
          <cell r="Q2147">
            <v>2211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3456</v>
          </cell>
          <cell r="W2147">
            <v>2211</v>
          </cell>
          <cell r="X2147">
            <v>26212</v>
          </cell>
          <cell r="Y2147">
            <v>524240</v>
          </cell>
          <cell r="Z2147" t="str">
            <v>木</v>
          </cell>
          <cell r="AA2147">
            <v>0.25</v>
          </cell>
          <cell r="AB2147">
            <v>1</v>
          </cell>
          <cell r="AC2147">
            <v>0.25</v>
          </cell>
          <cell r="AD2147">
            <v>0.25</v>
          </cell>
          <cell r="AE2147">
            <v>0.25</v>
          </cell>
          <cell r="AF2147">
            <v>311</v>
          </cell>
          <cell r="AG2147">
            <v>2211</v>
          </cell>
          <cell r="AH2147">
            <v>311</v>
          </cell>
          <cell r="AI2147">
            <v>311</v>
          </cell>
          <cell r="AJ2147">
            <v>311</v>
          </cell>
          <cell r="AK2147">
            <v>30</v>
          </cell>
        </row>
        <row r="2148">
          <cell r="B2148">
            <v>27401</v>
          </cell>
          <cell r="C2148">
            <v>274</v>
          </cell>
          <cell r="D2148">
            <v>0</v>
          </cell>
          <cell r="E2148">
            <v>40101</v>
          </cell>
          <cell r="G2148">
            <v>27401</v>
          </cell>
          <cell r="I2148">
            <v>1</v>
          </cell>
          <cell r="J2148">
            <v>1</v>
          </cell>
          <cell r="K2148">
            <v>55</v>
          </cell>
          <cell r="L2148">
            <v>54</v>
          </cell>
          <cell r="M2148">
            <v>3</v>
          </cell>
          <cell r="N2148">
            <v>24</v>
          </cell>
          <cell r="O2148">
            <v>0.2</v>
          </cell>
          <cell r="P2148">
            <v>138</v>
          </cell>
          <cell r="Q2148">
            <v>110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138</v>
          </cell>
          <cell r="W2148">
            <v>110</v>
          </cell>
          <cell r="X2148">
            <v>2621</v>
          </cell>
          <cell r="Y2148">
            <v>52420</v>
          </cell>
          <cell r="Z2148" t="str">
            <v>木</v>
          </cell>
          <cell r="AA2148">
            <v>0.25</v>
          </cell>
          <cell r="AB2148">
            <v>1</v>
          </cell>
          <cell r="AC2148">
            <v>0.25</v>
          </cell>
          <cell r="AD2148">
            <v>0.25</v>
          </cell>
          <cell r="AE2148">
            <v>0.25</v>
          </cell>
          <cell r="AF2148">
            <v>7</v>
          </cell>
          <cell r="AG2148">
            <v>110</v>
          </cell>
          <cell r="AH2148">
            <v>7</v>
          </cell>
          <cell r="AI2148">
            <v>7</v>
          </cell>
          <cell r="AJ2148">
            <v>7</v>
          </cell>
          <cell r="AK2148">
            <v>3</v>
          </cell>
        </row>
        <row r="2149">
          <cell r="B2149">
            <v>27402</v>
          </cell>
          <cell r="C2149">
            <v>274</v>
          </cell>
          <cell r="D2149">
            <v>0</v>
          </cell>
          <cell r="E2149">
            <v>40201</v>
          </cell>
          <cell r="G2149">
            <v>27401</v>
          </cell>
          <cell r="I2149">
            <v>1</v>
          </cell>
          <cell r="J2149">
            <v>1</v>
          </cell>
          <cell r="K2149">
            <v>55</v>
          </cell>
          <cell r="L2149">
            <v>54</v>
          </cell>
          <cell r="M2149">
            <v>3</v>
          </cell>
          <cell r="N2149">
            <v>24</v>
          </cell>
          <cell r="O2149">
            <v>0.2</v>
          </cell>
          <cell r="P2149">
            <v>138</v>
          </cell>
          <cell r="Q2149">
            <v>110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138</v>
          </cell>
          <cell r="W2149">
            <v>110</v>
          </cell>
          <cell r="X2149">
            <v>2621</v>
          </cell>
          <cell r="Y2149">
            <v>52420</v>
          </cell>
          <cell r="Z2149" t="str">
            <v>木</v>
          </cell>
          <cell r="AA2149">
            <v>0.25</v>
          </cell>
          <cell r="AB2149">
            <v>1</v>
          </cell>
          <cell r="AC2149">
            <v>0.25</v>
          </cell>
          <cell r="AD2149">
            <v>0.25</v>
          </cell>
          <cell r="AE2149">
            <v>0.25</v>
          </cell>
          <cell r="AF2149">
            <v>7</v>
          </cell>
          <cell r="AG2149">
            <v>110</v>
          </cell>
          <cell r="AH2149">
            <v>7</v>
          </cell>
          <cell r="AI2149">
            <v>7</v>
          </cell>
          <cell r="AJ2149">
            <v>7</v>
          </cell>
          <cell r="AK2149">
            <v>3</v>
          </cell>
        </row>
        <row r="2150">
          <cell r="B2150">
            <v>27403</v>
          </cell>
          <cell r="C2150">
            <v>274</v>
          </cell>
          <cell r="D2150">
            <v>0</v>
          </cell>
          <cell r="E2150">
            <v>40301</v>
          </cell>
          <cell r="G2150">
            <v>27401</v>
          </cell>
          <cell r="I2150">
            <v>1</v>
          </cell>
          <cell r="J2150">
            <v>1</v>
          </cell>
          <cell r="K2150">
            <v>55</v>
          </cell>
          <cell r="L2150">
            <v>54</v>
          </cell>
          <cell r="M2150">
            <v>3</v>
          </cell>
          <cell r="N2150">
            <v>24</v>
          </cell>
          <cell r="O2150">
            <v>0.2</v>
          </cell>
          <cell r="P2150">
            <v>138</v>
          </cell>
          <cell r="Q2150">
            <v>110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138</v>
          </cell>
          <cell r="W2150">
            <v>110</v>
          </cell>
          <cell r="X2150">
            <v>2621</v>
          </cell>
          <cell r="Y2150">
            <v>52420</v>
          </cell>
          <cell r="Z2150" t="str">
            <v>木</v>
          </cell>
          <cell r="AA2150">
            <v>0.25</v>
          </cell>
          <cell r="AB2150">
            <v>1</v>
          </cell>
          <cell r="AC2150">
            <v>0.25</v>
          </cell>
          <cell r="AD2150">
            <v>0.25</v>
          </cell>
          <cell r="AE2150">
            <v>0.25</v>
          </cell>
          <cell r="AF2150">
            <v>7</v>
          </cell>
          <cell r="AG2150">
            <v>110</v>
          </cell>
          <cell r="AH2150">
            <v>7</v>
          </cell>
          <cell r="AI2150">
            <v>7</v>
          </cell>
          <cell r="AJ2150">
            <v>7</v>
          </cell>
          <cell r="AK2150">
            <v>3</v>
          </cell>
        </row>
        <row r="2151">
          <cell r="B2151">
            <v>27404</v>
          </cell>
          <cell r="C2151">
            <v>274</v>
          </cell>
          <cell r="D2151">
            <v>0</v>
          </cell>
          <cell r="E2151">
            <v>40401</v>
          </cell>
          <cell r="G2151">
            <v>27401</v>
          </cell>
          <cell r="I2151">
            <v>1</v>
          </cell>
          <cell r="J2151">
            <v>1</v>
          </cell>
          <cell r="K2151">
            <v>55</v>
          </cell>
          <cell r="L2151">
            <v>54</v>
          </cell>
          <cell r="M2151">
            <v>3</v>
          </cell>
          <cell r="N2151">
            <v>24</v>
          </cell>
          <cell r="O2151">
            <v>0.2</v>
          </cell>
          <cell r="P2151">
            <v>138</v>
          </cell>
          <cell r="Q2151">
            <v>110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138</v>
          </cell>
          <cell r="W2151">
            <v>110</v>
          </cell>
          <cell r="X2151">
            <v>2621</v>
          </cell>
          <cell r="Y2151">
            <v>52420</v>
          </cell>
          <cell r="Z2151" t="str">
            <v>木</v>
          </cell>
          <cell r="AA2151">
            <v>0.25</v>
          </cell>
          <cell r="AB2151">
            <v>1</v>
          </cell>
          <cell r="AC2151">
            <v>0.25</v>
          </cell>
          <cell r="AD2151">
            <v>0.25</v>
          </cell>
          <cell r="AE2151">
            <v>0.25</v>
          </cell>
          <cell r="AF2151">
            <v>7</v>
          </cell>
          <cell r="AG2151">
            <v>110</v>
          </cell>
          <cell r="AH2151">
            <v>7</v>
          </cell>
          <cell r="AI2151">
            <v>7</v>
          </cell>
          <cell r="AJ2151">
            <v>7</v>
          </cell>
          <cell r="AK2151">
            <v>3</v>
          </cell>
        </row>
        <row r="2152">
          <cell r="B2152">
            <v>27405</v>
          </cell>
          <cell r="C2152">
            <v>274</v>
          </cell>
          <cell r="D2152">
            <v>0</v>
          </cell>
          <cell r="E2152">
            <v>30501</v>
          </cell>
          <cell r="G2152">
            <v>27401</v>
          </cell>
          <cell r="I2152">
            <v>1</v>
          </cell>
          <cell r="J2152">
            <v>1</v>
          </cell>
          <cell r="K2152">
            <v>55</v>
          </cell>
          <cell r="L2152">
            <v>54</v>
          </cell>
          <cell r="M2152">
            <v>3</v>
          </cell>
          <cell r="N2152">
            <v>24</v>
          </cell>
          <cell r="O2152">
            <v>0.2</v>
          </cell>
          <cell r="P2152">
            <v>138</v>
          </cell>
          <cell r="Q2152">
            <v>110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138</v>
          </cell>
          <cell r="W2152">
            <v>110</v>
          </cell>
          <cell r="X2152">
            <v>2621</v>
          </cell>
          <cell r="Y2152">
            <v>52420</v>
          </cell>
          <cell r="Z2152" t="str">
            <v>木</v>
          </cell>
          <cell r="AA2152">
            <v>0.25</v>
          </cell>
          <cell r="AB2152">
            <v>1</v>
          </cell>
          <cell r="AC2152">
            <v>0.25</v>
          </cell>
          <cell r="AD2152">
            <v>0.25</v>
          </cell>
          <cell r="AE2152">
            <v>0.25</v>
          </cell>
          <cell r="AF2152">
            <v>7</v>
          </cell>
          <cell r="AG2152">
            <v>110</v>
          </cell>
          <cell r="AH2152">
            <v>7</v>
          </cell>
          <cell r="AI2152">
            <v>7</v>
          </cell>
          <cell r="AJ2152">
            <v>7</v>
          </cell>
          <cell r="AK2152">
            <v>3</v>
          </cell>
        </row>
        <row r="2153">
          <cell r="B2153">
            <v>27406</v>
          </cell>
          <cell r="C2153">
            <v>274</v>
          </cell>
          <cell r="D2153">
            <v>0</v>
          </cell>
          <cell r="E2153">
            <v>30601</v>
          </cell>
          <cell r="G2153">
            <v>27401</v>
          </cell>
          <cell r="I2153">
            <v>1</v>
          </cell>
          <cell r="J2153">
            <v>1</v>
          </cell>
          <cell r="K2153">
            <v>55</v>
          </cell>
          <cell r="L2153">
            <v>54</v>
          </cell>
          <cell r="M2153">
            <v>3</v>
          </cell>
          <cell r="N2153">
            <v>24</v>
          </cell>
          <cell r="O2153">
            <v>0.2</v>
          </cell>
          <cell r="P2153">
            <v>138</v>
          </cell>
          <cell r="Q2153">
            <v>110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138</v>
          </cell>
          <cell r="W2153">
            <v>110</v>
          </cell>
          <cell r="X2153">
            <v>2621</v>
          </cell>
          <cell r="Y2153">
            <v>52420</v>
          </cell>
          <cell r="Z2153" t="str">
            <v>木</v>
          </cell>
          <cell r="AA2153">
            <v>0.25</v>
          </cell>
          <cell r="AB2153">
            <v>1</v>
          </cell>
          <cell r="AC2153">
            <v>0.25</v>
          </cell>
          <cell r="AD2153">
            <v>0.25</v>
          </cell>
          <cell r="AE2153">
            <v>0.25</v>
          </cell>
          <cell r="AF2153">
            <v>7</v>
          </cell>
          <cell r="AG2153">
            <v>110</v>
          </cell>
          <cell r="AH2153">
            <v>7</v>
          </cell>
          <cell r="AI2153">
            <v>7</v>
          </cell>
          <cell r="AJ2153">
            <v>7</v>
          </cell>
          <cell r="AK2153">
            <v>3</v>
          </cell>
        </row>
        <row r="2154">
          <cell r="B2154">
            <v>27407</v>
          </cell>
          <cell r="C2154">
            <v>274</v>
          </cell>
          <cell r="D2154">
            <v>0</v>
          </cell>
          <cell r="E2154">
            <v>50100</v>
          </cell>
          <cell r="G2154">
            <v>27409</v>
          </cell>
          <cell r="I2154">
            <v>1</v>
          </cell>
          <cell r="J2154">
            <v>1</v>
          </cell>
          <cell r="K2154">
            <v>55</v>
          </cell>
          <cell r="L2154">
            <v>54</v>
          </cell>
          <cell r="M2154">
            <v>3</v>
          </cell>
          <cell r="N2154">
            <v>24</v>
          </cell>
          <cell r="O2154">
            <v>0.2</v>
          </cell>
          <cell r="P2154">
            <v>138</v>
          </cell>
          <cell r="Q2154">
            <v>110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138</v>
          </cell>
          <cell r="W2154">
            <v>110</v>
          </cell>
          <cell r="X2154">
            <v>2621</v>
          </cell>
          <cell r="Y2154">
            <v>52420</v>
          </cell>
          <cell r="Z2154" t="str">
            <v>木</v>
          </cell>
          <cell r="AA2154">
            <v>0.25</v>
          </cell>
          <cell r="AB2154">
            <v>1</v>
          </cell>
          <cell r="AC2154">
            <v>0.25</v>
          </cell>
          <cell r="AD2154">
            <v>0.25</v>
          </cell>
          <cell r="AE2154">
            <v>0.25</v>
          </cell>
          <cell r="AF2154">
            <v>7</v>
          </cell>
          <cell r="AG2154">
            <v>110</v>
          </cell>
          <cell r="AH2154">
            <v>7</v>
          </cell>
          <cell r="AI2154">
            <v>7</v>
          </cell>
          <cell r="AJ2154">
            <v>7</v>
          </cell>
          <cell r="AK2154">
            <v>3</v>
          </cell>
        </row>
        <row r="2155">
          <cell r="B2155">
            <v>27500</v>
          </cell>
          <cell r="C2155">
            <v>275</v>
          </cell>
          <cell r="D2155">
            <v>0</v>
          </cell>
          <cell r="E2155">
            <v>20311</v>
          </cell>
          <cell r="F2155">
            <v>1</v>
          </cell>
          <cell r="G2155">
            <v>27500</v>
          </cell>
          <cell r="H2155">
            <v>27500</v>
          </cell>
          <cell r="I2155">
            <v>0</v>
          </cell>
          <cell r="J2155">
            <v>10</v>
          </cell>
          <cell r="K2155">
            <v>56</v>
          </cell>
          <cell r="L2155">
            <v>55</v>
          </cell>
          <cell r="M2155">
            <v>3</v>
          </cell>
          <cell r="N2155">
            <v>24</v>
          </cell>
          <cell r="O2155">
            <v>0.60000000000000009</v>
          </cell>
          <cell r="P2155">
            <v>4392</v>
          </cell>
          <cell r="Q2155">
            <v>2248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4392</v>
          </cell>
          <cell r="W2155">
            <v>2248</v>
          </cell>
          <cell r="X2155">
            <v>27604</v>
          </cell>
          <cell r="Y2155">
            <v>552080</v>
          </cell>
          <cell r="Z2155" t="str">
            <v>木</v>
          </cell>
          <cell r="AA2155">
            <v>0.25</v>
          </cell>
          <cell r="AB2155">
            <v>1</v>
          </cell>
          <cell r="AC2155">
            <v>0.25</v>
          </cell>
          <cell r="AD2155">
            <v>0.25</v>
          </cell>
          <cell r="AE2155">
            <v>0.25</v>
          </cell>
          <cell r="AF2155">
            <v>536</v>
          </cell>
          <cell r="AG2155">
            <v>2248</v>
          </cell>
          <cell r="AH2155">
            <v>536</v>
          </cell>
          <cell r="AI2155">
            <v>536</v>
          </cell>
          <cell r="AJ2155">
            <v>536</v>
          </cell>
          <cell r="AK2155">
            <v>30</v>
          </cell>
        </row>
        <row r="2156">
          <cell r="B2156">
            <v>27501</v>
          </cell>
          <cell r="C2156">
            <v>275</v>
          </cell>
          <cell r="D2156">
            <v>0</v>
          </cell>
          <cell r="E2156">
            <v>40101</v>
          </cell>
          <cell r="G2156">
            <v>27501</v>
          </cell>
          <cell r="I2156">
            <v>1</v>
          </cell>
          <cell r="J2156">
            <v>1</v>
          </cell>
          <cell r="K2156">
            <v>56</v>
          </cell>
          <cell r="L2156">
            <v>55</v>
          </cell>
          <cell r="M2156">
            <v>3</v>
          </cell>
          <cell r="N2156">
            <v>24</v>
          </cell>
          <cell r="O2156">
            <v>0.2</v>
          </cell>
          <cell r="P2156">
            <v>146</v>
          </cell>
          <cell r="Q2156">
            <v>117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146</v>
          </cell>
          <cell r="W2156">
            <v>117</v>
          </cell>
          <cell r="X2156">
            <v>2760</v>
          </cell>
          <cell r="Y2156">
            <v>55200</v>
          </cell>
          <cell r="Z2156" t="str">
            <v>木</v>
          </cell>
          <cell r="AA2156">
            <v>0.25</v>
          </cell>
          <cell r="AB2156">
            <v>1</v>
          </cell>
          <cell r="AC2156">
            <v>0.25</v>
          </cell>
          <cell r="AD2156">
            <v>0.25</v>
          </cell>
          <cell r="AE2156">
            <v>0.25</v>
          </cell>
          <cell r="AF2156">
            <v>7</v>
          </cell>
          <cell r="AG2156">
            <v>117</v>
          </cell>
          <cell r="AH2156">
            <v>7</v>
          </cell>
          <cell r="AI2156">
            <v>7</v>
          </cell>
          <cell r="AJ2156">
            <v>7</v>
          </cell>
          <cell r="AK2156">
            <v>3</v>
          </cell>
        </row>
        <row r="2157">
          <cell r="B2157">
            <v>27502</v>
          </cell>
          <cell r="C2157">
            <v>275</v>
          </cell>
          <cell r="D2157">
            <v>0</v>
          </cell>
          <cell r="E2157">
            <v>40201</v>
          </cell>
          <cell r="G2157">
            <v>27501</v>
          </cell>
          <cell r="I2157">
            <v>1</v>
          </cell>
          <cell r="J2157">
            <v>1</v>
          </cell>
          <cell r="K2157">
            <v>56</v>
          </cell>
          <cell r="L2157">
            <v>55</v>
          </cell>
          <cell r="M2157">
            <v>3</v>
          </cell>
          <cell r="N2157">
            <v>24</v>
          </cell>
          <cell r="O2157">
            <v>0.2</v>
          </cell>
          <cell r="P2157">
            <v>146</v>
          </cell>
          <cell r="Q2157">
            <v>117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146</v>
          </cell>
          <cell r="W2157">
            <v>117</v>
          </cell>
          <cell r="X2157">
            <v>2760</v>
          </cell>
          <cell r="Y2157">
            <v>55200</v>
          </cell>
          <cell r="Z2157" t="str">
            <v>木</v>
          </cell>
          <cell r="AA2157">
            <v>0.25</v>
          </cell>
          <cell r="AB2157">
            <v>1</v>
          </cell>
          <cell r="AC2157">
            <v>0.25</v>
          </cell>
          <cell r="AD2157">
            <v>0.25</v>
          </cell>
          <cell r="AE2157">
            <v>0.25</v>
          </cell>
          <cell r="AF2157">
            <v>7</v>
          </cell>
          <cell r="AG2157">
            <v>117</v>
          </cell>
          <cell r="AH2157">
            <v>7</v>
          </cell>
          <cell r="AI2157">
            <v>7</v>
          </cell>
          <cell r="AJ2157">
            <v>7</v>
          </cell>
          <cell r="AK2157">
            <v>3</v>
          </cell>
        </row>
        <row r="2158">
          <cell r="B2158">
            <v>27503</v>
          </cell>
          <cell r="C2158">
            <v>275</v>
          </cell>
          <cell r="D2158">
            <v>0</v>
          </cell>
          <cell r="E2158">
            <v>40301</v>
          </cell>
          <cell r="G2158">
            <v>27501</v>
          </cell>
          <cell r="I2158">
            <v>1</v>
          </cell>
          <cell r="J2158">
            <v>1</v>
          </cell>
          <cell r="K2158">
            <v>56</v>
          </cell>
          <cell r="L2158">
            <v>55</v>
          </cell>
          <cell r="M2158">
            <v>3</v>
          </cell>
          <cell r="N2158">
            <v>24</v>
          </cell>
          <cell r="O2158">
            <v>0.2</v>
          </cell>
          <cell r="P2158">
            <v>146</v>
          </cell>
          <cell r="Q2158">
            <v>117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146</v>
          </cell>
          <cell r="W2158">
            <v>117</v>
          </cell>
          <cell r="X2158">
            <v>2760</v>
          </cell>
          <cell r="Y2158">
            <v>55200</v>
          </cell>
          <cell r="Z2158" t="str">
            <v>木</v>
          </cell>
          <cell r="AA2158">
            <v>0.25</v>
          </cell>
          <cell r="AB2158">
            <v>1</v>
          </cell>
          <cell r="AC2158">
            <v>0.25</v>
          </cell>
          <cell r="AD2158">
            <v>0.25</v>
          </cell>
          <cell r="AE2158">
            <v>0.25</v>
          </cell>
          <cell r="AF2158">
            <v>7</v>
          </cell>
          <cell r="AG2158">
            <v>117</v>
          </cell>
          <cell r="AH2158">
            <v>7</v>
          </cell>
          <cell r="AI2158">
            <v>7</v>
          </cell>
          <cell r="AJ2158">
            <v>7</v>
          </cell>
          <cell r="AK2158">
            <v>3</v>
          </cell>
        </row>
        <row r="2159">
          <cell r="B2159">
            <v>27504</v>
          </cell>
          <cell r="C2159">
            <v>275</v>
          </cell>
          <cell r="D2159">
            <v>0</v>
          </cell>
          <cell r="E2159">
            <v>40401</v>
          </cell>
          <cell r="G2159">
            <v>27501</v>
          </cell>
          <cell r="I2159">
            <v>1</v>
          </cell>
          <cell r="J2159">
            <v>1</v>
          </cell>
          <cell r="K2159">
            <v>56</v>
          </cell>
          <cell r="L2159">
            <v>55</v>
          </cell>
          <cell r="M2159">
            <v>3</v>
          </cell>
          <cell r="N2159">
            <v>24</v>
          </cell>
          <cell r="O2159">
            <v>0.2</v>
          </cell>
          <cell r="P2159">
            <v>146</v>
          </cell>
          <cell r="Q2159">
            <v>117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146</v>
          </cell>
          <cell r="W2159">
            <v>117</v>
          </cell>
          <cell r="X2159">
            <v>2760</v>
          </cell>
          <cell r="Y2159">
            <v>55200</v>
          </cell>
          <cell r="Z2159" t="str">
            <v>木</v>
          </cell>
          <cell r="AA2159">
            <v>0.25</v>
          </cell>
          <cell r="AB2159">
            <v>1</v>
          </cell>
          <cell r="AC2159">
            <v>0.25</v>
          </cell>
          <cell r="AD2159">
            <v>0.25</v>
          </cell>
          <cell r="AE2159">
            <v>0.25</v>
          </cell>
          <cell r="AF2159">
            <v>7</v>
          </cell>
          <cell r="AG2159">
            <v>117</v>
          </cell>
          <cell r="AH2159">
            <v>7</v>
          </cell>
          <cell r="AI2159">
            <v>7</v>
          </cell>
          <cell r="AJ2159">
            <v>7</v>
          </cell>
          <cell r="AK2159">
            <v>3</v>
          </cell>
        </row>
        <row r="2160">
          <cell r="B2160">
            <v>27505</v>
          </cell>
          <cell r="C2160">
            <v>275</v>
          </cell>
          <cell r="D2160">
            <v>0</v>
          </cell>
          <cell r="E2160">
            <v>30501</v>
          </cell>
          <cell r="G2160">
            <v>27501</v>
          </cell>
          <cell r="I2160">
            <v>1</v>
          </cell>
          <cell r="J2160">
            <v>1</v>
          </cell>
          <cell r="K2160">
            <v>56</v>
          </cell>
          <cell r="L2160">
            <v>55</v>
          </cell>
          <cell r="M2160">
            <v>3</v>
          </cell>
          <cell r="N2160">
            <v>24</v>
          </cell>
          <cell r="O2160">
            <v>0.2</v>
          </cell>
          <cell r="P2160">
            <v>146</v>
          </cell>
          <cell r="Q2160">
            <v>117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146</v>
          </cell>
          <cell r="W2160">
            <v>117</v>
          </cell>
          <cell r="X2160">
            <v>2760</v>
          </cell>
          <cell r="Y2160">
            <v>55200</v>
          </cell>
          <cell r="Z2160" t="str">
            <v>木</v>
          </cell>
          <cell r="AA2160">
            <v>0.25</v>
          </cell>
          <cell r="AB2160">
            <v>1</v>
          </cell>
          <cell r="AC2160">
            <v>0.25</v>
          </cell>
          <cell r="AD2160">
            <v>0.25</v>
          </cell>
          <cell r="AE2160">
            <v>0.25</v>
          </cell>
          <cell r="AF2160">
            <v>7</v>
          </cell>
          <cell r="AG2160">
            <v>117</v>
          </cell>
          <cell r="AH2160">
            <v>7</v>
          </cell>
          <cell r="AI2160">
            <v>7</v>
          </cell>
          <cell r="AJ2160">
            <v>7</v>
          </cell>
          <cell r="AK2160">
            <v>3</v>
          </cell>
        </row>
        <row r="2161">
          <cell r="B2161">
            <v>27506</v>
          </cell>
          <cell r="C2161">
            <v>275</v>
          </cell>
          <cell r="D2161">
            <v>0</v>
          </cell>
          <cell r="E2161">
            <v>30601</v>
          </cell>
          <cell r="G2161">
            <v>27501</v>
          </cell>
          <cell r="I2161">
            <v>1</v>
          </cell>
          <cell r="J2161">
            <v>1</v>
          </cell>
          <cell r="K2161">
            <v>56</v>
          </cell>
          <cell r="L2161">
            <v>55</v>
          </cell>
          <cell r="M2161">
            <v>3</v>
          </cell>
          <cell r="N2161">
            <v>24</v>
          </cell>
          <cell r="O2161">
            <v>0.2</v>
          </cell>
          <cell r="P2161">
            <v>146</v>
          </cell>
          <cell r="Q2161">
            <v>117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146</v>
          </cell>
          <cell r="W2161">
            <v>117</v>
          </cell>
          <cell r="X2161">
            <v>2760</v>
          </cell>
          <cell r="Y2161">
            <v>55200</v>
          </cell>
          <cell r="Z2161" t="str">
            <v>木</v>
          </cell>
          <cell r="AA2161">
            <v>0.25</v>
          </cell>
          <cell r="AB2161">
            <v>1</v>
          </cell>
          <cell r="AC2161">
            <v>0.25</v>
          </cell>
          <cell r="AD2161">
            <v>0.25</v>
          </cell>
          <cell r="AE2161">
            <v>0.25</v>
          </cell>
          <cell r="AF2161">
            <v>7</v>
          </cell>
          <cell r="AG2161">
            <v>117</v>
          </cell>
          <cell r="AH2161">
            <v>7</v>
          </cell>
          <cell r="AI2161">
            <v>7</v>
          </cell>
          <cell r="AJ2161">
            <v>7</v>
          </cell>
          <cell r="AK2161">
            <v>3</v>
          </cell>
        </row>
        <row r="2162">
          <cell r="B2162">
            <v>27507</v>
          </cell>
          <cell r="C2162">
            <v>275</v>
          </cell>
          <cell r="D2162">
            <v>0</v>
          </cell>
          <cell r="E2162">
            <v>50100</v>
          </cell>
          <cell r="G2162">
            <v>27509</v>
          </cell>
          <cell r="I2162">
            <v>1</v>
          </cell>
          <cell r="J2162">
            <v>1</v>
          </cell>
          <cell r="K2162">
            <v>56</v>
          </cell>
          <cell r="L2162">
            <v>55</v>
          </cell>
          <cell r="M2162">
            <v>3</v>
          </cell>
          <cell r="N2162">
            <v>24</v>
          </cell>
          <cell r="O2162">
            <v>0.2</v>
          </cell>
          <cell r="P2162">
            <v>146</v>
          </cell>
          <cell r="Q2162">
            <v>117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146</v>
          </cell>
          <cell r="W2162">
            <v>117</v>
          </cell>
          <cell r="X2162">
            <v>2760</v>
          </cell>
          <cell r="Y2162">
            <v>55200</v>
          </cell>
          <cell r="Z2162" t="str">
            <v>木</v>
          </cell>
          <cell r="AA2162">
            <v>0.25</v>
          </cell>
          <cell r="AB2162">
            <v>1</v>
          </cell>
          <cell r="AC2162">
            <v>0.25</v>
          </cell>
          <cell r="AD2162">
            <v>0.25</v>
          </cell>
          <cell r="AE2162">
            <v>0.25</v>
          </cell>
          <cell r="AF2162">
            <v>7</v>
          </cell>
          <cell r="AG2162">
            <v>117</v>
          </cell>
          <cell r="AH2162">
            <v>7</v>
          </cell>
          <cell r="AI2162">
            <v>7</v>
          </cell>
          <cell r="AJ2162">
            <v>7</v>
          </cell>
          <cell r="AK2162">
            <v>3</v>
          </cell>
        </row>
        <row r="2163">
          <cell r="B2163">
            <v>27600</v>
          </cell>
          <cell r="C2163">
            <v>276</v>
          </cell>
          <cell r="D2163">
            <v>0</v>
          </cell>
          <cell r="E2163">
            <v>30601</v>
          </cell>
          <cell r="F2163">
            <v>1</v>
          </cell>
          <cell r="G2163">
            <v>27600</v>
          </cell>
          <cell r="H2163">
            <v>27600</v>
          </cell>
          <cell r="I2163">
            <v>0</v>
          </cell>
          <cell r="J2163">
            <v>10</v>
          </cell>
          <cell r="K2163">
            <v>56</v>
          </cell>
          <cell r="L2163">
            <v>55</v>
          </cell>
          <cell r="M2163">
            <v>3</v>
          </cell>
          <cell r="N2163">
            <v>24</v>
          </cell>
          <cell r="O2163">
            <v>0.2</v>
          </cell>
          <cell r="P2163">
            <v>1464</v>
          </cell>
          <cell r="Q2163">
            <v>1171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1464</v>
          </cell>
          <cell r="W2163">
            <v>1171</v>
          </cell>
          <cell r="X2163">
            <v>27604</v>
          </cell>
          <cell r="Y2163">
            <v>552080</v>
          </cell>
          <cell r="Z2163" t="str">
            <v>木</v>
          </cell>
          <cell r="AA2163">
            <v>0.25</v>
          </cell>
          <cell r="AB2163">
            <v>1</v>
          </cell>
          <cell r="AC2163">
            <v>0.25</v>
          </cell>
          <cell r="AD2163">
            <v>0.25</v>
          </cell>
          <cell r="AE2163">
            <v>0.25</v>
          </cell>
          <cell r="AF2163">
            <v>73</v>
          </cell>
          <cell r="AG2163">
            <v>1171</v>
          </cell>
          <cell r="AH2163">
            <v>73</v>
          </cell>
          <cell r="AI2163">
            <v>73</v>
          </cell>
          <cell r="AJ2163">
            <v>73</v>
          </cell>
          <cell r="AK2163">
            <v>30</v>
          </cell>
        </row>
        <row r="2164">
          <cell r="B2164">
            <v>27601</v>
          </cell>
          <cell r="C2164">
            <v>276</v>
          </cell>
          <cell r="D2164">
            <v>0</v>
          </cell>
          <cell r="E2164">
            <v>20511</v>
          </cell>
          <cell r="G2164">
            <v>27601</v>
          </cell>
          <cell r="I2164">
            <v>1</v>
          </cell>
          <cell r="J2164">
            <v>1</v>
          </cell>
          <cell r="K2164">
            <v>56</v>
          </cell>
          <cell r="L2164">
            <v>55</v>
          </cell>
          <cell r="M2164">
            <v>3</v>
          </cell>
          <cell r="N2164">
            <v>24</v>
          </cell>
          <cell r="O2164">
            <v>0.2</v>
          </cell>
          <cell r="P2164">
            <v>146</v>
          </cell>
          <cell r="Q2164">
            <v>117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146</v>
          </cell>
          <cell r="W2164">
            <v>117</v>
          </cell>
          <cell r="X2164">
            <v>2760</v>
          </cell>
          <cell r="Y2164">
            <v>55200</v>
          </cell>
          <cell r="Z2164" t="str">
            <v>木</v>
          </cell>
          <cell r="AA2164">
            <v>0.25</v>
          </cell>
          <cell r="AB2164">
            <v>1</v>
          </cell>
          <cell r="AC2164">
            <v>0.25</v>
          </cell>
          <cell r="AD2164">
            <v>0.25</v>
          </cell>
          <cell r="AE2164">
            <v>0.25</v>
          </cell>
          <cell r="AF2164">
            <v>7</v>
          </cell>
          <cell r="AG2164">
            <v>117</v>
          </cell>
          <cell r="AH2164">
            <v>7</v>
          </cell>
          <cell r="AI2164">
            <v>7</v>
          </cell>
          <cell r="AJ2164">
            <v>7</v>
          </cell>
          <cell r="AK2164">
            <v>3</v>
          </cell>
        </row>
        <row r="2165">
          <cell r="B2165">
            <v>27602</v>
          </cell>
          <cell r="C2165">
            <v>276</v>
          </cell>
          <cell r="D2165">
            <v>0</v>
          </cell>
          <cell r="E2165">
            <v>20411</v>
          </cell>
          <cell r="G2165">
            <v>27601</v>
          </cell>
          <cell r="I2165">
            <v>1</v>
          </cell>
          <cell r="J2165">
            <v>1</v>
          </cell>
          <cell r="K2165">
            <v>56</v>
          </cell>
          <cell r="L2165">
            <v>55</v>
          </cell>
          <cell r="M2165">
            <v>3</v>
          </cell>
          <cell r="N2165">
            <v>24</v>
          </cell>
          <cell r="O2165">
            <v>0.2</v>
          </cell>
          <cell r="P2165">
            <v>146</v>
          </cell>
          <cell r="Q2165">
            <v>117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146</v>
          </cell>
          <cell r="W2165">
            <v>117</v>
          </cell>
          <cell r="X2165">
            <v>2760</v>
          </cell>
          <cell r="Y2165">
            <v>55200</v>
          </cell>
          <cell r="Z2165" t="str">
            <v>木</v>
          </cell>
          <cell r="AA2165">
            <v>0.25</v>
          </cell>
          <cell r="AB2165">
            <v>1</v>
          </cell>
          <cell r="AC2165">
            <v>0.25</v>
          </cell>
          <cell r="AD2165">
            <v>0.25</v>
          </cell>
          <cell r="AE2165">
            <v>0.25</v>
          </cell>
          <cell r="AF2165">
            <v>7</v>
          </cell>
          <cell r="AG2165">
            <v>117</v>
          </cell>
          <cell r="AH2165">
            <v>7</v>
          </cell>
          <cell r="AI2165">
            <v>7</v>
          </cell>
          <cell r="AJ2165">
            <v>7</v>
          </cell>
          <cell r="AK2165">
            <v>3</v>
          </cell>
        </row>
        <row r="2166">
          <cell r="B2166">
            <v>27603</v>
          </cell>
          <cell r="C2166">
            <v>276</v>
          </cell>
          <cell r="D2166">
            <v>0</v>
          </cell>
          <cell r="E2166">
            <v>20311</v>
          </cell>
          <cell r="G2166">
            <v>27601</v>
          </cell>
          <cell r="I2166">
            <v>1</v>
          </cell>
          <cell r="J2166">
            <v>1</v>
          </cell>
          <cell r="K2166">
            <v>56</v>
          </cell>
          <cell r="L2166">
            <v>55</v>
          </cell>
          <cell r="M2166">
            <v>3</v>
          </cell>
          <cell r="N2166">
            <v>24</v>
          </cell>
          <cell r="O2166">
            <v>0.2</v>
          </cell>
          <cell r="P2166">
            <v>146</v>
          </cell>
          <cell r="Q2166">
            <v>117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146</v>
          </cell>
          <cell r="W2166">
            <v>117</v>
          </cell>
          <cell r="X2166">
            <v>2760</v>
          </cell>
          <cell r="Y2166">
            <v>55200</v>
          </cell>
          <cell r="Z2166" t="str">
            <v>木</v>
          </cell>
          <cell r="AA2166">
            <v>0.25</v>
          </cell>
          <cell r="AB2166">
            <v>1</v>
          </cell>
          <cell r="AC2166">
            <v>0.25</v>
          </cell>
          <cell r="AD2166">
            <v>0.25</v>
          </cell>
          <cell r="AE2166">
            <v>0.25</v>
          </cell>
          <cell r="AF2166">
            <v>7</v>
          </cell>
          <cell r="AG2166">
            <v>117</v>
          </cell>
          <cell r="AH2166">
            <v>7</v>
          </cell>
          <cell r="AI2166">
            <v>7</v>
          </cell>
          <cell r="AJ2166">
            <v>7</v>
          </cell>
          <cell r="AK2166">
            <v>3</v>
          </cell>
        </row>
        <row r="2167">
          <cell r="B2167">
            <v>27604</v>
          </cell>
          <cell r="C2167">
            <v>276</v>
          </cell>
          <cell r="D2167">
            <v>0</v>
          </cell>
          <cell r="E2167">
            <v>20111</v>
          </cell>
          <cell r="G2167">
            <v>27601</v>
          </cell>
          <cell r="I2167">
            <v>1</v>
          </cell>
          <cell r="J2167">
            <v>1</v>
          </cell>
          <cell r="K2167">
            <v>56</v>
          </cell>
          <cell r="L2167">
            <v>55</v>
          </cell>
          <cell r="M2167">
            <v>3</v>
          </cell>
          <cell r="N2167">
            <v>24</v>
          </cell>
          <cell r="O2167">
            <v>0.2</v>
          </cell>
          <cell r="P2167">
            <v>146</v>
          </cell>
          <cell r="Q2167">
            <v>117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146</v>
          </cell>
          <cell r="W2167">
            <v>117</v>
          </cell>
          <cell r="X2167">
            <v>2760</v>
          </cell>
          <cell r="Y2167">
            <v>55200</v>
          </cell>
          <cell r="Z2167" t="str">
            <v>木</v>
          </cell>
          <cell r="AA2167">
            <v>0.25</v>
          </cell>
          <cell r="AB2167">
            <v>1</v>
          </cell>
          <cell r="AC2167">
            <v>0.25</v>
          </cell>
          <cell r="AD2167">
            <v>0.25</v>
          </cell>
          <cell r="AE2167">
            <v>0.25</v>
          </cell>
          <cell r="AF2167">
            <v>7</v>
          </cell>
          <cell r="AG2167">
            <v>117</v>
          </cell>
          <cell r="AH2167">
            <v>7</v>
          </cell>
          <cell r="AI2167">
            <v>7</v>
          </cell>
          <cell r="AJ2167">
            <v>7</v>
          </cell>
          <cell r="AK2167">
            <v>3</v>
          </cell>
        </row>
        <row r="2168">
          <cell r="B2168">
            <v>27605</v>
          </cell>
          <cell r="C2168">
            <v>276</v>
          </cell>
          <cell r="D2168">
            <v>0</v>
          </cell>
          <cell r="E2168">
            <v>20211</v>
          </cell>
          <cell r="G2168">
            <v>27601</v>
          </cell>
          <cell r="I2168">
            <v>1</v>
          </cell>
          <cell r="J2168">
            <v>1</v>
          </cell>
          <cell r="K2168">
            <v>56</v>
          </cell>
          <cell r="L2168">
            <v>55</v>
          </cell>
          <cell r="M2168">
            <v>3</v>
          </cell>
          <cell r="N2168">
            <v>24</v>
          </cell>
          <cell r="O2168">
            <v>0.2</v>
          </cell>
          <cell r="P2168">
            <v>146</v>
          </cell>
          <cell r="Q2168">
            <v>117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146</v>
          </cell>
          <cell r="W2168">
            <v>117</v>
          </cell>
          <cell r="X2168">
            <v>2760</v>
          </cell>
          <cell r="Y2168">
            <v>55200</v>
          </cell>
          <cell r="Z2168" t="str">
            <v>木</v>
          </cell>
          <cell r="AA2168">
            <v>0.25</v>
          </cell>
          <cell r="AB2168">
            <v>1</v>
          </cell>
          <cell r="AC2168">
            <v>0.25</v>
          </cell>
          <cell r="AD2168">
            <v>0.25</v>
          </cell>
          <cell r="AE2168">
            <v>0.25</v>
          </cell>
          <cell r="AF2168">
            <v>7</v>
          </cell>
          <cell r="AG2168">
            <v>117</v>
          </cell>
          <cell r="AH2168">
            <v>7</v>
          </cell>
          <cell r="AI2168">
            <v>7</v>
          </cell>
          <cell r="AJ2168">
            <v>7</v>
          </cell>
          <cell r="AK2168">
            <v>3</v>
          </cell>
        </row>
        <row r="2169">
          <cell r="B2169">
            <v>27606</v>
          </cell>
          <cell r="C2169">
            <v>276</v>
          </cell>
          <cell r="D2169">
            <v>0</v>
          </cell>
          <cell r="E2169">
            <v>30401</v>
          </cell>
          <cell r="G2169">
            <v>27601</v>
          </cell>
          <cell r="I2169">
            <v>1</v>
          </cell>
          <cell r="J2169">
            <v>1</v>
          </cell>
          <cell r="K2169">
            <v>56</v>
          </cell>
          <cell r="L2169">
            <v>55</v>
          </cell>
          <cell r="M2169">
            <v>3</v>
          </cell>
          <cell r="N2169">
            <v>24</v>
          </cell>
          <cell r="O2169">
            <v>0.2</v>
          </cell>
          <cell r="P2169">
            <v>146</v>
          </cell>
          <cell r="Q2169">
            <v>117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146</v>
          </cell>
          <cell r="W2169">
            <v>117</v>
          </cell>
          <cell r="X2169">
            <v>2760</v>
          </cell>
          <cell r="Y2169">
            <v>55200</v>
          </cell>
          <cell r="Z2169" t="str">
            <v>木</v>
          </cell>
          <cell r="AA2169">
            <v>0.25</v>
          </cell>
          <cell r="AB2169">
            <v>1</v>
          </cell>
          <cell r="AC2169">
            <v>0.25</v>
          </cell>
          <cell r="AD2169">
            <v>0.25</v>
          </cell>
          <cell r="AE2169">
            <v>0.25</v>
          </cell>
          <cell r="AF2169">
            <v>7</v>
          </cell>
          <cell r="AG2169">
            <v>117</v>
          </cell>
          <cell r="AH2169">
            <v>7</v>
          </cell>
          <cell r="AI2169">
            <v>7</v>
          </cell>
          <cell r="AJ2169">
            <v>7</v>
          </cell>
          <cell r="AK2169">
            <v>3</v>
          </cell>
        </row>
        <row r="2170">
          <cell r="B2170">
            <v>27607</v>
          </cell>
          <cell r="C2170">
            <v>276</v>
          </cell>
          <cell r="D2170">
            <v>0</v>
          </cell>
          <cell r="E2170">
            <v>50100</v>
          </cell>
          <cell r="G2170">
            <v>27609</v>
          </cell>
          <cell r="I2170">
            <v>1</v>
          </cell>
          <cell r="J2170">
            <v>1</v>
          </cell>
          <cell r="K2170">
            <v>56</v>
          </cell>
          <cell r="L2170">
            <v>55</v>
          </cell>
          <cell r="M2170">
            <v>3</v>
          </cell>
          <cell r="N2170">
            <v>24</v>
          </cell>
          <cell r="O2170">
            <v>0.2</v>
          </cell>
          <cell r="P2170">
            <v>146</v>
          </cell>
          <cell r="Q2170">
            <v>117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146</v>
          </cell>
          <cell r="W2170">
            <v>117</v>
          </cell>
          <cell r="X2170">
            <v>2760</v>
          </cell>
          <cell r="Y2170">
            <v>55200</v>
          </cell>
          <cell r="Z2170" t="str">
            <v>木</v>
          </cell>
          <cell r="AA2170">
            <v>0.25</v>
          </cell>
          <cell r="AB2170">
            <v>1</v>
          </cell>
          <cell r="AC2170">
            <v>0.25</v>
          </cell>
          <cell r="AD2170">
            <v>0.25</v>
          </cell>
          <cell r="AE2170">
            <v>0.25</v>
          </cell>
          <cell r="AF2170">
            <v>7</v>
          </cell>
          <cell r="AG2170">
            <v>117</v>
          </cell>
          <cell r="AH2170">
            <v>7</v>
          </cell>
          <cell r="AI2170">
            <v>7</v>
          </cell>
          <cell r="AJ2170">
            <v>7</v>
          </cell>
          <cell r="AK2170">
            <v>3</v>
          </cell>
        </row>
        <row r="2171">
          <cell r="B2171">
            <v>27700</v>
          </cell>
          <cell r="C2171">
            <v>277</v>
          </cell>
          <cell r="D2171">
            <v>0</v>
          </cell>
          <cell r="E2171">
            <v>20111</v>
          </cell>
          <cell r="F2171">
            <v>1</v>
          </cell>
          <cell r="G2171">
            <v>27700</v>
          </cell>
          <cell r="H2171">
            <v>27700</v>
          </cell>
          <cell r="I2171">
            <v>0</v>
          </cell>
          <cell r="J2171">
            <v>10</v>
          </cell>
          <cell r="K2171">
            <v>56</v>
          </cell>
          <cell r="L2171">
            <v>55</v>
          </cell>
          <cell r="M2171">
            <v>3</v>
          </cell>
          <cell r="N2171">
            <v>24</v>
          </cell>
          <cell r="O2171">
            <v>0.30000000000000004</v>
          </cell>
          <cell r="P2171">
            <v>2196</v>
          </cell>
          <cell r="Q2171">
            <v>1756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2196</v>
          </cell>
          <cell r="W2171">
            <v>1756</v>
          </cell>
          <cell r="X2171">
            <v>27604</v>
          </cell>
          <cell r="Y2171">
            <v>552080</v>
          </cell>
          <cell r="Z2171" t="str">
            <v>木</v>
          </cell>
          <cell r="AA2171">
            <v>0.25</v>
          </cell>
          <cell r="AB2171">
            <v>1</v>
          </cell>
          <cell r="AC2171">
            <v>0.25</v>
          </cell>
          <cell r="AD2171">
            <v>0.25</v>
          </cell>
          <cell r="AE2171">
            <v>0.25</v>
          </cell>
          <cell r="AF2171">
            <v>110</v>
          </cell>
          <cell r="AG2171">
            <v>1756</v>
          </cell>
          <cell r="AH2171">
            <v>110</v>
          </cell>
          <cell r="AI2171">
            <v>110</v>
          </cell>
          <cell r="AJ2171">
            <v>110</v>
          </cell>
          <cell r="AK2171">
            <v>30</v>
          </cell>
        </row>
        <row r="2172">
          <cell r="B2172">
            <v>27701</v>
          </cell>
          <cell r="C2172">
            <v>277</v>
          </cell>
          <cell r="D2172">
            <v>0</v>
          </cell>
          <cell r="E2172">
            <v>20511</v>
          </cell>
          <cell r="G2172">
            <v>27701</v>
          </cell>
          <cell r="I2172">
            <v>1</v>
          </cell>
          <cell r="J2172">
            <v>1</v>
          </cell>
          <cell r="K2172">
            <v>56</v>
          </cell>
          <cell r="L2172">
            <v>55</v>
          </cell>
          <cell r="M2172">
            <v>3</v>
          </cell>
          <cell r="N2172">
            <v>24</v>
          </cell>
          <cell r="O2172">
            <v>0.2</v>
          </cell>
          <cell r="P2172">
            <v>146</v>
          </cell>
          <cell r="Q2172">
            <v>117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146</v>
          </cell>
          <cell r="W2172">
            <v>117</v>
          </cell>
          <cell r="X2172">
            <v>2760</v>
          </cell>
          <cell r="Y2172">
            <v>55200</v>
          </cell>
          <cell r="Z2172" t="str">
            <v>木</v>
          </cell>
          <cell r="AA2172">
            <v>0.25</v>
          </cell>
          <cell r="AB2172">
            <v>1</v>
          </cell>
          <cell r="AC2172">
            <v>0.25</v>
          </cell>
          <cell r="AD2172">
            <v>0.25</v>
          </cell>
          <cell r="AE2172">
            <v>0.25</v>
          </cell>
          <cell r="AF2172">
            <v>7</v>
          </cell>
          <cell r="AG2172">
            <v>117</v>
          </cell>
          <cell r="AH2172">
            <v>7</v>
          </cell>
          <cell r="AI2172">
            <v>7</v>
          </cell>
          <cell r="AJ2172">
            <v>7</v>
          </cell>
          <cell r="AK2172">
            <v>3</v>
          </cell>
        </row>
        <row r="2173">
          <cell r="B2173">
            <v>27702</v>
          </cell>
          <cell r="C2173">
            <v>277</v>
          </cell>
          <cell r="D2173">
            <v>0</v>
          </cell>
          <cell r="E2173">
            <v>20411</v>
          </cell>
          <cell r="G2173">
            <v>27701</v>
          </cell>
          <cell r="I2173">
            <v>1</v>
          </cell>
          <cell r="J2173">
            <v>1</v>
          </cell>
          <cell r="K2173">
            <v>56</v>
          </cell>
          <cell r="L2173">
            <v>55</v>
          </cell>
          <cell r="M2173">
            <v>3</v>
          </cell>
          <cell r="N2173">
            <v>24</v>
          </cell>
          <cell r="O2173">
            <v>0.2</v>
          </cell>
          <cell r="P2173">
            <v>146</v>
          </cell>
          <cell r="Q2173">
            <v>117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146</v>
          </cell>
          <cell r="W2173">
            <v>117</v>
          </cell>
          <cell r="X2173">
            <v>2760</v>
          </cell>
          <cell r="Y2173">
            <v>55200</v>
          </cell>
          <cell r="Z2173" t="str">
            <v>木</v>
          </cell>
          <cell r="AA2173">
            <v>0.25</v>
          </cell>
          <cell r="AB2173">
            <v>1</v>
          </cell>
          <cell r="AC2173">
            <v>0.25</v>
          </cell>
          <cell r="AD2173">
            <v>0.25</v>
          </cell>
          <cell r="AE2173">
            <v>0.25</v>
          </cell>
          <cell r="AF2173">
            <v>7</v>
          </cell>
          <cell r="AG2173">
            <v>117</v>
          </cell>
          <cell r="AH2173">
            <v>7</v>
          </cell>
          <cell r="AI2173">
            <v>7</v>
          </cell>
          <cell r="AJ2173">
            <v>7</v>
          </cell>
          <cell r="AK2173">
            <v>3</v>
          </cell>
        </row>
        <row r="2174">
          <cell r="B2174">
            <v>27703</v>
          </cell>
          <cell r="C2174">
            <v>277</v>
          </cell>
          <cell r="D2174">
            <v>0</v>
          </cell>
          <cell r="E2174">
            <v>20311</v>
          </cell>
          <cell r="G2174">
            <v>27701</v>
          </cell>
          <cell r="I2174">
            <v>1</v>
          </cell>
          <cell r="J2174">
            <v>1</v>
          </cell>
          <cell r="K2174">
            <v>56</v>
          </cell>
          <cell r="L2174">
            <v>55</v>
          </cell>
          <cell r="M2174">
            <v>3</v>
          </cell>
          <cell r="N2174">
            <v>24</v>
          </cell>
          <cell r="O2174">
            <v>0.2</v>
          </cell>
          <cell r="P2174">
            <v>146</v>
          </cell>
          <cell r="Q2174">
            <v>117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146</v>
          </cell>
          <cell r="W2174">
            <v>117</v>
          </cell>
          <cell r="X2174">
            <v>2760</v>
          </cell>
          <cell r="Y2174">
            <v>55200</v>
          </cell>
          <cell r="Z2174" t="str">
            <v>木</v>
          </cell>
          <cell r="AA2174">
            <v>0.25</v>
          </cell>
          <cell r="AB2174">
            <v>1</v>
          </cell>
          <cell r="AC2174">
            <v>0.25</v>
          </cell>
          <cell r="AD2174">
            <v>0.25</v>
          </cell>
          <cell r="AE2174">
            <v>0.25</v>
          </cell>
          <cell r="AF2174">
            <v>7</v>
          </cell>
          <cell r="AG2174">
            <v>117</v>
          </cell>
          <cell r="AH2174">
            <v>7</v>
          </cell>
          <cell r="AI2174">
            <v>7</v>
          </cell>
          <cell r="AJ2174">
            <v>7</v>
          </cell>
          <cell r="AK2174">
            <v>3</v>
          </cell>
        </row>
        <row r="2175">
          <cell r="B2175">
            <v>27704</v>
          </cell>
          <cell r="C2175">
            <v>277</v>
          </cell>
          <cell r="D2175">
            <v>0</v>
          </cell>
          <cell r="E2175">
            <v>20111</v>
          </cell>
          <cell r="G2175">
            <v>27701</v>
          </cell>
          <cell r="I2175">
            <v>1</v>
          </cell>
          <cell r="J2175">
            <v>1</v>
          </cell>
          <cell r="K2175">
            <v>56</v>
          </cell>
          <cell r="L2175">
            <v>55</v>
          </cell>
          <cell r="M2175">
            <v>3</v>
          </cell>
          <cell r="N2175">
            <v>24</v>
          </cell>
          <cell r="O2175">
            <v>0.2</v>
          </cell>
          <cell r="P2175">
            <v>146</v>
          </cell>
          <cell r="Q2175">
            <v>117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146</v>
          </cell>
          <cell r="W2175">
            <v>117</v>
          </cell>
          <cell r="X2175">
            <v>2760</v>
          </cell>
          <cell r="Y2175">
            <v>55200</v>
          </cell>
          <cell r="Z2175" t="str">
            <v>木</v>
          </cell>
          <cell r="AA2175">
            <v>0.25</v>
          </cell>
          <cell r="AB2175">
            <v>1</v>
          </cell>
          <cell r="AC2175">
            <v>0.25</v>
          </cell>
          <cell r="AD2175">
            <v>0.25</v>
          </cell>
          <cell r="AE2175">
            <v>0.25</v>
          </cell>
          <cell r="AF2175">
            <v>7</v>
          </cell>
          <cell r="AG2175">
            <v>117</v>
          </cell>
          <cell r="AH2175">
            <v>7</v>
          </cell>
          <cell r="AI2175">
            <v>7</v>
          </cell>
          <cell r="AJ2175">
            <v>7</v>
          </cell>
          <cell r="AK2175">
            <v>3</v>
          </cell>
        </row>
        <row r="2176">
          <cell r="B2176">
            <v>27705</v>
          </cell>
          <cell r="C2176">
            <v>277</v>
          </cell>
          <cell r="D2176">
            <v>0</v>
          </cell>
          <cell r="E2176">
            <v>20211</v>
          </cell>
          <cell r="G2176">
            <v>27701</v>
          </cell>
          <cell r="I2176">
            <v>1</v>
          </cell>
          <cell r="J2176">
            <v>1</v>
          </cell>
          <cell r="K2176">
            <v>56</v>
          </cell>
          <cell r="L2176">
            <v>55</v>
          </cell>
          <cell r="M2176">
            <v>3</v>
          </cell>
          <cell r="N2176">
            <v>24</v>
          </cell>
          <cell r="O2176">
            <v>0.2</v>
          </cell>
          <cell r="P2176">
            <v>146</v>
          </cell>
          <cell r="Q2176">
            <v>117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146</v>
          </cell>
          <cell r="W2176">
            <v>117</v>
          </cell>
          <cell r="X2176">
            <v>2760</v>
          </cell>
          <cell r="Y2176">
            <v>55200</v>
          </cell>
          <cell r="Z2176" t="str">
            <v>木</v>
          </cell>
          <cell r="AA2176">
            <v>0.25</v>
          </cell>
          <cell r="AB2176">
            <v>1</v>
          </cell>
          <cell r="AC2176">
            <v>0.25</v>
          </cell>
          <cell r="AD2176">
            <v>0.25</v>
          </cell>
          <cell r="AE2176">
            <v>0.25</v>
          </cell>
          <cell r="AF2176">
            <v>7</v>
          </cell>
          <cell r="AG2176">
            <v>117</v>
          </cell>
          <cell r="AH2176">
            <v>7</v>
          </cell>
          <cell r="AI2176">
            <v>7</v>
          </cell>
          <cell r="AJ2176">
            <v>7</v>
          </cell>
          <cell r="AK2176">
            <v>3</v>
          </cell>
        </row>
        <row r="2177">
          <cell r="B2177">
            <v>27706</v>
          </cell>
          <cell r="C2177">
            <v>277</v>
          </cell>
          <cell r="D2177">
            <v>0</v>
          </cell>
          <cell r="E2177">
            <v>30401</v>
          </cell>
          <cell r="G2177">
            <v>27701</v>
          </cell>
          <cell r="I2177">
            <v>1</v>
          </cell>
          <cell r="J2177">
            <v>1</v>
          </cell>
          <cell r="K2177">
            <v>56</v>
          </cell>
          <cell r="L2177">
            <v>55</v>
          </cell>
          <cell r="M2177">
            <v>3</v>
          </cell>
          <cell r="N2177">
            <v>24</v>
          </cell>
          <cell r="O2177">
            <v>0.2</v>
          </cell>
          <cell r="P2177">
            <v>146</v>
          </cell>
          <cell r="Q2177">
            <v>117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146</v>
          </cell>
          <cell r="W2177">
            <v>117</v>
          </cell>
          <cell r="X2177">
            <v>2760</v>
          </cell>
          <cell r="Y2177">
            <v>55200</v>
          </cell>
          <cell r="Z2177" t="str">
            <v>木</v>
          </cell>
          <cell r="AA2177">
            <v>0.25</v>
          </cell>
          <cell r="AB2177">
            <v>1</v>
          </cell>
          <cell r="AC2177">
            <v>0.25</v>
          </cell>
          <cell r="AD2177">
            <v>0.25</v>
          </cell>
          <cell r="AE2177">
            <v>0.25</v>
          </cell>
          <cell r="AF2177">
            <v>7</v>
          </cell>
          <cell r="AG2177">
            <v>117</v>
          </cell>
          <cell r="AH2177">
            <v>7</v>
          </cell>
          <cell r="AI2177">
            <v>7</v>
          </cell>
          <cell r="AJ2177">
            <v>7</v>
          </cell>
          <cell r="AK2177">
            <v>3</v>
          </cell>
        </row>
        <row r="2178">
          <cell r="B2178">
            <v>27707</v>
          </cell>
          <cell r="C2178">
            <v>277</v>
          </cell>
          <cell r="D2178">
            <v>0</v>
          </cell>
          <cell r="E2178">
            <v>50100</v>
          </cell>
          <cell r="G2178">
            <v>27709</v>
          </cell>
          <cell r="I2178">
            <v>1</v>
          </cell>
          <cell r="J2178">
            <v>1</v>
          </cell>
          <cell r="K2178">
            <v>56</v>
          </cell>
          <cell r="L2178">
            <v>55</v>
          </cell>
          <cell r="M2178">
            <v>3</v>
          </cell>
          <cell r="N2178">
            <v>24</v>
          </cell>
          <cell r="O2178">
            <v>0.2</v>
          </cell>
          <cell r="P2178">
            <v>146</v>
          </cell>
          <cell r="Q2178">
            <v>117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146</v>
          </cell>
          <cell r="W2178">
            <v>117</v>
          </cell>
          <cell r="X2178">
            <v>2760</v>
          </cell>
          <cell r="Y2178">
            <v>55200</v>
          </cell>
          <cell r="Z2178" t="str">
            <v>木</v>
          </cell>
          <cell r="AA2178">
            <v>0.25</v>
          </cell>
          <cell r="AB2178">
            <v>1</v>
          </cell>
          <cell r="AC2178">
            <v>0.25</v>
          </cell>
          <cell r="AD2178">
            <v>0.25</v>
          </cell>
          <cell r="AE2178">
            <v>0.25</v>
          </cell>
          <cell r="AF2178">
            <v>7</v>
          </cell>
          <cell r="AG2178">
            <v>117</v>
          </cell>
          <cell r="AH2178">
            <v>7</v>
          </cell>
          <cell r="AI2178">
            <v>7</v>
          </cell>
          <cell r="AJ2178">
            <v>7</v>
          </cell>
          <cell r="AK2178">
            <v>3</v>
          </cell>
        </row>
        <row r="2179">
          <cell r="B2179">
            <v>27800</v>
          </cell>
          <cell r="C2179">
            <v>278</v>
          </cell>
          <cell r="D2179">
            <v>0</v>
          </cell>
          <cell r="E2179">
            <v>30601</v>
          </cell>
          <cell r="F2179">
            <v>1</v>
          </cell>
          <cell r="G2179">
            <v>27800</v>
          </cell>
          <cell r="H2179">
            <v>27800</v>
          </cell>
          <cell r="I2179">
            <v>0</v>
          </cell>
          <cell r="J2179">
            <v>10</v>
          </cell>
          <cell r="K2179">
            <v>56</v>
          </cell>
          <cell r="L2179">
            <v>55</v>
          </cell>
          <cell r="M2179">
            <v>3</v>
          </cell>
          <cell r="N2179">
            <v>24</v>
          </cell>
          <cell r="O2179">
            <v>0.4</v>
          </cell>
          <cell r="P2179">
            <v>2928</v>
          </cell>
          <cell r="Q2179">
            <v>1873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2928</v>
          </cell>
          <cell r="W2179">
            <v>1873</v>
          </cell>
          <cell r="X2179">
            <v>27604</v>
          </cell>
          <cell r="Y2179">
            <v>552080</v>
          </cell>
          <cell r="Z2179" t="str">
            <v>木</v>
          </cell>
          <cell r="AA2179">
            <v>0.25</v>
          </cell>
          <cell r="AB2179">
            <v>1</v>
          </cell>
          <cell r="AC2179">
            <v>0.25</v>
          </cell>
          <cell r="AD2179">
            <v>0.25</v>
          </cell>
          <cell r="AE2179">
            <v>0.25</v>
          </cell>
          <cell r="AF2179">
            <v>263</v>
          </cell>
          <cell r="AG2179">
            <v>1873</v>
          </cell>
          <cell r="AH2179">
            <v>263</v>
          </cell>
          <cell r="AI2179">
            <v>263</v>
          </cell>
          <cell r="AJ2179">
            <v>263</v>
          </cell>
          <cell r="AK2179">
            <v>30</v>
          </cell>
        </row>
        <row r="2180">
          <cell r="B2180">
            <v>27801</v>
          </cell>
          <cell r="C2180">
            <v>278</v>
          </cell>
          <cell r="D2180">
            <v>0</v>
          </cell>
          <cell r="E2180">
            <v>20511</v>
          </cell>
          <cell r="G2180">
            <v>27801</v>
          </cell>
          <cell r="I2180">
            <v>1</v>
          </cell>
          <cell r="J2180">
            <v>1</v>
          </cell>
          <cell r="K2180">
            <v>56</v>
          </cell>
          <cell r="L2180">
            <v>55</v>
          </cell>
          <cell r="M2180">
            <v>3</v>
          </cell>
          <cell r="N2180">
            <v>24</v>
          </cell>
          <cell r="O2180">
            <v>0.2</v>
          </cell>
          <cell r="P2180">
            <v>146</v>
          </cell>
          <cell r="Q2180">
            <v>117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146</v>
          </cell>
          <cell r="W2180">
            <v>117</v>
          </cell>
          <cell r="X2180">
            <v>2760</v>
          </cell>
          <cell r="Y2180">
            <v>55200</v>
          </cell>
          <cell r="Z2180" t="str">
            <v>木</v>
          </cell>
          <cell r="AA2180">
            <v>0.25</v>
          </cell>
          <cell r="AB2180">
            <v>1</v>
          </cell>
          <cell r="AC2180">
            <v>0.25</v>
          </cell>
          <cell r="AD2180">
            <v>0.25</v>
          </cell>
          <cell r="AE2180">
            <v>0.25</v>
          </cell>
          <cell r="AF2180">
            <v>7</v>
          </cell>
          <cell r="AG2180">
            <v>117</v>
          </cell>
          <cell r="AH2180">
            <v>7</v>
          </cell>
          <cell r="AI2180">
            <v>7</v>
          </cell>
          <cell r="AJ2180">
            <v>7</v>
          </cell>
          <cell r="AK2180">
            <v>3</v>
          </cell>
        </row>
        <row r="2181">
          <cell r="B2181">
            <v>27802</v>
          </cell>
          <cell r="C2181">
            <v>278</v>
          </cell>
          <cell r="D2181">
            <v>0</v>
          </cell>
          <cell r="E2181">
            <v>20411</v>
          </cell>
          <cell r="G2181">
            <v>27801</v>
          </cell>
          <cell r="I2181">
            <v>1</v>
          </cell>
          <cell r="J2181">
            <v>1</v>
          </cell>
          <cell r="K2181">
            <v>56</v>
          </cell>
          <cell r="L2181">
            <v>55</v>
          </cell>
          <cell r="M2181">
            <v>3</v>
          </cell>
          <cell r="N2181">
            <v>24</v>
          </cell>
          <cell r="O2181">
            <v>0.2</v>
          </cell>
          <cell r="P2181">
            <v>146</v>
          </cell>
          <cell r="Q2181">
            <v>117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146</v>
          </cell>
          <cell r="W2181">
            <v>117</v>
          </cell>
          <cell r="X2181">
            <v>2760</v>
          </cell>
          <cell r="Y2181">
            <v>55200</v>
          </cell>
          <cell r="Z2181" t="str">
            <v>木</v>
          </cell>
          <cell r="AA2181">
            <v>0.25</v>
          </cell>
          <cell r="AB2181">
            <v>1</v>
          </cell>
          <cell r="AC2181">
            <v>0.25</v>
          </cell>
          <cell r="AD2181">
            <v>0.25</v>
          </cell>
          <cell r="AE2181">
            <v>0.25</v>
          </cell>
          <cell r="AF2181">
            <v>7</v>
          </cell>
          <cell r="AG2181">
            <v>117</v>
          </cell>
          <cell r="AH2181">
            <v>7</v>
          </cell>
          <cell r="AI2181">
            <v>7</v>
          </cell>
          <cell r="AJ2181">
            <v>7</v>
          </cell>
          <cell r="AK2181">
            <v>3</v>
          </cell>
        </row>
        <row r="2182">
          <cell r="B2182">
            <v>27803</v>
          </cell>
          <cell r="C2182">
            <v>278</v>
          </cell>
          <cell r="D2182">
            <v>0</v>
          </cell>
          <cell r="E2182">
            <v>20311</v>
          </cell>
          <cell r="G2182">
            <v>27801</v>
          </cell>
          <cell r="I2182">
            <v>1</v>
          </cell>
          <cell r="J2182">
            <v>1</v>
          </cell>
          <cell r="K2182">
            <v>56</v>
          </cell>
          <cell r="L2182">
            <v>55</v>
          </cell>
          <cell r="M2182">
            <v>3</v>
          </cell>
          <cell r="N2182">
            <v>24</v>
          </cell>
          <cell r="O2182">
            <v>0.2</v>
          </cell>
          <cell r="P2182">
            <v>146</v>
          </cell>
          <cell r="Q2182">
            <v>117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146</v>
          </cell>
          <cell r="W2182">
            <v>117</v>
          </cell>
          <cell r="X2182">
            <v>2760</v>
          </cell>
          <cell r="Y2182">
            <v>55200</v>
          </cell>
          <cell r="Z2182" t="str">
            <v>木</v>
          </cell>
          <cell r="AA2182">
            <v>0.25</v>
          </cell>
          <cell r="AB2182">
            <v>1</v>
          </cell>
          <cell r="AC2182">
            <v>0.25</v>
          </cell>
          <cell r="AD2182">
            <v>0.25</v>
          </cell>
          <cell r="AE2182">
            <v>0.25</v>
          </cell>
          <cell r="AF2182">
            <v>7</v>
          </cell>
          <cell r="AG2182">
            <v>117</v>
          </cell>
          <cell r="AH2182">
            <v>7</v>
          </cell>
          <cell r="AI2182">
            <v>7</v>
          </cell>
          <cell r="AJ2182">
            <v>7</v>
          </cell>
          <cell r="AK2182">
            <v>3</v>
          </cell>
        </row>
        <row r="2183">
          <cell r="B2183">
            <v>27804</v>
          </cell>
          <cell r="C2183">
            <v>278</v>
          </cell>
          <cell r="D2183">
            <v>0</v>
          </cell>
          <cell r="E2183">
            <v>20111</v>
          </cell>
          <cell r="G2183">
            <v>27801</v>
          </cell>
          <cell r="I2183">
            <v>1</v>
          </cell>
          <cell r="J2183">
            <v>1</v>
          </cell>
          <cell r="K2183">
            <v>56</v>
          </cell>
          <cell r="L2183">
            <v>55</v>
          </cell>
          <cell r="M2183">
            <v>3</v>
          </cell>
          <cell r="N2183">
            <v>24</v>
          </cell>
          <cell r="O2183">
            <v>0.2</v>
          </cell>
          <cell r="P2183">
            <v>146</v>
          </cell>
          <cell r="Q2183">
            <v>117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146</v>
          </cell>
          <cell r="W2183">
            <v>117</v>
          </cell>
          <cell r="X2183">
            <v>2760</v>
          </cell>
          <cell r="Y2183">
            <v>55200</v>
          </cell>
          <cell r="Z2183" t="str">
            <v>木</v>
          </cell>
          <cell r="AA2183">
            <v>0.25</v>
          </cell>
          <cell r="AB2183">
            <v>1</v>
          </cell>
          <cell r="AC2183">
            <v>0.25</v>
          </cell>
          <cell r="AD2183">
            <v>0.25</v>
          </cell>
          <cell r="AE2183">
            <v>0.25</v>
          </cell>
          <cell r="AF2183">
            <v>7</v>
          </cell>
          <cell r="AG2183">
            <v>117</v>
          </cell>
          <cell r="AH2183">
            <v>7</v>
          </cell>
          <cell r="AI2183">
            <v>7</v>
          </cell>
          <cell r="AJ2183">
            <v>7</v>
          </cell>
          <cell r="AK2183">
            <v>3</v>
          </cell>
        </row>
        <row r="2184">
          <cell r="B2184">
            <v>27805</v>
          </cell>
          <cell r="C2184">
            <v>278</v>
          </cell>
          <cell r="D2184">
            <v>0</v>
          </cell>
          <cell r="E2184">
            <v>20211</v>
          </cell>
          <cell r="G2184">
            <v>27801</v>
          </cell>
          <cell r="I2184">
            <v>1</v>
          </cell>
          <cell r="J2184">
            <v>1</v>
          </cell>
          <cell r="K2184">
            <v>56</v>
          </cell>
          <cell r="L2184">
            <v>55</v>
          </cell>
          <cell r="M2184">
            <v>3</v>
          </cell>
          <cell r="N2184">
            <v>24</v>
          </cell>
          <cell r="O2184">
            <v>0.2</v>
          </cell>
          <cell r="P2184">
            <v>146</v>
          </cell>
          <cell r="Q2184">
            <v>117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146</v>
          </cell>
          <cell r="W2184">
            <v>117</v>
          </cell>
          <cell r="X2184">
            <v>2760</v>
          </cell>
          <cell r="Y2184">
            <v>55200</v>
          </cell>
          <cell r="Z2184" t="str">
            <v>木</v>
          </cell>
          <cell r="AA2184">
            <v>0.25</v>
          </cell>
          <cell r="AB2184">
            <v>1</v>
          </cell>
          <cell r="AC2184">
            <v>0.25</v>
          </cell>
          <cell r="AD2184">
            <v>0.25</v>
          </cell>
          <cell r="AE2184">
            <v>0.25</v>
          </cell>
          <cell r="AF2184">
            <v>7</v>
          </cell>
          <cell r="AG2184">
            <v>117</v>
          </cell>
          <cell r="AH2184">
            <v>7</v>
          </cell>
          <cell r="AI2184">
            <v>7</v>
          </cell>
          <cell r="AJ2184">
            <v>7</v>
          </cell>
          <cell r="AK2184">
            <v>3</v>
          </cell>
        </row>
        <row r="2185">
          <cell r="B2185">
            <v>27806</v>
          </cell>
          <cell r="C2185">
            <v>278</v>
          </cell>
          <cell r="D2185">
            <v>0</v>
          </cell>
          <cell r="E2185">
            <v>30401</v>
          </cell>
          <cell r="G2185">
            <v>27801</v>
          </cell>
          <cell r="I2185">
            <v>1</v>
          </cell>
          <cell r="J2185">
            <v>1</v>
          </cell>
          <cell r="K2185">
            <v>56</v>
          </cell>
          <cell r="L2185">
            <v>55</v>
          </cell>
          <cell r="M2185">
            <v>3</v>
          </cell>
          <cell r="N2185">
            <v>24</v>
          </cell>
          <cell r="O2185">
            <v>0.2</v>
          </cell>
          <cell r="P2185">
            <v>146</v>
          </cell>
          <cell r="Q2185">
            <v>117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146</v>
          </cell>
          <cell r="W2185">
            <v>117</v>
          </cell>
          <cell r="X2185">
            <v>2760</v>
          </cell>
          <cell r="Y2185">
            <v>55200</v>
          </cell>
          <cell r="Z2185" t="str">
            <v>木</v>
          </cell>
          <cell r="AA2185">
            <v>0.25</v>
          </cell>
          <cell r="AB2185">
            <v>1</v>
          </cell>
          <cell r="AC2185">
            <v>0.25</v>
          </cell>
          <cell r="AD2185">
            <v>0.25</v>
          </cell>
          <cell r="AE2185">
            <v>0.25</v>
          </cell>
          <cell r="AF2185">
            <v>7</v>
          </cell>
          <cell r="AG2185">
            <v>117</v>
          </cell>
          <cell r="AH2185">
            <v>7</v>
          </cell>
          <cell r="AI2185">
            <v>7</v>
          </cell>
          <cell r="AJ2185">
            <v>7</v>
          </cell>
          <cell r="AK2185">
            <v>3</v>
          </cell>
        </row>
        <row r="2186">
          <cell r="B2186">
            <v>27807</v>
          </cell>
          <cell r="C2186">
            <v>278</v>
          </cell>
          <cell r="D2186">
            <v>0</v>
          </cell>
          <cell r="E2186">
            <v>50100</v>
          </cell>
          <cell r="G2186">
            <v>27809</v>
          </cell>
          <cell r="I2186">
            <v>1</v>
          </cell>
          <cell r="J2186">
            <v>1</v>
          </cell>
          <cell r="K2186">
            <v>56</v>
          </cell>
          <cell r="L2186">
            <v>55</v>
          </cell>
          <cell r="M2186">
            <v>3</v>
          </cell>
          <cell r="N2186">
            <v>24</v>
          </cell>
          <cell r="O2186">
            <v>0.2</v>
          </cell>
          <cell r="P2186">
            <v>146</v>
          </cell>
          <cell r="Q2186">
            <v>117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146</v>
          </cell>
          <cell r="W2186">
            <v>117</v>
          </cell>
          <cell r="X2186">
            <v>2760</v>
          </cell>
          <cell r="Y2186">
            <v>55200</v>
          </cell>
          <cell r="Z2186" t="str">
            <v>木</v>
          </cell>
          <cell r="AA2186">
            <v>0.25</v>
          </cell>
          <cell r="AB2186">
            <v>1</v>
          </cell>
          <cell r="AC2186">
            <v>0.25</v>
          </cell>
          <cell r="AD2186">
            <v>0.25</v>
          </cell>
          <cell r="AE2186">
            <v>0.25</v>
          </cell>
          <cell r="AF2186">
            <v>7</v>
          </cell>
          <cell r="AG2186">
            <v>117</v>
          </cell>
          <cell r="AH2186">
            <v>7</v>
          </cell>
          <cell r="AI2186">
            <v>7</v>
          </cell>
          <cell r="AJ2186">
            <v>7</v>
          </cell>
          <cell r="AK2186">
            <v>3</v>
          </cell>
        </row>
        <row r="2187">
          <cell r="B2187">
            <v>27900</v>
          </cell>
          <cell r="C2187">
            <v>279</v>
          </cell>
          <cell r="D2187">
            <v>0</v>
          </cell>
          <cell r="E2187">
            <v>20111</v>
          </cell>
          <cell r="F2187">
            <v>1</v>
          </cell>
          <cell r="G2187">
            <v>27900</v>
          </cell>
          <cell r="H2187">
            <v>27900</v>
          </cell>
          <cell r="I2187">
            <v>0</v>
          </cell>
          <cell r="J2187">
            <v>10</v>
          </cell>
          <cell r="K2187">
            <v>56</v>
          </cell>
          <cell r="L2187">
            <v>55</v>
          </cell>
          <cell r="M2187">
            <v>3</v>
          </cell>
          <cell r="N2187">
            <v>24</v>
          </cell>
          <cell r="O2187">
            <v>0.5</v>
          </cell>
          <cell r="P2187">
            <v>3660</v>
          </cell>
          <cell r="Q2187">
            <v>2342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3660</v>
          </cell>
          <cell r="W2187">
            <v>2342</v>
          </cell>
          <cell r="X2187">
            <v>27604</v>
          </cell>
          <cell r="Y2187">
            <v>552080</v>
          </cell>
          <cell r="Z2187" t="str">
            <v>木</v>
          </cell>
          <cell r="AA2187">
            <v>0.25</v>
          </cell>
          <cell r="AB2187">
            <v>1</v>
          </cell>
          <cell r="AC2187">
            <v>0.25</v>
          </cell>
          <cell r="AD2187">
            <v>0.25</v>
          </cell>
          <cell r="AE2187">
            <v>0.25</v>
          </cell>
          <cell r="AF2187">
            <v>329</v>
          </cell>
          <cell r="AG2187">
            <v>2342</v>
          </cell>
          <cell r="AH2187">
            <v>329</v>
          </cell>
          <cell r="AI2187">
            <v>329</v>
          </cell>
          <cell r="AJ2187">
            <v>329</v>
          </cell>
          <cell r="AK2187">
            <v>30</v>
          </cell>
        </row>
        <row r="2188">
          <cell r="B2188">
            <v>27901</v>
          </cell>
          <cell r="C2188">
            <v>279</v>
          </cell>
          <cell r="D2188">
            <v>0</v>
          </cell>
          <cell r="E2188">
            <v>20511</v>
          </cell>
          <cell r="G2188">
            <v>27901</v>
          </cell>
          <cell r="I2188">
            <v>1</v>
          </cell>
          <cell r="J2188">
            <v>1</v>
          </cell>
          <cell r="K2188">
            <v>56</v>
          </cell>
          <cell r="L2188">
            <v>55</v>
          </cell>
          <cell r="M2188">
            <v>3</v>
          </cell>
          <cell r="N2188">
            <v>24</v>
          </cell>
          <cell r="O2188">
            <v>0.2</v>
          </cell>
          <cell r="P2188">
            <v>146</v>
          </cell>
          <cell r="Q2188">
            <v>117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146</v>
          </cell>
          <cell r="W2188">
            <v>117</v>
          </cell>
          <cell r="X2188">
            <v>2760</v>
          </cell>
          <cell r="Y2188">
            <v>55200</v>
          </cell>
          <cell r="Z2188" t="str">
            <v>木</v>
          </cell>
          <cell r="AA2188">
            <v>0.25</v>
          </cell>
          <cell r="AB2188">
            <v>1</v>
          </cell>
          <cell r="AC2188">
            <v>0.25</v>
          </cell>
          <cell r="AD2188">
            <v>0.25</v>
          </cell>
          <cell r="AE2188">
            <v>0.25</v>
          </cell>
          <cell r="AF2188">
            <v>7</v>
          </cell>
          <cell r="AG2188">
            <v>117</v>
          </cell>
          <cell r="AH2188">
            <v>7</v>
          </cell>
          <cell r="AI2188">
            <v>7</v>
          </cell>
          <cell r="AJ2188">
            <v>7</v>
          </cell>
          <cell r="AK2188">
            <v>3</v>
          </cell>
        </row>
        <row r="2189">
          <cell r="B2189">
            <v>27902</v>
          </cell>
          <cell r="C2189">
            <v>279</v>
          </cell>
          <cell r="D2189">
            <v>0</v>
          </cell>
          <cell r="E2189">
            <v>20411</v>
          </cell>
          <cell r="G2189">
            <v>27901</v>
          </cell>
          <cell r="I2189">
            <v>1</v>
          </cell>
          <cell r="J2189">
            <v>1</v>
          </cell>
          <cell r="K2189">
            <v>56</v>
          </cell>
          <cell r="L2189">
            <v>55</v>
          </cell>
          <cell r="M2189">
            <v>3</v>
          </cell>
          <cell r="N2189">
            <v>24</v>
          </cell>
          <cell r="O2189">
            <v>0.2</v>
          </cell>
          <cell r="P2189">
            <v>146</v>
          </cell>
          <cell r="Q2189">
            <v>117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146</v>
          </cell>
          <cell r="W2189">
            <v>117</v>
          </cell>
          <cell r="X2189">
            <v>2760</v>
          </cell>
          <cell r="Y2189">
            <v>55200</v>
          </cell>
          <cell r="Z2189" t="str">
            <v>木</v>
          </cell>
          <cell r="AA2189">
            <v>0.25</v>
          </cell>
          <cell r="AB2189">
            <v>1</v>
          </cell>
          <cell r="AC2189">
            <v>0.25</v>
          </cell>
          <cell r="AD2189">
            <v>0.25</v>
          </cell>
          <cell r="AE2189">
            <v>0.25</v>
          </cell>
          <cell r="AF2189">
            <v>7</v>
          </cell>
          <cell r="AG2189">
            <v>117</v>
          </cell>
          <cell r="AH2189">
            <v>7</v>
          </cell>
          <cell r="AI2189">
            <v>7</v>
          </cell>
          <cell r="AJ2189">
            <v>7</v>
          </cell>
          <cell r="AK2189">
            <v>3</v>
          </cell>
        </row>
        <row r="2190">
          <cell r="B2190">
            <v>27903</v>
          </cell>
          <cell r="C2190">
            <v>279</v>
          </cell>
          <cell r="D2190">
            <v>0</v>
          </cell>
          <cell r="E2190">
            <v>20311</v>
          </cell>
          <cell r="G2190">
            <v>27901</v>
          </cell>
          <cell r="I2190">
            <v>1</v>
          </cell>
          <cell r="J2190">
            <v>1</v>
          </cell>
          <cell r="K2190">
            <v>56</v>
          </cell>
          <cell r="L2190">
            <v>55</v>
          </cell>
          <cell r="M2190">
            <v>3</v>
          </cell>
          <cell r="N2190">
            <v>24</v>
          </cell>
          <cell r="O2190">
            <v>0.2</v>
          </cell>
          <cell r="P2190">
            <v>146</v>
          </cell>
          <cell r="Q2190">
            <v>117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146</v>
          </cell>
          <cell r="W2190">
            <v>117</v>
          </cell>
          <cell r="X2190">
            <v>2760</v>
          </cell>
          <cell r="Y2190">
            <v>55200</v>
          </cell>
          <cell r="Z2190" t="str">
            <v>木</v>
          </cell>
          <cell r="AA2190">
            <v>0.25</v>
          </cell>
          <cell r="AB2190">
            <v>1</v>
          </cell>
          <cell r="AC2190">
            <v>0.25</v>
          </cell>
          <cell r="AD2190">
            <v>0.25</v>
          </cell>
          <cell r="AE2190">
            <v>0.25</v>
          </cell>
          <cell r="AF2190">
            <v>7</v>
          </cell>
          <cell r="AG2190">
            <v>117</v>
          </cell>
          <cell r="AH2190">
            <v>7</v>
          </cell>
          <cell r="AI2190">
            <v>7</v>
          </cell>
          <cell r="AJ2190">
            <v>7</v>
          </cell>
          <cell r="AK2190">
            <v>3</v>
          </cell>
        </row>
        <row r="2191">
          <cell r="B2191">
            <v>27904</v>
          </cell>
          <cell r="C2191">
            <v>279</v>
          </cell>
          <cell r="D2191">
            <v>0</v>
          </cell>
          <cell r="E2191">
            <v>20111</v>
          </cell>
          <cell r="G2191">
            <v>27901</v>
          </cell>
          <cell r="I2191">
            <v>1</v>
          </cell>
          <cell r="J2191">
            <v>1</v>
          </cell>
          <cell r="K2191">
            <v>56</v>
          </cell>
          <cell r="L2191">
            <v>55</v>
          </cell>
          <cell r="M2191">
            <v>3</v>
          </cell>
          <cell r="N2191">
            <v>24</v>
          </cell>
          <cell r="O2191">
            <v>0.2</v>
          </cell>
          <cell r="P2191">
            <v>146</v>
          </cell>
          <cell r="Q2191">
            <v>117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146</v>
          </cell>
          <cell r="W2191">
            <v>117</v>
          </cell>
          <cell r="X2191">
            <v>2760</v>
          </cell>
          <cell r="Y2191">
            <v>55200</v>
          </cell>
          <cell r="Z2191" t="str">
            <v>木</v>
          </cell>
          <cell r="AA2191">
            <v>0.25</v>
          </cell>
          <cell r="AB2191">
            <v>1</v>
          </cell>
          <cell r="AC2191">
            <v>0.25</v>
          </cell>
          <cell r="AD2191">
            <v>0.25</v>
          </cell>
          <cell r="AE2191">
            <v>0.25</v>
          </cell>
          <cell r="AF2191">
            <v>7</v>
          </cell>
          <cell r="AG2191">
            <v>117</v>
          </cell>
          <cell r="AH2191">
            <v>7</v>
          </cell>
          <cell r="AI2191">
            <v>7</v>
          </cell>
          <cell r="AJ2191">
            <v>7</v>
          </cell>
          <cell r="AK2191">
            <v>3</v>
          </cell>
        </row>
        <row r="2192">
          <cell r="B2192">
            <v>27905</v>
          </cell>
          <cell r="C2192">
            <v>279</v>
          </cell>
          <cell r="D2192">
            <v>0</v>
          </cell>
          <cell r="E2192">
            <v>20211</v>
          </cell>
          <cell r="G2192">
            <v>27901</v>
          </cell>
          <cell r="I2192">
            <v>1</v>
          </cell>
          <cell r="J2192">
            <v>1</v>
          </cell>
          <cell r="K2192">
            <v>56</v>
          </cell>
          <cell r="L2192">
            <v>55</v>
          </cell>
          <cell r="M2192">
            <v>3</v>
          </cell>
          <cell r="N2192">
            <v>24</v>
          </cell>
          <cell r="O2192">
            <v>0.2</v>
          </cell>
          <cell r="P2192">
            <v>146</v>
          </cell>
          <cell r="Q2192">
            <v>117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146</v>
          </cell>
          <cell r="W2192">
            <v>117</v>
          </cell>
          <cell r="X2192">
            <v>2760</v>
          </cell>
          <cell r="Y2192">
            <v>55200</v>
          </cell>
          <cell r="Z2192" t="str">
            <v>木</v>
          </cell>
          <cell r="AA2192">
            <v>0.25</v>
          </cell>
          <cell r="AB2192">
            <v>1</v>
          </cell>
          <cell r="AC2192">
            <v>0.25</v>
          </cell>
          <cell r="AD2192">
            <v>0.25</v>
          </cell>
          <cell r="AE2192">
            <v>0.25</v>
          </cell>
          <cell r="AF2192">
            <v>7</v>
          </cell>
          <cell r="AG2192">
            <v>117</v>
          </cell>
          <cell r="AH2192">
            <v>7</v>
          </cell>
          <cell r="AI2192">
            <v>7</v>
          </cell>
          <cell r="AJ2192">
            <v>7</v>
          </cell>
          <cell r="AK2192">
            <v>3</v>
          </cell>
        </row>
        <row r="2193">
          <cell r="B2193">
            <v>27906</v>
          </cell>
          <cell r="C2193">
            <v>279</v>
          </cell>
          <cell r="D2193">
            <v>0</v>
          </cell>
          <cell r="E2193">
            <v>30401</v>
          </cell>
          <cell r="G2193">
            <v>27901</v>
          </cell>
          <cell r="I2193">
            <v>1</v>
          </cell>
          <cell r="J2193">
            <v>1</v>
          </cell>
          <cell r="K2193">
            <v>56</v>
          </cell>
          <cell r="L2193">
            <v>55</v>
          </cell>
          <cell r="M2193">
            <v>3</v>
          </cell>
          <cell r="N2193">
            <v>24</v>
          </cell>
          <cell r="O2193">
            <v>0.2</v>
          </cell>
          <cell r="P2193">
            <v>146</v>
          </cell>
          <cell r="Q2193">
            <v>117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146</v>
          </cell>
          <cell r="W2193">
            <v>117</v>
          </cell>
          <cell r="X2193">
            <v>2760</v>
          </cell>
          <cell r="Y2193">
            <v>55200</v>
          </cell>
          <cell r="Z2193" t="str">
            <v>木</v>
          </cell>
          <cell r="AA2193">
            <v>0.25</v>
          </cell>
          <cell r="AB2193">
            <v>1</v>
          </cell>
          <cell r="AC2193">
            <v>0.25</v>
          </cell>
          <cell r="AD2193">
            <v>0.25</v>
          </cell>
          <cell r="AE2193">
            <v>0.25</v>
          </cell>
          <cell r="AF2193">
            <v>7</v>
          </cell>
          <cell r="AG2193">
            <v>117</v>
          </cell>
          <cell r="AH2193">
            <v>7</v>
          </cell>
          <cell r="AI2193">
            <v>7</v>
          </cell>
          <cell r="AJ2193">
            <v>7</v>
          </cell>
          <cell r="AK2193">
            <v>3</v>
          </cell>
        </row>
        <row r="2194">
          <cell r="B2194">
            <v>27907</v>
          </cell>
          <cell r="C2194">
            <v>279</v>
          </cell>
          <cell r="D2194">
            <v>0</v>
          </cell>
          <cell r="E2194">
            <v>50100</v>
          </cell>
          <cell r="G2194">
            <v>27909</v>
          </cell>
          <cell r="I2194">
            <v>1</v>
          </cell>
          <cell r="J2194">
            <v>1</v>
          </cell>
          <cell r="K2194">
            <v>56</v>
          </cell>
          <cell r="L2194">
            <v>55</v>
          </cell>
          <cell r="M2194">
            <v>3</v>
          </cell>
          <cell r="N2194">
            <v>24</v>
          </cell>
          <cell r="O2194">
            <v>0.2</v>
          </cell>
          <cell r="P2194">
            <v>146</v>
          </cell>
          <cell r="Q2194">
            <v>117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146</v>
          </cell>
          <cell r="W2194">
            <v>117</v>
          </cell>
          <cell r="X2194">
            <v>2760</v>
          </cell>
          <cell r="Y2194">
            <v>55200</v>
          </cell>
          <cell r="Z2194" t="str">
            <v>木</v>
          </cell>
          <cell r="AA2194">
            <v>0.25</v>
          </cell>
          <cell r="AB2194">
            <v>1</v>
          </cell>
          <cell r="AC2194">
            <v>0.25</v>
          </cell>
          <cell r="AD2194">
            <v>0.25</v>
          </cell>
          <cell r="AE2194">
            <v>0.25</v>
          </cell>
          <cell r="AF2194">
            <v>7</v>
          </cell>
          <cell r="AG2194">
            <v>117</v>
          </cell>
          <cell r="AH2194">
            <v>7</v>
          </cell>
          <cell r="AI2194">
            <v>7</v>
          </cell>
          <cell r="AJ2194">
            <v>7</v>
          </cell>
          <cell r="AK2194">
            <v>3</v>
          </cell>
        </row>
        <row r="2195">
          <cell r="B2195">
            <v>28000</v>
          </cell>
          <cell r="C2195">
            <v>280</v>
          </cell>
          <cell r="D2195">
            <v>0</v>
          </cell>
          <cell r="E2195">
            <v>30600</v>
          </cell>
          <cell r="F2195">
            <v>1</v>
          </cell>
          <cell r="G2195">
            <v>28000</v>
          </cell>
          <cell r="H2195">
            <v>28000</v>
          </cell>
          <cell r="I2195">
            <v>0</v>
          </cell>
          <cell r="J2195">
            <v>10</v>
          </cell>
          <cell r="K2195">
            <v>57</v>
          </cell>
          <cell r="L2195">
            <v>56</v>
          </cell>
          <cell r="M2195">
            <v>3</v>
          </cell>
          <cell r="N2195">
            <v>24</v>
          </cell>
          <cell r="O2195">
            <v>0.60000000000000009</v>
          </cell>
          <cell r="P2195">
            <v>4636</v>
          </cell>
          <cell r="Q2195">
            <v>2374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4636</v>
          </cell>
          <cell r="W2195">
            <v>2374</v>
          </cell>
          <cell r="X2195">
            <v>29068</v>
          </cell>
          <cell r="Y2195">
            <v>581360</v>
          </cell>
          <cell r="Z2195" t="str">
            <v>木</v>
          </cell>
          <cell r="AA2195">
            <v>0.25</v>
          </cell>
          <cell r="AB2195">
            <v>1</v>
          </cell>
          <cell r="AC2195">
            <v>0.25</v>
          </cell>
          <cell r="AD2195">
            <v>0.25</v>
          </cell>
          <cell r="AE2195">
            <v>0.25</v>
          </cell>
          <cell r="AF2195">
            <v>565</v>
          </cell>
          <cell r="AG2195">
            <v>2374</v>
          </cell>
          <cell r="AH2195">
            <v>565</v>
          </cell>
          <cell r="AI2195">
            <v>565</v>
          </cell>
          <cell r="AJ2195">
            <v>565</v>
          </cell>
          <cell r="AK2195">
            <v>30</v>
          </cell>
        </row>
        <row r="2196">
          <cell r="B2196">
            <v>28001</v>
          </cell>
          <cell r="C2196">
            <v>280</v>
          </cell>
          <cell r="D2196">
            <v>0</v>
          </cell>
          <cell r="E2196">
            <v>20511</v>
          </cell>
          <cell r="G2196">
            <v>28001</v>
          </cell>
          <cell r="I2196">
            <v>1</v>
          </cell>
          <cell r="J2196">
            <v>1</v>
          </cell>
          <cell r="K2196">
            <v>57</v>
          </cell>
          <cell r="L2196">
            <v>56</v>
          </cell>
          <cell r="M2196">
            <v>3</v>
          </cell>
          <cell r="N2196">
            <v>24</v>
          </cell>
          <cell r="O2196">
            <v>0.2</v>
          </cell>
          <cell r="P2196">
            <v>154</v>
          </cell>
          <cell r="Q2196">
            <v>123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154</v>
          </cell>
          <cell r="W2196">
            <v>123</v>
          </cell>
          <cell r="X2196">
            <v>2906</v>
          </cell>
          <cell r="Y2196">
            <v>58120</v>
          </cell>
          <cell r="Z2196" t="str">
            <v>木</v>
          </cell>
          <cell r="AA2196">
            <v>0.25</v>
          </cell>
          <cell r="AB2196">
            <v>1</v>
          </cell>
          <cell r="AC2196">
            <v>0.25</v>
          </cell>
          <cell r="AD2196">
            <v>0.25</v>
          </cell>
          <cell r="AE2196">
            <v>0.25</v>
          </cell>
          <cell r="AF2196">
            <v>7</v>
          </cell>
          <cell r="AG2196">
            <v>123</v>
          </cell>
          <cell r="AH2196">
            <v>7</v>
          </cell>
          <cell r="AI2196">
            <v>7</v>
          </cell>
          <cell r="AJ2196">
            <v>7</v>
          </cell>
          <cell r="AK2196">
            <v>3</v>
          </cell>
        </row>
        <row r="2197">
          <cell r="B2197">
            <v>28002</v>
          </cell>
          <cell r="C2197">
            <v>280</v>
          </cell>
          <cell r="D2197">
            <v>0</v>
          </cell>
          <cell r="E2197">
            <v>20411</v>
          </cell>
          <cell r="G2197">
            <v>28001</v>
          </cell>
          <cell r="I2197">
            <v>1</v>
          </cell>
          <cell r="J2197">
            <v>1</v>
          </cell>
          <cell r="K2197">
            <v>57</v>
          </cell>
          <cell r="L2197">
            <v>56</v>
          </cell>
          <cell r="M2197">
            <v>3</v>
          </cell>
          <cell r="N2197">
            <v>24</v>
          </cell>
          <cell r="O2197">
            <v>0.2</v>
          </cell>
          <cell r="P2197">
            <v>154</v>
          </cell>
          <cell r="Q2197">
            <v>123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154</v>
          </cell>
          <cell r="W2197">
            <v>123</v>
          </cell>
          <cell r="X2197">
            <v>2906</v>
          </cell>
          <cell r="Y2197">
            <v>58120</v>
          </cell>
          <cell r="Z2197" t="str">
            <v>木</v>
          </cell>
          <cell r="AA2197">
            <v>0.25</v>
          </cell>
          <cell r="AB2197">
            <v>1</v>
          </cell>
          <cell r="AC2197">
            <v>0.25</v>
          </cell>
          <cell r="AD2197">
            <v>0.25</v>
          </cell>
          <cell r="AE2197">
            <v>0.25</v>
          </cell>
          <cell r="AF2197">
            <v>7</v>
          </cell>
          <cell r="AG2197">
            <v>123</v>
          </cell>
          <cell r="AH2197">
            <v>7</v>
          </cell>
          <cell r="AI2197">
            <v>7</v>
          </cell>
          <cell r="AJ2197">
            <v>7</v>
          </cell>
          <cell r="AK2197">
            <v>3</v>
          </cell>
        </row>
        <row r="2198">
          <cell r="B2198">
            <v>28003</v>
          </cell>
          <cell r="C2198">
            <v>280</v>
          </cell>
          <cell r="D2198">
            <v>0</v>
          </cell>
          <cell r="E2198">
            <v>20311</v>
          </cell>
          <cell r="G2198">
            <v>28001</v>
          </cell>
          <cell r="I2198">
            <v>1</v>
          </cell>
          <cell r="J2198">
            <v>1</v>
          </cell>
          <cell r="K2198">
            <v>57</v>
          </cell>
          <cell r="L2198">
            <v>56</v>
          </cell>
          <cell r="M2198">
            <v>3</v>
          </cell>
          <cell r="N2198">
            <v>24</v>
          </cell>
          <cell r="O2198">
            <v>0.2</v>
          </cell>
          <cell r="P2198">
            <v>154</v>
          </cell>
          <cell r="Q2198">
            <v>123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154</v>
          </cell>
          <cell r="W2198">
            <v>123</v>
          </cell>
          <cell r="X2198">
            <v>2906</v>
          </cell>
          <cell r="Y2198">
            <v>58120</v>
          </cell>
          <cell r="Z2198" t="str">
            <v>木</v>
          </cell>
          <cell r="AA2198">
            <v>0.25</v>
          </cell>
          <cell r="AB2198">
            <v>1</v>
          </cell>
          <cell r="AC2198">
            <v>0.25</v>
          </cell>
          <cell r="AD2198">
            <v>0.25</v>
          </cell>
          <cell r="AE2198">
            <v>0.25</v>
          </cell>
          <cell r="AF2198">
            <v>7</v>
          </cell>
          <cell r="AG2198">
            <v>123</v>
          </cell>
          <cell r="AH2198">
            <v>7</v>
          </cell>
          <cell r="AI2198">
            <v>7</v>
          </cell>
          <cell r="AJ2198">
            <v>7</v>
          </cell>
          <cell r="AK2198">
            <v>3</v>
          </cell>
        </row>
        <row r="2199">
          <cell r="B2199">
            <v>28004</v>
          </cell>
          <cell r="C2199">
            <v>280</v>
          </cell>
          <cell r="D2199">
            <v>0</v>
          </cell>
          <cell r="E2199">
            <v>20111</v>
          </cell>
          <cell r="G2199">
            <v>28001</v>
          </cell>
          <cell r="I2199">
            <v>1</v>
          </cell>
          <cell r="J2199">
            <v>1</v>
          </cell>
          <cell r="K2199">
            <v>57</v>
          </cell>
          <cell r="L2199">
            <v>56</v>
          </cell>
          <cell r="M2199">
            <v>3</v>
          </cell>
          <cell r="N2199">
            <v>24</v>
          </cell>
          <cell r="O2199">
            <v>0.2</v>
          </cell>
          <cell r="P2199">
            <v>154</v>
          </cell>
          <cell r="Q2199">
            <v>123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154</v>
          </cell>
          <cell r="W2199">
            <v>123</v>
          </cell>
          <cell r="X2199">
            <v>2906</v>
          </cell>
          <cell r="Y2199">
            <v>58120</v>
          </cell>
          <cell r="Z2199" t="str">
            <v>木</v>
          </cell>
          <cell r="AA2199">
            <v>0.25</v>
          </cell>
          <cell r="AB2199">
            <v>1</v>
          </cell>
          <cell r="AC2199">
            <v>0.25</v>
          </cell>
          <cell r="AD2199">
            <v>0.25</v>
          </cell>
          <cell r="AE2199">
            <v>0.25</v>
          </cell>
          <cell r="AF2199">
            <v>7</v>
          </cell>
          <cell r="AG2199">
            <v>123</v>
          </cell>
          <cell r="AH2199">
            <v>7</v>
          </cell>
          <cell r="AI2199">
            <v>7</v>
          </cell>
          <cell r="AJ2199">
            <v>7</v>
          </cell>
          <cell r="AK2199">
            <v>3</v>
          </cell>
        </row>
        <row r="2200">
          <cell r="B2200">
            <v>28005</v>
          </cell>
          <cell r="C2200">
            <v>280</v>
          </cell>
          <cell r="D2200">
            <v>0</v>
          </cell>
          <cell r="E2200">
            <v>20211</v>
          </cell>
          <cell r="G2200">
            <v>28001</v>
          </cell>
          <cell r="I2200">
            <v>1</v>
          </cell>
          <cell r="J2200">
            <v>1</v>
          </cell>
          <cell r="K2200">
            <v>57</v>
          </cell>
          <cell r="L2200">
            <v>56</v>
          </cell>
          <cell r="M2200">
            <v>3</v>
          </cell>
          <cell r="N2200">
            <v>24</v>
          </cell>
          <cell r="O2200">
            <v>0.2</v>
          </cell>
          <cell r="P2200">
            <v>154</v>
          </cell>
          <cell r="Q2200">
            <v>123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154</v>
          </cell>
          <cell r="W2200">
            <v>123</v>
          </cell>
          <cell r="X2200">
            <v>2906</v>
          </cell>
          <cell r="Y2200">
            <v>58120</v>
          </cell>
          <cell r="Z2200" t="str">
            <v>木</v>
          </cell>
          <cell r="AA2200">
            <v>0.25</v>
          </cell>
          <cell r="AB2200">
            <v>1</v>
          </cell>
          <cell r="AC2200">
            <v>0.25</v>
          </cell>
          <cell r="AD2200">
            <v>0.25</v>
          </cell>
          <cell r="AE2200">
            <v>0.25</v>
          </cell>
          <cell r="AF2200">
            <v>7</v>
          </cell>
          <cell r="AG2200">
            <v>123</v>
          </cell>
          <cell r="AH2200">
            <v>7</v>
          </cell>
          <cell r="AI2200">
            <v>7</v>
          </cell>
          <cell r="AJ2200">
            <v>7</v>
          </cell>
          <cell r="AK2200">
            <v>3</v>
          </cell>
        </row>
        <row r="2201">
          <cell r="B2201">
            <v>28006</v>
          </cell>
          <cell r="C2201">
            <v>280</v>
          </cell>
          <cell r="D2201">
            <v>0</v>
          </cell>
          <cell r="E2201">
            <v>30401</v>
          </cell>
          <cell r="G2201">
            <v>28001</v>
          </cell>
          <cell r="I2201">
            <v>1</v>
          </cell>
          <cell r="J2201">
            <v>1</v>
          </cell>
          <cell r="K2201">
            <v>57</v>
          </cell>
          <cell r="L2201">
            <v>56</v>
          </cell>
          <cell r="M2201">
            <v>3</v>
          </cell>
          <cell r="N2201">
            <v>24</v>
          </cell>
          <cell r="O2201">
            <v>0.2</v>
          </cell>
          <cell r="P2201">
            <v>154</v>
          </cell>
          <cell r="Q2201">
            <v>123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154</v>
          </cell>
          <cell r="W2201">
            <v>123</v>
          </cell>
          <cell r="X2201">
            <v>2906</v>
          </cell>
          <cell r="Y2201">
            <v>58120</v>
          </cell>
          <cell r="Z2201" t="str">
            <v>木</v>
          </cell>
          <cell r="AA2201">
            <v>0.25</v>
          </cell>
          <cell r="AB2201">
            <v>1</v>
          </cell>
          <cell r="AC2201">
            <v>0.25</v>
          </cell>
          <cell r="AD2201">
            <v>0.25</v>
          </cell>
          <cell r="AE2201">
            <v>0.25</v>
          </cell>
          <cell r="AF2201">
            <v>7</v>
          </cell>
          <cell r="AG2201">
            <v>123</v>
          </cell>
          <cell r="AH2201">
            <v>7</v>
          </cell>
          <cell r="AI2201">
            <v>7</v>
          </cell>
          <cell r="AJ2201">
            <v>7</v>
          </cell>
          <cell r="AK2201">
            <v>3</v>
          </cell>
        </row>
        <row r="2202">
          <cell r="B2202">
            <v>28007</v>
          </cell>
          <cell r="C2202">
            <v>280</v>
          </cell>
          <cell r="D2202">
            <v>0</v>
          </cell>
          <cell r="E2202">
            <v>50100</v>
          </cell>
          <cell r="G2202">
            <v>28009</v>
          </cell>
          <cell r="I2202">
            <v>1</v>
          </cell>
          <cell r="J2202">
            <v>1</v>
          </cell>
          <cell r="K2202">
            <v>57</v>
          </cell>
          <cell r="L2202">
            <v>56</v>
          </cell>
          <cell r="M2202">
            <v>3</v>
          </cell>
          <cell r="N2202">
            <v>24</v>
          </cell>
          <cell r="O2202">
            <v>0.2</v>
          </cell>
          <cell r="P2202">
            <v>154</v>
          </cell>
          <cell r="Q2202">
            <v>123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154</v>
          </cell>
          <cell r="W2202">
            <v>123</v>
          </cell>
          <cell r="X2202">
            <v>2906</v>
          </cell>
          <cell r="Y2202">
            <v>58120</v>
          </cell>
          <cell r="Z2202" t="str">
            <v>木</v>
          </cell>
          <cell r="AA2202">
            <v>0.25</v>
          </cell>
          <cell r="AB2202">
            <v>1</v>
          </cell>
          <cell r="AC2202">
            <v>0.25</v>
          </cell>
          <cell r="AD2202">
            <v>0.25</v>
          </cell>
          <cell r="AE2202">
            <v>0.25</v>
          </cell>
          <cell r="AF2202">
            <v>7</v>
          </cell>
          <cell r="AG2202">
            <v>123</v>
          </cell>
          <cell r="AH2202">
            <v>7</v>
          </cell>
          <cell r="AI2202">
            <v>7</v>
          </cell>
          <cell r="AJ2202">
            <v>7</v>
          </cell>
          <cell r="AK2202">
            <v>3</v>
          </cell>
        </row>
        <row r="2203">
          <cell r="B2203">
            <v>28100</v>
          </cell>
          <cell r="C2203">
            <v>281</v>
          </cell>
          <cell r="D2203">
            <v>0</v>
          </cell>
          <cell r="E2203">
            <v>20113</v>
          </cell>
          <cell r="F2203">
            <v>1</v>
          </cell>
          <cell r="G2203">
            <v>28100</v>
          </cell>
          <cell r="H2203">
            <v>28100</v>
          </cell>
          <cell r="I2203">
            <v>0</v>
          </cell>
          <cell r="J2203">
            <v>10</v>
          </cell>
          <cell r="K2203">
            <v>57</v>
          </cell>
          <cell r="L2203">
            <v>56</v>
          </cell>
          <cell r="M2203">
            <v>3</v>
          </cell>
          <cell r="N2203">
            <v>24</v>
          </cell>
          <cell r="O2203">
            <v>0.2</v>
          </cell>
          <cell r="P2203">
            <v>1545</v>
          </cell>
          <cell r="Q2203">
            <v>1236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1545</v>
          </cell>
          <cell r="W2203">
            <v>1236</v>
          </cell>
          <cell r="X2203">
            <v>29068</v>
          </cell>
          <cell r="Y2203">
            <v>581360</v>
          </cell>
          <cell r="Z2203" t="str">
            <v>土</v>
          </cell>
          <cell r="AA2203">
            <v>0.25</v>
          </cell>
          <cell r="AB2203">
            <v>0.25</v>
          </cell>
          <cell r="AC2203">
            <v>0.25</v>
          </cell>
          <cell r="AD2203">
            <v>0.25</v>
          </cell>
          <cell r="AE2203">
            <v>1</v>
          </cell>
          <cell r="AF2203">
            <v>77</v>
          </cell>
          <cell r="AG2203">
            <v>77</v>
          </cell>
          <cell r="AH2203">
            <v>77</v>
          </cell>
          <cell r="AI2203">
            <v>77</v>
          </cell>
          <cell r="AJ2203">
            <v>1236</v>
          </cell>
          <cell r="AK2203">
            <v>30</v>
          </cell>
        </row>
        <row r="2204">
          <cell r="B2204">
            <v>28101</v>
          </cell>
          <cell r="C2204">
            <v>281</v>
          </cell>
          <cell r="D2204">
            <v>0</v>
          </cell>
          <cell r="E2204">
            <v>40103</v>
          </cell>
          <cell r="G2204">
            <v>28101</v>
          </cell>
          <cell r="I2204">
            <v>1</v>
          </cell>
          <cell r="J2204">
            <v>1</v>
          </cell>
          <cell r="K2204">
            <v>57</v>
          </cell>
          <cell r="L2204">
            <v>56</v>
          </cell>
          <cell r="M2204">
            <v>3</v>
          </cell>
          <cell r="N2204">
            <v>24</v>
          </cell>
          <cell r="O2204">
            <v>0.2</v>
          </cell>
          <cell r="P2204">
            <v>154</v>
          </cell>
          <cell r="Q2204">
            <v>123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154</v>
          </cell>
          <cell r="W2204">
            <v>123</v>
          </cell>
          <cell r="X2204">
            <v>2906</v>
          </cell>
          <cell r="Y2204">
            <v>58120</v>
          </cell>
          <cell r="Z2204" t="str">
            <v>土</v>
          </cell>
          <cell r="AA2204">
            <v>0.25</v>
          </cell>
          <cell r="AB2204">
            <v>0.25</v>
          </cell>
          <cell r="AC2204">
            <v>0.25</v>
          </cell>
          <cell r="AD2204">
            <v>0.25</v>
          </cell>
          <cell r="AE2204">
            <v>1</v>
          </cell>
          <cell r="AF2204">
            <v>7</v>
          </cell>
          <cell r="AG2204">
            <v>7</v>
          </cell>
          <cell r="AH2204">
            <v>7</v>
          </cell>
          <cell r="AI2204">
            <v>7</v>
          </cell>
          <cell r="AJ2204">
            <v>123</v>
          </cell>
          <cell r="AK2204">
            <v>3</v>
          </cell>
        </row>
        <row r="2205">
          <cell r="B2205">
            <v>28102</v>
          </cell>
          <cell r="C2205">
            <v>281</v>
          </cell>
          <cell r="D2205">
            <v>0</v>
          </cell>
          <cell r="E2205">
            <v>40203</v>
          </cell>
          <cell r="G2205">
            <v>28101</v>
          </cell>
          <cell r="I2205">
            <v>1</v>
          </cell>
          <cell r="J2205">
            <v>1</v>
          </cell>
          <cell r="K2205">
            <v>57</v>
          </cell>
          <cell r="L2205">
            <v>56</v>
          </cell>
          <cell r="M2205">
            <v>3</v>
          </cell>
          <cell r="N2205">
            <v>24</v>
          </cell>
          <cell r="O2205">
            <v>0.2</v>
          </cell>
          <cell r="P2205">
            <v>154</v>
          </cell>
          <cell r="Q2205">
            <v>123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154</v>
          </cell>
          <cell r="W2205">
            <v>123</v>
          </cell>
          <cell r="X2205">
            <v>2906</v>
          </cell>
          <cell r="Y2205">
            <v>58120</v>
          </cell>
          <cell r="Z2205" t="str">
            <v>土</v>
          </cell>
          <cell r="AA2205">
            <v>0.25</v>
          </cell>
          <cell r="AB2205">
            <v>0.25</v>
          </cell>
          <cell r="AC2205">
            <v>0.25</v>
          </cell>
          <cell r="AD2205">
            <v>0.25</v>
          </cell>
          <cell r="AE2205">
            <v>1</v>
          </cell>
          <cell r="AF2205">
            <v>7</v>
          </cell>
          <cell r="AG2205">
            <v>7</v>
          </cell>
          <cell r="AH2205">
            <v>7</v>
          </cell>
          <cell r="AI2205">
            <v>7</v>
          </cell>
          <cell r="AJ2205">
            <v>123</v>
          </cell>
          <cell r="AK2205">
            <v>3</v>
          </cell>
        </row>
        <row r="2206">
          <cell r="B2206">
            <v>28103</v>
          </cell>
          <cell r="C2206">
            <v>281</v>
          </cell>
          <cell r="D2206">
            <v>0</v>
          </cell>
          <cell r="E2206">
            <v>40303</v>
          </cell>
          <cell r="G2206">
            <v>28101</v>
          </cell>
          <cell r="I2206">
            <v>1</v>
          </cell>
          <cell r="J2206">
            <v>1</v>
          </cell>
          <cell r="K2206">
            <v>57</v>
          </cell>
          <cell r="L2206">
            <v>56</v>
          </cell>
          <cell r="M2206">
            <v>3</v>
          </cell>
          <cell r="N2206">
            <v>24</v>
          </cell>
          <cell r="O2206">
            <v>0.2</v>
          </cell>
          <cell r="P2206">
            <v>154</v>
          </cell>
          <cell r="Q2206">
            <v>123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154</v>
          </cell>
          <cell r="W2206">
            <v>123</v>
          </cell>
          <cell r="X2206">
            <v>2906</v>
          </cell>
          <cell r="Y2206">
            <v>58120</v>
          </cell>
          <cell r="Z2206" t="str">
            <v>土</v>
          </cell>
          <cell r="AA2206">
            <v>0.25</v>
          </cell>
          <cell r="AB2206">
            <v>0.25</v>
          </cell>
          <cell r="AC2206">
            <v>0.25</v>
          </cell>
          <cell r="AD2206">
            <v>0.25</v>
          </cell>
          <cell r="AE2206">
            <v>1</v>
          </cell>
          <cell r="AF2206">
            <v>7</v>
          </cell>
          <cell r="AG2206">
            <v>7</v>
          </cell>
          <cell r="AH2206">
            <v>7</v>
          </cell>
          <cell r="AI2206">
            <v>7</v>
          </cell>
          <cell r="AJ2206">
            <v>123</v>
          </cell>
          <cell r="AK2206">
            <v>3</v>
          </cell>
        </row>
        <row r="2207">
          <cell r="B2207">
            <v>28104</v>
          </cell>
          <cell r="C2207">
            <v>281</v>
          </cell>
          <cell r="D2207">
            <v>0</v>
          </cell>
          <cell r="E2207">
            <v>40403</v>
          </cell>
          <cell r="G2207">
            <v>28101</v>
          </cell>
          <cell r="I2207">
            <v>1</v>
          </cell>
          <cell r="J2207">
            <v>1</v>
          </cell>
          <cell r="K2207">
            <v>57</v>
          </cell>
          <cell r="L2207">
            <v>56</v>
          </cell>
          <cell r="M2207">
            <v>3</v>
          </cell>
          <cell r="N2207">
            <v>24</v>
          </cell>
          <cell r="O2207">
            <v>0.2</v>
          </cell>
          <cell r="P2207">
            <v>154</v>
          </cell>
          <cell r="Q2207">
            <v>123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154</v>
          </cell>
          <cell r="W2207">
            <v>123</v>
          </cell>
          <cell r="X2207">
            <v>2906</v>
          </cell>
          <cell r="Y2207">
            <v>58120</v>
          </cell>
          <cell r="Z2207" t="str">
            <v>土</v>
          </cell>
          <cell r="AA2207">
            <v>0.25</v>
          </cell>
          <cell r="AB2207">
            <v>0.25</v>
          </cell>
          <cell r="AC2207">
            <v>0.25</v>
          </cell>
          <cell r="AD2207">
            <v>0.25</v>
          </cell>
          <cell r="AE2207">
            <v>1</v>
          </cell>
          <cell r="AF2207">
            <v>7</v>
          </cell>
          <cell r="AG2207">
            <v>7</v>
          </cell>
          <cell r="AH2207">
            <v>7</v>
          </cell>
          <cell r="AI2207">
            <v>7</v>
          </cell>
          <cell r="AJ2207">
            <v>123</v>
          </cell>
          <cell r="AK2207">
            <v>3</v>
          </cell>
        </row>
        <row r="2208">
          <cell r="B2208">
            <v>28105</v>
          </cell>
          <cell r="C2208">
            <v>281</v>
          </cell>
          <cell r="D2208">
            <v>0</v>
          </cell>
          <cell r="E2208">
            <v>30503</v>
          </cell>
          <cell r="G2208">
            <v>28101</v>
          </cell>
          <cell r="I2208">
            <v>1</v>
          </cell>
          <cell r="J2208">
            <v>1</v>
          </cell>
          <cell r="K2208">
            <v>57</v>
          </cell>
          <cell r="L2208">
            <v>56</v>
          </cell>
          <cell r="M2208">
            <v>3</v>
          </cell>
          <cell r="N2208">
            <v>24</v>
          </cell>
          <cell r="O2208">
            <v>0.2</v>
          </cell>
          <cell r="P2208">
            <v>154</v>
          </cell>
          <cell r="Q2208">
            <v>123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154</v>
          </cell>
          <cell r="W2208">
            <v>123</v>
          </cell>
          <cell r="X2208">
            <v>2906</v>
          </cell>
          <cell r="Y2208">
            <v>58120</v>
          </cell>
          <cell r="Z2208" t="str">
            <v>土</v>
          </cell>
          <cell r="AA2208">
            <v>0.25</v>
          </cell>
          <cell r="AB2208">
            <v>0.25</v>
          </cell>
          <cell r="AC2208">
            <v>0.25</v>
          </cell>
          <cell r="AD2208">
            <v>0.25</v>
          </cell>
          <cell r="AE2208">
            <v>1</v>
          </cell>
          <cell r="AF2208">
            <v>7</v>
          </cell>
          <cell r="AG2208">
            <v>7</v>
          </cell>
          <cell r="AH2208">
            <v>7</v>
          </cell>
          <cell r="AI2208">
            <v>7</v>
          </cell>
          <cell r="AJ2208">
            <v>123</v>
          </cell>
          <cell r="AK2208">
            <v>3</v>
          </cell>
        </row>
        <row r="2209">
          <cell r="B2209">
            <v>28106</v>
          </cell>
          <cell r="C2209">
            <v>281</v>
          </cell>
          <cell r="D2209">
            <v>0</v>
          </cell>
          <cell r="E2209">
            <v>30403</v>
          </cell>
          <cell r="G2209">
            <v>28101</v>
          </cell>
          <cell r="I2209">
            <v>1</v>
          </cell>
          <cell r="J2209">
            <v>1</v>
          </cell>
          <cell r="K2209">
            <v>57</v>
          </cell>
          <cell r="L2209">
            <v>56</v>
          </cell>
          <cell r="M2209">
            <v>3</v>
          </cell>
          <cell r="N2209">
            <v>24</v>
          </cell>
          <cell r="O2209">
            <v>0.2</v>
          </cell>
          <cell r="P2209">
            <v>154</v>
          </cell>
          <cell r="Q2209">
            <v>123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154</v>
          </cell>
          <cell r="W2209">
            <v>123</v>
          </cell>
          <cell r="X2209">
            <v>2906</v>
          </cell>
          <cell r="Y2209">
            <v>58120</v>
          </cell>
          <cell r="Z2209" t="str">
            <v>土</v>
          </cell>
          <cell r="AA2209">
            <v>0.25</v>
          </cell>
          <cell r="AB2209">
            <v>0.25</v>
          </cell>
          <cell r="AC2209">
            <v>0.25</v>
          </cell>
          <cell r="AD2209">
            <v>0.25</v>
          </cell>
          <cell r="AE2209">
            <v>1</v>
          </cell>
          <cell r="AF2209">
            <v>7</v>
          </cell>
          <cell r="AG2209">
            <v>7</v>
          </cell>
          <cell r="AH2209">
            <v>7</v>
          </cell>
          <cell r="AI2209">
            <v>7</v>
          </cell>
          <cell r="AJ2209">
            <v>123</v>
          </cell>
          <cell r="AK2209">
            <v>3</v>
          </cell>
        </row>
        <row r="2210">
          <cell r="B2210">
            <v>28107</v>
          </cell>
          <cell r="C2210">
            <v>281</v>
          </cell>
          <cell r="D2210">
            <v>0</v>
          </cell>
          <cell r="E2210">
            <v>50100</v>
          </cell>
          <cell r="G2210">
            <v>28109</v>
          </cell>
          <cell r="I2210">
            <v>1</v>
          </cell>
          <cell r="J2210">
            <v>1</v>
          </cell>
          <cell r="K2210">
            <v>57</v>
          </cell>
          <cell r="L2210">
            <v>56</v>
          </cell>
          <cell r="M2210">
            <v>3</v>
          </cell>
          <cell r="N2210">
            <v>24</v>
          </cell>
          <cell r="O2210">
            <v>0.2</v>
          </cell>
          <cell r="P2210">
            <v>154</v>
          </cell>
          <cell r="Q2210">
            <v>123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154</v>
          </cell>
          <cell r="W2210">
            <v>123</v>
          </cell>
          <cell r="X2210">
            <v>2906</v>
          </cell>
          <cell r="Y2210">
            <v>58120</v>
          </cell>
          <cell r="Z2210" t="str">
            <v>土</v>
          </cell>
          <cell r="AA2210">
            <v>0.25</v>
          </cell>
          <cell r="AB2210">
            <v>0.25</v>
          </cell>
          <cell r="AC2210">
            <v>0.25</v>
          </cell>
          <cell r="AD2210">
            <v>0.25</v>
          </cell>
          <cell r="AE2210">
            <v>1</v>
          </cell>
          <cell r="AF2210">
            <v>7</v>
          </cell>
          <cell r="AG2210">
            <v>7</v>
          </cell>
          <cell r="AH2210">
            <v>7</v>
          </cell>
          <cell r="AI2210">
            <v>7</v>
          </cell>
          <cell r="AJ2210">
            <v>123</v>
          </cell>
          <cell r="AK2210">
            <v>3</v>
          </cell>
        </row>
        <row r="2211">
          <cell r="B2211">
            <v>28200</v>
          </cell>
          <cell r="C2211">
            <v>282</v>
          </cell>
          <cell r="D2211">
            <v>0</v>
          </cell>
          <cell r="E2211">
            <v>20313</v>
          </cell>
          <cell r="F2211">
            <v>1</v>
          </cell>
          <cell r="G2211">
            <v>28200</v>
          </cell>
          <cell r="H2211">
            <v>28200</v>
          </cell>
          <cell r="I2211">
            <v>0</v>
          </cell>
          <cell r="J2211">
            <v>10</v>
          </cell>
          <cell r="K2211">
            <v>57</v>
          </cell>
          <cell r="L2211">
            <v>56</v>
          </cell>
          <cell r="M2211">
            <v>3</v>
          </cell>
          <cell r="N2211">
            <v>24</v>
          </cell>
          <cell r="O2211">
            <v>0.30000000000000004</v>
          </cell>
          <cell r="P2211">
            <v>2318</v>
          </cell>
          <cell r="Q2211">
            <v>1854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2318</v>
          </cell>
          <cell r="W2211">
            <v>1854</v>
          </cell>
          <cell r="X2211">
            <v>29068</v>
          </cell>
          <cell r="Y2211">
            <v>581360</v>
          </cell>
          <cell r="Z2211" t="str">
            <v>土</v>
          </cell>
          <cell r="AA2211">
            <v>0.25</v>
          </cell>
          <cell r="AB2211">
            <v>0.25</v>
          </cell>
          <cell r="AC2211">
            <v>0.25</v>
          </cell>
          <cell r="AD2211">
            <v>0.25</v>
          </cell>
          <cell r="AE2211">
            <v>1</v>
          </cell>
          <cell r="AF2211">
            <v>116</v>
          </cell>
          <cell r="AG2211">
            <v>116</v>
          </cell>
          <cell r="AH2211">
            <v>116</v>
          </cell>
          <cell r="AI2211">
            <v>116</v>
          </cell>
          <cell r="AJ2211">
            <v>1854</v>
          </cell>
          <cell r="AK2211">
            <v>30</v>
          </cell>
        </row>
        <row r="2212">
          <cell r="B2212">
            <v>28201</v>
          </cell>
          <cell r="C2212">
            <v>282</v>
          </cell>
          <cell r="D2212">
            <v>0</v>
          </cell>
          <cell r="E2212">
            <v>40103</v>
          </cell>
          <cell r="G2212">
            <v>28201</v>
          </cell>
          <cell r="I2212">
            <v>1</v>
          </cell>
          <cell r="J2212">
            <v>1</v>
          </cell>
          <cell r="K2212">
            <v>57</v>
          </cell>
          <cell r="L2212">
            <v>56</v>
          </cell>
          <cell r="M2212">
            <v>3</v>
          </cell>
          <cell r="N2212">
            <v>24</v>
          </cell>
          <cell r="O2212">
            <v>0.2</v>
          </cell>
          <cell r="P2212">
            <v>154</v>
          </cell>
          <cell r="Q2212">
            <v>123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154</v>
          </cell>
          <cell r="W2212">
            <v>123</v>
          </cell>
          <cell r="X2212">
            <v>2906</v>
          </cell>
          <cell r="Y2212">
            <v>58120</v>
          </cell>
          <cell r="Z2212" t="str">
            <v>土</v>
          </cell>
          <cell r="AA2212">
            <v>0.25</v>
          </cell>
          <cell r="AB2212">
            <v>0.25</v>
          </cell>
          <cell r="AC2212">
            <v>0.25</v>
          </cell>
          <cell r="AD2212">
            <v>0.25</v>
          </cell>
          <cell r="AE2212">
            <v>1</v>
          </cell>
          <cell r="AF2212">
            <v>7</v>
          </cell>
          <cell r="AG2212">
            <v>7</v>
          </cell>
          <cell r="AH2212">
            <v>7</v>
          </cell>
          <cell r="AI2212">
            <v>7</v>
          </cell>
          <cell r="AJ2212">
            <v>123</v>
          </cell>
          <cell r="AK2212">
            <v>3</v>
          </cell>
        </row>
        <row r="2213">
          <cell r="B2213">
            <v>28202</v>
          </cell>
          <cell r="C2213">
            <v>282</v>
          </cell>
          <cell r="D2213">
            <v>0</v>
          </cell>
          <cell r="E2213">
            <v>40203</v>
          </cell>
          <cell r="G2213">
            <v>28201</v>
          </cell>
          <cell r="I2213">
            <v>1</v>
          </cell>
          <cell r="J2213">
            <v>1</v>
          </cell>
          <cell r="K2213">
            <v>57</v>
          </cell>
          <cell r="L2213">
            <v>56</v>
          </cell>
          <cell r="M2213">
            <v>3</v>
          </cell>
          <cell r="N2213">
            <v>24</v>
          </cell>
          <cell r="O2213">
            <v>0.2</v>
          </cell>
          <cell r="P2213">
            <v>154</v>
          </cell>
          <cell r="Q2213">
            <v>123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154</v>
          </cell>
          <cell r="W2213">
            <v>123</v>
          </cell>
          <cell r="X2213">
            <v>2906</v>
          </cell>
          <cell r="Y2213">
            <v>58120</v>
          </cell>
          <cell r="Z2213" t="str">
            <v>土</v>
          </cell>
          <cell r="AA2213">
            <v>0.25</v>
          </cell>
          <cell r="AB2213">
            <v>0.25</v>
          </cell>
          <cell r="AC2213">
            <v>0.25</v>
          </cell>
          <cell r="AD2213">
            <v>0.25</v>
          </cell>
          <cell r="AE2213">
            <v>1</v>
          </cell>
          <cell r="AF2213">
            <v>7</v>
          </cell>
          <cell r="AG2213">
            <v>7</v>
          </cell>
          <cell r="AH2213">
            <v>7</v>
          </cell>
          <cell r="AI2213">
            <v>7</v>
          </cell>
          <cell r="AJ2213">
            <v>123</v>
          </cell>
          <cell r="AK2213">
            <v>3</v>
          </cell>
        </row>
        <row r="2214">
          <cell r="B2214">
            <v>28203</v>
          </cell>
          <cell r="C2214">
            <v>282</v>
          </cell>
          <cell r="D2214">
            <v>0</v>
          </cell>
          <cell r="E2214">
            <v>40303</v>
          </cell>
          <cell r="G2214">
            <v>28201</v>
          </cell>
          <cell r="I2214">
            <v>1</v>
          </cell>
          <cell r="J2214">
            <v>1</v>
          </cell>
          <cell r="K2214">
            <v>57</v>
          </cell>
          <cell r="L2214">
            <v>56</v>
          </cell>
          <cell r="M2214">
            <v>3</v>
          </cell>
          <cell r="N2214">
            <v>24</v>
          </cell>
          <cell r="O2214">
            <v>0.2</v>
          </cell>
          <cell r="P2214">
            <v>154</v>
          </cell>
          <cell r="Q2214">
            <v>123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154</v>
          </cell>
          <cell r="W2214">
            <v>123</v>
          </cell>
          <cell r="X2214">
            <v>2906</v>
          </cell>
          <cell r="Y2214">
            <v>58120</v>
          </cell>
          <cell r="Z2214" t="str">
            <v>土</v>
          </cell>
          <cell r="AA2214">
            <v>0.25</v>
          </cell>
          <cell r="AB2214">
            <v>0.25</v>
          </cell>
          <cell r="AC2214">
            <v>0.25</v>
          </cell>
          <cell r="AD2214">
            <v>0.25</v>
          </cell>
          <cell r="AE2214">
            <v>1</v>
          </cell>
          <cell r="AF2214">
            <v>7</v>
          </cell>
          <cell r="AG2214">
            <v>7</v>
          </cell>
          <cell r="AH2214">
            <v>7</v>
          </cell>
          <cell r="AI2214">
            <v>7</v>
          </cell>
          <cell r="AJ2214">
            <v>123</v>
          </cell>
          <cell r="AK2214">
            <v>3</v>
          </cell>
        </row>
        <row r="2215">
          <cell r="B2215">
            <v>28204</v>
          </cell>
          <cell r="C2215">
            <v>282</v>
          </cell>
          <cell r="D2215">
            <v>0</v>
          </cell>
          <cell r="E2215">
            <v>40403</v>
          </cell>
          <cell r="G2215">
            <v>28201</v>
          </cell>
          <cell r="I2215">
            <v>1</v>
          </cell>
          <cell r="J2215">
            <v>1</v>
          </cell>
          <cell r="K2215">
            <v>57</v>
          </cell>
          <cell r="L2215">
            <v>56</v>
          </cell>
          <cell r="M2215">
            <v>3</v>
          </cell>
          <cell r="N2215">
            <v>24</v>
          </cell>
          <cell r="O2215">
            <v>0.2</v>
          </cell>
          <cell r="P2215">
            <v>154</v>
          </cell>
          <cell r="Q2215">
            <v>123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154</v>
          </cell>
          <cell r="W2215">
            <v>123</v>
          </cell>
          <cell r="X2215">
            <v>2906</v>
          </cell>
          <cell r="Y2215">
            <v>58120</v>
          </cell>
          <cell r="Z2215" t="str">
            <v>土</v>
          </cell>
          <cell r="AA2215">
            <v>0.25</v>
          </cell>
          <cell r="AB2215">
            <v>0.25</v>
          </cell>
          <cell r="AC2215">
            <v>0.25</v>
          </cell>
          <cell r="AD2215">
            <v>0.25</v>
          </cell>
          <cell r="AE2215">
            <v>1</v>
          </cell>
          <cell r="AF2215">
            <v>7</v>
          </cell>
          <cell r="AG2215">
            <v>7</v>
          </cell>
          <cell r="AH2215">
            <v>7</v>
          </cell>
          <cell r="AI2215">
            <v>7</v>
          </cell>
          <cell r="AJ2215">
            <v>123</v>
          </cell>
          <cell r="AK2215">
            <v>3</v>
          </cell>
        </row>
        <row r="2216">
          <cell r="B2216">
            <v>28205</v>
          </cell>
          <cell r="C2216">
            <v>282</v>
          </cell>
          <cell r="D2216">
            <v>0</v>
          </cell>
          <cell r="E2216">
            <v>30503</v>
          </cell>
          <cell r="G2216">
            <v>28201</v>
          </cell>
          <cell r="I2216">
            <v>1</v>
          </cell>
          <cell r="J2216">
            <v>1</v>
          </cell>
          <cell r="K2216">
            <v>57</v>
          </cell>
          <cell r="L2216">
            <v>56</v>
          </cell>
          <cell r="M2216">
            <v>3</v>
          </cell>
          <cell r="N2216">
            <v>24</v>
          </cell>
          <cell r="O2216">
            <v>0.2</v>
          </cell>
          <cell r="P2216">
            <v>154</v>
          </cell>
          <cell r="Q2216">
            <v>123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154</v>
          </cell>
          <cell r="W2216">
            <v>123</v>
          </cell>
          <cell r="X2216">
            <v>2906</v>
          </cell>
          <cell r="Y2216">
            <v>58120</v>
          </cell>
          <cell r="Z2216" t="str">
            <v>土</v>
          </cell>
          <cell r="AA2216">
            <v>0.25</v>
          </cell>
          <cell r="AB2216">
            <v>0.25</v>
          </cell>
          <cell r="AC2216">
            <v>0.25</v>
          </cell>
          <cell r="AD2216">
            <v>0.25</v>
          </cell>
          <cell r="AE2216">
            <v>1</v>
          </cell>
          <cell r="AF2216">
            <v>7</v>
          </cell>
          <cell r="AG2216">
            <v>7</v>
          </cell>
          <cell r="AH2216">
            <v>7</v>
          </cell>
          <cell r="AI2216">
            <v>7</v>
          </cell>
          <cell r="AJ2216">
            <v>123</v>
          </cell>
          <cell r="AK2216">
            <v>3</v>
          </cell>
        </row>
        <row r="2217">
          <cell r="B2217">
            <v>28206</v>
          </cell>
          <cell r="C2217">
            <v>282</v>
          </cell>
          <cell r="D2217">
            <v>0</v>
          </cell>
          <cell r="E2217">
            <v>30403</v>
          </cell>
          <cell r="G2217">
            <v>28201</v>
          </cell>
          <cell r="I2217">
            <v>1</v>
          </cell>
          <cell r="J2217">
            <v>1</v>
          </cell>
          <cell r="K2217">
            <v>57</v>
          </cell>
          <cell r="L2217">
            <v>56</v>
          </cell>
          <cell r="M2217">
            <v>3</v>
          </cell>
          <cell r="N2217">
            <v>24</v>
          </cell>
          <cell r="O2217">
            <v>0.2</v>
          </cell>
          <cell r="P2217">
            <v>154</v>
          </cell>
          <cell r="Q2217">
            <v>123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154</v>
          </cell>
          <cell r="W2217">
            <v>123</v>
          </cell>
          <cell r="X2217">
            <v>2906</v>
          </cell>
          <cell r="Y2217">
            <v>58120</v>
          </cell>
          <cell r="Z2217" t="str">
            <v>土</v>
          </cell>
          <cell r="AA2217">
            <v>0.25</v>
          </cell>
          <cell r="AB2217">
            <v>0.25</v>
          </cell>
          <cell r="AC2217">
            <v>0.25</v>
          </cell>
          <cell r="AD2217">
            <v>0.25</v>
          </cell>
          <cell r="AE2217">
            <v>1</v>
          </cell>
          <cell r="AF2217">
            <v>7</v>
          </cell>
          <cell r="AG2217">
            <v>7</v>
          </cell>
          <cell r="AH2217">
            <v>7</v>
          </cell>
          <cell r="AI2217">
            <v>7</v>
          </cell>
          <cell r="AJ2217">
            <v>123</v>
          </cell>
          <cell r="AK2217">
            <v>3</v>
          </cell>
        </row>
        <row r="2218">
          <cell r="B2218">
            <v>28207</v>
          </cell>
          <cell r="C2218">
            <v>282</v>
          </cell>
          <cell r="D2218">
            <v>0</v>
          </cell>
          <cell r="E2218">
            <v>50100</v>
          </cell>
          <cell r="G2218">
            <v>28209</v>
          </cell>
          <cell r="I2218">
            <v>1</v>
          </cell>
          <cell r="J2218">
            <v>1</v>
          </cell>
          <cell r="K2218">
            <v>57</v>
          </cell>
          <cell r="L2218">
            <v>56</v>
          </cell>
          <cell r="M2218">
            <v>3</v>
          </cell>
          <cell r="N2218">
            <v>24</v>
          </cell>
          <cell r="O2218">
            <v>0.2</v>
          </cell>
          <cell r="P2218">
            <v>154</v>
          </cell>
          <cell r="Q2218">
            <v>123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154</v>
          </cell>
          <cell r="W2218">
            <v>123</v>
          </cell>
          <cell r="X2218">
            <v>2906</v>
          </cell>
          <cell r="Y2218">
            <v>58120</v>
          </cell>
          <cell r="Z2218" t="str">
            <v>土</v>
          </cell>
          <cell r="AA2218">
            <v>0.25</v>
          </cell>
          <cell r="AB2218">
            <v>0.25</v>
          </cell>
          <cell r="AC2218">
            <v>0.25</v>
          </cell>
          <cell r="AD2218">
            <v>0.25</v>
          </cell>
          <cell r="AE2218">
            <v>1</v>
          </cell>
          <cell r="AF2218">
            <v>7</v>
          </cell>
          <cell r="AG2218">
            <v>7</v>
          </cell>
          <cell r="AH2218">
            <v>7</v>
          </cell>
          <cell r="AI2218">
            <v>7</v>
          </cell>
          <cell r="AJ2218">
            <v>123</v>
          </cell>
          <cell r="AK2218">
            <v>3</v>
          </cell>
        </row>
        <row r="2219">
          <cell r="B2219">
            <v>28300</v>
          </cell>
          <cell r="C2219">
            <v>283</v>
          </cell>
          <cell r="D2219">
            <v>0</v>
          </cell>
          <cell r="E2219">
            <v>20113</v>
          </cell>
          <cell r="F2219">
            <v>1</v>
          </cell>
          <cell r="G2219">
            <v>28300</v>
          </cell>
          <cell r="H2219">
            <v>28300</v>
          </cell>
          <cell r="I2219">
            <v>0</v>
          </cell>
          <cell r="J2219">
            <v>10</v>
          </cell>
          <cell r="K2219">
            <v>57</v>
          </cell>
          <cell r="L2219">
            <v>56</v>
          </cell>
          <cell r="M2219">
            <v>3</v>
          </cell>
          <cell r="N2219">
            <v>24</v>
          </cell>
          <cell r="O2219">
            <v>0.4</v>
          </cell>
          <cell r="P2219">
            <v>3091</v>
          </cell>
          <cell r="Q2219">
            <v>1978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3091</v>
          </cell>
          <cell r="W2219">
            <v>1978</v>
          </cell>
          <cell r="X2219">
            <v>29068</v>
          </cell>
          <cell r="Y2219">
            <v>581360</v>
          </cell>
          <cell r="Z2219" t="str">
            <v>土</v>
          </cell>
          <cell r="AA2219">
            <v>0.25</v>
          </cell>
          <cell r="AB2219">
            <v>0.25</v>
          </cell>
          <cell r="AC2219">
            <v>0.25</v>
          </cell>
          <cell r="AD2219">
            <v>0.25</v>
          </cell>
          <cell r="AE2219">
            <v>1</v>
          </cell>
          <cell r="AF2219">
            <v>278</v>
          </cell>
          <cell r="AG2219">
            <v>278</v>
          </cell>
          <cell r="AH2219">
            <v>278</v>
          </cell>
          <cell r="AI2219">
            <v>278</v>
          </cell>
          <cell r="AJ2219">
            <v>1978</v>
          </cell>
          <cell r="AK2219">
            <v>30</v>
          </cell>
        </row>
        <row r="2220">
          <cell r="B2220">
            <v>28301</v>
          </cell>
          <cell r="C2220">
            <v>283</v>
          </cell>
          <cell r="D2220">
            <v>0</v>
          </cell>
          <cell r="E2220">
            <v>40103</v>
          </cell>
          <cell r="G2220">
            <v>28301</v>
          </cell>
          <cell r="I2220">
            <v>1</v>
          </cell>
          <cell r="J2220">
            <v>1</v>
          </cell>
          <cell r="K2220">
            <v>57</v>
          </cell>
          <cell r="L2220">
            <v>56</v>
          </cell>
          <cell r="M2220">
            <v>3</v>
          </cell>
          <cell r="N2220">
            <v>24</v>
          </cell>
          <cell r="O2220">
            <v>0.2</v>
          </cell>
          <cell r="P2220">
            <v>154</v>
          </cell>
          <cell r="Q2220">
            <v>123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154</v>
          </cell>
          <cell r="W2220">
            <v>123</v>
          </cell>
          <cell r="X2220">
            <v>2906</v>
          </cell>
          <cell r="Y2220">
            <v>58120</v>
          </cell>
          <cell r="Z2220" t="str">
            <v>土</v>
          </cell>
          <cell r="AA2220">
            <v>0.25</v>
          </cell>
          <cell r="AB2220">
            <v>0.25</v>
          </cell>
          <cell r="AC2220">
            <v>0.25</v>
          </cell>
          <cell r="AD2220">
            <v>0.25</v>
          </cell>
          <cell r="AE2220">
            <v>1</v>
          </cell>
          <cell r="AF2220">
            <v>7</v>
          </cell>
          <cell r="AG2220">
            <v>7</v>
          </cell>
          <cell r="AH2220">
            <v>7</v>
          </cell>
          <cell r="AI2220">
            <v>7</v>
          </cell>
          <cell r="AJ2220">
            <v>123</v>
          </cell>
          <cell r="AK2220">
            <v>3</v>
          </cell>
        </row>
        <row r="2221">
          <cell r="B2221">
            <v>28302</v>
          </cell>
          <cell r="C2221">
            <v>283</v>
          </cell>
          <cell r="D2221">
            <v>0</v>
          </cell>
          <cell r="E2221">
            <v>40203</v>
          </cell>
          <cell r="G2221">
            <v>28301</v>
          </cell>
          <cell r="I2221">
            <v>1</v>
          </cell>
          <cell r="J2221">
            <v>1</v>
          </cell>
          <cell r="K2221">
            <v>57</v>
          </cell>
          <cell r="L2221">
            <v>56</v>
          </cell>
          <cell r="M2221">
            <v>3</v>
          </cell>
          <cell r="N2221">
            <v>24</v>
          </cell>
          <cell r="O2221">
            <v>0.2</v>
          </cell>
          <cell r="P2221">
            <v>154</v>
          </cell>
          <cell r="Q2221">
            <v>123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154</v>
          </cell>
          <cell r="W2221">
            <v>123</v>
          </cell>
          <cell r="X2221">
            <v>2906</v>
          </cell>
          <cell r="Y2221">
            <v>58120</v>
          </cell>
          <cell r="Z2221" t="str">
            <v>土</v>
          </cell>
          <cell r="AA2221">
            <v>0.25</v>
          </cell>
          <cell r="AB2221">
            <v>0.25</v>
          </cell>
          <cell r="AC2221">
            <v>0.25</v>
          </cell>
          <cell r="AD2221">
            <v>0.25</v>
          </cell>
          <cell r="AE2221">
            <v>1</v>
          </cell>
          <cell r="AF2221">
            <v>7</v>
          </cell>
          <cell r="AG2221">
            <v>7</v>
          </cell>
          <cell r="AH2221">
            <v>7</v>
          </cell>
          <cell r="AI2221">
            <v>7</v>
          </cell>
          <cell r="AJ2221">
            <v>123</v>
          </cell>
          <cell r="AK2221">
            <v>3</v>
          </cell>
        </row>
        <row r="2222">
          <cell r="B2222">
            <v>28303</v>
          </cell>
          <cell r="C2222">
            <v>283</v>
          </cell>
          <cell r="D2222">
            <v>0</v>
          </cell>
          <cell r="E2222">
            <v>40303</v>
          </cell>
          <cell r="G2222">
            <v>28301</v>
          </cell>
          <cell r="I2222">
            <v>1</v>
          </cell>
          <cell r="J2222">
            <v>1</v>
          </cell>
          <cell r="K2222">
            <v>57</v>
          </cell>
          <cell r="L2222">
            <v>56</v>
          </cell>
          <cell r="M2222">
            <v>3</v>
          </cell>
          <cell r="N2222">
            <v>24</v>
          </cell>
          <cell r="O2222">
            <v>0.2</v>
          </cell>
          <cell r="P2222">
            <v>154</v>
          </cell>
          <cell r="Q2222">
            <v>123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154</v>
          </cell>
          <cell r="W2222">
            <v>123</v>
          </cell>
          <cell r="X2222">
            <v>2906</v>
          </cell>
          <cell r="Y2222">
            <v>58120</v>
          </cell>
          <cell r="Z2222" t="str">
            <v>土</v>
          </cell>
          <cell r="AA2222">
            <v>0.25</v>
          </cell>
          <cell r="AB2222">
            <v>0.25</v>
          </cell>
          <cell r="AC2222">
            <v>0.25</v>
          </cell>
          <cell r="AD2222">
            <v>0.25</v>
          </cell>
          <cell r="AE2222">
            <v>1</v>
          </cell>
          <cell r="AF2222">
            <v>7</v>
          </cell>
          <cell r="AG2222">
            <v>7</v>
          </cell>
          <cell r="AH2222">
            <v>7</v>
          </cell>
          <cell r="AI2222">
            <v>7</v>
          </cell>
          <cell r="AJ2222">
            <v>123</v>
          </cell>
          <cell r="AK2222">
            <v>3</v>
          </cell>
        </row>
        <row r="2223">
          <cell r="B2223">
            <v>28304</v>
          </cell>
          <cell r="C2223">
            <v>283</v>
          </cell>
          <cell r="D2223">
            <v>0</v>
          </cell>
          <cell r="E2223">
            <v>40403</v>
          </cell>
          <cell r="G2223">
            <v>28301</v>
          </cell>
          <cell r="I2223">
            <v>1</v>
          </cell>
          <cell r="J2223">
            <v>1</v>
          </cell>
          <cell r="K2223">
            <v>57</v>
          </cell>
          <cell r="L2223">
            <v>56</v>
          </cell>
          <cell r="M2223">
            <v>3</v>
          </cell>
          <cell r="N2223">
            <v>24</v>
          </cell>
          <cell r="O2223">
            <v>0.2</v>
          </cell>
          <cell r="P2223">
            <v>154</v>
          </cell>
          <cell r="Q2223">
            <v>123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154</v>
          </cell>
          <cell r="W2223">
            <v>123</v>
          </cell>
          <cell r="X2223">
            <v>2906</v>
          </cell>
          <cell r="Y2223">
            <v>58120</v>
          </cell>
          <cell r="Z2223" t="str">
            <v>土</v>
          </cell>
          <cell r="AA2223">
            <v>0.25</v>
          </cell>
          <cell r="AB2223">
            <v>0.25</v>
          </cell>
          <cell r="AC2223">
            <v>0.25</v>
          </cell>
          <cell r="AD2223">
            <v>0.25</v>
          </cell>
          <cell r="AE2223">
            <v>1</v>
          </cell>
          <cell r="AF2223">
            <v>7</v>
          </cell>
          <cell r="AG2223">
            <v>7</v>
          </cell>
          <cell r="AH2223">
            <v>7</v>
          </cell>
          <cell r="AI2223">
            <v>7</v>
          </cell>
          <cell r="AJ2223">
            <v>123</v>
          </cell>
          <cell r="AK2223">
            <v>3</v>
          </cell>
        </row>
        <row r="2224">
          <cell r="B2224">
            <v>28305</v>
          </cell>
          <cell r="C2224">
            <v>283</v>
          </cell>
          <cell r="D2224">
            <v>0</v>
          </cell>
          <cell r="E2224">
            <v>30503</v>
          </cell>
          <cell r="G2224">
            <v>28301</v>
          </cell>
          <cell r="I2224">
            <v>1</v>
          </cell>
          <cell r="J2224">
            <v>1</v>
          </cell>
          <cell r="K2224">
            <v>57</v>
          </cell>
          <cell r="L2224">
            <v>56</v>
          </cell>
          <cell r="M2224">
            <v>3</v>
          </cell>
          <cell r="N2224">
            <v>24</v>
          </cell>
          <cell r="O2224">
            <v>0.2</v>
          </cell>
          <cell r="P2224">
            <v>154</v>
          </cell>
          <cell r="Q2224">
            <v>123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154</v>
          </cell>
          <cell r="W2224">
            <v>123</v>
          </cell>
          <cell r="X2224">
            <v>2906</v>
          </cell>
          <cell r="Y2224">
            <v>58120</v>
          </cell>
          <cell r="Z2224" t="str">
            <v>土</v>
          </cell>
          <cell r="AA2224">
            <v>0.25</v>
          </cell>
          <cell r="AB2224">
            <v>0.25</v>
          </cell>
          <cell r="AC2224">
            <v>0.25</v>
          </cell>
          <cell r="AD2224">
            <v>0.25</v>
          </cell>
          <cell r="AE2224">
            <v>1</v>
          </cell>
          <cell r="AF2224">
            <v>7</v>
          </cell>
          <cell r="AG2224">
            <v>7</v>
          </cell>
          <cell r="AH2224">
            <v>7</v>
          </cell>
          <cell r="AI2224">
            <v>7</v>
          </cell>
          <cell r="AJ2224">
            <v>123</v>
          </cell>
          <cell r="AK2224">
            <v>3</v>
          </cell>
        </row>
        <row r="2225">
          <cell r="B2225">
            <v>28306</v>
          </cell>
          <cell r="C2225">
            <v>283</v>
          </cell>
          <cell r="D2225">
            <v>0</v>
          </cell>
          <cell r="E2225">
            <v>30403</v>
          </cell>
          <cell r="G2225">
            <v>28301</v>
          </cell>
          <cell r="I2225">
            <v>1</v>
          </cell>
          <cell r="J2225">
            <v>1</v>
          </cell>
          <cell r="K2225">
            <v>57</v>
          </cell>
          <cell r="L2225">
            <v>56</v>
          </cell>
          <cell r="M2225">
            <v>3</v>
          </cell>
          <cell r="N2225">
            <v>24</v>
          </cell>
          <cell r="O2225">
            <v>0.2</v>
          </cell>
          <cell r="P2225">
            <v>154</v>
          </cell>
          <cell r="Q2225">
            <v>123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154</v>
          </cell>
          <cell r="W2225">
            <v>123</v>
          </cell>
          <cell r="X2225">
            <v>2906</v>
          </cell>
          <cell r="Y2225">
            <v>58120</v>
          </cell>
          <cell r="Z2225" t="str">
            <v>土</v>
          </cell>
          <cell r="AA2225">
            <v>0.25</v>
          </cell>
          <cell r="AB2225">
            <v>0.25</v>
          </cell>
          <cell r="AC2225">
            <v>0.25</v>
          </cell>
          <cell r="AD2225">
            <v>0.25</v>
          </cell>
          <cell r="AE2225">
            <v>1</v>
          </cell>
          <cell r="AF2225">
            <v>7</v>
          </cell>
          <cell r="AG2225">
            <v>7</v>
          </cell>
          <cell r="AH2225">
            <v>7</v>
          </cell>
          <cell r="AI2225">
            <v>7</v>
          </cell>
          <cell r="AJ2225">
            <v>123</v>
          </cell>
          <cell r="AK2225">
            <v>3</v>
          </cell>
        </row>
        <row r="2226">
          <cell r="B2226">
            <v>28307</v>
          </cell>
          <cell r="C2226">
            <v>283</v>
          </cell>
          <cell r="D2226">
            <v>0</v>
          </cell>
          <cell r="E2226">
            <v>50100</v>
          </cell>
          <cell r="G2226">
            <v>28309</v>
          </cell>
          <cell r="I2226">
            <v>1</v>
          </cell>
          <cell r="J2226">
            <v>1</v>
          </cell>
          <cell r="K2226">
            <v>57</v>
          </cell>
          <cell r="L2226">
            <v>56</v>
          </cell>
          <cell r="M2226">
            <v>3</v>
          </cell>
          <cell r="N2226">
            <v>24</v>
          </cell>
          <cell r="O2226">
            <v>0.2</v>
          </cell>
          <cell r="P2226">
            <v>154</v>
          </cell>
          <cell r="Q2226">
            <v>123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154</v>
          </cell>
          <cell r="W2226">
            <v>123</v>
          </cell>
          <cell r="X2226">
            <v>2906</v>
          </cell>
          <cell r="Y2226">
            <v>58120</v>
          </cell>
          <cell r="Z2226" t="str">
            <v>土</v>
          </cell>
          <cell r="AA2226">
            <v>0.25</v>
          </cell>
          <cell r="AB2226">
            <v>0.25</v>
          </cell>
          <cell r="AC2226">
            <v>0.25</v>
          </cell>
          <cell r="AD2226">
            <v>0.25</v>
          </cell>
          <cell r="AE2226">
            <v>1</v>
          </cell>
          <cell r="AF2226">
            <v>7</v>
          </cell>
          <cell r="AG2226">
            <v>7</v>
          </cell>
          <cell r="AH2226">
            <v>7</v>
          </cell>
          <cell r="AI2226">
            <v>7</v>
          </cell>
          <cell r="AJ2226">
            <v>123</v>
          </cell>
          <cell r="AK2226">
            <v>3</v>
          </cell>
        </row>
        <row r="2227">
          <cell r="B2227">
            <v>28400</v>
          </cell>
          <cell r="C2227">
            <v>284</v>
          </cell>
          <cell r="D2227">
            <v>0</v>
          </cell>
          <cell r="E2227">
            <v>20313</v>
          </cell>
          <cell r="F2227">
            <v>1</v>
          </cell>
          <cell r="G2227">
            <v>28400</v>
          </cell>
          <cell r="H2227">
            <v>28400</v>
          </cell>
          <cell r="I2227">
            <v>0</v>
          </cell>
          <cell r="J2227">
            <v>10</v>
          </cell>
          <cell r="K2227">
            <v>57</v>
          </cell>
          <cell r="L2227">
            <v>56</v>
          </cell>
          <cell r="M2227">
            <v>3</v>
          </cell>
          <cell r="N2227">
            <v>24</v>
          </cell>
          <cell r="O2227">
            <v>0.5</v>
          </cell>
          <cell r="P2227">
            <v>3864</v>
          </cell>
          <cell r="Q2227">
            <v>2472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3864</v>
          </cell>
          <cell r="W2227">
            <v>2472</v>
          </cell>
          <cell r="X2227">
            <v>29068</v>
          </cell>
          <cell r="Y2227">
            <v>581360</v>
          </cell>
          <cell r="Z2227" t="str">
            <v>土</v>
          </cell>
          <cell r="AA2227">
            <v>0.25</v>
          </cell>
          <cell r="AB2227">
            <v>0.25</v>
          </cell>
          <cell r="AC2227">
            <v>0.25</v>
          </cell>
          <cell r="AD2227">
            <v>0.25</v>
          </cell>
          <cell r="AE2227">
            <v>1</v>
          </cell>
          <cell r="AF2227">
            <v>348</v>
          </cell>
          <cell r="AG2227">
            <v>348</v>
          </cell>
          <cell r="AH2227">
            <v>348</v>
          </cell>
          <cell r="AI2227">
            <v>348</v>
          </cell>
          <cell r="AJ2227">
            <v>2472</v>
          </cell>
          <cell r="AK2227">
            <v>30</v>
          </cell>
        </row>
        <row r="2228">
          <cell r="B2228">
            <v>28401</v>
          </cell>
          <cell r="C2228">
            <v>284</v>
          </cell>
          <cell r="D2228">
            <v>0</v>
          </cell>
          <cell r="E2228">
            <v>40103</v>
          </cell>
          <cell r="G2228">
            <v>28401</v>
          </cell>
          <cell r="I2228">
            <v>1</v>
          </cell>
          <cell r="J2228">
            <v>1</v>
          </cell>
          <cell r="K2228">
            <v>57</v>
          </cell>
          <cell r="L2228">
            <v>56</v>
          </cell>
          <cell r="M2228">
            <v>3</v>
          </cell>
          <cell r="N2228">
            <v>24</v>
          </cell>
          <cell r="O2228">
            <v>0.2</v>
          </cell>
          <cell r="P2228">
            <v>154</v>
          </cell>
          <cell r="Q2228">
            <v>123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154</v>
          </cell>
          <cell r="W2228">
            <v>123</v>
          </cell>
          <cell r="X2228">
            <v>2906</v>
          </cell>
          <cell r="Y2228">
            <v>58120</v>
          </cell>
          <cell r="Z2228" t="str">
            <v>土</v>
          </cell>
          <cell r="AA2228">
            <v>0.25</v>
          </cell>
          <cell r="AB2228">
            <v>0.25</v>
          </cell>
          <cell r="AC2228">
            <v>0.25</v>
          </cell>
          <cell r="AD2228">
            <v>0.25</v>
          </cell>
          <cell r="AE2228">
            <v>1</v>
          </cell>
          <cell r="AF2228">
            <v>7</v>
          </cell>
          <cell r="AG2228">
            <v>7</v>
          </cell>
          <cell r="AH2228">
            <v>7</v>
          </cell>
          <cell r="AI2228">
            <v>7</v>
          </cell>
          <cell r="AJ2228">
            <v>123</v>
          </cell>
          <cell r="AK2228">
            <v>3</v>
          </cell>
        </row>
        <row r="2229">
          <cell r="B2229">
            <v>28402</v>
          </cell>
          <cell r="C2229">
            <v>284</v>
          </cell>
          <cell r="D2229">
            <v>0</v>
          </cell>
          <cell r="E2229">
            <v>40203</v>
          </cell>
          <cell r="G2229">
            <v>28401</v>
          </cell>
          <cell r="I2229">
            <v>1</v>
          </cell>
          <cell r="J2229">
            <v>1</v>
          </cell>
          <cell r="K2229">
            <v>57</v>
          </cell>
          <cell r="L2229">
            <v>56</v>
          </cell>
          <cell r="M2229">
            <v>3</v>
          </cell>
          <cell r="N2229">
            <v>24</v>
          </cell>
          <cell r="O2229">
            <v>0.2</v>
          </cell>
          <cell r="P2229">
            <v>154</v>
          </cell>
          <cell r="Q2229">
            <v>123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154</v>
          </cell>
          <cell r="W2229">
            <v>123</v>
          </cell>
          <cell r="X2229">
            <v>2906</v>
          </cell>
          <cell r="Y2229">
            <v>58120</v>
          </cell>
          <cell r="Z2229" t="str">
            <v>土</v>
          </cell>
          <cell r="AA2229">
            <v>0.25</v>
          </cell>
          <cell r="AB2229">
            <v>0.25</v>
          </cell>
          <cell r="AC2229">
            <v>0.25</v>
          </cell>
          <cell r="AD2229">
            <v>0.25</v>
          </cell>
          <cell r="AE2229">
            <v>1</v>
          </cell>
          <cell r="AF2229">
            <v>7</v>
          </cell>
          <cell r="AG2229">
            <v>7</v>
          </cell>
          <cell r="AH2229">
            <v>7</v>
          </cell>
          <cell r="AI2229">
            <v>7</v>
          </cell>
          <cell r="AJ2229">
            <v>123</v>
          </cell>
          <cell r="AK2229">
            <v>3</v>
          </cell>
        </row>
        <row r="2230">
          <cell r="B2230">
            <v>28403</v>
          </cell>
          <cell r="C2230">
            <v>284</v>
          </cell>
          <cell r="D2230">
            <v>0</v>
          </cell>
          <cell r="E2230">
            <v>40303</v>
          </cell>
          <cell r="G2230">
            <v>28401</v>
          </cell>
          <cell r="I2230">
            <v>1</v>
          </cell>
          <cell r="J2230">
            <v>1</v>
          </cell>
          <cell r="K2230">
            <v>57</v>
          </cell>
          <cell r="L2230">
            <v>56</v>
          </cell>
          <cell r="M2230">
            <v>3</v>
          </cell>
          <cell r="N2230">
            <v>24</v>
          </cell>
          <cell r="O2230">
            <v>0.2</v>
          </cell>
          <cell r="P2230">
            <v>154</v>
          </cell>
          <cell r="Q2230">
            <v>123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154</v>
          </cell>
          <cell r="W2230">
            <v>123</v>
          </cell>
          <cell r="X2230">
            <v>2906</v>
          </cell>
          <cell r="Y2230">
            <v>58120</v>
          </cell>
          <cell r="Z2230" t="str">
            <v>土</v>
          </cell>
          <cell r="AA2230">
            <v>0.25</v>
          </cell>
          <cell r="AB2230">
            <v>0.25</v>
          </cell>
          <cell r="AC2230">
            <v>0.25</v>
          </cell>
          <cell r="AD2230">
            <v>0.25</v>
          </cell>
          <cell r="AE2230">
            <v>1</v>
          </cell>
          <cell r="AF2230">
            <v>7</v>
          </cell>
          <cell r="AG2230">
            <v>7</v>
          </cell>
          <cell r="AH2230">
            <v>7</v>
          </cell>
          <cell r="AI2230">
            <v>7</v>
          </cell>
          <cell r="AJ2230">
            <v>123</v>
          </cell>
          <cell r="AK2230">
            <v>3</v>
          </cell>
        </row>
        <row r="2231">
          <cell r="B2231">
            <v>28404</v>
          </cell>
          <cell r="C2231">
            <v>284</v>
          </cell>
          <cell r="D2231">
            <v>0</v>
          </cell>
          <cell r="E2231">
            <v>40403</v>
          </cell>
          <cell r="G2231">
            <v>28401</v>
          </cell>
          <cell r="I2231">
            <v>1</v>
          </cell>
          <cell r="J2231">
            <v>1</v>
          </cell>
          <cell r="K2231">
            <v>57</v>
          </cell>
          <cell r="L2231">
            <v>56</v>
          </cell>
          <cell r="M2231">
            <v>3</v>
          </cell>
          <cell r="N2231">
            <v>24</v>
          </cell>
          <cell r="O2231">
            <v>0.2</v>
          </cell>
          <cell r="P2231">
            <v>154</v>
          </cell>
          <cell r="Q2231">
            <v>123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154</v>
          </cell>
          <cell r="W2231">
            <v>123</v>
          </cell>
          <cell r="X2231">
            <v>2906</v>
          </cell>
          <cell r="Y2231">
            <v>58120</v>
          </cell>
          <cell r="Z2231" t="str">
            <v>土</v>
          </cell>
          <cell r="AA2231">
            <v>0.25</v>
          </cell>
          <cell r="AB2231">
            <v>0.25</v>
          </cell>
          <cell r="AC2231">
            <v>0.25</v>
          </cell>
          <cell r="AD2231">
            <v>0.25</v>
          </cell>
          <cell r="AE2231">
            <v>1</v>
          </cell>
          <cell r="AF2231">
            <v>7</v>
          </cell>
          <cell r="AG2231">
            <v>7</v>
          </cell>
          <cell r="AH2231">
            <v>7</v>
          </cell>
          <cell r="AI2231">
            <v>7</v>
          </cell>
          <cell r="AJ2231">
            <v>123</v>
          </cell>
          <cell r="AK2231">
            <v>3</v>
          </cell>
        </row>
        <row r="2232">
          <cell r="B2232">
            <v>28405</v>
          </cell>
          <cell r="C2232">
            <v>284</v>
          </cell>
          <cell r="D2232">
            <v>0</v>
          </cell>
          <cell r="E2232">
            <v>30503</v>
          </cell>
          <cell r="G2232">
            <v>28401</v>
          </cell>
          <cell r="I2232">
            <v>1</v>
          </cell>
          <cell r="J2232">
            <v>1</v>
          </cell>
          <cell r="K2232">
            <v>57</v>
          </cell>
          <cell r="L2232">
            <v>56</v>
          </cell>
          <cell r="M2232">
            <v>3</v>
          </cell>
          <cell r="N2232">
            <v>24</v>
          </cell>
          <cell r="O2232">
            <v>0.2</v>
          </cell>
          <cell r="P2232">
            <v>154</v>
          </cell>
          <cell r="Q2232">
            <v>123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154</v>
          </cell>
          <cell r="W2232">
            <v>123</v>
          </cell>
          <cell r="X2232">
            <v>2906</v>
          </cell>
          <cell r="Y2232">
            <v>58120</v>
          </cell>
          <cell r="Z2232" t="str">
            <v>土</v>
          </cell>
          <cell r="AA2232">
            <v>0.25</v>
          </cell>
          <cell r="AB2232">
            <v>0.25</v>
          </cell>
          <cell r="AC2232">
            <v>0.25</v>
          </cell>
          <cell r="AD2232">
            <v>0.25</v>
          </cell>
          <cell r="AE2232">
            <v>1</v>
          </cell>
          <cell r="AF2232">
            <v>7</v>
          </cell>
          <cell r="AG2232">
            <v>7</v>
          </cell>
          <cell r="AH2232">
            <v>7</v>
          </cell>
          <cell r="AI2232">
            <v>7</v>
          </cell>
          <cell r="AJ2232">
            <v>123</v>
          </cell>
          <cell r="AK2232">
            <v>3</v>
          </cell>
        </row>
        <row r="2233">
          <cell r="B2233">
            <v>28406</v>
          </cell>
          <cell r="C2233">
            <v>284</v>
          </cell>
          <cell r="D2233">
            <v>0</v>
          </cell>
          <cell r="E2233">
            <v>30403</v>
          </cell>
          <cell r="G2233">
            <v>28401</v>
          </cell>
          <cell r="I2233">
            <v>1</v>
          </cell>
          <cell r="J2233">
            <v>1</v>
          </cell>
          <cell r="K2233">
            <v>57</v>
          </cell>
          <cell r="L2233">
            <v>56</v>
          </cell>
          <cell r="M2233">
            <v>3</v>
          </cell>
          <cell r="N2233">
            <v>24</v>
          </cell>
          <cell r="O2233">
            <v>0.2</v>
          </cell>
          <cell r="P2233">
            <v>154</v>
          </cell>
          <cell r="Q2233">
            <v>123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154</v>
          </cell>
          <cell r="W2233">
            <v>123</v>
          </cell>
          <cell r="X2233">
            <v>2906</v>
          </cell>
          <cell r="Y2233">
            <v>58120</v>
          </cell>
          <cell r="Z2233" t="str">
            <v>土</v>
          </cell>
          <cell r="AA2233">
            <v>0.25</v>
          </cell>
          <cell r="AB2233">
            <v>0.25</v>
          </cell>
          <cell r="AC2233">
            <v>0.25</v>
          </cell>
          <cell r="AD2233">
            <v>0.25</v>
          </cell>
          <cell r="AE2233">
            <v>1</v>
          </cell>
          <cell r="AF2233">
            <v>7</v>
          </cell>
          <cell r="AG2233">
            <v>7</v>
          </cell>
          <cell r="AH2233">
            <v>7</v>
          </cell>
          <cell r="AI2233">
            <v>7</v>
          </cell>
          <cell r="AJ2233">
            <v>123</v>
          </cell>
          <cell r="AK2233">
            <v>3</v>
          </cell>
        </row>
        <row r="2234">
          <cell r="B2234">
            <v>28407</v>
          </cell>
          <cell r="C2234">
            <v>284</v>
          </cell>
          <cell r="D2234">
            <v>0</v>
          </cell>
          <cell r="E2234">
            <v>50100</v>
          </cell>
          <cell r="G2234">
            <v>28409</v>
          </cell>
          <cell r="I2234">
            <v>1</v>
          </cell>
          <cell r="J2234">
            <v>1</v>
          </cell>
          <cell r="K2234">
            <v>57</v>
          </cell>
          <cell r="L2234">
            <v>56</v>
          </cell>
          <cell r="M2234">
            <v>3</v>
          </cell>
          <cell r="N2234">
            <v>24</v>
          </cell>
          <cell r="O2234">
            <v>0.2</v>
          </cell>
          <cell r="P2234">
            <v>154</v>
          </cell>
          <cell r="Q2234">
            <v>123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154</v>
          </cell>
          <cell r="W2234">
            <v>123</v>
          </cell>
          <cell r="X2234">
            <v>2906</v>
          </cell>
          <cell r="Y2234">
            <v>58120</v>
          </cell>
          <cell r="Z2234" t="str">
            <v>土</v>
          </cell>
          <cell r="AA2234">
            <v>0.25</v>
          </cell>
          <cell r="AB2234">
            <v>0.25</v>
          </cell>
          <cell r="AC2234">
            <v>0.25</v>
          </cell>
          <cell r="AD2234">
            <v>0.25</v>
          </cell>
          <cell r="AE2234">
            <v>1</v>
          </cell>
          <cell r="AF2234">
            <v>7</v>
          </cell>
          <cell r="AG2234">
            <v>7</v>
          </cell>
          <cell r="AH2234">
            <v>7</v>
          </cell>
          <cell r="AI2234">
            <v>7</v>
          </cell>
          <cell r="AJ2234">
            <v>123</v>
          </cell>
          <cell r="AK2234">
            <v>3</v>
          </cell>
        </row>
        <row r="2235">
          <cell r="B2235">
            <v>28500</v>
          </cell>
          <cell r="C2235">
            <v>285</v>
          </cell>
          <cell r="D2235">
            <v>0</v>
          </cell>
          <cell r="E2235">
            <v>20113</v>
          </cell>
          <cell r="F2235">
            <v>1</v>
          </cell>
          <cell r="G2235">
            <v>28500</v>
          </cell>
          <cell r="H2235">
            <v>28500</v>
          </cell>
          <cell r="I2235">
            <v>0</v>
          </cell>
          <cell r="J2235">
            <v>10</v>
          </cell>
          <cell r="K2235">
            <v>58</v>
          </cell>
          <cell r="L2235">
            <v>57</v>
          </cell>
          <cell r="M2235">
            <v>3</v>
          </cell>
          <cell r="N2235">
            <v>24</v>
          </cell>
          <cell r="O2235">
            <v>0.60000000000000009</v>
          </cell>
          <cell r="P2235">
            <v>4910</v>
          </cell>
          <cell r="Q2235">
            <v>2514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4910</v>
          </cell>
          <cell r="W2235">
            <v>2514</v>
          </cell>
          <cell r="X2235">
            <v>30628</v>
          </cell>
          <cell r="Y2235">
            <v>612560</v>
          </cell>
          <cell r="Z2235" t="str">
            <v>土</v>
          </cell>
          <cell r="AA2235">
            <v>0.25</v>
          </cell>
          <cell r="AB2235">
            <v>0.25</v>
          </cell>
          <cell r="AC2235">
            <v>0.25</v>
          </cell>
          <cell r="AD2235">
            <v>0.25</v>
          </cell>
          <cell r="AE2235">
            <v>1</v>
          </cell>
          <cell r="AF2235">
            <v>599</v>
          </cell>
          <cell r="AG2235">
            <v>599</v>
          </cell>
          <cell r="AH2235">
            <v>599</v>
          </cell>
          <cell r="AI2235">
            <v>599</v>
          </cell>
          <cell r="AJ2235">
            <v>2514</v>
          </cell>
          <cell r="AK2235">
            <v>30</v>
          </cell>
        </row>
        <row r="2236">
          <cell r="B2236">
            <v>28501</v>
          </cell>
          <cell r="C2236">
            <v>285</v>
          </cell>
          <cell r="D2236">
            <v>0</v>
          </cell>
          <cell r="E2236">
            <v>40103</v>
          </cell>
          <cell r="G2236">
            <v>28501</v>
          </cell>
          <cell r="I2236">
            <v>1</v>
          </cell>
          <cell r="J2236">
            <v>1</v>
          </cell>
          <cell r="K2236">
            <v>58</v>
          </cell>
          <cell r="L2236">
            <v>57</v>
          </cell>
          <cell r="M2236">
            <v>3</v>
          </cell>
          <cell r="N2236">
            <v>24</v>
          </cell>
          <cell r="O2236">
            <v>0.2</v>
          </cell>
          <cell r="P2236">
            <v>163</v>
          </cell>
          <cell r="Q2236">
            <v>130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163</v>
          </cell>
          <cell r="W2236">
            <v>130</v>
          </cell>
          <cell r="X2236">
            <v>3062</v>
          </cell>
          <cell r="Y2236">
            <v>61240</v>
          </cell>
          <cell r="Z2236" t="str">
            <v>土</v>
          </cell>
          <cell r="AA2236">
            <v>0.25</v>
          </cell>
          <cell r="AB2236">
            <v>0.25</v>
          </cell>
          <cell r="AC2236">
            <v>0.25</v>
          </cell>
          <cell r="AD2236">
            <v>0.25</v>
          </cell>
          <cell r="AE2236">
            <v>1</v>
          </cell>
          <cell r="AF2236">
            <v>8</v>
          </cell>
          <cell r="AG2236">
            <v>8</v>
          </cell>
          <cell r="AH2236">
            <v>8</v>
          </cell>
          <cell r="AI2236">
            <v>8</v>
          </cell>
          <cell r="AJ2236">
            <v>130</v>
          </cell>
          <cell r="AK2236">
            <v>3</v>
          </cell>
        </row>
        <row r="2237">
          <cell r="B2237">
            <v>28502</v>
          </cell>
          <cell r="C2237">
            <v>285</v>
          </cell>
          <cell r="D2237">
            <v>0</v>
          </cell>
          <cell r="E2237">
            <v>40203</v>
          </cell>
          <cell r="G2237">
            <v>28501</v>
          </cell>
          <cell r="I2237">
            <v>1</v>
          </cell>
          <cell r="J2237">
            <v>1</v>
          </cell>
          <cell r="K2237">
            <v>58</v>
          </cell>
          <cell r="L2237">
            <v>57</v>
          </cell>
          <cell r="M2237">
            <v>3</v>
          </cell>
          <cell r="N2237">
            <v>24</v>
          </cell>
          <cell r="O2237">
            <v>0.2</v>
          </cell>
          <cell r="P2237">
            <v>163</v>
          </cell>
          <cell r="Q2237">
            <v>130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163</v>
          </cell>
          <cell r="W2237">
            <v>130</v>
          </cell>
          <cell r="X2237">
            <v>3062</v>
          </cell>
          <cell r="Y2237">
            <v>61240</v>
          </cell>
          <cell r="Z2237" t="str">
            <v>土</v>
          </cell>
          <cell r="AA2237">
            <v>0.25</v>
          </cell>
          <cell r="AB2237">
            <v>0.25</v>
          </cell>
          <cell r="AC2237">
            <v>0.25</v>
          </cell>
          <cell r="AD2237">
            <v>0.25</v>
          </cell>
          <cell r="AE2237">
            <v>1</v>
          </cell>
          <cell r="AF2237">
            <v>8</v>
          </cell>
          <cell r="AG2237">
            <v>8</v>
          </cell>
          <cell r="AH2237">
            <v>8</v>
          </cell>
          <cell r="AI2237">
            <v>8</v>
          </cell>
          <cell r="AJ2237">
            <v>130</v>
          </cell>
          <cell r="AK2237">
            <v>3</v>
          </cell>
        </row>
        <row r="2238">
          <cell r="B2238">
            <v>28503</v>
          </cell>
          <cell r="C2238">
            <v>285</v>
          </cell>
          <cell r="D2238">
            <v>0</v>
          </cell>
          <cell r="E2238">
            <v>40303</v>
          </cell>
          <cell r="G2238">
            <v>28501</v>
          </cell>
          <cell r="I2238">
            <v>1</v>
          </cell>
          <cell r="J2238">
            <v>1</v>
          </cell>
          <cell r="K2238">
            <v>58</v>
          </cell>
          <cell r="L2238">
            <v>57</v>
          </cell>
          <cell r="M2238">
            <v>3</v>
          </cell>
          <cell r="N2238">
            <v>24</v>
          </cell>
          <cell r="O2238">
            <v>0.2</v>
          </cell>
          <cell r="P2238">
            <v>163</v>
          </cell>
          <cell r="Q2238">
            <v>130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163</v>
          </cell>
          <cell r="W2238">
            <v>130</v>
          </cell>
          <cell r="X2238">
            <v>3062</v>
          </cell>
          <cell r="Y2238">
            <v>61240</v>
          </cell>
          <cell r="Z2238" t="str">
            <v>土</v>
          </cell>
          <cell r="AA2238">
            <v>0.25</v>
          </cell>
          <cell r="AB2238">
            <v>0.25</v>
          </cell>
          <cell r="AC2238">
            <v>0.25</v>
          </cell>
          <cell r="AD2238">
            <v>0.25</v>
          </cell>
          <cell r="AE2238">
            <v>1</v>
          </cell>
          <cell r="AF2238">
            <v>8</v>
          </cell>
          <cell r="AG2238">
            <v>8</v>
          </cell>
          <cell r="AH2238">
            <v>8</v>
          </cell>
          <cell r="AI2238">
            <v>8</v>
          </cell>
          <cell r="AJ2238">
            <v>130</v>
          </cell>
          <cell r="AK2238">
            <v>3</v>
          </cell>
        </row>
        <row r="2239">
          <cell r="B2239">
            <v>28504</v>
          </cell>
          <cell r="C2239">
            <v>285</v>
          </cell>
          <cell r="D2239">
            <v>0</v>
          </cell>
          <cell r="E2239">
            <v>40403</v>
          </cell>
          <cell r="G2239">
            <v>28501</v>
          </cell>
          <cell r="I2239">
            <v>1</v>
          </cell>
          <cell r="J2239">
            <v>1</v>
          </cell>
          <cell r="K2239">
            <v>58</v>
          </cell>
          <cell r="L2239">
            <v>57</v>
          </cell>
          <cell r="M2239">
            <v>3</v>
          </cell>
          <cell r="N2239">
            <v>24</v>
          </cell>
          <cell r="O2239">
            <v>0.2</v>
          </cell>
          <cell r="P2239">
            <v>163</v>
          </cell>
          <cell r="Q2239">
            <v>130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163</v>
          </cell>
          <cell r="W2239">
            <v>130</v>
          </cell>
          <cell r="X2239">
            <v>3062</v>
          </cell>
          <cell r="Y2239">
            <v>61240</v>
          </cell>
          <cell r="Z2239" t="str">
            <v>土</v>
          </cell>
          <cell r="AA2239">
            <v>0.25</v>
          </cell>
          <cell r="AB2239">
            <v>0.25</v>
          </cell>
          <cell r="AC2239">
            <v>0.25</v>
          </cell>
          <cell r="AD2239">
            <v>0.25</v>
          </cell>
          <cell r="AE2239">
            <v>1</v>
          </cell>
          <cell r="AF2239">
            <v>8</v>
          </cell>
          <cell r="AG2239">
            <v>8</v>
          </cell>
          <cell r="AH2239">
            <v>8</v>
          </cell>
          <cell r="AI2239">
            <v>8</v>
          </cell>
          <cell r="AJ2239">
            <v>130</v>
          </cell>
          <cell r="AK2239">
            <v>3</v>
          </cell>
        </row>
        <row r="2240">
          <cell r="B2240">
            <v>28505</v>
          </cell>
          <cell r="C2240">
            <v>285</v>
          </cell>
          <cell r="D2240">
            <v>0</v>
          </cell>
          <cell r="E2240">
            <v>30503</v>
          </cell>
          <cell r="G2240">
            <v>28501</v>
          </cell>
          <cell r="I2240">
            <v>1</v>
          </cell>
          <cell r="J2240">
            <v>1</v>
          </cell>
          <cell r="K2240">
            <v>58</v>
          </cell>
          <cell r="L2240">
            <v>57</v>
          </cell>
          <cell r="M2240">
            <v>3</v>
          </cell>
          <cell r="N2240">
            <v>24</v>
          </cell>
          <cell r="O2240">
            <v>0.2</v>
          </cell>
          <cell r="P2240">
            <v>163</v>
          </cell>
          <cell r="Q2240">
            <v>130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163</v>
          </cell>
          <cell r="W2240">
            <v>130</v>
          </cell>
          <cell r="X2240">
            <v>3062</v>
          </cell>
          <cell r="Y2240">
            <v>61240</v>
          </cell>
          <cell r="Z2240" t="str">
            <v>土</v>
          </cell>
          <cell r="AA2240">
            <v>0.25</v>
          </cell>
          <cell r="AB2240">
            <v>0.25</v>
          </cell>
          <cell r="AC2240">
            <v>0.25</v>
          </cell>
          <cell r="AD2240">
            <v>0.25</v>
          </cell>
          <cell r="AE2240">
            <v>1</v>
          </cell>
          <cell r="AF2240">
            <v>8</v>
          </cell>
          <cell r="AG2240">
            <v>8</v>
          </cell>
          <cell r="AH2240">
            <v>8</v>
          </cell>
          <cell r="AI2240">
            <v>8</v>
          </cell>
          <cell r="AJ2240">
            <v>130</v>
          </cell>
          <cell r="AK2240">
            <v>3</v>
          </cell>
        </row>
        <row r="2241">
          <cell r="B2241">
            <v>28506</v>
          </cell>
          <cell r="C2241">
            <v>285</v>
          </cell>
          <cell r="D2241">
            <v>0</v>
          </cell>
          <cell r="E2241">
            <v>30403</v>
          </cell>
          <cell r="G2241">
            <v>28501</v>
          </cell>
          <cell r="I2241">
            <v>1</v>
          </cell>
          <cell r="J2241">
            <v>1</v>
          </cell>
          <cell r="K2241">
            <v>58</v>
          </cell>
          <cell r="L2241">
            <v>57</v>
          </cell>
          <cell r="M2241">
            <v>3</v>
          </cell>
          <cell r="N2241">
            <v>24</v>
          </cell>
          <cell r="O2241">
            <v>0.2</v>
          </cell>
          <cell r="P2241">
            <v>163</v>
          </cell>
          <cell r="Q2241">
            <v>130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163</v>
          </cell>
          <cell r="W2241">
            <v>130</v>
          </cell>
          <cell r="X2241">
            <v>3062</v>
          </cell>
          <cell r="Y2241">
            <v>61240</v>
          </cell>
          <cell r="Z2241" t="str">
            <v>土</v>
          </cell>
          <cell r="AA2241">
            <v>0.25</v>
          </cell>
          <cell r="AB2241">
            <v>0.25</v>
          </cell>
          <cell r="AC2241">
            <v>0.25</v>
          </cell>
          <cell r="AD2241">
            <v>0.25</v>
          </cell>
          <cell r="AE2241">
            <v>1</v>
          </cell>
          <cell r="AF2241">
            <v>8</v>
          </cell>
          <cell r="AG2241">
            <v>8</v>
          </cell>
          <cell r="AH2241">
            <v>8</v>
          </cell>
          <cell r="AI2241">
            <v>8</v>
          </cell>
          <cell r="AJ2241">
            <v>130</v>
          </cell>
          <cell r="AK2241">
            <v>3</v>
          </cell>
        </row>
        <row r="2242">
          <cell r="B2242">
            <v>28507</v>
          </cell>
          <cell r="C2242">
            <v>285</v>
          </cell>
          <cell r="D2242">
            <v>0</v>
          </cell>
          <cell r="E2242">
            <v>50100</v>
          </cell>
          <cell r="G2242">
            <v>28509</v>
          </cell>
          <cell r="I2242">
            <v>1</v>
          </cell>
          <cell r="J2242">
            <v>1</v>
          </cell>
          <cell r="K2242">
            <v>58</v>
          </cell>
          <cell r="L2242">
            <v>57</v>
          </cell>
          <cell r="M2242">
            <v>3</v>
          </cell>
          <cell r="N2242">
            <v>24</v>
          </cell>
          <cell r="O2242">
            <v>0.2</v>
          </cell>
          <cell r="P2242">
            <v>163</v>
          </cell>
          <cell r="Q2242">
            <v>130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163</v>
          </cell>
          <cell r="W2242">
            <v>130</v>
          </cell>
          <cell r="X2242">
            <v>3062</v>
          </cell>
          <cell r="Y2242">
            <v>61240</v>
          </cell>
          <cell r="Z2242" t="str">
            <v>土</v>
          </cell>
          <cell r="AA2242">
            <v>0.25</v>
          </cell>
          <cell r="AB2242">
            <v>0.25</v>
          </cell>
          <cell r="AC2242">
            <v>0.25</v>
          </cell>
          <cell r="AD2242">
            <v>0.25</v>
          </cell>
          <cell r="AE2242">
            <v>1</v>
          </cell>
          <cell r="AF2242">
            <v>8</v>
          </cell>
          <cell r="AG2242">
            <v>8</v>
          </cell>
          <cell r="AH2242">
            <v>8</v>
          </cell>
          <cell r="AI2242">
            <v>8</v>
          </cell>
          <cell r="AJ2242">
            <v>130</v>
          </cell>
          <cell r="AK2242">
            <v>3</v>
          </cell>
        </row>
        <row r="2243">
          <cell r="B2243">
            <v>28600</v>
          </cell>
          <cell r="C2243">
            <v>286</v>
          </cell>
          <cell r="D2243">
            <v>0</v>
          </cell>
          <cell r="E2243">
            <v>20213</v>
          </cell>
          <cell r="F2243">
            <v>1</v>
          </cell>
          <cell r="G2243">
            <v>28600</v>
          </cell>
          <cell r="H2243">
            <v>28600</v>
          </cell>
          <cell r="I2243">
            <v>0</v>
          </cell>
          <cell r="J2243">
            <v>10</v>
          </cell>
          <cell r="K2243">
            <v>58</v>
          </cell>
          <cell r="L2243">
            <v>57</v>
          </cell>
          <cell r="M2243">
            <v>3</v>
          </cell>
          <cell r="N2243">
            <v>24</v>
          </cell>
          <cell r="O2243">
            <v>0.2</v>
          </cell>
          <cell r="P2243">
            <v>1636</v>
          </cell>
          <cell r="Q2243">
            <v>1309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1636</v>
          </cell>
          <cell r="W2243">
            <v>1309</v>
          </cell>
          <cell r="X2243">
            <v>30628</v>
          </cell>
          <cell r="Y2243">
            <v>612560</v>
          </cell>
          <cell r="Z2243" t="str">
            <v>土</v>
          </cell>
          <cell r="AA2243">
            <v>0.25</v>
          </cell>
          <cell r="AB2243">
            <v>0.25</v>
          </cell>
          <cell r="AC2243">
            <v>0.25</v>
          </cell>
          <cell r="AD2243">
            <v>0.25</v>
          </cell>
          <cell r="AE2243">
            <v>1</v>
          </cell>
          <cell r="AF2243">
            <v>81</v>
          </cell>
          <cell r="AG2243">
            <v>81</v>
          </cell>
          <cell r="AH2243">
            <v>81</v>
          </cell>
          <cell r="AI2243">
            <v>81</v>
          </cell>
          <cell r="AJ2243">
            <v>1309</v>
          </cell>
          <cell r="AK2243">
            <v>30</v>
          </cell>
        </row>
        <row r="2244">
          <cell r="B2244">
            <v>28601</v>
          </cell>
          <cell r="C2244">
            <v>286</v>
          </cell>
          <cell r="D2244">
            <v>0</v>
          </cell>
          <cell r="E2244">
            <v>40703</v>
          </cell>
          <cell r="G2244">
            <v>28601</v>
          </cell>
          <cell r="I2244">
            <v>1</v>
          </cell>
          <cell r="J2244">
            <v>1</v>
          </cell>
          <cell r="K2244">
            <v>58</v>
          </cell>
          <cell r="L2244">
            <v>57</v>
          </cell>
          <cell r="M2244">
            <v>3</v>
          </cell>
          <cell r="N2244">
            <v>24</v>
          </cell>
          <cell r="O2244">
            <v>0.2</v>
          </cell>
          <cell r="P2244">
            <v>163</v>
          </cell>
          <cell r="Q2244">
            <v>130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163</v>
          </cell>
          <cell r="W2244">
            <v>130</v>
          </cell>
          <cell r="X2244">
            <v>3062</v>
          </cell>
          <cell r="Y2244">
            <v>61240</v>
          </cell>
          <cell r="Z2244" t="str">
            <v>土</v>
          </cell>
          <cell r="AA2244">
            <v>0.25</v>
          </cell>
          <cell r="AB2244">
            <v>0.25</v>
          </cell>
          <cell r="AC2244">
            <v>0.25</v>
          </cell>
          <cell r="AD2244">
            <v>0.25</v>
          </cell>
          <cell r="AE2244">
            <v>1</v>
          </cell>
          <cell r="AF2244">
            <v>8</v>
          </cell>
          <cell r="AG2244">
            <v>8</v>
          </cell>
          <cell r="AH2244">
            <v>8</v>
          </cell>
          <cell r="AI2244">
            <v>8</v>
          </cell>
          <cell r="AJ2244">
            <v>130</v>
          </cell>
          <cell r="AK2244">
            <v>3</v>
          </cell>
        </row>
        <row r="2245">
          <cell r="B2245">
            <v>28602</v>
          </cell>
          <cell r="C2245">
            <v>286</v>
          </cell>
          <cell r="D2245">
            <v>0</v>
          </cell>
          <cell r="E2245">
            <v>40603</v>
          </cell>
          <cell r="G2245">
            <v>28601</v>
          </cell>
          <cell r="I2245">
            <v>1</v>
          </cell>
          <cell r="J2245">
            <v>1</v>
          </cell>
          <cell r="K2245">
            <v>58</v>
          </cell>
          <cell r="L2245">
            <v>57</v>
          </cell>
          <cell r="M2245">
            <v>3</v>
          </cell>
          <cell r="N2245">
            <v>24</v>
          </cell>
          <cell r="O2245">
            <v>0.2</v>
          </cell>
          <cell r="P2245">
            <v>163</v>
          </cell>
          <cell r="Q2245">
            <v>130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163</v>
          </cell>
          <cell r="W2245">
            <v>130</v>
          </cell>
          <cell r="X2245">
            <v>3062</v>
          </cell>
          <cell r="Y2245">
            <v>61240</v>
          </cell>
          <cell r="Z2245" t="str">
            <v>土</v>
          </cell>
          <cell r="AA2245">
            <v>0.25</v>
          </cell>
          <cell r="AB2245">
            <v>0.25</v>
          </cell>
          <cell r="AC2245">
            <v>0.25</v>
          </cell>
          <cell r="AD2245">
            <v>0.25</v>
          </cell>
          <cell r="AE2245">
            <v>1</v>
          </cell>
          <cell r="AF2245">
            <v>8</v>
          </cell>
          <cell r="AG2245">
            <v>8</v>
          </cell>
          <cell r="AH2245">
            <v>8</v>
          </cell>
          <cell r="AI2245">
            <v>8</v>
          </cell>
          <cell r="AJ2245">
            <v>130</v>
          </cell>
          <cell r="AK2245">
            <v>3</v>
          </cell>
        </row>
        <row r="2246">
          <cell r="B2246">
            <v>28603</v>
          </cell>
          <cell r="C2246">
            <v>286</v>
          </cell>
          <cell r="D2246">
            <v>0</v>
          </cell>
          <cell r="E2246">
            <v>40503</v>
          </cell>
          <cell r="G2246">
            <v>28601</v>
          </cell>
          <cell r="I2246">
            <v>1</v>
          </cell>
          <cell r="J2246">
            <v>1</v>
          </cell>
          <cell r="K2246">
            <v>58</v>
          </cell>
          <cell r="L2246">
            <v>57</v>
          </cell>
          <cell r="M2246">
            <v>3</v>
          </cell>
          <cell r="N2246">
            <v>24</v>
          </cell>
          <cell r="O2246">
            <v>0.2</v>
          </cell>
          <cell r="P2246">
            <v>163</v>
          </cell>
          <cell r="Q2246">
            <v>130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163</v>
          </cell>
          <cell r="W2246">
            <v>130</v>
          </cell>
          <cell r="X2246">
            <v>3062</v>
          </cell>
          <cell r="Y2246">
            <v>61240</v>
          </cell>
          <cell r="Z2246" t="str">
            <v>土</v>
          </cell>
          <cell r="AA2246">
            <v>0.25</v>
          </cell>
          <cell r="AB2246">
            <v>0.25</v>
          </cell>
          <cell r="AC2246">
            <v>0.25</v>
          </cell>
          <cell r="AD2246">
            <v>0.25</v>
          </cell>
          <cell r="AE2246">
            <v>1</v>
          </cell>
          <cell r="AF2246">
            <v>8</v>
          </cell>
          <cell r="AG2246">
            <v>8</v>
          </cell>
          <cell r="AH2246">
            <v>8</v>
          </cell>
          <cell r="AI2246">
            <v>8</v>
          </cell>
          <cell r="AJ2246">
            <v>130</v>
          </cell>
          <cell r="AK2246">
            <v>3</v>
          </cell>
        </row>
        <row r="2247">
          <cell r="B2247">
            <v>28604</v>
          </cell>
          <cell r="C2247">
            <v>286</v>
          </cell>
          <cell r="D2247">
            <v>0</v>
          </cell>
          <cell r="E2247">
            <v>30103</v>
          </cell>
          <cell r="G2247">
            <v>28601</v>
          </cell>
          <cell r="I2247">
            <v>1</v>
          </cell>
          <cell r="J2247">
            <v>1</v>
          </cell>
          <cell r="K2247">
            <v>58</v>
          </cell>
          <cell r="L2247">
            <v>57</v>
          </cell>
          <cell r="M2247">
            <v>3</v>
          </cell>
          <cell r="N2247">
            <v>24</v>
          </cell>
          <cell r="O2247">
            <v>0.2</v>
          </cell>
          <cell r="P2247">
            <v>163</v>
          </cell>
          <cell r="Q2247">
            <v>130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163</v>
          </cell>
          <cell r="W2247">
            <v>130</v>
          </cell>
          <cell r="X2247">
            <v>3062</v>
          </cell>
          <cell r="Y2247">
            <v>61240</v>
          </cell>
          <cell r="Z2247" t="str">
            <v>土</v>
          </cell>
          <cell r="AA2247">
            <v>0.25</v>
          </cell>
          <cell r="AB2247">
            <v>0.25</v>
          </cell>
          <cell r="AC2247">
            <v>0.25</v>
          </cell>
          <cell r="AD2247">
            <v>0.25</v>
          </cell>
          <cell r="AE2247">
            <v>1</v>
          </cell>
          <cell r="AF2247">
            <v>8</v>
          </cell>
          <cell r="AG2247">
            <v>8</v>
          </cell>
          <cell r="AH2247">
            <v>8</v>
          </cell>
          <cell r="AI2247">
            <v>8</v>
          </cell>
          <cell r="AJ2247">
            <v>130</v>
          </cell>
          <cell r="AK2247">
            <v>3</v>
          </cell>
        </row>
        <row r="2248">
          <cell r="B2248">
            <v>28605</v>
          </cell>
          <cell r="C2248">
            <v>286</v>
          </cell>
          <cell r="D2248">
            <v>0</v>
          </cell>
          <cell r="E2248">
            <v>30303</v>
          </cell>
          <cell r="G2248">
            <v>28601</v>
          </cell>
          <cell r="I2248">
            <v>1</v>
          </cell>
          <cell r="J2248">
            <v>1</v>
          </cell>
          <cell r="K2248">
            <v>58</v>
          </cell>
          <cell r="L2248">
            <v>57</v>
          </cell>
          <cell r="M2248">
            <v>3</v>
          </cell>
          <cell r="N2248">
            <v>24</v>
          </cell>
          <cell r="O2248">
            <v>0.2</v>
          </cell>
          <cell r="P2248">
            <v>163</v>
          </cell>
          <cell r="Q2248">
            <v>130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163</v>
          </cell>
          <cell r="W2248">
            <v>130</v>
          </cell>
          <cell r="X2248">
            <v>3062</v>
          </cell>
          <cell r="Y2248">
            <v>61240</v>
          </cell>
          <cell r="Z2248" t="str">
            <v>土</v>
          </cell>
          <cell r="AA2248">
            <v>0.25</v>
          </cell>
          <cell r="AB2248">
            <v>0.25</v>
          </cell>
          <cell r="AC2248">
            <v>0.25</v>
          </cell>
          <cell r="AD2248">
            <v>0.25</v>
          </cell>
          <cell r="AE2248">
            <v>1</v>
          </cell>
          <cell r="AF2248">
            <v>8</v>
          </cell>
          <cell r="AG2248">
            <v>8</v>
          </cell>
          <cell r="AH2248">
            <v>8</v>
          </cell>
          <cell r="AI2248">
            <v>8</v>
          </cell>
          <cell r="AJ2248">
            <v>130</v>
          </cell>
          <cell r="AK2248">
            <v>3</v>
          </cell>
        </row>
        <row r="2249">
          <cell r="B2249">
            <v>28606</v>
          </cell>
          <cell r="C2249">
            <v>286</v>
          </cell>
          <cell r="D2249">
            <v>0</v>
          </cell>
          <cell r="E2249">
            <v>30503</v>
          </cell>
          <cell r="G2249">
            <v>28601</v>
          </cell>
          <cell r="I2249">
            <v>1</v>
          </cell>
          <cell r="J2249">
            <v>1</v>
          </cell>
          <cell r="K2249">
            <v>58</v>
          </cell>
          <cell r="L2249">
            <v>57</v>
          </cell>
          <cell r="M2249">
            <v>3</v>
          </cell>
          <cell r="N2249">
            <v>24</v>
          </cell>
          <cell r="O2249">
            <v>0.2</v>
          </cell>
          <cell r="P2249">
            <v>163</v>
          </cell>
          <cell r="Q2249">
            <v>130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163</v>
          </cell>
          <cell r="W2249">
            <v>130</v>
          </cell>
          <cell r="X2249">
            <v>3062</v>
          </cell>
          <cell r="Y2249">
            <v>61240</v>
          </cell>
          <cell r="Z2249" t="str">
            <v>土</v>
          </cell>
          <cell r="AA2249">
            <v>0.25</v>
          </cell>
          <cell r="AB2249">
            <v>0.25</v>
          </cell>
          <cell r="AC2249">
            <v>0.25</v>
          </cell>
          <cell r="AD2249">
            <v>0.25</v>
          </cell>
          <cell r="AE2249">
            <v>1</v>
          </cell>
          <cell r="AF2249">
            <v>8</v>
          </cell>
          <cell r="AG2249">
            <v>8</v>
          </cell>
          <cell r="AH2249">
            <v>8</v>
          </cell>
          <cell r="AI2249">
            <v>8</v>
          </cell>
          <cell r="AJ2249">
            <v>130</v>
          </cell>
          <cell r="AK2249">
            <v>3</v>
          </cell>
        </row>
        <row r="2250">
          <cell r="B2250">
            <v>28607</v>
          </cell>
          <cell r="C2250">
            <v>286</v>
          </cell>
          <cell r="D2250">
            <v>0</v>
          </cell>
          <cell r="E2250">
            <v>50100</v>
          </cell>
          <cell r="G2250">
            <v>28609</v>
          </cell>
          <cell r="I2250">
            <v>1</v>
          </cell>
          <cell r="J2250">
            <v>1</v>
          </cell>
          <cell r="K2250">
            <v>58</v>
          </cell>
          <cell r="L2250">
            <v>57</v>
          </cell>
          <cell r="M2250">
            <v>3</v>
          </cell>
          <cell r="N2250">
            <v>24</v>
          </cell>
          <cell r="O2250">
            <v>0.2</v>
          </cell>
          <cell r="P2250">
            <v>163</v>
          </cell>
          <cell r="Q2250">
            <v>130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163</v>
          </cell>
          <cell r="W2250">
            <v>130</v>
          </cell>
          <cell r="X2250">
            <v>3062</v>
          </cell>
          <cell r="Y2250">
            <v>61240</v>
          </cell>
          <cell r="Z2250" t="str">
            <v>土</v>
          </cell>
          <cell r="AA2250">
            <v>0.25</v>
          </cell>
          <cell r="AB2250">
            <v>0.25</v>
          </cell>
          <cell r="AC2250">
            <v>0.25</v>
          </cell>
          <cell r="AD2250">
            <v>0.25</v>
          </cell>
          <cell r="AE2250">
            <v>1</v>
          </cell>
          <cell r="AF2250">
            <v>8</v>
          </cell>
          <cell r="AG2250">
            <v>8</v>
          </cell>
          <cell r="AH2250">
            <v>8</v>
          </cell>
          <cell r="AI2250">
            <v>8</v>
          </cell>
          <cell r="AJ2250">
            <v>130</v>
          </cell>
          <cell r="AK2250">
            <v>3</v>
          </cell>
        </row>
        <row r="2251">
          <cell r="B2251">
            <v>28700</v>
          </cell>
          <cell r="C2251">
            <v>287</v>
          </cell>
          <cell r="D2251">
            <v>0</v>
          </cell>
          <cell r="E2251">
            <v>20313</v>
          </cell>
          <cell r="F2251">
            <v>1</v>
          </cell>
          <cell r="G2251">
            <v>28700</v>
          </cell>
          <cell r="H2251">
            <v>28700</v>
          </cell>
          <cell r="I2251">
            <v>0</v>
          </cell>
          <cell r="J2251">
            <v>10</v>
          </cell>
          <cell r="K2251">
            <v>58</v>
          </cell>
          <cell r="L2251">
            <v>57</v>
          </cell>
          <cell r="M2251">
            <v>3</v>
          </cell>
          <cell r="N2251">
            <v>24</v>
          </cell>
          <cell r="O2251">
            <v>0.30000000000000004</v>
          </cell>
          <cell r="P2251">
            <v>2455</v>
          </cell>
          <cell r="Q2251">
            <v>1964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2455</v>
          </cell>
          <cell r="W2251">
            <v>1964</v>
          </cell>
          <cell r="X2251">
            <v>30628</v>
          </cell>
          <cell r="Y2251">
            <v>612560</v>
          </cell>
          <cell r="Z2251" t="str">
            <v>土</v>
          </cell>
          <cell r="AA2251">
            <v>0.25</v>
          </cell>
          <cell r="AB2251">
            <v>0.25</v>
          </cell>
          <cell r="AC2251">
            <v>0.25</v>
          </cell>
          <cell r="AD2251">
            <v>0.25</v>
          </cell>
          <cell r="AE2251">
            <v>1</v>
          </cell>
          <cell r="AF2251">
            <v>122</v>
          </cell>
          <cell r="AG2251">
            <v>122</v>
          </cell>
          <cell r="AH2251">
            <v>122</v>
          </cell>
          <cell r="AI2251">
            <v>122</v>
          </cell>
          <cell r="AJ2251">
            <v>1964</v>
          </cell>
          <cell r="AK2251">
            <v>30</v>
          </cell>
        </row>
        <row r="2252">
          <cell r="B2252">
            <v>28701</v>
          </cell>
          <cell r="C2252">
            <v>287</v>
          </cell>
          <cell r="D2252">
            <v>0</v>
          </cell>
          <cell r="E2252">
            <v>40703</v>
          </cell>
          <cell r="G2252">
            <v>28701</v>
          </cell>
          <cell r="I2252">
            <v>1</v>
          </cell>
          <cell r="J2252">
            <v>1</v>
          </cell>
          <cell r="K2252">
            <v>58</v>
          </cell>
          <cell r="L2252">
            <v>57</v>
          </cell>
          <cell r="M2252">
            <v>3</v>
          </cell>
          <cell r="N2252">
            <v>24</v>
          </cell>
          <cell r="O2252">
            <v>0.2</v>
          </cell>
          <cell r="P2252">
            <v>163</v>
          </cell>
          <cell r="Q2252">
            <v>130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163</v>
          </cell>
          <cell r="W2252">
            <v>130</v>
          </cell>
          <cell r="X2252">
            <v>3062</v>
          </cell>
          <cell r="Y2252">
            <v>61240</v>
          </cell>
          <cell r="Z2252" t="str">
            <v>土</v>
          </cell>
          <cell r="AA2252">
            <v>0.25</v>
          </cell>
          <cell r="AB2252">
            <v>0.25</v>
          </cell>
          <cell r="AC2252">
            <v>0.25</v>
          </cell>
          <cell r="AD2252">
            <v>0.25</v>
          </cell>
          <cell r="AE2252">
            <v>1</v>
          </cell>
          <cell r="AF2252">
            <v>8</v>
          </cell>
          <cell r="AG2252">
            <v>8</v>
          </cell>
          <cell r="AH2252">
            <v>8</v>
          </cell>
          <cell r="AI2252">
            <v>8</v>
          </cell>
          <cell r="AJ2252">
            <v>130</v>
          </cell>
          <cell r="AK2252">
            <v>3</v>
          </cell>
        </row>
        <row r="2253">
          <cell r="B2253">
            <v>28702</v>
          </cell>
          <cell r="C2253">
            <v>287</v>
          </cell>
          <cell r="D2253">
            <v>0</v>
          </cell>
          <cell r="E2253">
            <v>40603</v>
          </cell>
          <cell r="G2253">
            <v>28701</v>
          </cell>
          <cell r="I2253">
            <v>1</v>
          </cell>
          <cell r="J2253">
            <v>1</v>
          </cell>
          <cell r="K2253">
            <v>58</v>
          </cell>
          <cell r="L2253">
            <v>57</v>
          </cell>
          <cell r="M2253">
            <v>3</v>
          </cell>
          <cell r="N2253">
            <v>24</v>
          </cell>
          <cell r="O2253">
            <v>0.2</v>
          </cell>
          <cell r="P2253">
            <v>163</v>
          </cell>
          <cell r="Q2253">
            <v>130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163</v>
          </cell>
          <cell r="W2253">
            <v>130</v>
          </cell>
          <cell r="X2253">
            <v>3062</v>
          </cell>
          <cell r="Y2253">
            <v>61240</v>
          </cell>
          <cell r="Z2253" t="str">
            <v>土</v>
          </cell>
          <cell r="AA2253">
            <v>0.25</v>
          </cell>
          <cell r="AB2253">
            <v>0.25</v>
          </cell>
          <cell r="AC2253">
            <v>0.25</v>
          </cell>
          <cell r="AD2253">
            <v>0.25</v>
          </cell>
          <cell r="AE2253">
            <v>1</v>
          </cell>
          <cell r="AF2253">
            <v>8</v>
          </cell>
          <cell r="AG2253">
            <v>8</v>
          </cell>
          <cell r="AH2253">
            <v>8</v>
          </cell>
          <cell r="AI2253">
            <v>8</v>
          </cell>
          <cell r="AJ2253">
            <v>130</v>
          </cell>
          <cell r="AK2253">
            <v>3</v>
          </cell>
        </row>
        <row r="2254">
          <cell r="B2254">
            <v>28703</v>
          </cell>
          <cell r="C2254">
            <v>287</v>
          </cell>
          <cell r="D2254">
            <v>0</v>
          </cell>
          <cell r="E2254">
            <v>40503</v>
          </cell>
          <cell r="G2254">
            <v>28701</v>
          </cell>
          <cell r="I2254">
            <v>1</v>
          </cell>
          <cell r="J2254">
            <v>1</v>
          </cell>
          <cell r="K2254">
            <v>58</v>
          </cell>
          <cell r="L2254">
            <v>57</v>
          </cell>
          <cell r="M2254">
            <v>3</v>
          </cell>
          <cell r="N2254">
            <v>24</v>
          </cell>
          <cell r="O2254">
            <v>0.2</v>
          </cell>
          <cell r="P2254">
            <v>163</v>
          </cell>
          <cell r="Q2254">
            <v>130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163</v>
          </cell>
          <cell r="W2254">
            <v>130</v>
          </cell>
          <cell r="X2254">
            <v>3062</v>
          </cell>
          <cell r="Y2254">
            <v>61240</v>
          </cell>
          <cell r="Z2254" t="str">
            <v>土</v>
          </cell>
          <cell r="AA2254">
            <v>0.25</v>
          </cell>
          <cell r="AB2254">
            <v>0.25</v>
          </cell>
          <cell r="AC2254">
            <v>0.25</v>
          </cell>
          <cell r="AD2254">
            <v>0.25</v>
          </cell>
          <cell r="AE2254">
            <v>1</v>
          </cell>
          <cell r="AF2254">
            <v>8</v>
          </cell>
          <cell r="AG2254">
            <v>8</v>
          </cell>
          <cell r="AH2254">
            <v>8</v>
          </cell>
          <cell r="AI2254">
            <v>8</v>
          </cell>
          <cell r="AJ2254">
            <v>130</v>
          </cell>
          <cell r="AK2254">
            <v>3</v>
          </cell>
        </row>
        <row r="2255">
          <cell r="B2255">
            <v>28704</v>
          </cell>
          <cell r="C2255">
            <v>287</v>
          </cell>
          <cell r="D2255">
            <v>0</v>
          </cell>
          <cell r="E2255">
            <v>30103</v>
          </cell>
          <cell r="G2255">
            <v>28701</v>
          </cell>
          <cell r="I2255">
            <v>1</v>
          </cell>
          <cell r="J2255">
            <v>1</v>
          </cell>
          <cell r="K2255">
            <v>58</v>
          </cell>
          <cell r="L2255">
            <v>57</v>
          </cell>
          <cell r="M2255">
            <v>3</v>
          </cell>
          <cell r="N2255">
            <v>24</v>
          </cell>
          <cell r="O2255">
            <v>0.2</v>
          </cell>
          <cell r="P2255">
            <v>163</v>
          </cell>
          <cell r="Q2255">
            <v>130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163</v>
          </cell>
          <cell r="W2255">
            <v>130</v>
          </cell>
          <cell r="X2255">
            <v>3062</v>
          </cell>
          <cell r="Y2255">
            <v>61240</v>
          </cell>
          <cell r="Z2255" t="str">
            <v>土</v>
          </cell>
          <cell r="AA2255">
            <v>0.25</v>
          </cell>
          <cell r="AB2255">
            <v>0.25</v>
          </cell>
          <cell r="AC2255">
            <v>0.25</v>
          </cell>
          <cell r="AD2255">
            <v>0.25</v>
          </cell>
          <cell r="AE2255">
            <v>1</v>
          </cell>
          <cell r="AF2255">
            <v>8</v>
          </cell>
          <cell r="AG2255">
            <v>8</v>
          </cell>
          <cell r="AH2255">
            <v>8</v>
          </cell>
          <cell r="AI2255">
            <v>8</v>
          </cell>
          <cell r="AJ2255">
            <v>130</v>
          </cell>
          <cell r="AK2255">
            <v>3</v>
          </cell>
        </row>
        <row r="2256">
          <cell r="B2256">
            <v>28705</v>
          </cell>
          <cell r="C2256">
            <v>287</v>
          </cell>
          <cell r="D2256">
            <v>0</v>
          </cell>
          <cell r="E2256">
            <v>30303</v>
          </cell>
          <cell r="G2256">
            <v>28701</v>
          </cell>
          <cell r="I2256">
            <v>1</v>
          </cell>
          <cell r="J2256">
            <v>1</v>
          </cell>
          <cell r="K2256">
            <v>58</v>
          </cell>
          <cell r="L2256">
            <v>57</v>
          </cell>
          <cell r="M2256">
            <v>3</v>
          </cell>
          <cell r="N2256">
            <v>24</v>
          </cell>
          <cell r="O2256">
            <v>0.2</v>
          </cell>
          <cell r="P2256">
            <v>163</v>
          </cell>
          <cell r="Q2256">
            <v>130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163</v>
          </cell>
          <cell r="W2256">
            <v>130</v>
          </cell>
          <cell r="X2256">
            <v>3062</v>
          </cell>
          <cell r="Y2256">
            <v>61240</v>
          </cell>
          <cell r="Z2256" t="str">
            <v>土</v>
          </cell>
          <cell r="AA2256">
            <v>0.25</v>
          </cell>
          <cell r="AB2256">
            <v>0.25</v>
          </cell>
          <cell r="AC2256">
            <v>0.25</v>
          </cell>
          <cell r="AD2256">
            <v>0.25</v>
          </cell>
          <cell r="AE2256">
            <v>1</v>
          </cell>
          <cell r="AF2256">
            <v>8</v>
          </cell>
          <cell r="AG2256">
            <v>8</v>
          </cell>
          <cell r="AH2256">
            <v>8</v>
          </cell>
          <cell r="AI2256">
            <v>8</v>
          </cell>
          <cell r="AJ2256">
            <v>130</v>
          </cell>
          <cell r="AK2256">
            <v>3</v>
          </cell>
        </row>
        <row r="2257">
          <cell r="B2257">
            <v>28706</v>
          </cell>
          <cell r="C2257">
            <v>287</v>
          </cell>
          <cell r="D2257">
            <v>0</v>
          </cell>
          <cell r="E2257">
            <v>30503</v>
          </cell>
          <cell r="G2257">
            <v>28701</v>
          </cell>
          <cell r="I2257">
            <v>1</v>
          </cell>
          <cell r="J2257">
            <v>1</v>
          </cell>
          <cell r="K2257">
            <v>58</v>
          </cell>
          <cell r="L2257">
            <v>57</v>
          </cell>
          <cell r="M2257">
            <v>3</v>
          </cell>
          <cell r="N2257">
            <v>24</v>
          </cell>
          <cell r="O2257">
            <v>0.2</v>
          </cell>
          <cell r="P2257">
            <v>163</v>
          </cell>
          <cell r="Q2257">
            <v>130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163</v>
          </cell>
          <cell r="W2257">
            <v>130</v>
          </cell>
          <cell r="X2257">
            <v>3062</v>
          </cell>
          <cell r="Y2257">
            <v>61240</v>
          </cell>
          <cell r="Z2257" t="str">
            <v>土</v>
          </cell>
          <cell r="AA2257">
            <v>0.25</v>
          </cell>
          <cell r="AB2257">
            <v>0.25</v>
          </cell>
          <cell r="AC2257">
            <v>0.25</v>
          </cell>
          <cell r="AD2257">
            <v>0.25</v>
          </cell>
          <cell r="AE2257">
            <v>1</v>
          </cell>
          <cell r="AF2257">
            <v>8</v>
          </cell>
          <cell r="AG2257">
            <v>8</v>
          </cell>
          <cell r="AH2257">
            <v>8</v>
          </cell>
          <cell r="AI2257">
            <v>8</v>
          </cell>
          <cell r="AJ2257">
            <v>130</v>
          </cell>
          <cell r="AK2257">
            <v>3</v>
          </cell>
        </row>
        <row r="2258">
          <cell r="B2258">
            <v>28707</v>
          </cell>
          <cell r="C2258">
            <v>287</v>
          </cell>
          <cell r="D2258">
            <v>0</v>
          </cell>
          <cell r="E2258">
            <v>50100</v>
          </cell>
          <cell r="G2258">
            <v>28709</v>
          </cell>
          <cell r="I2258">
            <v>1</v>
          </cell>
          <cell r="J2258">
            <v>1</v>
          </cell>
          <cell r="K2258">
            <v>58</v>
          </cell>
          <cell r="L2258">
            <v>57</v>
          </cell>
          <cell r="M2258">
            <v>3</v>
          </cell>
          <cell r="N2258">
            <v>24</v>
          </cell>
          <cell r="O2258">
            <v>0.2</v>
          </cell>
          <cell r="P2258">
            <v>163</v>
          </cell>
          <cell r="Q2258">
            <v>130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163</v>
          </cell>
          <cell r="W2258">
            <v>130</v>
          </cell>
          <cell r="X2258">
            <v>3062</v>
          </cell>
          <cell r="Y2258">
            <v>61240</v>
          </cell>
          <cell r="Z2258" t="str">
            <v>土</v>
          </cell>
          <cell r="AA2258">
            <v>0.25</v>
          </cell>
          <cell r="AB2258">
            <v>0.25</v>
          </cell>
          <cell r="AC2258">
            <v>0.25</v>
          </cell>
          <cell r="AD2258">
            <v>0.25</v>
          </cell>
          <cell r="AE2258">
            <v>1</v>
          </cell>
          <cell r="AF2258">
            <v>8</v>
          </cell>
          <cell r="AG2258">
            <v>8</v>
          </cell>
          <cell r="AH2258">
            <v>8</v>
          </cell>
          <cell r="AI2258">
            <v>8</v>
          </cell>
          <cell r="AJ2258">
            <v>130</v>
          </cell>
          <cell r="AK2258">
            <v>3</v>
          </cell>
        </row>
        <row r="2259">
          <cell r="B2259">
            <v>28800</v>
          </cell>
          <cell r="C2259">
            <v>288</v>
          </cell>
          <cell r="D2259">
            <v>0</v>
          </cell>
          <cell r="E2259">
            <v>20213</v>
          </cell>
          <cell r="F2259">
            <v>1</v>
          </cell>
          <cell r="G2259">
            <v>28800</v>
          </cell>
          <cell r="H2259">
            <v>28800</v>
          </cell>
          <cell r="I2259">
            <v>0</v>
          </cell>
          <cell r="J2259">
            <v>10</v>
          </cell>
          <cell r="K2259">
            <v>58</v>
          </cell>
          <cell r="L2259">
            <v>57</v>
          </cell>
          <cell r="M2259">
            <v>3</v>
          </cell>
          <cell r="N2259">
            <v>24</v>
          </cell>
          <cell r="O2259">
            <v>0.4</v>
          </cell>
          <cell r="P2259">
            <v>3273</v>
          </cell>
          <cell r="Q2259">
            <v>2095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3273</v>
          </cell>
          <cell r="W2259">
            <v>2095</v>
          </cell>
          <cell r="X2259">
            <v>30628</v>
          </cell>
          <cell r="Y2259">
            <v>612560</v>
          </cell>
          <cell r="Z2259" t="str">
            <v>土</v>
          </cell>
          <cell r="AA2259">
            <v>0.25</v>
          </cell>
          <cell r="AB2259">
            <v>0.25</v>
          </cell>
          <cell r="AC2259">
            <v>0.25</v>
          </cell>
          <cell r="AD2259">
            <v>0.25</v>
          </cell>
          <cell r="AE2259">
            <v>1</v>
          </cell>
          <cell r="AF2259">
            <v>294</v>
          </cell>
          <cell r="AG2259">
            <v>294</v>
          </cell>
          <cell r="AH2259">
            <v>294</v>
          </cell>
          <cell r="AI2259">
            <v>294</v>
          </cell>
          <cell r="AJ2259">
            <v>2095</v>
          </cell>
          <cell r="AK2259">
            <v>30</v>
          </cell>
        </row>
        <row r="2260">
          <cell r="B2260">
            <v>28801</v>
          </cell>
          <cell r="C2260">
            <v>288</v>
          </cell>
          <cell r="D2260">
            <v>0</v>
          </cell>
          <cell r="E2260">
            <v>40703</v>
          </cell>
          <cell r="G2260">
            <v>28801</v>
          </cell>
          <cell r="I2260">
            <v>1</v>
          </cell>
          <cell r="J2260">
            <v>1</v>
          </cell>
          <cell r="K2260">
            <v>58</v>
          </cell>
          <cell r="L2260">
            <v>57</v>
          </cell>
          <cell r="M2260">
            <v>3</v>
          </cell>
          <cell r="N2260">
            <v>24</v>
          </cell>
          <cell r="O2260">
            <v>0.2</v>
          </cell>
          <cell r="P2260">
            <v>163</v>
          </cell>
          <cell r="Q2260">
            <v>130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163</v>
          </cell>
          <cell r="W2260">
            <v>130</v>
          </cell>
          <cell r="X2260">
            <v>3062</v>
          </cell>
          <cell r="Y2260">
            <v>61240</v>
          </cell>
          <cell r="Z2260" t="str">
            <v>土</v>
          </cell>
          <cell r="AA2260">
            <v>0.25</v>
          </cell>
          <cell r="AB2260">
            <v>0.25</v>
          </cell>
          <cell r="AC2260">
            <v>0.25</v>
          </cell>
          <cell r="AD2260">
            <v>0.25</v>
          </cell>
          <cell r="AE2260">
            <v>1</v>
          </cell>
          <cell r="AF2260">
            <v>8</v>
          </cell>
          <cell r="AG2260">
            <v>8</v>
          </cell>
          <cell r="AH2260">
            <v>8</v>
          </cell>
          <cell r="AI2260">
            <v>8</v>
          </cell>
          <cell r="AJ2260">
            <v>130</v>
          </cell>
          <cell r="AK2260">
            <v>3</v>
          </cell>
        </row>
        <row r="2261">
          <cell r="B2261">
            <v>28802</v>
          </cell>
          <cell r="C2261">
            <v>288</v>
          </cell>
          <cell r="D2261">
            <v>0</v>
          </cell>
          <cell r="E2261">
            <v>40603</v>
          </cell>
          <cell r="G2261">
            <v>28801</v>
          </cell>
          <cell r="I2261">
            <v>1</v>
          </cell>
          <cell r="J2261">
            <v>1</v>
          </cell>
          <cell r="K2261">
            <v>58</v>
          </cell>
          <cell r="L2261">
            <v>57</v>
          </cell>
          <cell r="M2261">
            <v>3</v>
          </cell>
          <cell r="N2261">
            <v>24</v>
          </cell>
          <cell r="O2261">
            <v>0.2</v>
          </cell>
          <cell r="P2261">
            <v>163</v>
          </cell>
          <cell r="Q2261">
            <v>130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163</v>
          </cell>
          <cell r="W2261">
            <v>130</v>
          </cell>
          <cell r="X2261">
            <v>3062</v>
          </cell>
          <cell r="Y2261">
            <v>61240</v>
          </cell>
          <cell r="Z2261" t="str">
            <v>土</v>
          </cell>
          <cell r="AA2261">
            <v>0.25</v>
          </cell>
          <cell r="AB2261">
            <v>0.25</v>
          </cell>
          <cell r="AC2261">
            <v>0.25</v>
          </cell>
          <cell r="AD2261">
            <v>0.25</v>
          </cell>
          <cell r="AE2261">
            <v>1</v>
          </cell>
          <cell r="AF2261">
            <v>8</v>
          </cell>
          <cell r="AG2261">
            <v>8</v>
          </cell>
          <cell r="AH2261">
            <v>8</v>
          </cell>
          <cell r="AI2261">
            <v>8</v>
          </cell>
          <cell r="AJ2261">
            <v>130</v>
          </cell>
          <cell r="AK2261">
            <v>3</v>
          </cell>
        </row>
        <row r="2262">
          <cell r="B2262">
            <v>28803</v>
          </cell>
          <cell r="C2262">
            <v>288</v>
          </cell>
          <cell r="D2262">
            <v>0</v>
          </cell>
          <cell r="E2262">
            <v>40503</v>
          </cell>
          <cell r="G2262">
            <v>28801</v>
          </cell>
          <cell r="I2262">
            <v>1</v>
          </cell>
          <cell r="J2262">
            <v>1</v>
          </cell>
          <cell r="K2262">
            <v>58</v>
          </cell>
          <cell r="L2262">
            <v>57</v>
          </cell>
          <cell r="M2262">
            <v>3</v>
          </cell>
          <cell r="N2262">
            <v>24</v>
          </cell>
          <cell r="O2262">
            <v>0.2</v>
          </cell>
          <cell r="P2262">
            <v>163</v>
          </cell>
          <cell r="Q2262">
            <v>130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163</v>
          </cell>
          <cell r="W2262">
            <v>130</v>
          </cell>
          <cell r="X2262">
            <v>3062</v>
          </cell>
          <cell r="Y2262">
            <v>61240</v>
          </cell>
          <cell r="Z2262" t="str">
            <v>土</v>
          </cell>
          <cell r="AA2262">
            <v>0.25</v>
          </cell>
          <cell r="AB2262">
            <v>0.25</v>
          </cell>
          <cell r="AC2262">
            <v>0.25</v>
          </cell>
          <cell r="AD2262">
            <v>0.25</v>
          </cell>
          <cell r="AE2262">
            <v>1</v>
          </cell>
          <cell r="AF2262">
            <v>8</v>
          </cell>
          <cell r="AG2262">
            <v>8</v>
          </cell>
          <cell r="AH2262">
            <v>8</v>
          </cell>
          <cell r="AI2262">
            <v>8</v>
          </cell>
          <cell r="AJ2262">
            <v>130</v>
          </cell>
          <cell r="AK2262">
            <v>3</v>
          </cell>
        </row>
        <row r="2263">
          <cell r="B2263">
            <v>28804</v>
          </cell>
          <cell r="C2263">
            <v>288</v>
          </cell>
          <cell r="D2263">
            <v>0</v>
          </cell>
          <cell r="E2263">
            <v>30103</v>
          </cell>
          <cell r="G2263">
            <v>28801</v>
          </cell>
          <cell r="I2263">
            <v>1</v>
          </cell>
          <cell r="J2263">
            <v>1</v>
          </cell>
          <cell r="K2263">
            <v>58</v>
          </cell>
          <cell r="L2263">
            <v>57</v>
          </cell>
          <cell r="M2263">
            <v>3</v>
          </cell>
          <cell r="N2263">
            <v>24</v>
          </cell>
          <cell r="O2263">
            <v>0.2</v>
          </cell>
          <cell r="P2263">
            <v>163</v>
          </cell>
          <cell r="Q2263">
            <v>130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163</v>
          </cell>
          <cell r="W2263">
            <v>130</v>
          </cell>
          <cell r="X2263">
            <v>3062</v>
          </cell>
          <cell r="Y2263">
            <v>61240</v>
          </cell>
          <cell r="Z2263" t="str">
            <v>土</v>
          </cell>
          <cell r="AA2263">
            <v>0.25</v>
          </cell>
          <cell r="AB2263">
            <v>0.25</v>
          </cell>
          <cell r="AC2263">
            <v>0.25</v>
          </cell>
          <cell r="AD2263">
            <v>0.25</v>
          </cell>
          <cell r="AE2263">
            <v>1</v>
          </cell>
          <cell r="AF2263">
            <v>8</v>
          </cell>
          <cell r="AG2263">
            <v>8</v>
          </cell>
          <cell r="AH2263">
            <v>8</v>
          </cell>
          <cell r="AI2263">
            <v>8</v>
          </cell>
          <cell r="AJ2263">
            <v>130</v>
          </cell>
          <cell r="AK2263">
            <v>3</v>
          </cell>
        </row>
        <row r="2264">
          <cell r="B2264">
            <v>28805</v>
          </cell>
          <cell r="C2264">
            <v>288</v>
          </cell>
          <cell r="D2264">
            <v>0</v>
          </cell>
          <cell r="E2264">
            <v>30303</v>
          </cell>
          <cell r="G2264">
            <v>28801</v>
          </cell>
          <cell r="I2264">
            <v>1</v>
          </cell>
          <cell r="J2264">
            <v>1</v>
          </cell>
          <cell r="K2264">
            <v>58</v>
          </cell>
          <cell r="L2264">
            <v>57</v>
          </cell>
          <cell r="M2264">
            <v>3</v>
          </cell>
          <cell r="N2264">
            <v>24</v>
          </cell>
          <cell r="O2264">
            <v>0.2</v>
          </cell>
          <cell r="P2264">
            <v>163</v>
          </cell>
          <cell r="Q2264">
            <v>130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163</v>
          </cell>
          <cell r="W2264">
            <v>130</v>
          </cell>
          <cell r="X2264">
            <v>3062</v>
          </cell>
          <cell r="Y2264">
            <v>61240</v>
          </cell>
          <cell r="Z2264" t="str">
            <v>土</v>
          </cell>
          <cell r="AA2264">
            <v>0.25</v>
          </cell>
          <cell r="AB2264">
            <v>0.25</v>
          </cell>
          <cell r="AC2264">
            <v>0.25</v>
          </cell>
          <cell r="AD2264">
            <v>0.25</v>
          </cell>
          <cell r="AE2264">
            <v>1</v>
          </cell>
          <cell r="AF2264">
            <v>8</v>
          </cell>
          <cell r="AG2264">
            <v>8</v>
          </cell>
          <cell r="AH2264">
            <v>8</v>
          </cell>
          <cell r="AI2264">
            <v>8</v>
          </cell>
          <cell r="AJ2264">
            <v>130</v>
          </cell>
          <cell r="AK2264">
            <v>3</v>
          </cell>
        </row>
        <row r="2265">
          <cell r="B2265">
            <v>28806</v>
          </cell>
          <cell r="C2265">
            <v>288</v>
          </cell>
          <cell r="D2265">
            <v>0</v>
          </cell>
          <cell r="E2265">
            <v>30503</v>
          </cell>
          <cell r="G2265">
            <v>28801</v>
          </cell>
          <cell r="I2265">
            <v>1</v>
          </cell>
          <cell r="J2265">
            <v>1</v>
          </cell>
          <cell r="K2265">
            <v>58</v>
          </cell>
          <cell r="L2265">
            <v>57</v>
          </cell>
          <cell r="M2265">
            <v>3</v>
          </cell>
          <cell r="N2265">
            <v>24</v>
          </cell>
          <cell r="O2265">
            <v>0.2</v>
          </cell>
          <cell r="P2265">
            <v>163</v>
          </cell>
          <cell r="Q2265">
            <v>130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163</v>
          </cell>
          <cell r="W2265">
            <v>130</v>
          </cell>
          <cell r="X2265">
            <v>3062</v>
          </cell>
          <cell r="Y2265">
            <v>61240</v>
          </cell>
          <cell r="Z2265" t="str">
            <v>土</v>
          </cell>
          <cell r="AA2265">
            <v>0.25</v>
          </cell>
          <cell r="AB2265">
            <v>0.25</v>
          </cell>
          <cell r="AC2265">
            <v>0.25</v>
          </cell>
          <cell r="AD2265">
            <v>0.25</v>
          </cell>
          <cell r="AE2265">
            <v>1</v>
          </cell>
          <cell r="AF2265">
            <v>8</v>
          </cell>
          <cell r="AG2265">
            <v>8</v>
          </cell>
          <cell r="AH2265">
            <v>8</v>
          </cell>
          <cell r="AI2265">
            <v>8</v>
          </cell>
          <cell r="AJ2265">
            <v>130</v>
          </cell>
          <cell r="AK2265">
            <v>3</v>
          </cell>
        </row>
        <row r="2266">
          <cell r="B2266">
            <v>28807</v>
          </cell>
          <cell r="C2266">
            <v>288</v>
          </cell>
          <cell r="D2266">
            <v>0</v>
          </cell>
          <cell r="E2266">
            <v>50100</v>
          </cell>
          <cell r="G2266">
            <v>28809</v>
          </cell>
          <cell r="I2266">
            <v>1</v>
          </cell>
          <cell r="J2266">
            <v>1</v>
          </cell>
          <cell r="K2266">
            <v>58</v>
          </cell>
          <cell r="L2266">
            <v>57</v>
          </cell>
          <cell r="M2266">
            <v>3</v>
          </cell>
          <cell r="N2266">
            <v>24</v>
          </cell>
          <cell r="O2266">
            <v>0.2</v>
          </cell>
          <cell r="P2266">
            <v>163</v>
          </cell>
          <cell r="Q2266">
            <v>130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163</v>
          </cell>
          <cell r="W2266">
            <v>130</v>
          </cell>
          <cell r="X2266">
            <v>3062</v>
          </cell>
          <cell r="Y2266">
            <v>61240</v>
          </cell>
          <cell r="Z2266" t="str">
            <v>土</v>
          </cell>
          <cell r="AA2266">
            <v>0.25</v>
          </cell>
          <cell r="AB2266">
            <v>0.25</v>
          </cell>
          <cell r="AC2266">
            <v>0.25</v>
          </cell>
          <cell r="AD2266">
            <v>0.25</v>
          </cell>
          <cell r="AE2266">
            <v>1</v>
          </cell>
          <cell r="AF2266">
            <v>8</v>
          </cell>
          <cell r="AG2266">
            <v>8</v>
          </cell>
          <cell r="AH2266">
            <v>8</v>
          </cell>
          <cell r="AI2266">
            <v>8</v>
          </cell>
          <cell r="AJ2266">
            <v>130</v>
          </cell>
          <cell r="AK2266">
            <v>3</v>
          </cell>
        </row>
        <row r="2267">
          <cell r="B2267">
            <v>28900</v>
          </cell>
          <cell r="C2267">
            <v>289</v>
          </cell>
          <cell r="D2267">
            <v>0</v>
          </cell>
          <cell r="E2267">
            <v>20313</v>
          </cell>
          <cell r="F2267">
            <v>1</v>
          </cell>
          <cell r="G2267">
            <v>28900</v>
          </cell>
          <cell r="H2267">
            <v>28900</v>
          </cell>
          <cell r="I2267">
            <v>0</v>
          </cell>
          <cell r="J2267">
            <v>10</v>
          </cell>
          <cell r="K2267">
            <v>58</v>
          </cell>
          <cell r="L2267">
            <v>57</v>
          </cell>
          <cell r="M2267">
            <v>3</v>
          </cell>
          <cell r="N2267">
            <v>24</v>
          </cell>
          <cell r="O2267">
            <v>0.5</v>
          </cell>
          <cell r="P2267">
            <v>4092</v>
          </cell>
          <cell r="Q2267">
            <v>2618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4092</v>
          </cell>
          <cell r="W2267">
            <v>2618</v>
          </cell>
          <cell r="X2267">
            <v>30628</v>
          </cell>
          <cell r="Y2267">
            <v>612560</v>
          </cell>
          <cell r="Z2267" t="str">
            <v>土</v>
          </cell>
          <cell r="AA2267">
            <v>0.25</v>
          </cell>
          <cell r="AB2267">
            <v>0.25</v>
          </cell>
          <cell r="AC2267">
            <v>0.25</v>
          </cell>
          <cell r="AD2267">
            <v>0.25</v>
          </cell>
          <cell r="AE2267">
            <v>1</v>
          </cell>
          <cell r="AF2267">
            <v>368</v>
          </cell>
          <cell r="AG2267">
            <v>368</v>
          </cell>
          <cell r="AH2267">
            <v>368</v>
          </cell>
          <cell r="AI2267">
            <v>368</v>
          </cell>
          <cell r="AJ2267">
            <v>2618</v>
          </cell>
          <cell r="AK2267">
            <v>30</v>
          </cell>
        </row>
        <row r="2268">
          <cell r="B2268">
            <v>28901</v>
          </cell>
          <cell r="C2268">
            <v>289</v>
          </cell>
          <cell r="D2268">
            <v>0</v>
          </cell>
          <cell r="E2268">
            <v>40703</v>
          </cell>
          <cell r="G2268">
            <v>28901</v>
          </cell>
          <cell r="I2268">
            <v>1</v>
          </cell>
          <cell r="J2268">
            <v>1</v>
          </cell>
          <cell r="K2268">
            <v>58</v>
          </cell>
          <cell r="L2268">
            <v>57</v>
          </cell>
          <cell r="M2268">
            <v>3</v>
          </cell>
          <cell r="N2268">
            <v>24</v>
          </cell>
          <cell r="O2268">
            <v>0.2</v>
          </cell>
          <cell r="P2268">
            <v>163</v>
          </cell>
          <cell r="Q2268">
            <v>130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163</v>
          </cell>
          <cell r="W2268">
            <v>130</v>
          </cell>
          <cell r="X2268">
            <v>3062</v>
          </cell>
          <cell r="Y2268">
            <v>61240</v>
          </cell>
          <cell r="Z2268" t="str">
            <v>土</v>
          </cell>
          <cell r="AA2268">
            <v>0.25</v>
          </cell>
          <cell r="AB2268">
            <v>0.25</v>
          </cell>
          <cell r="AC2268">
            <v>0.25</v>
          </cell>
          <cell r="AD2268">
            <v>0.25</v>
          </cell>
          <cell r="AE2268">
            <v>1</v>
          </cell>
          <cell r="AF2268">
            <v>8</v>
          </cell>
          <cell r="AG2268">
            <v>8</v>
          </cell>
          <cell r="AH2268">
            <v>8</v>
          </cell>
          <cell r="AI2268">
            <v>8</v>
          </cell>
          <cell r="AJ2268">
            <v>130</v>
          </cell>
          <cell r="AK2268">
            <v>3</v>
          </cell>
        </row>
        <row r="2269">
          <cell r="B2269">
            <v>28902</v>
          </cell>
          <cell r="C2269">
            <v>289</v>
          </cell>
          <cell r="D2269">
            <v>0</v>
          </cell>
          <cell r="E2269">
            <v>40603</v>
          </cell>
          <cell r="G2269">
            <v>28901</v>
          </cell>
          <cell r="I2269">
            <v>1</v>
          </cell>
          <cell r="J2269">
            <v>1</v>
          </cell>
          <cell r="K2269">
            <v>58</v>
          </cell>
          <cell r="L2269">
            <v>57</v>
          </cell>
          <cell r="M2269">
            <v>3</v>
          </cell>
          <cell r="N2269">
            <v>24</v>
          </cell>
          <cell r="O2269">
            <v>0.2</v>
          </cell>
          <cell r="P2269">
            <v>163</v>
          </cell>
          <cell r="Q2269">
            <v>130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163</v>
          </cell>
          <cell r="W2269">
            <v>130</v>
          </cell>
          <cell r="X2269">
            <v>3062</v>
          </cell>
          <cell r="Y2269">
            <v>61240</v>
          </cell>
          <cell r="Z2269" t="str">
            <v>土</v>
          </cell>
          <cell r="AA2269">
            <v>0.25</v>
          </cell>
          <cell r="AB2269">
            <v>0.25</v>
          </cell>
          <cell r="AC2269">
            <v>0.25</v>
          </cell>
          <cell r="AD2269">
            <v>0.25</v>
          </cell>
          <cell r="AE2269">
            <v>1</v>
          </cell>
          <cell r="AF2269">
            <v>8</v>
          </cell>
          <cell r="AG2269">
            <v>8</v>
          </cell>
          <cell r="AH2269">
            <v>8</v>
          </cell>
          <cell r="AI2269">
            <v>8</v>
          </cell>
          <cell r="AJ2269">
            <v>130</v>
          </cell>
          <cell r="AK2269">
            <v>3</v>
          </cell>
        </row>
        <row r="2270">
          <cell r="B2270">
            <v>28903</v>
          </cell>
          <cell r="C2270">
            <v>289</v>
          </cell>
          <cell r="D2270">
            <v>0</v>
          </cell>
          <cell r="E2270">
            <v>40503</v>
          </cell>
          <cell r="G2270">
            <v>28901</v>
          </cell>
          <cell r="I2270">
            <v>1</v>
          </cell>
          <cell r="J2270">
            <v>1</v>
          </cell>
          <cell r="K2270">
            <v>58</v>
          </cell>
          <cell r="L2270">
            <v>57</v>
          </cell>
          <cell r="M2270">
            <v>3</v>
          </cell>
          <cell r="N2270">
            <v>24</v>
          </cell>
          <cell r="O2270">
            <v>0.2</v>
          </cell>
          <cell r="P2270">
            <v>163</v>
          </cell>
          <cell r="Q2270">
            <v>130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163</v>
          </cell>
          <cell r="W2270">
            <v>130</v>
          </cell>
          <cell r="X2270">
            <v>3062</v>
          </cell>
          <cell r="Y2270">
            <v>61240</v>
          </cell>
          <cell r="Z2270" t="str">
            <v>土</v>
          </cell>
          <cell r="AA2270">
            <v>0.25</v>
          </cell>
          <cell r="AB2270">
            <v>0.25</v>
          </cell>
          <cell r="AC2270">
            <v>0.25</v>
          </cell>
          <cell r="AD2270">
            <v>0.25</v>
          </cell>
          <cell r="AE2270">
            <v>1</v>
          </cell>
          <cell r="AF2270">
            <v>8</v>
          </cell>
          <cell r="AG2270">
            <v>8</v>
          </cell>
          <cell r="AH2270">
            <v>8</v>
          </cell>
          <cell r="AI2270">
            <v>8</v>
          </cell>
          <cell r="AJ2270">
            <v>130</v>
          </cell>
          <cell r="AK2270">
            <v>3</v>
          </cell>
        </row>
        <row r="2271">
          <cell r="B2271">
            <v>28904</v>
          </cell>
          <cell r="C2271">
            <v>289</v>
          </cell>
          <cell r="D2271">
            <v>0</v>
          </cell>
          <cell r="E2271">
            <v>30103</v>
          </cell>
          <cell r="G2271">
            <v>28901</v>
          </cell>
          <cell r="I2271">
            <v>1</v>
          </cell>
          <cell r="J2271">
            <v>1</v>
          </cell>
          <cell r="K2271">
            <v>58</v>
          </cell>
          <cell r="L2271">
            <v>57</v>
          </cell>
          <cell r="M2271">
            <v>3</v>
          </cell>
          <cell r="N2271">
            <v>24</v>
          </cell>
          <cell r="O2271">
            <v>0.2</v>
          </cell>
          <cell r="P2271">
            <v>163</v>
          </cell>
          <cell r="Q2271">
            <v>130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163</v>
          </cell>
          <cell r="W2271">
            <v>130</v>
          </cell>
          <cell r="X2271">
            <v>3062</v>
          </cell>
          <cell r="Y2271">
            <v>61240</v>
          </cell>
          <cell r="Z2271" t="str">
            <v>土</v>
          </cell>
          <cell r="AA2271">
            <v>0.25</v>
          </cell>
          <cell r="AB2271">
            <v>0.25</v>
          </cell>
          <cell r="AC2271">
            <v>0.25</v>
          </cell>
          <cell r="AD2271">
            <v>0.25</v>
          </cell>
          <cell r="AE2271">
            <v>1</v>
          </cell>
          <cell r="AF2271">
            <v>8</v>
          </cell>
          <cell r="AG2271">
            <v>8</v>
          </cell>
          <cell r="AH2271">
            <v>8</v>
          </cell>
          <cell r="AI2271">
            <v>8</v>
          </cell>
          <cell r="AJ2271">
            <v>130</v>
          </cell>
          <cell r="AK2271">
            <v>3</v>
          </cell>
        </row>
        <row r="2272">
          <cell r="B2272">
            <v>28905</v>
          </cell>
          <cell r="C2272">
            <v>289</v>
          </cell>
          <cell r="D2272">
            <v>0</v>
          </cell>
          <cell r="E2272">
            <v>30303</v>
          </cell>
          <cell r="G2272">
            <v>28901</v>
          </cell>
          <cell r="I2272">
            <v>1</v>
          </cell>
          <cell r="J2272">
            <v>1</v>
          </cell>
          <cell r="K2272">
            <v>58</v>
          </cell>
          <cell r="L2272">
            <v>57</v>
          </cell>
          <cell r="M2272">
            <v>3</v>
          </cell>
          <cell r="N2272">
            <v>24</v>
          </cell>
          <cell r="O2272">
            <v>0.2</v>
          </cell>
          <cell r="P2272">
            <v>163</v>
          </cell>
          <cell r="Q2272">
            <v>130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163</v>
          </cell>
          <cell r="W2272">
            <v>130</v>
          </cell>
          <cell r="X2272">
            <v>3062</v>
          </cell>
          <cell r="Y2272">
            <v>61240</v>
          </cell>
          <cell r="Z2272" t="str">
            <v>土</v>
          </cell>
          <cell r="AA2272">
            <v>0.25</v>
          </cell>
          <cell r="AB2272">
            <v>0.25</v>
          </cell>
          <cell r="AC2272">
            <v>0.25</v>
          </cell>
          <cell r="AD2272">
            <v>0.25</v>
          </cell>
          <cell r="AE2272">
            <v>1</v>
          </cell>
          <cell r="AF2272">
            <v>8</v>
          </cell>
          <cell r="AG2272">
            <v>8</v>
          </cell>
          <cell r="AH2272">
            <v>8</v>
          </cell>
          <cell r="AI2272">
            <v>8</v>
          </cell>
          <cell r="AJ2272">
            <v>130</v>
          </cell>
          <cell r="AK2272">
            <v>3</v>
          </cell>
        </row>
        <row r="2273">
          <cell r="B2273">
            <v>28906</v>
          </cell>
          <cell r="C2273">
            <v>289</v>
          </cell>
          <cell r="D2273">
            <v>0</v>
          </cell>
          <cell r="E2273">
            <v>30503</v>
          </cell>
          <cell r="G2273">
            <v>28901</v>
          </cell>
          <cell r="I2273">
            <v>1</v>
          </cell>
          <cell r="J2273">
            <v>1</v>
          </cell>
          <cell r="K2273">
            <v>58</v>
          </cell>
          <cell r="L2273">
            <v>57</v>
          </cell>
          <cell r="M2273">
            <v>3</v>
          </cell>
          <cell r="N2273">
            <v>24</v>
          </cell>
          <cell r="O2273">
            <v>0.2</v>
          </cell>
          <cell r="P2273">
            <v>163</v>
          </cell>
          <cell r="Q2273">
            <v>130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163</v>
          </cell>
          <cell r="W2273">
            <v>130</v>
          </cell>
          <cell r="X2273">
            <v>3062</v>
          </cell>
          <cell r="Y2273">
            <v>61240</v>
          </cell>
          <cell r="Z2273" t="str">
            <v>土</v>
          </cell>
          <cell r="AA2273">
            <v>0.25</v>
          </cell>
          <cell r="AB2273">
            <v>0.25</v>
          </cell>
          <cell r="AC2273">
            <v>0.25</v>
          </cell>
          <cell r="AD2273">
            <v>0.25</v>
          </cell>
          <cell r="AE2273">
            <v>1</v>
          </cell>
          <cell r="AF2273">
            <v>8</v>
          </cell>
          <cell r="AG2273">
            <v>8</v>
          </cell>
          <cell r="AH2273">
            <v>8</v>
          </cell>
          <cell r="AI2273">
            <v>8</v>
          </cell>
          <cell r="AJ2273">
            <v>130</v>
          </cell>
          <cell r="AK2273">
            <v>3</v>
          </cell>
        </row>
        <row r="2274">
          <cell r="B2274">
            <v>28907</v>
          </cell>
          <cell r="C2274">
            <v>289</v>
          </cell>
          <cell r="D2274">
            <v>0</v>
          </cell>
          <cell r="E2274">
            <v>50100</v>
          </cell>
          <cell r="G2274">
            <v>28909</v>
          </cell>
          <cell r="I2274">
            <v>1</v>
          </cell>
          <cell r="J2274">
            <v>1</v>
          </cell>
          <cell r="K2274">
            <v>58</v>
          </cell>
          <cell r="L2274">
            <v>57</v>
          </cell>
          <cell r="M2274">
            <v>3</v>
          </cell>
          <cell r="N2274">
            <v>24</v>
          </cell>
          <cell r="O2274">
            <v>0.2</v>
          </cell>
          <cell r="P2274">
            <v>163</v>
          </cell>
          <cell r="Q2274">
            <v>130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163</v>
          </cell>
          <cell r="W2274">
            <v>130</v>
          </cell>
          <cell r="X2274">
            <v>3062</v>
          </cell>
          <cell r="Y2274">
            <v>61240</v>
          </cell>
          <cell r="Z2274" t="str">
            <v>土</v>
          </cell>
          <cell r="AA2274">
            <v>0.25</v>
          </cell>
          <cell r="AB2274">
            <v>0.25</v>
          </cell>
          <cell r="AC2274">
            <v>0.25</v>
          </cell>
          <cell r="AD2274">
            <v>0.25</v>
          </cell>
          <cell r="AE2274">
            <v>1</v>
          </cell>
          <cell r="AF2274">
            <v>8</v>
          </cell>
          <cell r="AG2274">
            <v>8</v>
          </cell>
          <cell r="AH2274">
            <v>8</v>
          </cell>
          <cell r="AI2274">
            <v>8</v>
          </cell>
          <cell r="AJ2274">
            <v>130</v>
          </cell>
          <cell r="AK2274">
            <v>3</v>
          </cell>
        </row>
        <row r="2275">
          <cell r="B2275">
            <v>29000</v>
          </cell>
          <cell r="C2275">
            <v>290</v>
          </cell>
          <cell r="D2275">
            <v>0</v>
          </cell>
          <cell r="E2275">
            <v>20213</v>
          </cell>
          <cell r="F2275">
            <v>1</v>
          </cell>
          <cell r="G2275">
            <v>29000</v>
          </cell>
          <cell r="H2275">
            <v>29000</v>
          </cell>
          <cell r="I2275">
            <v>0</v>
          </cell>
          <cell r="J2275">
            <v>10</v>
          </cell>
          <cell r="K2275">
            <v>59</v>
          </cell>
          <cell r="L2275">
            <v>58</v>
          </cell>
          <cell r="M2275">
            <v>3</v>
          </cell>
          <cell r="N2275">
            <v>24</v>
          </cell>
          <cell r="O2275">
            <v>0.60000000000000009</v>
          </cell>
          <cell r="P2275">
            <v>5184</v>
          </cell>
          <cell r="Q2275">
            <v>2654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5184</v>
          </cell>
          <cell r="W2275">
            <v>2654</v>
          </cell>
          <cell r="X2275">
            <v>32260</v>
          </cell>
          <cell r="Y2275">
            <v>645200</v>
          </cell>
          <cell r="Z2275" t="str">
            <v>土</v>
          </cell>
          <cell r="AA2275">
            <v>0.25</v>
          </cell>
          <cell r="AB2275">
            <v>0.25</v>
          </cell>
          <cell r="AC2275">
            <v>0.25</v>
          </cell>
          <cell r="AD2275">
            <v>0.25</v>
          </cell>
          <cell r="AE2275">
            <v>1</v>
          </cell>
          <cell r="AF2275">
            <v>632</v>
          </cell>
          <cell r="AG2275">
            <v>632</v>
          </cell>
          <cell r="AH2275">
            <v>632</v>
          </cell>
          <cell r="AI2275">
            <v>632</v>
          </cell>
          <cell r="AJ2275">
            <v>2654</v>
          </cell>
          <cell r="AK2275">
            <v>30</v>
          </cell>
        </row>
        <row r="2276">
          <cell r="B2276">
            <v>29001</v>
          </cell>
          <cell r="C2276">
            <v>290</v>
          </cell>
          <cell r="D2276">
            <v>0</v>
          </cell>
          <cell r="E2276">
            <v>40703</v>
          </cell>
          <cell r="G2276">
            <v>29001</v>
          </cell>
          <cell r="I2276">
            <v>1</v>
          </cell>
          <cell r="J2276">
            <v>1</v>
          </cell>
          <cell r="K2276">
            <v>59</v>
          </cell>
          <cell r="L2276">
            <v>58</v>
          </cell>
          <cell r="M2276">
            <v>3</v>
          </cell>
          <cell r="N2276">
            <v>24</v>
          </cell>
          <cell r="O2276">
            <v>0.2</v>
          </cell>
          <cell r="P2276">
            <v>172</v>
          </cell>
          <cell r="Q2276">
            <v>138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172</v>
          </cell>
          <cell r="W2276">
            <v>138</v>
          </cell>
          <cell r="X2276">
            <v>3226</v>
          </cell>
          <cell r="Y2276">
            <v>64520</v>
          </cell>
          <cell r="Z2276" t="str">
            <v>土</v>
          </cell>
          <cell r="AA2276">
            <v>0.25</v>
          </cell>
          <cell r="AB2276">
            <v>0.25</v>
          </cell>
          <cell r="AC2276">
            <v>0.25</v>
          </cell>
          <cell r="AD2276">
            <v>0.25</v>
          </cell>
          <cell r="AE2276">
            <v>1</v>
          </cell>
          <cell r="AF2276">
            <v>8</v>
          </cell>
          <cell r="AG2276">
            <v>8</v>
          </cell>
          <cell r="AH2276">
            <v>8</v>
          </cell>
          <cell r="AI2276">
            <v>8</v>
          </cell>
          <cell r="AJ2276">
            <v>138</v>
          </cell>
          <cell r="AK2276">
            <v>3</v>
          </cell>
        </row>
        <row r="2277">
          <cell r="B2277">
            <v>29002</v>
          </cell>
          <cell r="C2277">
            <v>290</v>
          </cell>
          <cell r="D2277">
            <v>0</v>
          </cell>
          <cell r="E2277">
            <v>40603</v>
          </cell>
          <cell r="G2277">
            <v>29001</v>
          </cell>
          <cell r="I2277">
            <v>1</v>
          </cell>
          <cell r="J2277">
            <v>1</v>
          </cell>
          <cell r="K2277">
            <v>59</v>
          </cell>
          <cell r="L2277">
            <v>58</v>
          </cell>
          <cell r="M2277">
            <v>3</v>
          </cell>
          <cell r="N2277">
            <v>24</v>
          </cell>
          <cell r="O2277">
            <v>0.2</v>
          </cell>
          <cell r="P2277">
            <v>172</v>
          </cell>
          <cell r="Q2277">
            <v>138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172</v>
          </cell>
          <cell r="W2277">
            <v>138</v>
          </cell>
          <cell r="X2277">
            <v>3226</v>
          </cell>
          <cell r="Y2277">
            <v>64520</v>
          </cell>
          <cell r="Z2277" t="str">
            <v>土</v>
          </cell>
          <cell r="AA2277">
            <v>0.25</v>
          </cell>
          <cell r="AB2277">
            <v>0.25</v>
          </cell>
          <cell r="AC2277">
            <v>0.25</v>
          </cell>
          <cell r="AD2277">
            <v>0.25</v>
          </cell>
          <cell r="AE2277">
            <v>1</v>
          </cell>
          <cell r="AF2277">
            <v>8</v>
          </cell>
          <cell r="AG2277">
            <v>8</v>
          </cell>
          <cell r="AH2277">
            <v>8</v>
          </cell>
          <cell r="AI2277">
            <v>8</v>
          </cell>
          <cell r="AJ2277">
            <v>138</v>
          </cell>
          <cell r="AK2277">
            <v>3</v>
          </cell>
        </row>
        <row r="2278">
          <cell r="B2278">
            <v>29003</v>
          </cell>
          <cell r="C2278">
            <v>290</v>
          </cell>
          <cell r="D2278">
            <v>0</v>
          </cell>
          <cell r="E2278">
            <v>40503</v>
          </cell>
          <cell r="G2278">
            <v>29001</v>
          </cell>
          <cell r="I2278">
            <v>1</v>
          </cell>
          <cell r="J2278">
            <v>1</v>
          </cell>
          <cell r="K2278">
            <v>59</v>
          </cell>
          <cell r="L2278">
            <v>58</v>
          </cell>
          <cell r="M2278">
            <v>3</v>
          </cell>
          <cell r="N2278">
            <v>24</v>
          </cell>
          <cell r="O2278">
            <v>0.2</v>
          </cell>
          <cell r="P2278">
            <v>172</v>
          </cell>
          <cell r="Q2278">
            <v>138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172</v>
          </cell>
          <cell r="W2278">
            <v>138</v>
          </cell>
          <cell r="X2278">
            <v>3226</v>
          </cell>
          <cell r="Y2278">
            <v>64520</v>
          </cell>
          <cell r="Z2278" t="str">
            <v>土</v>
          </cell>
          <cell r="AA2278">
            <v>0.25</v>
          </cell>
          <cell r="AB2278">
            <v>0.25</v>
          </cell>
          <cell r="AC2278">
            <v>0.25</v>
          </cell>
          <cell r="AD2278">
            <v>0.25</v>
          </cell>
          <cell r="AE2278">
            <v>1</v>
          </cell>
          <cell r="AF2278">
            <v>8</v>
          </cell>
          <cell r="AG2278">
            <v>8</v>
          </cell>
          <cell r="AH2278">
            <v>8</v>
          </cell>
          <cell r="AI2278">
            <v>8</v>
          </cell>
          <cell r="AJ2278">
            <v>138</v>
          </cell>
          <cell r="AK2278">
            <v>3</v>
          </cell>
        </row>
        <row r="2279">
          <cell r="B2279">
            <v>29004</v>
          </cell>
          <cell r="C2279">
            <v>290</v>
          </cell>
          <cell r="D2279">
            <v>0</v>
          </cell>
          <cell r="E2279">
            <v>30103</v>
          </cell>
          <cell r="G2279">
            <v>29001</v>
          </cell>
          <cell r="I2279">
            <v>1</v>
          </cell>
          <cell r="J2279">
            <v>1</v>
          </cell>
          <cell r="K2279">
            <v>59</v>
          </cell>
          <cell r="L2279">
            <v>58</v>
          </cell>
          <cell r="M2279">
            <v>3</v>
          </cell>
          <cell r="N2279">
            <v>24</v>
          </cell>
          <cell r="O2279">
            <v>0.2</v>
          </cell>
          <cell r="P2279">
            <v>172</v>
          </cell>
          <cell r="Q2279">
            <v>138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172</v>
          </cell>
          <cell r="W2279">
            <v>138</v>
          </cell>
          <cell r="X2279">
            <v>3226</v>
          </cell>
          <cell r="Y2279">
            <v>64520</v>
          </cell>
          <cell r="Z2279" t="str">
            <v>土</v>
          </cell>
          <cell r="AA2279">
            <v>0.25</v>
          </cell>
          <cell r="AB2279">
            <v>0.25</v>
          </cell>
          <cell r="AC2279">
            <v>0.25</v>
          </cell>
          <cell r="AD2279">
            <v>0.25</v>
          </cell>
          <cell r="AE2279">
            <v>1</v>
          </cell>
          <cell r="AF2279">
            <v>8</v>
          </cell>
          <cell r="AG2279">
            <v>8</v>
          </cell>
          <cell r="AH2279">
            <v>8</v>
          </cell>
          <cell r="AI2279">
            <v>8</v>
          </cell>
          <cell r="AJ2279">
            <v>138</v>
          </cell>
          <cell r="AK2279">
            <v>3</v>
          </cell>
        </row>
        <row r="2280">
          <cell r="B2280">
            <v>29005</v>
          </cell>
          <cell r="C2280">
            <v>290</v>
          </cell>
          <cell r="D2280">
            <v>0</v>
          </cell>
          <cell r="E2280">
            <v>30303</v>
          </cell>
          <cell r="G2280">
            <v>29001</v>
          </cell>
          <cell r="I2280">
            <v>1</v>
          </cell>
          <cell r="J2280">
            <v>1</v>
          </cell>
          <cell r="K2280">
            <v>59</v>
          </cell>
          <cell r="L2280">
            <v>58</v>
          </cell>
          <cell r="M2280">
            <v>3</v>
          </cell>
          <cell r="N2280">
            <v>24</v>
          </cell>
          <cell r="O2280">
            <v>0.2</v>
          </cell>
          <cell r="P2280">
            <v>172</v>
          </cell>
          <cell r="Q2280">
            <v>138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172</v>
          </cell>
          <cell r="W2280">
            <v>138</v>
          </cell>
          <cell r="X2280">
            <v>3226</v>
          </cell>
          <cell r="Y2280">
            <v>64520</v>
          </cell>
          <cell r="Z2280" t="str">
            <v>土</v>
          </cell>
          <cell r="AA2280">
            <v>0.25</v>
          </cell>
          <cell r="AB2280">
            <v>0.25</v>
          </cell>
          <cell r="AC2280">
            <v>0.25</v>
          </cell>
          <cell r="AD2280">
            <v>0.25</v>
          </cell>
          <cell r="AE2280">
            <v>1</v>
          </cell>
          <cell r="AF2280">
            <v>8</v>
          </cell>
          <cell r="AG2280">
            <v>8</v>
          </cell>
          <cell r="AH2280">
            <v>8</v>
          </cell>
          <cell r="AI2280">
            <v>8</v>
          </cell>
          <cell r="AJ2280">
            <v>138</v>
          </cell>
          <cell r="AK2280">
            <v>3</v>
          </cell>
        </row>
        <row r="2281">
          <cell r="B2281">
            <v>29006</v>
          </cell>
          <cell r="C2281">
            <v>290</v>
          </cell>
          <cell r="D2281">
            <v>0</v>
          </cell>
          <cell r="E2281">
            <v>30503</v>
          </cell>
          <cell r="G2281">
            <v>29001</v>
          </cell>
          <cell r="I2281">
            <v>1</v>
          </cell>
          <cell r="J2281">
            <v>1</v>
          </cell>
          <cell r="K2281">
            <v>59</v>
          </cell>
          <cell r="L2281">
            <v>58</v>
          </cell>
          <cell r="M2281">
            <v>3</v>
          </cell>
          <cell r="N2281">
            <v>24</v>
          </cell>
          <cell r="O2281">
            <v>0.2</v>
          </cell>
          <cell r="P2281">
            <v>172</v>
          </cell>
          <cell r="Q2281">
            <v>138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172</v>
          </cell>
          <cell r="W2281">
            <v>138</v>
          </cell>
          <cell r="X2281">
            <v>3226</v>
          </cell>
          <cell r="Y2281">
            <v>64520</v>
          </cell>
          <cell r="Z2281" t="str">
            <v>土</v>
          </cell>
          <cell r="AA2281">
            <v>0.25</v>
          </cell>
          <cell r="AB2281">
            <v>0.25</v>
          </cell>
          <cell r="AC2281">
            <v>0.25</v>
          </cell>
          <cell r="AD2281">
            <v>0.25</v>
          </cell>
          <cell r="AE2281">
            <v>1</v>
          </cell>
          <cell r="AF2281">
            <v>8</v>
          </cell>
          <cell r="AG2281">
            <v>8</v>
          </cell>
          <cell r="AH2281">
            <v>8</v>
          </cell>
          <cell r="AI2281">
            <v>8</v>
          </cell>
          <cell r="AJ2281">
            <v>138</v>
          </cell>
          <cell r="AK2281">
            <v>3</v>
          </cell>
        </row>
        <row r="2282">
          <cell r="B2282">
            <v>29007</v>
          </cell>
          <cell r="C2282">
            <v>290</v>
          </cell>
          <cell r="D2282">
            <v>0</v>
          </cell>
          <cell r="E2282">
            <v>50100</v>
          </cell>
          <cell r="G2282">
            <v>29009</v>
          </cell>
          <cell r="I2282">
            <v>1</v>
          </cell>
          <cell r="J2282">
            <v>1</v>
          </cell>
          <cell r="K2282">
            <v>59</v>
          </cell>
          <cell r="L2282">
            <v>58</v>
          </cell>
          <cell r="M2282">
            <v>3</v>
          </cell>
          <cell r="N2282">
            <v>24</v>
          </cell>
          <cell r="O2282">
            <v>0.2</v>
          </cell>
          <cell r="P2282">
            <v>172</v>
          </cell>
          <cell r="Q2282">
            <v>138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172</v>
          </cell>
          <cell r="W2282">
            <v>138</v>
          </cell>
          <cell r="X2282">
            <v>3226</v>
          </cell>
          <cell r="Y2282">
            <v>64520</v>
          </cell>
          <cell r="Z2282" t="str">
            <v>土</v>
          </cell>
          <cell r="AA2282">
            <v>0.25</v>
          </cell>
          <cell r="AB2282">
            <v>0.25</v>
          </cell>
          <cell r="AC2282">
            <v>0.25</v>
          </cell>
          <cell r="AD2282">
            <v>0.25</v>
          </cell>
          <cell r="AE2282">
            <v>1</v>
          </cell>
          <cell r="AF2282">
            <v>8</v>
          </cell>
          <cell r="AG2282">
            <v>8</v>
          </cell>
          <cell r="AH2282">
            <v>8</v>
          </cell>
          <cell r="AI2282">
            <v>8</v>
          </cell>
          <cell r="AJ2282">
            <v>138</v>
          </cell>
          <cell r="AK2282">
            <v>3</v>
          </cell>
        </row>
        <row r="2283">
          <cell r="B2283">
            <v>29100</v>
          </cell>
          <cell r="C2283">
            <v>291</v>
          </cell>
          <cell r="D2283">
            <v>0</v>
          </cell>
          <cell r="E2283">
            <v>20513</v>
          </cell>
          <cell r="F2283">
            <v>1</v>
          </cell>
          <cell r="G2283">
            <v>29100</v>
          </cell>
          <cell r="H2283">
            <v>29100</v>
          </cell>
          <cell r="I2283">
            <v>0</v>
          </cell>
          <cell r="J2283">
            <v>10</v>
          </cell>
          <cell r="K2283">
            <v>59</v>
          </cell>
          <cell r="L2283">
            <v>58</v>
          </cell>
          <cell r="M2283">
            <v>3</v>
          </cell>
          <cell r="N2283">
            <v>24</v>
          </cell>
          <cell r="O2283">
            <v>0.2</v>
          </cell>
          <cell r="P2283">
            <v>1728</v>
          </cell>
          <cell r="Q2283">
            <v>1382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1728</v>
          </cell>
          <cell r="W2283">
            <v>1382</v>
          </cell>
          <cell r="X2283">
            <v>32260</v>
          </cell>
          <cell r="Y2283">
            <v>645200</v>
          </cell>
          <cell r="Z2283" t="str">
            <v>土</v>
          </cell>
          <cell r="AA2283">
            <v>0.25</v>
          </cell>
          <cell r="AB2283">
            <v>0.25</v>
          </cell>
          <cell r="AC2283">
            <v>0.25</v>
          </cell>
          <cell r="AD2283">
            <v>0.25</v>
          </cell>
          <cell r="AE2283">
            <v>1</v>
          </cell>
          <cell r="AF2283">
            <v>86</v>
          </cell>
          <cell r="AG2283">
            <v>86</v>
          </cell>
          <cell r="AH2283">
            <v>86</v>
          </cell>
          <cell r="AI2283">
            <v>86</v>
          </cell>
          <cell r="AJ2283">
            <v>1382</v>
          </cell>
          <cell r="AK2283">
            <v>30</v>
          </cell>
        </row>
        <row r="2284">
          <cell r="B2284">
            <v>29101</v>
          </cell>
          <cell r="C2284">
            <v>291</v>
          </cell>
          <cell r="D2284">
            <v>0</v>
          </cell>
          <cell r="E2284">
            <v>30103</v>
          </cell>
          <cell r="G2284">
            <v>29101</v>
          </cell>
          <cell r="I2284">
            <v>1</v>
          </cell>
          <cell r="J2284">
            <v>1</v>
          </cell>
          <cell r="K2284">
            <v>59</v>
          </cell>
          <cell r="L2284">
            <v>58</v>
          </cell>
          <cell r="M2284">
            <v>3</v>
          </cell>
          <cell r="N2284">
            <v>24</v>
          </cell>
          <cell r="O2284">
            <v>0.2</v>
          </cell>
          <cell r="P2284">
            <v>172</v>
          </cell>
          <cell r="Q2284">
            <v>138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172</v>
          </cell>
          <cell r="W2284">
            <v>138</v>
          </cell>
          <cell r="X2284">
            <v>3226</v>
          </cell>
          <cell r="Y2284">
            <v>64520</v>
          </cell>
          <cell r="Z2284" t="str">
            <v>土</v>
          </cell>
          <cell r="AA2284">
            <v>0.25</v>
          </cell>
          <cell r="AB2284">
            <v>0.25</v>
          </cell>
          <cell r="AC2284">
            <v>0.25</v>
          </cell>
          <cell r="AD2284">
            <v>0.25</v>
          </cell>
          <cell r="AE2284">
            <v>1</v>
          </cell>
          <cell r="AF2284">
            <v>8</v>
          </cell>
          <cell r="AG2284">
            <v>8</v>
          </cell>
          <cell r="AH2284">
            <v>8</v>
          </cell>
          <cell r="AI2284">
            <v>8</v>
          </cell>
          <cell r="AJ2284">
            <v>138</v>
          </cell>
          <cell r="AK2284">
            <v>3</v>
          </cell>
        </row>
        <row r="2285">
          <cell r="B2285">
            <v>29102</v>
          </cell>
          <cell r="C2285">
            <v>291</v>
          </cell>
          <cell r="D2285">
            <v>0</v>
          </cell>
          <cell r="E2285">
            <v>30203</v>
          </cell>
          <cell r="G2285">
            <v>29101</v>
          </cell>
          <cell r="I2285">
            <v>1</v>
          </cell>
          <cell r="J2285">
            <v>1</v>
          </cell>
          <cell r="K2285">
            <v>59</v>
          </cell>
          <cell r="L2285">
            <v>58</v>
          </cell>
          <cell r="M2285">
            <v>3</v>
          </cell>
          <cell r="N2285">
            <v>24</v>
          </cell>
          <cell r="O2285">
            <v>0.2</v>
          </cell>
          <cell r="P2285">
            <v>172</v>
          </cell>
          <cell r="Q2285">
            <v>138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172</v>
          </cell>
          <cell r="W2285">
            <v>138</v>
          </cell>
          <cell r="X2285">
            <v>3226</v>
          </cell>
          <cell r="Y2285">
            <v>64520</v>
          </cell>
          <cell r="Z2285" t="str">
            <v>土</v>
          </cell>
          <cell r="AA2285">
            <v>0.25</v>
          </cell>
          <cell r="AB2285">
            <v>0.25</v>
          </cell>
          <cell r="AC2285">
            <v>0.25</v>
          </cell>
          <cell r="AD2285">
            <v>0.25</v>
          </cell>
          <cell r="AE2285">
            <v>1</v>
          </cell>
          <cell r="AF2285">
            <v>8</v>
          </cell>
          <cell r="AG2285">
            <v>8</v>
          </cell>
          <cell r="AH2285">
            <v>8</v>
          </cell>
          <cell r="AI2285">
            <v>8</v>
          </cell>
          <cell r="AJ2285">
            <v>138</v>
          </cell>
          <cell r="AK2285">
            <v>3</v>
          </cell>
        </row>
        <row r="2286">
          <cell r="B2286">
            <v>29103</v>
          </cell>
          <cell r="C2286">
            <v>291</v>
          </cell>
          <cell r="D2286">
            <v>0</v>
          </cell>
          <cell r="E2286">
            <v>30303</v>
          </cell>
          <cell r="G2286">
            <v>29101</v>
          </cell>
          <cell r="I2286">
            <v>1</v>
          </cell>
          <cell r="J2286">
            <v>1</v>
          </cell>
          <cell r="K2286">
            <v>59</v>
          </cell>
          <cell r="L2286">
            <v>58</v>
          </cell>
          <cell r="M2286">
            <v>3</v>
          </cell>
          <cell r="N2286">
            <v>24</v>
          </cell>
          <cell r="O2286">
            <v>0.2</v>
          </cell>
          <cell r="P2286">
            <v>172</v>
          </cell>
          <cell r="Q2286">
            <v>138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172</v>
          </cell>
          <cell r="W2286">
            <v>138</v>
          </cell>
          <cell r="X2286">
            <v>3226</v>
          </cell>
          <cell r="Y2286">
            <v>64520</v>
          </cell>
          <cell r="Z2286" t="str">
            <v>土</v>
          </cell>
          <cell r="AA2286">
            <v>0.25</v>
          </cell>
          <cell r="AB2286">
            <v>0.25</v>
          </cell>
          <cell r="AC2286">
            <v>0.25</v>
          </cell>
          <cell r="AD2286">
            <v>0.25</v>
          </cell>
          <cell r="AE2286">
            <v>1</v>
          </cell>
          <cell r="AF2286">
            <v>8</v>
          </cell>
          <cell r="AG2286">
            <v>8</v>
          </cell>
          <cell r="AH2286">
            <v>8</v>
          </cell>
          <cell r="AI2286">
            <v>8</v>
          </cell>
          <cell r="AJ2286">
            <v>138</v>
          </cell>
          <cell r="AK2286">
            <v>3</v>
          </cell>
        </row>
        <row r="2287">
          <cell r="B2287">
            <v>29104</v>
          </cell>
          <cell r="C2287">
            <v>291</v>
          </cell>
          <cell r="D2287">
            <v>0</v>
          </cell>
          <cell r="E2287">
            <v>30403</v>
          </cell>
          <cell r="G2287">
            <v>29101</v>
          </cell>
          <cell r="I2287">
            <v>1</v>
          </cell>
          <cell r="J2287">
            <v>1</v>
          </cell>
          <cell r="K2287">
            <v>59</v>
          </cell>
          <cell r="L2287">
            <v>58</v>
          </cell>
          <cell r="M2287">
            <v>3</v>
          </cell>
          <cell r="N2287">
            <v>24</v>
          </cell>
          <cell r="O2287">
            <v>0.2</v>
          </cell>
          <cell r="P2287">
            <v>172</v>
          </cell>
          <cell r="Q2287">
            <v>138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172</v>
          </cell>
          <cell r="W2287">
            <v>138</v>
          </cell>
          <cell r="X2287">
            <v>3226</v>
          </cell>
          <cell r="Y2287">
            <v>64520</v>
          </cell>
          <cell r="Z2287" t="str">
            <v>土</v>
          </cell>
          <cell r="AA2287">
            <v>0.25</v>
          </cell>
          <cell r="AB2287">
            <v>0.25</v>
          </cell>
          <cell r="AC2287">
            <v>0.25</v>
          </cell>
          <cell r="AD2287">
            <v>0.25</v>
          </cell>
          <cell r="AE2287">
            <v>1</v>
          </cell>
          <cell r="AF2287">
            <v>8</v>
          </cell>
          <cell r="AG2287">
            <v>8</v>
          </cell>
          <cell r="AH2287">
            <v>8</v>
          </cell>
          <cell r="AI2287">
            <v>8</v>
          </cell>
          <cell r="AJ2287">
            <v>138</v>
          </cell>
          <cell r="AK2287">
            <v>3</v>
          </cell>
        </row>
        <row r="2288">
          <cell r="B2288">
            <v>29105</v>
          </cell>
          <cell r="C2288">
            <v>291</v>
          </cell>
          <cell r="D2288">
            <v>0</v>
          </cell>
          <cell r="E2288">
            <v>30503</v>
          </cell>
          <cell r="G2288">
            <v>29101</v>
          </cell>
          <cell r="I2288">
            <v>1</v>
          </cell>
          <cell r="J2288">
            <v>1</v>
          </cell>
          <cell r="K2288">
            <v>59</v>
          </cell>
          <cell r="L2288">
            <v>58</v>
          </cell>
          <cell r="M2288">
            <v>3</v>
          </cell>
          <cell r="N2288">
            <v>24</v>
          </cell>
          <cell r="O2288">
            <v>0.2</v>
          </cell>
          <cell r="P2288">
            <v>172</v>
          </cell>
          <cell r="Q2288">
            <v>138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172</v>
          </cell>
          <cell r="W2288">
            <v>138</v>
          </cell>
          <cell r="X2288">
            <v>3226</v>
          </cell>
          <cell r="Y2288">
            <v>64520</v>
          </cell>
          <cell r="Z2288" t="str">
            <v>土</v>
          </cell>
          <cell r="AA2288">
            <v>0.25</v>
          </cell>
          <cell r="AB2288">
            <v>0.25</v>
          </cell>
          <cell r="AC2288">
            <v>0.25</v>
          </cell>
          <cell r="AD2288">
            <v>0.25</v>
          </cell>
          <cell r="AE2288">
            <v>1</v>
          </cell>
          <cell r="AF2288">
            <v>8</v>
          </cell>
          <cell r="AG2288">
            <v>8</v>
          </cell>
          <cell r="AH2288">
            <v>8</v>
          </cell>
          <cell r="AI2288">
            <v>8</v>
          </cell>
          <cell r="AJ2288">
            <v>138</v>
          </cell>
          <cell r="AK2288">
            <v>3</v>
          </cell>
        </row>
        <row r="2289">
          <cell r="B2289">
            <v>29106</v>
          </cell>
          <cell r="C2289">
            <v>291</v>
          </cell>
          <cell r="D2289">
            <v>0</v>
          </cell>
          <cell r="E2289">
            <v>30603</v>
          </cell>
          <cell r="G2289">
            <v>29101</v>
          </cell>
          <cell r="I2289">
            <v>1</v>
          </cell>
          <cell r="J2289">
            <v>1</v>
          </cell>
          <cell r="K2289">
            <v>59</v>
          </cell>
          <cell r="L2289">
            <v>58</v>
          </cell>
          <cell r="M2289">
            <v>3</v>
          </cell>
          <cell r="N2289">
            <v>24</v>
          </cell>
          <cell r="O2289">
            <v>0.2</v>
          </cell>
          <cell r="P2289">
            <v>172</v>
          </cell>
          <cell r="Q2289">
            <v>138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172</v>
          </cell>
          <cell r="W2289">
            <v>138</v>
          </cell>
          <cell r="X2289">
            <v>3226</v>
          </cell>
          <cell r="Y2289">
            <v>64520</v>
          </cell>
          <cell r="Z2289" t="str">
            <v>土</v>
          </cell>
          <cell r="AA2289">
            <v>0.25</v>
          </cell>
          <cell r="AB2289">
            <v>0.25</v>
          </cell>
          <cell r="AC2289">
            <v>0.25</v>
          </cell>
          <cell r="AD2289">
            <v>0.25</v>
          </cell>
          <cell r="AE2289">
            <v>1</v>
          </cell>
          <cell r="AF2289">
            <v>8</v>
          </cell>
          <cell r="AG2289">
            <v>8</v>
          </cell>
          <cell r="AH2289">
            <v>8</v>
          </cell>
          <cell r="AI2289">
            <v>8</v>
          </cell>
          <cell r="AJ2289">
            <v>138</v>
          </cell>
          <cell r="AK2289">
            <v>3</v>
          </cell>
        </row>
        <row r="2290">
          <cell r="B2290">
            <v>29107</v>
          </cell>
          <cell r="C2290">
            <v>291</v>
          </cell>
          <cell r="D2290">
            <v>0</v>
          </cell>
          <cell r="E2290">
            <v>50100</v>
          </cell>
          <cell r="G2290">
            <v>29109</v>
          </cell>
          <cell r="I2290">
            <v>1</v>
          </cell>
          <cell r="J2290">
            <v>1</v>
          </cell>
          <cell r="K2290">
            <v>59</v>
          </cell>
          <cell r="L2290">
            <v>58</v>
          </cell>
          <cell r="M2290">
            <v>3</v>
          </cell>
          <cell r="N2290">
            <v>24</v>
          </cell>
          <cell r="O2290">
            <v>0.2</v>
          </cell>
          <cell r="P2290">
            <v>172</v>
          </cell>
          <cell r="Q2290">
            <v>138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172</v>
          </cell>
          <cell r="W2290">
            <v>138</v>
          </cell>
          <cell r="X2290">
            <v>3226</v>
          </cell>
          <cell r="Y2290">
            <v>64520</v>
          </cell>
          <cell r="Z2290" t="str">
            <v>土</v>
          </cell>
          <cell r="AA2290">
            <v>0.25</v>
          </cell>
          <cell r="AB2290">
            <v>0.25</v>
          </cell>
          <cell r="AC2290">
            <v>0.25</v>
          </cell>
          <cell r="AD2290">
            <v>0.25</v>
          </cell>
          <cell r="AE2290">
            <v>1</v>
          </cell>
          <cell r="AF2290">
            <v>8</v>
          </cell>
          <cell r="AG2290">
            <v>8</v>
          </cell>
          <cell r="AH2290">
            <v>8</v>
          </cell>
          <cell r="AI2290">
            <v>8</v>
          </cell>
          <cell r="AJ2290">
            <v>138</v>
          </cell>
          <cell r="AK2290">
            <v>3</v>
          </cell>
        </row>
        <row r="2291">
          <cell r="B2291">
            <v>29200</v>
          </cell>
          <cell r="C2291">
            <v>292</v>
          </cell>
          <cell r="D2291">
            <v>0</v>
          </cell>
          <cell r="E2291">
            <v>20613</v>
          </cell>
          <cell r="F2291">
            <v>1</v>
          </cell>
          <cell r="G2291">
            <v>29200</v>
          </cell>
          <cell r="H2291">
            <v>29200</v>
          </cell>
          <cell r="I2291">
            <v>0</v>
          </cell>
          <cell r="J2291">
            <v>10</v>
          </cell>
          <cell r="K2291">
            <v>59</v>
          </cell>
          <cell r="L2291">
            <v>58</v>
          </cell>
          <cell r="M2291">
            <v>3</v>
          </cell>
          <cell r="N2291">
            <v>24</v>
          </cell>
          <cell r="O2291">
            <v>0.30000000000000004</v>
          </cell>
          <cell r="P2291">
            <v>2592</v>
          </cell>
          <cell r="Q2291">
            <v>2073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2592</v>
          </cell>
          <cell r="W2291">
            <v>2073</v>
          </cell>
          <cell r="X2291">
            <v>32260</v>
          </cell>
          <cell r="Y2291">
            <v>645200</v>
          </cell>
          <cell r="Z2291" t="str">
            <v>土</v>
          </cell>
          <cell r="AA2291">
            <v>0.25</v>
          </cell>
          <cell r="AB2291">
            <v>0.25</v>
          </cell>
          <cell r="AC2291">
            <v>0.25</v>
          </cell>
          <cell r="AD2291">
            <v>0.25</v>
          </cell>
          <cell r="AE2291">
            <v>1</v>
          </cell>
          <cell r="AF2291">
            <v>129</v>
          </cell>
          <cell r="AG2291">
            <v>129</v>
          </cell>
          <cell r="AH2291">
            <v>129</v>
          </cell>
          <cell r="AI2291">
            <v>129</v>
          </cell>
          <cell r="AJ2291">
            <v>2073</v>
          </cell>
          <cell r="AK2291">
            <v>30</v>
          </cell>
        </row>
        <row r="2292">
          <cell r="B2292">
            <v>29201</v>
          </cell>
          <cell r="C2292">
            <v>292</v>
          </cell>
          <cell r="D2292">
            <v>0</v>
          </cell>
          <cell r="E2292">
            <v>30103</v>
          </cell>
          <cell r="G2292">
            <v>29201</v>
          </cell>
          <cell r="I2292">
            <v>1</v>
          </cell>
          <cell r="J2292">
            <v>1</v>
          </cell>
          <cell r="K2292">
            <v>59</v>
          </cell>
          <cell r="L2292">
            <v>58</v>
          </cell>
          <cell r="M2292">
            <v>3</v>
          </cell>
          <cell r="N2292">
            <v>24</v>
          </cell>
          <cell r="O2292">
            <v>0.2</v>
          </cell>
          <cell r="P2292">
            <v>172</v>
          </cell>
          <cell r="Q2292">
            <v>138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172</v>
          </cell>
          <cell r="W2292">
            <v>138</v>
          </cell>
          <cell r="X2292">
            <v>3226</v>
          </cell>
          <cell r="Y2292">
            <v>64520</v>
          </cell>
          <cell r="Z2292" t="str">
            <v>土</v>
          </cell>
          <cell r="AA2292">
            <v>0.25</v>
          </cell>
          <cell r="AB2292">
            <v>0.25</v>
          </cell>
          <cell r="AC2292">
            <v>0.25</v>
          </cell>
          <cell r="AD2292">
            <v>0.25</v>
          </cell>
          <cell r="AE2292">
            <v>1</v>
          </cell>
          <cell r="AF2292">
            <v>8</v>
          </cell>
          <cell r="AG2292">
            <v>8</v>
          </cell>
          <cell r="AH2292">
            <v>8</v>
          </cell>
          <cell r="AI2292">
            <v>8</v>
          </cell>
          <cell r="AJ2292">
            <v>138</v>
          </cell>
          <cell r="AK2292">
            <v>3</v>
          </cell>
        </row>
        <row r="2293">
          <cell r="B2293">
            <v>29202</v>
          </cell>
          <cell r="C2293">
            <v>292</v>
          </cell>
          <cell r="D2293">
            <v>0</v>
          </cell>
          <cell r="E2293">
            <v>30203</v>
          </cell>
          <cell r="G2293">
            <v>29201</v>
          </cell>
          <cell r="I2293">
            <v>1</v>
          </cell>
          <cell r="J2293">
            <v>1</v>
          </cell>
          <cell r="K2293">
            <v>59</v>
          </cell>
          <cell r="L2293">
            <v>58</v>
          </cell>
          <cell r="M2293">
            <v>3</v>
          </cell>
          <cell r="N2293">
            <v>24</v>
          </cell>
          <cell r="O2293">
            <v>0.2</v>
          </cell>
          <cell r="P2293">
            <v>172</v>
          </cell>
          <cell r="Q2293">
            <v>138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172</v>
          </cell>
          <cell r="W2293">
            <v>138</v>
          </cell>
          <cell r="X2293">
            <v>3226</v>
          </cell>
          <cell r="Y2293">
            <v>64520</v>
          </cell>
          <cell r="Z2293" t="str">
            <v>土</v>
          </cell>
          <cell r="AA2293">
            <v>0.25</v>
          </cell>
          <cell r="AB2293">
            <v>0.25</v>
          </cell>
          <cell r="AC2293">
            <v>0.25</v>
          </cell>
          <cell r="AD2293">
            <v>0.25</v>
          </cell>
          <cell r="AE2293">
            <v>1</v>
          </cell>
          <cell r="AF2293">
            <v>8</v>
          </cell>
          <cell r="AG2293">
            <v>8</v>
          </cell>
          <cell r="AH2293">
            <v>8</v>
          </cell>
          <cell r="AI2293">
            <v>8</v>
          </cell>
          <cell r="AJ2293">
            <v>138</v>
          </cell>
          <cell r="AK2293">
            <v>3</v>
          </cell>
        </row>
        <row r="2294">
          <cell r="B2294">
            <v>29203</v>
          </cell>
          <cell r="C2294">
            <v>292</v>
          </cell>
          <cell r="D2294">
            <v>0</v>
          </cell>
          <cell r="E2294">
            <v>30303</v>
          </cell>
          <cell r="G2294">
            <v>29201</v>
          </cell>
          <cell r="I2294">
            <v>1</v>
          </cell>
          <cell r="J2294">
            <v>1</v>
          </cell>
          <cell r="K2294">
            <v>59</v>
          </cell>
          <cell r="L2294">
            <v>58</v>
          </cell>
          <cell r="M2294">
            <v>3</v>
          </cell>
          <cell r="N2294">
            <v>24</v>
          </cell>
          <cell r="O2294">
            <v>0.2</v>
          </cell>
          <cell r="P2294">
            <v>172</v>
          </cell>
          <cell r="Q2294">
            <v>138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172</v>
          </cell>
          <cell r="W2294">
            <v>138</v>
          </cell>
          <cell r="X2294">
            <v>3226</v>
          </cell>
          <cell r="Y2294">
            <v>64520</v>
          </cell>
          <cell r="Z2294" t="str">
            <v>土</v>
          </cell>
          <cell r="AA2294">
            <v>0.25</v>
          </cell>
          <cell r="AB2294">
            <v>0.25</v>
          </cell>
          <cell r="AC2294">
            <v>0.25</v>
          </cell>
          <cell r="AD2294">
            <v>0.25</v>
          </cell>
          <cell r="AE2294">
            <v>1</v>
          </cell>
          <cell r="AF2294">
            <v>8</v>
          </cell>
          <cell r="AG2294">
            <v>8</v>
          </cell>
          <cell r="AH2294">
            <v>8</v>
          </cell>
          <cell r="AI2294">
            <v>8</v>
          </cell>
          <cell r="AJ2294">
            <v>138</v>
          </cell>
          <cell r="AK2294">
            <v>3</v>
          </cell>
        </row>
        <row r="2295">
          <cell r="B2295">
            <v>29204</v>
          </cell>
          <cell r="C2295">
            <v>292</v>
          </cell>
          <cell r="D2295">
            <v>0</v>
          </cell>
          <cell r="E2295">
            <v>30403</v>
          </cell>
          <cell r="G2295">
            <v>29201</v>
          </cell>
          <cell r="I2295">
            <v>1</v>
          </cell>
          <cell r="J2295">
            <v>1</v>
          </cell>
          <cell r="K2295">
            <v>59</v>
          </cell>
          <cell r="L2295">
            <v>58</v>
          </cell>
          <cell r="M2295">
            <v>3</v>
          </cell>
          <cell r="N2295">
            <v>24</v>
          </cell>
          <cell r="O2295">
            <v>0.2</v>
          </cell>
          <cell r="P2295">
            <v>172</v>
          </cell>
          <cell r="Q2295">
            <v>138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172</v>
          </cell>
          <cell r="W2295">
            <v>138</v>
          </cell>
          <cell r="X2295">
            <v>3226</v>
          </cell>
          <cell r="Y2295">
            <v>64520</v>
          </cell>
          <cell r="Z2295" t="str">
            <v>土</v>
          </cell>
          <cell r="AA2295">
            <v>0.25</v>
          </cell>
          <cell r="AB2295">
            <v>0.25</v>
          </cell>
          <cell r="AC2295">
            <v>0.25</v>
          </cell>
          <cell r="AD2295">
            <v>0.25</v>
          </cell>
          <cell r="AE2295">
            <v>1</v>
          </cell>
          <cell r="AF2295">
            <v>8</v>
          </cell>
          <cell r="AG2295">
            <v>8</v>
          </cell>
          <cell r="AH2295">
            <v>8</v>
          </cell>
          <cell r="AI2295">
            <v>8</v>
          </cell>
          <cell r="AJ2295">
            <v>138</v>
          </cell>
          <cell r="AK2295">
            <v>3</v>
          </cell>
        </row>
        <row r="2296">
          <cell r="B2296">
            <v>29205</v>
          </cell>
          <cell r="C2296">
            <v>292</v>
          </cell>
          <cell r="D2296">
            <v>0</v>
          </cell>
          <cell r="E2296">
            <v>30503</v>
          </cell>
          <cell r="G2296">
            <v>29201</v>
          </cell>
          <cell r="I2296">
            <v>1</v>
          </cell>
          <cell r="J2296">
            <v>1</v>
          </cell>
          <cell r="K2296">
            <v>59</v>
          </cell>
          <cell r="L2296">
            <v>58</v>
          </cell>
          <cell r="M2296">
            <v>3</v>
          </cell>
          <cell r="N2296">
            <v>24</v>
          </cell>
          <cell r="O2296">
            <v>0.2</v>
          </cell>
          <cell r="P2296">
            <v>172</v>
          </cell>
          <cell r="Q2296">
            <v>138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172</v>
          </cell>
          <cell r="W2296">
            <v>138</v>
          </cell>
          <cell r="X2296">
            <v>3226</v>
          </cell>
          <cell r="Y2296">
            <v>64520</v>
          </cell>
          <cell r="Z2296" t="str">
            <v>土</v>
          </cell>
          <cell r="AA2296">
            <v>0.25</v>
          </cell>
          <cell r="AB2296">
            <v>0.25</v>
          </cell>
          <cell r="AC2296">
            <v>0.25</v>
          </cell>
          <cell r="AD2296">
            <v>0.25</v>
          </cell>
          <cell r="AE2296">
            <v>1</v>
          </cell>
          <cell r="AF2296">
            <v>8</v>
          </cell>
          <cell r="AG2296">
            <v>8</v>
          </cell>
          <cell r="AH2296">
            <v>8</v>
          </cell>
          <cell r="AI2296">
            <v>8</v>
          </cell>
          <cell r="AJ2296">
            <v>138</v>
          </cell>
          <cell r="AK2296">
            <v>3</v>
          </cell>
        </row>
        <row r="2297">
          <cell r="B2297">
            <v>29206</v>
          </cell>
          <cell r="C2297">
            <v>292</v>
          </cell>
          <cell r="D2297">
            <v>0</v>
          </cell>
          <cell r="E2297">
            <v>30603</v>
          </cell>
          <cell r="G2297">
            <v>29201</v>
          </cell>
          <cell r="I2297">
            <v>1</v>
          </cell>
          <cell r="J2297">
            <v>1</v>
          </cell>
          <cell r="K2297">
            <v>59</v>
          </cell>
          <cell r="L2297">
            <v>58</v>
          </cell>
          <cell r="M2297">
            <v>3</v>
          </cell>
          <cell r="N2297">
            <v>24</v>
          </cell>
          <cell r="O2297">
            <v>0.2</v>
          </cell>
          <cell r="P2297">
            <v>172</v>
          </cell>
          <cell r="Q2297">
            <v>138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172</v>
          </cell>
          <cell r="W2297">
            <v>138</v>
          </cell>
          <cell r="X2297">
            <v>3226</v>
          </cell>
          <cell r="Y2297">
            <v>64520</v>
          </cell>
          <cell r="Z2297" t="str">
            <v>土</v>
          </cell>
          <cell r="AA2297">
            <v>0.25</v>
          </cell>
          <cell r="AB2297">
            <v>0.25</v>
          </cell>
          <cell r="AC2297">
            <v>0.25</v>
          </cell>
          <cell r="AD2297">
            <v>0.25</v>
          </cell>
          <cell r="AE2297">
            <v>1</v>
          </cell>
          <cell r="AF2297">
            <v>8</v>
          </cell>
          <cell r="AG2297">
            <v>8</v>
          </cell>
          <cell r="AH2297">
            <v>8</v>
          </cell>
          <cell r="AI2297">
            <v>8</v>
          </cell>
          <cell r="AJ2297">
            <v>138</v>
          </cell>
          <cell r="AK2297">
            <v>3</v>
          </cell>
        </row>
        <row r="2298">
          <cell r="B2298">
            <v>29207</v>
          </cell>
          <cell r="C2298">
            <v>292</v>
          </cell>
          <cell r="D2298">
            <v>0</v>
          </cell>
          <cell r="E2298">
            <v>50100</v>
          </cell>
          <cell r="G2298">
            <v>29209</v>
          </cell>
          <cell r="I2298">
            <v>1</v>
          </cell>
          <cell r="J2298">
            <v>1</v>
          </cell>
          <cell r="K2298">
            <v>59</v>
          </cell>
          <cell r="L2298">
            <v>58</v>
          </cell>
          <cell r="M2298">
            <v>3</v>
          </cell>
          <cell r="N2298">
            <v>24</v>
          </cell>
          <cell r="O2298">
            <v>0.2</v>
          </cell>
          <cell r="P2298">
            <v>172</v>
          </cell>
          <cell r="Q2298">
            <v>138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172</v>
          </cell>
          <cell r="W2298">
            <v>138</v>
          </cell>
          <cell r="X2298">
            <v>3226</v>
          </cell>
          <cell r="Y2298">
            <v>64520</v>
          </cell>
          <cell r="Z2298" t="str">
            <v>土</v>
          </cell>
          <cell r="AA2298">
            <v>0.25</v>
          </cell>
          <cell r="AB2298">
            <v>0.25</v>
          </cell>
          <cell r="AC2298">
            <v>0.25</v>
          </cell>
          <cell r="AD2298">
            <v>0.25</v>
          </cell>
          <cell r="AE2298">
            <v>1</v>
          </cell>
          <cell r="AF2298">
            <v>8</v>
          </cell>
          <cell r="AG2298">
            <v>8</v>
          </cell>
          <cell r="AH2298">
            <v>8</v>
          </cell>
          <cell r="AI2298">
            <v>8</v>
          </cell>
          <cell r="AJ2298">
            <v>138</v>
          </cell>
          <cell r="AK2298">
            <v>3</v>
          </cell>
        </row>
        <row r="2299">
          <cell r="B2299">
            <v>29300</v>
          </cell>
          <cell r="C2299">
            <v>293</v>
          </cell>
          <cell r="D2299">
            <v>0</v>
          </cell>
          <cell r="E2299">
            <v>20513</v>
          </cell>
          <cell r="F2299">
            <v>1</v>
          </cell>
          <cell r="G2299">
            <v>29300</v>
          </cell>
          <cell r="H2299">
            <v>29300</v>
          </cell>
          <cell r="I2299">
            <v>0</v>
          </cell>
          <cell r="J2299">
            <v>10</v>
          </cell>
          <cell r="K2299">
            <v>59</v>
          </cell>
          <cell r="L2299">
            <v>58</v>
          </cell>
          <cell r="M2299">
            <v>3</v>
          </cell>
          <cell r="N2299">
            <v>24</v>
          </cell>
          <cell r="O2299">
            <v>0.4</v>
          </cell>
          <cell r="P2299">
            <v>3456</v>
          </cell>
          <cell r="Q2299">
            <v>2211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3456</v>
          </cell>
          <cell r="W2299">
            <v>2211</v>
          </cell>
          <cell r="X2299">
            <v>32260</v>
          </cell>
          <cell r="Y2299">
            <v>645200</v>
          </cell>
          <cell r="Z2299" t="str">
            <v>土</v>
          </cell>
          <cell r="AA2299">
            <v>0.25</v>
          </cell>
          <cell r="AB2299">
            <v>0.25</v>
          </cell>
          <cell r="AC2299">
            <v>0.25</v>
          </cell>
          <cell r="AD2299">
            <v>0.25</v>
          </cell>
          <cell r="AE2299">
            <v>1</v>
          </cell>
          <cell r="AF2299">
            <v>311</v>
          </cell>
          <cell r="AG2299">
            <v>311</v>
          </cell>
          <cell r="AH2299">
            <v>311</v>
          </cell>
          <cell r="AI2299">
            <v>311</v>
          </cell>
          <cell r="AJ2299">
            <v>2211</v>
          </cell>
          <cell r="AK2299">
            <v>30</v>
          </cell>
        </row>
        <row r="2300">
          <cell r="B2300">
            <v>29301</v>
          </cell>
          <cell r="C2300">
            <v>293</v>
          </cell>
          <cell r="D2300">
            <v>0</v>
          </cell>
          <cell r="E2300">
            <v>30103</v>
          </cell>
          <cell r="G2300">
            <v>29301</v>
          </cell>
          <cell r="I2300">
            <v>1</v>
          </cell>
          <cell r="J2300">
            <v>1</v>
          </cell>
          <cell r="K2300">
            <v>59</v>
          </cell>
          <cell r="L2300">
            <v>58</v>
          </cell>
          <cell r="M2300">
            <v>3</v>
          </cell>
          <cell r="N2300">
            <v>24</v>
          </cell>
          <cell r="O2300">
            <v>0.2</v>
          </cell>
          <cell r="P2300">
            <v>172</v>
          </cell>
          <cell r="Q2300">
            <v>138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172</v>
          </cell>
          <cell r="W2300">
            <v>138</v>
          </cell>
          <cell r="X2300">
            <v>3226</v>
          </cell>
          <cell r="Y2300">
            <v>64520</v>
          </cell>
          <cell r="Z2300" t="str">
            <v>土</v>
          </cell>
          <cell r="AA2300">
            <v>0.25</v>
          </cell>
          <cell r="AB2300">
            <v>0.25</v>
          </cell>
          <cell r="AC2300">
            <v>0.25</v>
          </cell>
          <cell r="AD2300">
            <v>0.25</v>
          </cell>
          <cell r="AE2300">
            <v>1</v>
          </cell>
          <cell r="AF2300">
            <v>8</v>
          </cell>
          <cell r="AG2300">
            <v>8</v>
          </cell>
          <cell r="AH2300">
            <v>8</v>
          </cell>
          <cell r="AI2300">
            <v>8</v>
          </cell>
          <cell r="AJ2300">
            <v>138</v>
          </cell>
          <cell r="AK2300">
            <v>3</v>
          </cell>
        </row>
        <row r="2301">
          <cell r="B2301">
            <v>29302</v>
          </cell>
          <cell r="C2301">
            <v>293</v>
          </cell>
          <cell r="D2301">
            <v>0</v>
          </cell>
          <cell r="E2301">
            <v>30203</v>
          </cell>
          <cell r="G2301">
            <v>29301</v>
          </cell>
          <cell r="I2301">
            <v>1</v>
          </cell>
          <cell r="J2301">
            <v>1</v>
          </cell>
          <cell r="K2301">
            <v>59</v>
          </cell>
          <cell r="L2301">
            <v>58</v>
          </cell>
          <cell r="M2301">
            <v>3</v>
          </cell>
          <cell r="N2301">
            <v>24</v>
          </cell>
          <cell r="O2301">
            <v>0.2</v>
          </cell>
          <cell r="P2301">
            <v>172</v>
          </cell>
          <cell r="Q2301">
            <v>138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172</v>
          </cell>
          <cell r="W2301">
            <v>138</v>
          </cell>
          <cell r="X2301">
            <v>3226</v>
          </cell>
          <cell r="Y2301">
            <v>64520</v>
          </cell>
          <cell r="Z2301" t="str">
            <v>土</v>
          </cell>
          <cell r="AA2301">
            <v>0.25</v>
          </cell>
          <cell r="AB2301">
            <v>0.25</v>
          </cell>
          <cell r="AC2301">
            <v>0.25</v>
          </cell>
          <cell r="AD2301">
            <v>0.25</v>
          </cell>
          <cell r="AE2301">
            <v>1</v>
          </cell>
          <cell r="AF2301">
            <v>8</v>
          </cell>
          <cell r="AG2301">
            <v>8</v>
          </cell>
          <cell r="AH2301">
            <v>8</v>
          </cell>
          <cell r="AI2301">
            <v>8</v>
          </cell>
          <cell r="AJ2301">
            <v>138</v>
          </cell>
          <cell r="AK2301">
            <v>3</v>
          </cell>
        </row>
        <row r="2302">
          <cell r="B2302">
            <v>29303</v>
          </cell>
          <cell r="C2302">
            <v>293</v>
          </cell>
          <cell r="D2302">
            <v>0</v>
          </cell>
          <cell r="E2302">
            <v>30303</v>
          </cell>
          <cell r="G2302">
            <v>29301</v>
          </cell>
          <cell r="I2302">
            <v>1</v>
          </cell>
          <cell r="J2302">
            <v>1</v>
          </cell>
          <cell r="K2302">
            <v>59</v>
          </cell>
          <cell r="L2302">
            <v>58</v>
          </cell>
          <cell r="M2302">
            <v>3</v>
          </cell>
          <cell r="N2302">
            <v>24</v>
          </cell>
          <cell r="O2302">
            <v>0.2</v>
          </cell>
          <cell r="P2302">
            <v>172</v>
          </cell>
          <cell r="Q2302">
            <v>138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172</v>
          </cell>
          <cell r="W2302">
            <v>138</v>
          </cell>
          <cell r="X2302">
            <v>3226</v>
          </cell>
          <cell r="Y2302">
            <v>64520</v>
          </cell>
          <cell r="Z2302" t="str">
            <v>土</v>
          </cell>
          <cell r="AA2302">
            <v>0.25</v>
          </cell>
          <cell r="AB2302">
            <v>0.25</v>
          </cell>
          <cell r="AC2302">
            <v>0.25</v>
          </cell>
          <cell r="AD2302">
            <v>0.25</v>
          </cell>
          <cell r="AE2302">
            <v>1</v>
          </cell>
          <cell r="AF2302">
            <v>8</v>
          </cell>
          <cell r="AG2302">
            <v>8</v>
          </cell>
          <cell r="AH2302">
            <v>8</v>
          </cell>
          <cell r="AI2302">
            <v>8</v>
          </cell>
          <cell r="AJ2302">
            <v>138</v>
          </cell>
          <cell r="AK2302">
            <v>3</v>
          </cell>
        </row>
        <row r="2303">
          <cell r="B2303">
            <v>29304</v>
          </cell>
          <cell r="C2303">
            <v>293</v>
          </cell>
          <cell r="D2303">
            <v>0</v>
          </cell>
          <cell r="E2303">
            <v>30403</v>
          </cell>
          <cell r="G2303">
            <v>29301</v>
          </cell>
          <cell r="I2303">
            <v>1</v>
          </cell>
          <cell r="J2303">
            <v>1</v>
          </cell>
          <cell r="K2303">
            <v>59</v>
          </cell>
          <cell r="L2303">
            <v>58</v>
          </cell>
          <cell r="M2303">
            <v>3</v>
          </cell>
          <cell r="N2303">
            <v>24</v>
          </cell>
          <cell r="O2303">
            <v>0.2</v>
          </cell>
          <cell r="P2303">
            <v>172</v>
          </cell>
          <cell r="Q2303">
            <v>138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172</v>
          </cell>
          <cell r="W2303">
            <v>138</v>
          </cell>
          <cell r="X2303">
            <v>3226</v>
          </cell>
          <cell r="Y2303">
            <v>64520</v>
          </cell>
          <cell r="Z2303" t="str">
            <v>土</v>
          </cell>
          <cell r="AA2303">
            <v>0.25</v>
          </cell>
          <cell r="AB2303">
            <v>0.25</v>
          </cell>
          <cell r="AC2303">
            <v>0.25</v>
          </cell>
          <cell r="AD2303">
            <v>0.25</v>
          </cell>
          <cell r="AE2303">
            <v>1</v>
          </cell>
          <cell r="AF2303">
            <v>8</v>
          </cell>
          <cell r="AG2303">
            <v>8</v>
          </cell>
          <cell r="AH2303">
            <v>8</v>
          </cell>
          <cell r="AI2303">
            <v>8</v>
          </cell>
          <cell r="AJ2303">
            <v>138</v>
          </cell>
          <cell r="AK2303">
            <v>3</v>
          </cell>
        </row>
        <row r="2304">
          <cell r="B2304">
            <v>29305</v>
          </cell>
          <cell r="C2304">
            <v>293</v>
          </cell>
          <cell r="D2304">
            <v>0</v>
          </cell>
          <cell r="E2304">
            <v>30503</v>
          </cell>
          <cell r="G2304">
            <v>29301</v>
          </cell>
          <cell r="I2304">
            <v>1</v>
          </cell>
          <cell r="J2304">
            <v>1</v>
          </cell>
          <cell r="K2304">
            <v>59</v>
          </cell>
          <cell r="L2304">
            <v>58</v>
          </cell>
          <cell r="M2304">
            <v>3</v>
          </cell>
          <cell r="N2304">
            <v>24</v>
          </cell>
          <cell r="O2304">
            <v>0.2</v>
          </cell>
          <cell r="P2304">
            <v>172</v>
          </cell>
          <cell r="Q2304">
            <v>138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172</v>
          </cell>
          <cell r="W2304">
            <v>138</v>
          </cell>
          <cell r="X2304">
            <v>3226</v>
          </cell>
          <cell r="Y2304">
            <v>64520</v>
          </cell>
          <cell r="Z2304" t="str">
            <v>土</v>
          </cell>
          <cell r="AA2304">
            <v>0.25</v>
          </cell>
          <cell r="AB2304">
            <v>0.25</v>
          </cell>
          <cell r="AC2304">
            <v>0.25</v>
          </cell>
          <cell r="AD2304">
            <v>0.25</v>
          </cell>
          <cell r="AE2304">
            <v>1</v>
          </cell>
          <cell r="AF2304">
            <v>8</v>
          </cell>
          <cell r="AG2304">
            <v>8</v>
          </cell>
          <cell r="AH2304">
            <v>8</v>
          </cell>
          <cell r="AI2304">
            <v>8</v>
          </cell>
          <cell r="AJ2304">
            <v>138</v>
          </cell>
          <cell r="AK2304">
            <v>3</v>
          </cell>
        </row>
        <row r="2305">
          <cell r="B2305">
            <v>29306</v>
          </cell>
          <cell r="C2305">
            <v>293</v>
          </cell>
          <cell r="D2305">
            <v>0</v>
          </cell>
          <cell r="E2305">
            <v>30603</v>
          </cell>
          <cell r="G2305">
            <v>29301</v>
          </cell>
          <cell r="I2305">
            <v>1</v>
          </cell>
          <cell r="J2305">
            <v>1</v>
          </cell>
          <cell r="K2305">
            <v>59</v>
          </cell>
          <cell r="L2305">
            <v>58</v>
          </cell>
          <cell r="M2305">
            <v>3</v>
          </cell>
          <cell r="N2305">
            <v>24</v>
          </cell>
          <cell r="O2305">
            <v>0.2</v>
          </cell>
          <cell r="P2305">
            <v>172</v>
          </cell>
          <cell r="Q2305">
            <v>138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172</v>
          </cell>
          <cell r="W2305">
            <v>138</v>
          </cell>
          <cell r="X2305">
            <v>3226</v>
          </cell>
          <cell r="Y2305">
            <v>64520</v>
          </cell>
          <cell r="Z2305" t="str">
            <v>土</v>
          </cell>
          <cell r="AA2305">
            <v>0.25</v>
          </cell>
          <cell r="AB2305">
            <v>0.25</v>
          </cell>
          <cell r="AC2305">
            <v>0.25</v>
          </cell>
          <cell r="AD2305">
            <v>0.25</v>
          </cell>
          <cell r="AE2305">
            <v>1</v>
          </cell>
          <cell r="AF2305">
            <v>8</v>
          </cell>
          <cell r="AG2305">
            <v>8</v>
          </cell>
          <cell r="AH2305">
            <v>8</v>
          </cell>
          <cell r="AI2305">
            <v>8</v>
          </cell>
          <cell r="AJ2305">
            <v>138</v>
          </cell>
          <cell r="AK2305">
            <v>3</v>
          </cell>
        </row>
        <row r="2306">
          <cell r="B2306">
            <v>29307</v>
          </cell>
          <cell r="C2306">
            <v>293</v>
          </cell>
          <cell r="D2306">
            <v>0</v>
          </cell>
          <cell r="E2306">
            <v>50100</v>
          </cell>
          <cell r="G2306">
            <v>29309</v>
          </cell>
          <cell r="I2306">
            <v>1</v>
          </cell>
          <cell r="J2306">
            <v>1</v>
          </cell>
          <cell r="K2306">
            <v>59</v>
          </cell>
          <cell r="L2306">
            <v>58</v>
          </cell>
          <cell r="M2306">
            <v>3</v>
          </cell>
          <cell r="N2306">
            <v>24</v>
          </cell>
          <cell r="O2306">
            <v>0.2</v>
          </cell>
          <cell r="P2306">
            <v>172</v>
          </cell>
          <cell r="Q2306">
            <v>138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172</v>
          </cell>
          <cell r="W2306">
            <v>138</v>
          </cell>
          <cell r="X2306">
            <v>3226</v>
          </cell>
          <cell r="Y2306">
            <v>64520</v>
          </cell>
          <cell r="Z2306" t="str">
            <v>土</v>
          </cell>
          <cell r="AA2306">
            <v>0.25</v>
          </cell>
          <cell r="AB2306">
            <v>0.25</v>
          </cell>
          <cell r="AC2306">
            <v>0.25</v>
          </cell>
          <cell r="AD2306">
            <v>0.25</v>
          </cell>
          <cell r="AE2306">
            <v>1</v>
          </cell>
          <cell r="AF2306">
            <v>8</v>
          </cell>
          <cell r="AG2306">
            <v>8</v>
          </cell>
          <cell r="AH2306">
            <v>8</v>
          </cell>
          <cell r="AI2306">
            <v>8</v>
          </cell>
          <cell r="AJ2306">
            <v>138</v>
          </cell>
          <cell r="AK2306">
            <v>3</v>
          </cell>
        </row>
        <row r="2307">
          <cell r="B2307">
            <v>29400</v>
          </cell>
          <cell r="C2307">
            <v>294</v>
          </cell>
          <cell r="D2307">
            <v>0</v>
          </cell>
          <cell r="E2307">
            <v>20613</v>
          </cell>
          <cell r="F2307">
            <v>1</v>
          </cell>
          <cell r="G2307">
            <v>29400</v>
          </cell>
          <cell r="H2307">
            <v>29400</v>
          </cell>
          <cell r="I2307">
            <v>0</v>
          </cell>
          <cell r="J2307">
            <v>10</v>
          </cell>
          <cell r="K2307">
            <v>59</v>
          </cell>
          <cell r="L2307">
            <v>58</v>
          </cell>
          <cell r="M2307">
            <v>3</v>
          </cell>
          <cell r="N2307">
            <v>24</v>
          </cell>
          <cell r="O2307">
            <v>0.5</v>
          </cell>
          <cell r="P2307">
            <v>4320</v>
          </cell>
          <cell r="Q2307">
            <v>2764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4320</v>
          </cell>
          <cell r="W2307">
            <v>2764</v>
          </cell>
          <cell r="X2307">
            <v>32260</v>
          </cell>
          <cell r="Y2307">
            <v>645200</v>
          </cell>
          <cell r="Z2307" t="str">
            <v>土</v>
          </cell>
          <cell r="AA2307">
            <v>0.25</v>
          </cell>
          <cell r="AB2307">
            <v>0.25</v>
          </cell>
          <cell r="AC2307">
            <v>0.25</v>
          </cell>
          <cell r="AD2307">
            <v>0.25</v>
          </cell>
          <cell r="AE2307">
            <v>1</v>
          </cell>
          <cell r="AF2307">
            <v>389</v>
          </cell>
          <cell r="AG2307">
            <v>389</v>
          </cell>
          <cell r="AH2307">
            <v>389</v>
          </cell>
          <cell r="AI2307">
            <v>389</v>
          </cell>
          <cell r="AJ2307">
            <v>2764</v>
          </cell>
          <cell r="AK2307">
            <v>30</v>
          </cell>
        </row>
        <row r="2308">
          <cell r="B2308">
            <v>29401</v>
          </cell>
          <cell r="C2308">
            <v>294</v>
          </cell>
          <cell r="D2308">
            <v>0</v>
          </cell>
          <cell r="E2308">
            <v>30103</v>
          </cell>
          <cell r="G2308">
            <v>29401</v>
          </cell>
          <cell r="I2308">
            <v>1</v>
          </cell>
          <cell r="J2308">
            <v>1</v>
          </cell>
          <cell r="K2308">
            <v>59</v>
          </cell>
          <cell r="L2308">
            <v>58</v>
          </cell>
          <cell r="M2308">
            <v>3</v>
          </cell>
          <cell r="N2308">
            <v>24</v>
          </cell>
          <cell r="O2308">
            <v>0.2</v>
          </cell>
          <cell r="P2308">
            <v>172</v>
          </cell>
          <cell r="Q2308">
            <v>138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172</v>
          </cell>
          <cell r="W2308">
            <v>138</v>
          </cell>
          <cell r="X2308">
            <v>3226</v>
          </cell>
          <cell r="Y2308">
            <v>64520</v>
          </cell>
          <cell r="Z2308" t="str">
            <v>土</v>
          </cell>
          <cell r="AA2308">
            <v>0.25</v>
          </cell>
          <cell r="AB2308">
            <v>0.25</v>
          </cell>
          <cell r="AC2308">
            <v>0.25</v>
          </cell>
          <cell r="AD2308">
            <v>0.25</v>
          </cell>
          <cell r="AE2308">
            <v>1</v>
          </cell>
          <cell r="AF2308">
            <v>8</v>
          </cell>
          <cell r="AG2308">
            <v>8</v>
          </cell>
          <cell r="AH2308">
            <v>8</v>
          </cell>
          <cell r="AI2308">
            <v>8</v>
          </cell>
          <cell r="AJ2308">
            <v>138</v>
          </cell>
          <cell r="AK2308">
            <v>3</v>
          </cell>
        </row>
        <row r="2309">
          <cell r="B2309">
            <v>29402</v>
          </cell>
          <cell r="C2309">
            <v>294</v>
          </cell>
          <cell r="D2309">
            <v>0</v>
          </cell>
          <cell r="E2309">
            <v>30203</v>
          </cell>
          <cell r="G2309">
            <v>29401</v>
          </cell>
          <cell r="I2309">
            <v>1</v>
          </cell>
          <cell r="J2309">
            <v>1</v>
          </cell>
          <cell r="K2309">
            <v>59</v>
          </cell>
          <cell r="L2309">
            <v>58</v>
          </cell>
          <cell r="M2309">
            <v>3</v>
          </cell>
          <cell r="N2309">
            <v>24</v>
          </cell>
          <cell r="O2309">
            <v>0.2</v>
          </cell>
          <cell r="P2309">
            <v>172</v>
          </cell>
          <cell r="Q2309">
            <v>138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172</v>
          </cell>
          <cell r="W2309">
            <v>138</v>
          </cell>
          <cell r="X2309">
            <v>3226</v>
          </cell>
          <cell r="Y2309">
            <v>64520</v>
          </cell>
          <cell r="Z2309" t="str">
            <v>土</v>
          </cell>
          <cell r="AA2309">
            <v>0.25</v>
          </cell>
          <cell r="AB2309">
            <v>0.25</v>
          </cell>
          <cell r="AC2309">
            <v>0.25</v>
          </cell>
          <cell r="AD2309">
            <v>0.25</v>
          </cell>
          <cell r="AE2309">
            <v>1</v>
          </cell>
          <cell r="AF2309">
            <v>8</v>
          </cell>
          <cell r="AG2309">
            <v>8</v>
          </cell>
          <cell r="AH2309">
            <v>8</v>
          </cell>
          <cell r="AI2309">
            <v>8</v>
          </cell>
          <cell r="AJ2309">
            <v>138</v>
          </cell>
          <cell r="AK2309">
            <v>3</v>
          </cell>
        </row>
        <row r="2310">
          <cell r="B2310">
            <v>29403</v>
          </cell>
          <cell r="C2310">
            <v>294</v>
          </cell>
          <cell r="D2310">
            <v>0</v>
          </cell>
          <cell r="E2310">
            <v>30303</v>
          </cell>
          <cell r="G2310">
            <v>29401</v>
          </cell>
          <cell r="I2310">
            <v>1</v>
          </cell>
          <cell r="J2310">
            <v>1</v>
          </cell>
          <cell r="K2310">
            <v>59</v>
          </cell>
          <cell r="L2310">
            <v>58</v>
          </cell>
          <cell r="M2310">
            <v>3</v>
          </cell>
          <cell r="N2310">
            <v>24</v>
          </cell>
          <cell r="O2310">
            <v>0.2</v>
          </cell>
          <cell r="P2310">
            <v>172</v>
          </cell>
          <cell r="Q2310">
            <v>138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172</v>
          </cell>
          <cell r="W2310">
            <v>138</v>
          </cell>
          <cell r="X2310">
            <v>3226</v>
          </cell>
          <cell r="Y2310">
            <v>64520</v>
          </cell>
          <cell r="Z2310" t="str">
            <v>土</v>
          </cell>
          <cell r="AA2310">
            <v>0.25</v>
          </cell>
          <cell r="AB2310">
            <v>0.25</v>
          </cell>
          <cell r="AC2310">
            <v>0.25</v>
          </cell>
          <cell r="AD2310">
            <v>0.25</v>
          </cell>
          <cell r="AE2310">
            <v>1</v>
          </cell>
          <cell r="AF2310">
            <v>8</v>
          </cell>
          <cell r="AG2310">
            <v>8</v>
          </cell>
          <cell r="AH2310">
            <v>8</v>
          </cell>
          <cell r="AI2310">
            <v>8</v>
          </cell>
          <cell r="AJ2310">
            <v>138</v>
          </cell>
          <cell r="AK2310">
            <v>3</v>
          </cell>
        </row>
        <row r="2311">
          <cell r="B2311">
            <v>29404</v>
          </cell>
          <cell r="C2311">
            <v>294</v>
          </cell>
          <cell r="D2311">
            <v>0</v>
          </cell>
          <cell r="E2311">
            <v>30403</v>
          </cell>
          <cell r="G2311">
            <v>29401</v>
          </cell>
          <cell r="I2311">
            <v>1</v>
          </cell>
          <cell r="J2311">
            <v>1</v>
          </cell>
          <cell r="K2311">
            <v>59</v>
          </cell>
          <cell r="L2311">
            <v>58</v>
          </cell>
          <cell r="M2311">
            <v>3</v>
          </cell>
          <cell r="N2311">
            <v>24</v>
          </cell>
          <cell r="O2311">
            <v>0.2</v>
          </cell>
          <cell r="P2311">
            <v>172</v>
          </cell>
          <cell r="Q2311">
            <v>138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172</v>
          </cell>
          <cell r="W2311">
            <v>138</v>
          </cell>
          <cell r="X2311">
            <v>3226</v>
          </cell>
          <cell r="Y2311">
            <v>64520</v>
          </cell>
          <cell r="Z2311" t="str">
            <v>土</v>
          </cell>
          <cell r="AA2311">
            <v>0.25</v>
          </cell>
          <cell r="AB2311">
            <v>0.25</v>
          </cell>
          <cell r="AC2311">
            <v>0.25</v>
          </cell>
          <cell r="AD2311">
            <v>0.25</v>
          </cell>
          <cell r="AE2311">
            <v>1</v>
          </cell>
          <cell r="AF2311">
            <v>8</v>
          </cell>
          <cell r="AG2311">
            <v>8</v>
          </cell>
          <cell r="AH2311">
            <v>8</v>
          </cell>
          <cell r="AI2311">
            <v>8</v>
          </cell>
          <cell r="AJ2311">
            <v>138</v>
          </cell>
          <cell r="AK2311">
            <v>3</v>
          </cell>
        </row>
        <row r="2312">
          <cell r="B2312">
            <v>29405</v>
          </cell>
          <cell r="C2312">
            <v>294</v>
          </cell>
          <cell r="D2312">
            <v>0</v>
          </cell>
          <cell r="E2312">
            <v>30503</v>
          </cell>
          <cell r="G2312">
            <v>29401</v>
          </cell>
          <cell r="I2312">
            <v>1</v>
          </cell>
          <cell r="J2312">
            <v>1</v>
          </cell>
          <cell r="K2312">
            <v>59</v>
          </cell>
          <cell r="L2312">
            <v>58</v>
          </cell>
          <cell r="M2312">
            <v>3</v>
          </cell>
          <cell r="N2312">
            <v>24</v>
          </cell>
          <cell r="O2312">
            <v>0.2</v>
          </cell>
          <cell r="P2312">
            <v>172</v>
          </cell>
          <cell r="Q2312">
            <v>138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172</v>
          </cell>
          <cell r="W2312">
            <v>138</v>
          </cell>
          <cell r="X2312">
            <v>3226</v>
          </cell>
          <cell r="Y2312">
            <v>64520</v>
          </cell>
          <cell r="Z2312" t="str">
            <v>土</v>
          </cell>
          <cell r="AA2312">
            <v>0.25</v>
          </cell>
          <cell r="AB2312">
            <v>0.25</v>
          </cell>
          <cell r="AC2312">
            <v>0.25</v>
          </cell>
          <cell r="AD2312">
            <v>0.25</v>
          </cell>
          <cell r="AE2312">
            <v>1</v>
          </cell>
          <cell r="AF2312">
            <v>8</v>
          </cell>
          <cell r="AG2312">
            <v>8</v>
          </cell>
          <cell r="AH2312">
            <v>8</v>
          </cell>
          <cell r="AI2312">
            <v>8</v>
          </cell>
          <cell r="AJ2312">
            <v>138</v>
          </cell>
          <cell r="AK2312">
            <v>3</v>
          </cell>
        </row>
        <row r="2313">
          <cell r="B2313">
            <v>29406</v>
          </cell>
          <cell r="C2313">
            <v>294</v>
          </cell>
          <cell r="D2313">
            <v>0</v>
          </cell>
          <cell r="E2313">
            <v>30603</v>
          </cell>
          <cell r="G2313">
            <v>29401</v>
          </cell>
          <cell r="I2313">
            <v>1</v>
          </cell>
          <cell r="J2313">
            <v>1</v>
          </cell>
          <cell r="K2313">
            <v>59</v>
          </cell>
          <cell r="L2313">
            <v>58</v>
          </cell>
          <cell r="M2313">
            <v>3</v>
          </cell>
          <cell r="N2313">
            <v>24</v>
          </cell>
          <cell r="O2313">
            <v>0.2</v>
          </cell>
          <cell r="P2313">
            <v>172</v>
          </cell>
          <cell r="Q2313">
            <v>138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172</v>
          </cell>
          <cell r="W2313">
            <v>138</v>
          </cell>
          <cell r="X2313">
            <v>3226</v>
          </cell>
          <cell r="Y2313">
            <v>64520</v>
          </cell>
          <cell r="Z2313" t="str">
            <v>土</v>
          </cell>
          <cell r="AA2313">
            <v>0.25</v>
          </cell>
          <cell r="AB2313">
            <v>0.25</v>
          </cell>
          <cell r="AC2313">
            <v>0.25</v>
          </cell>
          <cell r="AD2313">
            <v>0.25</v>
          </cell>
          <cell r="AE2313">
            <v>1</v>
          </cell>
          <cell r="AF2313">
            <v>8</v>
          </cell>
          <cell r="AG2313">
            <v>8</v>
          </cell>
          <cell r="AH2313">
            <v>8</v>
          </cell>
          <cell r="AI2313">
            <v>8</v>
          </cell>
          <cell r="AJ2313">
            <v>138</v>
          </cell>
          <cell r="AK2313">
            <v>3</v>
          </cell>
        </row>
        <row r="2314">
          <cell r="B2314">
            <v>29407</v>
          </cell>
          <cell r="C2314">
            <v>294</v>
          </cell>
          <cell r="D2314">
            <v>0</v>
          </cell>
          <cell r="E2314">
            <v>50100</v>
          </cell>
          <cell r="G2314">
            <v>29409</v>
          </cell>
          <cell r="I2314">
            <v>1</v>
          </cell>
          <cell r="J2314">
            <v>1</v>
          </cell>
          <cell r="K2314">
            <v>59</v>
          </cell>
          <cell r="L2314">
            <v>58</v>
          </cell>
          <cell r="M2314">
            <v>3</v>
          </cell>
          <cell r="N2314">
            <v>24</v>
          </cell>
          <cell r="O2314">
            <v>0.2</v>
          </cell>
          <cell r="P2314">
            <v>172</v>
          </cell>
          <cell r="Q2314">
            <v>138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172</v>
          </cell>
          <cell r="W2314">
            <v>138</v>
          </cell>
          <cell r="X2314">
            <v>3226</v>
          </cell>
          <cell r="Y2314">
            <v>64520</v>
          </cell>
          <cell r="Z2314" t="str">
            <v>土</v>
          </cell>
          <cell r="AA2314">
            <v>0.25</v>
          </cell>
          <cell r="AB2314">
            <v>0.25</v>
          </cell>
          <cell r="AC2314">
            <v>0.25</v>
          </cell>
          <cell r="AD2314">
            <v>0.25</v>
          </cell>
          <cell r="AE2314">
            <v>1</v>
          </cell>
          <cell r="AF2314">
            <v>8</v>
          </cell>
          <cell r="AG2314">
            <v>8</v>
          </cell>
          <cell r="AH2314">
            <v>8</v>
          </cell>
          <cell r="AI2314">
            <v>8</v>
          </cell>
          <cell r="AJ2314">
            <v>138</v>
          </cell>
          <cell r="AK2314">
            <v>3</v>
          </cell>
        </row>
        <row r="2315">
          <cell r="B2315">
            <v>29500</v>
          </cell>
          <cell r="C2315">
            <v>295</v>
          </cell>
          <cell r="D2315">
            <v>0</v>
          </cell>
          <cell r="E2315">
            <v>20513</v>
          </cell>
          <cell r="F2315">
            <v>1</v>
          </cell>
          <cell r="G2315">
            <v>29500</v>
          </cell>
          <cell r="H2315">
            <v>29500</v>
          </cell>
          <cell r="I2315">
            <v>0</v>
          </cell>
          <cell r="J2315">
            <v>10</v>
          </cell>
          <cell r="K2315">
            <v>60</v>
          </cell>
          <cell r="L2315">
            <v>59</v>
          </cell>
          <cell r="M2315">
            <v>3</v>
          </cell>
          <cell r="N2315">
            <v>24</v>
          </cell>
          <cell r="O2315">
            <v>0.60000000000000009</v>
          </cell>
          <cell r="P2315">
            <v>5486</v>
          </cell>
          <cell r="Q2315">
            <v>2809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5486</v>
          </cell>
          <cell r="W2315">
            <v>2809</v>
          </cell>
          <cell r="X2315">
            <v>33988</v>
          </cell>
          <cell r="Y2315">
            <v>679760</v>
          </cell>
          <cell r="Z2315" t="str">
            <v>土</v>
          </cell>
          <cell r="AA2315">
            <v>0.25</v>
          </cell>
          <cell r="AB2315">
            <v>0.25</v>
          </cell>
          <cell r="AC2315">
            <v>0.25</v>
          </cell>
          <cell r="AD2315">
            <v>0.25</v>
          </cell>
          <cell r="AE2315">
            <v>1</v>
          </cell>
          <cell r="AF2315">
            <v>669</v>
          </cell>
          <cell r="AG2315">
            <v>669</v>
          </cell>
          <cell r="AH2315">
            <v>669</v>
          </cell>
          <cell r="AI2315">
            <v>669</v>
          </cell>
          <cell r="AJ2315">
            <v>2809</v>
          </cell>
          <cell r="AK2315">
            <v>30</v>
          </cell>
        </row>
        <row r="2316">
          <cell r="B2316">
            <v>29501</v>
          </cell>
          <cell r="C2316">
            <v>295</v>
          </cell>
          <cell r="D2316">
            <v>0</v>
          </cell>
          <cell r="E2316">
            <v>30103</v>
          </cell>
          <cell r="G2316">
            <v>29501</v>
          </cell>
          <cell r="I2316">
            <v>1</v>
          </cell>
          <cell r="J2316">
            <v>1</v>
          </cell>
          <cell r="K2316">
            <v>60</v>
          </cell>
          <cell r="L2316">
            <v>59</v>
          </cell>
          <cell r="M2316">
            <v>3</v>
          </cell>
          <cell r="N2316">
            <v>24</v>
          </cell>
          <cell r="O2316">
            <v>0.2</v>
          </cell>
          <cell r="P2316">
            <v>182</v>
          </cell>
          <cell r="Q2316">
            <v>146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182</v>
          </cell>
          <cell r="W2316">
            <v>146</v>
          </cell>
          <cell r="X2316">
            <v>3398</v>
          </cell>
          <cell r="Y2316">
            <v>67960</v>
          </cell>
          <cell r="Z2316" t="str">
            <v>土</v>
          </cell>
          <cell r="AA2316">
            <v>0.25</v>
          </cell>
          <cell r="AB2316">
            <v>0.25</v>
          </cell>
          <cell r="AC2316">
            <v>0.25</v>
          </cell>
          <cell r="AD2316">
            <v>0.25</v>
          </cell>
          <cell r="AE2316">
            <v>1</v>
          </cell>
          <cell r="AF2316">
            <v>9</v>
          </cell>
          <cell r="AG2316">
            <v>9</v>
          </cell>
          <cell r="AH2316">
            <v>9</v>
          </cell>
          <cell r="AI2316">
            <v>9</v>
          </cell>
          <cell r="AJ2316">
            <v>146</v>
          </cell>
          <cell r="AK2316">
            <v>3</v>
          </cell>
        </row>
        <row r="2317">
          <cell r="B2317">
            <v>29502</v>
          </cell>
          <cell r="C2317">
            <v>295</v>
          </cell>
          <cell r="D2317">
            <v>0</v>
          </cell>
          <cell r="E2317">
            <v>30203</v>
          </cell>
          <cell r="G2317">
            <v>29501</v>
          </cell>
          <cell r="I2317">
            <v>1</v>
          </cell>
          <cell r="J2317">
            <v>1</v>
          </cell>
          <cell r="K2317">
            <v>60</v>
          </cell>
          <cell r="L2317">
            <v>59</v>
          </cell>
          <cell r="M2317">
            <v>3</v>
          </cell>
          <cell r="N2317">
            <v>24</v>
          </cell>
          <cell r="O2317">
            <v>0.2</v>
          </cell>
          <cell r="P2317">
            <v>182</v>
          </cell>
          <cell r="Q2317">
            <v>146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182</v>
          </cell>
          <cell r="W2317">
            <v>146</v>
          </cell>
          <cell r="X2317">
            <v>3398</v>
          </cell>
          <cell r="Y2317">
            <v>67960</v>
          </cell>
          <cell r="Z2317" t="str">
            <v>土</v>
          </cell>
          <cell r="AA2317">
            <v>0.25</v>
          </cell>
          <cell r="AB2317">
            <v>0.25</v>
          </cell>
          <cell r="AC2317">
            <v>0.25</v>
          </cell>
          <cell r="AD2317">
            <v>0.25</v>
          </cell>
          <cell r="AE2317">
            <v>1</v>
          </cell>
          <cell r="AF2317">
            <v>9</v>
          </cell>
          <cell r="AG2317">
            <v>9</v>
          </cell>
          <cell r="AH2317">
            <v>9</v>
          </cell>
          <cell r="AI2317">
            <v>9</v>
          </cell>
          <cell r="AJ2317">
            <v>146</v>
          </cell>
          <cell r="AK2317">
            <v>3</v>
          </cell>
        </row>
        <row r="2318">
          <cell r="B2318">
            <v>29503</v>
          </cell>
          <cell r="C2318">
            <v>295</v>
          </cell>
          <cell r="D2318">
            <v>0</v>
          </cell>
          <cell r="E2318">
            <v>30303</v>
          </cell>
          <cell r="G2318">
            <v>29501</v>
          </cell>
          <cell r="I2318">
            <v>1</v>
          </cell>
          <cell r="J2318">
            <v>1</v>
          </cell>
          <cell r="K2318">
            <v>60</v>
          </cell>
          <cell r="L2318">
            <v>59</v>
          </cell>
          <cell r="M2318">
            <v>3</v>
          </cell>
          <cell r="N2318">
            <v>24</v>
          </cell>
          <cell r="O2318">
            <v>0.2</v>
          </cell>
          <cell r="P2318">
            <v>182</v>
          </cell>
          <cell r="Q2318">
            <v>146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182</v>
          </cell>
          <cell r="W2318">
            <v>146</v>
          </cell>
          <cell r="X2318">
            <v>3398</v>
          </cell>
          <cell r="Y2318">
            <v>67960</v>
          </cell>
          <cell r="Z2318" t="str">
            <v>土</v>
          </cell>
          <cell r="AA2318">
            <v>0.25</v>
          </cell>
          <cell r="AB2318">
            <v>0.25</v>
          </cell>
          <cell r="AC2318">
            <v>0.25</v>
          </cell>
          <cell r="AD2318">
            <v>0.25</v>
          </cell>
          <cell r="AE2318">
            <v>1</v>
          </cell>
          <cell r="AF2318">
            <v>9</v>
          </cell>
          <cell r="AG2318">
            <v>9</v>
          </cell>
          <cell r="AH2318">
            <v>9</v>
          </cell>
          <cell r="AI2318">
            <v>9</v>
          </cell>
          <cell r="AJ2318">
            <v>146</v>
          </cell>
          <cell r="AK2318">
            <v>3</v>
          </cell>
        </row>
        <row r="2319">
          <cell r="B2319">
            <v>29504</v>
          </cell>
          <cell r="C2319">
            <v>295</v>
          </cell>
          <cell r="D2319">
            <v>0</v>
          </cell>
          <cell r="E2319">
            <v>30403</v>
          </cell>
          <cell r="G2319">
            <v>29501</v>
          </cell>
          <cell r="I2319">
            <v>1</v>
          </cell>
          <cell r="J2319">
            <v>1</v>
          </cell>
          <cell r="K2319">
            <v>60</v>
          </cell>
          <cell r="L2319">
            <v>59</v>
          </cell>
          <cell r="M2319">
            <v>3</v>
          </cell>
          <cell r="N2319">
            <v>24</v>
          </cell>
          <cell r="O2319">
            <v>0.2</v>
          </cell>
          <cell r="P2319">
            <v>182</v>
          </cell>
          <cell r="Q2319">
            <v>146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182</v>
          </cell>
          <cell r="W2319">
            <v>146</v>
          </cell>
          <cell r="X2319">
            <v>3398</v>
          </cell>
          <cell r="Y2319">
            <v>67960</v>
          </cell>
          <cell r="Z2319" t="str">
            <v>土</v>
          </cell>
          <cell r="AA2319">
            <v>0.25</v>
          </cell>
          <cell r="AB2319">
            <v>0.25</v>
          </cell>
          <cell r="AC2319">
            <v>0.25</v>
          </cell>
          <cell r="AD2319">
            <v>0.25</v>
          </cell>
          <cell r="AE2319">
            <v>1</v>
          </cell>
          <cell r="AF2319">
            <v>9</v>
          </cell>
          <cell r="AG2319">
            <v>9</v>
          </cell>
          <cell r="AH2319">
            <v>9</v>
          </cell>
          <cell r="AI2319">
            <v>9</v>
          </cell>
          <cell r="AJ2319">
            <v>146</v>
          </cell>
          <cell r="AK2319">
            <v>3</v>
          </cell>
        </row>
        <row r="2320">
          <cell r="B2320">
            <v>29505</v>
          </cell>
          <cell r="C2320">
            <v>295</v>
          </cell>
          <cell r="D2320">
            <v>0</v>
          </cell>
          <cell r="E2320">
            <v>30503</v>
          </cell>
          <cell r="G2320">
            <v>29501</v>
          </cell>
          <cell r="I2320">
            <v>1</v>
          </cell>
          <cell r="J2320">
            <v>1</v>
          </cell>
          <cell r="K2320">
            <v>60</v>
          </cell>
          <cell r="L2320">
            <v>59</v>
          </cell>
          <cell r="M2320">
            <v>3</v>
          </cell>
          <cell r="N2320">
            <v>24</v>
          </cell>
          <cell r="O2320">
            <v>0.2</v>
          </cell>
          <cell r="P2320">
            <v>182</v>
          </cell>
          <cell r="Q2320">
            <v>146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182</v>
          </cell>
          <cell r="W2320">
            <v>146</v>
          </cell>
          <cell r="X2320">
            <v>3398</v>
          </cell>
          <cell r="Y2320">
            <v>67960</v>
          </cell>
          <cell r="Z2320" t="str">
            <v>土</v>
          </cell>
          <cell r="AA2320">
            <v>0.25</v>
          </cell>
          <cell r="AB2320">
            <v>0.25</v>
          </cell>
          <cell r="AC2320">
            <v>0.25</v>
          </cell>
          <cell r="AD2320">
            <v>0.25</v>
          </cell>
          <cell r="AE2320">
            <v>1</v>
          </cell>
          <cell r="AF2320">
            <v>9</v>
          </cell>
          <cell r="AG2320">
            <v>9</v>
          </cell>
          <cell r="AH2320">
            <v>9</v>
          </cell>
          <cell r="AI2320">
            <v>9</v>
          </cell>
          <cell r="AJ2320">
            <v>146</v>
          </cell>
          <cell r="AK2320">
            <v>3</v>
          </cell>
        </row>
        <row r="2321">
          <cell r="B2321">
            <v>29506</v>
          </cell>
          <cell r="C2321">
            <v>295</v>
          </cell>
          <cell r="D2321">
            <v>0</v>
          </cell>
          <cell r="E2321">
            <v>30603</v>
          </cell>
          <cell r="G2321">
            <v>29501</v>
          </cell>
          <cell r="I2321">
            <v>1</v>
          </cell>
          <cell r="J2321">
            <v>1</v>
          </cell>
          <cell r="K2321">
            <v>60</v>
          </cell>
          <cell r="L2321">
            <v>59</v>
          </cell>
          <cell r="M2321">
            <v>3</v>
          </cell>
          <cell r="N2321">
            <v>24</v>
          </cell>
          <cell r="O2321">
            <v>0.2</v>
          </cell>
          <cell r="P2321">
            <v>182</v>
          </cell>
          <cell r="Q2321">
            <v>146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182</v>
          </cell>
          <cell r="W2321">
            <v>146</v>
          </cell>
          <cell r="X2321">
            <v>3398</v>
          </cell>
          <cell r="Y2321">
            <v>67960</v>
          </cell>
          <cell r="Z2321" t="str">
            <v>土</v>
          </cell>
          <cell r="AA2321">
            <v>0.25</v>
          </cell>
          <cell r="AB2321">
            <v>0.25</v>
          </cell>
          <cell r="AC2321">
            <v>0.25</v>
          </cell>
          <cell r="AD2321">
            <v>0.25</v>
          </cell>
          <cell r="AE2321">
            <v>1</v>
          </cell>
          <cell r="AF2321">
            <v>9</v>
          </cell>
          <cell r="AG2321">
            <v>9</v>
          </cell>
          <cell r="AH2321">
            <v>9</v>
          </cell>
          <cell r="AI2321">
            <v>9</v>
          </cell>
          <cell r="AJ2321">
            <v>146</v>
          </cell>
          <cell r="AK2321">
            <v>3</v>
          </cell>
        </row>
        <row r="2322">
          <cell r="B2322">
            <v>29507</v>
          </cell>
          <cell r="C2322">
            <v>295</v>
          </cell>
          <cell r="D2322">
            <v>0</v>
          </cell>
          <cell r="E2322">
            <v>50100</v>
          </cell>
          <cell r="G2322">
            <v>29509</v>
          </cell>
          <cell r="I2322">
            <v>1</v>
          </cell>
          <cell r="J2322">
            <v>1</v>
          </cell>
          <cell r="K2322">
            <v>60</v>
          </cell>
          <cell r="L2322">
            <v>59</v>
          </cell>
          <cell r="M2322">
            <v>3</v>
          </cell>
          <cell r="N2322">
            <v>24</v>
          </cell>
          <cell r="O2322">
            <v>0.2</v>
          </cell>
          <cell r="P2322">
            <v>182</v>
          </cell>
          <cell r="Q2322">
            <v>146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182</v>
          </cell>
          <cell r="W2322">
            <v>146</v>
          </cell>
          <cell r="X2322">
            <v>3398</v>
          </cell>
          <cell r="Y2322">
            <v>67960</v>
          </cell>
          <cell r="Z2322" t="str">
            <v>土</v>
          </cell>
          <cell r="AA2322">
            <v>0.25</v>
          </cell>
          <cell r="AB2322">
            <v>0.25</v>
          </cell>
          <cell r="AC2322">
            <v>0.25</v>
          </cell>
          <cell r="AD2322">
            <v>0.25</v>
          </cell>
          <cell r="AE2322">
            <v>1</v>
          </cell>
          <cell r="AF2322">
            <v>9</v>
          </cell>
          <cell r="AG2322">
            <v>9</v>
          </cell>
          <cell r="AH2322">
            <v>9</v>
          </cell>
          <cell r="AI2322">
            <v>9</v>
          </cell>
          <cell r="AJ2322">
            <v>146</v>
          </cell>
          <cell r="AK2322">
            <v>3</v>
          </cell>
        </row>
        <row r="2323">
          <cell r="B2323">
            <v>29600</v>
          </cell>
          <cell r="C2323">
            <v>296</v>
          </cell>
          <cell r="D2323">
            <v>0</v>
          </cell>
          <cell r="E2323">
            <v>20113</v>
          </cell>
          <cell r="F2323">
            <v>1</v>
          </cell>
          <cell r="G2323">
            <v>29600</v>
          </cell>
          <cell r="H2323">
            <v>29600</v>
          </cell>
          <cell r="I2323">
            <v>0</v>
          </cell>
          <cell r="J2323">
            <v>10</v>
          </cell>
          <cell r="K2323">
            <v>60</v>
          </cell>
          <cell r="L2323">
            <v>59</v>
          </cell>
          <cell r="M2323">
            <v>3</v>
          </cell>
          <cell r="N2323">
            <v>24</v>
          </cell>
          <cell r="O2323">
            <v>0.2</v>
          </cell>
          <cell r="P2323">
            <v>1828</v>
          </cell>
          <cell r="Q2323">
            <v>1463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1828</v>
          </cell>
          <cell r="W2323">
            <v>1463</v>
          </cell>
          <cell r="X2323">
            <v>33988</v>
          </cell>
          <cell r="Y2323">
            <v>679760</v>
          </cell>
          <cell r="Z2323" t="str">
            <v>土</v>
          </cell>
          <cell r="AA2323">
            <v>0.25</v>
          </cell>
          <cell r="AB2323">
            <v>0.25</v>
          </cell>
          <cell r="AC2323">
            <v>0.25</v>
          </cell>
          <cell r="AD2323">
            <v>0.25</v>
          </cell>
          <cell r="AE2323">
            <v>1</v>
          </cell>
          <cell r="AF2323">
            <v>91</v>
          </cell>
          <cell r="AG2323">
            <v>91</v>
          </cell>
          <cell r="AH2323">
            <v>91</v>
          </cell>
          <cell r="AI2323">
            <v>91</v>
          </cell>
          <cell r="AJ2323">
            <v>1463</v>
          </cell>
          <cell r="AK2323">
            <v>30</v>
          </cell>
        </row>
        <row r="2324">
          <cell r="B2324">
            <v>29601</v>
          </cell>
          <cell r="C2324">
            <v>296</v>
          </cell>
          <cell r="D2324">
            <v>0</v>
          </cell>
          <cell r="E2324">
            <v>40103</v>
          </cell>
          <cell r="G2324">
            <v>29601</v>
          </cell>
          <cell r="I2324">
            <v>1</v>
          </cell>
          <cell r="J2324">
            <v>1</v>
          </cell>
          <cell r="K2324">
            <v>60</v>
          </cell>
          <cell r="L2324">
            <v>59</v>
          </cell>
          <cell r="M2324">
            <v>3</v>
          </cell>
          <cell r="N2324">
            <v>24</v>
          </cell>
          <cell r="O2324">
            <v>0.2</v>
          </cell>
          <cell r="P2324">
            <v>182</v>
          </cell>
          <cell r="Q2324">
            <v>146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182</v>
          </cell>
          <cell r="W2324">
            <v>146</v>
          </cell>
          <cell r="X2324">
            <v>3398</v>
          </cell>
          <cell r="Y2324">
            <v>67960</v>
          </cell>
          <cell r="Z2324" t="str">
            <v>土</v>
          </cell>
          <cell r="AA2324">
            <v>0.25</v>
          </cell>
          <cell r="AB2324">
            <v>0.25</v>
          </cell>
          <cell r="AC2324">
            <v>0.25</v>
          </cell>
          <cell r="AD2324">
            <v>0.25</v>
          </cell>
          <cell r="AE2324">
            <v>1</v>
          </cell>
          <cell r="AF2324">
            <v>9</v>
          </cell>
          <cell r="AG2324">
            <v>9</v>
          </cell>
          <cell r="AH2324">
            <v>9</v>
          </cell>
          <cell r="AI2324">
            <v>9</v>
          </cell>
          <cell r="AJ2324">
            <v>146</v>
          </cell>
          <cell r="AK2324">
            <v>3</v>
          </cell>
        </row>
        <row r="2325">
          <cell r="B2325">
            <v>29602</v>
          </cell>
          <cell r="C2325">
            <v>296</v>
          </cell>
          <cell r="D2325">
            <v>0</v>
          </cell>
          <cell r="E2325">
            <v>40203</v>
          </cell>
          <cell r="G2325">
            <v>29601</v>
          </cell>
          <cell r="I2325">
            <v>1</v>
          </cell>
          <cell r="J2325">
            <v>1</v>
          </cell>
          <cell r="K2325">
            <v>60</v>
          </cell>
          <cell r="L2325">
            <v>59</v>
          </cell>
          <cell r="M2325">
            <v>3</v>
          </cell>
          <cell r="N2325">
            <v>24</v>
          </cell>
          <cell r="O2325">
            <v>0.2</v>
          </cell>
          <cell r="P2325">
            <v>182</v>
          </cell>
          <cell r="Q2325">
            <v>146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182</v>
          </cell>
          <cell r="W2325">
            <v>146</v>
          </cell>
          <cell r="X2325">
            <v>3398</v>
          </cell>
          <cell r="Y2325">
            <v>67960</v>
          </cell>
          <cell r="Z2325" t="str">
            <v>土</v>
          </cell>
          <cell r="AA2325">
            <v>0.25</v>
          </cell>
          <cell r="AB2325">
            <v>0.25</v>
          </cell>
          <cell r="AC2325">
            <v>0.25</v>
          </cell>
          <cell r="AD2325">
            <v>0.25</v>
          </cell>
          <cell r="AE2325">
            <v>1</v>
          </cell>
          <cell r="AF2325">
            <v>9</v>
          </cell>
          <cell r="AG2325">
            <v>9</v>
          </cell>
          <cell r="AH2325">
            <v>9</v>
          </cell>
          <cell r="AI2325">
            <v>9</v>
          </cell>
          <cell r="AJ2325">
            <v>146</v>
          </cell>
          <cell r="AK2325">
            <v>3</v>
          </cell>
        </row>
        <row r="2326">
          <cell r="B2326">
            <v>29603</v>
          </cell>
          <cell r="C2326">
            <v>296</v>
          </cell>
          <cell r="D2326">
            <v>0</v>
          </cell>
          <cell r="E2326">
            <v>40303</v>
          </cell>
          <cell r="G2326">
            <v>29601</v>
          </cell>
          <cell r="I2326">
            <v>1</v>
          </cell>
          <cell r="J2326">
            <v>1</v>
          </cell>
          <cell r="K2326">
            <v>60</v>
          </cell>
          <cell r="L2326">
            <v>59</v>
          </cell>
          <cell r="M2326">
            <v>3</v>
          </cell>
          <cell r="N2326">
            <v>24</v>
          </cell>
          <cell r="O2326">
            <v>0.2</v>
          </cell>
          <cell r="P2326">
            <v>182</v>
          </cell>
          <cell r="Q2326">
            <v>146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182</v>
          </cell>
          <cell r="W2326">
            <v>146</v>
          </cell>
          <cell r="X2326">
            <v>3398</v>
          </cell>
          <cell r="Y2326">
            <v>67960</v>
          </cell>
          <cell r="Z2326" t="str">
            <v>土</v>
          </cell>
          <cell r="AA2326">
            <v>0.25</v>
          </cell>
          <cell r="AB2326">
            <v>0.25</v>
          </cell>
          <cell r="AC2326">
            <v>0.25</v>
          </cell>
          <cell r="AD2326">
            <v>0.25</v>
          </cell>
          <cell r="AE2326">
            <v>1</v>
          </cell>
          <cell r="AF2326">
            <v>9</v>
          </cell>
          <cell r="AG2326">
            <v>9</v>
          </cell>
          <cell r="AH2326">
            <v>9</v>
          </cell>
          <cell r="AI2326">
            <v>9</v>
          </cell>
          <cell r="AJ2326">
            <v>146</v>
          </cell>
          <cell r="AK2326">
            <v>3</v>
          </cell>
        </row>
        <row r="2327">
          <cell r="B2327">
            <v>29604</v>
          </cell>
          <cell r="C2327">
            <v>296</v>
          </cell>
          <cell r="D2327">
            <v>0</v>
          </cell>
          <cell r="E2327">
            <v>20113</v>
          </cell>
          <cell r="G2327">
            <v>29601</v>
          </cell>
          <cell r="I2327">
            <v>1</v>
          </cell>
          <cell r="J2327">
            <v>1</v>
          </cell>
          <cell r="K2327">
            <v>60</v>
          </cell>
          <cell r="L2327">
            <v>59</v>
          </cell>
          <cell r="M2327">
            <v>3</v>
          </cell>
          <cell r="N2327">
            <v>24</v>
          </cell>
          <cell r="O2327">
            <v>0.2</v>
          </cell>
          <cell r="P2327">
            <v>182</v>
          </cell>
          <cell r="Q2327">
            <v>146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182</v>
          </cell>
          <cell r="W2327">
            <v>146</v>
          </cell>
          <cell r="X2327">
            <v>3398</v>
          </cell>
          <cell r="Y2327">
            <v>67960</v>
          </cell>
          <cell r="Z2327" t="str">
            <v>土</v>
          </cell>
          <cell r="AA2327">
            <v>0.25</v>
          </cell>
          <cell r="AB2327">
            <v>0.25</v>
          </cell>
          <cell r="AC2327">
            <v>0.25</v>
          </cell>
          <cell r="AD2327">
            <v>0.25</v>
          </cell>
          <cell r="AE2327">
            <v>1</v>
          </cell>
          <cell r="AF2327">
            <v>9</v>
          </cell>
          <cell r="AG2327">
            <v>9</v>
          </cell>
          <cell r="AH2327">
            <v>9</v>
          </cell>
          <cell r="AI2327">
            <v>9</v>
          </cell>
          <cell r="AJ2327">
            <v>146</v>
          </cell>
          <cell r="AK2327">
            <v>3</v>
          </cell>
        </row>
        <row r="2328">
          <cell r="B2328">
            <v>29605</v>
          </cell>
          <cell r="C2328">
            <v>296</v>
          </cell>
          <cell r="D2328">
            <v>0</v>
          </cell>
          <cell r="E2328">
            <v>20213</v>
          </cell>
          <cell r="G2328">
            <v>29601</v>
          </cell>
          <cell r="I2328">
            <v>1</v>
          </cell>
          <cell r="J2328">
            <v>1</v>
          </cell>
          <cell r="K2328">
            <v>60</v>
          </cell>
          <cell r="L2328">
            <v>59</v>
          </cell>
          <cell r="M2328">
            <v>3</v>
          </cell>
          <cell r="N2328">
            <v>24</v>
          </cell>
          <cell r="O2328">
            <v>0.2</v>
          </cell>
          <cell r="P2328">
            <v>182</v>
          </cell>
          <cell r="Q2328">
            <v>146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182</v>
          </cell>
          <cell r="W2328">
            <v>146</v>
          </cell>
          <cell r="X2328">
            <v>3398</v>
          </cell>
          <cell r="Y2328">
            <v>67960</v>
          </cell>
          <cell r="Z2328" t="str">
            <v>土</v>
          </cell>
          <cell r="AA2328">
            <v>0.25</v>
          </cell>
          <cell r="AB2328">
            <v>0.25</v>
          </cell>
          <cell r="AC2328">
            <v>0.25</v>
          </cell>
          <cell r="AD2328">
            <v>0.25</v>
          </cell>
          <cell r="AE2328">
            <v>1</v>
          </cell>
          <cell r="AF2328">
            <v>9</v>
          </cell>
          <cell r="AG2328">
            <v>9</v>
          </cell>
          <cell r="AH2328">
            <v>9</v>
          </cell>
          <cell r="AI2328">
            <v>9</v>
          </cell>
          <cell r="AJ2328">
            <v>146</v>
          </cell>
          <cell r="AK2328">
            <v>3</v>
          </cell>
        </row>
        <row r="2329">
          <cell r="B2329">
            <v>29606</v>
          </cell>
          <cell r="C2329">
            <v>296</v>
          </cell>
          <cell r="D2329">
            <v>0</v>
          </cell>
          <cell r="E2329">
            <v>20513</v>
          </cell>
          <cell r="G2329">
            <v>29601</v>
          </cell>
          <cell r="I2329">
            <v>1</v>
          </cell>
          <cell r="J2329">
            <v>1</v>
          </cell>
          <cell r="K2329">
            <v>60</v>
          </cell>
          <cell r="L2329">
            <v>59</v>
          </cell>
          <cell r="M2329">
            <v>3</v>
          </cell>
          <cell r="N2329">
            <v>24</v>
          </cell>
          <cell r="O2329">
            <v>0.2</v>
          </cell>
          <cell r="P2329">
            <v>182</v>
          </cell>
          <cell r="Q2329">
            <v>146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182</v>
          </cell>
          <cell r="W2329">
            <v>146</v>
          </cell>
          <cell r="X2329">
            <v>3398</v>
          </cell>
          <cell r="Y2329">
            <v>67960</v>
          </cell>
          <cell r="Z2329" t="str">
            <v>土</v>
          </cell>
          <cell r="AA2329">
            <v>0.25</v>
          </cell>
          <cell r="AB2329">
            <v>0.25</v>
          </cell>
          <cell r="AC2329">
            <v>0.25</v>
          </cell>
          <cell r="AD2329">
            <v>0.25</v>
          </cell>
          <cell r="AE2329">
            <v>1</v>
          </cell>
          <cell r="AF2329">
            <v>9</v>
          </cell>
          <cell r="AG2329">
            <v>9</v>
          </cell>
          <cell r="AH2329">
            <v>9</v>
          </cell>
          <cell r="AI2329">
            <v>9</v>
          </cell>
          <cell r="AJ2329">
            <v>146</v>
          </cell>
          <cell r="AK2329">
            <v>3</v>
          </cell>
        </row>
        <row r="2330">
          <cell r="B2330">
            <v>29607</v>
          </cell>
          <cell r="C2330">
            <v>296</v>
          </cell>
          <cell r="D2330">
            <v>0</v>
          </cell>
          <cell r="E2330">
            <v>50100</v>
          </cell>
          <cell r="G2330">
            <v>29609</v>
          </cell>
          <cell r="I2330">
            <v>1</v>
          </cell>
          <cell r="J2330">
            <v>1</v>
          </cell>
          <cell r="K2330">
            <v>60</v>
          </cell>
          <cell r="L2330">
            <v>59</v>
          </cell>
          <cell r="M2330">
            <v>3</v>
          </cell>
          <cell r="N2330">
            <v>24</v>
          </cell>
          <cell r="O2330">
            <v>0.2</v>
          </cell>
          <cell r="P2330">
            <v>182</v>
          </cell>
          <cell r="Q2330">
            <v>146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182</v>
          </cell>
          <cell r="W2330">
            <v>146</v>
          </cell>
          <cell r="X2330">
            <v>3398</v>
          </cell>
          <cell r="Y2330">
            <v>67960</v>
          </cell>
          <cell r="Z2330" t="str">
            <v>土</v>
          </cell>
          <cell r="AA2330">
            <v>0.25</v>
          </cell>
          <cell r="AB2330">
            <v>0.25</v>
          </cell>
          <cell r="AC2330">
            <v>0.25</v>
          </cell>
          <cell r="AD2330">
            <v>0.25</v>
          </cell>
          <cell r="AE2330">
            <v>1</v>
          </cell>
          <cell r="AF2330">
            <v>9</v>
          </cell>
          <cell r="AG2330">
            <v>9</v>
          </cell>
          <cell r="AH2330">
            <v>9</v>
          </cell>
          <cell r="AI2330">
            <v>9</v>
          </cell>
          <cell r="AJ2330">
            <v>146</v>
          </cell>
          <cell r="AK2330">
            <v>3</v>
          </cell>
        </row>
        <row r="2331">
          <cell r="B2331">
            <v>29700</v>
          </cell>
          <cell r="C2331">
            <v>297</v>
          </cell>
          <cell r="D2331">
            <v>0</v>
          </cell>
          <cell r="E2331">
            <v>30203</v>
          </cell>
          <cell r="F2331">
            <v>1</v>
          </cell>
          <cell r="G2331">
            <v>29700</v>
          </cell>
          <cell r="H2331">
            <v>29700</v>
          </cell>
          <cell r="I2331">
            <v>0</v>
          </cell>
          <cell r="J2331">
            <v>10</v>
          </cell>
          <cell r="K2331">
            <v>60</v>
          </cell>
          <cell r="L2331">
            <v>59</v>
          </cell>
          <cell r="M2331">
            <v>3</v>
          </cell>
          <cell r="N2331">
            <v>24</v>
          </cell>
          <cell r="O2331">
            <v>0.30000000000000004</v>
          </cell>
          <cell r="P2331">
            <v>2743</v>
          </cell>
          <cell r="Q2331">
            <v>2194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2743</v>
          </cell>
          <cell r="W2331">
            <v>2194</v>
          </cell>
          <cell r="X2331">
            <v>33988</v>
          </cell>
          <cell r="Y2331">
            <v>679760</v>
          </cell>
          <cell r="Z2331" t="str">
            <v>土</v>
          </cell>
          <cell r="AA2331">
            <v>0.25</v>
          </cell>
          <cell r="AB2331">
            <v>0.25</v>
          </cell>
          <cell r="AC2331">
            <v>0.25</v>
          </cell>
          <cell r="AD2331">
            <v>0.25</v>
          </cell>
          <cell r="AE2331">
            <v>1</v>
          </cell>
          <cell r="AF2331">
            <v>137</v>
          </cell>
          <cell r="AG2331">
            <v>137</v>
          </cell>
          <cell r="AH2331">
            <v>137</v>
          </cell>
          <cell r="AI2331">
            <v>137</v>
          </cell>
          <cell r="AJ2331">
            <v>2194</v>
          </cell>
          <cell r="AK2331">
            <v>30</v>
          </cell>
        </row>
        <row r="2332">
          <cell r="B2332">
            <v>29701</v>
          </cell>
          <cell r="C2332">
            <v>297</v>
          </cell>
          <cell r="D2332">
            <v>0</v>
          </cell>
          <cell r="E2332">
            <v>40103</v>
          </cell>
          <cell r="G2332">
            <v>29701</v>
          </cell>
          <cell r="I2332">
            <v>1</v>
          </cell>
          <cell r="J2332">
            <v>1</v>
          </cell>
          <cell r="K2332">
            <v>60</v>
          </cell>
          <cell r="L2332">
            <v>59</v>
          </cell>
          <cell r="M2332">
            <v>3</v>
          </cell>
          <cell r="N2332">
            <v>24</v>
          </cell>
          <cell r="O2332">
            <v>0.2</v>
          </cell>
          <cell r="P2332">
            <v>182</v>
          </cell>
          <cell r="Q2332">
            <v>146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182</v>
          </cell>
          <cell r="W2332">
            <v>146</v>
          </cell>
          <cell r="X2332">
            <v>3398</v>
          </cell>
          <cell r="Y2332">
            <v>67960</v>
          </cell>
          <cell r="Z2332" t="str">
            <v>土</v>
          </cell>
          <cell r="AA2332">
            <v>0.25</v>
          </cell>
          <cell r="AB2332">
            <v>0.25</v>
          </cell>
          <cell r="AC2332">
            <v>0.25</v>
          </cell>
          <cell r="AD2332">
            <v>0.25</v>
          </cell>
          <cell r="AE2332">
            <v>1</v>
          </cell>
          <cell r="AF2332">
            <v>9</v>
          </cell>
          <cell r="AG2332">
            <v>9</v>
          </cell>
          <cell r="AH2332">
            <v>9</v>
          </cell>
          <cell r="AI2332">
            <v>9</v>
          </cell>
          <cell r="AJ2332">
            <v>146</v>
          </cell>
          <cell r="AK2332">
            <v>3</v>
          </cell>
        </row>
        <row r="2333">
          <cell r="B2333">
            <v>29702</v>
          </cell>
          <cell r="C2333">
            <v>297</v>
          </cell>
          <cell r="D2333">
            <v>0</v>
          </cell>
          <cell r="E2333">
            <v>40203</v>
          </cell>
          <cell r="G2333">
            <v>29701</v>
          </cell>
          <cell r="I2333">
            <v>1</v>
          </cell>
          <cell r="J2333">
            <v>1</v>
          </cell>
          <cell r="K2333">
            <v>60</v>
          </cell>
          <cell r="L2333">
            <v>59</v>
          </cell>
          <cell r="M2333">
            <v>3</v>
          </cell>
          <cell r="N2333">
            <v>24</v>
          </cell>
          <cell r="O2333">
            <v>0.2</v>
          </cell>
          <cell r="P2333">
            <v>182</v>
          </cell>
          <cell r="Q2333">
            <v>146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182</v>
          </cell>
          <cell r="W2333">
            <v>146</v>
          </cell>
          <cell r="X2333">
            <v>3398</v>
          </cell>
          <cell r="Y2333">
            <v>67960</v>
          </cell>
          <cell r="Z2333" t="str">
            <v>土</v>
          </cell>
          <cell r="AA2333">
            <v>0.25</v>
          </cell>
          <cell r="AB2333">
            <v>0.25</v>
          </cell>
          <cell r="AC2333">
            <v>0.25</v>
          </cell>
          <cell r="AD2333">
            <v>0.25</v>
          </cell>
          <cell r="AE2333">
            <v>1</v>
          </cell>
          <cell r="AF2333">
            <v>9</v>
          </cell>
          <cell r="AG2333">
            <v>9</v>
          </cell>
          <cell r="AH2333">
            <v>9</v>
          </cell>
          <cell r="AI2333">
            <v>9</v>
          </cell>
          <cell r="AJ2333">
            <v>146</v>
          </cell>
          <cell r="AK2333">
            <v>3</v>
          </cell>
        </row>
        <row r="2334">
          <cell r="B2334">
            <v>29703</v>
          </cell>
          <cell r="C2334">
            <v>297</v>
          </cell>
          <cell r="D2334">
            <v>0</v>
          </cell>
          <cell r="E2334">
            <v>40303</v>
          </cell>
          <cell r="G2334">
            <v>29701</v>
          </cell>
          <cell r="I2334">
            <v>1</v>
          </cell>
          <cell r="J2334">
            <v>1</v>
          </cell>
          <cell r="K2334">
            <v>60</v>
          </cell>
          <cell r="L2334">
            <v>59</v>
          </cell>
          <cell r="M2334">
            <v>3</v>
          </cell>
          <cell r="N2334">
            <v>24</v>
          </cell>
          <cell r="O2334">
            <v>0.2</v>
          </cell>
          <cell r="P2334">
            <v>182</v>
          </cell>
          <cell r="Q2334">
            <v>146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182</v>
          </cell>
          <cell r="W2334">
            <v>146</v>
          </cell>
          <cell r="X2334">
            <v>3398</v>
          </cell>
          <cell r="Y2334">
            <v>67960</v>
          </cell>
          <cell r="Z2334" t="str">
            <v>土</v>
          </cell>
          <cell r="AA2334">
            <v>0.25</v>
          </cell>
          <cell r="AB2334">
            <v>0.25</v>
          </cell>
          <cell r="AC2334">
            <v>0.25</v>
          </cell>
          <cell r="AD2334">
            <v>0.25</v>
          </cell>
          <cell r="AE2334">
            <v>1</v>
          </cell>
          <cell r="AF2334">
            <v>9</v>
          </cell>
          <cell r="AG2334">
            <v>9</v>
          </cell>
          <cell r="AH2334">
            <v>9</v>
          </cell>
          <cell r="AI2334">
            <v>9</v>
          </cell>
          <cell r="AJ2334">
            <v>146</v>
          </cell>
          <cell r="AK2334">
            <v>3</v>
          </cell>
        </row>
        <row r="2335">
          <cell r="B2335">
            <v>29704</v>
          </cell>
          <cell r="C2335">
            <v>297</v>
          </cell>
          <cell r="D2335">
            <v>0</v>
          </cell>
          <cell r="E2335">
            <v>20113</v>
          </cell>
          <cell r="G2335">
            <v>29701</v>
          </cell>
          <cell r="I2335">
            <v>1</v>
          </cell>
          <cell r="J2335">
            <v>1</v>
          </cell>
          <cell r="K2335">
            <v>60</v>
          </cell>
          <cell r="L2335">
            <v>59</v>
          </cell>
          <cell r="M2335">
            <v>3</v>
          </cell>
          <cell r="N2335">
            <v>24</v>
          </cell>
          <cell r="O2335">
            <v>0.2</v>
          </cell>
          <cell r="P2335">
            <v>182</v>
          </cell>
          <cell r="Q2335">
            <v>146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182</v>
          </cell>
          <cell r="W2335">
            <v>146</v>
          </cell>
          <cell r="X2335">
            <v>3398</v>
          </cell>
          <cell r="Y2335">
            <v>67960</v>
          </cell>
          <cell r="Z2335" t="str">
            <v>土</v>
          </cell>
          <cell r="AA2335">
            <v>0.25</v>
          </cell>
          <cell r="AB2335">
            <v>0.25</v>
          </cell>
          <cell r="AC2335">
            <v>0.25</v>
          </cell>
          <cell r="AD2335">
            <v>0.25</v>
          </cell>
          <cell r="AE2335">
            <v>1</v>
          </cell>
          <cell r="AF2335">
            <v>9</v>
          </cell>
          <cell r="AG2335">
            <v>9</v>
          </cell>
          <cell r="AH2335">
            <v>9</v>
          </cell>
          <cell r="AI2335">
            <v>9</v>
          </cell>
          <cell r="AJ2335">
            <v>146</v>
          </cell>
          <cell r="AK2335">
            <v>3</v>
          </cell>
        </row>
        <row r="2336">
          <cell r="B2336">
            <v>29705</v>
          </cell>
          <cell r="C2336">
            <v>297</v>
          </cell>
          <cell r="D2336">
            <v>0</v>
          </cell>
          <cell r="E2336">
            <v>20213</v>
          </cell>
          <cell r="G2336">
            <v>29701</v>
          </cell>
          <cell r="I2336">
            <v>1</v>
          </cell>
          <cell r="J2336">
            <v>1</v>
          </cell>
          <cell r="K2336">
            <v>60</v>
          </cell>
          <cell r="L2336">
            <v>59</v>
          </cell>
          <cell r="M2336">
            <v>3</v>
          </cell>
          <cell r="N2336">
            <v>24</v>
          </cell>
          <cell r="O2336">
            <v>0.2</v>
          </cell>
          <cell r="P2336">
            <v>182</v>
          </cell>
          <cell r="Q2336">
            <v>146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182</v>
          </cell>
          <cell r="W2336">
            <v>146</v>
          </cell>
          <cell r="X2336">
            <v>3398</v>
          </cell>
          <cell r="Y2336">
            <v>67960</v>
          </cell>
          <cell r="Z2336" t="str">
            <v>土</v>
          </cell>
          <cell r="AA2336">
            <v>0.25</v>
          </cell>
          <cell r="AB2336">
            <v>0.25</v>
          </cell>
          <cell r="AC2336">
            <v>0.25</v>
          </cell>
          <cell r="AD2336">
            <v>0.25</v>
          </cell>
          <cell r="AE2336">
            <v>1</v>
          </cell>
          <cell r="AF2336">
            <v>9</v>
          </cell>
          <cell r="AG2336">
            <v>9</v>
          </cell>
          <cell r="AH2336">
            <v>9</v>
          </cell>
          <cell r="AI2336">
            <v>9</v>
          </cell>
          <cell r="AJ2336">
            <v>146</v>
          </cell>
          <cell r="AK2336">
            <v>3</v>
          </cell>
        </row>
        <row r="2337">
          <cell r="B2337">
            <v>29706</v>
          </cell>
          <cell r="C2337">
            <v>297</v>
          </cell>
          <cell r="D2337">
            <v>0</v>
          </cell>
          <cell r="E2337">
            <v>20513</v>
          </cell>
          <cell r="G2337">
            <v>29701</v>
          </cell>
          <cell r="I2337">
            <v>1</v>
          </cell>
          <cell r="J2337">
            <v>1</v>
          </cell>
          <cell r="K2337">
            <v>60</v>
          </cell>
          <cell r="L2337">
            <v>59</v>
          </cell>
          <cell r="M2337">
            <v>3</v>
          </cell>
          <cell r="N2337">
            <v>24</v>
          </cell>
          <cell r="O2337">
            <v>0.2</v>
          </cell>
          <cell r="P2337">
            <v>182</v>
          </cell>
          <cell r="Q2337">
            <v>146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182</v>
          </cell>
          <cell r="W2337">
            <v>146</v>
          </cell>
          <cell r="X2337">
            <v>3398</v>
          </cell>
          <cell r="Y2337">
            <v>67960</v>
          </cell>
          <cell r="Z2337" t="str">
            <v>土</v>
          </cell>
          <cell r="AA2337">
            <v>0.25</v>
          </cell>
          <cell r="AB2337">
            <v>0.25</v>
          </cell>
          <cell r="AC2337">
            <v>0.25</v>
          </cell>
          <cell r="AD2337">
            <v>0.25</v>
          </cell>
          <cell r="AE2337">
            <v>1</v>
          </cell>
          <cell r="AF2337">
            <v>9</v>
          </cell>
          <cell r="AG2337">
            <v>9</v>
          </cell>
          <cell r="AH2337">
            <v>9</v>
          </cell>
          <cell r="AI2337">
            <v>9</v>
          </cell>
          <cell r="AJ2337">
            <v>146</v>
          </cell>
          <cell r="AK2337">
            <v>3</v>
          </cell>
        </row>
        <row r="2338">
          <cell r="B2338">
            <v>29707</v>
          </cell>
          <cell r="C2338">
            <v>297</v>
          </cell>
          <cell r="D2338">
            <v>0</v>
          </cell>
          <cell r="E2338">
            <v>50100</v>
          </cell>
          <cell r="G2338">
            <v>29709</v>
          </cell>
          <cell r="I2338">
            <v>1</v>
          </cell>
          <cell r="J2338">
            <v>1</v>
          </cell>
          <cell r="K2338">
            <v>60</v>
          </cell>
          <cell r="L2338">
            <v>59</v>
          </cell>
          <cell r="M2338">
            <v>3</v>
          </cell>
          <cell r="N2338">
            <v>24</v>
          </cell>
          <cell r="O2338">
            <v>0.2</v>
          </cell>
          <cell r="P2338">
            <v>182</v>
          </cell>
          <cell r="Q2338">
            <v>146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182</v>
          </cell>
          <cell r="W2338">
            <v>146</v>
          </cell>
          <cell r="X2338">
            <v>3398</v>
          </cell>
          <cell r="Y2338">
            <v>67960</v>
          </cell>
          <cell r="Z2338" t="str">
            <v>土</v>
          </cell>
          <cell r="AA2338">
            <v>0.25</v>
          </cell>
          <cell r="AB2338">
            <v>0.25</v>
          </cell>
          <cell r="AC2338">
            <v>0.25</v>
          </cell>
          <cell r="AD2338">
            <v>0.25</v>
          </cell>
          <cell r="AE2338">
            <v>1</v>
          </cell>
          <cell r="AF2338">
            <v>9</v>
          </cell>
          <cell r="AG2338">
            <v>9</v>
          </cell>
          <cell r="AH2338">
            <v>9</v>
          </cell>
          <cell r="AI2338">
            <v>9</v>
          </cell>
          <cell r="AJ2338">
            <v>146</v>
          </cell>
          <cell r="AK2338">
            <v>3</v>
          </cell>
        </row>
        <row r="2339">
          <cell r="B2339">
            <v>29800</v>
          </cell>
          <cell r="C2339">
            <v>298</v>
          </cell>
          <cell r="D2339">
            <v>0</v>
          </cell>
          <cell r="E2339">
            <v>20113</v>
          </cell>
          <cell r="F2339">
            <v>1</v>
          </cell>
          <cell r="G2339">
            <v>29800</v>
          </cell>
          <cell r="H2339">
            <v>29800</v>
          </cell>
          <cell r="I2339">
            <v>0</v>
          </cell>
          <cell r="J2339">
            <v>10</v>
          </cell>
          <cell r="K2339">
            <v>60</v>
          </cell>
          <cell r="L2339">
            <v>59</v>
          </cell>
          <cell r="M2339">
            <v>3</v>
          </cell>
          <cell r="N2339">
            <v>24</v>
          </cell>
          <cell r="O2339">
            <v>0.4</v>
          </cell>
          <cell r="P2339">
            <v>3657</v>
          </cell>
          <cell r="Q2339">
            <v>2340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3657</v>
          </cell>
          <cell r="W2339">
            <v>2340</v>
          </cell>
          <cell r="X2339">
            <v>33988</v>
          </cell>
          <cell r="Y2339">
            <v>679760</v>
          </cell>
          <cell r="Z2339" t="str">
            <v>土</v>
          </cell>
          <cell r="AA2339">
            <v>0.25</v>
          </cell>
          <cell r="AB2339">
            <v>0.25</v>
          </cell>
          <cell r="AC2339">
            <v>0.25</v>
          </cell>
          <cell r="AD2339">
            <v>0.25</v>
          </cell>
          <cell r="AE2339">
            <v>1</v>
          </cell>
          <cell r="AF2339">
            <v>329</v>
          </cell>
          <cell r="AG2339">
            <v>329</v>
          </cell>
          <cell r="AH2339">
            <v>329</v>
          </cell>
          <cell r="AI2339">
            <v>329</v>
          </cell>
          <cell r="AJ2339">
            <v>2340</v>
          </cell>
          <cell r="AK2339">
            <v>30</v>
          </cell>
        </row>
        <row r="2340">
          <cell r="B2340">
            <v>29801</v>
          </cell>
          <cell r="C2340">
            <v>298</v>
          </cell>
          <cell r="D2340">
            <v>0</v>
          </cell>
          <cell r="E2340">
            <v>40103</v>
          </cell>
          <cell r="G2340">
            <v>29801</v>
          </cell>
          <cell r="I2340">
            <v>1</v>
          </cell>
          <cell r="J2340">
            <v>1</v>
          </cell>
          <cell r="K2340">
            <v>60</v>
          </cell>
          <cell r="L2340">
            <v>59</v>
          </cell>
          <cell r="M2340">
            <v>3</v>
          </cell>
          <cell r="N2340">
            <v>24</v>
          </cell>
          <cell r="O2340">
            <v>0.2</v>
          </cell>
          <cell r="P2340">
            <v>182</v>
          </cell>
          <cell r="Q2340">
            <v>146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182</v>
          </cell>
          <cell r="W2340">
            <v>146</v>
          </cell>
          <cell r="X2340">
            <v>3398</v>
          </cell>
          <cell r="Y2340">
            <v>67960</v>
          </cell>
          <cell r="Z2340" t="str">
            <v>土</v>
          </cell>
          <cell r="AA2340">
            <v>0.25</v>
          </cell>
          <cell r="AB2340">
            <v>0.25</v>
          </cell>
          <cell r="AC2340">
            <v>0.25</v>
          </cell>
          <cell r="AD2340">
            <v>0.25</v>
          </cell>
          <cell r="AE2340">
            <v>1</v>
          </cell>
          <cell r="AF2340">
            <v>9</v>
          </cell>
          <cell r="AG2340">
            <v>9</v>
          </cell>
          <cell r="AH2340">
            <v>9</v>
          </cell>
          <cell r="AI2340">
            <v>9</v>
          </cell>
          <cell r="AJ2340">
            <v>146</v>
          </cell>
          <cell r="AK2340">
            <v>3</v>
          </cell>
        </row>
        <row r="2341">
          <cell r="B2341">
            <v>29802</v>
          </cell>
          <cell r="C2341">
            <v>298</v>
          </cell>
          <cell r="D2341">
            <v>0</v>
          </cell>
          <cell r="E2341">
            <v>40203</v>
          </cell>
          <cell r="G2341">
            <v>29801</v>
          </cell>
          <cell r="I2341">
            <v>1</v>
          </cell>
          <cell r="J2341">
            <v>1</v>
          </cell>
          <cell r="K2341">
            <v>60</v>
          </cell>
          <cell r="L2341">
            <v>59</v>
          </cell>
          <cell r="M2341">
            <v>3</v>
          </cell>
          <cell r="N2341">
            <v>24</v>
          </cell>
          <cell r="O2341">
            <v>0.2</v>
          </cell>
          <cell r="P2341">
            <v>182</v>
          </cell>
          <cell r="Q2341">
            <v>146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182</v>
          </cell>
          <cell r="W2341">
            <v>146</v>
          </cell>
          <cell r="X2341">
            <v>3398</v>
          </cell>
          <cell r="Y2341">
            <v>67960</v>
          </cell>
          <cell r="Z2341" t="str">
            <v>土</v>
          </cell>
          <cell r="AA2341">
            <v>0.25</v>
          </cell>
          <cell r="AB2341">
            <v>0.25</v>
          </cell>
          <cell r="AC2341">
            <v>0.25</v>
          </cell>
          <cell r="AD2341">
            <v>0.25</v>
          </cell>
          <cell r="AE2341">
            <v>1</v>
          </cell>
          <cell r="AF2341">
            <v>9</v>
          </cell>
          <cell r="AG2341">
            <v>9</v>
          </cell>
          <cell r="AH2341">
            <v>9</v>
          </cell>
          <cell r="AI2341">
            <v>9</v>
          </cell>
          <cell r="AJ2341">
            <v>146</v>
          </cell>
          <cell r="AK2341">
            <v>3</v>
          </cell>
        </row>
        <row r="2342">
          <cell r="B2342">
            <v>29803</v>
          </cell>
          <cell r="C2342">
            <v>298</v>
          </cell>
          <cell r="D2342">
            <v>0</v>
          </cell>
          <cell r="E2342">
            <v>40303</v>
          </cell>
          <cell r="G2342">
            <v>29801</v>
          </cell>
          <cell r="I2342">
            <v>1</v>
          </cell>
          <cell r="J2342">
            <v>1</v>
          </cell>
          <cell r="K2342">
            <v>60</v>
          </cell>
          <cell r="L2342">
            <v>59</v>
          </cell>
          <cell r="M2342">
            <v>3</v>
          </cell>
          <cell r="N2342">
            <v>24</v>
          </cell>
          <cell r="O2342">
            <v>0.2</v>
          </cell>
          <cell r="P2342">
            <v>182</v>
          </cell>
          <cell r="Q2342">
            <v>146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182</v>
          </cell>
          <cell r="W2342">
            <v>146</v>
          </cell>
          <cell r="X2342">
            <v>3398</v>
          </cell>
          <cell r="Y2342">
            <v>67960</v>
          </cell>
          <cell r="Z2342" t="str">
            <v>土</v>
          </cell>
          <cell r="AA2342">
            <v>0.25</v>
          </cell>
          <cell r="AB2342">
            <v>0.25</v>
          </cell>
          <cell r="AC2342">
            <v>0.25</v>
          </cell>
          <cell r="AD2342">
            <v>0.25</v>
          </cell>
          <cell r="AE2342">
            <v>1</v>
          </cell>
          <cell r="AF2342">
            <v>9</v>
          </cell>
          <cell r="AG2342">
            <v>9</v>
          </cell>
          <cell r="AH2342">
            <v>9</v>
          </cell>
          <cell r="AI2342">
            <v>9</v>
          </cell>
          <cell r="AJ2342">
            <v>146</v>
          </cell>
          <cell r="AK2342">
            <v>3</v>
          </cell>
        </row>
        <row r="2343">
          <cell r="B2343">
            <v>29804</v>
          </cell>
          <cell r="C2343">
            <v>298</v>
          </cell>
          <cell r="D2343">
            <v>0</v>
          </cell>
          <cell r="E2343">
            <v>20113</v>
          </cell>
          <cell r="G2343">
            <v>29801</v>
          </cell>
          <cell r="I2343">
            <v>1</v>
          </cell>
          <cell r="J2343">
            <v>1</v>
          </cell>
          <cell r="K2343">
            <v>60</v>
          </cell>
          <cell r="L2343">
            <v>59</v>
          </cell>
          <cell r="M2343">
            <v>3</v>
          </cell>
          <cell r="N2343">
            <v>24</v>
          </cell>
          <cell r="O2343">
            <v>0.2</v>
          </cell>
          <cell r="P2343">
            <v>182</v>
          </cell>
          <cell r="Q2343">
            <v>146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182</v>
          </cell>
          <cell r="W2343">
            <v>146</v>
          </cell>
          <cell r="X2343">
            <v>3398</v>
          </cell>
          <cell r="Y2343">
            <v>67960</v>
          </cell>
          <cell r="Z2343" t="str">
            <v>土</v>
          </cell>
          <cell r="AA2343">
            <v>0.25</v>
          </cell>
          <cell r="AB2343">
            <v>0.25</v>
          </cell>
          <cell r="AC2343">
            <v>0.25</v>
          </cell>
          <cell r="AD2343">
            <v>0.25</v>
          </cell>
          <cell r="AE2343">
            <v>1</v>
          </cell>
          <cell r="AF2343">
            <v>9</v>
          </cell>
          <cell r="AG2343">
            <v>9</v>
          </cell>
          <cell r="AH2343">
            <v>9</v>
          </cell>
          <cell r="AI2343">
            <v>9</v>
          </cell>
          <cell r="AJ2343">
            <v>146</v>
          </cell>
          <cell r="AK2343">
            <v>3</v>
          </cell>
        </row>
        <row r="2344">
          <cell r="B2344">
            <v>29805</v>
          </cell>
          <cell r="C2344">
            <v>298</v>
          </cell>
          <cell r="D2344">
            <v>0</v>
          </cell>
          <cell r="E2344">
            <v>20213</v>
          </cell>
          <cell r="G2344">
            <v>29801</v>
          </cell>
          <cell r="I2344">
            <v>1</v>
          </cell>
          <cell r="J2344">
            <v>1</v>
          </cell>
          <cell r="K2344">
            <v>60</v>
          </cell>
          <cell r="L2344">
            <v>59</v>
          </cell>
          <cell r="M2344">
            <v>3</v>
          </cell>
          <cell r="N2344">
            <v>24</v>
          </cell>
          <cell r="O2344">
            <v>0.2</v>
          </cell>
          <cell r="P2344">
            <v>182</v>
          </cell>
          <cell r="Q2344">
            <v>146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182</v>
          </cell>
          <cell r="W2344">
            <v>146</v>
          </cell>
          <cell r="X2344">
            <v>3398</v>
          </cell>
          <cell r="Y2344">
            <v>67960</v>
          </cell>
          <cell r="Z2344" t="str">
            <v>土</v>
          </cell>
          <cell r="AA2344">
            <v>0.25</v>
          </cell>
          <cell r="AB2344">
            <v>0.25</v>
          </cell>
          <cell r="AC2344">
            <v>0.25</v>
          </cell>
          <cell r="AD2344">
            <v>0.25</v>
          </cell>
          <cell r="AE2344">
            <v>1</v>
          </cell>
          <cell r="AF2344">
            <v>9</v>
          </cell>
          <cell r="AG2344">
            <v>9</v>
          </cell>
          <cell r="AH2344">
            <v>9</v>
          </cell>
          <cell r="AI2344">
            <v>9</v>
          </cell>
          <cell r="AJ2344">
            <v>146</v>
          </cell>
          <cell r="AK2344">
            <v>3</v>
          </cell>
        </row>
        <row r="2345">
          <cell r="B2345">
            <v>29806</v>
          </cell>
          <cell r="C2345">
            <v>298</v>
          </cell>
          <cell r="D2345">
            <v>0</v>
          </cell>
          <cell r="E2345">
            <v>20513</v>
          </cell>
          <cell r="G2345">
            <v>29801</v>
          </cell>
          <cell r="I2345">
            <v>1</v>
          </cell>
          <cell r="J2345">
            <v>1</v>
          </cell>
          <cell r="K2345">
            <v>60</v>
          </cell>
          <cell r="L2345">
            <v>59</v>
          </cell>
          <cell r="M2345">
            <v>3</v>
          </cell>
          <cell r="N2345">
            <v>24</v>
          </cell>
          <cell r="O2345">
            <v>0.2</v>
          </cell>
          <cell r="P2345">
            <v>182</v>
          </cell>
          <cell r="Q2345">
            <v>146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182</v>
          </cell>
          <cell r="W2345">
            <v>146</v>
          </cell>
          <cell r="X2345">
            <v>3398</v>
          </cell>
          <cell r="Y2345">
            <v>67960</v>
          </cell>
          <cell r="Z2345" t="str">
            <v>土</v>
          </cell>
          <cell r="AA2345">
            <v>0.25</v>
          </cell>
          <cell r="AB2345">
            <v>0.25</v>
          </cell>
          <cell r="AC2345">
            <v>0.25</v>
          </cell>
          <cell r="AD2345">
            <v>0.25</v>
          </cell>
          <cell r="AE2345">
            <v>1</v>
          </cell>
          <cell r="AF2345">
            <v>9</v>
          </cell>
          <cell r="AG2345">
            <v>9</v>
          </cell>
          <cell r="AH2345">
            <v>9</v>
          </cell>
          <cell r="AI2345">
            <v>9</v>
          </cell>
          <cell r="AJ2345">
            <v>146</v>
          </cell>
          <cell r="AK2345">
            <v>3</v>
          </cell>
        </row>
        <row r="2346">
          <cell r="B2346">
            <v>29807</v>
          </cell>
          <cell r="C2346">
            <v>298</v>
          </cell>
          <cell r="D2346">
            <v>0</v>
          </cell>
          <cell r="E2346">
            <v>50100</v>
          </cell>
          <cell r="G2346">
            <v>29809</v>
          </cell>
          <cell r="I2346">
            <v>1</v>
          </cell>
          <cell r="J2346">
            <v>1</v>
          </cell>
          <cell r="K2346">
            <v>60</v>
          </cell>
          <cell r="L2346">
            <v>59</v>
          </cell>
          <cell r="M2346">
            <v>3</v>
          </cell>
          <cell r="N2346">
            <v>24</v>
          </cell>
          <cell r="O2346">
            <v>0.2</v>
          </cell>
          <cell r="P2346">
            <v>182</v>
          </cell>
          <cell r="Q2346">
            <v>146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182</v>
          </cell>
          <cell r="W2346">
            <v>146</v>
          </cell>
          <cell r="X2346">
            <v>3398</v>
          </cell>
          <cell r="Y2346">
            <v>67960</v>
          </cell>
          <cell r="Z2346" t="str">
            <v>土</v>
          </cell>
          <cell r="AA2346">
            <v>0.25</v>
          </cell>
          <cell r="AB2346">
            <v>0.25</v>
          </cell>
          <cell r="AC2346">
            <v>0.25</v>
          </cell>
          <cell r="AD2346">
            <v>0.25</v>
          </cell>
          <cell r="AE2346">
            <v>1</v>
          </cell>
          <cell r="AF2346">
            <v>9</v>
          </cell>
          <cell r="AG2346">
            <v>9</v>
          </cell>
          <cell r="AH2346">
            <v>9</v>
          </cell>
          <cell r="AI2346">
            <v>9</v>
          </cell>
          <cell r="AJ2346">
            <v>146</v>
          </cell>
          <cell r="AK2346">
            <v>3</v>
          </cell>
        </row>
        <row r="2347">
          <cell r="B2347">
            <v>29900</v>
          </cell>
          <cell r="C2347">
            <v>299</v>
          </cell>
          <cell r="D2347">
            <v>0</v>
          </cell>
          <cell r="E2347">
            <v>30203</v>
          </cell>
          <cell r="F2347">
            <v>1</v>
          </cell>
          <cell r="G2347">
            <v>29900</v>
          </cell>
          <cell r="H2347">
            <v>29900</v>
          </cell>
          <cell r="I2347">
            <v>0</v>
          </cell>
          <cell r="J2347">
            <v>10</v>
          </cell>
          <cell r="K2347">
            <v>60</v>
          </cell>
          <cell r="L2347">
            <v>59</v>
          </cell>
          <cell r="M2347">
            <v>3</v>
          </cell>
          <cell r="N2347">
            <v>24</v>
          </cell>
          <cell r="O2347">
            <v>0.5</v>
          </cell>
          <cell r="P2347">
            <v>4572</v>
          </cell>
          <cell r="Q2347">
            <v>2926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4572</v>
          </cell>
          <cell r="W2347">
            <v>2926</v>
          </cell>
          <cell r="X2347">
            <v>33988</v>
          </cell>
          <cell r="Y2347">
            <v>679760</v>
          </cell>
          <cell r="Z2347" t="str">
            <v>土</v>
          </cell>
          <cell r="AA2347">
            <v>0.25</v>
          </cell>
          <cell r="AB2347">
            <v>0.25</v>
          </cell>
          <cell r="AC2347">
            <v>0.25</v>
          </cell>
          <cell r="AD2347">
            <v>0.25</v>
          </cell>
          <cell r="AE2347">
            <v>1</v>
          </cell>
          <cell r="AF2347">
            <v>411</v>
          </cell>
          <cell r="AG2347">
            <v>411</v>
          </cell>
          <cell r="AH2347">
            <v>411</v>
          </cell>
          <cell r="AI2347">
            <v>411</v>
          </cell>
          <cell r="AJ2347">
            <v>2926</v>
          </cell>
          <cell r="AK2347">
            <v>30</v>
          </cell>
        </row>
        <row r="2348">
          <cell r="B2348">
            <v>29901</v>
          </cell>
          <cell r="C2348">
            <v>299</v>
          </cell>
          <cell r="D2348">
            <v>0</v>
          </cell>
          <cell r="E2348">
            <v>40103</v>
          </cell>
          <cell r="G2348">
            <v>29901</v>
          </cell>
          <cell r="I2348">
            <v>1</v>
          </cell>
          <cell r="J2348">
            <v>1</v>
          </cell>
          <cell r="K2348">
            <v>60</v>
          </cell>
          <cell r="L2348">
            <v>59</v>
          </cell>
          <cell r="M2348">
            <v>3</v>
          </cell>
          <cell r="N2348">
            <v>24</v>
          </cell>
          <cell r="O2348">
            <v>0.2</v>
          </cell>
          <cell r="P2348">
            <v>182</v>
          </cell>
          <cell r="Q2348">
            <v>146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182</v>
          </cell>
          <cell r="W2348">
            <v>146</v>
          </cell>
          <cell r="X2348">
            <v>3398</v>
          </cell>
          <cell r="Y2348">
            <v>67960</v>
          </cell>
          <cell r="Z2348" t="str">
            <v>土</v>
          </cell>
          <cell r="AA2348">
            <v>0.25</v>
          </cell>
          <cell r="AB2348">
            <v>0.25</v>
          </cell>
          <cell r="AC2348">
            <v>0.25</v>
          </cell>
          <cell r="AD2348">
            <v>0.25</v>
          </cell>
          <cell r="AE2348">
            <v>1</v>
          </cell>
          <cell r="AF2348">
            <v>9</v>
          </cell>
          <cell r="AG2348">
            <v>9</v>
          </cell>
          <cell r="AH2348">
            <v>9</v>
          </cell>
          <cell r="AI2348">
            <v>9</v>
          </cell>
          <cell r="AJ2348">
            <v>146</v>
          </cell>
          <cell r="AK2348">
            <v>3</v>
          </cell>
        </row>
        <row r="2349">
          <cell r="B2349">
            <v>29902</v>
          </cell>
          <cell r="C2349">
            <v>299</v>
          </cell>
          <cell r="D2349">
            <v>0</v>
          </cell>
          <cell r="E2349">
            <v>40203</v>
          </cell>
          <cell r="G2349">
            <v>29901</v>
          </cell>
          <cell r="I2349">
            <v>1</v>
          </cell>
          <cell r="J2349">
            <v>1</v>
          </cell>
          <cell r="K2349">
            <v>60</v>
          </cell>
          <cell r="L2349">
            <v>59</v>
          </cell>
          <cell r="M2349">
            <v>3</v>
          </cell>
          <cell r="N2349">
            <v>24</v>
          </cell>
          <cell r="O2349">
            <v>0.2</v>
          </cell>
          <cell r="P2349">
            <v>182</v>
          </cell>
          <cell r="Q2349">
            <v>146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182</v>
          </cell>
          <cell r="W2349">
            <v>146</v>
          </cell>
          <cell r="X2349">
            <v>3398</v>
          </cell>
          <cell r="Y2349">
            <v>67960</v>
          </cell>
          <cell r="Z2349" t="str">
            <v>土</v>
          </cell>
          <cell r="AA2349">
            <v>0.25</v>
          </cell>
          <cell r="AB2349">
            <v>0.25</v>
          </cell>
          <cell r="AC2349">
            <v>0.25</v>
          </cell>
          <cell r="AD2349">
            <v>0.25</v>
          </cell>
          <cell r="AE2349">
            <v>1</v>
          </cell>
          <cell r="AF2349">
            <v>9</v>
          </cell>
          <cell r="AG2349">
            <v>9</v>
          </cell>
          <cell r="AH2349">
            <v>9</v>
          </cell>
          <cell r="AI2349">
            <v>9</v>
          </cell>
          <cell r="AJ2349">
            <v>146</v>
          </cell>
          <cell r="AK2349">
            <v>3</v>
          </cell>
        </row>
        <row r="2350">
          <cell r="B2350">
            <v>29903</v>
          </cell>
          <cell r="C2350">
            <v>299</v>
          </cell>
          <cell r="D2350">
            <v>0</v>
          </cell>
          <cell r="E2350">
            <v>40303</v>
          </cell>
          <cell r="G2350">
            <v>29901</v>
          </cell>
          <cell r="I2350">
            <v>1</v>
          </cell>
          <cell r="J2350">
            <v>1</v>
          </cell>
          <cell r="K2350">
            <v>60</v>
          </cell>
          <cell r="L2350">
            <v>59</v>
          </cell>
          <cell r="M2350">
            <v>3</v>
          </cell>
          <cell r="N2350">
            <v>24</v>
          </cell>
          <cell r="O2350">
            <v>0.2</v>
          </cell>
          <cell r="P2350">
            <v>182</v>
          </cell>
          <cell r="Q2350">
            <v>146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182</v>
          </cell>
          <cell r="W2350">
            <v>146</v>
          </cell>
          <cell r="X2350">
            <v>3398</v>
          </cell>
          <cell r="Y2350">
            <v>67960</v>
          </cell>
          <cell r="Z2350" t="str">
            <v>土</v>
          </cell>
          <cell r="AA2350">
            <v>0.25</v>
          </cell>
          <cell r="AB2350">
            <v>0.25</v>
          </cell>
          <cell r="AC2350">
            <v>0.25</v>
          </cell>
          <cell r="AD2350">
            <v>0.25</v>
          </cell>
          <cell r="AE2350">
            <v>1</v>
          </cell>
          <cell r="AF2350">
            <v>9</v>
          </cell>
          <cell r="AG2350">
            <v>9</v>
          </cell>
          <cell r="AH2350">
            <v>9</v>
          </cell>
          <cell r="AI2350">
            <v>9</v>
          </cell>
          <cell r="AJ2350">
            <v>146</v>
          </cell>
          <cell r="AK2350">
            <v>3</v>
          </cell>
        </row>
        <row r="2351">
          <cell r="B2351">
            <v>29904</v>
          </cell>
          <cell r="C2351">
            <v>299</v>
          </cell>
          <cell r="D2351">
            <v>0</v>
          </cell>
          <cell r="E2351">
            <v>20113</v>
          </cell>
          <cell r="G2351">
            <v>29901</v>
          </cell>
          <cell r="I2351">
            <v>1</v>
          </cell>
          <cell r="J2351">
            <v>1</v>
          </cell>
          <cell r="K2351">
            <v>60</v>
          </cell>
          <cell r="L2351">
            <v>59</v>
          </cell>
          <cell r="M2351">
            <v>3</v>
          </cell>
          <cell r="N2351">
            <v>24</v>
          </cell>
          <cell r="O2351">
            <v>0.2</v>
          </cell>
          <cell r="P2351">
            <v>182</v>
          </cell>
          <cell r="Q2351">
            <v>146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182</v>
          </cell>
          <cell r="W2351">
            <v>146</v>
          </cell>
          <cell r="X2351">
            <v>3398</v>
          </cell>
          <cell r="Y2351">
            <v>67960</v>
          </cell>
          <cell r="Z2351" t="str">
            <v>土</v>
          </cell>
          <cell r="AA2351">
            <v>0.25</v>
          </cell>
          <cell r="AB2351">
            <v>0.25</v>
          </cell>
          <cell r="AC2351">
            <v>0.25</v>
          </cell>
          <cell r="AD2351">
            <v>0.25</v>
          </cell>
          <cell r="AE2351">
            <v>1</v>
          </cell>
          <cell r="AF2351">
            <v>9</v>
          </cell>
          <cell r="AG2351">
            <v>9</v>
          </cell>
          <cell r="AH2351">
            <v>9</v>
          </cell>
          <cell r="AI2351">
            <v>9</v>
          </cell>
          <cell r="AJ2351">
            <v>146</v>
          </cell>
          <cell r="AK2351">
            <v>3</v>
          </cell>
        </row>
        <row r="2352">
          <cell r="B2352">
            <v>29905</v>
          </cell>
          <cell r="C2352">
            <v>299</v>
          </cell>
          <cell r="D2352">
            <v>0</v>
          </cell>
          <cell r="E2352">
            <v>20213</v>
          </cell>
          <cell r="G2352">
            <v>29901</v>
          </cell>
          <cell r="I2352">
            <v>1</v>
          </cell>
          <cell r="J2352">
            <v>1</v>
          </cell>
          <cell r="K2352">
            <v>60</v>
          </cell>
          <cell r="L2352">
            <v>59</v>
          </cell>
          <cell r="M2352">
            <v>3</v>
          </cell>
          <cell r="N2352">
            <v>24</v>
          </cell>
          <cell r="O2352">
            <v>0.2</v>
          </cell>
          <cell r="P2352">
            <v>182</v>
          </cell>
          <cell r="Q2352">
            <v>146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182</v>
          </cell>
          <cell r="W2352">
            <v>146</v>
          </cell>
          <cell r="X2352">
            <v>3398</v>
          </cell>
          <cell r="Y2352">
            <v>67960</v>
          </cell>
          <cell r="Z2352" t="str">
            <v>土</v>
          </cell>
          <cell r="AA2352">
            <v>0.25</v>
          </cell>
          <cell r="AB2352">
            <v>0.25</v>
          </cell>
          <cell r="AC2352">
            <v>0.25</v>
          </cell>
          <cell r="AD2352">
            <v>0.25</v>
          </cell>
          <cell r="AE2352">
            <v>1</v>
          </cell>
          <cell r="AF2352">
            <v>9</v>
          </cell>
          <cell r="AG2352">
            <v>9</v>
          </cell>
          <cell r="AH2352">
            <v>9</v>
          </cell>
          <cell r="AI2352">
            <v>9</v>
          </cell>
          <cell r="AJ2352">
            <v>146</v>
          </cell>
          <cell r="AK2352">
            <v>3</v>
          </cell>
        </row>
        <row r="2353">
          <cell r="B2353">
            <v>29906</v>
          </cell>
          <cell r="C2353">
            <v>299</v>
          </cell>
          <cell r="D2353">
            <v>0</v>
          </cell>
          <cell r="E2353">
            <v>20513</v>
          </cell>
          <cell r="G2353">
            <v>29901</v>
          </cell>
          <cell r="I2353">
            <v>1</v>
          </cell>
          <cell r="J2353">
            <v>1</v>
          </cell>
          <cell r="K2353">
            <v>60</v>
          </cell>
          <cell r="L2353">
            <v>59</v>
          </cell>
          <cell r="M2353">
            <v>3</v>
          </cell>
          <cell r="N2353">
            <v>24</v>
          </cell>
          <cell r="O2353">
            <v>0.2</v>
          </cell>
          <cell r="P2353">
            <v>182</v>
          </cell>
          <cell r="Q2353">
            <v>146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182</v>
          </cell>
          <cell r="W2353">
            <v>146</v>
          </cell>
          <cell r="X2353">
            <v>3398</v>
          </cell>
          <cell r="Y2353">
            <v>67960</v>
          </cell>
          <cell r="Z2353" t="str">
            <v>土</v>
          </cell>
          <cell r="AA2353">
            <v>0.25</v>
          </cell>
          <cell r="AB2353">
            <v>0.25</v>
          </cell>
          <cell r="AC2353">
            <v>0.25</v>
          </cell>
          <cell r="AD2353">
            <v>0.25</v>
          </cell>
          <cell r="AE2353">
            <v>1</v>
          </cell>
          <cell r="AF2353">
            <v>9</v>
          </cell>
          <cell r="AG2353">
            <v>9</v>
          </cell>
          <cell r="AH2353">
            <v>9</v>
          </cell>
          <cell r="AI2353">
            <v>9</v>
          </cell>
          <cell r="AJ2353">
            <v>146</v>
          </cell>
          <cell r="AK2353">
            <v>3</v>
          </cell>
        </row>
        <row r="2354">
          <cell r="B2354">
            <v>29907</v>
          </cell>
          <cell r="C2354">
            <v>299</v>
          </cell>
          <cell r="D2354">
            <v>0</v>
          </cell>
          <cell r="E2354">
            <v>50100</v>
          </cell>
          <cell r="G2354">
            <v>29909</v>
          </cell>
          <cell r="I2354">
            <v>1</v>
          </cell>
          <cell r="J2354">
            <v>1</v>
          </cell>
          <cell r="K2354">
            <v>60</v>
          </cell>
          <cell r="L2354">
            <v>59</v>
          </cell>
          <cell r="M2354">
            <v>3</v>
          </cell>
          <cell r="N2354">
            <v>24</v>
          </cell>
          <cell r="O2354">
            <v>0.2</v>
          </cell>
          <cell r="P2354">
            <v>182</v>
          </cell>
          <cell r="Q2354">
            <v>146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182</v>
          </cell>
          <cell r="W2354">
            <v>146</v>
          </cell>
          <cell r="X2354">
            <v>3398</v>
          </cell>
          <cell r="Y2354">
            <v>67960</v>
          </cell>
          <cell r="Z2354" t="str">
            <v>土</v>
          </cell>
          <cell r="AA2354">
            <v>0.25</v>
          </cell>
          <cell r="AB2354">
            <v>0.25</v>
          </cell>
          <cell r="AC2354">
            <v>0.25</v>
          </cell>
          <cell r="AD2354">
            <v>0.25</v>
          </cell>
          <cell r="AE2354">
            <v>1</v>
          </cell>
          <cell r="AF2354">
            <v>9</v>
          </cell>
          <cell r="AG2354">
            <v>9</v>
          </cell>
          <cell r="AH2354">
            <v>9</v>
          </cell>
          <cell r="AI2354">
            <v>9</v>
          </cell>
          <cell r="AJ2354">
            <v>146</v>
          </cell>
          <cell r="AK2354">
            <v>3</v>
          </cell>
        </row>
        <row r="2355">
          <cell r="B2355">
            <v>30000</v>
          </cell>
          <cell r="C2355">
            <v>300</v>
          </cell>
          <cell r="D2355">
            <v>0</v>
          </cell>
          <cell r="E2355">
            <v>30700</v>
          </cell>
          <cell r="F2355">
            <v>1</v>
          </cell>
          <cell r="G2355">
            <v>30000</v>
          </cell>
          <cell r="H2355">
            <v>30000</v>
          </cell>
          <cell r="I2355">
            <v>0</v>
          </cell>
          <cell r="J2355">
            <v>10</v>
          </cell>
          <cell r="K2355">
            <v>61</v>
          </cell>
          <cell r="L2355">
            <v>60</v>
          </cell>
          <cell r="M2355">
            <v>4</v>
          </cell>
          <cell r="N2355">
            <v>24</v>
          </cell>
          <cell r="O2355">
            <v>0.60000000000000009</v>
          </cell>
          <cell r="P2355">
            <v>5803</v>
          </cell>
          <cell r="Q2355">
            <v>2971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5803</v>
          </cell>
          <cell r="W2355">
            <v>2971</v>
          </cell>
          <cell r="X2355">
            <v>37684</v>
          </cell>
          <cell r="Y2355">
            <v>753680</v>
          </cell>
          <cell r="Z2355" t="str">
            <v>土</v>
          </cell>
          <cell r="AA2355">
            <v>0.25</v>
          </cell>
          <cell r="AB2355">
            <v>0.25</v>
          </cell>
          <cell r="AC2355">
            <v>0.25</v>
          </cell>
          <cell r="AD2355">
            <v>0.25</v>
          </cell>
          <cell r="AE2355">
            <v>1</v>
          </cell>
          <cell r="AF2355">
            <v>708</v>
          </cell>
          <cell r="AG2355">
            <v>708</v>
          </cell>
          <cell r="AH2355">
            <v>708</v>
          </cell>
          <cell r="AI2355">
            <v>708</v>
          </cell>
          <cell r="AJ2355">
            <v>2971</v>
          </cell>
          <cell r="AK2355">
            <v>50</v>
          </cell>
        </row>
        <row r="2356">
          <cell r="B2356">
            <v>30001</v>
          </cell>
          <cell r="C2356">
            <v>300</v>
          </cell>
          <cell r="D2356">
            <v>0</v>
          </cell>
          <cell r="E2356">
            <v>40103</v>
          </cell>
          <cell r="G2356">
            <v>30001</v>
          </cell>
          <cell r="I2356">
            <v>1</v>
          </cell>
          <cell r="J2356">
            <v>1</v>
          </cell>
          <cell r="K2356">
            <v>61</v>
          </cell>
          <cell r="L2356">
            <v>60</v>
          </cell>
          <cell r="M2356">
            <v>4</v>
          </cell>
          <cell r="N2356">
            <v>24</v>
          </cell>
          <cell r="O2356">
            <v>0.2</v>
          </cell>
          <cell r="P2356">
            <v>193</v>
          </cell>
          <cell r="Q2356">
            <v>154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193</v>
          </cell>
          <cell r="W2356">
            <v>154</v>
          </cell>
          <cell r="X2356">
            <v>3768</v>
          </cell>
          <cell r="Y2356">
            <v>75360</v>
          </cell>
          <cell r="Z2356" t="str">
            <v>土</v>
          </cell>
          <cell r="AA2356">
            <v>0.25</v>
          </cell>
          <cell r="AB2356">
            <v>0.25</v>
          </cell>
          <cell r="AC2356">
            <v>0.25</v>
          </cell>
          <cell r="AD2356">
            <v>0.25</v>
          </cell>
          <cell r="AE2356">
            <v>1</v>
          </cell>
          <cell r="AF2356">
            <v>9</v>
          </cell>
          <cell r="AG2356">
            <v>9</v>
          </cell>
          <cell r="AH2356">
            <v>9</v>
          </cell>
          <cell r="AI2356">
            <v>9</v>
          </cell>
          <cell r="AJ2356">
            <v>154</v>
          </cell>
          <cell r="AK2356">
            <v>5</v>
          </cell>
        </row>
        <row r="2357">
          <cell r="B2357">
            <v>30002</v>
          </cell>
          <cell r="C2357">
            <v>300</v>
          </cell>
          <cell r="D2357">
            <v>0</v>
          </cell>
          <cell r="E2357">
            <v>40203</v>
          </cell>
          <cell r="G2357">
            <v>30001</v>
          </cell>
          <cell r="I2357">
            <v>1</v>
          </cell>
          <cell r="J2357">
            <v>1</v>
          </cell>
          <cell r="K2357">
            <v>61</v>
          </cell>
          <cell r="L2357">
            <v>60</v>
          </cell>
          <cell r="M2357">
            <v>4</v>
          </cell>
          <cell r="N2357">
            <v>24</v>
          </cell>
          <cell r="O2357">
            <v>0.2</v>
          </cell>
          <cell r="P2357">
            <v>193</v>
          </cell>
          <cell r="Q2357">
            <v>154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193</v>
          </cell>
          <cell r="W2357">
            <v>154</v>
          </cell>
          <cell r="X2357">
            <v>3768</v>
          </cell>
          <cell r="Y2357">
            <v>75360</v>
          </cell>
          <cell r="Z2357" t="str">
            <v>土</v>
          </cell>
          <cell r="AA2357">
            <v>0.25</v>
          </cell>
          <cell r="AB2357">
            <v>0.25</v>
          </cell>
          <cell r="AC2357">
            <v>0.25</v>
          </cell>
          <cell r="AD2357">
            <v>0.25</v>
          </cell>
          <cell r="AE2357">
            <v>1</v>
          </cell>
          <cell r="AF2357">
            <v>9</v>
          </cell>
          <cell r="AG2357">
            <v>9</v>
          </cell>
          <cell r="AH2357">
            <v>9</v>
          </cell>
          <cell r="AI2357">
            <v>9</v>
          </cell>
          <cell r="AJ2357">
            <v>154</v>
          </cell>
          <cell r="AK2357">
            <v>5</v>
          </cell>
        </row>
        <row r="2358">
          <cell r="B2358">
            <v>30003</v>
          </cell>
          <cell r="C2358">
            <v>300</v>
          </cell>
          <cell r="D2358">
            <v>0</v>
          </cell>
          <cell r="E2358">
            <v>40303</v>
          </cell>
          <cell r="G2358">
            <v>30001</v>
          </cell>
          <cell r="I2358">
            <v>1</v>
          </cell>
          <cell r="J2358">
            <v>1</v>
          </cell>
          <cell r="K2358">
            <v>61</v>
          </cell>
          <cell r="L2358">
            <v>60</v>
          </cell>
          <cell r="M2358">
            <v>4</v>
          </cell>
          <cell r="N2358">
            <v>24</v>
          </cell>
          <cell r="O2358">
            <v>0.2</v>
          </cell>
          <cell r="P2358">
            <v>193</v>
          </cell>
          <cell r="Q2358">
            <v>154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193</v>
          </cell>
          <cell r="W2358">
            <v>154</v>
          </cell>
          <cell r="X2358">
            <v>3768</v>
          </cell>
          <cell r="Y2358">
            <v>75360</v>
          </cell>
          <cell r="Z2358" t="str">
            <v>土</v>
          </cell>
          <cell r="AA2358">
            <v>0.25</v>
          </cell>
          <cell r="AB2358">
            <v>0.25</v>
          </cell>
          <cell r="AC2358">
            <v>0.25</v>
          </cell>
          <cell r="AD2358">
            <v>0.25</v>
          </cell>
          <cell r="AE2358">
            <v>1</v>
          </cell>
          <cell r="AF2358">
            <v>9</v>
          </cell>
          <cell r="AG2358">
            <v>9</v>
          </cell>
          <cell r="AH2358">
            <v>9</v>
          </cell>
          <cell r="AI2358">
            <v>9</v>
          </cell>
          <cell r="AJ2358">
            <v>154</v>
          </cell>
          <cell r="AK2358">
            <v>5</v>
          </cell>
        </row>
        <row r="2359">
          <cell r="B2359">
            <v>30004</v>
          </cell>
          <cell r="C2359">
            <v>300</v>
          </cell>
          <cell r="D2359">
            <v>0</v>
          </cell>
          <cell r="E2359">
            <v>20113</v>
          </cell>
          <cell r="G2359">
            <v>30001</v>
          </cell>
          <cell r="I2359">
            <v>1</v>
          </cell>
          <cell r="J2359">
            <v>1</v>
          </cell>
          <cell r="K2359">
            <v>61</v>
          </cell>
          <cell r="L2359">
            <v>60</v>
          </cell>
          <cell r="M2359">
            <v>4</v>
          </cell>
          <cell r="N2359">
            <v>24</v>
          </cell>
          <cell r="O2359">
            <v>0.2</v>
          </cell>
          <cell r="P2359">
            <v>193</v>
          </cell>
          <cell r="Q2359">
            <v>154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193</v>
          </cell>
          <cell r="W2359">
            <v>154</v>
          </cell>
          <cell r="X2359">
            <v>3768</v>
          </cell>
          <cell r="Y2359">
            <v>75360</v>
          </cell>
          <cell r="Z2359" t="str">
            <v>土</v>
          </cell>
          <cell r="AA2359">
            <v>0.25</v>
          </cell>
          <cell r="AB2359">
            <v>0.25</v>
          </cell>
          <cell r="AC2359">
            <v>0.25</v>
          </cell>
          <cell r="AD2359">
            <v>0.25</v>
          </cell>
          <cell r="AE2359">
            <v>1</v>
          </cell>
          <cell r="AF2359">
            <v>9</v>
          </cell>
          <cell r="AG2359">
            <v>9</v>
          </cell>
          <cell r="AH2359">
            <v>9</v>
          </cell>
          <cell r="AI2359">
            <v>9</v>
          </cell>
          <cell r="AJ2359">
            <v>154</v>
          </cell>
          <cell r="AK2359">
            <v>5</v>
          </cell>
        </row>
        <row r="2360">
          <cell r="B2360">
            <v>30005</v>
          </cell>
          <cell r="C2360">
            <v>300</v>
          </cell>
          <cell r="D2360">
            <v>0</v>
          </cell>
          <cell r="E2360">
            <v>20213</v>
          </cell>
          <cell r="G2360">
            <v>30001</v>
          </cell>
          <cell r="I2360">
            <v>1</v>
          </cell>
          <cell r="J2360">
            <v>1</v>
          </cell>
          <cell r="K2360">
            <v>61</v>
          </cell>
          <cell r="L2360">
            <v>60</v>
          </cell>
          <cell r="M2360">
            <v>4</v>
          </cell>
          <cell r="N2360">
            <v>24</v>
          </cell>
          <cell r="O2360">
            <v>0.2</v>
          </cell>
          <cell r="P2360">
            <v>193</v>
          </cell>
          <cell r="Q2360">
            <v>154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193</v>
          </cell>
          <cell r="W2360">
            <v>154</v>
          </cell>
          <cell r="X2360">
            <v>3768</v>
          </cell>
          <cell r="Y2360">
            <v>75360</v>
          </cell>
          <cell r="Z2360" t="str">
            <v>土</v>
          </cell>
          <cell r="AA2360">
            <v>0.25</v>
          </cell>
          <cell r="AB2360">
            <v>0.25</v>
          </cell>
          <cell r="AC2360">
            <v>0.25</v>
          </cell>
          <cell r="AD2360">
            <v>0.25</v>
          </cell>
          <cell r="AE2360">
            <v>1</v>
          </cell>
          <cell r="AF2360">
            <v>9</v>
          </cell>
          <cell r="AG2360">
            <v>9</v>
          </cell>
          <cell r="AH2360">
            <v>9</v>
          </cell>
          <cell r="AI2360">
            <v>9</v>
          </cell>
          <cell r="AJ2360">
            <v>154</v>
          </cell>
          <cell r="AK2360">
            <v>5</v>
          </cell>
        </row>
        <row r="2361">
          <cell r="B2361">
            <v>30006</v>
          </cell>
          <cell r="C2361">
            <v>300</v>
          </cell>
          <cell r="D2361">
            <v>0</v>
          </cell>
          <cell r="E2361">
            <v>20513</v>
          </cell>
          <cell r="G2361">
            <v>30001</v>
          </cell>
          <cell r="I2361">
            <v>1</v>
          </cell>
          <cell r="J2361">
            <v>1</v>
          </cell>
          <cell r="K2361">
            <v>61</v>
          </cell>
          <cell r="L2361">
            <v>60</v>
          </cell>
          <cell r="M2361">
            <v>4</v>
          </cell>
          <cell r="N2361">
            <v>24</v>
          </cell>
          <cell r="O2361">
            <v>0.2</v>
          </cell>
          <cell r="P2361">
            <v>193</v>
          </cell>
          <cell r="Q2361">
            <v>154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193</v>
          </cell>
          <cell r="W2361">
            <v>154</v>
          </cell>
          <cell r="X2361">
            <v>3768</v>
          </cell>
          <cell r="Y2361">
            <v>75360</v>
          </cell>
          <cell r="Z2361" t="str">
            <v>土</v>
          </cell>
          <cell r="AA2361">
            <v>0.25</v>
          </cell>
          <cell r="AB2361">
            <v>0.25</v>
          </cell>
          <cell r="AC2361">
            <v>0.25</v>
          </cell>
          <cell r="AD2361">
            <v>0.25</v>
          </cell>
          <cell r="AE2361">
            <v>1</v>
          </cell>
          <cell r="AF2361">
            <v>9</v>
          </cell>
          <cell r="AG2361">
            <v>9</v>
          </cell>
          <cell r="AH2361">
            <v>9</v>
          </cell>
          <cell r="AI2361">
            <v>9</v>
          </cell>
          <cell r="AJ2361">
            <v>154</v>
          </cell>
          <cell r="AK2361">
            <v>5</v>
          </cell>
        </row>
        <row r="2362">
          <cell r="B2362">
            <v>30007</v>
          </cell>
          <cell r="C2362">
            <v>300</v>
          </cell>
          <cell r="D2362">
            <v>0</v>
          </cell>
          <cell r="E2362">
            <v>50100</v>
          </cell>
          <cell r="G2362">
            <v>30009</v>
          </cell>
          <cell r="I2362">
            <v>1</v>
          </cell>
          <cell r="J2362">
            <v>1</v>
          </cell>
          <cell r="K2362">
            <v>61</v>
          </cell>
          <cell r="L2362">
            <v>60</v>
          </cell>
          <cell r="M2362">
            <v>4</v>
          </cell>
          <cell r="N2362">
            <v>24</v>
          </cell>
          <cell r="O2362">
            <v>0.2</v>
          </cell>
          <cell r="P2362">
            <v>193</v>
          </cell>
          <cell r="Q2362">
            <v>154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193</v>
          </cell>
          <cell r="W2362">
            <v>154</v>
          </cell>
          <cell r="X2362">
            <v>3768</v>
          </cell>
          <cell r="Y2362">
            <v>75360</v>
          </cell>
          <cell r="Z2362" t="str">
            <v>土</v>
          </cell>
          <cell r="AA2362">
            <v>0.25</v>
          </cell>
          <cell r="AB2362">
            <v>0.25</v>
          </cell>
          <cell r="AC2362">
            <v>0.25</v>
          </cell>
          <cell r="AD2362">
            <v>0.25</v>
          </cell>
          <cell r="AE2362">
            <v>1</v>
          </cell>
          <cell r="AF2362">
            <v>9</v>
          </cell>
          <cell r="AG2362">
            <v>9</v>
          </cell>
          <cell r="AH2362">
            <v>9</v>
          </cell>
          <cell r="AI2362">
            <v>9</v>
          </cell>
          <cell r="AJ2362">
            <v>154</v>
          </cell>
          <cell r="AK2362">
            <v>5</v>
          </cell>
        </row>
        <row r="2363">
          <cell r="B2363">
            <v>30100</v>
          </cell>
          <cell r="C2363">
            <v>301</v>
          </cell>
          <cell r="D2363">
            <v>0</v>
          </cell>
          <cell r="E2363">
            <v>20615</v>
          </cell>
          <cell r="F2363">
            <v>1</v>
          </cell>
          <cell r="G2363">
            <v>30100</v>
          </cell>
          <cell r="H2363">
            <v>30100</v>
          </cell>
          <cell r="I2363">
            <v>0</v>
          </cell>
          <cell r="J2363">
            <v>10</v>
          </cell>
          <cell r="K2363">
            <v>61</v>
          </cell>
          <cell r="L2363">
            <v>60</v>
          </cell>
          <cell r="M2363">
            <v>4</v>
          </cell>
          <cell r="N2363">
            <v>24</v>
          </cell>
          <cell r="O2363">
            <v>0.2</v>
          </cell>
          <cell r="P2363">
            <v>1934</v>
          </cell>
          <cell r="Q2363">
            <v>1547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1934</v>
          </cell>
          <cell r="W2363">
            <v>1547</v>
          </cell>
          <cell r="X2363">
            <v>37684</v>
          </cell>
          <cell r="Y2363">
            <v>753680</v>
          </cell>
          <cell r="Z2363" t="str">
            <v>火</v>
          </cell>
          <cell r="AA2363">
            <v>0.25</v>
          </cell>
          <cell r="AB2363">
            <v>0.25</v>
          </cell>
          <cell r="AC2363">
            <v>0.25</v>
          </cell>
          <cell r="AD2363">
            <v>1</v>
          </cell>
          <cell r="AE2363">
            <v>0.25</v>
          </cell>
          <cell r="AF2363">
            <v>96</v>
          </cell>
          <cell r="AG2363">
            <v>96</v>
          </cell>
          <cell r="AH2363">
            <v>96</v>
          </cell>
          <cell r="AI2363">
            <v>1547</v>
          </cell>
          <cell r="AJ2363">
            <v>96</v>
          </cell>
          <cell r="AK2363">
            <v>50</v>
          </cell>
        </row>
        <row r="2364">
          <cell r="B2364">
            <v>30101</v>
          </cell>
          <cell r="C2364">
            <v>301</v>
          </cell>
          <cell r="D2364">
            <v>0</v>
          </cell>
          <cell r="E2364">
            <v>20115</v>
          </cell>
          <cell r="G2364">
            <v>30101</v>
          </cell>
          <cell r="I2364">
            <v>1</v>
          </cell>
          <cell r="J2364">
            <v>1</v>
          </cell>
          <cell r="K2364">
            <v>61</v>
          </cell>
          <cell r="L2364">
            <v>60</v>
          </cell>
          <cell r="M2364">
            <v>4</v>
          </cell>
          <cell r="N2364">
            <v>24</v>
          </cell>
          <cell r="O2364">
            <v>0.2</v>
          </cell>
          <cell r="P2364">
            <v>193</v>
          </cell>
          <cell r="Q2364">
            <v>154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193</v>
          </cell>
          <cell r="W2364">
            <v>154</v>
          </cell>
          <cell r="X2364">
            <v>3768</v>
          </cell>
          <cell r="Y2364">
            <v>75360</v>
          </cell>
          <cell r="Z2364" t="str">
            <v>火</v>
          </cell>
          <cell r="AA2364">
            <v>0.25</v>
          </cell>
          <cell r="AB2364">
            <v>0.25</v>
          </cell>
          <cell r="AC2364">
            <v>0.25</v>
          </cell>
          <cell r="AD2364">
            <v>1</v>
          </cell>
          <cell r="AE2364">
            <v>0.25</v>
          </cell>
          <cell r="AF2364">
            <v>9</v>
          </cell>
          <cell r="AG2364">
            <v>9</v>
          </cell>
          <cell r="AH2364">
            <v>9</v>
          </cell>
          <cell r="AI2364">
            <v>154</v>
          </cell>
          <cell r="AJ2364">
            <v>9</v>
          </cell>
          <cell r="AK2364">
            <v>5</v>
          </cell>
        </row>
        <row r="2365">
          <cell r="B2365">
            <v>30102</v>
          </cell>
          <cell r="C2365">
            <v>301</v>
          </cell>
          <cell r="D2365">
            <v>0</v>
          </cell>
          <cell r="E2365">
            <v>20215</v>
          </cell>
          <cell r="G2365">
            <v>30101</v>
          </cell>
          <cell r="I2365">
            <v>1</v>
          </cell>
          <cell r="J2365">
            <v>1</v>
          </cell>
          <cell r="K2365">
            <v>61</v>
          </cell>
          <cell r="L2365">
            <v>60</v>
          </cell>
          <cell r="M2365">
            <v>4</v>
          </cell>
          <cell r="N2365">
            <v>24</v>
          </cell>
          <cell r="O2365">
            <v>0.2</v>
          </cell>
          <cell r="P2365">
            <v>193</v>
          </cell>
          <cell r="Q2365">
            <v>154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193</v>
          </cell>
          <cell r="W2365">
            <v>154</v>
          </cell>
          <cell r="X2365">
            <v>3768</v>
          </cell>
          <cell r="Y2365">
            <v>75360</v>
          </cell>
          <cell r="Z2365" t="str">
            <v>火</v>
          </cell>
          <cell r="AA2365">
            <v>0.25</v>
          </cell>
          <cell r="AB2365">
            <v>0.25</v>
          </cell>
          <cell r="AC2365">
            <v>0.25</v>
          </cell>
          <cell r="AD2365">
            <v>1</v>
          </cell>
          <cell r="AE2365">
            <v>0.25</v>
          </cell>
          <cell r="AF2365">
            <v>9</v>
          </cell>
          <cell r="AG2365">
            <v>9</v>
          </cell>
          <cell r="AH2365">
            <v>9</v>
          </cell>
          <cell r="AI2365">
            <v>154</v>
          </cell>
          <cell r="AJ2365">
            <v>9</v>
          </cell>
          <cell r="AK2365">
            <v>5</v>
          </cell>
        </row>
        <row r="2366">
          <cell r="B2366">
            <v>30103</v>
          </cell>
          <cell r="C2366">
            <v>301</v>
          </cell>
          <cell r="D2366">
            <v>0</v>
          </cell>
          <cell r="E2366">
            <v>20315</v>
          </cell>
          <cell r="G2366">
            <v>30101</v>
          </cell>
          <cell r="I2366">
            <v>1</v>
          </cell>
          <cell r="J2366">
            <v>1</v>
          </cell>
          <cell r="K2366">
            <v>61</v>
          </cell>
          <cell r="L2366">
            <v>60</v>
          </cell>
          <cell r="M2366">
            <v>4</v>
          </cell>
          <cell r="N2366">
            <v>24</v>
          </cell>
          <cell r="O2366">
            <v>0.2</v>
          </cell>
          <cell r="P2366">
            <v>193</v>
          </cell>
          <cell r="Q2366">
            <v>154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193</v>
          </cell>
          <cell r="W2366">
            <v>154</v>
          </cell>
          <cell r="X2366">
            <v>3768</v>
          </cell>
          <cell r="Y2366">
            <v>75360</v>
          </cell>
          <cell r="Z2366" t="str">
            <v>火</v>
          </cell>
          <cell r="AA2366">
            <v>0.25</v>
          </cell>
          <cell r="AB2366">
            <v>0.25</v>
          </cell>
          <cell r="AC2366">
            <v>0.25</v>
          </cell>
          <cell r="AD2366">
            <v>1</v>
          </cell>
          <cell r="AE2366">
            <v>0.25</v>
          </cell>
          <cell r="AF2366">
            <v>9</v>
          </cell>
          <cell r="AG2366">
            <v>9</v>
          </cell>
          <cell r="AH2366">
            <v>9</v>
          </cell>
          <cell r="AI2366">
            <v>154</v>
          </cell>
          <cell r="AJ2366">
            <v>9</v>
          </cell>
          <cell r="AK2366">
            <v>5</v>
          </cell>
        </row>
        <row r="2367">
          <cell r="B2367">
            <v>30104</v>
          </cell>
          <cell r="C2367">
            <v>301</v>
          </cell>
          <cell r="D2367">
            <v>0</v>
          </cell>
          <cell r="E2367">
            <v>20415</v>
          </cell>
          <cell r="G2367">
            <v>30101</v>
          </cell>
          <cell r="I2367">
            <v>1</v>
          </cell>
          <cell r="J2367">
            <v>1</v>
          </cell>
          <cell r="K2367">
            <v>61</v>
          </cell>
          <cell r="L2367">
            <v>60</v>
          </cell>
          <cell r="M2367">
            <v>4</v>
          </cell>
          <cell r="N2367">
            <v>24</v>
          </cell>
          <cell r="O2367">
            <v>0.2</v>
          </cell>
          <cell r="P2367">
            <v>193</v>
          </cell>
          <cell r="Q2367">
            <v>154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193</v>
          </cell>
          <cell r="W2367">
            <v>154</v>
          </cell>
          <cell r="X2367">
            <v>3768</v>
          </cell>
          <cell r="Y2367">
            <v>75360</v>
          </cell>
          <cell r="Z2367" t="str">
            <v>火</v>
          </cell>
          <cell r="AA2367">
            <v>0.25</v>
          </cell>
          <cell r="AB2367">
            <v>0.25</v>
          </cell>
          <cell r="AC2367">
            <v>0.25</v>
          </cell>
          <cell r="AD2367">
            <v>1</v>
          </cell>
          <cell r="AE2367">
            <v>0.25</v>
          </cell>
          <cell r="AF2367">
            <v>9</v>
          </cell>
          <cell r="AG2367">
            <v>9</v>
          </cell>
          <cell r="AH2367">
            <v>9</v>
          </cell>
          <cell r="AI2367">
            <v>154</v>
          </cell>
          <cell r="AJ2367">
            <v>9</v>
          </cell>
          <cell r="AK2367">
            <v>5</v>
          </cell>
        </row>
        <row r="2368">
          <cell r="B2368">
            <v>30105</v>
          </cell>
          <cell r="C2368">
            <v>301</v>
          </cell>
          <cell r="D2368">
            <v>0</v>
          </cell>
          <cell r="E2368">
            <v>30505</v>
          </cell>
          <cell r="G2368">
            <v>30101</v>
          </cell>
          <cell r="I2368">
            <v>1</v>
          </cell>
          <cell r="J2368">
            <v>1</v>
          </cell>
          <cell r="K2368">
            <v>61</v>
          </cell>
          <cell r="L2368">
            <v>60</v>
          </cell>
          <cell r="M2368">
            <v>4</v>
          </cell>
          <cell r="N2368">
            <v>24</v>
          </cell>
          <cell r="O2368">
            <v>0.2</v>
          </cell>
          <cell r="P2368">
            <v>193</v>
          </cell>
          <cell r="Q2368">
            <v>154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193</v>
          </cell>
          <cell r="W2368">
            <v>154</v>
          </cell>
          <cell r="X2368">
            <v>3768</v>
          </cell>
          <cell r="Y2368">
            <v>75360</v>
          </cell>
          <cell r="Z2368" t="str">
            <v>火</v>
          </cell>
          <cell r="AA2368">
            <v>0.25</v>
          </cell>
          <cell r="AB2368">
            <v>0.25</v>
          </cell>
          <cell r="AC2368">
            <v>0.25</v>
          </cell>
          <cell r="AD2368">
            <v>1</v>
          </cell>
          <cell r="AE2368">
            <v>0.25</v>
          </cell>
          <cell r="AF2368">
            <v>9</v>
          </cell>
          <cell r="AG2368">
            <v>9</v>
          </cell>
          <cell r="AH2368">
            <v>9</v>
          </cell>
          <cell r="AI2368">
            <v>154</v>
          </cell>
          <cell r="AJ2368">
            <v>9</v>
          </cell>
          <cell r="AK2368">
            <v>5</v>
          </cell>
        </row>
        <row r="2369">
          <cell r="B2369">
            <v>30106</v>
          </cell>
          <cell r="C2369">
            <v>301</v>
          </cell>
          <cell r="D2369">
            <v>0</v>
          </cell>
          <cell r="E2369">
            <v>30605</v>
          </cell>
          <cell r="G2369">
            <v>30101</v>
          </cell>
          <cell r="I2369">
            <v>1</v>
          </cell>
          <cell r="J2369">
            <v>1</v>
          </cell>
          <cell r="K2369">
            <v>61</v>
          </cell>
          <cell r="L2369">
            <v>60</v>
          </cell>
          <cell r="M2369">
            <v>4</v>
          </cell>
          <cell r="N2369">
            <v>24</v>
          </cell>
          <cell r="O2369">
            <v>0.2</v>
          </cell>
          <cell r="P2369">
            <v>193</v>
          </cell>
          <cell r="Q2369">
            <v>154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193</v>
          </cell>
          <cell r="W2369">
            <v>154</v>
          </cell>
          <cell r="X2369">
            <v>3768</v>
          </cell>
          <cell r="Y2369">
            <v>75360</v>
          </cell>
          <cell r="Z2369" t="str">
            <v>火</v>
          </cell>
          <cell r="AA2369">
            <v>0.25</v>
          </cell>
          <cell r="AB2369">
            <v>0.25</v>
          </cell>
          <cell r="AC2369">
            <v>0.25</v>
          </cell>
          <cell r="AD2369">
            <v>1</v>
          </cell>
          <cell r="AE2369">
            <v>0.25</v>
          </cell>
          <cell r="AF2369">
            <v>9</v>
          </cell>
          <cell r="AG2369">
            <v>9</v>
          </cell>
          <cell r="AH2369">
            <v>9</v>
          </cell>
          <cell r="AI2369">
            <v>154</v>
          </cell>
          <cell r="AJ2369">
            <v>9</v>
          </cell>
          <cell r="AK2369">
            <v>5</v>
          </cell>
        </row>
        <row r="2370">
          <cell r="B2370">
            <v>30107</v>
          </cell>
          <cell r="C2370">
            <v>301</v>
          </cell>
          <cell r="D2370">
            <v>0</v>
          </cell>
          <cell r="E2370">
            <v>50100</v>
          </cell>
          <cell r="G2370">
            <v>30109</v>
          </cell>
          <cell r="I2370">
            <v>1</v>
          </cell>
          <cell r="J2370">
            <v>1</v>
          </cell>
          <cell r="K2370">
            <v>61</v>
          </cell>
          <cell r="L2370">
            <v>60</v>
          </cell>
          <cell r="M2370">
            <v>4</v>
          </cell>
          <cell r="N2370">
            <v>24</v>
          </cell>
          <cell r="O2370">
            <v>0.2</v>
          </cell>
          <cell r="P2370">
            <v>193</v>
          </cell>
          <cell r="Q2370">
            <v>154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193</v>
          </cell>
          <cell r="W2370">
            <v>154</v>
          </cell>
          <cell r="X2370">
            <v>3768</v>
          </cell>
          <cell r="Y2370">
            <v>75360</v>
          </cell>
          <cell r="Z2370" t="str">
            <v>火</v>
          </cell>
          <cell r="AA2370">
            <v>0.25</v>
          </cell>
          <cell r="AB2370">
            <v>0.25</v>
          </cell>
          <cell r="AC2370">
            <v>0.25</v>
          </cell>
          <cell r="AD2370">
            <v>1</v>
          </cell>
          <cell r="AE2370">
            <v>0.25</v>
          </cell>
          <cell r="AF2370">
            <v>9</v>
          </cell>
          <cell r="AG2370">
            <v>9</v>
          </cell>
          <cell r="AH2370">
            <v>9</v>
          </cell>
          <cell r="AI2370">
            <v>154</v>
          </cell>
          <cell r="AJ2370">
            <v>9</v>
          </cell>
          <cell r="AK2370">
            <v>5</v>
          </cell>
        </row>
        <row r="2371">
          <cell r="B2371">
            <v>30200</v>
          </cell>
          <cell r="C2371">
            <v>302</v>
          </cell>
          <cell r="D2371">
            <v>0</v>
          </cell>
          <cell r="E2371">
            <v>20315</v>
          </cell>
          <cell r="F2371">
            <v>1</v>
          </cell>
          <cell r="G2371">
            <v>30200</v>
          </cell>
          <cell r="H2371">
            <v>30200</v>
          </cell>
          <cell r="I2371">
            <v>0</v>
          </cell>
          <cell r="J2371">
            <v>10</v>
          </cell>
          <cell r="K2371">
            <v>61</v>
          </cell>
          <cell r="L2371">
            <v>60</v>
          </cell>
          <cell r="M2371">
            <v>4</v>
          </cell>
          <cell r="N2371">
            <v>24</v>
          </cell>
          <cell r="O2371">
            <v>0.30000000000000004</v>
          </cell>
          <cell r="P2371">
            <v>2901</v>
          </cell>
          <cell r="Q2371">
            <v>2321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2901</v>
          </cell>
          <cell r="W2371">
            <v>2321</v>
          </cell>
          <cell r="X2371">
            <v>37684</v>
          </cell>
          <cell r="Y2371">
            <v>753680</v>
          </cell>
          <cell r="Z2371" t="str">
            <v>火</v>
          </cell>
          <cell r="AA2371">
            <v>0.25</v>
          </cell>
          <cell r="AB2371">
            <v>0.25</v>
          </cell>
          <cell r="AC2371">
            <v>0.25</v>
          </cell>
          <cell r="AD2371">
            <v>1</v>
          </cell>
          <cell r="AE2371">
            <v>0.25</v>
          </cell>
          <cell r="AF2371">
            <v>145</v>
          </cell>
          <cell r="AG2371">
            <v>145</v>
          </cell>
          <cell r="AH2371">
            <v>145</v>
          </cell>
          <cell r="AI2371">
            <v>2321</v>
          </cell>
          <cell r="AJ2371">
            <v>145</v>
          </cell>
          <cell r="AK2371">
            <v>50</v>
          </cell>
        </row>
        <row r="2372">
          <cell r="B2372">
            <v>30201</v>
          </cell>
          <cell r="C2372">
            <v>302</v>
          </cell>
          <cell r="D2372">
            <v>0</v>
          </cell>
          <cell r="E2372">
            <v>20115</v>
          </cell>
          <cell r="G2372">
            <v>30201</v>
          </cell>
          <cell r="I2372">
            <v>1</v>
          </cell>
          <cell r="J2372">
            <v>1</v>
          </cell>
          <cell r="K2372">
            <v>61</v>
          </cell>
          <cell r="L2372">
            <v>60</v>
          </cell>
          <cell r="M2372">
            <v>4</v>
          </cell>
          <cell r="N2372">
            <v>24</v>
          </cell>
          <cell r="O2372">
            <v>0.2</v>
          </cell>
          <cell r="P2372">
            <v>193</v>
          </cell>
          <cell r="Q2372">
            <v>154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193</v>
          </cell>
          <cell r="W2372">
            <v>154</v>
          </cell>
          <cell r="X2372">
            <v>3768</v>
          </cell>
          <cell r="Y2372">
            <v>75360</v>
          </cell>
          <cell r="Z2372" t="str">
            <v>火</v>
          </cell>
          <cell r="AA2372">
            <v>0.25</v>
          </cell>
          <cell r="AB2372">
            <v>0.25</v>
          </cell>
          <cell r="AC2372">
            <v>0.25</v>
          </cell>
          <cell r="AD2372">
            <v>1</v>
          </cell>
          <cell r="AE2372">
            <v>0.25</v>
          </cell>
          <cell r="AF2372">
            <v>9</v>
          </cell>
          <cell r="AG2372">
            <v>9</v>
          </cell>
          <cell r="AH2372">
            <v>9</v>
          </cell>
          <cell r="AI2372">
            <v>154</v>
          </cell>
          <cell r="AJ2372">
            <v>9</v>
          </cell>
          <cell r="AK2372">
            <v>5</v>
          </cell>
        </row>
        <row r="2373">
          <cell r="B2373">
            <v>30202</v>
          </cell>
          <cell r="C2373">
            <v>302</v>
          </cell>
          <cell r="D2373">
            <v>0</v>
          </cell>
          <cell r="E2373">
            <v>20215</v>
          </cell>
          <cell r="G2373">
            <v>30201</v>
          </cell>
          <cell r="I2373">
            <v>1</v>
          </cell>
          <cell r="J2373">
            <v>1</v>
          </cell>
          <cell r="K2373">
            <v>61</v>
          </cell>
          <cell r="L2373">
            <v>60</v>
          </cell>
          <cell r="M2373">
            <v>4</v>
          </cell>
          <cell r="N2373">
            <v>24</v>
          </cell>
          <cell r="O2373">
            <v>0.2</v>
          </cell>
          <cell r="P2373">
            <v>193</v>
          </cell>
          <cell r="Q2373">
            <v>154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193</v>
          </cell>
          <cell r="W2373">
            <v>154</v>
          </cell>
          <cell r="X2373">
            <v>3768</v>
          </cell>
          <cell r="Y2373">
            <v>75360</v>
          </cell>
          <cell r="Z2373" t="str">
            <v>火</v>
          </cell>
          <cell r="AA2373">
            <v>0.25</v>
          </cell>
          <cell r="AB2373">
            <v>0.25</v>
          </cell>
          <cell r="AC2373">
            <v>0.25</v>
          </cell>
          <cell r="AD2373">
            <v>1</v>
          </cell>
          <cell r="AE2373">
            <v>0.25</v>
          </cell>
          <cell r="AF2373">
            <v>9</v>
          </cell>
          <cell r="AG2373">
            <v>9</v>
          </cell>
          <cell r="AH2373">
            <v>9</v>
          </cell>
          <cell r="AI2373">
            <v>154</v>
          </cell>
          <cell r="AJ2373">
            <v>9</v>
          </cell>
          <cell r="AK2373">
            <v>5</v>
          </cell>
        </row>
        <row r="2374">
          <cell r="B2374">
            <v>30203</v>
          </cell>
          <cell r="C2374">
            <v>302</v>
          </cell>
          <cell r="D2374">
            <v>0</v>
          </cell>
          <cell r="E2374">
            <v>20315</v>
          </cell>
          <cell r="G2374">
            <v>30201</v>
          </cell>
          <cell r="I2374">
            <v>1</v>
          </cell>
          <cell r="J2374">
            <v>1</v>
          </cell>
          <cell r="K2374">
            <v>61</v>
          </cell>
          <cell r="L2374">
            <v>60</v>
          </cell>
          <cell r="M2374">
            <v>4</v>
          </cell>
          <cell r="N2374">
            <v>24</v>
          </cell>
          <cell r="O2374">
            <v>0.2</v>
          </cell>
          <cell r="P2374">
            <v>193</v>
          </cell>
          <cell r="Q2374">
            <v>154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193</v>
          </cell>
          <cell r="W2374">
            <v>154</v>
          </cell>
          <cell r="X2374">
            <v>3768</v>
          </cell>
          <cell r="Y2374">
            <v>75360</v>
          </cell>
          <cell r="Z2374" t="str">
            <v>火</v>
          </cell>
          <cell r="AA2374">
            <v>0.25</v>
          </cell>
          <cell r="AB2374">
            <v>0.25</v>
          </cell>
          <cell r="AC2374">
            <v>0.25</v>
          </cell>
          <cell r="AD2374">
            <v>1</v>
          </cell>
          <cell r="AE2374">
            <v>0.25</v>
          </cell>
          <cell r="AF2374">
            <v>9</v>
          </cell>
          <cell r="AG2374">
            <v>9</v>
          </cell>
          <cell r="AH2374">
            <v>9</v>
          </cell>
          <cell r="AI2374">
            <v>154</v>
          </cell>
          <cell r="AJ2374">
            <v>9</v>
          </cell>
          <cell r="AK2374">
            <v>5</v>
          </cell>
        </row>
        <row r="2375">
          <cell r="B2375">
            <v>30204</v>
          </cell>
          <cell r="C2375">
            <v>302</v>
          </cell>
          <cell r="D2375">
            <v>0</v>
          </cell>
          <cell r="E2375">
            <v>20415</v>
          </cell>
          <cell r="G2375">
            <v>30201</v>
          </cell>
          <cell r="I2375">
            <v>1</v>
          </cell>
          <cell r="J2375">
            <v>1</v>
          </cell>
          <cell r="K2375">
            <v>61</v>
          </cell>
          <cell r="L2375">
            <v>60</v>
          </cell>
          <cell r="M2375">
            <v>4</v>
          </cell>
          <cell r="N2375">
            <v>24</v>
          </cell>
          <cell r="O2375">
            <v>0.2</v>
          </cell>
          <cell r="P2375">
            <v>193</v>
          </cell>
          <cell r="Q2375">
            <v>154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193</v>
          </cell>
          <cell r="W2375">
            <v>154</v>
          </cell>
          <cell r="X2375">
            <v>3768</v>
          </cell>
          <cell r="Y2375">
            <v>75360</v>
          </cell>
          <cell r="Z2375" t="str">
            <v>火</v>
          </cell>
          <cell r="AA2375">
            <v>0.25</v>
          </cell>
          <cell r="AB2375">
            <v>0.25</v>
          </cell>
          <cell r="AC2375">
            <v>0.25</v>
          </cell>
          <cell r="AD2375">
            <v>1</v>
          </cell>
          <cell r="AE2375">
            <v>0.25</v>
          </cell>
          <cell r="AF2375">
            <v>9</v>
          </cell>
          <cell r="AG2375">
            <v>9</v>
          </cell>
          <cell r="AH2375">
            <v>9</v>
          </cell>
          <cell r="AI2375">
            <v>154</v>
          </cell>
          <cell r="AJ2375">
            <v>9</v>
          </cell>
          <cell r="AK2375">
            <v>5</v>
          </cell>
        </row>
        <row r="2376">
          <cell r="B2376">
            <v>30205</v>
          </cell>
          <cell r="C2376">
            <v>302</v>
          </cell>
          <cell r="D2376">
            <v>0</v>
          </cell>
          <cell r="E2376">
            <v>30505</v>
          </cell>
          <cell r="G2376">
            <v>30201</v>
          </cell>
          <cell r="I2376">
            <v>1</v>
          </cell>
          <cell r="J2376">
            <v>1</v>
          </cell>
          <cell r="K2376">
            <v>61</v>
          </cell>
          <cell r="L2376">
            <v>60</v>
          </cell>
          <cell r="M2376">
            <v>4</v>
          </cell>
          <cell r="N2376">
            <v>24</v>
          </cell>
          <cell r="O2376">
            <v>0.2</v>
          </cell>
          <cell r="P2376">
            <v>193</v>
          </cell>
          <cell r="Q2376">
            <v>154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193</v>
          </cell>
          <cell r="W2376">
            <v>154</v>
          </cell>
          <cell r="X2376">
            <v>3768</v>
          </cell>
          <cell r="Y2376">
            <v>75360</v>
          </cell>
          <cell r="Z2376" t="str">
            <v>火</v>
          </cell>
          <cell r="AA2376">
            <v>0.25</v>
          </cell>
          <cell r="AB2376">
            <v>0.25</v>
          </cell>
          <cell r="AC2376">
            <v>0.25</v>
          </cell>
          <cell r="AD2376">
            <v>1</v>
          </cell>
          <cell r="AE2376">
            <v>0.25</v>
          </cell>
          <cell r="AF2376">
            <v>9</v>
          </cell>
          <cell r="AG2376">
            <v>9</v>
          </cell>
          <cell r="AH2376">
            <v>9</v>
          </cell>
          <cell r="AI2376">
            <v>154</v>
          </cell>
          <cell r="AJ2376">
            <v>9</v>
          </cell>
          <cell r="AK2376">
            <v>5</v>
          </cell>
        </row>
        <row r="2377">
          <cell r="B2377">
            <v>30206</v>
          </cell>
          <cell r="C2377">
            <v>302</v>
          </cell>
          <cell r="D2377">
            <v>0</v>
          </cell>
          <cell r="E2377">
            <v>30605</v>
          </cell>
          <cell r="G2377">
            <v>30201</v>
          </cell>
          <cell r="I2377">
            <v>1</v>
          </cell>
          <cell r="J2377">
            <v>1</v>
          </cell>
          <cell r="K2377">
            <v>61</v>
          </cell>
          <cell r="L2377">
            <v>60</v>
          </cell>
          <cell r="M2377">
            <v>4</v>
          </cell>
          <cell r="N2377">
            <v>24</v>
          </cell>
          <cell r="O2377">
            <v>0.2</v>
          </cell>
          <cell r="P2377">
            <v>193</v>
          </cell>
          <cell r="Q2377">
            <v>154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193</v>
          </cell>
          <cell r="W2377">
            <v>154</v>
          </cell>
          <cell r="X2377">
            <v>3768</v>
          </cell>
          <cell r="Y2377">
            <v>75360</v>
          </cell>
          <cell r="Z2377" t="str">
            <v>火</v>
          </cell>
          <cell r="AA2377">
            <v>0.25</v>
          </cell>
          <cell r="AB2377">
            <v>0.25</v>
          </cell>
          <cell r="AC2377">
            <v>0.25</v>
          </cell>
          <cell r="AD2377">
            <v>1</v>
          </cell>
          <cell r="AE2377">
            <v>0.25</v>
          </cell>
          <cell r="AF2377">
            <v>9</v>
          </cell>
          <cell r="AG2377">
            <v>9</v>
          </cell>
          <cell r="AH2377">
            <v>9</v>
          </cell>
          <cell r="AI2377">
            <v>154</v>
          </cell>
          <cell r="AJ2377">
            <v>9</v>
          </cell>
          <cell r="AK2377">
            <v>5</v>
          </cell>
        </row>
        <row r="2378">
          <cell r="B2378">
            <v>30207</v>
          </cell>
          <cell r="C2378">
            <v>302</v>
          </cell>
          <cell r="D2378">
            <v>0</v>
          </cell>
          <cell r="E2378">
            <v>50100</v>
          </cell>
          <cell r="G2378">
            <v>30209</v>
          </cell>
          <cell r="I2378">
            <v>1</v>
          </cell>
          <cell r="J2378">
            <v>1</v>
          </cell>
          <cell r="K2378">
            <v>61</v>
          </cell>
          <cell r="L2378">
            <v>60</v>
          </cell>
          <cell r="M2378">
            <v>4</v>
          </cell>
          <cell r="N2378">
            <v>24</v>
          </cell>
          <cell r="O2378">
            <v>0.2</v>
          </cell>
          <cell r="P2378">
            <v>193</v>
          </cell>
          <cell r="Q2378">
            <v>154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193</v>
          </cell>
          <cell r="W2378">
            <v>154</v>
          </cell>
          <cell r="X2378">
            <v>3768</v>
          </cell>
          <cell r="Y2378">
            <v>75360</v>
          </cell>
          <cell r="Z2378" t="str">
            <v>火</v>
          </cell>
          <cell r="AA2378">
            <v>0.25</v>
          </cell>
          <cell r="AB2378">
            <v>0.25</v>
          </cell>
          <cell r="AC2378">
            <v>0.25</v>
          </cell>
          <cell r="AD2378">
            <v>1</v>
          </cell>
          <cell r="AE2378">
            <v>0.25</v>
          </cell>
          <cell r="AF2378">
            <v>9</v>
          </cell>
          <cell r="AG2378">
            <v>9</v>
          </cell>
          <cell r="AH2378">
            <v>9</v>
          </cell>
          <cell r="AI2378">
            <v>154</v>
          </cell>
          <cell r="AJ2378">
            <v>9</v>
          </cell>
          <cell r="AK2378">
            <v>5</v>
          </cell>
        </row>
        <row r="2379">
          <cell r="B2379">
            <v>30300</v>
          </cell>
          <cell r="C2379">
            <v>303</v>
          </cell>
          <cell r="D2379">
            <v>0</v>
          </cell>
          <cell r="E2379">
            <v>20615</v>
          </cell>
          <cell r="F2379">
            <v>1</v>
          </cell>
          <cell r="G2379">
            <v>30300</v>
          </cell>
          <cell r="H2379">
            <v>30300</v>
          </cell>
          <cell r="I2379">
            <v>0</v>
          </cell>
          <cell r="J2379">
            <v>10</v>
          </cell>
          <cell r="K2379">
            <v>61</v>
          </cell>
          <cell r="L2379">
            <v>60</v>
          </cell>
          <cell r="M2379">
            <v>4</v>
          </cell>
          <cell r="N2379">
            <v>24</v>
          </cell>
          <cell r="O2379">
            <v>0.4</v>
          </cell>
          <cell r="P2379">
            <v>3868</v>
          </cell>
          <cell r="Q2379">
            <v>2476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3868</v>
          </cell>
          <cell r="W2379">
            <v>2476</v>
          </cell>
          <cell r="X2379">
            <v>37684</v>
          </cell>
          <cell r="Y2379">
            <v>753680</v>
          </cell>
          <cell r="Z2379" t="str">
            <v>火</v>
          </cell>
          <cell r="AA2379">
            <v>0.25</v>
          </cell>
          <cell r="AB2379">
            <v>0.25</v>
          </cell>
          <cell r="AC2379">
            <v>0.25</v>
          </cell>
          <cell r="AD2379">
            <v>1</v>
          </cell>
          <cell r="AE2379">
            <v>0.25</v>
          </cell>
          <cell r="AF2379">
            <v>348</v>
          </cell>
          <cell r="AG2379">
            <v>348</v>
          </cell>
          <cell r="AH2379">
            <v>348</v>
          </cell>
          <cell r="AI2379">
            <v>2476</v>
          </cell>
          <cell r="AJ2379">
            <v>348</v>
          </cell>
          <cell r="AK2379">
            <v>50</v>
          </cell>
        </row>
        <row r="2380">
          <cell r="B2380">
            <v>30301</v>
          </cell>
          <cell r="C2380">
            <v>303</v>
          </cell>
          <cell r="D2380">
            <v>0</v>
          </cell>
          <cell r="E2380">
            <v>20115</v>
          </cell>
          <cell r="G2380">
            <v>30301</v>
          </cell>
          <cell r="I2380">
            <v>1</v>
          </cell>
          <cell r="J2380">
            <v>1</v>
          </cell>
          <cell r="K2380">
            <v>61</v>
          </cell>
          <cell r="L2380">
            <v>60</v>
          </cell>
          <cell r="M2380">
            <v>4</v>
          </cell>
          <cell r="N2380">
            <v>24</v>
          </cell>
          <cell r="O2380">
            <v>0.2</v>
          </cell>
          <cell r="P2380">
            <v>193</v>
          </cell>
          <cell r="Q2380">
            <v>154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193</v>
          </cell>
          <cell r="W2380">
            <v>154</v>
          </cell>
          <cell r="X2380">
            <v>3768</v>
          </cell>
          <cell r="Y2380">
            <v>75360</v>
          </cell>
          <cell r="Z2380" t="str">
            <v>火</v>
          </cell>
          <cell r="AA2380">
            <v>0.25</v>
          </cell>
          <cell r="AB2380">
            <v>0.25</v>
          </cell>
          <cell r="AC2380">
            <v>0.25</v>
          </cell>
          <cell r="AD2380">
            <v>1</v>
          </cell>
          <cell r="AE2380">
            <v>0.25</v>
          </cell>
          <cell r="AF2380">
            <v>9</v>
          </cell>
          <cell r="AG2380">
            <v>9</v>
          </cell>
          <cell r="AH2380">
            <v>9</v>
          </cell>
          <cell r="AI2380">
            <v>154</v>
          </cell>
          <cell r="AJ2380">
            <v>9</v>
          </cell>
          <cell r="AK2380">
            <v>5</v>
          </cell>
        </row>
        <row r="2381">
          <cell r="B2381">
            <v>30302</v>
          </cell>
          <cell r="C2381">
            <v>303</v>
          </cell>
          <cell r="D2381">
            <v>0</v>
          </cell>
          <cell r="E2381">
            <v>20215</v>
          </cell>
          <cell r="G2381">
            <v>30301</v>
          </cell>
          <cell r="I2381">
            <v>1</v>
          </cell>
          <cell r="J2381">
            <v>1</v>
          </cell>
          <cell r="K2381">
            <v>61</v>
          </cell>
          <cell r="L2381">
            <v>60</v>
          </cell>
          <cell r="M2381">
            <v>4</v>
          </cell>
          <cell r="N2381">
            <v>24</v>
          </cell>
          <cell r="O2381">
            <v>0.2</v>
          </cell>
          <cell r="P2381">
            <v>193</v>
          </cell>
          <cell r="Q2381">
            <v>154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193</v>
          </cell>
          <cell r="W2381">
            <v>154</v>
          </cell>
          <cell r="X2381">
            <v>3768</v>
          </cell>
          <cell r="Y2381">
            <v>75360</v>
          </cell>
          <cell r="Z2381" t="str">
            <v>火</v>
          </cell>
          <cell r="AA2381">
            <v>0.25</v>
          </cell>
          <cell r="AB2381">
            <v>0.25</v>
          </cell>
          <cell r="AC2381">
            <v>0.25</v>
          </cell>
          <cell r="AD2381">
            <v>1</v>
          </cell>
          <cell r="AE2381">
            <v>0.25</v>
          </cell>
          <cell r="AF2381">
            <v>9</v>
          </cell>
          <cell r="AG2381">
            <v>9</v>
          </cell>
          <cell r="AH2381">
            <v>9</v>
          </cell>
          <cell r="AI2381">
            <v>154</v>
          </cell>
          <cell r="AJ2381">
            <v>9</v>
          </cell>
          <cell r="AK2381">
            <v>5</v>
          </cell>
        </row>
        <row r="2382">
          <cell r="B2382">
            <v>30303</v>
          </cell>
          <cell r="C2382">
            <v>303</v>
          </cell>
          <cell r="D2382">
            <v>0</v>
          </cell>
          <cell r="E2382">
            <v>20315</v>
          </cell>
          <cell r="G2382">
            <v>30301</v>
          </cell>
          <cell r="I2382">
            <v>1</v>
          </cell>
          <cell r="J2382">
            <v>1</v>
          </cell>
          <cell r="K2382">
            <v>61</v>
          </cell>
          <cell r="L2382">
            <v>60</v>
          </cell>
          <cell r="M2382">
            <v>4</v>
          </cell>
          <cell r="N2382">
            <v>24</v>
          </cell>
          <cell r="O2382">
            <v>0.2</v>
          </cell>
          <cell r="P2382">
            <v>193</v>
          </cell>
          <cell r="Q2382">
            <v>154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193</v>
          </cell>
          <cell r="W2382">
            <v>154</v>
          </cell>
          <cell r="X2382">
            <v>3768</v>
          </cell>
          <cell r="Y2382">
            <v>75360</v>
          </cell>
          <cell r="Z2382" t="str">
            <v>火</v>
          </cell>
          <cell r="AA2382">
            <v>0.25</v>
          </cell>
          <cell r="AB2382">
            <v>0.25</v>
          </cell>
          <cell r="AC2382">
            <v>0.25</v>
          </cell>
          <cell r="AD2382">
            <v>1</v>
          </cell>
          <cell r="AE2382">
            <v>0.25</v>
          </cell>
          <cell r="AF2382">
            <v>9</v>
          </cell>
          <cell r="AG2382">
            <v>9</v>
          </cell>
          <cell r="AH2382">
            <v>9</v>
          </cell>
          <cell r="AI2382">
            <v>154</v>
          </cell>
          <cell r="AJ2382">
            <v>9</v>
          </cell>
          <cell r="AK2382">
            <v>5</v>
          </cell>
        </row>
        <row r="2383">
          <cell r="B2383">
            <v>30304</v>
          </cell>
          <cell r="C2383">
            <v>303</v>
          </cell>
          <cell r="D2383">
            <v>0</v>
          </cell>
          <cell r="E2383">
            <v>20415</v>
          </cell>
          <cell r="G2383">
            <v>30301</v>
          </cell>
          <cell r="I2383">
            <v>1</v>
          </cell>
          <cell r="J2383">
            <v>1</v>
          </cell>
          <cell r="K2383">
            <v>61</v>
          </cell>
          <cell r="L2383">
            <v>60</v>
          </cell>
          <cell r="M2383">
            <v>4</v>
          </cell>
          <cell r="N2383">
            <v>24</v>
          </cell>
          <cell r="O2383">
            <v>0.2</v>
          </cell>
          <cell r="P2383">
            <v>193</v>
          </cell>
          <cell r="Q2383">
            <v>154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193</v>
          </cell>
          <cell r="W2383">
            <v>154</v>
          </cell>
          <cell r="X2383">
            <v>3768</v>
          </cell>
          <cell r="Y2383">
            <v>75360</v>
          </cell>
          <cell r="Z2383" t="str">
            <v>火</v>
          </cell>
          <cell r="AA2383">
            <v>0.25</v>
          </cell>
          <cell r="AB2383">
            <v>0.25</v>
          </cell>
          <cell r="AC2383">
            <v>0.25</v>
          </cell>
          <cell r="AD2383">
            <v>1</v>
          </cell>
          <cell r="AE2383">
            <v>0.25</v>
          </cell>
          <cell r="AF2383">
            <v>9</v>
          </cell>
          <cell r="AG2383">
            <v>9</v>
          </cell>
          <cell r="AH2383">
            <v>9</v>
          </cell>
          <cell r="AI2383">
            <v>154</v>
          </cell>
          <cell r="AJ2383">
            <v>9</v>
          </cell>
          <cell r="AK2383">
            <v>5</v>
          </cell>
        </row>
        <row r="2384">
          <cell r="B2384">
            <v>30305</v>
          </cell>
          <cell r="C2384">
            <v>303</v>
          </cell>
          <cell r="D2384">
            <v>0</v>
          </cell>
          <cell r="E2384">
            <v>30505</v>
          </cell>
          <cell r="G2384">
            <v>30301</v>
          </cell>
          <cell r="I2384">
            <v>1</v>
          </cell>
          <cell r="J2384">
            <v>1</v>
          </cell>
          <cell r="K2384">
            <v>61</v>
          </cell>
          <cell r="L2384">
            <v>60</v>
          </cell>
          <cell r="M2384">
            <v>4</v>
          </cell>
          <cell r="N2384">
            <v>24</v>
          </cell>
          <cell r="O2384">
            <v>0.2</v>
          </cell>
          <cell r="P2384">
            <v>193</v>
          </cell>
          <cell r="Q2384">
            <v>154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193</v>
          </cell>
          <cell r="W2384">
            <v>154</v>
          </cell>
          <cell r="X2384">
            <v>3768</v>
          </cell>
          <cell r="Y2384">
            <v>75360</v>
          </cell>
          <cell r="Z2384" t="str">
            <v>火</v>
          </cell>
          <cell r="AA2384">
            <v>0.25</v>
          </cell>
          <cell r="AB2384">
            <v>0.25</v>
          </cell>
          <cell r="AC2384">
            <v>0.25</v>
          </cell>
          <cell r="AD2384">
            <v>1</v>
          </cell>
          <cell r="AE2384">
            <v>0.25</v>
          </cell>
          <cell r="AF2384">
            <v>9</v>
          </cell>
          <cell r="AG2384">
            <v>9</v>
          </cell>
          <cell r="AH2384">
            <v>9</v>
          </cell>
          <cell r="AI2384">
            <v>154</v>
          </cell>
          <cell r="AJ2384">
            <v>9</v>
          </cell>
          <cell r="AK2384">
            <v>5</v>
          </cell>
        </row>
        <row r="2385">
          <cell r="B2385">
            <v>30306</v>
          </cell>
          <cell r="C2385">
            <v>303</v>
          </cell>
          <cell r="D2385">
            <v>0</v>
          </cell>
          <cell r="E2385">
            <v>30605</v>
          </cell>
          <cell r="G2385">
            <v>30301</v>
          </cell>
          <cell r="I2385">
            <v>1</v>
          </cell>
          <cell r="J2385">
            <v>1</v>
          </cell>
          <cell r="K2385">
            <v>61</v>
          </cell>
          <cell r="L2385">
            <v>60</v>
          </cell>
          <cell r="M2385">
            <v>4</v>
          </cell>
          <cell r="N2385">
            <v>24</v>
          </cell>
          <cell r="O2385">
            <v>0.2</v>
          </cell>
          <cell r="P2385">
            <v>193</v>
          </cell>
          <cell r="Q2385">
            <v>154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193</v>
          </cell>
          <cell r="W2385">
            <v>154</v>
          </cell>
          <cell r="X2385">
            <v>3768</v>
          </cell>
          <cell r="Y2385">
            <v>75360</v>
          </cell>
          <cell r="Z2385" t="str">
            <v>火</v>
          </cell>
          <cell r="AA2385">
            <v>0.25</v>
          </cell>
          <cell r="AB2385">
            <v>0.25</v>
          </cell>
          <cell r="AC2385">
            <v>0.25</v>
          </cell>
          <cell r="AD2385">
            <v>1</v>
          </cell>
          <cell r="AE2385">
            <v>0.25</v>
          </cell>
          <cell r="AF2385">
            <v>9</v>
          </cell>
          <cell r="AG2385">
            <v>9</v>
          </cell>
          <cell r="AH2385">
            <v>9</v>
          </cell>
          <cell r="AI2385">
            <v>154</v>
          </cell>
          <cell r="AJ2385">
            <v>9</v>
          </cell>
          <cell r="AK2385">
            <v>5</v>
          </cell>
        </row>
        <row r="2386">
          <cell r="B2386">
            <v>30307</v>
          </cell>
          <cell r="C2386">
            <v>303</v>
          </cell>
          <cell r="D2386">
            <v>0</v>
          </cell>
          <cell r="E2386">
            <v>50100</v>
          </cell>
          <cell r="G2386">
            <v>30309</v>
          </cell>
          <cell r="I2386">
            <v>1</v>
          </cell>
          <cell r="J2386">
            <v>1</v>
          </cell>
          <cell r="K2386">
            <v>61</v>
          </cell>
          <cell r="L2386">
            <v>60</v>
          </cell>
          <cell r="M2386">
            <v>4</v>
          </cell>
          <cell r="N2386">
            <v>24</v>
          </cell>
          <cell r="O2386">
            <v>0.2</v>
          </cell>
          <cell r="P2386">
            <v>193</v>
          </cell>
          <cell r="Q2386">
            <v>154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193</v>
          </cell>
          <cell r="W2386">
            <v>154</v>
          </cell>
          <cell r="X2386">
            <v>3768</v>
          </cell>
          <cell r="Y2386">
            <v>75360</v>
          </cell>
          <cell r="Z2386" t="str">
            <v>火</v>
          </cell>
          <cell r="AA2386">
            <v>0.25</v>
          </cell>
          <cell r="AB2386">
            <v>0.25</v>
          </cell>
          <cell r="AC2386">
            <v>0.25</v>
          </cell>
          <cell r="AD2386">
            <v>1</v>
          </cell>
          <cell r="AE2386">
            <v>0.25</v>
          </cell>
          <cell r="AF2386">
            <v>9</v>
          </cell>
          <cell r="AG2386">
            <v>9</v>
          </cell>
          <cell r="AH2386">
            <v>9</v>
          </cell>
          <cell r="AI2386">
            <v>154</v>
          </cell>
          <cell r="AJ2386">
            <v>9</v>
          </cell>
          <cell r="AK2386">
            <v>5</v>
          </cell>
        </row>
        <row r="2387">
          <cell r="B2387">
            <v>30400</v>
          </cell>
          <cell r="C2387">
            <v>304</v>
          </cell>
          <cell r="D2387">
            <v>0</v>
          </cell>
          <cell r="E2387">
            <v>20315</v>
          </cell>
          <cell r="F2387">
            <v>1</v>
          </cell>
          <cell r="G2387">
            <v>30400</v>
          </cell>
          <cell r="H2387">
            <v>30400</v>
          </cell>
          <cell r="I2387">
            <v>0</v>
          </cell>
          <cell r="J2387">
            <v>10</v>
          </cell>
          <cell r="K2387">
            <v>61</v>
          </cell>
          <cell r="L2387">
            <v>60</v>
          </cell>
          <cell r="M2387">
            <v>4</v>
          </cell>
          <cell r="N2387">
            <v>24</v>
          </cell>
          <cell r="O2387">
            <v>0.5</v>
          </cell>
          <cell r="P2387">
            <v>4836</v>
          </cell>
          <cell r="Q2387">
            <v>3095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4836</v>
          </cell>
          <cell r="W2387">
            <v>3095</v>
          </cell>
          <cell r="X2387">
            <v>37684</v>
          </cell>
          <cell r="Y2387">
            <v>753680</v>
          </cell>
          <cell r="Z2387" t="str">
            <v>火</v>
          </cell>
          <cell r="AA2387">
            <v>0.25</v>
          </cell>
          <cell r="AB2387">
            <v>0.25</v>
          </cell>
          <cell r="AC2387">
            <v>0.25</v>
          </cell>
          <cell r="AD2387">
            <v>1</v>
          </cell>
          <cell r="AE2387">
            <v>0.25</v>
          </cell>
          <cell r="AF2387">
            <v>435</v>
          </cell>
          <cell r="AG2387">
            <v>435</v>
          </cell>
          <cell r="AH2387">
            <v>435</v>
          </cell>
          <cell r="AI2387">
            <v>3095</v>
          </cell>
          <cell r="AJ2387">
            <v>435</v>
          </cell>
          <cell r="AK2387">
            <v>50</v>
          </cell>
        </row>
        <row r="2388">
          <cell r="B2388">
            <v>30401</v>
          </cell>
          <cell r="C2388">
            <v>304</v>
          </cell>
          <cell r="D2388">
            <v>0</v>
          </cell>
          <cell r="E2388">
            <v>20115</v>
          </cell>
          <cell r="G2388">
            <v>30401</v>
          </cell>
          <cell r="I2388">
            <v>1</v>
          </cell>
          <cell r="J2388">
            <v>1</v>
          </cell>
          <cell r="K2388">
            <v>61</v>
          </cell>
          <cell r="L2388">
            <v>60</v>
          </cell>
          <cell r="M2388">
            <v>4</v>
          </cell>
          <cell r="N2388">
            <v>24</v>
          </cell>
          <cell r="O2388">
            <v>0.2</v>
          </cell>
          <cell r="P2388">
            <v>193</v>
          </cell>
          <cell r="Q2388">
            <v>154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193</v>
          </cell>
          <cell r="W2388">
            <v>154</v>
          </cell>
          <cell r="X2388">
            <v>3768</v>
          </cell>
          <cell r="Y2388">
            <v>75360</v>
          </cell>
          <cell r="Z2388" t="str">
            <v>火</v>
          </cell>
          <cell r="AA2388">
            <v>0.25</v>
          </cell>
          <cell r="AB2388">
            <v>0.25</v>
          </cell>
          <cell r="AC2388">
            <v>0.25</v>
          </cell>
          <cell r="AD2388">
            <v>1</v>
          </cell>
          <cell r="AE2388">
            <v>0.25</v>
          </cell>
          <cell r="AF2388">
            <v>9</v>
          </cell>
          <cell r="AG2388">
            <v>9</v>
          </cell>
          <cell r="AH2388">
            <v>9</v>
          </cell>
          <cell r="AI2388">
            <v>154</v>
          </cell>
          <cell r="AJ2388">
            <v>9</v>
          </cell>
          <cell r="AK2388">
            <v>5</v>
          </cell>
        </row>
        <row r="2389">
          <cell r="B2389">
            <v>30402</v>
          </cell>
          <cell r="C2389">
            <v>304</v>
          </cell>
          <cell r="D2389">
            <v>0</v>
          </cell>
          <cell r="E2389">
            <v>20215</v>
          </cell>
          <cell r="G2389">
            <v>30401</v>
          </cell>
          <cell r="I2389">
            <v>1</v>
          </cell>
          <cell r="J2389">
            <v>1</v>
          </cell>
          <cell r="K2389">
            <v>61</v>
          </cell>
          <cell r="L2389">
            <v>60</v>
          </cell>
          <cell r="M2389">
            <v>4</v>
          </cell>
          <cell r="N2389">
            <v>24</v>
          </cell>
          <cell r="O2389">
            <v>0.2</v>
          </cell>
          <cell r="P2389">
            <v>193</v>
          </cell>
          <cell r="Q2389">
            <v>154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193</v>
          </cell>
          <cell r="W2389">
            <v>154</v>
          </cell>
          <cell r="X2389">
            <v>3768</v>
          </cell>
          <cell r="Y2389">
            <v>75360</v>
          </cell>
          <cell r="Z2389" t="str">
            <v>火</v>
          </cell>
          <cell r="AA2389">
            <v>0.25</v>
          </cell>
          <cell r="AB2389">
            <v>0.25</v>
          </cell>
          <cell r="AC2389">
            <v>0.25</v>
          </cell>
          <cell r="AD2389">
            <v>1</v>
          </cell>
          <cell r="AE2389">
            <v>0.25</v>
          </cell>
          <cell r="AF2389">
            <v>9</v>
          </cell>
          <cell r="AG2389">
            <v>9</v>
          </cell>
          <cell r="AH2389">
            <v>9</v>
          </cell>
          <cell r="AI2389">
            <v>154</v>
          </cell>
          <cell r="AJ2389">
            <v>9</v>
          </cell>
          <cell r="AK2389">
            <v>5</v>
          </cell>
        </row>
        <row r="2390">
          <cell r="B2390">
            <v>30403</v>
          </cell>
          <cell r="C2390">
            <v>304</v>
          </cell>
          <cell r="D2390">
            <v>0</v>
          </cell>
          <cell r="E2390">
            <v>20315</v>
          </cell>
          <cell r="G2390">
            <v>30401</v>
          </cell>
          <cell r="I2390">
            <v>1</v>
          </cell>
          <cell r="J2390">
            <v>1</v>
          </cell>
          <cell r="K2390">
            <v>61</v>
          </cell>
          <cell r="L2390">
            <v>60</v>
          </cell>
          <cell r="M2390">
            <v>4</v>
          </cell>
          <cell r="N2390">
            <v>24</v>
          </cell>
          <cell r="O2390">
            <v>0.2</v>
          </cell>
          <cell r="P2390">
            <v>193</v>
          </cell>
          <cell r="Q2390">
            <v>154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193</v>
          </cell>
          <cell r="W2390">
            <v>154</v>
          </cell>
          <cell r="X2390">
            <v>3768</v>
          </cell>
          <cell r="Y2390">
            <v>75360</v>
          </cell>
          <cell r="Z2390" t="str">
            <v>火</v>
          </cell>
          <cell r="AA2390">
            <v>0.25</v>
          </cell>
          <cell r="AB2390">
            <v>0.25</v>
          </cell>
          <cell r="AC2390">
            <v>0.25</v>
          </cell>
          <cell r="AD2390">
            <v>1</v>
          </cell>
          <cell r="AE2390">
            <v>0.25</v>
          </cell>
          <cell r="AF2390">
            <v>9</v>
          </cell>
          <cell r="AG2390">
            <v>9</v>
          </cell>
          <cell r="AH2390">
            <v>9</v>
          </cell>
          <cell r="AI2390">
            <v>154</v>
          </cell>
          <cell r="AJ2390">
            <v>9</v>
          </cell>
          <cell r="AK2390">
            <v>5</v>
          </cell>
        </row>
        <row r="2391">
          <cell r="B2391">
            <v>30404</v>
          </cell>
          <cell r="C2391">
            <v>304</v>
          </cell>
          <cell r="D2391">
            <v>0</v>
          </cell>
          <cell r="E2391">
            <v>20415</v>
          </cell>
          <cell r="G2391">
            <v>30401</v>
          </cell>
          <cell r="I2391">
            <v>1</v>
          </cell>
          <cell r="J2391">
            <v>1</v>
          </cell>
          <cell r="K2391">
            <v>61</v>
          </cell>
          <cell r="L2391">
            <v>60</v>
          </cell>
          <cell r="M2391">
            <v>4</v>
          </cell>
          <cell r="N2391">
            <v>24</v>
          </cell>
          <cell r="O2391">
            <v>0.2</v>
          </cell>
          <cell r="P2391">
            <v>193</v>
          </cell>
          <cell r="Q2391">
            <v>154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193</v>
          </cell>
          <cell r="W2391">
            <v>154</v>
          </cell>
          <cell r="X2391">
            <v>3768</v>
          </cell>
          <cell r="Y2391">
            <v>75360</v>
          </cell>
          <cell r="Z2391" t="str">
            <v>火</v>
          </cell>
          <cell r="AA2391">
            <v>0.25</v>
          </cell>
          <cell r="AB2391">
            <v>0.25</v>
          </cell>
          <cell r="AC2391">
            <v>0.25</v>
          </cell>
          <cell r="AD2391">
            <v>1</v>
          </cell>
          <cell r="AE2391">
            <v>0.25</v>
          </cell>
          <cell r="AF2391">
            <v>9</v>
          </cell>
          <cell r="AG2391">
            <v>9</v>
          </cell>
          <cell r="AH2391">
            <v>9</v>
          </cell>
          <cell r="AI2391">
            <v>154</v>
          </cell>
          <cell r="AJ2391">
            <v>9</v>
          </cell>
          <cell r="AK2391">
            <v>5</v>
          </cell>
        </row>
        <row r="2392">
          <cell r="B2392">
            <v>30405</v>
          </cell>
          <cell r="C2392">
            <v>304</v>
          </cell>
          <cell r="D2392">
            <v>0</v>
          </cell>
          <cell r="E2392">
            <v>30505</v>
          </cell>
          <cell r="G2392">
            <v>30401</v>
          </cell>
          <cell r="I2392">
            <v>1</v>
          </cell>
          <cell r="J2392">
            <v>1</v>
          </cell>
          <cell r="K2392">
            <v>61</v>
          </cell>
          <cell r="L2392">
            <v>60</v>
          </cell>
          <cell r="M2392">
            <v>4</v>
          </cell>
          <cell r="N2392">
            <v>24</v>
          </cell>
          <cell r="O2392">
            <v>0.2</v>
          </cell>
          <cell r="P2392">
            <v>193</v>
          </cell>
          <cell r="Q2392">
            <v>154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193</v>
          </cell>
          <cell r="W2392">
            <v>154</v>
          </cell>
          <cell r="X2392">
            <v>3768</v>
          </cell>
          <cell r="Y2392">
            <v>75360</v>
          </cell>
          <cell r="Z2392" t="str">
            <v>火</v>
          </cell>
          <cell r="AA2392">
            <v>0.25</v>
          </cell>
          <cell r="AB2392">
            <v>0.25</v>
          </cell>
          <cell r="AC2392">
            <v>0.25</v>
          </cell>
          <cell r="AD2392">
            <v>1</v>
          </cell>
          <cell r="AE2392">
            <v>0.25</v>
          </cell>
          <cell r="AF2392">
            <v>9</v>
          </cell>
          <cell r="AG2392">
            <v>9</v>
          </cell>
          <cell r="AH2392">
            <v>9</v>
          </cell>
          <cell r="AI2392">
            <v>154</v>
          </cell>
          <cell r="AJ2392">
            <v>9</v>
          </cell>
          <cell r="AK2392">
            <v>5</v>
          </cell>
        </row>
        <row r="2393">
          <cell r="B2393">
            <v>30406</v>
          </cell>
          <cell r="C2393">
            <v>304</v>
          </cell>
          <cell r="D2393">
            <v>0</v>
          </cell>
          <cell r="E2393">
            <v>30605</v>
          </cell>
          <cell r="G2393">
            <v>30401</v>
          </cell>
          <cell r="I2393">
            <v>1</v>
          </cell>
          <cell r="J2393">
            <v>1</v>
          </cell>
          <cell r="K2393">
            <v>61</v>
          </cell>
          <cell r="L2393">
            <v>60</v>
          </cell>
          <cell r="M2393">
            <v>4</v>
          </cell>
          <cell r="N2393">
            <v>24</v>
          </cell>
          <cell r="O2393">
            <v>0.2</v>
          </cell>
          <cell r="P2393">
            <v>193</v>
          </cell>
          <cell r="Q2393">
            <v>154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193</v>
          </cell>
          <cell r="W2393">
            <v>154</v>
          </cell>
          <cell r="X2393">
            <v>3768</v>
          </cell>
          <cell r="Y2393">
            <v>75360</v>
          </cell>
          <cell r="Z2393" t="str">
            <v>火</v>
          </cell>
          <cell r="AA2393">
            <v>0.25</v>
          </cell>
          <cell r="AB2393">
            <v>0.25</v>
          </cell>
          <cell r="AC2393">
            <v>0.25</v>
          </cell>
          <cell r="AD2393">
            <v>1</v>
          </cell>
          <cell r="AE2393">
            <v>0.25</v>
          </cell>
          <cell r="AF2393">
            <v>9</v>
          </cell>
          <cell r="AG2393">
            <v>9</v>
          </cell>
          <cell r="AH2393">
            <v>9</v>
          </cell>
          <cell r="AI2393">
            <v>154</v>
          </cell>
          <cell r="AJ2393">
            <v>9</v>
          </cell>
          <cell r="AK2393">
            <v>5</v>
          </cell>
        </row>
        <row r="2394">
          <cell r="B2394">
            <v>30407</v>
          </cell>
          <cell r="C2394">
            <v>304</v>
          </cell>
          <cell r="D2394">
            <v>0</v>
          </cell>
          <cell r="E2394">
            <v>50100</v>
          </cell>
          <cell r="G2394">
            <v>30409</v>
          </cell>
          <cell r="I2394">
            <v>1</v>
          </cell>
          <cell r="J2394">
            <v>1</v>
          </cell>
          <cell r="K2394">
            <v>61</v>
          </cell>
          <cell r="L2394">
            <v>60</v>
          </cell>
          <cell r="M2394">
            <v>4</v>
          </cell>
          <cell r="N2394">
            <v>24</v>
          </cell>
          <cell r="O2394">
            <v>0.2</v>
          </cell>
          <cell r="P2394">
            <v>193</v>
          </cell>
          <cell r="Q2394">
            <v>154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193</v>
          </cell>
          <cell r="W2394">
            <v>154</v>
          </cell>
          <cell r="X2394">
            <v>3768</v>
          </cell>
          <cell r="Y2394">
            <v>75360</v>
          </cell>
          <cell r="Z2394" t="str">
            <v>火</v>
          </cell>
          <cell r="AA2394">
            <v>0.25</v>
          </cell>
          <cell r="AB2394">
            <v>0.25</v>
          </cell>
          <cell r="AC2394">
            <v>0.25</v>
          </cell>
          <cell r="AD2394">
            <v>1</v>
          </cell>
          <cell r="AE2394">
            <v>0.25</v>
          </cell>
          <cell r="AF2394">
            <v>9</v>
          </cell>
          <cell r="AG2394">
            <v>9</v>
          </cell>
          <cell r="AH2394">
            <v>9</v>
          </cell>
          <cell r="AI2394">
            <v>154</v>
          </cell>
          <cell r="AJ2394">
            <v>9</v>
          </cell>
          <cell r="AK2394">
            <v>5</v>
          </cell>
        </row>
        <row r="2395">
          <cell r="B2395">
            <v>30500</v>
          </cell>
          <cell r="C2395">
            <v>305</v>
          </cell>
          <cell r="D2395">
            <v>0</v>
          </cell>
          <cell r="E2395">
            <v>20615</v>
          </cell>
          <cell r="F2395">
            <v>1</v>
          </cell>
          <cell r="G2395">
            <v>30500</v>
          </cell>
          <cell r="H2395">
            <v>30500</v>
          </cell>
          <cell r="I2395">
            <v>0</v>
          </cell>
          <cell r="J2395">
            <v>10</v>
          </cell>
          <cell r="K2395">
            <v>62</v>
          </cell>
          <cell r="L2395">
            <v>61</v>
          </cell>
          <cell r="M2395">
            <v>4</v>
          </cell>
          <cell r="N2395">
            <v>24</v>
          </cell>
          <cell r="O2395">
            <v>0.60000000000000009</v>
          </cell>
          <cell r="P2395">
            <v>6134</v>
          </cell>
          <cell r="Q2395">
            <v>3140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6134</v>
          </cell>
          <cell r="W2395">
            <v>3140</v>
          </cell>
          <cell r="X2395">
            <v>39628</v>
          </cell>
          <cell r="Y2395">
            <v>792560</v>
          </cell>
          <cell r="Z2395" t="str">
            <v>火</v>
          </cell>
          <cell r="AA2395">
            <v>0.25</v>
          </cell>
          <cell r="AB2395">
            <v>0.25</v>
          </cell>
          <cell r="AC2395">
            <v>0.25</v>
          </cell>
          <cell r="AD2395">
            <v>1</v>
          </cell>
          <cell r="AE2395">
            <v>0.25</v>
          </cell>
          <cell r="AF2395">
            <v>748</v>
          </cell>
          <cell r="AG2395">
            <v>748</v>
          </cell>
          <cell r="AH2395">
            <v>748</v>
          </cell>
          <cell r="AI2395">
            <v>3140</v>
          </cell>
          <cell r="AJ2395">
            <v>748</v>
          </cell>
          <cell r="AK2395">
            <v>50</v>
          </cell>
        </row>
        <row r="2396">
          <cell r="B2396">
            <v>30501</v>
          </cell>
          <cell r="C2396">
            <v>305</v>
          </cell>
          <cell r="D2396">
            <v>0</v>
          </cell>
          <cell r="E2396">
            <v>20115</v>
          </cell>
          <cell r="G2396">
            <v>30501</v>
          </cell>
          <cell r="I2396">
            <v>1</v>
          </cell>
          <cell r="J2396">
            <v>1</v>
          </cell>
          <cell r="K2396">
            <v>62</v>
          </cell>
          <cell r="L2396">
            <v>61</v>
          </cell>
          <cell r="M2396">
            <v>4</v>
          </cell>
          <cell r="N2396">
            <v>24</v>
          </cell>
          <cell r="O2396">
            <v>0.2</v>
          </cell>
          <cell r="P2396">
            <v>204</v>
          </cell>
          <cell r="Q2396">
            <v>163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204</v>
          </cell>
          <cell r="W2396">
            <v>163</v>
          </cell>
          <cell r="X2396">
            <v>3962</v>
          </cell>
          <cell r="Y2396">
            <v>79240</v>
          </cell>
          <cell r="Z2396" t="str">
            <v>火</v>
          </cell>
          <cell r="AA2396">
            <v>0.25</v>
          </cell>
          <cell r="AB2396">
            <v>0.25</v>
          </cell>
          <cell r="AC2396">
            <v>0.25</v>
          </cell>
          <cell r="AD2396">
            <v>1</v>
          </cell>
          <cell r="AE2396">
            <v>0.25</v>
          </cell>
          <cell r="AF2396">
            <v>10</v>
          </cell>
          <cell r="AG2396">
            <v>10</v>
          </cell>
          <cell r="AH2396">
            <v>10</v>
          </cell>
          <cell r="AI2396">
            <v>163</v>
          </cell>
          <cell r="AJ2396">
            <v>10</v>
          </cell>
          <cell r="AK2396">
            <v>5</v>
          </cell>
        </row>
        <row r="2397">
          <cell r="B2397">
            <v>30502</v>
          </cell>
          <cell r="C2397">
            <v>305</v>
          </cell>
          <cell r="D2397">
            <v>0</v>
          </cell>
          <cell r="E2397">
            <v>20215</v>
          </cell>
          <cell r="G2397">
            <v>30501</v>
          </cell>
          <cell r="I2397">
            <v>1</v>
          </cell>
          <cell r="J2397">
            <v>1</v>
          </cell>
          <cell r="K2397">
            <v>62</v>
          </cell>
          <cell r="L2397">
            <v>61</v>
          </cell>
          <cell r="M2397">
            <v>4</v>
          </cell>
          <cell r="N2397">
            <v>24</v>
          </cell>
          <cell r="O2397">
            <v>0.2</v>
          </cell>
          <cell r="P2397">
            <v>204</v>
          </cell>
          <cell r="Q2397">
            <v>163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204</v>
          </cell>
          <cell r="W2397">
            <v>163</v>
          </cell>
          <cell r="X2397">
            <v>3962</v>
          </cell>
          <cell r="Y2397">
            <v>79240</v>
          </cell>
          <cell r="Z2397" t="str">
            <v>火</v>
          </cell>
          <cell r="AA2397">
            <v>0.25</v>
          </cell>
          <cell r="AB2397">
            <v>0.25</v>
          </cell>
          <cell r="AC2397">
            <v>0.25</v>
          </cell>
          <cell r="AD2397">
            <v>1</v>
          </cell>
          <cell r="AE2397">
            <v>0.25</v>
          </cell>
          <cell r="AF2397">
            <v>10</v>
          </cell>
          <cell r="AG2397">
            <v>10</v>
          </cell>
          <cell r="AH2397">
            <v>10</v>
          </cell>
          <cell r="AI2397">
            <v>163</v>
          </cell>
          <cell r="AJ2397">
            <v>10</v>
          </cell>
          <cell r="AK2397">
            <v>5</v>
          </cell>
        </row>
        <row r="2398">
          <cell r="B2398">
            <v>30503</v>
          </cell>
          <cell r="C2398">
            <v>305</v>
          </cell>
          <cell r="D2398">
            <v>0</v>
          </cell>
          <cell r="E2398">
            <v>20315</v>
          </cell>
          <cell r="G2398">
            <v>30501</v>
          </cell>
          <cell r="I2398">
            <v>1</v>
          </cell>
          <cell r="J2398">
            <v>1</v>
          </cell>
          <cell r="K2398">
            <v>62</v>
          </cell>
          <cell r="L2398">
            <v>61</v>
          </cell>
          <cell r="M2398">
            <v>4</v>
          </cell>
          <cell r="N2398">
            <v>24</v>
          </cell>
          <cell r="O2398">
            <v>0.2</v>
          </cell>
          <cell r="P2398">
            <v>204</v>
          </cell>
          <cell r="Q2398">
            <v>163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204</v>
          </cell>
          <cell r="W2398">
            <v>163</v>
          </cell>
          <cell r="X2398">
            <v>3962</v>
          </cell>
          <cell r="Y2398">
            <v>79240</v>
          </cell>
          <cell r="Z2398" t="str">
            <v>火</v>
          </cell>
          <cell r="AA2398">
            <v>0.25</v>
          </cell>
          <cell r="AB2398">
            <v>0.25</v>
          </cell>
          <cell r="AC2398">
            <v>0.25</v>
          </cell>
          <cell r="AD2398">
            <v>1</v>
          </cell>
          <cell r="AE2398">
            <v>0.25</v>
          </cell>
          <cell r="AF2398">
            <v>10</v>
          </cell>
          <cell r="AG2398">
            <v>10</v>
          </cell>
          <cell r="AH2398">
            <v>10</v>
          </cell>
          <cell r="AI2398">
            <v>163</v>
          </cell>
          <cell r="AJ2398">
            <v>10</v>
          </cell>
          <cell r="AK2398">
            <v>5</v>
          </cell>
        </row>
        <row r="2399">
          <cell r="B2399">
            <v>30504</v>
          </cell>
          <cell r="C2399">
            <v>305</v>
          </cell>
          <cell r="D2399">
            <v>0</v>
          </cell>
          <cell r="E2399">
            <v>20415</v>
          </cell>
          <cell r="G2399">
            <v>30501</v>
          </cell>
          <cell r="I2399">
            <v>1</v>
          </cell>
          <cell r="J2399">
            <v>1</v>
          </cell>
          <cell r="K2399">
            <v>62</v>
          </cell>
          <cell r="L2399">
            <v>61</v>
          </cell>
          <cell r="M2399">
            <v>4</v>
          </cell>
          <cell r="N2399">
            <v>24</v>
          </cell>
          <cell r="O2399">
            <v>0.2</v>
          </cell>
          <cell r="P2399">
            <v>204</v>
          </cell>
          <cell r="Q2399">
            <v>163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204</v>
          </cell>
          <cell r="W2399">
            <v>163</v>
          </cell>
          <cell r="X2399">
            <v>3962</v>
          </cell>
          <cell r="Y2399">
            <v>79240</v>
          </cell>
          <cell r="Z2399" t="str">
            <v>火</v>
          </cell>
          <cell r="AA2399">
            <v>0.25</v>
          </cell>
          <cell r="AB2399">
            <v>0.25</v>
          </cell>
          <cell r="AC2399">
            <v>0.25</v>
          </cell>
          <cell r="AD2399">
            <v>1</v>
          </cell>
          <cell r="AE2399">
            <v>0.25</v>
          </cell>
          <cell r="AF2399">
            <v>10</v>
          </cell>
          <cell r="AG2399">
            <v>10</v>
          </cell>
          <cell r="AH2399">
            <v>10</v>
          </cell>
          <cell r="AI2399">
            <v>163</v>
          </cell>
          <cell r="AJ2399">
            <v>10</v>
          </cell>
          <cell r="AK2399">
            <v>5</v>
          </cell>
        </row>
        <row r="2400">
          <cell r="B2400">
            <v>30505</v>
          </cell>
          <cell r="C2400">
            <v>305</v>
          </cell>
          <cell r="D2400">
            <v>0</v>
          </cell>
          <cell r="E2400">
            <v>30505</v>
          </cell>
          <cell r="G2400">
            <v>30501</v>
          </cell>
          <cell r="I2400">
            <v>1</v>
          </cell>
          <cell r="J2400">
            <v>1</v>
          </cell>
          <cell r="K2400">
            <v>62</v>
          </cell>
          <cell r="L2400">
            <v>61</v>
          </cell>
          <cell r="M2400">
            <v>4</v>
          </cell>
          <cell r="N2400">
            <v>24</v>
          </cell>
          <cell r="O2400">
            <v>0.2</v>
          </cell>
          <cell r="P2400">
            <v>204</v>
          </cell>
          <cell r="Q2400">
            <v>163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204</v>
          </cell>
          <cell r="W2400">
            <v>163</v>
          </cell>
          <cell r="X2400">
            <v>3962</v>
          </cell>
          <cell r="Y2400">
            <v>79240</v>
          </cell>
          <cell r="Z2400" t="str">
            <v>火</v>
          </cell>
          <cell r="AA2400">
            <v>0.25</v>
          </cell>
          <cell r="AB2400">
            <v>0.25</v>
          </cell>
          <cell r="AC2400">
            <v>0.25</v>
          </cell>
          <cell r="AD2400">
            <v>1</v>
          </cell>
          <cell r="AE2400">
            <v>0.25</v>
          </cell>
          <cell r="AF2400">
            <v>10</v>
          </cell>
          <cell r="AG2400">
            <v>10</v>
          </cell>
          <cell r="AH2400">
            <v>10</v>
          </cell>
          <cell r="AI2400">
            <v>163</v>
          </cell>
          <cell r="AJ2400">
            <v>10</v>
          </cell>
          <cell r="AK2400">
            <v>5</v>
          </cell>
        </row>
        <row r="2401">
          <cell r="B2401">
            <v>30506</v>
          </cell>
          <cell r="C2401">
            <v>305</v>
          </cell>
          <cell r="D2401">
            <v>0</v>
          </cell>
          <cell r="E2401">
            <v>30605</v>
          </cell>
          <cell r="G2401">
            <v>30501</v>
          </cell>
          <cell r="I2401">
            <v>1</v>
          </cell>
          <cell r="J2401">
            <v>1</v>
          </cell>
          <cell r="K2401">
            <v>62</v>
          </cell>
          <cell r="L2401">
            <v>61</v>
          </cell>
          <cell r="M2401">
            <v>4</v>
          </cell>
          <cell r="N2401">
            <v>24</v>
          </cell>
          <cell r="O2401">
            <v>0.2</v>
          </cell>
          <cell r="P2401">
            <v>204</v>
          </cell>
          <cell r="Q2401">
            <v>163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204</v>
          </cell>
          <cell r="W2401">
            <v>163</v>
          </cell>
          <cell r="X2401">
            <v>3962</v>
          </cell>
          <cell r="Y2401">
            <v>79240</v>
          </cell>
          <cell r="Z2401" t="str">
            <v>火</v>
          </cell>
          <cell r="AA2401">
            <v>0.25</v>
          </cell>
          <cell r="AB2401">
            <v>0.25</v>
          </cell>
          <cell r="AC2401">
            <v>0.25</v>
          </cell>
          <cell r="AD2401">
            <v>1</v>
          </cell>
          <cell r="AE2401">
            <v>0.25</v>
          </cell>
          <cell r="AF2401">
            <v>10</v>
          </cell>
          <cell r="AG2401">
            <v>10</v>
          </cell>
          <cell r="AH2401">
            <v>10</v>
          </cell>
          <cell r="AI2401">
            <v>163</v>
          </cell>
          <cell r="AJ2401">
            <v>10</v>
          </cell>
          <cell r="AK2401">
            <v>5</v>
          </cell>
        </row>
        <row r="2402">
          <cell r="B2402">
            <v>30507</v>
          </cell>
          <cell r="C2402">
            <v>305</v>
          </cell>
          <cell r="D2402">
            <v>0</v>
          </cell>
          <cell r="E2402">
            <v>50100</v>
          </cell>
          <cell r="G2402">
            <v>30509</v>
          </cell>
          <cell r="I2402">
            <v>1</v>
          </cell>
          <cell r="J2402">
            <v>1</v>
          </cell>
          <cell r="K2402">
            <v>62</v>
          </cell>
          <cell r="L2402">
            <v>61</v>
          </cell>
          <cell r="M2402">
            <v>4</v>
          </cell>
          <cell r="N2402">
            <v>24</v>
          </cell>
          <cell r="O2402">
            <v>0.2</v>
          </cell>
          <cell r="P2402">
            <v>204</v>
          </cell>
          <cell r="Q2402">
            <v>163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204</v>
          </cell>
          <cell r="W2402">
            <v>163</v>
          </cell>
          <cell r="X2402">
            <v>3962</v>
          </cell>
          <cell r="Y2402">
            <v>79240</v>
          </cell>
          <cell r="Z2402" t="str">
            <v>火</v>
          </cell>
          <cell r="AA2402">
            <v>0.25</v>
          </cell>
          <cell r="AB2402">
            <v>0.25</v>
          </cell>
          <cell r="AC2402">
            <v>0.25</v>
          </cell>
          <cell r="AD2402">
            <v>1</v>
          </cell>
          <cell r="AE2402">
            <v>0.25</v>
          </cell>
          <cell r="AF2402">
            <v>10</v>
          </cell>
          <cell r="AG2402">
            <v>10</v>
          </cell>
          <cell r="AH2402">
            <v>10</v>
          </cell>
          <cell r="AI2402">
            <v>163</v>
          </cell>
          <cell r="AJ2402">
            <v>10</v>
          </cell>
          <cell r="AK2402">
            <v>5</v>
          </cell>
        </row>
        <row r="2403">
          <cell r="B2403">
            <v>30600</v>
          </cell>
          <cell r="C2403">
            <v>306</v>
          </cell>
          <cell r="D2403">
            <v>0</v>
          </cell>
          <cell r="E2403">
            <v>20215</v>
          </cell>
          <cell r="F2403">
            <v>1</v>
          </cell>
          <cell r="G2403">
            <v>30600</v>
          </cell>
          <cell r="H2403">
            <v>30600</v>
          </cell>
          <cell r="I2403">
            <v>0</v>
          </cell>
          <cell r="J2403">
            <v>10</v>
          </cell>
          <cell r="K2403">
            <v>62</v>
          </cell>
          <cell r="L2403">
            <v>61</v>
          </cell>
          <cell r="M2403">
            <v>4</v>
          </cell>
          <cell r="N2403">
            <v>24</v>
          </cell>
          <cell r="O2403">
            <v>0.2</v>
          </cell>
          <cell r="P2403">
            <v>2044</v>
          </cell>
          <cell r="Q2403">
            <v>1635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2044</v>
          </cell>
          <cell r="W2403">
            <v>1635</v>
          </cell>
          <cell r="X2403">
            <v>39628</v>
          </cell>
          <cell r="Y2403">
            <v>792560</v>
          </cell>
          <cell r="Z2403" t="str">
            <v>火</v>
          </cell>
          <cell r="AA2403">
            <v>0.25</v>
          </cell>
          <cell r="AB2403">
            <v>0.25</v>
          </cell>
          <cell r="AC2403">
            <v>0.25</v>
          </cell>
          <cell r="AD2403">
            <v>1</v>
          </cell>
          <cell r="AE2403">
            <v>0.25</v>
          </cell>
          <cell r="AF2403">
            <v>102</v>
          </cell>
          <cell r="AG2403">
            <v>102</v>
          </cell>
          <cell r="AH2403">
            <v>102</v>
          </cell>
          <cell r="AI2403">
            <v>1635</v>
          </cell>
          <cell r="AJ2403">
            <v>102</v>
          </cell>
          <cell r="AK2403">
            <v>50</v>
          </cell>
        </row>
        <row r="2404">
          <cell r="B2404">
            <v>30601</v>
          </cell>
          <cell r="C2404">
            <v>306</v>
          </cell>
          <cell r="D2404">
            <v>0</v>
          </cell>
          <cell r="E2404">
            <v>30105</v>
          </cell>
          <cell r="G2404">
            <v>30601</v>
          </cell>
          <cell r="I2404">
            <v>1</v>
          </cell>
          <cell r="J2404">
            <v>1</v>
          </cell>
          <cell r="K2404">
            <v>62</v>
          </cell>
          <cell r="L2404">
            <v>61</v>
          </cell>
          <cell r="M2404">
            <v>4</v>
          </cell>
          <cell r="N2404">
            <v>24</v>
          </cell>
          <cell r="O2404">
            <v>0.2</v>
          </cell>
          <cell r="P2404">
            <v>204</v>
          </cell>
          <cell r="Q2404">
            <v>163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204</v>
          </cell>
          <cell r="W2404">
            <v>163</v>
          </cell>
          <cell r="X2404">
            <v>3962</v>
          </cell>
          <cell r="Y2404">
            <v>79240</v>
          </cell>
          <cell r="Z2404" t="str">
            <v>火</v>
          </cell>
          <cell r="AA2404">
            <v>0.25</v>
          </cell>
          <cell r="AB2404">
            <v>0.25</v>
          </cell>
          <cell r="AC2404">
            <v>0.25</v>
          </cell>
          <cell r="AD2404">
            <v>1</v>
          </cell>
          <cell r="AE2404">
            <v>0.25</v>
          </cell>
          <cell r="AF2404">
            <v>10</v>
          </cell>
          <cell r="AG2404">
            <v>10</v>
          </cell>
          <cell r="AH2404">
            <v>10</v>
          </cell>
          <cell r="AI2404">
            <v>163</v>
          </cell>
          <cell r="AJ2404">
            <v>10</v>
          </cell>
          <cell r="AK2404">
            <v>5</v>
          </cell>
        </row>
        <row r="2405">
          <cell r="B2405">
            <v>30602</v>
          </cell>
          <cell r="C2405">
            <v>306</v>
          </cell>
          <cell r="D2405">
            <v>0</v>
          </cell>
          <cell r="E2405">
            <v>30205</v>
          </cell>
          <cell r="G2405">
            <v>30601</v>
          </cell>
          <cell r="I2405">
            <v>1</v>
          </cell>
          <cell r="J2405">
            <v>1</v>
          </cell>
          <cell r="K2405">
            <v>62</v>
          </cell>
          <cell r="L2405">
            <v>61</v>
          </cell>
          <cell r="M2405">
            <v>4</v>
          </cell>
          <cell r="N2405">
            <v>24</v>
          </cell>
          <cell r="O2405">
            <v>0.2</v>
          </cell>
          <cell r="P2405">
            <v>204</v>
          </cell>
          <cell r="Q2405">
            <v>163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204</v>
          </cell>
          <cell r="W2405">
            <v>163</v>
          </cell>
          <cell r="X2405">
            <v>3962</v>
          </cell>
          <cell r="Y2405">
            <v>79240</v>
          </cell>
          <cell r="Z2405" t="str">
            <v>火</v>
          </cell>
          <cell r="AA2405">
            <v>0.25</v>
          </cell>
          <cell r="AB2405">
            <v>0.25</v>
          </cell>
          <cell r="AC2405">
            <v>0.25</v>
          </cell>
          <cell r="AD2405">
            <v>1</v>
          </cell>
          <cell r="AE2405">
            <v>0.25</v>
          </cell>
          <cell r="AF2405">
            <v>10</v>
          </cell>
          <cell r="AG2405">
            <v>10</v>
          </cell>
          <cell r="AH2405">
            <v>10</v>
          </cell>
          <cell r="AI2405">
            <v>163</v>
          </cell>
          <cell r="AJ2405">
            <v>10</v>
          </cell>
          <cell r="AK2405">
            <v>5</v>
          </cell>
        </row>
        <row r="2406">
          <cell r="B2406">
            <v>30603</v>
          </cell>
          <cell r="C2406">
            <v>306</v>
          </cell>
          <cell r="D2406">
            <v>0</v>
          </cell>
          <cell r="E2406">
            <v>30305</v>
          </cell>
          <cell r="G2406">
            <v>30601</v>
          </cell>
          <cell r="I2406">
            <v>1</v>
          </cell>
          <cell r="J2406">
            <v>1</v>
          </cell>
          <cell r="K2406">
            <v>62</v>
          </cell>
          <cell r="L2406">
            <v>61</v>
          </cell>
          <cell r="M2406">
            <v>4</v>
          </cell>
          <cell r="N2406">
            <v>24</v>
          </cell>
          <cell r="O2406">
            <v>0.2</v>
          </cell>
          <cell r="P2406">
            <v>204</v>
          </cell>
          <cell r="Q2406">
            <v>163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204</v>
          </cell>
          <cell r="W2406">
            <v>163</v>
          </cell>
          <cell r="X2406">
            <v>3962</v>
          </cell>
          <cell r="Y2406">
            <v>79240</v>
          </cell>
          <cell r="Z2406" t="str">
            <v>火</v>
          </cell>
          <cell r="AA2406">
            <v>0.25</v>
          </cell>
          <cell r="AB2406">
            <v>0.25</v>
          </cell>
          <cell r="AC2406">
            <v>0.25</v>
          </cell>
          <cell r="AD2406">
            <v>1</v>
          </cell>
          <cell r="AE2406">
            <v>0.25</v>
          </cell>
          <cell r="AF2406">
            <v>10</v>
          </cell>
          <cell r="AG2406">
            <v>10</v>
          </cell>
          <cell r="AH2406">
            <v>10</v>
          </cell>
          <cell r="AI2406">
            <v>163</v>
          </cell>
          <cell r="AJ2406">
            <v>10</v>
          </cell>
          <cell r="AK2406">
            <v>5</v>
          </cell>
        </row>
        <row r="2407">
          <cell r="B2407">
            <v>30604</v>
          </cell>
          <cell r="C2407">
            <v>306</v>
          </cell>
          <cell r="D2407">
            <v>0</v>
          </cell>
          <cell r="E2407">
            <v>30405</v>
          </cell>
          <cell r="G2407">
            <v>30601</v>
          </cell>
          <cell r="I2407">
            <v>1</v>
          </cell>
          <cell r="J2407">
            <v>1</v>
          </cell>
          <cell r="K2407">
            <v>62</v>
          </cell>
          <cell r="L2407">
            <v>61</v>
          </cell>
          <cell r="M2407">
            <v>4</v>
          </cell>
          <cell r="N2407">
            <v>24</v>
          </cell>
          <cell r="O2407">
            <v>0.2</v>
          </cell>
          <cell r="P2407">
            <v>204</v>
          </cell>
          <cell r="Q2407">
            <v>163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204</v>
          </cell>
          <cell r="W2407">
            <v>163</v>
          </cell>
          <cell r="X2407">
            <v>3962</v>
          </cell>
          <cell r="Y2407">
            <v>79240</v>
          </cell>
          <cell r="Z2407" t="str">
            <v>火</v>
          </cell>
          <cell r="AA2407">
            <v>0.25</v>
          </cell>
          <cell r="AB2407">
            <v>0.25</v>
          </cell>
          <cell r="AC2407">
            <v>0.25</v>
          </cell>
          <cell r="AD2407">
            <v>1</v>
          </cell>
          <cell r="AE2407">
            <v>0.25</v>
          </cell>
          <cell r="AF2407">
            <v>10</v>
          </cell>
          <cell r="AG2407">
            <v>10</v>
          </cell>
          <cell r="AH2407">
            <v>10</v>
          </cell>
          <cell r="AI2407">
            <v>163</v>
          </cell>
          <cell r="AJ2407">
            <v>10</v>
          </cell>
          <cell r="AK2407">
            <v>5</v>
          </cell>
        </row>
        <row r="2408">
          <cell r="B2408">
            <v>30605</v>
          </cell>
          <cell r="C2408">
            <v>306</v>
          </cell>
          <cell r="D2408">
            <v>0</v>
          </cell>
          <cell r="E2408">
            <v>30505</v>
          </cell>
          <cell r="G2408">
            <v>30601</v>
          </cell>
          <cell r="I2408">
            <v>1</v>
          </cell>
          <cell r="J2408">
            <v>1</v>
          </cell>
          <cell r="K2408">
            <v>62</v>
          </cell>
          <cell r="L2408">
            <v>61</v>
          </cell>
          <cell r="M2408">
            <v>4</v>
          </cell>
          <cell r="N2408">
            <v>24</v>
          </cell>
          <cell r="O2408">
            <v>0.2</v>
          </cell>
          <cell r="P2408">
            <v>204</v>
          </cell>
          <cell r="Q2408">
            <v>163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204</v>
          </cell>
          <cell r="W2408">
            <v>163</v>
          </cell>
          <cell r="X2408">
            <v>3962</v>
          </cell>
          <cell r="Y2408">
            <v>79240</v>
          </cell>
          <cell r="Z2408" t="str">
            <v>火</v>
          </cell>
          <cell r="AA2408">
            <v>0.25</v>
          </cell>
          <cell r="AB2408">
            <v>0.25</v>
          </cell>
          <cell r="AC2408">
            <v>0.25</v>
          </cell>
          <cell r="AD2408">
            <v>1</v>
          </cell>
          <cell r="AE2408">
            <v>0.25</v>
          </cell>
          <cell r="AF2408">
            <v>10</v>
          </cell>
          <cell r="AG2408">
            <v>10</v>
          </cell>
          <cell r="AH2408">
            <v>10</v>
          </cell>
          <cell r="AI2408">
            <v>163</v>
          </cell>
          <cell r="AJ2408">
            <v>10</v>
          </cell>
          <cell r="AK2408">
            <v>5</v>
          </cell>
        </row>
        <row r="2409">
          <cell r="B2409">
            <v>30606</v>
          </cell>
          <cell r="C2409">
            <v>306</v>
          </cell>
          <cell r="D2409">
            <v>0</v>
          </cell>
          <cell r="E2409">
            <v>30605</v>
          </cell>
          <cell r="G2409">
            <v>30601</v>
          </cell>
          <cell r="I2409">
            <v>1</v>
          </cell>
          <cell r="J2409">
            <v>1</v>
          </cell>
          <cell r="K2409">
            <v>62</v>
          </cell>
          <cell r="L2409">
            <v>61</v>
          </cell>
          <cell r="M2409">
            <v>4</v>
          </cell>
          <cell r="N2409">
            <v>24</v>
          </cell>
          <cell r="O2409">
            <v>0.2</v>
          </cell>
          <cell r="P2409">
            <v>204</v>
          </cell>
          <cell r="Q2409">
            <v>163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204</v>
          </cell>
          <cell r="W2409">
            <v>163</v>
          </cell>
          <cell r="X2409">
            <v>3962</v>
          </cell>
          <cell r="Y2409">
            <v>79240</v>
          </cell>
          <cell r="Z2409" t="str">
            <v>火</v>
          </cell>
          <cell r="AA2409">
            <v>0.25</v>
          </cell>
          <cell r="AB2409">
            <v>0.25</v>
          </cell>
          <cell r="AC2409">
            <v>0.25</v>
          </cell>
          <cell r="AD2409">
            <v>1</v>
          </cell>
          <cell r="AE2409">
            <v>0.25</v>
          </cell>
          <cell r="AF2409">
            <v>10</v>
          </cell>
          <cell r="AG2409">
            <v>10</v>
          </cell>
          <cell r="AH2409">
            <v>10</v>
          </cell>
          <cell r="AI2409">
            <v>163</v>
          </cell>
          <cell r="AJ2409">
            <v>10</v>
          </cell>
          <cell r="AK2409">
            <v>5</v>
          </cell>
        </row>
        <row r="2410">
          <cell r="B2410">
            <v>30607</v>
          </cell>
          <cell r="C2410">
            <v>306</v>
          </cell>
          <cell r="D2410">
            <v>0</v>
          </cell>
          <cell r="E2410">
            <v>50100</v>
          </cell>
          <cell r="G2410">
            <v>30609</v>
          </cell>
          <cell r="I2410">
            <v>1</v>
          </cell>
          <cell r="J2410">
            <v>1</v>
          </cell>
          <cell r="K2410">
            <v>62</v>
          </cell>
          <cell r="L2410">
            <v>61</v>
          </cell>
          <cell r="M2410">
            <v>4</v>
          </cell>
          <cell r="N2410">
            <v>24</v>
          </cell>
          <cell r="O2410">
            <v>0.2</v>
          </cell>
          <cell r="P2410">
            <v>204</v>
          </cell>
          <cell r="Q2410">
            <v>163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204</v>
          </cell>
          <cell r="W2410">
            <v>163</v>
          </cell>
          <cell r="X2410">
            <v>3962</v>
          </cell>
          <cell r="Y2410">
            <v>79240</v>
          </cell>
          <cell r="Z2410" t="str">
            <v>火</v>
          </cell>
          <cell r="AA2410">
            <v>0.25</v>
          </cell>
          <cell r="AB2410">
            <v>0.25</v>
          </cell>
          <cell r="AC2410">
            <v>0.25</v>
          </cell>
          <cell r="AD2410">
            <v>1</v>
          </cell>
          <cell r="AE2410">
            <v>0.25</v>
          </cell>
          <cell r="AF2410">
            <v>10</v>
          </cell>
          <cell r="AG2410">
            <v>10</v>
          </cell>
          <cell r="AH2410">
            <v>10</v>
          </cell>
          <cell r="AI2410">
            <v>163</v>
          </cell>
          <cell r="AJ2410">
            <v>10</v>
          </cell>
          <cell r="AK2410">
            <v>5</v>
          </cell>
        </row>
        <row r="2411">
          <cell r="B2411">
            <v>30700</v>
          </cell>
          <cell r="C2411">
            <v>307</v>
          </cell>
          <cell r="D2411">
            <v>0</v>
          </cell>
          <cell r="E2411">
            <v>20115</v>
          </cell>
          <cell r="F2411">
            <v>1</v>
          </cell>
          <cell r="G2411">
            <v>30700</v>
          </cell>
          <cell r="H2411">
            <v>30700</v>
          </cell>
          <cell r="I2411">
            <v>0</v>
          </cell>
          <cell r="J2411">
            <v>10</v>
          </cell>
          <cell r="K2411">
            <v>62</v>
          </cell>
          <cell r="L2411">
            <v>61</v>
          </cell>
          <cell r="M2411">
            <v>4</v>
          </cell>
          <cell r="N2411">
            <v>24</v>
          </cell>
          <cell r="O2411">
            <v>0.30000000000000004</v>
          </cell>
          <cell r="P2411">
            <v>3067</v>
          </cell>
          <cell r="Q2411">
            <v>2453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3067</v>
          </cell>
          <cell r="W2411">
            <v>2453</v>
          </cell>
          <cell r="X2411">
            <v>39628</v>
          </cell>
          <cell r="Y2411">
            <v>792560</v>
          </cell>
          <cell r="Z2411" t="str">
            <v>火</v>
          </cell>
          <cell r="AA2411">
            <v>0.25</v>
          </cell>
          <cell r="AB2411">
            <v>0.25</v>
          </cell>
          <cell r="AC2411">
            <v>0.25</v>
          </cell>
          <cell r="AD2411">
            <v>1</v>
          </cell>
          <cell r="AE2411">
            <v>0.25</v>
          </cell>
          <cell r="AF2411">
            <v>153</v>
          </cell>
          <cell r="AG2411">
            <v>153</v>
          </cell>
          <cell r="AH2411">
            <v>153</v>
          </cell>
          <cell r="AI2411">
            <v>2453</v>
          </cell>
          <cell r="AJ2411">
            <v>153</v>
          </cell>
          <cell r="AK2411">
            <v>50</v>
          </cell>
        </row>
        <row r="2412">
          <cell r="B2412">
            <v>30701</v>
          </cell>
          <cell r="C2412">
            <v>307</v>
          </cell>
          <cell r="D2412">
            <v>0</v>
          </cell>
          <cell r="E2412">
            <v>30105</v>
          </cell>
          <cell r="G2412">
            <v>30701</v>
          </cell>
          <cell r="I2412">
            <v>1</v>
          </cell>
          <cell r="J2412">
            <v>1</v>
          </cell>
          <cell r="K2412">
            <v>62</v>
          </cell>
          <cell r="L2412">
            <v>61</v>
          </cell>
          <cell r="M2412">
            <v>4</v>
          </cell>
          <cell r="N2412">
            <v>24</v>
          </cell>
          <cell r="O2412">
            <v>0.2</v>
          </cell>
          <cell r="P2412">
            <v>204</v>
          </cell>
          <cell r="Q2412">
            <v>163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204</v>
          </cell>
          <cell r="W2412">
            <v>163</v>
          </cell>
          <cell r="X2412">
            <v>3962</v>
          </cell>
          <cell r="Y2412">
            <v>79240</v>
          </cell>
          <cell r="Z2412" t="str">
            <v>火</v>
          </cell>
          <cell r="AA2412">
            <v>0.25</v>
          </cell>
          <cell r="AB2412">
            <v>0.25</v>
          </cell>
          <cell r="AC2412">
            <v>0.25</v>
          </cell>
          <cell r="AD2412">
            <v>1</v>
          </cell>
          <cell r="AE2412">
            <v>0.25</v>
          </cell>
          <cell r="AF2412">
            <v>10</v>
          </cell>
          <cell r="AG2412">
            <v>10</v>
          </cell>
          <cell r="AH2412">
            <v>10</v>
          </cell>
          <cell r="AI2412">
            <v>163</v>
          </cell>
          <cell r="AJ2412">
            <v>10</v>
          </cell>
          <cell r="AK2412">
            <v>5</v>
          </cell>
        </row>
        <row r="2413">
          <cell r="B2413">
            <v>30702</v>
          </cell>
          <cell r="C2413">
            <v>307</v>
          </cell>
          <cell r="D2413">
            <v>0</v>
          </cell>
          <cell r="E2413">
            <v>30205</v>
          </cell>
          <cell r="G2413">
            <v>30701</v>
          </cell>
          <cell r="I2413">
            <v>1</v>
          </cell>
          <cell r="J2413">
            <v>1</v>
          </cell>
          <cell r="K2413">
            <v>62</v>
          </cell>
          <cell r="L2413">
            <v>61</v>
          </cell>
          <cell r="M2413">
            <v>4</v>
          </cell>
          <cell r="N2413">
            <v>24</v>
          </cell>
          <cell r="O2413">
            <v>0.2</v>
          </cell>
          <cell r="P2413">
            <v>204</v>
          </cell>
          <cell r="Q2413">
            <v>163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204</v>
          </cell>
          <cell r="W2413">
            <v>163</v>
          </cell>
          <cell r="X2413">
            <v>3962</v>
          </cell>
          <cell r="Y2413">
            <v>79240</v>
          </cell>
          <cell r="Z2413" t="str">
            <v>火</v>
          </cell>
          <cell r="AA2413">
            <v>0.25</v>
          </cell>
          <cell r="AB2413">
            <v>0.25</v>
          </cell>
          <cell r="AC2413">
            <v>0.25</v>
          </cell>
          <cell r="AD2413">
            <v>1</v>
          </cell>
          <cell r="AE2413">
            <v>0.25</v>
          </cell>
          <cell r="AF2413">
            <v>10</v>
          </cell>
          <cell r="AG2413">
            <v>10</v>
          </cell>
          <cell r="AH2413">
            <v>10</v>
          </cell>
          <cell r="AI2413">
            <v>163</v>
          </cell>
          <cell r="AJ2413">
            <v>10</v>
          </cell>
          <cell r="AK2413">
            <v>5</v>
          </cell>
        </row>
        <row r="2414">
          <cell r="B2414">
            <v>30703</v>
          </cell>
          <cell r="C2414">
            <v>307</v>
          </cell>
          <cell r="D2414">
            <v>0</v>
          </cell>
          <cell r="E2414">
            <v>30305</v>
          </cell>
          <cell r="G2414">
            <v>30701</v>
          </cell>
          <cell r="I2414">
            <v>1</v>
          </cell>
          <cell r="J2414">
            <v>1</v>
          </cell>
          <cell r="K2414">
            <v>62</v>
          </cell>
          <cell r="L2414">
            <v>61</v>
          </cell>
          <cell r="M2414">
            <v>4</v>
          </cell>
          <cell r="N2414">
            <v>24</v>
          </cell>
          <cell r="O2414">
            <v>0.2</v>
          </cell>
          <cell r="P2414">
            <v>204</v>
          </cell>
          <cell r="Q2414">
            <v>163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204</v>
          </cell>
          <cell r="W2414">
            <v>163</v>
          </cell>
          <cell r="X2414">
            <v>3962</v>
          </cell>
          <cell r="Y2414">
            <v>79240</v>
          </cell>
          <cell r="Z2414" t="str">
            <v>火</v>
          </cell>
          <cell r="AA2414">
            <v>0.25</v>
          </cell>
          <cell r="AB2414">
            <v>0.25</v>
          </cell>
          <cell r="AC2414">
            <v>0.25</v>
          </cell>
          <cell r="AD2414">
            <v>1</v>
          </cell>
          <cell r="AE2414">
            <v>0.25</v>
          </cell>
          <cell r="AF2414">
            <v>10</v>
          </cell>
          <cell r="AG2414">
            <v>10</v>
          </cell>
          <cell r="AH2414">
            <v>10</v>
          </cell>
          <cell r="AI2414">
            <v>163</v>
          </cell>
          <cell r="AJ2414">
            <v>10</v>
          </cell>
          <cell r="AK2414">
            <v>5</v>
          </cell>
        </row>
        <row r="2415">
          <cell r="B2415">
            <v>30704</v>
          </cell>
          <cell r="C2415">
            <v>307</v>
          </cell>
          <cell r="D2415">
            <v>0</v>
          </cell>
          <cell r="E2415">
            <v>30405</v>
          </cell>
          <cell r="G2415">
            <v>30701</v>
          </cell>
          <cell r="I2415">
            <v>1</v>
          </cell>
          <cell r="J2415">
            <v>1</v>
          </cell>
          <cell r="K2415">
            <v>62</v>
          </cell>
          <cell r="L2415">
            <v>61</v>
          </cell>
          <cell r="M2415">
            <v>4</v>
          </cell>
          <cell r="N2415">
            <v>24</v>
          </cell>
          <cell r="O2415">
            <v>0.2</v>
          </cell>
          <cell r="P2415">
            <v>204</v>
          </cell>
          <cell r="Q2415">
            <v>163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204</v>
          </cell>
          <cell r="W2415">
            <v>163</v>
          </cell>
          <cell r="X2415">
            <v>3962</v>
          </cell>
          <cell r="Y2415">
            <v>79240</v>
          </cell>
          <cell r="Z2415" t="str">
            <v>火</v>
          </cell>
          <cell r="AA2415">
            <v>0.25</v>
          </cell>
          <cell r="AB2415">
            <v>0.25</v>
          </cell>
          <cell r="AC2415">
            <v>0.25</v>
          </cell>
          <cell r="AD2415">
            <v>1</v>
          </cell>
          <cell r="AE2415">
            <v>0.25</v>
          </cell>
          <cell r="AF2415">
            <v>10</v>
          </cell>
          <cell r="AG2415">
            <v>10</v>
          </cell>
          <cell r="AH2415">
            <v>10</v>
          </cell>
          <cell r="AI2415">
            <v>163</v>
          </cell>
          <cell r="AJ2415">
            <v>10</v>
          </cell>
          <cell r="AK2415">
            <v>5</v>
          </cell>
        </row>
        <row r="2416">
          <cell r="B2416">
            <v>30705</v>
          </cell>
          <cell r="C2416">
            <v>307</v>
          </cell>
          <cell r="D2416">
            <v>0</v>
          </cell>
          <cell r="E2416">
            <v>30505</v>
          </cell>
          <cell r="G2416">
            <v>30701</v>
          </cell>
          <cell r="I2416">
            <v>1</v>
          </cell>
          <cell r="J2416">
            <v>1</v>
          </cell>
          <cell r="K2416">
            <v>62</v>
          </cell>
          <cell r="L2416">
            <v>61</v>
          </cell>
          <cell r="M2416">
            <v>4</v>
          </cell>
          <cell r="N2416">
            <v>24</v>
          </cell>
          <cell r="O2416">
            <v>0.2</v>
          </cell>
          <cell r="P2416">
            <v>204</v>
          </cell>
          <cell r="Q2416">
            <v>163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204</v>
          </cell>
          <cell r="W2416">
            <v>163</v>
          </cell>
          <cell r="X2416">
            <v>3962</v>
          </cell>
          <cell r="Y2416">
            <v>79240</v>
          </cell>
          <cell r="Z2416" t="str">
            <v>火</v>
          </cell>
          <cell r="AA2416">
            <v>0.25</v>
          </cell>
          <cell r="AB2416">
            <v>0.25</v>
          </cell>
          <cell r="AC2416">
            <v>0.25</v>
          </cell>
          <cell r="AD2416">
            <v>1</v>
          </cell>
          <cell r="AE2416">
            <v>0.25</v>
          </cell>
          <cell r="AF2416">
            <v>10</v>
          </cell>
          <cell r="AG2416">
            <v>10</v>
          </cell>
          <cell r="AH2416">
            <v>10</v>
          </cell>
          <cell r="AI2416">
            <v>163</v>
          </cell>
          <cell r="AJ2416">
            <v>10</v>
          </cell>
          <cell r="AK2416">
            <v>5</v>
          </cell>
        </row>
        <row r="2417">
          <cell r="B2417">
            <v>30706</v>
          </cell>
          <cell r="C2417">
            <v>307</v>
          </cell>
          <cell r="D2417">
            <v>0</v>
          </cell>
          <cell r="E2417">
            <v>30605</v>
          </cell>
          <cell r="G2417">
            <v>30701</v>
          </cell>
          <cell r="I2417">
            <v>1</v>
          </cell>
          <cell r="J2417">
            <v>1</v>
          </cell>
          <cell r="K2417">
            <v>62</v>
          </cell>
          <cell r="L2417">
            <v>61</v>
          </cell>
          <cell r="M2417">
            <v>4</v>
          </cell>
          <cell r="N2417">
            <v>24</v>
          </cell>
          <cell r="O2417">
            <v>0.2</v>
          </cell>
          <cell r="P2417">
            <v>204</v>
          </cell>
          <cell r="Q2417">
            <v>163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204</v>
          </cell>
          <cell r="W2417">
            <v>163</v>
          </cell>
          <cell r="X2417">
            <v>3962</v>
          </cell>
          <cell r="Y2417">
            <v>79240</v>
          </cell>
          <cell r="Z2417" t="str">
            <v>火</v>
          </cell>
          <cell r="AA2417">
            <v>0.25</v>
          </cell>
          <cell r="AB2417">
            <v>0.25</v>
          </cell>
          <cell r="AC2417">
            <v>0.25</v>
          </cell>
          <cell r="AD2417">
            <v>1</v>
          </cell>
          <cell r="AE2417">
            <v>0.25</v>
          </cell>
          <cell r="AF2417">
            <v>10</v>
          </cell>
          <cell r="AG2417">
            <v>10</v>
          </cell>
          <cell r="AH2417">
            <v>10</v>
          </cell>
          <cell r="AI2417">
            <v>163</v>
          </cell>
          <cell r="AJ2417">
            <v>10</v>
          </cell>
          <cell r="AK2417">
            <v>5</v>
          </cell>
        </row>
        <row r="2418">
          <cell r="B2418">
            <v>30707</v>
          </cell>
          <cell r="C2418">
            <v>307</v>
          </cell>
          <cell r="D2418">
            <v>0</v>
          </cell>
          <cell r="E2418">
            <v>50100</v>
          </cell>
          <cell r="G2418">
            <v>30709</v>
          </cell>
          <cell r="I2418">
            <v>1</v>
          </cell>
          <cell r="J2418">
            <v>1</v>
          </cell>
          <cell r="K2418">
            <v>62</v>
          </cell>
          <cell r="L2418">
            <v>61</v>
          </cell>
          <cell r="M2418">
            <v>4</v>
          </cell>
          <cell r="N2418">
            <v>24</v>
          </cell>
          <cell r="O2418">
            <v>0.2</v>
          </cell>
          <cell r="P2418">
            <v>204</v>
          </cell>
          <cell r="Q2418">
            <v>163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204</v>
          </cell>
          <cell r="W2418">
            <v>163</v>
          </cell>
          <cell r="X2418">
            <v>3962</v>
          </cell>
          <cell r="Y2418">
            <v>79240</v>
          </cell>
          <cell r="Z2418" t="str">
            <v>火</v>
          </cell>
          <cell r="AA2418">
            <v>0.25</v>
          </cell>
          <cell r="AB2418">
            <v>0.25</v>
          </cell>
          <cell r="AC2418">
            <v>0.25</v>
          </cell>
          <cell r="AD2418">
            <v>1</v>
          </cell>
          <cell r="AE2418">
            <v>0.25</v>
          </cell>
          <cell r="AF2418">
            <v>10</v>
          </cell>
          <cell r="AG2418">
            <v>10</v>
          </cell>
          <cell r="AH2418">
            <v>10</v>
          </cell>
          <cell r="AI2418">
            <v>163</v>
          </cell>
          <cell r="AJ2418">
            <v>10</v>
          </cell>
          <cell r="AK2418">
            <v>5</v>
          </cell>
        </row>
        <row r="2419">
          <cell r="B2419">
            <v>30800</v>
          </cell>
          <cell r="C2419">
            <v>308</v>
          </cell>
          <cell r="D2419">
            <v>0</v>
          </cell>
          <cell r="E2419">
            <v>20215</v>
          </cell>
          <cell r="F2419">
            <v>1</v>
          </cell>
          <cell r="G2419">
            <v>30800</v>
          </cell>
          <cell r="H2419">
            <v>30800</v>
          </cell>
          <cell r="I2419">
            <v>0</v>
          </cell>
          <cell r="J2419">
            <v>10</v>
          </cell>
          <cell r="K2419">
            <v>62</v>
          </cell>
          <cell r="L2419">
            <v>61</v>
          </cell>
          <cell r="M2419">
            <v>4</v>
          </cell>
          <cell r="N2419">
            <v>24</v>
          </cell>
          <cell r="O2419">
            <v>0.4</v>
          </cell>
          <cell r="P2419">
            <v>4089</v>
          </cell>
          <cell r="Q2419">
            <v>2617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4089</v>
          </cell>
          <cell r="W2419">
            <v>2617</v>
          </cell>
          <cell r="X2419">
            <v>39628</v>
          </cell>
          <cell r="Y2419">
            <v>792560</v>
          </cell>
          <cell r="Z2419" t="str">
            <v>火</v>
          </cell>
          <cell r="AA2419">
            <v>0.25</v>
          </cell>
          <cell r="AB2419">
            <v>0.25</v>
          </cell>
          <cell r="AC2419">
            <v>0.25</v>
          </cell>
          <cell r="AD2419">
            <v>1</v>
          </cell>
          <cell r="AE2419">
            <v>0.25</v>
          </cell>
          <cell r="AF2419">
            <v>368</v>
          </cell>
          <cell r="AG2419">
            <v>368</v>
          </cell>
          <cell r="AH2419">
            <v>368</v>
          </cell>
          <cell r="AI2419">
            <v>2617</v>
          </cell>
          <cell r="AJ2419">
            <v>368</v>
          </cell>
          <cell r="AK2419">
            <v>50</v>
          </cell>
        </row>
        <row r="2420">
          <cell r="B2420">
            <v>30801</v>
          </cell>
          <cell r="C2420">
            <v>308</v>
          </cell>
          <cell r="D2420">
            <v>0</v>
          </cell>
          <cell r="E2420">
            <v>30105</v>
          </cell>
          <cell r="G2420">
            <v>30801</v>
          </cell>
          <cell r="I2420">
            <v>1</v>
          </cell>
          <cell r="J2420">
            <v>1</v>
          </cell>
          <cell r="K2420">
            <v>62</v>
          </cell>
          <cell r="L2420">
            <v>61</v>
          </cell>
          <cell r="M2420">
            <v>4</v>
          </cell>
          <cell r="N2420">
            <v>24</v>
          </cell>
          <cell r="O2420">
            <v>0.2</v>
          </cell>
          <cell r="P2420">
            <v>204</v>
          </cell>
          <cell r="Q2420">
            <v>163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204</v>
          </cell>
          <cell r="W2420">
            <v>163</v>
          </cell>
          <cell r="X2420">
            <v>3962</v>
          </cell>
          <cell r="Y2420">
            <v>79240</v>
          </cell>
          <cell r="Z2420" t="str">
            <v>火</v>
          </cell>
          <cell r="AA2420">
            <v>0.25</v>
          </cell>
          <cell r="AB2420">
            <v>0.25</v>
          </cell>
          <cell r="AC2420">
            <v>0.25</v>
          </cell>
          <cell r="AD2420">
            <v>1</v>
          </cell>
          <cell r="AE2420">
            <v>0.25</v>
          </cell>
          <cell r="AF2420">
            <v>10</v>
          </cell>
          <cell r="AG2420">
            <v>10</v>
          </cell>
          <cell r="AH2420">
            <v>10</v>
          </cell>
          <cell r="AI2420">
            <v>163</v>
          </cell>
          <cell r="AJ2420">
            <v>10</v>
          </cell>
          <cell r="AK2420">
            <v>5</v>
          </cell>
        </row>
        <row r="2421">
          <cell r="B2421">
            <v>30802</v>
          </cell>
          <cell r="C2421">
            <v>308</v>
          </cell>
          <cell r="D2421">
            <v>0</v>
          </cell>
          <cell r="E2421">
            <v>30205</v>
          </cell>
          <cell r="G2421">
            <v>30801</v>
          </cell>
          <cell r="I2421">
            <v>1</v>
          </cell>
          <cell r="J2421">
            <v>1</v>
          </cell>
          <cell r="K2421">
            <v>62</v>
          </cell>
          <cell r="L2421">
            <v>61</v>
          </cell>
          <cell r="M2421">
            <v>4</v>
          </cell>
          <cell r="N2421">
            <v>24</v>
          </cell>
          <cell r="O2421">
            <v>0.2</v>
          </cell>
          <cell r="P2421">
            <v>204</v>
          </cell>
          <cell r="Q2421">
            <v>163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204</v>
          </cell>
          <cell r="W2421">
            <v>163</v>
          </cell>
          <cell r="X2421">
            <v>3962</v>
          </cell>
          <cell r="Y2421">
            <v>79240</v>
          </cell>
          <cell r="Z2421" t="str">
            <v>火</v>
          </cell>
          <cell r="AA2421">
            <v>0.25</v>
          </cell>
          <cell r="AB2421">
            <v>0.25</v>
          </cell>
          <cell r="AC2421">
            <v>0.25</v>
          </cell>
          <cell r="AD2421">
            <v>1</v>
          </cell>
          <cell r="AE2421">
            <v>0.25</v>
          </cell>
          <cell r="AF2421">
            <v>10</v>
          </cell>
          <cell r="AG2421">
            <v>10</v>
          </cell>
          <cell r="AH2421">
            <v>10</v>
          </cell>
          <cell r="AI2421">
            <v>163</v>
          </cell>
          <cell r="AJ2421">
            <v>10</v>
          </cell>
          <cell r="AK2421">
            <v>5</v>
          </cell>
        </row>
        <row r="2422">
          <cell r="B2422">
            <v>30803</v>
          </cell>
          <cell r="C2422">
            <v>308</v>
          </cell>
          <cell r="D2422">
            <v>0</v>
          </cell>
          <cell r="E2422">
            <v>30305</v>
          </cell>
          <cell r="G2422">
            <v>30801</v>
          </cell>
          <cell r="I2422">
            <v>1</v>
          </cell>
          <cell r="J2422">
            <v>1</v>
          </cell>
          <cell r="K2422">
            <v>62</v>
          </cell>
          <cell r="L2422">
            <v>61</v>
          </cell>
          <cell r="M2422">
            <v>4</v>
          </cell>
          <cell r="N2422">
            <v>24</v>
          </cell>
          <cell r="O2422">
            <v>0.2</v>
          </cell>
          <cell r="P2422">
            <v>204</v>
          </cell>
          <cell r="Q2422">
            <v>163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204</v>
          </cell>
          <cell r="W2422">
            <v>163</v>
          </cell>
          <cell r="X2422">
            <v>3962</v>
          </cell>
          <cell r="Y2422">
            <v>79240</v>
          </cell>
          <cell r="Z2422" t="str">
            <v>火</v>
          </cell>
          <cell r="AA2422">
            <v>0.25</v>
          </cell>
          <cell r="AB2422">
            <v>0.25</v>
          </cell>
          <cell r="AC2422">
            <v>0.25</v>
          </cell>
          <cell r="AD2422">
            <v>1</v>
          </cell>
          <cell r="AE2422">
            <v>0.25</v>
          </cell>
          <cell r="AF2422">
            <v>10</v>
          </cell>
          <cell r="AG2422">
            <v>10</v>
          </cell>
          <cell r="AH2422">
            <v>10</v>
          </cell>
          <cell r="AI2422">
            <v>163</v>
          </cell>
          <cell r="AJ2422">
            <v>10</v>
          </cell>
          <cell r="AK2422">
            <v>5</v>
          </cell>
        </row>
        <row r="2423">
          <cell r="B2423">
            <v>30804</v>
          </cell>
          <cell r="C2423">
            <v>308</v>
          </cell>
          <cell r="D2423">
            <v>0</v>
          </cell>
          <cell r="E2423">
            <v>30405</v>
          </cell>
          <cell r="G2423">
            <v>30801</v>
          </cell>
          <cell r="I2423">
            <v>1</v>
          </cell>
          <cell r="J2423">
            <v>1</v>
          </cell>
          <cell r="K2423">
            <v>62</v>
          </cell>
          <cell r="L2423">
            <v>61</v>
          </cell>
          <cell r="M2423">
            <v>4</v>
          </cell>
          <cell r="N2423">
            <v>24</v>
          </cell>
          <cell r="O2423">
            <v>0.2</v>
          </cell>
          <cell r="P2423">
            <v>204</v>
          </cell>
          <cell r="Q2423">
            <v>163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204</v>
          </cell>
          <cell r="W2423">
            <v>163</v>
          </cell>
          <cell r="X2423">
            <v>3962</v>
          </cell>
          <cell r="Y2423">
            <v>79240</v>
          </cell>
          <cell r="Z2423" t="str">
            <v>火</v>
          </cell>
          <cell r="AA2423">
            <v>0.25</v>
          </cell>
          <cell r="AB2423">
            <v>0.25</v>
          </cell>
          <cell r="AC2423">
            <v>0.25</v>
          </cell>
          <cell r="AD2423">
            <v>1</v>
          </cell>
          <cell r="AE2423">
            <v>0.25</v>
          </cell>
          <cell r="AF2423">
            <v>10</v>
          </cell>
          <cell r="AG2423">
            <v>10</v>
          </cell>
          <cell r="AH2423">
            <v>10</v>
          </cell>
          <cell r="AI2423">
            <v>163</v>
          </cell>
          <cell r="AJ2423">
            <v>10</v>
          </cell>
          <cell r="AK2423">
            <v>5</v>
          </cell>
        </row>
        <row r="2424">
          <cell r="B2424">
            <v>30805</v>
          </cell>
          <cell r="C2424">
            <v>308</v>
          </cell>
          <cell r="D2424">
            <v>0</v>
          </cell>
          <cell r="E2424">
            <v>30505</v>
          </cell>
          <cell r="G2424">
            <v>30801</v>
          </cell>
          <cell r="I2424">
            <v>1</v>
          </cell>
          <cell r="J2424">
            <v>1</v>
          </cell>
          <cell r="K2424">
            <v>62</v>
          </cell>
          <cell r="L2424">
            <v>61</v>
          </cell>
          <cell r="M2424">
            <v>4</v>
          </cell>
          <cell r="N2424">
            <v>24</v>
          </cell>
          <cell r="O2424">
            <v>0.2</v>
          </cell>
          <cell r="P2424">
            <v>204</v>
          </cell>
          <cell r="Q2424">
            <v>163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204</v>
          </cell>
          <cell r="W2424">
            <v>163</v>
          </cell>
          <cell r="X2424">
            <v>3962</v>
          </cell>
          <cell r="Y2424">
            <v>79240</v>
          </cell>
          <cell r="Z2424" t="str">
            <v>火</v>
          </cell>
          <cell r="AA2424">
            <v>0.25</v>
          </cell>
          <cell r="AB2424">
            <v>0.25</v>
          </cell>
          <cell r="AC2424">
            <v>0.25</v>
          </cell>
          <cell r="AD2424">
            <v>1</v>
          </cell>
          <cell r="AE2424">
            <v>0.25</v>
          </cell>
          <cell r="AF2424">
            <v>10</v>
          </cell>
          <cell r="AG2424">
            <v>10</v>
          </cell>
          <cell r="AH2424">
            <v>10</v>
          </cell>
          <cell r="AI2424">
            <v>163</v>
          </cell>
          <cell r="AJ2424">
            <v>10</v>
          </cell>
          <cell r="AK2424">
            <v>5</v>
          </cell>
        </row>
        <row r="2425">
          <cell r="B2425">
            <v>30806</v>
          </cell>
          <cell r="C2425">
            <v>308</v>
          </cell>
          <cell r="D2425">
            <v>0</v>
          </cell>
          <cell r="E2425">
            <v>30605</v>
          </cell>
          <cell r="G2425">
            <v>30801</v>
          </cell>
          <cell r="I2425">
            <v>1</v>
          </cell>
          <cell r="J2425">
            <v>1</v>
          </cell>
          <cell r="K2425">
            <v>62</v>
          </cell>
          <cell r="L2425">
            <v>61</v>
          </cell>
          <cell r="M2425">
            <v>4</v>
          </cell>
          <cell r="N2425">
            <v>24</v>
          </cell>
          <cell r="O2425">
            <v>0.2</v>
          </cell>
          <cell r="P2425">
            <v>204</v>
          </cell>
          <cell r="Q2425">
            <v>163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204</v>
          </cell>
          <cell r="W2425">
            <v>163</v>
          </cell>
          <cell r="X2425">
            <v>3962</v>
          </cell>
          <cell r="Y2425">
            <v>79240</v>
          </cell>
          <cell r="Z2425" t="str">
            <v>火</v>
          </cell>
          <cell r="AA2425">
            <v>0.25</v>
          </cell>
          <cell r="AB2425">
            <v>0.25</v>
          </cell>
          <cell r="AC2425">
            <v>0.25</v>
          </cell>
          <cell r="AD2425">
            <v>1</v>
          </cell>
          <cell r="AE2425">
            <v>0.25</v>
          </cell>
          <cell r="AF2425">
            <v>10</v>
          </cell>
          <cell r="AG2425">
            <v>10</v>
          </cell>
          <cell r="AH2425">
            <v>10</v>
          </cell>
          <cell r="AI2425">
            <v>163</v>
          </cell>
          <cell r="AJ2425">
            <v>10</v>
          </cell>
          <cell r="AK2425">
            <v>5</v>
          </cell>
        </row>
        <row r="2426">
          <cell r="B2426">
            <v>30807</v>
          </cell>
          <cell r="C2426">
            <v>308</v>
          </cell>
          <cell r="D2426">
            <v>0</v>
          </cell>
          <cell r="E2426">
            <v>50100</v>
          </cell>
          <cell r="G2426">
            <v>30809</v>
          </cell>
          <cell r="I2426">
            <v>1</v>
          </cell>
          <cell r="J2426">
            <v>1</v>
          </cell>
          <cell r="K2426">
            <v>62</v>
          </cell>
          <cell r="L2426">
            <v>61</v>
          </cell>
          <cell r="M2426">
            <v>4</v>
          </cell>
          <cell r="N2426">
            <v>24</v>
          </cell>
          <cell r="O2426">
            <v>0.2</v>
          </cell>
          <cell r="P2426">
            <v>204</v>
          </cell>
          <cell r="Q2426">
            <v>163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204</v>
          </cell>
          <cell r="W2426">
            <v>163</v>
          </cell>
          <cell r="X2426">
            <v>3962</v>
          </cell>
          <cell r="Y2426">
            <v>79240</v>
          </cell>
          <cell r="Z2426" t="str">
            <v>火</v>
          </cell>
          <cell r="AA2426">
            <v>0.25</v>
          </cell>
          <cell r="AB2426">
            <v>0.25</v>
          </cell>
          <cell r="AC2426">
            <v>0.25</v>
          </cell>
          <cell r="AD2426">
            <v>1</v>
          </cell>
          <cell r="AE2426">
            <v>0.25</v>
          </cell>
          <cell r="AF2426">
            <v>10</v>
          </cell>
          <cell r="AG2426">
            <v>10</v>
          </cell>
          <cell r="AH2426">
            <v>10</v>
          </cell>
          <cell r="AI2426">
            <v>163</v>
          </cell>
          <cell r="AJ2426">
            <v>10</v>
          </cell>
          <cell r="AK2426">
            <v>5</v>
          </cell>
        </row>
        <row r="2427">
          <cell r="B2427">
            <v>30900</v>
          </cell>
          <cell r="C2427">
            <v>309</v>
          </cell>
          <cell r="D2427">
            <v>0</v>
          </cell>
          <cell r="E2427">
            <v>20115</v>
          </cell>
          <cell r="F2427">
            <v>1</v>
          </cell>
          <cell r="G2427">
            <v>30900</v>
          </cell>
          <cell r="H2427">
            <v>30900</v>
          </cell>
          <cell r="I2427">
            <v>0</v>
          </cell>
          <cell r="J2427">
            <v>10</v>
          </cell>
          <cell r="K2427">
            <v>62</v>
          </cell>
          <cell r="L2427">
            <v>61</v>
          </cell>
          <cell r="M2427">
            <v>4</v>
          </cell>
          <cell r="N2427">
            <v>24</v>
          </cell>
          <cell r="O2427">
            <v>0.5</v>
          </cell>
          <cell r="P2427">
            <v>5112</v>
          </cell>
          <cell r="Q2427">
            <v>3271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5112</v>
          </cell>
          <cell r="W2427">
            <v>3271</v>
          </cell>
          <cell r="X2427">
            <v>39628</v>
          </cell>
          <cell r="Y2427">
            <v>792560</v>
          </cell>
          <cell r="Z2427" t="str">
            <v>火</v>
          </cell>
          <cell r="AA2427">
            <v>0.25</v>
          </cell>
          <cell r="AB2427">
            <v>0.25</v>
          </cell>
          <cell r="AC2427">
            <v>0.25</v>
          </cell>
          <cell r="AD2427">
            <v>1</v>
          </cell>
          <cell r="AE2427">
            <v>0.25</v>
          </cell>
          <cell r="AF2427">
            <v>460</v>
          </cell>
          <cell r="AG2427">
            <v>460</v>
          </cell>
          <cell r="AH2427">
            <v>460</v>
          </cell>
          <cell r="AI2427">
            <v>3271</v>
          </cell>
          <cell r="AJ2427">
            <v>460</v>
          </cell>
          <cell r="AK2427">
            <v>50</v>
          </cell>
        </row>
        <row r="2428">
          <cell r="B2428">
            <v>30901</v>
          </cell>
          <cell r="C2428">
            <v>309</v>
          </cell>
          <cell r="D2428">
            <v>0</v>
          </cell>
          <cell r="E2428">
            <v>30105</v>
          </cell>
          <cell r="G2428">
            <v>30901</v>
          </cell>
          <cell r="I2428">
            <v>1</v>
          </cell>
          <cell r="J2428">
            <v>1</v>
          </cell>
          <cell r="K2428">
            <v>62</v>
          </cell>
          <cell r="L2428">
            <v>61</v>
          </cell>
          <cell r="M2428">
            <v>4</v>
          </cell>
          <cell r="N2428">
            <v>24</v>
          </cell>
          <cell r="O2428">
            <v>0.2</v>
          </cell>
          <cell r="P2428">
            <v>204</v>
          </cell>
          <cell r="Q2428">
            <v>163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204</v>
          </cell>
          <cell r="W2428">
            <v>163</v>
          </cell>
          <cell r="X2428">
            <v>3962</v>
          </cell>
          <cell r="Y2428">
            <v>79240</v>
          </cell>
          <cell r="Z2428" t="str">
            <v>火</v>
          </cell>
          <cell r="AA2428">
            <v>0.25</v>
          </cell>
          <cell r="AB2428">
            <v>0.25</v>
          </cell>
          <cell r="AC2428">
            <v>0.25</v>
          </cell>
          <cell r="AD2428">
            <v>1</v>
          </cell>
          <cell r="AE2428">
            <v>0.25</v>
          </cell>
          <cell r="AF2428">
            <v>10</v>
          </cell>
          <cell r="AG2428">
            <v>10</v>
          </cell>
          <cell r="AH2428">
            <v>10</v>
          </cell>
          <cell r="AI2428">
            <v>163</v>
          </cell>
          <cell r="AJ2428">
            <v>10</v>
          </cell>
          <cell r="AK2428">
            <v>5</v>
          </cell>
        </row>
        <row r="2429">
          <cell r="B2429">
            <v>30902</v>
          </cell>
          <cell r="C2429">
            <v>309</v>
          </cell>
          <cell r="D2429">
            <v>0</v>
          </cell>
          <cell r="E2429">
            <v>30205</v>
          </cell>
          <cell r="G2429">
            <v>30901</v>
          </cell>
          <cell r="I2429">
            <v>1</v>
          </cell>
          <cell r="J2429">
            <v>1</v>
          </cell>
          <cell r="K2429">
            <v>62</v>
          </cell>
          <cell r="L2429">
            <v>61</v>
          </cell>
          <cell r="M2429">
            <v>4</v>
          </cell>
          <cell r="N2429">
            <v>24</v>
          </cell>
          <cell r="O2429">
            <v>0.2</v>
          </cell>
          <cell r="P2429">
            <v>204</v>
          </cell>
          <cell r="Q2429">
            <v>163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204</v>
          </cell>
          <cell r="W2429">
            <v>163</v>
          </cell>
          <cell r="X2429">
            <v>3962</v>
          </cell>
          <cell r="Y2429">
            <v>79240</v>
          </cell>
          <cell r="Z2429" t="str">
            <v>火</v>
          </cell>
          <cell r="AA2429">
            <v>0.25</v>
          </cell>
          <cell r="AB2429">
            <v>0.25</v>
          </cell>
          <cell r="AC2429">
            <v>0.25</v>
          </cell>
          <cell r="AD2429">
            <v>1</v>
          </cell>
          <cell r="AE2429">
            <v>0.25</v>
          </cell>
          <cell r="AF2429">
            <v>10</v>
          </cell>
          <cell r="AG2429">
            <v>10</v>
          </cell>
          <cell r="AH2429">
            <v>10</v>
          </cell>
          <cell r="AI2429">
            <v>163</v>
          </cell>
          <cell r="AJ2429">
            <v>10</v>
          </cell>
          <cell r="AK2429">
            <v>5</v>
          </cell>
        </row>
        <row r="2430">
          <cell r="B2430">
            <v>30903</v>
          </cell>
          <cell r="C2430">
            <v>309</v>
          </cell>
          <cell r="D2430">
            <v>0</v>
          </cell>
          <cell r="E2430">
            <v>30305</v>
          </cell>
          <cell r="G2430">
            <v>30901</v>
          </cell>
          <cell r="I2430">
            <v>1</v>
          </cell>
          <cell r="J2430">
            <v>1</v>
          </cell>
          <cell r="K2430">
            <v>62</v>
          </cell>
          <cell r="L2430">
            <v>61</v>
          </cell>
          <cell r="M2430">
            <v>4</v>
          </cell>
          <cell r="N2430">
            <v>24</v>
          </cell>
          <cell r="O2430">
            <v>0.2</v>
          </cell>
          <cell r="P2430">
            <v>204</v>
          </cell>
          <cell r="Q2430">
            <v>163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204</v>
          </cell>
          <cell r="W2430">
            <v>163</v>
          </cell>
          <cell r="X2430">
            <v>3962</v>
          </cell>
          <cell r="Y2430">
            <v>79240</v>
          </cell>
          <cell r="Z2430" t="str">
            <v>火</v>
          </cell>
          <cell r="AA2430">
            <v>0.25</v>
          </cell>
          <cell r="AB2430">
            <v>0.25</v>
          </cell>
          <cell r="AC2430">
            <v>0.25</v>
          </cell>
          <cell r="AD2430">
            <v>1</v>
          </cell>
          <cell r="AE2430">
            <v>0.25</v>
          </cell>
          <cell r="AF2430">
            <v>10</v>
          </cell>
          <cell r="AG2430">
            <v>10</v>
          </cell>
          <cell r="AH2430">
            <v>10</v>
          </cell>
          <cell r="AI2430">
            <v>163</v>
          </cell>
          <cell r="AJ2430">
            <v>10</v>
          </cell>
          <cell r="AK2430">
            <v>5</v>
          </cell>
        </row>
        <row r="2431">
          <cell r="B2431">
            <v>30904</v>
          </cell>
          <cell r="C2431">
            <v>309</v>
          </cell>
          <cell r="D2431">
            <v>0</v>
          </cell>
          <cell r="E2431">
            <v>30405</v>
          </cell>
          <cell r="G2431">
            <v>30901</v>
          </cell>
          <cell r="I2431">
            <v>1</v>
          </cell>
          <cell r="J2431">
            <v>1</v>
          </cell>
          <cell r="K2431">
            <v>62</v>
          </cell>
          <cell r="L2431">
            <v>61</v>
          </cell>
          <cell r="M2431">
            <v>4</v>
          </cell>
          <cell r="N2431">
            <v>24</v>
          </cell>
          <cell r="O2431">
            <v>0.2</v>
          </cell>
          <cell r="P2431">
            <v>204</v>
          </cell>
          <cell r="Q2431">
            <v>163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204</v>
          </cell>
          <cell r="W2431">
            <v>163</v>
          </cell>
          <cell r="X2431">
            <v>3962</v>
          </cell>
          <cell r="Y2431">
            <v>79240</v>
          </cell>
          <cell r="Z2431" t="str">
            <v>火</v>
          </cell>
          <cell r="AA2431">
            <v>0.25</v>
          </cell>
          <cell r="AB2431">
            <v>0.25</v>
          </cell>
          <cell r="AC2431">
            <v>0.25</v>
          </cell>
          <cell r="AD2431">
            <v>1</v>
          </cell>
          <cell r="AE2431">
            <v>0.25</v>
          </cell>
          <cell r="AF2431">
            <v>10</v>
          </cell>
          <cell r="AG2431">
            <v>10</v>
          </cell>
          <cell r="AH2431">
            <v>10</v>
          </cell>
          <cell r="AI2431">
            <v>163</v>
          </cell>
          <cell r="AJ2431">
            <v>10</v>
          </cell>
          <cell r="AK2431">
            <v>5</v>
          </cell>
        </row>
        <row r="2432">
          <cell r="B2432">
            <v>30905</v>
          </cell>
          <cell r="C2432">
            <v>309</v>
          </cell>
          <cell r="D2432">
            <v>0</v>
          </cell>
          <cell r="E2432">
            <v>30505</v>
          </cell>
          <cell r="G2432">
            <v>30901</v>
          </cell>
          <cell r="I2432">
            <v>1</v>
          </cell>
          <cell r="J2432">
            <v>1</v>
          </cell>
          <cell r="K2432">
            <v>62</v>
          </cell>
          <cell r="L2432">
            <v>61</v>
          </cell>
          <cell r="M2432">
            <v>4</v>
          </cell>
          <cell r="N2432">
            <v>24</v>
          </cell>
          <cell r="O2432">
            <v>0.2</v>
          </cell>
          <cell r="P2432">
            <v>204</v>
          </cell>
          <cell r="Q2432">
            <v>163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204</v>
          </cell>
          <cell r="W2432">
            <v>163</v>
          </cell>
          <cell r="X2432">
            <v>3962</v>
          </cell>
          <cell r="Y2432">
            <v>79240</v>
          </cell>
          <cell r="Z2432" t="str">
            <v>火</v>
          </cell>
          <cell r="AA2432">
            <v>0.25</v>
          </cell>
          <cell r="AB2432">
            <v>0.25</v>
          </cell>
          <cell r="AC2432">
            <v>0.25</v>
          </cell>
          <cell r="AD2432">
            <v>1</v>
          </cell>
          <cell r="AE2432">
            <v>0.25</v>
          </cell>
          <cell r="AF2432">
            <v>10</v>
          </cell>
          <cell r="AG2432">
            <v>10</v>
          </cell>
          <cell r="AH2432">
            <v>10</v>
          </cell>
          <cell r="AI2432">
            <v>163</v>
          </cell>
          <cell r="AJ2432">
            <v>10</v>
          </cell>
          <cell r="AK2432">
            <v>5</v>
          </cell>
        </row>
        <row r="2433">
          <cell r="B2433">
            <v>30906</v>
          </cell>
          <cell r="C2433">
            <v>309</v>
          </cell>
          <cell r="D2433">
            <v>0</v>
          </cell>
          <cell r="E2433">
            <v>30605</v>
          </cell>
          <cell r="G2433">
            <v>30901</v>
          </cell>
          <cell r="I2433">
            <v>1</v>
          </cell>
          <cell r="J2433">
            <v>1</v>
          </cell>
          <cell r="K2433">
            <v>62</v>
          </cell>
          <cell r="L2433">
            <v>61</v>
          </cell>
          <cell r="M2433">
            <v>4</v>
          </cell>
          <cell r="N2433">
            <v>24</v>
          </cell>
          <cell r="O2433">
            <v>0.2</v>
          </cell>
          <cell r="P2433">
            <v>204</v>
          </cell>
          <cell r="Q2433">
            <v>163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204</v>
          </cell>
          <cell r="W2433">
            <v>163</v>
          </cell>
          <cell r="X2433">
            <v>3962</v>
          </cell>
          <cell r="Y2433">
            <v>79240</v>
          </cell>
          <cell r="Z2433" t="str">
            <v>火</v>
          </cell>
          <cell r="AA2433">
            <v>0.25</v>
          </cell>
          <cell r="AB2433">
            <v>0.25</v>
          </cell>
          <cell r="AC2433">
            <v>0.25</v>
          </cell>
          <cell r="AD2433">
            <v>1</v>
          </cell>
          <cell r="AE2433">
            <v>0.25</v>
          </cell>
          <cell r="AF2433">
            <v>10</v>
          </cell>
          <cell r="AG2433">
            <v>10</v>
          </cell>
          <cell r="AH2433">
            <v>10</v>
          </cell>
          <cell r="AI2433">
            <v>163</v>
          </cell>
          <cell r="AJ2433">
            <v>10</v>
          </cell>
          <cell r="AK2433">
            <v>5</v>
          </cell>
        </row>
        <row r="2434">
          <cell r="B2434">
            <v>30907</v>
          </cell>
          <cell r="C2434">
            <v>309</v>
          </cell>
          <cell r="D2434">
            <v>0</v>
          </cell>
          <cell r="E2434">
            <v>50100</v>
          </cell>
          <cell r="G2434">
            <v>30909</v>
          </cell>
          <cell r="I2434">
            <v>1</v>
          </cell>
          <cell r="J2434">
            <v>1</v>
          </cell>
          <cell r="K2434">
            <v>62</v>
          </cell>
          <cell r="L2434">
            <v>61</v>
          </cell>
          <cell r="M2434">
            <v>4</v>
          </cell>
          <cell r="N2434">
            <v>24</v>
          </cell>
          <cell r="O2434">
            <v>0.2</v>
          </cell>
          <cell r="P2434">
            <v>204</v>
          </cell>
          <cell r="Q2434">
            <v>163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204</v>
          </cell>
          <cell r="W2434">
            <v>163</v>
          </cell>
          <cell r="X2434">
            <v>3962</v>
          </cell>
          <cell r="Y2434">
            <v>79240</v>
          </cell>
          <cell r="Z2434" t="str">
            <v>火</v>
          </cell>
          <cell r="AA2434">
            <v>0.25</v>
          </cell>
          <cell r="AB2434">
            <v>0.25</v>
          </cell>
          <cell r="AC2434">
            <v>0.25</v>
          </cell>
          <cell r="AD2434">
            <v>1</v>
          </cell>
          <cell r="AE2434">
            <v>0.25</v>
          </cell>
          <cell r="AF2434">
            <v>10</v>
          </cell>
          <cell r="AG2434">
            <v>10</v>
          </cell>
          <cell r="AH2434">
            <v>10</v>
          </cell>
          <cell r="AI2434">
            <v>163</v>
          </cell>
          <cell r="AJ2434">
            <v>10</v>
          </cell>
          <cell r="AK2434">
            <v>5</v>
          </cell>
        </row>
        <row r="2435">
          <cell r="B2435">
            <v>31000</v>
          </cell>
          <cell r="C2435">
            <v>310</v>
          </cell>
          <cell r="D2435">
            <v>0</v>
          </cell>
          <cell r="E2435">
            <v>20215</v>
          </cell>
          <cell r="F2435">
            <v>1</v>
          </cell>
          <cell r="G2435">
            <v>31000</v>
          </cell>
          <cell r="H2435">
            <v>31000</v>
          </cell>
          <cell r="I2435">
            <v>0</v>
          </cell>
          <cell r="J2435">
            <v>10</v>
          </cell>
          <cell r="K2435">
            <v>63</v>
          </cell>
          <cell r="L2435">
            <v>62</v>
          </cell>
          <cell r="M2435">
            <v>4</v>
          </cell>
          <cell r="N2435">
            <v>25</v>
          </cell>
          <cell r="O2435">
            <v>0.60000000000000009</v>
          </cell>
          <cell r="P2435">
            <v>6750</v>
          </cell>
          <cell r="Q2435">
            <v>3456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6750</v>
          </cell>
          <cell r="W2435">
            <v>3456</v>
          </cell>
          <cell r="X2435">
            <v>43425</v>
          </cell>
          <cell r="Y2435">
            <v>868500</v>
          </cell>
          <cell r="Z2435" t="str">
            <v>火</v>
          </cell>
          <cell r="AA2435">
            <v>0.25</v>
          </cell>
          <cell r="AB2435">
            <v>0.25</v>
          </cell>
          <cell r="AC2435">
            <v>0.25</v>
          </cell>
          <cell r="AD2435">
            <v>1</v>
          </cell>
          <cell r="AE2435">
            <v>0.25</v>
          </cell>
          <cell r="AF2435">
            <v>823</v>
          </cell>
          <cell r="AG2435">
            <v>823</v>
          </cell>
          <cell r="AH2435">
            <v>823</v>
          </cell>
          <cell r="AI2435">
            <v>3456</v>
          </cell>
          <cell r="AJ2435">
            <v>823</v>
          </cell>
          <cell r="AK2435">
            <v>50</v>
          </cell>
        </row>
        <row r="2436">
          <cell r="B2436">
            <v>31001</v>
          </cell>
          <cell r="C2436">
            <v>310</v>
          </cell>
          <cell r="D2436">
            <v>0</v>
          </cell>
          <cell r="E2436">
            <v>30105</v>
          </cell>
          <cell r="G2436">
            <v>31001</v>
          </cell>
          <cell r="I2436">
            <v>1</v>
          </cell>
          <cell r="J2436">
            <v>1</v>
          </cell>
          <cell r="K2436">
            <v>63</v>
          </cell>
          <cell r="L2436">
            <v>62</v>
          </cell>
          <cell r="M2436">
            <v>4</v>
          </cell>
          <cell r="N2436">
            <v>25</v>
          </cell>
          <cell r="O2436">
            <v>0.2</v>
          </cell>
          <cell r="P2436">
            <v>225</v>
          </cell>
          <cell r="Q2436">
            <v>180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225</v>
          </cell>
          <cell r="W2436">
            <v>180</v>
          </cell>
          <cell r="X2436">
            <v>4342</v>
          </cell>
          <cell r="Y2436">
            <v>86840</v>
          </cell>
          <cell r="Z2436" t="str">
            <v>火</v>
          </cell>
          <cell r="AA2436">
            <v>0.25</v>
          </cell>
          <cell r="AB2436">
            <v>0.25</v>
          </cell>
          <cell r="AC2436">
            <v>0.25</v>
          </cell>
          <cell r="AD2436">
            <v>1</v>
          </cell>
          <cell r="AE2436">
            <v>0.25</v>
          </cell>
          <cell r="AF2436">
            <v>11</v>
          </cell>
          <cell r="AG2436">
            <v>11</v>
          </cell>
          <cell r="AH2436">
            <v>11</v>
          </cell>
          <cell r="AI2436">
            <v>180</v>
          </cell>
          <cell r="AJ2436">
            <v>11</v>
          </cell>
          <cell r="AK2436">
            <v>5</v>
          </cell>
        </row>
        <row r="2437">
          <cell r="B2437">
            <v>31002</v>
          </cell>
          <cell r="C2437">
            <v>310</v>
          </cell>
          <cell r="D2437">
            <v>0</v>
          </cell>
          <cell r="E2437">
            <v>30205</v>
          </cell>
          <cell r="G2437">
            <v>31001</v>
          </cell>
          <cell r="I2437">
            <v>1</v>
          </cell>
          <cell r="J2437">
            <v>1</v>
          </cell>
          <cell r="K2437">
            <v>63</v>
          </cell>
          <cell r="L2437">
            <v>62</v>
          </cell>
          <cell r="M2437">
            <v>4</v>
          </cell>
          <cell r="N2437">
            <v>25</v>
          </cell>
          <cell r="O2437">
            <v>0.2</v>
          </cell>
          <cell r="P2437">
            <v>225</v>
          </cell>
          <cell r="Q2437">
            <v>180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225</v>
          </cell>
          <cell r="W2437">
            <v>180</v>
          </cell>
          <cell r="X2437">
            <v>4342</v>
          </cell>
          <cell r="Y2437">
            <v>86840</v>
          </cell>
          <cell r="Z2437" t="str">
            <v>火</v>
          </cell>
          <cell r="AA2437">
            <v>0.25</v>
          </cell>
          <cell r="AB2437">
            <v>0.25</v>
          </cell>
          <cell r="AC2437">
            <v>0.25</v>
          </cell>
          <cell r="AD2437">
            <v>1</v>
          </cell>
          <cell r="AE2437">
            <v>0.25</v>
          </cell>
          <cell r="AF2437">
            <v>11</v>
          </cell>
          <cell r="AG2437">
            <v>11</v>
          </cell>
          <cell r="AH2437">
            <v>11</v>
          </cell>
          <cell r="AI2437">
            <v>180</v>
          </cell>
          <cell r="AJ2437">
            <v>11</v>
          </cell>
          <cell r="AK2437">
            <v>5</v>
          </cell>
        </row>
        <row r="2438">
          <cell r="B2438">
            <v>31003</v>
          </cell>
          <cell r="C2438">
            <v>310</v>
          </cell>
          <cell r="D2438">
            <v>0</v>
          </cell>
          <cell r="E2438">
            <v>30305</v>
          </cell>
          <cell r="G2438">
            <v>31001</v>
          </cell>
          <cell r="I2438">
            <v>1</v>
          </cell>
          <cell r="J2438">
            <v>1</v>
          </cell>
          <cell r="K2438">
            <v>63</v>
          </cell>
          <cell r="L2438">
            <v>62</v>
          </cell>
          <cell r="M2438">
            <v>4</v>
          </cell>
          <cell r="N2438">
            <v>25</v>
          </cell>
          <cell r="O2438">
            <v>0.2</v>
          </cell>
          <cell r="P2438">
            <v>225</v>
          </cell>
          <cell r="Q2438">
            <v>180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225</v>
          </cell>
          <cell r="W2438">
            <v>180</v>
          </cell>
          <cell r="X2438">
            <v>4342</v>
          </cell>
          <cell r="Y2438">
            <v>86840</v>
          </cell>
          <cell r="Z2438" t="str">
            <v>火</v>
          </cell>
          <cell r="AA2438">
            <v>0.25</v>
          </cell>
          <cell r="AB2438">
            <v>0.25</v>
          </cell>
          <cell r="AC2438">
            <v>0.25</v>
          </cell>
          <cell r="AD2438">
            <v>1</v>
          </cell>
          <cell r="AE2438">
            <v>0.25</v>
          </cell>
          <cell r="AF2438">
            <v>11</v>
          </cell>
          <cell r="AG2438">
            <v>11</v>
          </cell>
          <cell r="AH2438">
            <v>11</v>
          </cell>
          <cell r="AI2438">
            <v>180</v>
          </cell>
          <cell r="AJ2438">
            <v>11</v>
          </cell>
          <cell r="AK2438">
            <v>5</v>
          </cell>
        </row>
        <row r="2439">
          <cell r="B2439">
            <v>31004</v>
          </cell>
          <cell r="C2439">
            <v>310</v>
          </cell>
          <cell r="D2439">
            <v>0</v>
          </cell>
          <cell r="E2439">
            <v>30405</v>
          </cell>
          <cell r="G2439">
            <v>31001</v>
          </cell>
          <cell r="I2439">
            <v>1</v>
          </cell>
          <cell r="J2439">
            <v>1</v>
          </cell>
          <cell r="K2439">
            <v>63</v>
          </cell>
          <cell r="L2439">
            <v>62</v>
          </cell>
          <cell r="M2439">
            <v>4</v>
          </cell>
          <cell r="N2439">
            <v>25</v>
          </cell>
          <cell r="O2439">
            <v>0.2</v>
          </cell>
          <cell r="P2439">
            <v>225</v>
          </cell>
          <cell r="Q2439">
            <v>180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225</v>
          </cell>
          <cell r="W2439">
            <v>180</v>
          </cell>
          <cell r="X2439">
            <v>4342</v>
          </cell>
          <cell r="Y2439">
            <v>86840</v>
          </cell>
          <cell r="Z2439" t="str">
            <v>火</v>
          </cell>
          <cell r="AA2439">
            <v>0.25</v>
          </cell>
          <cell r="AB2439">
            <v>0.25</v>
          </cell>
          <cell r="AC2439">
            <v>0.25</v>
          </cell>
          <cell r="AD2439">
            <v>1</v>
          </cell>
          <cell r="AE2439">
            <v>0.25</v>
          </cell>
          <cell r="AF2439">
            <v>11</v>
          </cell>
          <cell r="AG2439">
            <v>11</v>
          </cell>
          <cell r="AH2439">
            <v>11</v>
          </cell>
          <cell r="AI2439">
            <v>180</v>
          </cell>
          <cell r="AJ2439">
            <v>11</v>
          </cell>
          <cell r="AK2439">
            <v>5</v>
          </cell>
        </row>
        <row r="2440">
          <cell r="B2440">
            <v>31005</v>
          </cell>
          <cell r="C2440">
            <v>310</v>
          </cell>
          <cell r="D2440">
            <v>0</v>
          </cell>
          <cell r="E2440">
            <v>30505</v>
          </cell>
          <cell r="G2440">
            <v>31001</v>
          </cell>
          <cell r="I2440">
            <v>1</v>
          </cell>
          <cell r="J2440">
            <v>1</v>
          </cell>
          <cell r="K2440">
            <v>63</v>
          </cell>
          <cell r="L2440">
            <v>62</v>
          </cell>
          <cell r="M2440">
            <v>4</v>
          </cell>
          <cell r="N2440">
            <v>25</v>
          </cell>
          <cell r="O2440">
            <v>0.2</v>
          </cell>
          <cell r="P2440">
            <v>225</v>
          </cell>
          <cell r="Q2440">
            <v>180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225</v>
          </cell>
          <cell r="W2440">
            <v>180</v>
          </cell>
          <cell r="X2440">
            <v>4342</v>
          </cell>
          <cell r="Y2440">
            <v>86840</v>
          </cell>
          <cell r="Z2440" t="str">
            <v>火</v>
          </cell>
          <cell r="AA2440">
            <v>0.25</v>
          </cell>
          <cell r="AB2440">
            <v>0.25</v>
          </cell>
          <cell r="AC2440">
            <v>0.25</v>
          </cell>
          <cell r="AD2440">
            <v>1</v>
          </cell>
          <cell r="AE2440">
            <v>0.25</v>
          </cell>
          <cell r="AF2440">
            <v>11</v>
          </cell>
          <cell r="AG2440">
            <v>11</v>
          </cell>
          <cell r="AH2440">
            <v>11</v>
          </cell>
          <cell r="AI2440">
            <v>180</v>
          </cell>
          <cell r="AJ2440">
            <v>11</v>
          </cell>
          <cell r="AK2440">
            <v>5</v>
          </cell>
        </row>
        <row r="2441">
          <cell r="B2441">
            <v>31006</v>
          </cell>
          <cell r="C2441">
            <v>310</v>
          </cell>
          <cell r="D2441">
            <v>0</v>
          </cell>
          <cell r="E2441">
            <v>30605</v>
          </cell>
          <cell r="G2441">
            <v>31001</v>
          </cell>
          <cell r="I2441">
            <v>1</v>
          </cell>
          <cell r="J2441">
            <v>1</v>
          </cell>
          <cell r="K2441">
            <v>63</v>
          </cell>
          <cell r="L2441">
            <v>62</v>
          </cell>
          <cell r="M2441">
            <v>4</v>
          </cell>
          <cell r="N2441">
            <v>25</v>
          </cell>
          <cell r="O2441">
            <v>0.2</v>
          </cell>
          <cell r="P2441">
            <v>225</v>
          </cell>
          <cell r="Q2441">
            <v>180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225</v>
          </cell>
          <cell r="W2441">
            <v>180</v>
          </cell>
          <cell r="X2441">
            <v>4342</v>
          </cell>
          <cell r="Y2441">
            <v>86840</v>
          </cell>
          <cell r="Z2441" t="str">
            <v>火</v>
          </cell>
          <cell r="AA2441">
            <v>0.25</v>
          </cell>
          <cell r="AB2441">
            <v>0.25</v>
          </cell>
          <cell r="AC2441">
            <v>0.25</v>
          </cell>
          <cell r="AD2441">
            <v>1</v>
          </cell>
          <cell r="AE2441">
            <v>0.25</v>
          </cell>
          <cell r="AF2441">
            <v>11</v>
          </cell>
          <cell r="AG2441">
            <v>11</v>
          </cell>
          <cell r="AH2441">
            <v>11</v>
          </cell>
          <cell r="AI2441">
            <v>180</v>
          </cell>
          <cell r="AJ2441">
            <v>11</v>
          </cell>
          <cell r="AK2441">
            <v>5</v>
          </cell>
        </row>
        <row r="2442">
          <cell r="B2442">
            <v>31007</v>
          </cell>
          <cell r="C2442">
            <v>310</v>
          </cell>
          <cell r="D2442">
            <v>0</v>
          </cell>
          <cell r="E2442">
            <v>50100</v>
          </cell>
          <cell r="G2442">
            <v>31009</v>
          </cell>
          <cell r="I2442">
            <v>1</v>
          </cell>
          <cell r="J2442">
            <v>1</v>
          </cell>
          <cell r="K2442">
            <v>63</v>
          </cell>
          <cell r="L2442">
            <v>62</v>
          </cell>
          <cell r="M2442">
            <v>4</v>
          </cell>
          <cell r="N2442">
            <v>25</v>
          </cell>
          <cell r="O2442">
            <v>0.2</v>
          </cell>
          <cell r="P2442">
            <v>225</v>
          </cell>
          <cell r="Q2442">
            <v>180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225</v>
          </cell>
          <cell r="W2442">
            <v>180</v>
          </cell>
          <cell r="X2442">
            <v>4342</v>
          </cell>
          <cell r="Y2442">
            <v>86840</v>
          </cell>
          <cell r="Z2442" t="str">
            <v>火</v>
          </cell>
          <cell r="AA2442">
            <v>0.25</v>
          </cell>
          <cell r="AB2442">
            <v>0.25</v>
          </cell>
          <cell r="AC2442">
            <v>0.25</v>
          </cell>
          <cell r="AD2442">
            <v>1</v>
          </cell>
          <cell r="AE2442">
            <v>0.25</v>
          </cell>
          <cell r="AF2442">
            <v>11</v>
          </cell>
          <cell r="AG2442">
            <v>11</v>
          </cell>
          <cell r="AH2442">
            <v>11</v>
          </cell>
          <cell r="AI2442">
            <v>180</v>
          </cell>
          <cell r="AJ2442">
            <v>11</v>
          </cell>
          <cell r="AK2442">
            <v>5</v>
          </cell>
        </row>
        <row r="2443">
          <cell r="B2443">
            <v>31100</v>
          </cell>
          <cell r="C2443">
            <v>311</v>
          </cell>
          <cell r="D2443">
            <v>0</v>
          </cell>
          <cell r="E2443">
            <v>20415</v>
          </cell>
          <cell r="F2443">
            <v>1</v>
          </cell>
          <cell r="G2443">
            <v>31100</v>
          </cell>
          <cell r="H2443">
            <v>31100</v>
          </cell>
          <cell r="I2443">
            <v>0</v>
          </cell>
          <cell r="J2443">
            <v>10</v>
          </cell>
          <cell r="K2443">
            <v>63</v>
          </cell>
          <cell r="L2443">
            <v>62</v>
          </cell>
          <cell r="M2443">
            <v>4</v>
          </cell>
          <cell r="N2443">
            <v>25</v>
          </cell>
          <cell r="O2443">
            <v>0.2</v>
          </cell>
          <cell r="P2443">
            <v>2250</v>
          </cell>
          <cell r="Q2443">
            <v>1800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2250</v>
          </cell>
          <cell r="W2443">
            <v>1800</v>
          </cell>
          <cell r="X2443">
            <v>43425</v>
          </cell>
          <cell r="Y2443">
            <v>868500</v>
          </cell>
          <cell r="Z2443" t="str">
            <v>火</v>
          </cell>
          <cell r="AA2443">
            <v>0.25</v>
          </cell>
          <cell r="AB2443">
            <v>0.25</v>
          </cell>
          <cell r="AC2443">
            <v>0.25</v>
          </cell>
          <cell r="AD2443">
            <v>1</v>
          </cell>
          <cell r="AE2443">
            <v>0.25</v>
          </cell>
          <cell r="AF2443">
            <v>112</v>
          </cell>
          <cell r="AG2443">
            <v>112</v>
          </cell>
          <cell r="AH2443">
            <v>112</v>
          </cell>
          <cell r="AI2443">
            <v>1800</v>
          </cell>
          <cell r="AJ2443">
            <v>112</v>
          </cell>
          <cell r="AK2443">
            <v>50</v>
          </cell>
        </row>
        <row r="2444">
          <cell r="B2444">
            <v>31101</v>
          </cell>
          <cell r="C2444">
            <v>311</v>
          </cell>
          <cell r="D2444">
            <v>0</v>
          </cell>
          <cell r="E2444">
            <v>30805</v>
          </cell>
          <cell r="G2444">
            <v>31101</v>
          </cell>
          <cell r="I2444">
            <v>1</v>
          </cell>
          <cell r="J2444">
            <v>1</v>
          </cell>
          <cell r="K2444">
            <v>63</v>
          </cell>
          <cell r="L2444">
            <v>62</v>
          </cell>
          <cell r="M2444">
            <v>4</v>
          </cell>
          <cell r="N2444">
            <v>25</v>
          </cell>
          <cell r="O2444">
            <v>0.2</v>
          </cell>
          <cell r="P2444">
            <v>225</v>
          </cell>
          <cell r="Q2444">
            <v>180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225</v>
          </cell>
          <cell r="W2444">
            <v>180</v>
          </cell>
          <cell r="X2444">
            <v>4342</v>
          </cell>
          <cell r="Y2444">
            <v>86840</v>
          </cell>
          <cell r="Z2444" t="str">
            <v>火</v>
          </cell>
          <cell r="AA2444">
            <v>0.25</v>
          </cell>
          <cell r="AB2444">
            <v>0.25</v>
          </cell>
          <cell r="AC2444">
            <v>0.25</v>
          </cell>
          <cell r="AD2444">
            <v>1</v>
          </cell>
          <cell r="AE2444">
            <v>0.25</v>
          </cell>
          <cell r="AF2444">
            <v>11</v>
          </cell>
          <cell r="AG2444">
            <v>11</v>
          </cell>
          <cell r="AH2444">
            <v>11</v>
          </cell>
          <cell r="AI2444">
            <v>180</v>
          </cell>
          <cell r="AJ2444">
            <v>11</v>
          </cell>
          <cell r="AK2444">
            <v>5</v>
          </cell>
        </row>
        <row r="2445">
          <cell r="B2445">
            <v>31102</v>
          </cell>
          <cell r="C2445">
            <v>311</v>
          </cell>
          <cell r="D2445">
            <v>0</v>
          </cell>
          <cell r="E2445">
            <v>40105</v>
          </cell>
          <cell r="G2445">
            <v>31101</v>
          </cell>
          <cell r="I2445">
            <v>1</v>
          </cell>
          <cell r="J2445">
            <v>1</v>
          </cell>
          <cell r="K2445">
            <v>63</v>
          </cell>
          <cell r="L2445">
            <v>62</v>
          </cell>
          <cell r="M2445">
            <v>4</v>
          </cell>
          <cell r="N2445">
            <v>25</v>
          </cell>
          <cell r="O2445">
            <v>0.2</v>
          </cell>
          <cell r="P2445">
            <v>225</v>
          </cell>
          <cell r="Q2445">
            <v>180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225</v>
          </cell>
          <cell r="W2445">
            <v>180</v>
          </cell>
          <cell r="X2445">
            <v>4342</v>
          </cell>
          <cell r="Y2445">
            <v>86840</v>
          </cell>
          <cell r="Z2445" t="str">
            <v>火</v>
          </cell>
          <cell r="AA2445">
            <v>0.25</v>
          </cell>
          <cell r="AB2445">
            <v>0.25</v>
          </cell>
          <cell r="AC2445">
            <v>0.25</v>
          </cell>
          <cell r="AD2445">
            <v>1</v>
          </cell>
          <cell r="AE2445">
            <v>0.25</v>
          </cell>
          <cell r="AF2445">
            <v>11</v>
          </cell>
          <cell r="AG2445">
            <v>11</v>
          </cell>
          <cell r="AH2445">
            <v>11</v>
          </cell>
          <cell r="AI2445">
            <v>180</v>
          </cell>
          <cell r="AJ2445">
            <v>11</v>
          </cell>
          <cell r="AK2445">
            <v>5</v>
          </cell>
        </row>
        <row r="2446">
          <cell r="B2446">
            <v>31103</v>
          </cell>
          <cell r="C2446">
            <v>311</v>
          </cell>
          <cell r="D2446">
            <v>0</v>
          </cell>
          <cell r="E2446">
            <v>40205</v>
          </cell>
          <cell r="G2446">
            <v>31101</v>
          </cell>
          <cell r="I2446">
            <v>1</v>
          </cell>
          <cell r="J2446">
            <v>1</v>
          </cell>
          <cell r="K2446">
            <v>63</v>
          </cell>
          <cell r="L2446">
            <v>62</v>
          </cell>
          <cell r="M2446">
            <v>4</v>
          </cell>
          <cell r="N2446">
            <v>25</v>
          </cell>
          <cell r="O2446">
            <v>0.2</v>
          </cell>
          <cell r="P2446">
            <v>225</v>
          </cell>
          <cell r="Q2446">
            <v>180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225</v>
          </cell>
          <cell r="W2446">
            <v>180</v>
          </cell>
          <cell r="X2446">
            <v>4342</v>
          </cell>
          <cell r="Y2446">
            <v>86840</v>
          </cell>
          <cell r="Z2446" t="str">
            <v>火</v>
          </cell>
          <cell r="AA2446">
            <v>0.25</v>
          </cell>
          <cell r="AB2446">
            <v>0.25</v>
          </cell>
          <cell r="AC2446">
            <v>0.25</v>
          </cell>
          <cell r="AD2446">
            <v>1</v>
          </cell>
          <cell r="AE2446">
            <v>0.25</v>
          </cell>
          <cell r="AF2446">
            <v>11</v>
          </cell>
          <cell r="AG2446">
            <v>11</v>
          </cell>
          <cell r="AH2446">
            <v>11</v>
          </cell>
          <cell r="AI2446">
            <v>180</v>
          </cell>
          <cell r="AJ2446">
            <v>11</v>
          </cell>
          <cell r="AK2446">
            <v>5</v>
          </cell>
        </row>
        <row r="2447">
          <cell r="B2447">
            <v>31104</v>
          </cell>
          <cell r="C2447">
            <v>311</v>
          </cell>
          <cell r="D2447">
            <v>0</v>
          </cell>
          <cell r="E2447">
            <v>40305</v>
          </cell>
          <cell r="G2447">
            <v>31101</v>
          </cell>
          <cell r="I2447">
            <v>1</v>
          </cell>
          <cell r="J2447">
            <v>1</v>
          </cell>
          <cell r="K2447">
            <v>63</v>
          </cell>
          <cell r="L2447">
            <v>62</v>
          </cell>
          <cell r="M2447">
            <v>4</v>
          </cell>
          <cell r="N2447">
            <v>25</v>
          </cell>
          <cell r="O2447">
            <v>0.2</v>
          </cell>
          <cell r="P2447">
            <v>225</v>
          </cell>
          <cell r="Q2447">
            <v>180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225</v>
          </cell>
          <cell r="W2447">
            <v>180</v>
          </cell>
          <cell r="X2447">
            <v>4342</v>
          </cell>
          <cell r="Y2447">
            <v>86840</v>
          </cell>
          <cell r="Z2447" t="str">
            <v>火</v>
          </cell>
          <cell r="AA2447">
            <v>0.25</v>
          </cell>
          <cell r="AB2447">
            <v>0.25</v>
          </cell>
          <cell r="AC2447">
            <v>0.25</v>
          </cell>
          <cell r="AD2447">
            <v>1</v>
          </cell>
          <cell r="AE2447">
            <v>0.25</v>
          </cell>
          <cell r="AF2447">
            <v>11</v>
          </cell>
          <cell r="AG2447">
            <v>11</v>
          </cell>
          <cell r="AH2447">
            <v>11</v>
          </cell>
          <cell r="AI2447">
            <v>180</v>
          </cell>
          <cell r="AJ2447">
            <v>11</v>
          </cell>
          <cell r="AK2447">
            <v>5</v>
          </cell>
        </row>
        <row r="2448">
          <cell r="B2448">
            <v>31105</v>
          </cell>
          <cell r="C2448">
            <v>311</v>
          </cell>
          <cell r="D2448">
            <v>0</v>
          </cell>
          <cell r="E2448">
            <v>20515</v>
          </cell>
          <cell r="G2448">
            <v>31101</v>
          </cell>
          <cell r="I2448">
            <v>1</v>
          </cell>
          <cell r="J2448">
            <v>1</v>
          </cell>
          <cell r="K2448">
            <v>63</v>
          </cell>
          <cell r="L2448">
            <v>62</v>
          </cell>
          <cell r="M2448">
            <v>4</v>
          </cell>
          <cell r="N2448">
            <v>25</v>
          </cell>
          <cell r="O2448">
            <v>0.2</v>
          </cell>
          <cell r="P2448">
            <v>225</v>
          </cell>
          <cell r="Q2448">
            <v>180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225</v>
          </cell>
          <cell r="W2448">
            <v>180</v>
          </cell>
          <cell r="X2448">
            <v>4342</v>
          </cell>
          <cell r="Y2448">
            <v>86840</v>
          </cell>
          <cell r="Z2448" t="str">
            <v>火</v>
          </cell>
          <cell r="AA2448">
            <v>0.25</v>
          </cell>
          <cell r="AB2448">
            <v>0.25</v>
          </cell>
          <cell r="AC2448">
            <v>0.25</v>
          </cell>
          <cell r="AD2448">
            <v>1</v>
          </cell>
          <cell r="AE2448">
            <v>0.25</v>
          </cell>
          <cell r="AF2448">
            <v>11</v>
          </cell>
          <cell r="AG2448">
            <v>11</v>
          </cell>
          <cell r="AH2448">
            <v>11</v>
          </cell>
          <cell r="AI2448">
            <v>180</v>
          </cell>
          <cell r="AJ2448">
            <v>11</v>
          </cell>
          <cell r="AK2448">
            <v>5</v>
          </cell>
        </row>
        <row r="2449">
          <cell r="B2449">
            <v>31106</v>
          </cell>
          <cell r="C2449">
            <v>311</v>
          </cell>
          <cell r="D2449">
            <v>0</v>
          </cell>
          <cell r="E2449">
            <v>20315</v>
          </cell>
          <cell r="G2449">
            <v>31101</v>
          </cell>
          <cell r="I2449">
            <v>1</v>
          </cell>
          <cell r="J2449">
            <v>1</v>
          </cell>
          <cell r="K2449">
            <v>63</v>
          </cell>
          <cell r="L2449">
            <v>62</v>
          </cell>
          <cell r="M2449">
            <v>4</v>
          </cell>
          <cell r="N2449">
            <v>25</v>
          </cell>
          <cell r="O2449">
            <v>0.2</v>
          </cell>
          <cell r="P2449">
            <v>225</v>
          </cell>
          <cell r="Q2449">
            <v>180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225</v>
          </cell>
          <cell r="W2449">
            <v>180</v>
          </cell>
          <cell r="X2449">
            <v>4342</v>
          </cell>
          <cell r="Y2449">
            <v>86840</v>
          </cell>
          <cell r="Z2449" t="str">
            <v>火</v>
          </cell>
          <cell r="AA2449">
            <v>0.25</v>
          </cell>
          <cell r="AB2449">
            <v>0.25</v>
          </cell>
          <cell r="AC2449">
            <v>0.25</v>
          </cell>
          <cell r="AD2449">
            <v>1</v>
          </cell>
          <cell r="AE2449">
            <v>0.25</v>
          </cell>
          <cell r="AF2449">
            <v>11</v>
          </cell>
          <cell r="AG2449">
            <v>11</v>
          </cell>
          <cell r="AH2449">
            <v>11</v>
          </cell>
          <cell r="AI2449">
            <v>180</v>
          </cell>
          <cell r="AJ2449">
            <v>11</v>
          </cell>
          <cell r="AK2449">
            <v>5</v>
          </cell>
        </row>
        <row r="2450">
          <cell r="B2450">
            <v>31107</v>
          </cell>
          <cell r="C2450">
            <v>311</v>
          </cell>
          <cell r="D2450">
            <v>0</v>
          </cell>
          <cell r="E2450">
            <v>50100</v>
          </cell>
          <cell r="G2450">
            <v>31109</v>
          </cell>
          <cell r="I2450">
            <v>1</v>
          </cell>
          <cell r="J2450">
            <v>1</v>
          </cell>
          <cell r="K2450">
            <v>63</v>
          </cell>
          <cell r="L2450">
            <v>62</v>
          </cell>
          <cell r="M2450">
            <v>4</v>
          </cell>
          <cell r="N2450">
            <v>25</v>
          </cell>
          <cell r="O2450">
            <v>0.2</v>
          </cell>
          <cell r="P2450">
            <v>225</v>
          </cell>
          <cell r="Q2450">
            <v>180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225</v>
          </cell>
          <cell r="W2450">
            <v>180</v>
          </cell>
          <cell r="X2450">
            <v>4342</v>
          </cell>
          <cell r="Y2450">
            <v>86840</v>
          </cell>
          <cell r="Z2450" t="str">
            <v>火</v>
          </cell>
          <cell r="AA2450">
            <v>0.25</v>
          </cell>
          <cell r="AB2450">
            <v>0.25</v>
          </cell>
          <cell r="AC2450">
            <v>0.25</v>
          </cell>
          <cell r="AD2450">
            <v>1</v>
          </cell>
          <cell r="AE2450">
            <v>0.25</v>
          </cell>
          <cell r="AF2450">
            <v>11</v>
          </cell>
          <cell r="AG2450">
            <v>11</v>
          </cell>
          <cell r="AH2450">
            <v>11</v>
          </cell>
          <cell r="AI2450">
            <v>180</v>
          </cell>
          <cell r="AJ2450">
            <v>11</v>
          </cell>
          <cell r="AK2450">
            <v>5</v>
          </cell>
        </row>
        <row r="2451">
          <cell r="B2451">
            <v>31200</v>
          </cell>
          <cell r="C2451">
            <v>312</v>
          </cell>
          <cell r="D2451">
            <v>0</v>
          </cell>
          <cell r="E2451">
            <v>20615</v>
          </cell>
          <cell r="F2451">
            <v>1</v>
          </cell>
          <cell r="G2451">
            <v>31200</v>
          </cell>
          <cell r="H2451">
            <v>31200</v>
          </cell>
          <cell r="I2451">
            <v>0</v>
          </cell>
          <cell r="J2451">
            <v>10</v>
          </cell>
          <cell r="K2451">
            <v>63</v>
          </cell>
          <cell r="L2451">
            <v>62</v>
          </cell>
          <cell r="M2451">
            <v>4</v>
          </cell>
          <cell r="N2451">
            <v>25</v>
          </cell>
          <cell r="O2451">
            <v>0.30000000000000004</v>
          </cell>
          <cell r="P2451">
            <v>3375</v>
          </cell>
          <cell r="Q2451">
            <v>2700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3375</v>
          </cell>
          <cell r="W2451">
            <v>2700</v>
          </cell>
          <cell r="X2451">
            <v>43425</v>
          </cell>
          <cell r="Y2451">
            <v>868500</v>
          </cell>
          <cell r="Z2451" t="str">
            <v>火</v>
          </cell>
          <cell r="AA2451">
            <v>0.25</v>
          </cell>
          <cell r="AB2451">
            <v>0.25</v>
          </cell>
          <cell r="AC2451">
            <v>0.25</v>
          </cell>
          <cell r="AD2451">
            <v>1</v>
          </cell>
          <cell r="AE2451">
            <v>0.25</v>
          </cell>
          <cell r="AF2451">
            <v>168</v>
          </cell>
          <cell r="AG2451">
            <v>168</v>
          </cell>
          <cell r="AH2451">
            <v>168</v>
          </cell>
          <cell r="AI2451">
            <v>2700</v>
          </cell>
          <cell r="AJ2451">
            <v>168</v>
          </cell>
          <cell r="AK2451">
            <v>50</v>
          </cell>
        </row>
        <row r="2452">
          <cell r="B2452">
            <v>31201</v>
          </cell>
          <cell r="C2452">
            <v>312</v>
          </cell>
          <cell r="D2452">
            <v>0</v>
          </cell>
          <cell r="E2452">
            <v>30805</v>
          </cell>
          <cell r="G2452">
            <v>31201</v>
          </cell>
          <cell r="I2452">
            <v>1</v>
          </cell>
          <cell r="J2452">
            <v>1</v>
          </cell>
          <cell r="K2452">
            <v>63</v>
          </cell>
          <cell r="L2452">
            <v>62</v>
          </cell>
          <cell r="M2452">
            <v>4</v>
          </cell>
          <cell r="N2452">
            <v>25</v>
          </cell>
          <cell r="O2452">
            <v>0.2</v>
          </cell>
          <cell r="P2452">
            <v>225</v>
          </cell>
          <cell r="Q2452">
            <v>180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225</v>
          </cell>
          <cell r="W2452">
            <v>180</v>
          </cell>
          <cell r="X2452">
            <v>4342</v>
          </cell>
          <cell r="Y2452">
            <v>86840</v>
          </cell>
          <cell r="Z2452" t="str">
            <v>火</v>
          </cell>
          <cell r="AA2452">
            <v>0.25</v>
          </cell>
          <cell r="AB2452">
            <v>0.25</v>
          </cell>
          <cell r="AC2452">
            <v>0.25</v>
          </cell>
          <cell r="AD2452">
            <v>1</v>
          </cell>
          <cell r="AE2452">
            <v>0.25</v>
          </cell>
          <cell r="AF2452">
            <v>11</v>
          </cell>
          <cell r="AG2452">
            <v>11</v>
          </cell>
          <cell r="AH2452">
            <v>11</v>
          </cell>
          <cell r="AI2452">
            <v>180</v>
          </cell>
          <cell r="AJ2452">
            <v>11</v>
          </cell>
          <cell r="AK2452">
            <v>5</v>
          </cell>
        </row>
        <row r="2453">
          <cell r="B2453">
            <v>31202</v>
          </cell>
          <cell r="C2453">
            <v>312</v>
          </cell>
          <cell r="D2453">
            <v>0</v>
          </cell>
          <cell r="E2453">
            <v>40105</v>
          </cell>
          <cell r="G2453">
            <v>31201</v>
          </cell>
          <cell r="I2453">
            <v>1</v>
          </cell>
          <cell r="J2453">
            <v>1</v>
          </cell>
          <cell r="K2453">
            <v>63</v>
          </cell>
          <cell r="L2453">
            <v>62</v>
          </cell>
          <cell r="M2453">
            <v>4</v>
          </cell>
          <cell r="N2453">
            <v>25</v>
          </cell>
          <cell r="O2453">
            <v>0.2</v>
          </cell>
          <cell r="P2453">
            <v>225</v>
          </cell>
          <cell r="Q2453">
            <v>180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225</v>
          </cell>
          <cell r="W2453">
            <v>180</v>
          </cell>
          <cell r="X2453">
            <v>4342</v>
          </cell>
          <cell r="Y2453">
            <v>86840</v>
          </cell>
          <cell r="Z2453" t="str">
            <v>火</v>
          </cell>
          <cell r="AA2453">
            <v>0.25</v>
          </cell>
          <cell r="AB2453">
            <v>0.25</v>
          </cell>
          <cell r="AC2453">
            <v>0.25</v>
          </cell>
          <cell r="AD2453">
            <v>1</v>
          </cell>
          <cell r="AE2453">
            <v>0.25</v>
          </cell>
          <cell r="AF2453">
            <v>11</v>
          </cell>
          <cell r="AG2453">
            <v>11</v>
          </cell>
          <cell r="AH2453">
            <v>11</v>
          </cell>
          <cell r="AI2453">
            <v>180</v>
          </cell>
          <cell r="AJ2453">
            <v>11</v>
          </cell>
          <cell r="AK2453">
            <v>5</v>
          </cell>
        </row>
        <row r="2454">
          <cell r="B2454">
            <v>31203</v>
          </cell>
          <cell r="C2454">
            <v>312</v>
          </cell>
          <cell r="D2454">
            <v>0</v>
          </cell>
          <cell r="E2454">
            <v>40205</v>
          </cell>
          <cell r="G2454">
            <v>31201</v>
          </cell>
          <cell r="I2454">
            <v>1</v>
          </cell>
          <cell r="J2454">
            <v>1</v>
          </cell>
          <cell r="K2454">
            <v>63</v>
          </cell>
          <cell r="L2454">
            <v>62</v>
          </cell>
          <cell r="M2454">
            <v>4</v>
          </cell>
          <cell r="N2454">
            <v>25</v>
          </cell>
          <cell r="O2454">
            <v>0.2</v>
          </cell>
          <cell r="P2454">
            <v>225</v>
          </cell>
          <cell r="Q2454">
            <v>180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225</v>
          </cell>
          <cell r="W2454">
            <v>180</v>
          </cell>
          <cell r="X2454">
            <v>4342</v>
          </cell>
          <cell r="Y2454">
            <v>86840</v>
          </cell>
          <cell r="Z2454" t="str">
            <v>火</v>
          </cell>
          <cell r="AA2454">
            <v>0.25</v>
          </cell>
          <cell r="AB2454">
            <v>0.25</v>
          </cell>
          <cell r="AC2454">
            <v>0.25</v>
          </cell>
          <cell r="AD2454">
            <v>1</v>
          </cell>
          <cell r="AE2454">
            <v>0.25</v>
          </cell>
          <cell r="AF2454">
            <v>11</v>
          </cell>
          <cell r="AG2454">
            <v>11</v>
          </cell>
          <cell r="AH2454">
            <v>11</v>
          </cell>
          <cell r="AI2454">
            <v>180</v>
          </cell>
          <cell r="AJ2454">
            <v>11</v>
          </cell>
          <cell r="AK2454">
            <v>5</v>
          </cell>
        </row>
        <row r="2455">
          <cell r="B2455">
            <v>31204</v>
          </cell>
          <cell r="C2455">
            <v>312</v>
          </cell>
          <cell r="D2455">
            <v>0</v>
          </cell>
          <cell r="E2455">
            <v>40305</v>
          </cell>
          <cell r="G2455">
            <v>31201</v>
          </cell>
          <cell r="I2455">
            <v>1</v>
          </cell>
          <cell r="J2455">
            <v>1</v>
          </cell>
          <cell r="K2455">
            <v>63</v>
          </cell>
          <cell r="L2455">
            <v>62</v>
          </cell>
          <cell r="M2455">
            <v>4</v>
          </cell>
          <cell r="N2455">
            <v>25</v>
          </cell>
          <cell r="O2455">
            <v>0.2</v>
          </cell>
          <cell r="P2455">
            <v>225</v>
          </cell>
          <cell r="Q2455">
            <v>180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225</v>
          </cell>
          <cell r="W2455">
            <v>180</v>
          </cell>
          <cell r="X2455">
            <v>4342</v>
          </cell>
          <cell r="Y2455">
            <v>86840</v>
          </cell>
          <cell r="Z2455" t="str">
            <v>火</v>
          </cell>
          <cell r="AA2455">
            <v>0.25</v>
          </cell>
          <cell r="AB2455">
            <v>0.25</v>
          </cell>
          <cell r="AC2455">
            <v>0.25</v>
          </cell>
          <cell r="AD2455">
            <v>1</v>
          </cell>
          <cell r="AE2455">
            <v>0.25</v>
          </cell>
          <cell r="AF2455">
            <v>11</v>
          </cell>
          <cell r="AG2455">
            <v>11</v>
          </cell>
          <cell r="AH2455">
            <v>11</v>
          </cell>
          <cell r="AI2455">
            <v>180</v>
          </cell>
          <cell r="AJ2455">
            <v>11</v>
          </cell>
          <cell r="AK2455">
            <v>5</v>
          </cell>
        </row>
        <row r="2456">
          <cell r="B2456">
            <v>31205</v>
          </cell>
          <cell r="C2456">
            <v>312</v>
          </cell>
          <cell r="D2456">
            <v>0</v>
          </cell>
          <cell r="E2456">
            <v>20515</v>
          </cell>
          <cell r="G2456">
            <v>31201</v>
          </cell>
          <cell r="I2456">
            <v>1</v>
          </cell>
          <cell r="J2456">
            <v>1</v>
          </cell>
          <cell r="K2456">
            <v>63</v>
          </cell>
          <cell r="L2456">
            <v>62</v>
          </cell>
          <cell r="M2456">
            <v>4</v>
          </cell>
          <cell r="N2456">
            <v>25</v>
          </cell>
          <cell r="O2456">
            <v>0.2</v>
          </cell>
          <cell r="P2456">
            <v>225</v>
          </cell>
          <cell r="Q2456">
            <v>180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225</v>
          </cell>
          <cell r="W2456">
            <v>180</v>
          </cell>
          <cell r="X2456">
            <v>4342</v>
          </cell>
          <cell r="Y2456">
            <v>86840</v>
          </cell>
          <cell r="Z2456" t="str">
            <v>火</v>
          </cell>
          <cell r="AA2456">
            <v>0.25</v>
          </cell>
          <cell r="AB2456">
            <v>0.25</v>
          </cell>
          <cell r="AC2456">
            <v>0.25</v>
          </cell>
          <cell r="AD2456">
            <v>1</v>
          </cell>
          <cell r="AE2456">
            <v>0.25</v>
          </cell>
          <cell r="AF2456">
            <v>11</v>
          </cell>
          <cell r="AG2456">
            <v>11</v>
          </cell>
          <cell r="AH2456">
            <v>11</v>
          </cell>
          <cell r="AI2456">
            <v>180</v>
          </cell>
          <cell r="AJ2456">
            <v>11</v>
          </cell>
          <cell r="AK2456">
            <v>5</v>
          </cell>
        </row>
        <row r="2457">
          <cell r="B2457">
            <v>31206</v>
          </cell>
          <cell r="C2457">
            <v>312</v>
          </cell>
          <cell r="D2457">
            <v>0</v>
          </cell>
          <cell r="E2457">
            <v>20315</v>
          </cell>
          <cell r="G2457">
            <v>31201</v>
          </cell>
          <cell r="I2457">
            <v>1</v>
          </cell>
          <cell r="J2457">
            <v>1</v>
          </cell>
          <cell r="K2457">
            <v>63</v>
          </cell>
          <cell r="L2457">
            <v>62</v>
          </cell>
          <cell r="M2457">
            <v>4</v>
          </cell>
          <cell r="N2457">
            <v>25</v>
          </cell>
          <cell r="O2457">
            <v>0.2</v>
          </cell>
          <cell r="P2457">
            <v>225</v>
          </cell>
          <cell r="Q2457">
            <v>180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225</v>
          </cell>
          <cell r="W2457">
            <v>180</v>
          </cell>
          <cell r="X2457">
            <v>4342</v>
          </cell>
          <cell r="Y2457">
            <v>86840</v>
          </cell>
          <cell r="Z2457" t="str">
            <v>火</v>
          </cell>
          <cell r="AA2457">
            <v>0.25</v>
          </cell>
          <cell r="AB2457">
            <v>0.25</v>
          </cell>
          <cell r="AC2457">
            <v>0.25</v>
          </cell>
          <cell r="AD2457">
            <v>1</v>
          </cell>
          <cell r="AE2457">
            <v>0.25</v>
          </cell>
          <cell r="AF2457">
            <v>11</v>
          </cell>
          <cell r="AG2457">
            <v>11</v>
          </cell>
          <cell r="AH2457">
            <v>11</v>
          </cell>
          <cell r="AI2457">
            <v>180</v>
          </cell>
          <cell r="AJ2457">
            <v>11</v>
          </cell>
          <cell r="AK2457">
            <v>5</v>
          </cell>
        </row>
        <row r="2458">
          <cell r="B2458">
            <v>31207</v>
          </cell>
          <cell r="C2458">
            <v>312</v>
          </cell>
          <cell r="D2458">
            <v>0</v>
          </cell>
          <cell r="E2458">
            <v>50100</v>
          </cell>
          <cell r="G2458">
            <v>31209</v>
          </cell>
          <cell r="I2458">
            <v>1</v>
          </cell>
          <cell r="J2458">
            <v>1</v>
          </cell>
          <cell r="K2458">
            <v>63</v>
          </cell>
          <cell r="L2458">
            <v>62</v>
          </cell>
          <cell r="M2458">
            <v>4</v>
          </cell>
          <cell r="N2458">
            <v>25</v>
          </cell>
          <cell r="O2458">
            <v>0.2</v>
          </cell>
          <cell r="P2458">
            <v>225</v>
          </cell>
          <cell r="Q2458">
            <v>180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225</v>
          </cell>
          <cell r="W2458">
            <v>180</v>
          </cell>
          <cell r="X2458">
            <v>4342</v>
          </cell>
          <cell r="Y2458">
            <v>86840</v>
          </cell>
          <cell r="Z2458" t="str">
            <v>火</v>
          </cell>
          <cell r="AA2458">
            <v>0.25</v>
          </cell>
          <cell r="AB2458">
            <v>0.25</v>
          </cell>
          <cell r="AC2458">
            <v>0.25</v>
          </cell>
          <cell r="AD2458">
            <v>1</v>
          </cell>
          <cell r="AE2458">
            <v>0.25</v>
          </cell>
          <cell r="AF2458">
            <v>11</v>
          </cell>
          <cell r="AG2458">
            <v>11</v>
          </cell>
          <cell r="AH2458">
            <v>11</v>
          </cell>
          <cell r="AI2458">
            <v>180</v>
          </cell>
          <cell r="AJ2458">
            <v>11</v>
          </cell>
          <cell r="AK2458">
            <v>5</v>
          </cell>
        </row>
        <row r="2459">
          <cell r="B2459">
            <v>31300</v>
          </cell>
          <cell r="C2459">
            <v>313</v>
          </cell>
          <cell r="D2459">
            <v>0</v>
          </cell>
          <cell r="E2459">
            <v>20415</v>
          </cell>
          <cell r="F2459">
            <v>1</v>
          </cell>
          <cell r="G2459">
            <v>31300</v>
          </cell>
          <cell r="H2459">
            <v>31300</v>
          </cell>
          <cell r="I2459">
            <v>0</v>
          </cell>
          <cell r="J2459">
            <v>10</v>
          </cell>
          <cell r="K2459">
            <v>63</v>
          </cell>
          <cell r="L2459">
            <v>62</v>
          </cell>
          <cell r="M2459">
            <v>4</v>
          </cell>
          <cell r="N2459">
            <v>25</v>
          </cell>
          <cell r="O2459">
            <v>0.4</v>
          </cell>
          <cell r="P2459">
            <v>4500</v>
          </cell>
          <cell r="Q2459">
            <v>2880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4500</v>
          </cell>
          <cell r="W2459">
            <v>2880</v>
          </cell>
          <cell r="X2459">
            <v>43425</v>
          </cell>
          <cell r="Y2459">
            <v>868500</v>
          </cell>
          <cell r="Z2459" t="str">
            <v>火</v>
          </cell>
          <cell r="AA2459">
            <v>0.25</v>
          </cell>
          <cell r="AB2459">
            <v>0.25</v>
          </cell>
          <cell r="AC2459">
            <v>0.25</v>
          </cell>
          <cell r="AD2459">
            <v>1</v>
          </cell>
          <cell r="AE2459">
            <v>0.25</v>
          </cell>
          <cell r="AF2459">
            <v>405</v>
          </cell>
          <cell r="AG2459">
            <v>405</v>
          </cell>
          <cell r="AH2459">
            <v>405</v>
          </cell>
          <cell r="AI2459">
            <v>2880</v>
          </cell>
          <cell r="AJ2459">
            <v>405</v>
          </cell>
          <cell r="AK2459">
            <v>50</v>
          </cell>
        </row>
        <row r="2460">
          <cell r="B2460">
            <v>31301</v>
          </cell>
          <cell r="C2460">
            <v>313</v>
          </cell>
          <cell r="D2460">
            <v>0</v>
          </cell>
          <cell r="E2460">
            <v>30805</v>
          </cell>
          <cell r="G2460">
            <v>31301</v>
          </cell>
          <cell r="I2460">
            <v>1</v>
          </cell>
          <cell r="J2460">
            <v>1</v>
          </cell>
          <cell r="K2460">
            <v>63</v>
          </cell>
          <cell r="L2460">
            <v>62</v>
          </cell>
          <cell r="M2460">
            <v>4</v>
          </cell>
          <cell r="N2460">
            <v>25</v>
          </cell>
          <cell r="O2460">
            <v>0.2</v>
          </cell>
          <cell r="P2460">
            <v>225</v>
          </cell>
          <cell r="Q2460">
            <v>180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225</v>
          </cell>
          <cell r="W2460">
            <v>180</v>
          </cell>
          <cell r="X2460">
            <v>4342</v>
          </cell>
          <cell r="Y2460">
            <v>86840</v>
          </cell>
          <cell r="Z2460" t="str">
            <v>火</v>
          </cell>
          <cell r="AA2460">
            <v>0.25</v>
          </cell>
          <cell r="AB2460">
            <v>0.25</v>
          </cell>
          <cell r="AC2460">
            <v>0.25</v>
          </cell>
          <cell r="AD2460">
            <v>1</v>
          </cell>
          <cell r="AE2460">
            <v>0.25</v>
          </cell>
          <cell r="AF2460">
            <v>11</v>
          </cell>
          <cell r="AG2460">
            <v>11</v>
          </cell>
          <cell r="AH2460">
            <v>11</v>
          </cell>
          <cell r="AI2460">
            <v>180</v>
          </cell>
          <cell r="AJ2460">
            <v>11</v>
          </cell>
          <cell r="AK2460">
            <v>5</v>
          </cell>
        </row>
        <row r="2461">
          <cell r="B2461">
            <v>31302</v>
          </cell>
          <cell r="C2461">
            <v>313</v>
          </cell>
          <cell r="D2461">
            <v>0</v>
          </cell>
          <cell r="E2461">
            <v>40105</v>
          </cell>
          <cell r="G2461">
            <v>31301</v>
          </cell>
          <cell r="I2461">
            <v>1</v>
          </cell>
          <cell r="J2461">
            <v>1</v>
          </cell>
          <cell r="K2461">
            <v>63</v>
          </cell>
          <cell r="L2461">
            <v>62</v>
          </cell>
          <cell r="M2461">
            <v>4</v>
          </cell>
          <cell r="N2461">
            <v>25</v>
          </cell>
          <cell r="O2461">
            <v>0.2</v>
          </cell>
          <cell r="P2461">
            <v>225</v>
          </cell>
          <cell r="Q2461">
            <v>180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225</v>
          </cell>
          <cell r="W2461">
            <v>180</v>
          </cell>
          <cell r="X2461">
            <v>4342</v>
          </cell>
          <cell r="Y2461">
            <v>86840</v>
          </cell>
          <cell r="Z2461" t="str">
            <v>火</v>
          </cell>
          <cell r="AA2461">
            <v>0.25</v>
          </cell>
          <cell r="AB2461">
            <v>0.25</v>
          </cell>
          <cell r="AC2461">
            <v>0.25</v>
          </cell>
          <cell r="AD2461">
            <v>1</v>
          </cell>
          <cell r="AE2461">
            <v>0.25</v>
          </cell>
          <cell r="AF2461">
            <v>11</v>
          </cell>
          <cell r="AG2461">
            <v>11</v>
          </cell>
          <cell r="AH2461">
            <v>11</v>
          </cell>
          <cell r="AI2461">
            <v>180</v>
          </cell>
          <cell r="AJ2461">
            <v>11</v>
          </cell>
          <cell r="AK2461">
            <v>5</v>
          </cell>
        </row>
        <row r="2462">
          <cell r="B2462">
            <v>31303</v>
          </cell>
          <cell r="C2462">
            <v>313</v>
          </cell>
          <cell r="D2462">
            <v>0</v>
          </cell>
          <cell r="E2462">
            <v>40205</v>
          </cell>
          <cell r="G2462">
            <v>31301</v>
          </cell>
          <cell r="I2462">
            <v>1</v>
          </cell>
          <cell r="J2462">
            <v>1</v>
          </cell>
          <cell r="K2462">
            <v>63</v>
          </cell>
          <cell r="L2462">
            <v>62</v>
          </cell>
          <cell r="M2462">
            <v>4</v>
          </cell>
          <cell r="N2462">
            <v>25</v>
          </cell>
          <cell r="O2462">
            <v>0.2</v>
          </cell>
          <cell r="P2462">
            <v>225</v>
          </cell>
          <cell r="Q2462">
            <v>180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225</v>
          </cell>
          <cell r="W2462">
            <v>180</v>
          </cell>
          <cell r="X2462">
            <v>4342</v>
          </cell>
          <cell r="Y2462">
            <v>86840</v>
          </cell>
          <cell r="Z2462" t="str">
            <v>火</v>
          </cell>
          <cell r="AA2462">
            <v>0.25</v>
          </cell>
          <cell r="AB2462">
            <v>0.25</v>
          </cell>
          <cell r="AC2462">
            <v>0.25</v>
          </cell>
          <cell r="AD2462">
            <v>1</v>
          </cell>
          <cell r="AE2462">
            <v>0.25</v>
          </cell>
          <cell r="AF2462">
            <v>11</v>
          </cell>
          <cell r="AG2462">
            <v>11</v>
          </cell>
          <cell r="AH2462">
            <v>11</v>
          </cell>
          <cell r="AI2462">
            <v>180</v>
          </cell>
          <cell r="AJ2462">
            <v>11</v>
          </cell>
          <cell r="AK2462">
            <v>5</v>
          </cell>
        </row>
        <row r="2463">
          <cell r="B2463">
            <v>31304</v>
          </cell>
          <cell r="C2463">
            <v>313</v>
          </cell>
          <cell r="D2463">
            <v>0</v>
          </cell>
          <cell r="E2463">
            <v>40305</v>
          </cell>
          <cell r="G2463">
            <v>31301</v>
          </cell>
          <cell r="I2463">
            <v>1</v>
          </cell>
          <cell r="J2463">
            <v>1</v>
          </cell>
          <cell r="K2463">
            <v>63</v>
          </cell>
          <cell r="L2463">
            <v>62</v>
          </cell>
          <cell r="M2463">
            <v>4</v>
          </cell>
          <cell r="N2463">
            <v>25</v>
          </cell>
          <cell r="O2463">
            <v>0.2</v>
          </cell>
          <cell r="P2463">
            <v>225</v>
          </cell>
          <cell r="Q2463">
            <v>180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225</v>
          </cell>
          <cell r="W2463">
            <v>180</v>
          </cell>
          <cell r="X2463">
            <v>4342</v>
          </cell>
          <cell r="Y2463">
            <v>86840</v>
          </cell>
          <cell r="Z2463" t="str">
            <v>火</v>
          </cell>
          <cell r="AA2463">
            <v>0.25</v>
          </cell>
          <cell r="AB2463">
            <v>0.25</v>
          </cell>
          <cell r="AC2463">
            <v>0.25</v>
          </cell>
          <cell r="AD2463">
            <v>1</v>
          </cell>
          <cell r="AE2463">
            <v>0.25</v>
          </cell>
          <cell r="AF2463">
            <v>11</v>
          </cell>
          <cell r="AG2463">
            <v>11</v>
          </cell>
          <cell r="AH2463">
            <v>11</v>
          </cell>
          <cell r="AI2463">
            <v>180</v>
          </cell>
          <cell r="AJ2463">
            <v>11</v>
          </cell>
          <cell r="AK2463">
            <v>5</v>
          </cell>
        </row>
        <row r="2464">
          <cell r="B2464">
            <v>31305</v>
          </cell>
          <cell r="C2464">
            <v>313</v>
          </cell>
          <cell r="D2464">
            <v>0</v>
          </cell>
          <cell r="E2464">
            <v>20515</v>
          </cell>
          <cell r="G2464">
            <v>31301</v>
          </cell>
          <cell r="I2464">
            <v>1</v>
          </cell>
          <cell r="J2464">
            <v>1</v>
          </cell>
          <cell r="K2464">
            <v>63</v>
          </cell>
          <cell r="L2464">
            <v>62</v>
          </cell>
          <cell r="M2464">
            <v>4</v>
          </cell>
          <cell r="N2464">
            <v>25</v>
          </cell>
          <cell r="O2464">
            <v>0.2</v>
          </cell>
          <cell r="P2464">
            <v>225</v>
          </cell>
          <cell r="Q2464">
            <v>180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225</v>
          </cell>
          <cell r="W2464">
            <v>180</v>
          </cell>
          <cell r="X2464">
            <v>4342</v>
          </cell>
          <cell r="Y2464">
            <v>86840</v>
          </cell>
          <cell r="Z2464" t="str">
            <v>火</v>
          </cell>
          <cell r="AA2464">
            <v>0.25</v>
          </cell>
          <cell r="AB2464">
            <v>0.25</v>
          </cell>
          <cell r="AC2464">
            <v>0.25</v>
          </cell>
          <cell r="AD2464">
            <v>1</v>
          </cell>
          <cell r="AE2464">
            <v>0.25</v>
          </cell>
          <cell r="AF2464">
            <v>11</v>
          </cell>
          <cell r="AG2464">
            <v>11</v>
          </cell>
          <cell r="AH2464">
            <v>11</v>
          </cell>
          <cell r="AI2464">
            <v>180</v>
          </cell>
          <cell r="AJ2464">
            <v>11</v>
          </cell>
          <cell r="AK2464">
            <v>5</v>
          </cell>
        </row>
        <row r="2465">
          <cell r="B2465">
            <v>31306</v>
          </cell>
          <cell r="C2465">
            <v>313</v>
          </cell>
          <cell r="D2465">
            <v>0</v>
          </cell>
          <cell r="E2465">
            <v>20315</v>
          </cell>
          <cell r="G2465">
            <v>31301</v>
          </cell>
          <cell r="I2465">
            <v>1</v>
          </cell>
          <cell r="J2465">
            <v>1</v>
          </cell>
          <cell r="K2465">
            <v>63</v>
          </cell>
          <cell r="L2465">
            <v>62</v>
          </cell>
          <cell r="M2465">
            <v>4</v>
          </cell>
          <cell r="N2465">
            <v>25</v>
          </cell>
          <cell r="O2465">
            <v>0.2</v>
          </cell>
          <cell r="P2465">
            <v>225</v>
          </cell>
          <cell r="Q2465">
            <v>180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225</v>
          </cell>
          <cell r="W2465">
            <v>180</v>
          </cell>
          <cell r="X2465">
            <v>4342</v>
          </cell>
          <cell r="Y2465">
            <v>86840</v>
          </cell>
          <cell r="Z2465" t="str">
            <v>火</v>
          </cell>
          <cell r="AA2465">
            <v>0.25</v>
          </cell>
          <cell r="AB2465">
            <v>0.25</v>
          </cell>
          <cell r="AC2465">
            <v>0.25</v>
          </cell>
          <cell r="AD2465">
            <v>1</v>
          </cell>
          <cell r="AE2465">
            <v>0.25</v>
          </cell>
          <cell r="AF2465">
            <v>11</v>
          </cell>
          <cell r="AG2465">
            <v>11</v>
          </cell>
          <cell r="AH2465">
            <v>11</v>
          </cell>
          <cell r="AI2465">
            <v>180</v>
          </cell>
          <cell r="AJ2465">
            <v>11</v>
          </cell>
          <cell r="AK2465">
            <v>5</v>
          </cell>
        </row>
        <row r="2466">
          <cell r="B2466">
            <v>31307</v>
          </cell>
          <cell r="C2466">
            <v>313</v>
          </cell>
          <cell r="D2466">
            <v>0</v>
          </cell>
          <cell r="E2466">
            <v>50100</v>
          </cell>
          <cell r="G2466">
            <v>31309</v>
          </cell>
          <cell r="I2466">
            <v>1</v>
          </cell>
          <cell r="J2466">
            <v>1</v>
          </cell>
          <cell r="K2466">
            <v>63</v>
          </cell>
          <cell r="L2466">
            <v>62</v>
          </cell>
          <cell r="M2466">
            <v>4</v>
          </cell>
          <cell r="N2466">
            <v>25</v>
          </cell>
          <cell r="O2466">
            <v>0.2</v>
          </cell>
          <cell r="P2466">
            <v>225</v>
          </cell>
          <cell r="Q2466">
            <v>180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225</v>
          </cell>
          <cell r="W2466">
            <v>180</v>
          </cell>
          <cell r="X2466">
            <v>4342</v>
          </cell>
          <cell r="Y2466">
            <v>86840</v>
          </cell>
          <cell r="Z2466" t="str">
            <v>火</v>
          </cell>
          <cell r="AA2466">
            <v>0.25</v>
          </cell>
          <cell r="AB2466">
            <v>0.25</v>
          </cell>
          <cell r="AC2466">
            <v>0.25</v>
          </cell>
          <cell r="AD2466">
            <v>1</v>
          </cell>
          <cell r="AE2466">
            <v>0.25</v>
          </cell>
          <cell r="AF2466">
            <v>11</v>
          </cell>
          <cell r="AG2466">
            <v>11</v>
          </cell>
          <cell r="AH2466">
            <v>11</v>
          </cell>
          <cell r="AI2466">
            <v>180</v>
          </cell>
          <cell r="AJ2466">
            <v>11</v>
          </cell>
          <cell r="AK2466">
            <v>5</v>
          </cell>
        </row>
        <row r="2467">
          <cell r="B2467">
            <v>31400</v>
          </cell>
          <cell r="C2467">
            <v>314</v>
          </cell>
          <cell r="D2467">
            <v>0</v>
          </cell>
          <cell r="E2467">
            <v>20615</v>
          </cell>
          <cell r="F2467">
            <v>1</v>
          </cell>
          <cell r="G2467">
            <v>31400</v>
          </cell>
          <cell r="H2467">
            <v>31400</v>
          </cell>
          <cell r="I2467">
            <v>0</v>
          </cell>
          <cell r="J2467">
            <v>10</v>
          </cell>
          <cell r="K2467">
            <v>63</v>
          </cell>
          <cell r="L2467">
            <v>62</v>
          </cell>
          <cell r="M2467">
            <v>4</v>
          </cell>
          <cell r="N2467">
            <v>25</v>
          </cell>
          <cell r="O2467">
            <v>0.5</v>
          </cell>
          <cell r="P2467">
            <v>5625</v>
          </cell>
          <cell r="Q2467">
            <v>3600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5625</v>
          </cell>
          <cell r="W2467">
            <v>3600</v>
          </cell>
          <cell r="X2467">
            <v>43425</v>
          </cell>
          <cell r="Y2467">
            <v>868500</v>
          </cell>
          <cell r="Z2467" t="str">
            <v>火</v>
          </cell>
          <cell r="AA2467">
            <v>0.25</v>
          </cell>
          <cell r="AB2467">
            <v>0.25</v>
          </cell>
          <cell r="AC2467">
            <v>0.25</v>
          </cell>
          <cell r="AD2467">
            <v>1</v>
          </cell>
          <cell r="AE2467">
            <v>0.25</v>
          </cell>
          <cell r="AF2467">
            <v>506</v>
          </cell>
          <cell r="AG2467">
            <v>506</v>
          </cell>
          <cell r="AH2467">
            <v>506</v>
          </cell>
          <cell r="AI2467">
            <v>3600</v>
          </cell>
          <cell r="AJ2467">
            <v>506</v>
          </cell>
          <cell r="AK2467">
            <v>50</v>
          </cell>
        </row>
        <row r="2468">
          <cell r="B2468">
            <v>31401</v>
          </cell>
          <cell r="C2468">
            <v>314</v>
          </cell>
          <cell r="D2468">
            <v>0</v>
          </cell>
          <cell r="E2468">
            <v>30805</v>
          </cell>
          <cell r="G2468">
            <v>31401</v>
          </cell>
          <cell r="I2468">
            <v>1</v>
          </cell>
          <cell r="J2468">
            <v>1</v>
          </cell>
          <cell r="K2468">
            <v>63</v>
          </cell>
          <cell r="L2468">
            <v>62</v>
          </cell>
          <cell r="M2468">
            <v>4</v>
          </cell>
          <cell r="N2468">
            <v>25</v>
          </cell>
          <cell r="O2468">
            <v>0.2</v>
          </cell>
          <cell r="P2468">
            <v>225</v>
          </cell>
          <cell r="Q2468">
            <v>180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225</v>
          </cell>
          <cell r="W2468">
            <v>180</v>
          </cell>
          <cell r="X2468">
            <v>4342</v>
          </cell>
          <cell r="Y2468">
            <v>86840</v>
          </cell>
          <cell r="Z2468" t="str">
            <v>火</v>
          </cell>
          <cell r="AA2468">
            <v>0.25</v>
          </cell>
          <cell r="AB2468">
            <v>0.25</v>
          </cell>
          <cell r="AC2468">
            <v>0.25</v>
          </cell>
          <cell r="AD2468">
            <v>1</v>
          </cell>
          <cell r="AE2468">
            <v>0.25</v>
          </cell>
          <cell r="AF2468">
            <v>11</v>
          </cell>
          <cell r="AG2468">
            <v>11</v>
          </cell>
          <cell r="AH2468">
            <v>11</v>
          </cell>
          <cell r="AI2468">
            <v>180</v>
          </cell>
          <cell r="AJ2468">
            <v>11</v>
          </cell>
          <cell r="AK2468">
            <v>5</v>
          </cell>
        </row>
        <row r="2469">
          <cell r="B2469">
            <v>31402</v>
          </cell>
          <cell r="C2469">
            <v>314</v>
          </cell>
          <cell r="D2469">
            <v>0</v>
          </cell>
          <cell r="E2469">
            <v>40105</v>
          </cell>
          <cell r="G2469">
            <v>31401</v>
          </cell>
          <cell r="I2469">
            <v>1</v>
          </cell>
          <cell r="J2469">
            <v>1</v>
          </cell>
          <cell r="K2469">
            <v>63</v>
          </cell>
          <cell r="L2469">
            <v>62</v>
          </cell>
          <cell r="M2469">
            <v>4</v>
          </cell>
          <cell r="N2469">
            <v>25</v>
          </cell>
          <cell r="O2469">
            <v>0.2</v>
          </cell>
          <cell r="P2469">
            <v>225</v>
          </cell>
          <cell r="Q2469">
            <v>180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225</v>
          </cell>
          <cell r="W2469">
            <v>180</v>
          </cell>
          <cell r="X2469">
            <v>4342</v>
          </cell>
          <cell r="Y2469">
            <v>86840</v>
          </cell>
          <cell r="Z2469" t="str">
            <v>火</v>
          </cell>
          <cell r="AA2469">
            <v>0.25</v>
          </cell>
          <cell r="AB2469">
            <v>0.25</v>
          </cell>
          <cell r="AC2469">
            <v>0.25</v>
          </cell>
          <cell r="AD2469">
            <v>1</v>
          </cell>
          <cell r="AE2469">
            <v>0.25</v>
          </cell>
          <cell r="AF2469">
            <v>11</v>
          </cell>
          <cell r="AG2469">
            <v>11</v>
          </cell>
          <cell r="AH2469">
            <v>11</v>
          </cell>
          <cell r="AI2469">
            <v>180</v>
          </cell>
          <cell r="AJ2469">
            <v>11</v>
          </cell>
          <cell r="AK2469">
            <v>5</v>
          </cell>
        </row>
        <row r="2470">
          <cell r="B2470">
            <v>31403</v>
          </cell>
          <cell r="C2470">
            <v>314</v>
          </cell>
          <cell r="D2470">
            <v>0</v>
          </cell>
          <cell r="E2470">
            <v>40205</v>
          </cell>
          <cell r="G2470">
            <v>31401</v>
          </cell>
          <cell r="I2470">
            <v>1</v>
          </cell>
          <cell r="J2470">
            <v>1</v>
          </cell>
          <cell r="K2470">
            <v>63</v>
          </cell>
          <cell r="L2470">
            <v>62</v>
          </cell>
          <cell r="M2470">
            <v>4</v>
          </cell>
          <cell r="N2470">
            <v>25</v>
          </cell>
          <cell r="O2470">
            <v>0.2</v>
          </cell>
          <cell r="P2470">
            <v>225</v>
          </cell>
          <cell r="Q2470">
            <v>180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225</v>
          </cell>
          <cell r="W2470">
            <v>180</v>
          </cell>
          <cell r="X2470">
            <v>4342</v>
          </cell>
          <cell r="Y2470">
            <v>86840</v>
          </cell>
          <cell r="Z2470" t="str">
            <v>火</v>
          </cell>
          <cell r="AA2470">
            <v>0.25</v>
          </cell>
          <cell r="AB2470">
            <v>0.25</v>
          </cell>
          <cell r="AC2470">
            <v>0.25</v>
          </cell>
          <cell r="AD2470">
            <v>1</v>
          </cell>
          <cell r="AE2470">
            <v>0.25</v>
          </cell>
          <cell r="AF2470">
            <v>11</v>
          </cell>
          <cell r="AG2470">
            <v>11</v>
          </cell>
          <cell r="AH2470">
            <v>11</v>
          </cell>
          <cell r="AI2470">
            <v>180</v>
          </cell>
          <cell r="AJ2470">
            <v>11</v>
          </cell>
          <cell r="AK2470">
            <v>5</v>
          </cell>
        </row>
        <row r="2471">
          <cell r="B2471">
            <v>31404</v>
          </cell>
          <cell r="C2471">
            <v>314</v>
          </cell>
          <cell r="D2471">
            <v>0</v>
          </cell>
          <cell r="E2471">
            <v>40305</v>
          </cell>
          <cell r="G2471">
            <v>31401</v>
          </cell>
          <cell r="I2471">
            <v>1</v>
          </cell>
          <cell r="J2471">
            <v>1</v>
          </cell>
          <cell r="K2471">
            <v>63</v>
          </cell>
          <cell r="L2471">
            <v>62</v>
          </cell>
          <cell r="M2471">
            <v>4</v>
          </cell>
          <cell r="N2471">
            <v>25</v>
          </cell>
          <cell r="O2471">
            <v>0.2</v>
          </cell>
          <cell r="P2471">
            <v>225</v>
          </cell>
          <cell r="Q2471">
            <v>180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225</v>
          </cell>
          <cell r="W2471">
            <v>180</v>
          </cell>
          <cell r="X2471">
            <v>4342</v>
          </cell>
          <cell r="Y2471">
            <v>86840</v>
          </cell>
          <cell r="Z2471" t="str">
            <v>火</v>
          </cell>
          <cell r="AA2471">
            <v>0.25</v>
          </cell>
          <cell r="AB2471">
            <v>0.25</v>
          </cell>
          <cell r="AC2471">
            <v>0.25</v>
          </cell>
          <cell r="AD2471">
            <v>1</v>
          </cell>
          <cell r="AE2471">
            <v>0.25</v>
          </cell>
          <cell r="AF2471">
            <v>11</v>
          </cell>
          <cell r="AG2471">
            <v>11</v>
          </cell>
          <cell r="AH2471">
            <v>11</v>
          </cell>
          <cell r="AI2471">
            <v>180</v>
          </cell>
          <cell r="AJ2471">
            <v>11</v>
          </cell>
          <cell r="AK2471">
            <v>5</v>
          </cell>
        </row>
        <row r="2472">
          <cell r="B2472">
            <v>31405</v>
          </cell>
          <cell r="C2472">
            <v>314</v>
          </cell>
          <cell r="D2472">
            <v>0</v>
          </cell>
          <cell r="E2472">
            <v>20515</v>
          </cell>
          <cell r="G2472">
            <v>31401</v>
          </cell>
          <cell r="I2472">
            <v>1</v>
          </cell>
          <cell r="J2472">
            <v>1</v>
          </cell>
          <cell r="K2472">
            <v>63</v>
          </cell>
          <cell r="L2472">
            <v>62</v>
          </cell>
          <cell r="M2472">
            <v>4</v>
          </cell>
          <cell r="N2472">
            <v>25</v>
          </cell>
          <cell r="O2472">
            <v>0.2</v>
          </cell>
          <cell r="P2472">
            <v>225</v>
          </cell>
          <cell r="Q2472">
            <v>180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225</v>
          </cell>
          <cell r="W2472">
            <v>180</v>
          </cell>
          <cell r="X2472">
            <v>4342</v>
          </cell>
          <cell r="Y2472">
            <v>86840</v>
          </cell>
          <cell r="Z2472" t="str">
            <v>火</v>
          </cell>
          <cell r="AA2472">
            <v>0.25</v>
          </cell>
          <cell r="AB2472">
            <v>0.25</v>
          </cell>
          <cell r="AC2472">
            <v>0.25</v>
          </cell>
          <cell r="AD2472">
            <v>1</v>
          </cell>
          <cell r="AE2472">
            <v>0.25</v>
          </cell>
          <cell r="AF2472">
            <v>11</v>
          </cell>
          <cell r="AG2472">
            <v>11</v>
          </cell>
          <cell r="AH2472">
            <v>11</v>
          </cell>
          <cell r="AI2472">
            <v>180</v>
          </cell>
          <cell r="AJ2472">
            <v>11</v>
          </cell>
          <cell r="AK2472">
            <v>5</v>
          </cell>
        </row>
        <row r="2473">
          <cell r="B2473">
            <v>31406</v>
          </cell>
          <cell r="C2473">
            <v>314</v>
          </cell>
          <cell r="D2473">
            <v>0</v>
          </cell>
          <cell r="E2473">
            <v>20315</v>
          </cell>
          <cell r="G2473">
            <v>31401</v>
          </cell>
          <cell r="I2473">
            <v>1</v>
          </cell>
          <cell r="J2473">
            <v>1</v>
          </cell>
          <cell r="K2473">
            <v>63</v>
          </cell>
          <cell r="L2473">
            <v>62</v>
          </cell>
          <cell r="M2473">
            <v>4</v>
          </cell>
          <cell r="N2473">
            <v>25</v>
          </cell>
          <cell r="O2473">
            <v>0.2</v>
          </cell>
          <cell r="P2473">
            <v>225</v>
          </cell>
          <cell r="Q2473">
            <v>180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225</v>
          </cell>
          <cell r="W2473">
            <v>180</v>
          </cell>
          <cell r="X2473">
            <v>4342</v>
          </cell>
          <cell r="Y2473">
            <v>86840</v>
          </cell>
          <cell r="Z2473" t="str">
            <v>火</v>
          </cell>
          <cell r="AA2473">
            <v>0.25</v>
          </cell>
          <cell r="AB2473">
            <v>0.25</v>
          </cell>
          <cell r="AC2473">
            <v>0.25</v>
          </cell>
          <cell r="AD2473">
            <v>1</v>
          </cell>
          <cell r="AE2473">
            <v>0.25</v>
          </cell>
          <cell r="AF2473">
            <v>11</v>
          </cell>
          <cell r="AG2473">
            <v>11</v>
          </cell>
          <cell r="AH2473">
            <v>11</v>
          </cell>
          <cell r="AI2473">
            <v>180</v>
          </cell>
          <cell r="AJ2473">
            <v>11</v>
          </cell>
          <cell r="AK2473">
            <v>5</v>
          </cell>
        </row>
        <row r="2474">
          <cell r="B2474">
            <v>31407</v>
          </cell>
          <cell r="C2474">
            <v>314</v>
          </cell>
          <cell r="D2474">
            <v>0</v>
          </cell>
          <cell r="E2474">
            <v>50100</v>
          </cell>
          <cell r="G2474">
            <v>31409</v>
          </cell>
          <cell r="I2474">
            <v>1</v>
          </cell>
          <cell r="J2474">
            <v>1</v>
          </cell>
          <cell r="K2474">
            <v>63</v>
          </cell>
          <cell r="L2474">
            <v>62</v>
          </cell>
          <cell r="M2474">
            <v>4</v>
          </cell>
          <cell r="N2474">
            <v>25</v>
          </cell>
          <cell r="O2474">
            <v>0.2</v>
          </cell>
          <cell r="P2474">
            <v>225</v>
          </cell>
          <cell r="Q2474">
            <v>180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225</v>
          </cell>
          <cell r="W2474">
            <v>180</v>
          </cell>
          <cell r="X2474">
            <v>4342</v>
          </cell>
          <cell r="Y2474">
            <v>86840</v>
          </cell>
          <cell r="Z2474" t="str">
            <v>火</v>
          </cell>
          <cell r="AA2474">
            <v>0.25</v>
          </cell>
          <cell r="AB2474">
            <v>0.25</v>
          </cell>
          <cell r="AC2474">
            <v>0.25</v>
          </cell>
          <cell r="AD2474">
            <v>1</v>
          </cell>
          <cell r="AE2474">
            <v>0.25</v>
          </cell>
          <cell r="AF2474">
            <v>11</v>
          </cell>
          <cell r="AG2474">
            <v>11</v>
          </cell>
          <cell r="AH2474">
            <v>11</v>
          </cell>
          <cell r="AI2474">
            <v>180</v>
          </cell>
          <cell r="AJ2474">
            <v>11</v>
          </cell>
          <cell r="AK2474">
            <v>5</v>
          </cell>
        </row>
        <row r="2475">
          <cell r="B2475">
            <v>31500</v>
          </cell>
          <cell r="C2475">
            <v>315</v>
          </cell>
          <cell r="D2475">
            <v>0</v>
          </cell>
          <cell r="E2475">
            <v>20415</v>
          </cell>
          <cell r="F2475">
            <v>1</v>
          </cell>
          <cell r="G2475">
            <v>31500</v>
          </cell>
          <cell r="H2475">
            <v>31500</v>
          </cell>
          <cell r="I2475">
            <v>0</v>
          </cell>
          <cell r="J2475">
            <v>10</v>
          </cell>
          <cell r="K2475">
            <v>64</v>
          </cell>
          <cell r="L2475">
            <v>63</v>
          </cell>
          <cell r="M2475">
            <v>4</v>
          </cell>
          <cell r="N2475">
            <v>26</v>
          </cell>
          <cell r="O2475">
            <v>0.60000000000000009</v>
          </cell>
          <cell r="P2475">
            <v>7425</v>
          </cell>
          <cell r="Q2475">
            <v>3801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7425</v>
          </cell>
          <cell r="W2475">
            <v>3801</v>
          </cell>
          <cell r="X2475">
            <v>47524</v>
          </cell>
          <cell r="Y2475">
            <v>950480</v>
          </cell>
          <cell r="Z2475" t="str">
            <v>火</v>
          </cell>
          <cell r="AA2475">
            <v>0.25</v>
          </cell>
          <cell r="AB2475">
            <v>0.25</v>
          </cell>
          <cell r="AC2475">
            <v>0.25</v>
          </cell>
          <cell r="AD2475">
            <v>1</v>
          </cell>
          <cell r="AE2475">
            <v>0.25</v>
          </cell>
          <cell r="AF2475">
            <v>906</v>
          </cell>
          <cell r="AG2475">
            <v>906</v>
          </cell>
          <cell r="AH2475">
            <v>906</v>
          </cell>
          <cell r="AI2475">
            <v>3801</v>
          </cell>
          <cell r="AJ2475">
            <v>906</v>
          </cell>
          <cell r="AK2475">
            <v>50</v>
          </cell>
        </row>
        <row r="2476">
          <cell r="B2476">
            <v>31501</v>
          </cell>
          <cell r="C2476">
            <v>315</v>
          </cell>
          <cell r="D2476">
            <v>0</v>
          </cell>
          <cell r="E2476">
            <v>30805</v>
          </cell>
          <cell r="G2476">
            <v>31501</v>
          </cell>
          <cell r="I2476">
            <v>1</v>
          </cell>
          <cell r="J2476">
            <v>1</v>
          </cell>
          <cell r="K2476">
            <v>64</v>
          </cell>
          <cell r="L2476">
            <v>63</v>
          </cell>
          <cell r="M2476">
            <v>4</v>
          </cell>
          <cell r="N2476">
            <v>26</v>
          </cell>
          <cell r="O2476">
            <v>0.2</v>
          </cell>
          <cell r="P2476">
            <v>247</v>
          </cell>
          <cell r="Q2476">
            <v>198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247</v>
          </cell>
          <cell r="W2476">
            <v>198</v>
          </cell>
          <cell r="X2476">
            <v>4752</v>
          </cell>
          <cell r="Y2476">
            <v>95040</v>
          </cell>
          <cell r="Z2476" t="str">
            <v>火</v>
          </cell>
          <cell r="AA2476">
            <v>0.25</v>
          </cell>
          <cell r="AB2476">
            <v>0.25</v>
          </cell>
          <cell r="AC2476">
            <v>0.25</v>
          </cell>
          <cell r="AD2476">
            <v>1</v>
          </cell>
          <cell r="AE2476">
            <v>0.25</v>
          </cell>
          <cell r="AF2476">
            <v>12</v>
          </cell>
          <cell r="AG2476">
            <v>12</v>
          </cell>
          <cell r="AH2476">
            <v>12</v>
          </cell>
          <cell r="AI2476">
            <v>198</v>
          </cell>
          <cell r="AJ2476">
            <v>12</v>
          </cell>
          <cell r="AK2476">
            <v>5</v>
          </cell>
        </row>
        <row r="2477">
          <cell r="B2477">
            <v>31502</v>
          </cell>
          <cell r="C2477">
            <v>315</v>
          </cell>
          <cell r="D2477">
            <v>0</v>
          </cell>
          <cell r="E2477">
            <v>40105</v>
          </cell>
          <cell r="G2477">
            <v>31501</v>
          </cell>
          <cell r="I2477">
            <v>1</v>
          </cell>
          <cell r="J2477">
            <v>1</v>
          </cell>
          <cell r="K2477">
            <v>64</v>
          </cell>
          <cell r="L2477">
            <v>63</v>
          </cell>
          <cell r="M2477">
            <v>4</v>
          </cell>
          <cell r="N2477">
            <v>26</v>
          </cell>
          <cell r="O2477">
            <v>0.2</v>
          </cell>
          <cell r="P2477">
            <v>247</v>
          </cell>
          <cell r="Q2477">
            <v>198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247</v>
          </cell>
          <cell r="W2477">
            <v>198</v>
          </cell>
          <cell r="X2477">
            <v>4752</v>
          </cell>
          <cell r="Y2477">
            <v>95040</v>
          </cell>
          <cell r="Z2477" t="str">
            <v>火</v>
          </cell>
          <cell r="AA2477">
            <v>0.25</v>
          </cell>
          <cell r="AB2477">
            <v>0.25</v>
          </cell>
          <cell r="AC2477">
            <v>0.25</v>
          </cell>
          <cell r="AD2477">
            <v>1</v>
          </cell>
          <cell r="AE2477">
            <v>0.25</v>
          </cell>
          <cell r="AF2477">
            <v>12</v>
          </cell>
          <cell r="AG2477">
            <v>12</v>
          </cell>
          <cell r="AH2477">
            <v>12</v>
          </cell>
          <cell r="AI2477">
            <v>198</v>
          </cell>
          <cell r="AJ2477">
            <v>12</v>
          </cell>
          <cell r="AK2477">
            <v>5</v>
          </cell>
        </row>
        <row r="2478">
          <cell r="B2478">
            <v>31503</v>
          </cell>
          <cell r="C2478">
            <v>315</v>
          </cell>
          <cell r="D2478">
            <v>0</v>
          </cell>
          <cell r="E2478">
            <v>40205</v>
          </cell>
          <cell r="G2478">
            <v>31501</v>
          </cell>
          <cell r="I2478">
            <v>1</v>
          </cell>
          <cell r="J2478">
            <v>1</v>
          </cell>
          <cell r="K2478">
            <v>64</v>
          </cell>
          <cell r="L2478">
            <v>63</v>
          </cell>
          <cell r="M2478">
            <v>4</v>
          </cell>
          <cell r="N2478">
            <v>26</v>
          </cell>
          <cell r="O2478">
            <v>0.2</v>
          </cell>
          <cell r="P2478">
            <v>247</v>
          </cell>
          <cell r="Q2478">
            <v>198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247</v>
          </cell>
          <cell r="W2478">
            <v>198</v>
          </cell>
          <cell r="X2478">
            <v>4752</v>
          </cell>
          <cell r="Y2478">
            <v>95040</v>
          </cell>
          <cell r="Z2478" t="str">
            <v>火</v>
          </cell>
          <cell r="AA2478">
            <v>0.25</v>
          </cell>
          <cell r="AB2478">
            <v>0.25</v>
          </cell>
          <cell r="AC2478">
            <v>0.25</v>
          </cell>
          <cell r="AD2478">
            <v>1</v>
          </cell>
          <cell r="AE2478">
            <v>0.25</v>
          </cell>
          <cell r="AF2478">
            <v>12</v>
          </cell>
          <cell r="AG2478">
            <v>12</v>
          </cell>
          <cell r="AH2478">
            <v>12</v>
          </cell>
          <cell r="AI2478">
            <v>198</v>
          </cell>
          <cell r="AJ2478">
            <v>12</v>
          </cell>
          <cell r="AK2478">
            <v>5</v>
          </cell>
        </row>
        <row r="2479">
          <cell r="B2479">
            <v>31504</v>
          </cell>
          <cell r="C2479">
            <v>315</v>
          </cell>
          <cell r="D2479">
            <v>0</v>
          </cell>
          <cell r="E2479">
            <v>40305</v>
          </cell>
          <cell r="G2479">
            <v>31501</v>
          </cell>
          <cell r="I2479">
            <v>1</v>
          </cell>
          <cell r="J2479">
            <v>1</v>
          </cell>
          <cell r="K2479">
            <v>64</v>
          </cell>
          <cell r="L2479">
            <v>63</v>
          </cell>
          <cell r="M2479">
            <v>4</v>
          </cell>
          <cell r="N2479">
            <v>26</v>
          </cell>
          <cell r="O2479">
            <v>0.2</v>
          </cell>
          <cell r="P2479">
            <v>247</v>
          </cell>
          <cell r="Q2479">
            <v>198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247</v>
          </cell>
          <cell r="W2479">
            <v>198</v>
          </cell>
          <cell r="X2479">
            <v>4752</v>
          </cell>
          <cell r="Y2479">
            <v>95040</v>
          </cell>
          <cell r="Z2479" t="str">
            <v>火</v>
          </cell>
          <cell r="AA2479">
            <v>0.25</v>
          </cell>
          <cell r="AB2479">
            <v>0.25</v>
          </cell>
          <cell r="AC2479">
            <v>0.25</v>
          </cell>
          <cell r="AD2479">
            <v>1</v>
          </cell>
          <cell r="AE2479">
            <v>0.25</v>
          </cell>
          <cell r="AF2479">
            <v>12</v>
          </cell>
          <cell r="AG2479">
            <v>12</v>
          </cell>
          <cell r="AH2479">
            <v>12</v>
          </cell>
          <cell r="AI2479">
            <v>198</v>
          </cell>
          <cell r="AJ2479">
            <v>12</v>
          </cell>
          <cell r="AK2479">
            <v>5</v>
          </cell>
        </row>
        <row r="2480">
          <cell r="B2480">
            <v>31505</v>
          </cell>
          <cell r="C2480">
            <v>315</v>
          </cell>
          <cell r="D2480">
            <v>0</v>
          </cell>
          <cell r="E2480">
            <v>20515</v>
          </cell>
          <cell r="G2480">
            <v>31501</v>
          </cell>
          <cell r="I2480">
            <v>1</v>
          </cell>
          <cell r="J2480">
            <v>1</v>
          </cell>
          <cell r="K2480">
            <v>64</v>
          </cell>
          <cell r="L2480">
            <v>63</v>
          </cell>
          <cell r="M2480">
            <v>4</v>
          </cell>
          <cell r="N2480">
            <v>26</v>
          </cell>
          <cell r="O2480">
            <v>0.2</v>
          </cell>
          <cell r="P2480">
            <v>247</v>
          </cell>
          <cell r="Q2480">
            <v>198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247</v>
          </cell>
          <cell r="W2480">
            <v>198</v>
          </cell>
          <cell r="X2480">
            <v>4752</v>
          </cell>
          <cell r="Y2480">
            <v>95040</v>
          </cell>
          <cell r="Z2480" t="str">
            <v>火</v>
          </cell>
          <cell r="AA2480">
            <v>0.25</v>
          </cell>
          <cell r="AB2480">
            <v>0.25</v>
          </cell>
          <cell r="AC2480">
            <v>0.25</v>
          </cell>
          <cell r="AD2480">
            <v>1</v>
          </cell>
          <cell r="AE2480">
            <v>0.25</v>
          </cell>
          <cell r="AF2480">
            <v>12</v>
          </cell>
          <cell r="AG2480">
            <v>12</v>
          </cell>
          <cell r="AH2480">
            <v>12</v>
          </cell>
          <cell r="AI2480">
            <v>198</v>
          </cell>
          <cell r="AJ2480">
            <v>12</v>
          </cell>
          <cell r="AK2480">
            <v>5</v>
          </cell>
        </row>
        <row r="2481">
          <cell r="B2481">
            <v>31506</v>
          </cell>
          <cell r="C2481">
            <v>315</v>
          </cell>
          <cell r="D2481">
            <v>0</v>
          </cell>
          <cell r="E2481">
            <v>20315</v>
          </cell>
          <cell r="G2481">
            <v>31501</v>
          </cell>
          <cell r="I2481">
            <v>1</v>
          </cell>
          <cell r="J2481">
            <v>1</v>
          </cell>
          <cell r="K2481">
            <v>64</v>
          </cell>
          <cell r="L2481">
            <v>63</v>
          </cell>
          <cell r="M2481">
            <v>4</v>
          </cell>
          <cell r="N2481">
            <v>26</v>
          </cell>
          <cell r="O2481">
            <v>0.2</v>
          </cell>
          <cell r="P2481">
            <v>247</v>
          </cell>
          <cell r="Q2481">
            <v>198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247</v>
          </cell>
          <cell r="W2481">
            <v>198</v>
          </cell>
          <cell r="X2481">
            <v>4752</v>
          </cell>
          <cell r="Y2481">
            <v>95040</v>
          </cell>
          <cell r="Z2481" t="str">
            <v>火</v>
          </cell>
          <cell r="AA2481">
            <v>0.25</v>
          </cell>
          <cell r="AB2481">
            <v>0.25</v>
          </cell>
          <cell r="AC2481">
            <v>0.25</v>
          </cell>
          <cell r="AD2481">
            <v>1</v>
          </cell>
          <cell r="AE2481">
            <v>0.25</v>
          </cell>
          <cell r="AF2481">
            <v>12</v>
          </cell>
          <cell r="AG2481">
            <v>12</v>
          </cell>
          <cell r="AH2481">
            <v>12</v>
          </cell>
          <cell r="AI2481">
            <v>198</v>
          </cell>
          <cell r="AJ2481">
            <v>12</v>
          </cell>
          <cell r="AK2481">
            <v>5</v>
          </cell>
        </row>
        <row r="2482">
          <cell r="B2482">
            <v>31507</v>
          </cell>
          <cell r="C2482">
            <v>315</v>
          </cell>
          <cell r="D2482">
            <v>0</v>
          </cell>
          <cell r="E2482">
            <v>50100</v>
          </cell>
          <cell r="G2482">
            <v>31509</v>
          </cell>
          <cell r="I2482">
            <v>1</v>
          </cell>
          <cell r="J2482">
            <v>1</v>
          </cell>
          <cell r="K2482">
            <v>64</v>
          </cell>
          <cell r="L2482">
            <v>63</v>
          </cell>
          <cell r="M2482">
            <v>4</v>
          </cell>
          <cell r="N2482">
            <v>26</v>
          </cell>
          <cell r="O2482">
            <v>0.2</v>
          </cell>
          <cell r="P2482">
            <v>247</v>
          </cell>
          <cell r="Q2482">
            <v>198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247</v>
          </cell>
          <cell r="W2482">
            <v>198</v>
          </cell>
          <cell r="X2482">
            <v>4752</v>
          </cell>
          <cell r="Y2482">
            <v>95040</v>
          </cell>
          <cell r="Z2482" t="str">
            <v>火</v>
          </cell>
          <cell r="AA2482">
            <v>0.25</v>
          </cell>
          <cell r="AB2482">
            <v>0.25</v>
          </cell>
          <cell r="AC2482">
            <v>0.25</v>
          </cell>
          <cell r="AD2482">
            <v>1</v>
          </cell>
          <cell r="AE2482">
            <v>0.25</v>
          </cell>
          <cell r="AF2482">
            <v>12</v>
          </cell>
          <cell r="AG2482">
            <v>12</v>
          </cell>
          <cell r="AH2482">
            <v>12</v>
          </cell>
          <cell r="AI2482">
            <v>198</v>
          </cell>
          <cell r="AJ2482">
            <v>12</v>
          </cell>
          <cell r="AK2482">
            <v>5</v>
          </cell>
        </row>
        <row r="2483">
          <cell r="B2483">
            <v>31600</v>
          </cell>
          <cell r="C2483">
            <v>316</v>
          </cell>
          <cell r="D2483">
            <v>0</v>
          </cell>
          <cell r="E2483">
            <v>20515</v>
          </cell>
          <cell r="F2483">
            <v>1</v>
          </cell>
          <cell r="G2483">
            <v>31600</v>
          </cell>
          <cell r="H2483">
            <v>31600</v>
          </cell>
          <cell r="I2483">
            <v>0</v>
          </cell>
          <cell r="J2483">
            <v>10</v>
          </cell>
          <cell r="K2483">
            <v>64</v>
          </cell>
          <cell r="L2483">
            <v>63</v>
          </cell>
          <cell r="M2483">
            <v>4</v>
          </cell>
          <cell r="N2483">
            <v>26</v>
          </cell>
          <cell r="O2483">
            <v>0.2</v>
          </cell>
          <cell r="P2483">
            <v>2475</v>
          </cell>
          <cell r="Q2483">
            <v>1980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2475</v>
          </cell>
          <cell r="W2483">
            <v>1980</v>
          </cell>
          <cell r="X2483">
            <v>47524</v>
          </cell>
          <cell r="Y2483">
            <v>950480</v>
          </cell>
          <cell r="Z2483" t="str">
            <v>火</v>
          </cell>
          <cell r="AA2483">
            <v>0.25</v>
          </cell>
          <cell r="AB2483">
            <v>0.25</v>
          </cell>
          <cell r="AC2483">
            <v>0.25</v>
          </cell>
          <cell r="AD2483">
            <v>1</v>
          </cell>
          <cell r="AE2483">
            <v>0.25</v>
          </cell>
          <cell r="AF2483">
            <v>123</v>
          </cell>
          <cell r="AG2483">
            <v>123</v>
          </cell>
          <cell r="AH2483">
            <v>123</v>
          </cell>
          <cell r="AI2483">
            <v>1980</v>
          </cell>
          <cell r="AJ2483">
            <v>123</v>
          </cell>
          <cell r="AK2483">
            <v>50</v>
          </cell>
        </row>
        <row r="2484">
          <cell r="B2484">
            <v>31601</v>
          </cell>
          <cell r="C2484">
            <v>316</v>
          </cell>
          <cell r="D2484">
            <v>0</v>
          </cell>
          <cell r="E2484">
            <v>40705</v>
          </cell>
          <cell r="G2484">
            <v>31601</v>
          </cell>
          <cell r="I2484">
            <v>1</v>
          </cell>
          <cell r="J2484">
            <v>1</v>
          </cell>
          <cell r="K2484">
            <v>64</v>
          </cell>
          <cell r="L2484">
            <v>63</v>
          </cell>
          <cell r="M2484">
            <v>4</v>
          </cell>
          <cell r="N2484">
            <v>26</v>
          </cell>
          <cell r="O2484">
            <v>0.2</v>
          </cell>
          <cell r="P2484">
            <v>247</v>
          </cell>
          <cell r="Q2484">
            <v>198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247</v>
          </cell>
          <cell r="W2484">
            <v>198</v>
          </cell>
          <cell r="X2484">
            <v>4752</v>
          </cell>
          <cell r="Y2484">
            <v>95040</v>
          </cell>
          <cell r="Z2484" t="str">
            <v>火</v>
          </cell>
          <cell r="AA2484">
            <v>0.25</v>
          </cell>
          <cell r="AB2484">
            <v>0.25</v>
          </cell>
          <cell r="AC2484">
            <v>0.25</v>
          </cell>
          <cell r="AD2484">
            <v>1</v>
          </cell>
          <cell r="AE2484">
            <v>0.25</v>
          </cell>
          <cell r="AF2484">
            <v>12</v>
          </cell>
          <cell r="AG2484">
            <v>12</v>
          </cell>
          <cell r="AH2484">
            <v>12</v>
          </cell>
          <cell r="AI2484">
            <v>198</v>
          </cell>
          <cell r="AJ2484">
            <v>12</v>
          </cell>
          <cell r="AK2484">
            <v>5</v>
          </cell>
        </row>
        <row r="2485">
          <cell r="B2485">
            <v>31602</v>
          </cell>
          <cell r="C2485">
            <v>316</v>
          </cell>
          <cell r="D2485">
            <v>0</v>
          </cell>
          <cell r="E2485">
            <v>40605</v>
          </cell>
          <cell r="G2485">
            <v>31601</v>
          </cell>
          <cell r="I2485">
            <v>1</v>
          </cell>
          <cell r="J2485">
            <v>1</v>
          </cell>
          <cell r="K2485">
            <v>64</v>
          </cell>
          <cell r="L2485">
            <v>63</v>
          </cell>
          <cell r="M2485">
            <v>4</v>
          </cell>
          <cell r="N2485">
            <v>26</v>
          </cell>
          <cell r="O2485">
            <v>0.2</v>
          </cell>
          <cell r="P2485">
            <v>247</v>
          </cell>
          <cell r="Q2485">
            <v>198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247</v>
          </cell>
          <cell r="W2485">
            <v>198</v>
          </cell>
          <cell r="X2485">
            <v>4752</v>
          </cell>
          <cell r="Y2485">
            <v>95040</v>
          </cell>
          <cell r="Z2485" t="str">
            <v>火</v>
          </cell>
          <cell r="AA2485">
            <v>0.25</v>
          </cell>
          <cell r="AB2485">
            <v>0.25</v>
          </cell>
          <cell r="AC2485">
            <v>0.25</v>
          </cell>
          <cell r="AD2485">
            <v>1</v>
          </cell>
          <cell r="AE2485">
            <v>0.25</v>
          </cell>
          <cell r="AF2485">
            <v>12</v>
          </cell>
          <cell r="AG2485">
            <v>12</v>
          </cell>
          <cell r="AH2485">
            <v>12</v>
          </cell>
          <cell r="AI2485">
            <v>198</v>
          </cell>
          <cell r="AJ2485">
            <v>12</v>
          </cell>
          <cell r="AK2485">
            <v>5</v>
          </cell>
        </row>
        <row r="2486">
          <cell r="B2486">
            <v>31603</v>
          </cell>
          <cell r="C2486">
            <v>316</v>
          </cell>
          <cell r="D2486">
            <v>0</v>
          </cell>
          <cell r="E2486">
            <v>40505</v>
          </cell>
          <cell r="G2486">
            <v>31601</v>
          </cell>
          <cell r="I2486">
            <v>1</v>
          </cell>
          <cell r="J2486">
            <v>1</v>
          </cell>
          <cell r="K2486">
            <v>64</v>
          </cell>
          <cell r="L2486">
            <v>63</v>
          </cell>
          <cell r="M2486">
            <v>4</v>
          </cell>
          <cell r="N2486">
            <v>26</v>
          </cell>
          <cell r="O2486">
            <v>0.2</v>
          </cell>
          <cell r="P2486">
            <v>247</v>
          </cell>
          <cell r="Q2486">
            <v>198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247</v>
          </cell>
          <cell r="W2486">
            <v>198</v>
          </cell>
          <cell r="X2486">
            <v>4752</v>
          </cell>
          <cell r="Y2486">
            <v>95040</v>
          </cell>
          <cell r="Z2486" t="str">
            <v>火</v>
          </cell>
          <cell r="AA2486">
            <v>0.25</v>
          </cell>
          <cell r="AB2486">
            <v>0.25</v>
          </cell>
          <cell r="AC2486">
            <v>0.25</v>
          </cell>
          <cell r="AD2486">
            <v>1</v>
          </cell>
          <cell r="AE2486">
            <v>0.25</v>
          </cell>
          <cell r="AF2486">
            <v>12</v>
          </cell>
          <cell r="AG2486">
            <v>12</v>
          </cell>
          <cell r="AH2486">
            <v>12</v>
          </cell>
          <cell r="AI2486">
            <v>198</v>
          </cell>
          <cell r="AJ2486">
            <v>12</v>
          </cell>
          <cell r="AK2486">
            <v>5</v>
          </cell>
        </row>
        <row r="2487">
          <cell r="B2487">
            <v>31604</v>
          </cell>
          <cell r="C2487">
            <v>316</v>
          </cell>
          <cell r="D2487">
            <v>0</v>
          </cell>
          <cell r="E2487">
            <v>20215</v>
          </cell>
          <cell r="G2487">
            <v>31601</v>
          </cell>
          <cell r="I2487">
            <v>1</v>
          </cell>
          <cell r="J2487">
            <v>1</v>
          </cell>
          <cell r="K2487">
            <v>64</v>
          </cell>
          <cell r="L2487">
            <v>63</v>
          </cell>
          <cell r="M2487">
            <v>4</v>
          </cell>
          <cell r="N2487">
            <v>26</v>
          </cell>
          <cell r="O2487">
            <v>0.2</v>
          </cell>
          <cell r="P2487">
            <v>247</v>
          </cell>
          <cell r="Q2487">
            <v>198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247</v>
          </cell>
          <cell r="W2487">
            <v>198</v>
          </cell>
          <cell r="X2487">
            <v>4752</v>
          </cell>
          <cell r="Y2487">
            <v>95040</v>
          </cell>
          <cell r="Z2487" t="str">
            <v>火</v>
          </cell>
          <cell r="AA2487">
            <v>0.25</v>
          </cell>
          <cell r="AB2487">
            <v>0.25</v>
          </cell>
          <cell r="AC2487">
            <v>0.25</v>
          </cell>
          <cell r="AD2487">
            <v>1</v>
          </cell>
          <cell r="AE2487">
            <v>0.25</v>
          </cell>
          <cell r="AF2487">
            <v>12</v>
          </cell>
          <cell r="AG2487">
            <v>12</v>
          </cell>
          <cell r="AH2487">
            <v>12</v>
          </cell>
          <cell r="AI2487">
            <v>198</v>
          </cell>
          <cell r="AJ2487">
            <v>12</v>
          </cell>
          <cell r="AK2487">
            <v>5</v>
          </cell>
        </row>
        <row r="2488">
          <cell r="B2488">
            <v>31605</v>
          </cell>
          <cell r="C2488">
            <v>316</v>
          </cell>
          <cell r="D2488">
            <v>0</v>
          </cell>
          <cell r="E2488">
            <v>20115</v>
          </cell>
          <cell r="G2488">
            <v>31601</v>
          </cell>
          <cell r="I2488">
            <v>1</v>
          </cell>
          <cell r="J2488">
            <v>1</v>
          </cell>
          <cell r="K2488">
            <v>64</v>
          </cell>
          <cell r="L2488">
            <v>63</v>
          </cell>
          <cell r="M2488">
            <v>4</v>
          </cell>
          <cell r="N2488">
            <v>26</v>
          </cell>
          <cell r="O2488">
            <v>0.2</v>
          </cell>
          <cell r="P2488">
            <v>247</v>
          </cell>
          <cell r="Q2488">
            <v>198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247</v>
          </cell>
          <cell r="W2488">
            <v>198</v>
          </cell>
          <cell r="X2488">
            <v>4752</v>
          </cell>
          <cell r="Y2488">
            <v>95040</v>
          </cell>
          <cell r="Z2488" t="str">
            <v>火</v>
          </cell>
          <cell r="AA2488">
            <v>0.25</v>
          </cell>
          <cell r="AB2488">
            <v>0.25</v>
          </cell>
          <cell r="AC2488">
            <v>0.25</v>
          </cell>
          <cell r="AD2488">
            <v>1</v>
          </cell>
          <cell r="AE2488">
            <v>0.25</v>
          </cell>
          <cell r="AF2488">
            <v>12</v>
          </cell>
          <cell r="AG2488">
            <v>12</v>
          </cell>
          <cell r="AH2488">
            <v>12</v>
          </cell>
          <cell r="AI2488">
            <v>198</v>
          </cell>
          <cell r="AJ2488">
            <v>12</v>
          </cell>
          <cell r="AK2488">
            <v>5</v>
          </cell>
        </row>
        <row r="2489">
          <cell r="B2489">
            <v>31606</v>
          </cell>
          <cell r="C2489">
            <v>316</v>
          </cell>
          <cell r="D2489">
            <v>0</v>
          </cell>
          <cell r="E2489">
            <v>30505</v>
          </cell>
          <cell r="G2489">
            <v>31601</v>
          </cell>
          <cell r="I2489">
            <v>1</v>
          </cell>
          <cell r="J2489">
            <v>1</v>
          </cell>
          <cell r="K2489">
            <v>64</v>
          </cell>
          <cell r="L2489">
            <v>63</v>
          </cell>
          <cell r="M2489">
            <v>4</v>
          </cell>
          <cell r="N2489">
            <v>26</v>
          </cell>
          <cell r="O2489">
            <v>0.2</v>
          </cell>
          <cell r="P2489">
            <v>247</v>
          </cell>
          <cell r="Q2489">
            <v>198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247</v>
          </cell>
          <cell r="W2489">
            <v>198</v>
          </cell>
          <cell r="X2489">
            <v>4752</v>
          </cell>
          <cell r="Y2489">
            <v>95040</v>
          </cell>
          <cell r="Z2489" t="str">
            <v>火</v>
          </cell>
          <cell r="AA2489">
            <v>0.25</v>
          </cell>
          <cell r="AB2489">
            <v>0.25</v>
          </cell>
          <cell r="AC2489">
            <v>0.25</v>
          </cell>
          <cell r="AD2489">
            <v>1</v>
          </cell>
          <cell r="AE2489">
            <v>0.25</v>
          </cell>
          <cell r="AF2489">
            <v>12</v>
          </cell>
          <cell r="AG2489">
            <v>12</v>
          </cell>
          <cell r="AH2489">
            <v>12</v>
          </cell>
          <cell r="AI2489">
            <v>198</v>
          </cell>
          <cell r="AJ2489">
            <v>12</v>
          </cell>
          <cell r="AK2489">
            <v>5</v>
          </cell>
        </row>
        <row r="2490">
          <cell r="B2490">
            <v>31607</v>
          </cell>
          <cell r="C2490">
            <v>316</v>
          </cell>
          <cell r="D2490">
            <v>0</v>
          </cell>
          <cell r="E2490">
            <v>50100</v>
          </cell>
          <cell r="G2490">
            <v>31609</v>
          </cell>
          <cell r="I2490">
            <v>1</v>
          </cell>
          <cell r="J2490">
            <v>1</v>
          </cell>
          <cell r="K2490">
            <v>64</v>
          </cell>
          <cell r="L2490">
            <v>63</v>
          </cell>
          <cell r="M2490">
            <v>4</v>
          </cell>
          <cell r="N2490">
            <v>26</v>
          </cell>
          <cell r="O2490">
            <v>0.2</v>
          </cell>
          <cell r="P2490">
            <v>247</v>
          </cell>
          <cell r="Q2490">
            <v>198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247</v>
          </cell>
          <cell r="W2490">
            <v>198</v>
          </cell>
          <cell r="X2490">
            <v>4752</v>
          </cell>
          <cell r="Y2490">
            <v>95040</v>
          </cell>
          <cell r="Z2490" t="str">
            <v>火</v>
          </cell>
          <cell r="AA2490">
            <v>0.25</v>
          </cell>
          <cell r="AB2490">
            <v>0.25</v>
          </cell>
          <cell r="AC2490">
            <v>0.25</v>
          </cell>
          <cell r="AD2490">
            <v>1</v>
          </cell>
          <cell r="AE2490">
            <v>0.25</v>
          </cell>
          <cell r="AF2490">
            <v>12</v>
          </cell>
          <cell r="AG2490">
            <v>12</v>
          </cell>
          <cell r="AH2490">
            <v>12</v>
          </cell>
          <cell r="AI2490">
            <v>198</v>
          </cell>
          <cell r="AJ2490">
            <v>12</v>
          </cell>
          <cell r="AK2490">
            <v>5</v>
          </cell>
        </row>
        <row r="2491">
          <cell r="B2491">
            <v>31700</v>
          </cell>
          <cell r="C2491">
            <v>317</v>
          </cell>
          <cell r="D2491">
            <v>0</v>
          </cell>
          <cell r="E2491">
            <v>20215</v>
          </cell>
          <cell r="F2491">
            <v>1</v>
          </cell>
          <cell r="G2491">
            <v>31700</v>
          </cell>
          <cell r="H2491">
            <v>31700</v>
          </cell>
          <cell r="I2491">
            <v>0</v>
          </cell>
          <cell r="J2491">
            <v>10</v>
          </cell>
          <cell r="K2491">
            <v>64</v>
          </cell>
          <cell r="L2491">
            <v>63</v>
          </cell>
          <cell r="M2491">
            <v>4</v>
          </cell>
          <cell r="N2491">
            <v>26</v>
          </cell>
          <cell r="O2491">
            <v>0.30000000000000004</v>
          </cell>
          <cell r="P2491">
            <v>3712</v>
          </cell>
          <cell r="Q2491">
            <v>2970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3712</v>
          </cell>
          <cell r="W2491">
            <v>2970</v>
          </cell>
          <cell r="X2491">
            <v>47524</v>
          </cell>
          <cell r="Y2491">
            <v>950480</v>
          </cell>
          <cell r="Z2491" t="str">
            <v>火</v>
          </cell>
          <cell r="AA2491">
            <v>0.25</v>
          </cell>
          <cell r="AB2491">
            <v>0.25</v>
          </cell>
          <cell r="AC2491">
            <v>0.25</v>
          </cell>
          <cell r="AD2491">
            <v>1</v>
          </cell>
          <cell r="AE2491">
            <v>0.25</v>
          </cell>
          <cell r="AF2491">
            <v>185</v>
          </cell>
          <cell r="AG2491">
            <v>185</v>
          </cell>
          <cell r="AH2491">
            <v>185</v>
          </cell>
          <cell r="AI2491">
            <v>2970</v>
          </cell>
          <cell r="AJ2491">
            <v>185</v>
          </cell>
          <cell r="AK2491">
            <v>50</v>
          </cell>
        </row>
        <row r="2492">
          <cell r="B2492">
            <v>31701</v>
          </cell>
          <cell r="C2492">
            <v>317</v>
          </cell>
          <cell r="D2492">
            <v>0</v>
          </cell>
          <cell r="E2492">
            <v>40705</v>
          </cell>
          <cell r="G2492">
            <v>31701</v>
          </cell>
          <cell r="I2492">
            <v>1</v>
          </cell>
          <cell r="J2492">
            <v>1</v>
          </cell>
          <cell r="K2492">
            <v>64</v>
          </cell>
          <cell r="L2492">
            <v>63</v>
          </cell>
          <cell r="M2492">
            <v>4</v>
          </cell>
          <cell r="N2492">
            <v>26</v>
          </cell>
          <cell r="O2492">
            <v>0.2</v>
          </cell>
          <cell r="P2492">
            <v>247</v>
          </cell>
          <cell r="Q2492">
            <v>198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247</v>
          </cell>
          <cell r="W2492">
            <v>198</v>
          </cell>
          <cell r="X2492">
            <v>4752</v>
          </cell>
          <cell r="Y2492">
            <v>95040</v>
          </cell>
          <cell r="Z2492" t="str">
            <v>火</v>
          </cell>
          <cell r="AA2492">
            <v>0.25</v>
          </cell>
          <cell r="AB2492">
            <v>0.25</v>
          </cell>
          <cell r="AC2492">
            <v>0.25</v>
          </cell>
          <cell r="AD2492">
            <v>1</v>
          </cell>
          <cell r="AE2492">
            <v>0.25</v>
          </cell>
          <cell r="AF2492">
            <v>12</v>
          </cell>
          <cell r="AG2492">
            <v>12</v>
          </cell>
          <cell r="AH2492">
            <v>12</v>
          </cell>
          <cell r="AI2492">
            <v>198</v>
          </cell>
          <cell r="AJ2492">
            <v>12</v>
          </cell>
          <cell r="AK2492">
            <v>5</v>
          </cell>
        </row>
        <row r="2493">
          <cell r="B2493">
            <v>31702</v>
          </cell>
          <cell r="C2493">
            <v>317</v>
          </cell>
          <cell r="D2493">
            <v>0</v>
          </cell>
          <cell r="E2493">
            <v>40605</v>
          </cell>
          <cell r="G2493">
            <v>31701</v>
          </cell>
          <cell r="I2493">
            <v>1</v>
          </cell>
          <cell r="J2493">
            <v>1</v>
          </cell>
          <cell r="K2493">
            <v>64</v>
          </cell>
          <cell r="L2493">
            <v>63</v>
          </cell>
          <cell r="M2493">
            <v>4</v>
          </cell>
          <cell r="N2493">
            <v>26</v>
          </cell>
          <cell r="O2493">
            <v>0.2</v>
          </cell>
          <cell r="P2493">
            <v>247</v>
          </cell>
          <cell r="Q2493">
            <v>198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247</v>
          </cell>
          <cell r="W2493">
            <v>198</v>
          </cell>
          <cell r="X2493">
            <v>4752</v>
          </cell>
          <cell r="Y2493">
            <v>95040</v>
          </cell>
          <cell r="Z2493" t="str">
            <v>火</v>
          </cell>
          <cell r="AA2493">
            <v>0.25</v>
          </cell>
          <cell r="AB2493">
            <v>0.25</v>
          </cell>
          <cell r="AC2493">
            <v>0.25</v>
          </cell>
          <cell r="AD2493">
            <v>1</v>
          </cell>
          <cell r="AE2493">
            <v>0.25</v>
          </cell>
          <cell r="AF2493">
            <v>12</v>
          </cell>
          <cell r="AG2493">
            <v>12</v>
          </cell>
          <cell r="AH2493">
            <v>12</v>
          </cell>
          <cell r="AI2493">
            <v>198</v>
          </cell>
          <cell r="AJ2493">
            <v>12</v>
          </cell>
          <cell r="AK2493">
            <v>5</v>
          </cell>
        </row>
        <row r="2494">
          <cell r="B2494">
            <v>31703</v>
          </cell>
          <cell r="C2494">
            <v>317</v>
          </cell>
          <cell r="D2494">
            <v>0</v>
          </cell>
          <cell r="E2494">
            <v>40505</v>
          </cell>
          <cell r="G2494">
            <v>31701</v>
          </cell>
          <cell r="I2494">
            <v>1</v>
          </cell>
          <cell r="J2494">
            <v>1</v>
          </cell>
          <cell r="K2494">
            <v>64</v>
          </cell>
          <cell r="L2494">
            <v>63</v>
          </cell>
          <cell r="M2494">
            <v>4</v>
          </cell>
          <cell r="N2494">
            <v>26</v>
          </cell>
          <cell r="O2494">
            <v>0.2</v>
          </cell>
          <cell r="P2494">
            <v>247</v>
          </cell>
          <cell r="Q2494">
            <v>198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247</v>
          </cell>
          <cell r="W2494">
            <v>198</v>
          </cell>
          <cell r="X2494">
            <v>4752</v>
          </cell>
          <cell r="Y2494">
            <v>95040</v>
          </cell>
          <cell r="Z2494" t="str">
            <v>火</v>
          </cell>
          <cell r="AA2494">
            <v>0.25</v>
          </cell>
          <cell r="AB2494">
            <v>0.25</v>
          </cell>
          <cell r="AC2494">
            <v>0.25</v>
          </cell>
          <cell r="AD2494">
            <v>1</v>
          </cell>
          <cell r="AE2494">
            <v>0.25</v>
          </cell>
          <cell r="AF2494">
            <v>12</v>
          </cell>
          <cell r="AG2494">
            <v>12</v>
          </cell>
          <cell r="AH2494">
            <v>12</v>
          </cell>
          <cell r="AI2494">
            <v>198</v>
          </cell>
          <cell r="AJ2494">
            <v>12</v>
          </cell>
          <cell r="AK2494">
            <v>5</v>
          </cell>
        </row>
        <row r="2495">
          <cell r="B2495">
            <v>31704</v>
          </cell>
          <cell r="C2495">
            <v>317</v>
          </cell>
          <cell r="D2495">
            <v>0</v>
          </cell>
          <cell r="E2495">
            <v>20215</v>
          </cell>
          <cell r="G2495">
            <v>31701</v>
          </cell>
          <cell r="I2495">
            <v>1</v>
          </cell>
          <cell r="J2495">
            <v>1</v>
          </cell>
          <cell r="K2495">
            <v>64</v>
          </cell>
          <cell r="L2495">
            <v>63</v>
          </cell>
          <cell r="M2495">
            <v>4</v>
          </cell>
          <cell r="N2495">
            <v>26</v>
          </cell>
          <cell r="O2495">
            <v>0.2</v>
          </cell>
          <cell r="P2495">
            <v>247</v>
          </cell>
          <cell r="Q2495">
            <v>198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247</v>
          </cell>
          <cell r="W2495">
            <v>198</v>
          </cell>
          <cell r="X2495">
            <v>4752</v>
          </cell>
          <cell r="Y2495">
            <v>95040</v>
          </cell>
          <cell r="Z2495" t="str">
            <v>火</v>
          </cell>
          <cell r="AA2495">
            <v>0.25</v>
          </cell>
          <cell r="AB2495">
            <v>0.25</v>
          </cell>
          <cell r="AC2495">
            <v>0.25</v>
          </cell>
          <cell r="AD2495">
            <v>1</v>
          </cell>
          <cell r="AE2495">
            <v>0.25</v>
          </cell>
          <cell r="AF2495">
            <v>12</v>
          </cell>
          <cell r="AG2495">
            <v>12</v>
          </cell>
          <cell r="AH2495">
            <v>12</v>
          </cell>
          <cell r="AI2495">
            <v>198</v>
          </cell>
          <cell r="AJ2495">
            <v>12</v>
          </cell>
          <cell r="AK2495">
            <v>5</v>
          </cell>
        </row>
        <row r="2496">
          <cell r="B2496">
            <v>31705</v>
          </cell>
          <cell r="C2496">
            <v>317</v>
          </cell>
          <cell r="D2496">
            <v>0</v>
          </cell>
          <cell r="E2496">
            <v>20115</v>
          </cell>
          <cell r="G2496">
            <v>31701</v>
          </cell>
          <cell r="I2496">
            <v>1</v>
          </cell>
          <cell r="J2496">
            <v>1</v>
          </cell>
          <cell r="K2496">
            <v>64</v>
          </cell>
          <cell r="L2496">
            <v>63</v>
          </cell>
          <cell r="M2496">
            <v>4</v>
          </cell>
          <cell r="N2496">
            <v>26</v>
          </cell>
          <cell r="O2496">
            <v>0.2</v>
          </cell>
          <cell r="P2496">
            <v>247</v>
          </cell>
          <cell r="Q2496">
            <v>198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247</v>
          </cell>
          <cell r="W2496">
            <v>198</v>
          </cell>
          <cell r="X2496">
            <v>4752</v>
          </cell>
          <cell r="Y2496">
            <v>95040</v>
          </cell>
          <cell r="Z2496" t="str">
            <v>火</v>
          </cell>
          <cell r="AA2496">
            <v>0.25</v>
          </cell>
          <cell r="AB2496">
            <v>0.25</v>
          </cell>
          <cell r="AC2496">
            <v>0.25</v>
          </cell>
          <cell r="AD2496">
            <v>1</v>
          </cell>
          <cell r="AE2496">
            <v>0.25</v>
          </cell>
          <cell r="AF2496">
            <v>12</v>
          </cell>
          <cell r="AG2496">
            <v>12</v>
          </cell>
          <cell r="AH2496">
            <v>12</v>
          </cell>
          <cell r="AI2496">
            <v>198</v>
          </cell>
          <cell r="AJ2496">
            <v>12</v>
          </cell>
          <cell r="AK2496">
            <v>5</v>
          </cell>
        </row>
        <row r="2497">
          <cell r="B2497">
            <v>31706</v>
          </cell>
          <cell r="C2497">
            <v>317</v>
          </cell>
          <cell r="D2497">
            <v>0</v>
          </cell>
          <cell r="E2497">
            <v>30505</v>
          </cell>
          <cell r="G2497">
            <v>31701</v>
          </cell>
          <cell r="I2497">
            <v>1</v>
          </cell>
          <cell r="J2497">
            <v>1</v>
          </cell>
          <cell r="K2497">
            <v>64</v>
          </cell>
          <cell r="L2497">
            <v>63</v>
          </cell>
          <cell r="M2497">
            <v>4</v>
          </cell>
          <cell r="N2497">
            <v>26</v>
          </cell>
          <cell r="O2497">
            <v>0.2</v>
          </cell>
          <cell r="P2497">
            <v>247</v>
          </cell>
          <cell r="Q2497">
            <v>198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247</v>
          </cell>
          <cell r="W2497">
            <v>198</v>
          </cell>
          <cell r="X2497">
            <v>4752</v>
          </cell>
          <cell r="Y2497">
            <v>95040</v>
          </cell>
          <cell r="Z2497" t="str">
            <v>火</v>
          </cell>
          <cell r="AA2497">
            <v>0.25</v>
          </cell>
          <cell r="AB2497">
            <v>0.25</v>
          </cell>
          <cell r="AC2497">
            <v>0.25</v>
          </cell>
          <cell r="AD2497">
            <v>1</v>
          </cell>
          <cell r="AE2497">
            <v>0.25</v>
          </cell>
          <cell r="AF2497">
            <v>12</v>
          </cell>
          <cell r="AG2497">
            <v>12</v>
          </cell>
          <cell r="AH2497">
            <v>12</v>
          </cell>
          <cell r="AI2497">
            <v>198</v>
          </cell>
          <cell r="AJ2497">
            <v>12</v>
          </cell>
          <cell r="AK2497">
            <v>5</v>
          </cell>
        </row>
        <row r="2498">
          <cell r="B2498">
            <v>31707</v>
          </cell>
          <cell r="C2498">
            <v>317</v>
          </cell>
          <cell r="D2498">
            <v>0</v>
          </cell>
          <cell r="E2498">
            <v>50100</v>
          </cell>
          <cell r="G2498">
            <v>31709</v>
          </cell>
          <cell r="I2498">
            <v>1</v>
          </cell>
          <cell r="J2498">
            <v>1</v>
          </cell>
          <cell r="K2498">
            <v>64</v>
          </cell>
          <cell r="L2498">
            <v>63</v>
          </cell>
          <cell r="M2498">
            <v>4</v>
          </cell>
          <cell r="N2498">
            <v>26</v>
          </cell>
          <cell r="O2498">
            <v>0.2</v>
          </cell>
          <cell r="P2498">
            <v>247</v>
          </cell>
          <cell r="Q2498">
            <v>198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247</v>
          </cell>
          <cell r="W2498">
            <v>198</v>
          </cell>
          <cell r="X2498">
            <v>4752</v>
          </cell>
          <cell r="Y2498">
            <v>95040</v>
          </cell>
          <cell r="Z2498" t="str">
            <v>火</v>
          </cell>
          <cell r="AA2498">
            <v>0.25</v>
          </cell>
          <cell r="AB2498">
            <v>0.25</v>
          </cell>
          <cell r="AC2498">
            <v>0.25</v>
          </cell>
          <cell r="AD2498">
            <v>1</v>
          </cell>
          <cell r="AE2498">
            <v>0.25</v>
          </cell>
          <cell r="AF2498">
            <v>12</v>
          </cell>
          <cell r="AG2498">
            <v>12</v>
          </cell>
          <cell r="AH2498">
            <v>12</v>
          </cell>
          <cell r="AI2498">
            <v>198</v>
          </cell>
          <cell r="AJ2498">
            <v>12</v>
          </cell>
          <cell r="AK2498">
            <v>5</v>
          </cell>
        </row>
        <row r="2499">
          <cell r="B2499">
            <v>31800</v>
          </cell>
          <cell r="C2499">
            <v>318</v>
          </cell>
          <cell r="D2499">
            <v>0</v>
          </cell>
          <cell r="E2499">
            <v>20515</v>
          </cell>
          <cell r="F2499">
            <v>1</v>
          </cell>
          <cell r="G2499">
            <v>31800</v>
          </cell>
          <cell r="H2499">
            <v>31800</v>
          </cell>
          <cell r="I2499">
            <v>0</v>
          </cell>
          <cell r="J2499">
            <v>10</v>
          </cell>
          <cell r="K2499">
            <v>64</v>
          </cell>
          <cell r="L2499">
            <v>63</v>
          </cell>
          <cell r="M2499">
            <v>4</v>
          </cell>
          <cell r="N2499">
            <v>26</v>
          </cell>
          <cell r="O2499">
            <v>0.4</v>
          </cell>
          <cell r="P2499">
            <v>4950</v>
          </cell>
          <cell r="Q2499">
            <v>3168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4950</v>
          </cell>
          <cell r="W2499">
            <v>3168</v>
          </cell>
          <cell r="X2499">
            <v>47524</v>
          </cell>
          <cell r="Y2499">
            <v>950480</v>
          </cell>
          <cell r="Z2499" t="str">
            <v>火</v>
          </cell>
          <cell r="AA2499">
            <v>0.25</v>
          </cell>
          <cell r="AB2499">
            <v>0.25</v>
          </cell>
          <cell r="AC2499">
            <v>0.25</v>
          </cell>
          <cell r="AD2499">
            <v>1</v>
          </cell>
          <cell r="AE2499">
            <v>0.25</v>
          </cell>
          <cell r="AF2499">
            <v>445</v>
          </cell>
          <cell r="AG2499">
            <v>445</v>
          </cell>
          <cell r="AH2499">
            <v>445</v>
          </cell>
          <cell r="AI2499">
            <v>3168</v>
          </cell>
          <cell r="AJ2499">
            <v>445</v>
          </cell>
          <cell r="AK2499">
            <v>50</v>
          </cell>
        </row>
        <row r="2500">
          <cell r="B2500">
            <v>31801</v>
          </cell>
          <cell r="C2500">
            <v>318</v>
          </cell>
          <cell r="D2500">
            <v>0</v>
          </cell>
          <cell r="E2500">
            <v>40705</v>
          </cell>
          <cell r="G2500">
            <v>31801</v>
          </cell>
          <cell r="I2500">
            <v>1</v>
          </cell>
          <cell r="J2500">
            <v>1</v>
          </cell>
          <cell r="K2500">
            <v>64</v>
          </cell>
          <cell r="L2500">
            <v>63</v>
          </cell>
          <cell r="M2500">
            <v>4</v>
          </cell>
          <cell r="N2500">
            <v>26</v>
          </cell>
          <cell r="O2500">
            <v>0.2</v>
          </cell>
          <cell r="P2500">
            <v>247</v>
          </cell>
          <cell r="Q2500">
            <v>198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247</v>
          </cell>
          <cell r="W2500">
            <v>198</v>
          </cell>
          <cell r="X2500">
            <v>4752</v>
          </cell>
          <cell r="Y2500">
            <v>95040</v>
          </cell>
          <cell r="Z2500" t="str">
            <v>火</v>
          </cell>
          <cell r="AA2500">
            <v>0.25</v>
          </cell>
          <cell r="AB2500">
            <v>0.25</v>
          </cell>
          <cell r="AC2500">
            <v>0.25</v>
          </cell>
          <cell r="AD2500">
            <v>1</v>
          </cell>
          <cell r="AE2500">
            <v>0.25</v>
          </cell>
          <cell r="AF2500">
            <v>12</v>
          </cell>
          <cell r="AG2500">
            <v>12</v>
          </cell>
          <cell r="AH2500">
            <v>12</v>
          </cell>
          <cell r="AI2500">
            <v>198</v>
          </cell>
          <cell r="AJ2500">
            <v>12</v>
          </cell>
          <cell r="AK2500">
            <v>5</v>
          </cell>
        </row>
        <row r="2501">
          <cell r="B2501">
            <v>31802</v>
          </cell>
          <cell r="C2501">
            <v>318</v>
          </cell>
          <cell r="D2501">
            <v>0</v>
          </cell>
          <cell r="E2501">
            <v>40605</v>
          </cell>
          <cell r="G2501">
            <v>31801</v>
          </cell>
          <cell r="I2501">
            <v>1</v>
          </cell>
          <cell r="J2501">
            <v>1</v>
          </cell>
          <cell r="K2501">
            <v>64</v>
          </cell>
          <cell r="L2501">
            <v>63</v>
          </cell>
          <cell r="M2501">
            <v>4</v>
          </cell>
          <cell r="N2501">
            <v>26</v>
          </cell>
          <cell r="O2501">
            <v>0.2</v>
          </cell>
          <cell r="P2501">
            <v>247</v>
          </cell>
          <cell r="Q2501">
            <v>198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247</v>
          </cell>
          <cell r="W2501">
            <v>198</v>
          </cell>
          <cell r="X2501">
            <v>4752</v>
          </cell>
          <cell r="Y2501">
            <v>95040</v>
          </cell>
          <cell r="Z2501" t="str">
            <v>火</v>
          </cell>
          <cell r="AA2501">
            <v>0.25</v>
          </cell>
          <cell r="AB2501">
            <v>0.25</v>
          </cell>
          <cell r="AC2501">
            <v>0.25</v>
          </cell>
          <cell r="AD2501">
            <v>1</v>
          </cell>
          <cell r="AE2501">
            <v>0.25</v>
          </cell>
          <cell r="AF2501">
            <v>12</v>
          </cell>
          <cell r="AG2501">
            <v>12</v>
          </cell>
          <cell r="AH2501">
            <v>12</v>
          </cell>
          <cell r="AI2501">
            <v>198</v>
          </cell>
          <cell r="AJ2501">
            <v>12</v>
          </cell>
          <cell r="AK2501">
            <v>5</v>
          </cell>
        </row>
        <row r="2502">
          <cell r="B2502">
            <v>31803</v>
          </cell>
          <cell r="C2502">
            <v>318</v>
          </cell>
          <cell r="D2502">
            <v>0</v>
          </cell>
          <cell r="E2502">
            <v>40505</v>
          </cell>
          <cell r="G2502">
            <v>31801</v>
          </cell>
          <cell r="I2502">
            <v>1</v>
          </cell>
          <cell r="J2502">
            <v>1</v>
          </cell>
          <cell r="K2502">
            <v>64</v>
          </cell>
          <cell r="L2502">
            <v>63</v>
          </cell>
          <cell r="M2502">
            <v>4</v>
          </cell>
          <cell r="N2502">
            <v>26</v>
          </cell>
          <cell r="O2502">
            <v>0.2</v>
          </cell>
          <cell r="P2502">
            <v>247</v>
          </cell>
          <cell r="Q2502">
            <v>198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247</v>
          </cell>
          <cell r="W2502">
            <v>198</v>
          </cell>
          <cell r="X2502">
            <v>4752</v>
          </cell>
          <cell r="Y2502">
            <v>95040</v>
          </cell>
          <cell r="Z2502" t="str">
            <v>火</v>
          </cell>
          <cell r="AA2502">
            <v>0.25</v>
          </cell>
          <cell r="AB2502">
            <v>0.25</v>
          </cell>
          <cell r="AC2502">
            <v>0.25</v>
          </cell>
          <cell r="AD2502">
            <v>1</v>
          </cell>
          <cell r="AE2502">
            <v>0.25</v>
          </cell>
          <cell r="AF2502">
            <v>12</v>
          </cell>
          <cell r="AG2502">
            <v>12</v>
          </cell>
          <cell r="AH2502">
            <v>12</v>
          </cell>
          <cell r="AI2502">
            <v>198</v>
          </cell>
          <cell r="AJ2502">
            <v>12</v>
          </cell>
          <cell r="AK2502">
            <v>5</v>
          </cell>
        </row>
        <row r="2503">
          <cell r="B2503">
            <v>31804</v>
          </cell>
          <cell r="C2503">
            <v>318</v>
          </cell>
          <cell r="D2503">
            <v>0</v>
          </cell>
          <cell r="E2503">
            <v>20215</v>
          </cell>
          <cell r="G2503">
            <v>31801</v>
          </cell>
          <cell r="I2503">
            <v>1</v>
          </cell>
          <cell r="J2503">
            <v>1</v>
          </cell>
          <cell r="K2503">
            <v>64</v>
          </cell>
          <cell r="L2503">
            <v>63</v>
          </cell>
          <cell r="M2503">
            <v>4</v>
          </cell>
          <cell r="N2503">
            <v>26</v>
          </cell>
          <cell r="O2503">
            <v>0.2</v>
          </cell>
          <cell r="P2503">
            <v>247</v>
          </cell>
          <cell r="Q2503">
            <v>198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247</v>
          </cell>
          <cell r="W2503">
            <v>198</v>
          </cell>
          <cell r="X2503">
            <v>4752</v>
          </cell>
          <cell r="Y2503">
            <v>95040</v>
          </cell>
          <cell r="Z2503" t="str">
            <v>火</v>
          </cell>
          <cell r="AA2503">
            <v>0.25</v>
          </cell>
          <cell r="AB2503">
            <v>0.25</v>
          </cell>
          <cell r="AC2503">
            <v>0.25</v>
          </cell>
          <cell r="AD2503">
            <v>1</v>
          </cell>
          <cell r="AE2503">
            <v>0.25</v>
          </cell>
          <cell r="AF2503">
            <v>12</v>
          </cell>
          <cell r="AG2503">
            <v>12</v>
          </cell>
          <cell r="AH2503">
            <v>12</v>
          </cell>
          <cell r="AI2503">
            <v>198</v>
          </cell>
          <cell r="AJ2503">
            <v>12</v>
          </cell>
          <cell r="AK2503">
            <v>5</v>
          </cell>
        </row>
        <row r="2504">
          <cell r="B2504">
            <v>31805</v>
          </cell>
          <cell r="C2504">
            <v>318</v>
          </cell>
          <cell r="D2504">
            <v>0</v>
          </cell>
          <cell r="E2504">
            <v>20115</v>
          </cell>
          <cell r="G2504">
            <v>31801</v>
          </cell>
          <cell r="I2504">
            <v>1</v>
          </cell>
          <cell r="J2504">
            <v>1</v>
          </cell>
          <cell r="K2504">
            <v>64</v>
          </cell>
          <cell r="L2504">
            <v>63</v>
          </cell>
          <cell r="M2504">
            <v>4</v>
          </cell>
          <cell r="N2504">
            <v>26</v>
          </cell>
          <cell r="O2504">
            <v>0.2</v>
          </cell>
          <cell r="P2504">
            <v>247</v>
          </cell>
          <cell r="Q2504">
            <v>198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247</v>
          </cell>
          <cell r="W2504">
            <v>198</v>
          </cell>
          <cell r="X2504">
            <v>4752</v>
          </cell>
          <cell r="Y2504">
            <v>95040</v>
          </cell>
          <cell r="Z2504" t="str">
            <v>火</v>
          </cell>
          <cell r="AA2504">
            <v>0.25</v>
          </cell>
          <cell r="AB2504">
            <v>0.25</v>
          </cell>
          <cell r="AC2504">
            <v>0.25</v>
          </cell>
          <cell r="AD2504">
            <v>1</v>
          </cell>
          <cell r="AE2504">
            <v>0.25</v>
          </cell>
          <cell r="AF2504">
            <v>12</v>
          </cell>
          <cell r="AG2504">
            <v>12</v>
          </cell>
          <cell r="AH2504">
            <v>12</v>
          </cell>
          <cell r="AI2504">
            <v>198</v>
          </cell>
          <cell r="AJ2504">
            <v>12</v>
          </cell>
          <cell r="AK2504">
            <v>5</v>
          </cell>
        </row>
        <row r="2505">
          <cell r="B2505">
            <v>31806</v>
          </cell>
          <cell r="C2505">
            <v>318</v>
          </cell>
          <cell r="D2505">
            <v>0</v>
          </cell>
          <cell r="E2505">
            <v>30505</v>
          </cell>
          <cell r="G2505">
            <v>31801</v>
          </cell>
          <cell r="I2505">
            <v>1</v>
          </cell>
          <cell r="J2505">
            <v>1</v>
          </cell>
          <cell r="K2505">
            <v>64</v>
          </cell>
          <cell r="L2505">
            <v>63</v>
          </cell>
          <cell r="M2505">
            <v>4</v>
          </cell>
          <cell r="N2505">
            <v>26</v>
          </cell>
          <cell r="O2505">
            <v>0.2</v>
          </cell>
          <cell r="P2505">
            <v>247</v>
          </cell>
          <cell r="Q2505">
            <v>198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247</v>
          </cell>
          <cell r="W2505">
            <v>198</v>
          </cell>
          <cell r="X2505">
            <v>4752</v>
          </cell>
          <cell r="Y2505">
            <v>95040</v>
          </cell>
          <cell r="Z2505" t="str">
            <v>火</v>
          </cell>
          <cell r="AA2505">
            <v>0.25</v>
          </cell>
          <cell r="AB2505">
            <v>0.25</v>
          </cell>
          <cell r="AC2505">
            <v>0.25</v>
          </cell>
          <cell r="AD2505">
            <v>1</v>
          </cell>
          <cell r="AE2505">
            <v>0.25</v>
          </cell>
          <cell r="AF2505">
            <v>12</v>
          </cell>
          <cell r="AG2505">
            <v>12</v>
          </cell>
          <cell r="AH2505">
            <v>12</v>
          </cell>
          <cell r="AI2505">
            <v>198</v>
          </cell>
          <cell r="AJ2505">
            <v>12</v>
          </cell>
          <cell r="AK2505">
            <v>5</v>
          </cell>
        </row>
        <row r="2506">
          <cell r="B2506">
            <v>31807</v>
          </cell>
          <cell r="C2506">
            <v>318</v>
          </cell>
          <cell r="D2506">
            <v>0</v>
          </cell>
          <cell r="E2506">
            <v>50100</v>
          </cell>
          <cell r="G2506">
            <v>31809</v>
          </cell>
          <cell r="I2506">
            <v>1</v>
          </cell>
          <cell r="J2506">
            <v>1</v>
          </cell>
          <cell r="K2506">
            <v>64</v>
          </cell>
          <cell r="L2506">
            <v>63</v>
          </cell>
          <cell r="M2506">
            <v>4</v>
          </cell>
          <cell r="N2506">
            <v>26</v>
          </cell>
          <cell r="O2506">
            <v>0.2</v>
          </cell>
          <cell r="P2506">
            <v>247</v>
          </cell>
          <cell r="Q2506">
            <v>198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247</v>
          </cell>
          <cell r="W2506">
            <v>198</v>
          </cell>
          <cell r="X2506">
            <v>4752</v>
          </cell>
          <cell r="Y2506">
            <v>95040</v>
          </cell>
          <cell r="Z2506" t="str">
            <v>火</v>
          </cell>
          <cell r="AA2506">
            <v>0.25</v>
          </cell>
          <cell r="AB2506">
            <v>0.25</v>
          </cell>
          <cell r="AC2506">
            <v>0.25</v>
          </cell>
          <cell r="AD2506">
            <v>1</v>
          </cell>
          <cell r="AE2506">
            <v>0.25</v>
          </cell>
          <cell r="AF2506">
            <v>12</v>
          </cell>
          <cell r="AG2506">
            <v>12</v>
          </cell>
          <cell r="AH2506">
            <v>12</v>
          </cell>
          <cell r="AI2506">
            <v>198</v>
          </cell>
          <cell r="AJ2506">
            <v>12</v>
          </cell>
          <cell r="AK2506">
            <v>5</v>
          </cell>
        </row>
        <row r="2507">
          <cell r="B2507">
            <v>31900</v>
          </cell>
          <cell r="C2507">
            <v>319</v>
          </cell>
          <cell r="D2507">
            <v>0</v>
          </cell>
          <cell r="E2507">
            <v>20215</v>
          </cell>
          <cell r="F2507">
            <v>1</v>
          </cell>
          <cell r="G2507">
            <v>31900</v>
          </cell>
          <cell r="H2507">
            <v>31900</v>
          </cell>
          <cell r="I2507">
            <v>0</v>
          </cell>
          <cell r="J2507">
            <v>10</v>
          </cell>
          <cell r="K2507">
            <v>64</v>
          </cell>
          <cell r="L2507">
            <v>63</v>
          </cell>
          <cell r="M2507">
            <v>4</v>
          </cell>
          <cell r="N2507">
            <v>26</v>
          </cell>
          <cell r="O2507">
            <v>0.5</v>
          </cell>
          <cell r="P2507">
            <v>6188</v>
          </cell>
          <cell r="Q2507">
            <v>3960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6188</v>
          </cell>
          <cell r="W2507">
            <v>3960</v>
          </cell>
          <cell r="X2507">
            <v>47524</v>
          </cell>
          <cell r="Y2507">
            <v>950480</v>
          </cell>
          <cell r="Z2507" t="str">
            <v>火</v>
          </cell>
          <cell r="AA2507">
            <v>0.25</v>
          </cell>
          <cell r="AB2507">
            <v>0.25</v>
          </cell>
          <cell r="AC2507">
            <v>0.25</v>
          </cell>
          <cell r="AD2507">
            <v>1</v>
          </cell>
          <cell r="AE2507">
            <v>0.25</v>
          </cell>
          <cell r="AF2507">
            <v>557</v>
          </cell>
          <cell r="AG2507">
            <v>557</v>
          </cell>
          <cell r="AH2507">
            <v>557</v>
          </cell>
          <cell r="AI2507">
            <v>3960</v>
          </cell>
          <cell r="AJ2507">
            <v>557</v>
          </cell>
          <cell r="AK2507">
            <v>50</v>
          </cell>
        </row>
        <row r="2508">
          <cell r="B2508">
            <v>31901</v>
          </cell>
          <cell r="C2508">
            <v>319</v>
          </cell>
          <cell r="D2508">
            <v>0</v>
          </cell>
          <cell r="E2508">
            <v>40705</v>
          </cell>
          <cell r="G2508">
            <v>31901</v>
          </cell>
          <cell r="I2508">
            <v>1</v>
          </cell>
          <cell r="J2508">
            <v>1</v>
          </cell>
          <cell r="K2508">
            <v>64</v>
          </cell>
          <cell r="L2508">
            <v>63</v>
          </cell>
          <cell r="M2508">
            <v>4</v>
          </cell>
          <cell r="N2508">
            <v>26</v>
          </cell>
          <cell r="O2508">
            <v>0.2</v>
          </cell>
          <cell r="P2508">
            <v>247</v>
          </cell>
          <cell r="Q2508">
            <v>198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247</v>
          </cell>
          <cell r="W2508">
            <v>198</v>
          </cell>
          <cell r="X2508">
            <v>4752</v>
          </cell>
          <cell r="Y2508">
            <v>95040</v>
          </cell>
          <cell r="Z2508" t="str">
            <v>火</v>
          </cell>
          <cell r="AA2508">
            <v>0.25</v>
          </cell>
          <cell r="AB2508">
            <v>0.25</v>
          </cell>
          <cell r="AC2508">
            <v>0.25</v>
          </cell>
          <cell r="AD2508">
            <v>1</v>
          </cell>
          <cell r="AE2508">
            <v>0.25</v>
          </cell>
          <cell r="AF2508">
            <v>12</v>
          </cell>
          <cell r="AG2508">
            <v>12</v>
          </cell>
          <cell r="AH2508">
            <v>12</v>
          </cell>
          <cell r="AI2508">
            <v>198</v>
          </cell>
          <cell r="AJ2508">
            <v>12</v>
          </cell>
          <cell r="AK2508">
            <v>5</v>
          </cell>
        </row>
        <row r="2509">
          <cell r="B2509">
            <v>31902</v>
          </cell>
          <cell r="C2509">
            <v>319</v>
          </cell>
          <cell r="D2509">
            <v>0</v>
          </cell>
          <cell r="E2509">
            <v>40605</v>
          </cell>
          <cell r="G2509">
            <v>31901</v>
          </cell>
          <cell r="I2509">
            <v>1</v>
          </cell>
          <cell r="J2509">
            <v>1</v>
          </cell>
          <cell r="K2509">
            <v>64</v>
          </cell>
          <cell r="L2509">
            <v>63</v>
          </cell>
          <cell r="M2509">
            <v>4</v>
          </cell>
          <cell r="N2509">
            <v>26</v>
          </cell>
          <cell r="O2509">
            <v>0.2</v>
          </cell>
          <cell r="P2509">
            <v>247</v>
          </cell>
          <cell r="Q2509">
            <v>198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247</v>
          </cell>
          <cell r="W2509">
            <v>198</v>
          </cell>
          <cell r="X2509">
            <v>4752</v>
          </cell>
          <cell r="Y2509">
            <v>95040</v>
          </cell>
          <cell r="Z2509" t="str">
            <v>火</v>
          </cell>
          <cell r="AA2509">
            <v>0.25</v>
          </cell>
          <cell r="AB2509">
            <v>0.25</v>
          </cell>
          <cell r="AC2509">
            <v>0.25</v>
          </cell>
          <cell r="AD2509">
            <v>1</v>
          </cell>
          <cell r="AE2509">
            <v>0.25</v>
          </cell>
          <cell r="AF2509">
            <v>12</v>
          </cell>
          <cell r="AG2509">
            <v>12</v>
          </cell>
          <cell r="AH2509">
            <v>12</v>
          </cell>
          <cell r="AI2509">
            <v>198</v>
          </cell>
          <cell r="AJ2509">
            <v>12</v>
          </cell>
          <cell r="AK2509">
            <v>5</v>
          </cell>
        </row>
        <row r="2510">
          <cell r="B2510">
            <v>31903</v>
          </cell>
          <cell r="C2510">
            <v>319</v>
          </cell>
          <cell r="D2510">
            <v>0</v>
          </cell>
          <cell r="E2510">
            <v>40505</v>
          </cell>
          <cell r="G2510">
            <v>31901</v>
          </cell>
          <cell r="I2510">
            <v>1</v>
          </cell>
          <cell r="J2510">
            <v>1</v>
          </cell>
          <cell r="K2510">
            <v>64</v>
          </cell>
          <cell r="L2510">
            <v>63</v>
          </cell>
          <cell r="M2510">
            <v>4</v>
          </cell>
          <cell r="N2510">
            <v>26</v>
          </cell>
          <cell r="O2510">
            <v>0.2</v>
          </cell>
          <cell r="P2510">
            <v>247</v>
          </cell>
          <cell r="Q2510">
            <v>198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247</v>
          </cell>
          <cell r="W2510">
            <v>198</v>
          </cell>
          <cell r="X2510">
            <v>4752</v>
          </cell>
          <cell r="Y2510">
            <v>95040</v>
          </cell>
          <cell r="Z2510" t="str">
            <v>火</v>
          </cell>
          <cell r="AA2510">
            <v>0.25</v>
          </cell>
          <cell r="AB2510">
            <v>0.25</v>
          </cell>
          <cell r="AC2510">
            <v>0.25</v>
          </cell>
          <cell r="AD2510">
            <v>1</v>
          </cell>
          <cell r="AE2510">
            <v>0.25</v>
          </cell>
          <cell r="AF2510">
            <v>12</v>
          </cell>
          <cell r="AG2510">
            <v>12</v>
          </cell>
          <cell r="AH2510">
            <v>12</v>
          </cell>
          <cell r="AI2510">
            <v>198</v>
          </cell>
          <cell r="AJ2510">
            <v>12</v>
          </cell>
          <cell r="AK2510">
            <v>5</v>
          </cell>
        </row>
        <row r="2511">
          <cell r="B2511">
            <v>31904</v>
          </cell>
          <cell r="C2511">
            <v>319</v>
          </cell>
          <cell r="D2511">
            <v>0</v>
          </cell>
          <cell r="E2511">
            <v>20215</v>
          </cell>
          <cell r="G2511">
            <v>31901</v>
          </cell>
          <cell r="I2511">
            <v>1</v>
          </cell>
          <cell r="J2511">
            <v>1</v>
          </cell>
          <cell r="K2511">
            <v>64</v>
          </cell>
          <cell r="L2511">
            <v>63</v>
          </cell>
          <cell r="M2511">
            <v>4</v>
          </cell>
          <cell r="N2511">
            <v>26</v>
          </cell>
          <cell r="O2511">
            <v>0.2</v>
          </cell>
          <cell r="P2511">
            <v>247</v>
          </cell>
          <cell r="Q2511">
            <v>198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247</v>
          </cell>
          <cell r="W2511">
            <v>198</v>
          </cell>
          <cell r="X2511">
            <v>4752</v>
          </cell>
          <cell r="Y2511">
            <v>95040</v>
          </cell>
          <cell r="Z2511" t="str">
            <v>火</v>
          </cell>
          <cell r="AA2511">
            <v>0.25</v>
          </cell>
          <cell r="AB2511">
            <v>0.25</v>
          </cell>
          <cell r="AC2511">
            <v>0.25</v>
          </cell>
          <cell r="AD2511">
            <v>1</v>
          </cell>
          <cell r="AE2511">
            <v>0.25</v>
          </cell>
          <cell r="AF2511">
            <v>12</v>
          </cell>
          <cell r="AG2511">
            <v>12</v>
          </cell>
          <cell r="AH2511">
            <v>12</v>
          </cell>
          <cell r="AI2511">
            <v>198</v>
          </cell>
          <cell r="AJ2511">
            <v>12</v>
          </cell>
          <cell r="AK2511">
            <v>5</v>
          </cell>
        </row>
        <row r="2512">
          <cell r="B2512">
            <v>31905</v>
          </cell>
          <cell r="C2512">
            <v>319</v>
          </cell>
          <cell r="D2512">
            <v>0</v>
          </cell>
          <cell r="E2512">
            <v>20115</v>
          </cell>
          <cell r="G2512">
            <v>31901</v>
          </cell>
          <cell r="I2512">
            <v>1</v>
          </cell>
          <cell r="J2512">
            <v>1</v>
          </cell>
          <cell r="K2512">
            <v>64</v>
          </cell>
          <cell r="L2512">
            <v>63</v>
          </cell>
          <cell r="M2512">
            <v>4</v>
          </cell>
          <cell r="N2512">
            <v>26</v>
          </cell>
          <cell r="O2512">
            <v>0.2</v>
          </cell>
          <cell r="P2512">
            <v>247</v>
          </cell>
          <cell r="Q2512">
            <v>198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247</v>
          </cell>
          <cell r="W2512">
            <v>198</v>
          </cell>
          <cell r="X2512">
            <v>4752</v>
          </cell>
          <cell r="Y2512">
            <v>95040</v>
          </cell>
          <cell r="Z2512" t="str">
            <v>火</v>
          </cell>
          <cell r="AA2512">
            <v>0.25</v>
          </cell>
          <cell r="AB2512">
            <v>0.25</v>
          </cell>
          <cell r="AC2512">
            <v>0.25</v>
          </cell>
          <cell r="AD2512">
            <v>1</v>
          </cell>
          <cell r="AE2512">
            <v>0.25</v>
          </cell>
          <cell r="AF2512">
            <v>12</v>
          </cell>
          <cell r="AG2512">
            <v>12</v>
          </cell>
          <cell r="AH2512">
            <v>12</v>
          </cell>
          <cell r="AI2512">
            <v>198</v>
          </cell>
          <cell r="AJ2512">
            <v>12</v>
          </cell>
          <cell r="AK2512">
            <v>5</v>
          </cell>
        </row>
        <row r="2513">
          <cell r="B2513">
            <v>31906</v>
          </cell>
          <cell r="C2513">
            <v>319</v>
          </cell>
          <cell r="D2513">
            <v>0</v>
          </cell>
          <cell r="E2513">
            <v>30505</v>
          </cell>
          <cell r="G2513">
            <v>31901</v>
          </cell>
          <cell r="I2513">
            <v>1</v>
          </cell>
          <cell r="J2513">
            <v>1</v>
          </cell>
          <cell r="K2513">
            <v>64</v>
          </cell>
          <cell r="L2513">
            <v>63</v>
          </cell>
          <cell r="M2513">
            <v>4</v>
          </cell>
          <cell r="N2513">
            <v>26</v>
          </cell>
          <cell r="O2513">
            <v>0.2</v>
          </cell>
          <cell r="P2513">
            <v>247</v>
          </cell>
          <cell r="Q2513">
            <v>198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247</v>
          </cell>
          <cell r="W2513">
            <v>198</v>
          </cell>
          <cell r="X2513">
            <v>4752</v>
          </cell>
          <cell r="Y2513">
            <v>95040</v>
          </cell>
          <cell r="Z2513" t="str">
            <v>火</v>
          </cell>
          <cell r="AA2513">
            <v>0.25</v>
          </cell>
          <cell r="AB2513">
            <v>0.25</v>
          </cell>
          <cell r="AC2513">
            <v>0.25</v>
          </cell>
          <cell r="AD2513">
            <v>1</v>
          </cell>
          <cell r="AE2513">
            <v>0.25</v>
          </cell>
          <cell r="AF2513">
            <v>12</v>
          </cell>
          <cell r="AG2513">
            <v>12</v>
          </cell>
          <cell r="AH2513">
            <v>12</v>
          </cell>
          <cell r="AI2513">
            <v>198</v>
          </cell>
          <cell r="AJ2513">
            <v>12</v>
          </cell>
          <cell r="AK2513">
            <v>5</v>
          </cell>
        </row>
        <row r="2514">
          <cell r="B2514">
            <v>31907</v>
          </cell>
          <cell r="C2514">
            <v>319</v>
          </cell>
          <cell r="D2514">
            <v>0</v>
          </cell>
          <cell r="E2514">
            <v>50100</v>
          </cell>
          <cell r="G2514">
            <v>31909</v>
          </cell>
          <cell r="I2514">
            <v>1</v>
          </cell>
          <cell r="J2514">
            <v>1</v>
          </cell>
          <cell r="K2514">
            <v>64</v>
          </cell>
          <cell r="L2514">
            <v>63</v>
          </cell>
          <cell r="M2514">
            <v>4</v>
          </cell>
          <cell r="N2514">
            <v>26</v>
          </cell>
          <cell r="O2514">
            <v>0.2</v>
          </cell>
          <cell r="P2514">
            <v>247</v>
          </cell>
          <cell r="Q2514">
            <v>198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247</v>
          </cell>
          <cell r="W2514">
            <v>198</v>
          </cell>
          <cell r="X2514">
            <v>4752</v>
          </cell>
          <cell r="Y2514">
            <v>95040</v>
          </cell>
          <cell r="Z2514" t="str">
            <v>火</v>
          </cell>
          <cell r="AA2514">
            <v>0.25</v>
          </cell>
          <cell r="AB2514">
            <v>0.25</v>
          </cell>
          <cell r="AC2514">
            <v>0.25</v>
          </cell>
          <cell r="AD2514">
            <v>1</v>
          </cell>
          <cell r="AE2514">
            <v>0.25</v>
          </cell>
          <cell r="AF2514">
            <v>12</v>
          </cell>
          <cell r="AG2514">
            <v>12</v>
          </cell>
          <cell r="AH2514">
            <v>12</v>
          </cell>
          <cell r="AI2514">
            <v>198</v>
          </cell>
          <cell r="AJ2514">
            <v>12</v>
          </cell>
          <cell r="AK2514">
            <v>5</v>
          </cell>
        </row>
        <row r="2515">
          <cell r="B2515">
            <v>32000</v>
          </cell>
          <cell r="C2515">
            <v>320</v>
          </cell>
          <cell r="D2515">
            <v>0</v>
          </cell>
          <cell r="E2515">
            <v>20500</v>
          </cell>
          <cell r="F2515">
            <v>1</v>
          </cell>
          <cell r="G2515">
            <v>32000</v>
          </cell>
          <cell r="H2515">
            <v>32000</v>
          </cell>
          <cell r="I2515">
            <v>0</v>
          </cell>
          <cell r="J2515">
            <v>10</v>
          </cell>
          <cell r="K2515">
            <v>65</v>
          </cell>
          <cell r="L2515">
            <v>64</v>
          </cell>
          <cell r="M2515">
            <v>4</v>
          </cell>
          <cell r="N2515">
            <v>27</v>
          </cell>
          <cell r="O2515">
            <v>0.60000000000000009</v>
          </cell>
          <cell r="P2515">
            <v>8148</v>
          </cell>
          <cell r="Q2515">
            <v>4172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8148</v>
          </cell>
          <cell r="W2515">
            <v>4172</v>
          </cell>
          <cell r="X2515">
            <v>51940</v>
          </cell>
          <cell r="Y2515">
            <v>1038800</v>
          </cell>
          <cell r="Z2515" t="str">
            <v>火</v>
          </cell>
          <cell r="AA2515">
            <v>0.25</v>
          </cell>
          <cell r="AB2515">
            <v>0.25</v>
          </cell>
          <cell r="AC2515">
            <v>0.25</v>
          </cell>
          <cell r="AD2515">
            <v>1</v>
          </cell>
          <cell r="AE2515">
            <v>0.25</v>
          </cell>
          <cell r="AF2515">
            <v>994</v>
          </cell>
          <cell r="AG2515">
            <v>994</v>
          </cell>
          <cell r="AH2515">
            <v>994</v>
          </cell>
          <cell r="AI2515">
            <v>4172</v>
          </cell>
          <cell r="AJ2515">
            <v>994</v>
          </cell>
          <cell r="AK2515">
            <v>50</v>
          </cell>
        </row>
        <row r="2516">
          <cell r="B2516">
            <v>32001</v>
          </cell>
          <cell r="C2516">
            <v>320</v>
          </cell>
          <cell r="D2516">
            <v>0</v>
          </cell>
          <cell r="E2516">
            <v>40705</v>
          </cell>
          <cell r="G2516">
            <v>32001</v>
          </cell>
          <cell r="I2516">
            <v>1</v>
          </cell>
          <cell r="J2516">
            <v>1</v>
          </cell>
          <cell r="K2516">
            <v>65</v>
          </cell>
          <cell r="L2516">
            <v>64</v>
          </cell>
          <cell r="M2516">
            <v>4</v>
          </cell>
          <cell r="N2516">
            <v>27</v>
          </cell>
          <cell r="O2516">
            <v>0.2</v>
          </cell>
          <cell r="P2516">
            <v>271</v>
          </cell>
          <cell r="Q2516">
            <v>217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271</v>
          </cell>
          <cell r="W2516">
            <v>217</v>
          </cell>
          <cell r="X2516">
            <v>5194</v>
          </cell>
          <cell r="Y2516">
            <v>103880</v>
          </cell>
          <cell r="Z2516" t="str">
            <v>火</v>
          </cell>
          <cell r="AA2516">
            <v>0.25</v>
          </cell>
          <cell r="AB2516">
            <v>0.25</v>
          </cell>
          <cell r="AC2516">
            <v>0.25</v>
          </cell>
          <cell r="AD2516">
            <v>1</v>
          </cell>
          <cell r="AE2516">
            <v>0.25</v>
          </cell>
          <cell r="AF2516">
            <v>13</v>
          </cell>
          <cell r="AG2516">
            <v>13</v>
          </cell>
          <cell r="AH2516">
            <v>13</v>
          </cell>
          <cell r="AI2516">
            <v>217</v>
          </cell>
          <cell r="AJ2516">
            <v>13</v>
          </cell>
          <cell r="AK2516">
            <v>5</v>
          </cell>
        </row>
        <row r="2517">
          <cell r="B2517">
            <v>32002</v>
          </cell>
          <cell r="C2517">
            <v>320</v>
          </cell>
          <cell r="D2517">
            <v>0</v>
          </cell>
          <cell r="E2517">
            <v>40605</v>
          </cell>
          <cell r="G2517">
            <v>32001</v>
          </cell>
          <cell r="I2517">
            <v>1</v>
          </cell>
          <cell r="J2517">
            <v>1</v>
          </cell>
          <cell r="K2517">
            <v>65</v>
          </cell>
          <cell r="L2517">
            <v>64</v>
          </cell>
          <cell r="M2517">
            <v>4</v>
          </cell>
          <cell r="N2517">
            <v>27</v>
          </cell>
          <cell r="O2517">
            <v>0.2</v>
          </cell>
          <cell r="P2517">
            <v>271</v>
          </cell>
          <cell r="Q2517">
            <v>217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271</v>
          </cell>
          <cell r="W2517">
            <v>217</v>
          </cell>
          <cell r="X2517">
            <v>5194</v>
          </cell>
          <cell r="Y2517">
            <v>103880</v>
          </cell>
          <cell r="Z2517" t="str">
            <v>火</v>
          </cell>
          <cell r="AA2517">
            <v>0.25</v>
          </cell>
          <cell r="AB2517">
            <v>0.25</v>
          </cell>
          <cell r="AC2517">
            <v>0.25</v>
          </cell>
          <cell r="AD2517">
            <v>1</v>
          </cell>
          <cell r="AE2517">
            <v>0.25</v>
          </cell>
          <cell r="AF2517">
            <v>13</v>
          </cell>
          <cell r="AG2517">
            <v>13</v>
          </cell>
          <cell r="AH2517">
            <v>13</v>
          </cell>
          <cell r="AI2517">
            <v>217</v>
          </cell>
          <cell r="AJ2517">
            <v>13</v>
          </cell>
          <cell r="AK2517">
            <v>5</v>
          </cell>
        </row>
        <row r="2518">
          <cell r="B2518">
            <v>32003</v>
          </cell>
          <cell r="C2518">
            <v>320</v>
          </cell>
          <cell r="D2518">
            <v>0</v>
          </cell>
          <cell r="E2518">
            <v>40505</v>
          </cell>
          <cell r="G2518">
            <v>32001</v>
          </cell>
          <cell r="I2518">
            <v>1</v>
          </cell>
          <cell r="J2518">
            <v>1</v>
          </cell>
          <cell r="K2518">
            <v>65</v>
          </cell>
          <cell r="L2518">
            <v>64</v>
          </cell>
          <cell r="M2518">
            <v>4</v>
          </cell>
          <cell r="N2518">
            <v>27</v>
          </cell>
          <cell r="O2518">
            <v>0.2</v>
          </cell>
          <cell r="P2518">
            <v>271</v>
          </cell>
          <cell r="Q2518">
            <v>217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271</v>
          </cell>
          <cell r="W2518">
            <v>217</v>
          </cell>
          <cell r="X2518">
            <v>5194</v>
          </cell>
          <cell r="Y2518">
            <v>103880</v>
          </cell>
          <cell r="Z2518" t="str">
            <v>火</v>
          </cell>
          <cell r="AA2518">
            <v>0.25</v>
          </cell>
          <cell r="AB2518">
            <v>0.25</v>
          </cell>
          <cell r="AC2518">
            <v>0.25</v>
          </cell>
          <cell r="AD2518">
            <v>1</v>
          </cell>
          <cell r="AE2518">
            <v>0.25</v>
          </cell>
          <cell r="AF2518">
            <v>13</v>
          </cell>
          <cell r="AG2518">
            <v>13</v>
          </cell>
          <cell r="AH2518">
            <v>13</v>
          </cell>
          <cell r="AI2518">
            <v>217</v>
          </cell>
          <cell r="AJ2518">
            <v>13</v>
          </cell>
          <cell r="AK2518">
            <v>5</v>
          </cell>
        </row>
        <row r="2519">
          <cell r="B2519">
            <v>32004</v>
          </cell>
          <cell r="C2519">
            <v>320</v>
          </cell>
          <cell r="D2519">
            <v>0</v>
          </cell>
          <cell r="E2519">
            <v>20215</v>
          </cell>
          <cell r="G2519">
            <v>32001</v>
          </cell>
          <cell r="I2519">
            <v>1</v>
          </cell>
          <cell r="J2519">
            <v>1</v>
          </cell>
          <cell r="K2519">
            <v>65</v>
          </cell>
          <cell r="L2519">
            <v>64</v>
          </cell>
          <cell r="M2519">
            <v>4</v>
          </cell>
          <cell r="N2519">
            <v>27</v>
          </cell>
          <cell r="O2519">
            <v>0.2</v>
          </cell>
          <cell r="P2519">
            <v>271</v>
          </cell>
          <cell r="Q2519">
            <v>217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271</v>
          </cell>
          <cell r="W2519">
            <v>217</v>
          </cell>
          <cell r="X2519">
            <v>5194</v>
          </cell>
          <cell r="Y2519">
            <v>103880</v>
          </cell>
          <cell r="Z2519" t="str">
            <v>火</v>
          </cell>
          <cell r="AA2519">
            <v>0.25</v>
          </cell>
          <cell r="AB2519">
            <v>0.25</v>
          </cell>
          <cell r="AC2519">
            <v>0.25</v>
          </cell>
          <cell r="AD2519">
            <v>1</v>
          </cell>
          <cell r="AE2519">
            <v>0.25</v>
          </cell>
          <cell r="AF2519">
            <v>13</v>
          </cell>
          <cell r="AG2519">
            <v>13</v>
          </cell>
          <cell r="AH2519">
            <v>13</v>
          </cell>
          <cell r="AI2519">
            <v>217</v>
          </cell>
          <cell r="AJ2519">
            <v>13</v>
          </cell>
          <cell r="AK2519">
            <v>5</v>
          </cell>
        </row>
        <row r="2520">
          <cell r="B2520">
            <v>32005</v>
          </cell>
          <cell r="C2520">
            <v>320</v>
          </cell>
          <cell r="D2520">
            <v>0</v>
          </cell>
          <cell r="E2520">
            <v>20115</v>
          </cell>
          <cell r="G2520">
            <v>32001</v>
          </cell>
          <cell r="I2520">
            <v>1</v>
          </cell>
          <cell r="J2520">
            <v>1</v>
          </cell>
          <cell r="K2520">
            <v>65</v>
          </cell>
          <cell r="L2520">
            <v>64</v>
          </cell>
          <cell r="M2520">
            <v>4</v>
          </cell>
          <cell r="N2520">
            <v>27</v>
          </cell>
          <cell r="O2520">
            <v>0.2</v>
          </cell>
          <cell r="P2520">
            <v>271</v>
          </cell>
          <cell r="Q2520">
            <v>217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271</v>
          </cell>
          <cell r="W2520">
            <v>217</v>
          </cell>
          <cell r="X2520">
            <v>5194</v>
          </cell>
          <cell r="Y2520">
            <v>103880</v>
          </cell>
          <cell r="Z2520" t="str">
            <v>火</v>
          </cell>
          <cell r="AA2520">
            <v>0.25</v>
          </cell>
          <cell r="AB2520">
            <v>0.25</v>
          </cell>
          <cell r="AC2520">
            <v>0.25</v>
          </cell>
          <cell r="AD2520">
            <v>1</v>
          </cell>
          <cell r="AE2520">
            <v>0.25</v>
          </cell>
          <cell r="AF2520">
            <v>13</v>
          </cell>
          <cell r="AG2520">
            <v>13</v>
          </cell>
          <cell r="AH2520">
            <v>13</v>
          </cell>
          <cell r="AI2520">
            <v>217</v>
          </cell>
          <cell r="AJ2520">
            <v>13</v>
          </cell>
          <cell r="AK2520">
            <v>5</v>
          </cell>
        </row>
        <row r="2521">
          <cell r="B2521">
            <v>32006</v>
          </cell>
          <cell r="C2521">
            <v>320</v>
          </cell>
          <cell r="D2521">
            <v>0</v>
          </cell>
          <cell r="E2521">
            <v>30505</v>
          </cell>
          <cell r="G2521">
            <v>32001</v>
          </cell>
          <cell r="I2521">
            <v>1</v>
          </cell>
          <cell r="J2521">
            <v>1</v>
          </cell>
          <cell r="K2521">
            <v>65</v>
          </cell>
          <cell r="L2521">
            <v>64</v>
          </cell>
          <cell r="M2521">
            <v>4</v>
          </cell>
          <cell r="N2521">
            <v>27</v>
          </cell>
          <cell r="O2521">
            <v>0.2</v>
          </cell>
          <cell r="P2521">
            <v>271</v>
          </cell>
          <cell r="Q2521">
            <v>217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271</v>
          </cell>
          <cell r="W2521">
            <v>217</v>
          </cell>
          <cell r="X2521">
            <v>5194</v>
          </cell>
          <cell r="Y2521">
            <v>103880</v>
          </cell>
          <cell r="Z2521" t="str">
            <v>火</v>
          </cell>
          <cell r="AA2521">
            <v>0.25</v>
          </cell>
          <cell r="AB2521">
            <v>0.25</v>
          </cell>
          <cell r="AC2521">
            <v>0.25</v>
          </cell>
          <cell r="AD2521">
            <v>1</v>
          </cell>
          <cell r="AE2521">
            <v>0.25</v>
          </cell>
          <cell r="AF2521">
            <v>13</v>
          </cell>
          <cell r="AG2521">
            <v>13</v>
          </cell>
          <cell r="AH2521">
            <v>13</v>
          </cell>
          <cell r="AI2521">
            <v>217</v>
          </cell>
          <cell r="AJ2521">
            <v>13</v>
          </cell>
          <cell r="AK2521">
            <v>5</v>
          </cell>
        </row>
        <row r="2522">
          <cell r="B2522">
            <v>32007</v>
          </cell>
          <cell r="C2522">
            <v>320</v>
          </cell>
          <cell r="D2522">
            <v>0</v>
          </cell>
          <cell r="E2522">
            <v>50100</v>
          </cell>
          <cell r="G2522">
            <v>32009</v>
          </cell>
          <cell r="I2522">
            <v>1</v>
          </cell>
          <cell r="J2522">
            <v>1</v>
          </cell>
          <cell r="K2522">
            <v>65</v>
          </cell>
          <cell r="L2522">
            <v>64</v>
          </cell>
          <cell r="M2522">
            <v>4</v>
          </cell>
          <cell r="N2522">
            <v>27</v>
          </cell>
          <cell r="O2522">
            <v>0.2</v>
          </cell>
          <cell r="P2522">
            <v>271</v>
          </cell>
          <cell r="Q2522">
            <v>217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271</v>
          </cell>
          <cell r="W2522">
            <v>217</v>
          </cell>
          <cell r="X2522">
            <v>5194</v>
          </cell>
          <cell r="Y2522">
            <v>103880</v>
          </cell>
          <cell r="Z2522" t="str">
            <v>火</v>
          </cell>
          <cell r="AA2522">
            <v>0.25</v>
          </cell>
          <cell r="AB2522">
            <v>0.25</v>
          </cell>
          <cell r="AC2522">
            <v>0.25</v>
          </cell>
          <cell r="AD2522">
            <v>1</v>
          </cell>
          <cell r="AE2522">
            <v>0.25</v>
          </cell>
          <cell r="AF2522">
            <v>13</v>
          </cell>
          <cell r="AG2522">
            <v>13</v>
          </cell>
          <cell r="AH2522">
            <v>13</v>
          </cell>
          <cell r="AI2522">
            <v>217</v>
          </cell>
          <cell r="AJ2522">
            <v>13</v>
          </cell>
          <cell r="AK2522">
            <v>5</v>
          </cell>
        </row>
        <row r="2523">
          <cell r="B2523">
            <v>32100</v>
          </cell>
          <cell r="C2523">
            <v>321</v>
          </cell>
          <cell r="D2523">
            <v>0</v>
          </cell>
          <cell r="E2523">
            <v>20314</v>
          </cell>
          <cell r="F2523">
            <v>1</v>
          </cell>
          <cell r="G2523">
            <v>32100</v>
          </cell>
          <cell r="H2523">
            <v>32100</v>
          </cell>
          <cell r="I2523">
            <v>0</v>
          </cell>
          <cell r="J2523">
            <v>10</v>
          </cell>
          <cell r="K2523">
            <v>65</v>
          </cell>
          <cell r="L2523">
            <v>64</v>
          </cell>
          <cell r="M2523">
            <v>4</v>
          </cell>
          <cell r="N2523">
            <v>27</v>
          </cell>
          <cell r="O2523">
            <v>0.2</v>
          </cell>
          <cell r="P2523">
            <v>2716</v>
          </cell>
          <cell r="Q2523">
            <v>2172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2716</v>
          </cell>
          <cell r="W2523">
            <v>2172</v>
          </cell>
          <cell r="X2523">
            <v>51940</v>
          </cell>
          <cell r="Y2523">
            <v>1038800</v>
          </cell>
          <cell r="Z2523" t="str">
            <v>金</v>
          </cell>
          <cell r="AA2523">
            <v>1</v>
          </cell>
          <cell r="AB2523">
            <v>0.25</v>
          </cell>
          <cell r="AC2523">
            <v>0.25</v>
          </cell>
          <cell r="AD2523">
            <v>0.25</v>
          </cell>
          <cell r="AE2523">
            <v>0.25</v>
          </cell>
          <cell r="AF2523">
            <v>2172</v>
          </cell>
          <cell r="AG2523">
            <v>136</v>
          </cell>
          <cell r="AH2523">
            <v>136</v>
          </cell>
          <cell r="AI2523">
            <v>136</v>
          </cell>
          <cell r="AJ2523">
            <v>136</v>
          </cell>
          <cell r="AK2523">
            <v>50</v>
          </cell>
        </row>
        <row r="2524">
          <cell r="B2524">
            <v>32101</v>
          </cell>
          <cell r="C2524">
            <v>321</v>
          </cell>
          <cell r="D2524">
            <v>0</v>
          </cell>
          <cell r="E2524">
            <v>20514</v>
          </cell>
          <cell r="G2524">
            <v>32101</v>
          </cell>
          <cell r="I2524">
            <v>1</v>
          </cell>
          <cell r="J2524">
            <v>1</v>
          </cell>
          <cell r="K2524">
            <v>65</v>
          </cell>
          <cell r="L2524">
            <v>64</v>
          </cell>
          <cell r="M2524">
            <v>4</v>
          </cell>
          <cell r="N2524">
            <v>27</v>
          </cell>
          <cell r="O2524">
            <v>0.2</v>
          </cell>
          <cell r="P2524">
            <v>271</v>
          </cell>
          <cell r="Q2524">
            <v>217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271</v>
          </cell>
          <cell r="W2524">
            <v>217</v>
          </cell>
          <cell r="X2524">
            <v>5194</v>
          </cell>
          <cell r="Y2524">
            <v>103880</v>
          </cell>
          <cell r="Z2524" t="str">
            <v>金</v>
          </cell>
          <cell r="AA2524">
            <v>1</v>
          </cell>
          <cell r="AB2524">
            <v>0.25</v>
          </cell>
          <cell r="AC2524">
            <v>0.25</v>
          </cell>
          <cell r="AD2524">
            <v>0.25</v>
          </cell>
          <cell r="AE2524">
            <v>0.25</v>
          </cell>
          <cell r="AF2524">
            <v>217</v>
          </cell>
          <cell r="AG2524">
            <v>13</v>
          </cell>
          <cell r="AH2524">
            <v>13</v>
          </cell>
          <cell r="AI2524">
            <v>13</v>
          </cell>
          <cell r="AJ2524">
            <v>13</v>
          </cell>
          <cell r="AK2524">
            <v>5</v>
          </cell>
        </row>
        <row r="2525">
          <cell r="B2525">
            <v>32102</v>
          </cell>
          <cell r="C2525">
            <v>321</v>
          </cell>
          <cell r="D2525">
            <v>0</v>
          </cell>
          <cell r="E2525">
            <v>20414</v>
          </cell>
          <cell r="G2525">
            <v>32101</v>
          </cell>
          <cell r="I2525">
            <v>1</v>
          </cell>
          <cell r="J2525">
            <v>1</v>
          </cell>
          <cell r="K2525">
            <v>65</v>
          </cell>
          <cell r="L2525">
            <v>64</v>
          </cell>
          <cell r="M2525">
            <v>4</v>
          </cell>
          <cell r="N2525">
            <v>27</v>
          </cell>
          <cell r="O2525">
            <v>0.2</v>
          </cell>
          <cell r="P2525">
            <v>271</v>
          </cell>
          <cell r="Q2525">
            <v>217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271</v>
          </cell>
          <cell r="W2525">
            <v>217</v>
          </cell>
          <cell r="X2525">
            <v>5194</v>
          </cell>
          <cell r="Y2525">
            <v>103880</v>
          </cell>
          <cell r="Z2525" t="str">
            <v>金</v>
          </cell>
          <cell r="AA2525">
            <v>1</v>
          </cell>
          <cell r="AB2525">
            <v>0.25</v>
          </cell>
          <cell r="AC2525">
            <v>0.25</v>
          </cell>
          <cell r="AD2525">
            <v>0.25</v>
          </cell>
          <cell r="AE2525">
            <v>0.25</v>
          </cell>
          <cell r="AF2525">
            <v>217</v>
          </cell>
          <cell r="AG2525">
            <v>13</v>
          </cell>
          <cell r="AH2525">
            <v>13</v>
          </cell>
          <cell r="AI2525">
            <v>13</v>
          </cell>
          <cell r="AJ2525">
            <v>13</v>
          </cell>
          <cell r="AK2525">
            <v>5</v>
          </cell>
        </row>
        <row r="2526">
          <cell r="B2526">
            <v>32103</v>
          </cell>
          <cell r="C2526">
            <v>321</v>
          </cell>
          <cell r="D2526">
            <v>0</v>
          </cell>
          <cell r="E2526">
            <v>20314</v>
          </cell>
          <cell r="G2526">
            <v>32101</v>
          </cell>
          <cell r="I2526">
            <v>1</v>
          </cell>
          <cell r="J2526">
            <v>1</v>
          </cell>
          <cell r="K2526">
            <v>65</v>
          </cell>
          <cell r="L2526">
            <v>64</v>
          </cell>
          <cell r="M2526">
            <v>4</v>
          </cell>
          <cell r="N2526">
            <v>27</v>
          </cell>
          <cell r="O2526">
            <v>0.2</v>
          </cell>
          <cell r="P2526">
            <v>271</v>
          </cell>
          <cell r="Q2526">
            <v>217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271</v>
          </cell>
          <cell r="W2526">
            <v>217</v>
          </cell>
          <cell r="X2526">
            <v>5194</v>
          </cell>
          <cell r="Y2526">
            <v>103880</v>
          </cell>
          <cell r="Z2526" t="str">
            <v>金</v>
          </cell>
          <cell r="AA2526">
            <v>1</v>
          </cell>
          <cell r="AB2526">
            <v>0.25</v>
          </cell>
          <cell r="AC2526">
            <v>0.25</v>
          </cell>
          <cell r="AD2526">
            <v>0.25</v>
          </cell>
          <cell r="AE2526">
            <v>0.25</v>
          </cell>
          <cell r="AF2526">
            <v>217</v>
          </cell>
          <cell r="AG2526">
            <v>13</v>
          </cell>
          <cell r="AH2526">
            <v>13</v>
          </cell>
          <cell r="AI2526">
            <v>13</v>
          </cell>
          <cell r="AJ2526">
            <v>13</v>
          </cell>
          <cell r="AK2526">
            <v>5</v>
          </cell>
        </row>
        <row r="2527">
          <cell r="B2527">
            <v>32104</v>
          </cell>
          <cell r="C2527">
            <v>321</v>
          </cell>
          <cell r="D2527">
            <v>0</v>
          </cell>
          <cell r="E2527">
            <v>20214</v>
          </cell>
          <cell r="G2527">
            <v>32101</v>
          </cell>
          <cell r="I2527">
            <v>1</v>
          </cell>
          <cell r="J2527">
            <v>1</v>
          </cell>
          <cell r="K2527">
            <v>65</v>
          </cell>
          <cell r="L2527">
            <v>64</v>
          </cell>
          <cell r="M2527">
            <v>4</v>
          </cell>
          <cell r="N2527">
            <v>27</v>
          </cell>
          <cell r="O2527">
            <v>0.2</v>
          </cell>
          <cell r="P2527">
            <v>271</v>
          </cell>
          <cell r="Q2527">
            <v>217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271</v>
          </cell>
          <cell r="W2527">
            <v>217</v>
          </cell>
          <cell r="X2527">
            <v>5194</v>
          </cell>
          <cell r="Y2527">
            <v>103880</v>
          </cell>
          <cell r="Z2527" t="str">
            <v>金</v>
          </cell>
          <cell r="AA2527">
            <v>1</v>
          </cell>
          <cell r="AB2527">
            <v>0.25</v>
          </cell>
          <cell r="AC2527">
            <v>0.25</v>
          </cell>
          <cell r="AD2527">
            <v>0.25</v>
          </cell>
          <cell r="AE2527">
            <v>0.25</v>
          </cell>
          <cell r="AF2527">
            <v>217</v>
          </cell>
          <cell r="AG2527">
            <v>13</v>
          </cell>
          <cell r="AH2527">
            <v>13</v>
          </cell>
          <cell r="AI2527">
            <v>13</v>
          </cell>
          <cell r="AJ2527">
            <v>13</v>
          </cell>
          <cell r="AK2527">
            <v>5</v>
          </cell>
        </row>
        <row r="2528">
          <cell r="B2528">
            <v>32105</v>
          </cell>
          <cell r="C2528">
            <v>321</v>
          </cell>
          <cell r="D2528">
            <v>0</v>
          </cell>
          <cell r="E2528">
            <v>30504</v>
          </cell>
          <cell r="G2528">
            <v>32101</v>
          </cell>
          <cell r="I2528">
            <v>1</v>
          </cell>
          <cell r="J2528">
            <v>1</v>
          </cell>
          <cell r="K2528">
            <v>65</v>
          </cell>
          <cell r="L2528">
            <v>64</v>
          </cell>
          <cell r="M2528">
            <v>4</v>
          </cell>
          <cell r="N2528">
            <v>27</v>
          </cell>
          <cell r="O2528">
            <v>0.2</v>
          </cell>
          <cell r="P2528">
            <v>271</v>
          </cell>
          <cell r="Q2528">
            <v>217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271</v>
          </cell>
          <cell r="W2528">
            <v>217</v>
          </cell>
          <cell r="X2528">
            <v>5194</v>
          </cell>
          <cell r="Y2528">
            <v>103880</v>
          </cell>
          <cell r="Z2528" t="str">
            <v>金</v>
          </cell>
          <cell r="AA2528">
            <v>1</v>
          </cell>
          <cell r="AB2528">
            <v>0.25</v>
          </cell>
          <cell r="AC2528">
            <v>0.25</v>
          </cell>
          <cell r="AD2528">
            <v>0.25</v>
          </cell>
          <cell r="AE2528">
            <v>0.25</v>
          </cell>
          <cell r="AF2528">
            <v>217</v>
          </cell>
          <cell r="AG2528">
            <v>13</v>
          </cell>
          <cell r="AH2528">
            <v>13</v>
          </cell>
          <cell r="AI2528">
            <v>13</v>
          </cell>
          <cell r="AJ2528">
            <v>13</v>
          </cell>
          <cell r="AK2528">
            <v>5</v>
          </cell>
        </row>
        <row r="2529">
          <cell r="B2529">
            <v>32106</v>
          </cell>
          <cell r="C2529">
            <v>321</v>
          </cell>
          <cell r="D2529">
            <v>0</v>
          </cell>
          <cell r="E2529">
            <v>30604</v>
          </cell>
          <cell r="G2529">
            <v>32101</v>
          </cell>
          <cell r="I2529">
            <v>1</v>
          </cell>
          <cell r="J2529">
            <v>1</v>
          </cell>
          <cell r="K2529">
            <v>65</v>
          </cell>
          <cell r="L2529">
            <v>64</v>
          </cell>
          <cell r="M2529">
            <v>4</v>
          </cell>
          <cell r="N2529">
            <v>27</v>
          </cell>
          <cell r="O2529">
            <v>0.2</v>
          </cell>
          <cell r="P2529">
            <v>271</v>
          </cell>
          <cell r="Q2529">
            <v>217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271</v>
          </cell>
          <cell r="W2529">
            <v>217</v>
          </cell>
          <cell r="X2529">
            <v>5194</v>
          </cell>
          <cell r="Y2529">
            <v>103880</v>
          </cell>
          <cell r="Z2529" t="str">
            <v>金</v>
          </cell>
          <cell r="AA2529">
            <v>1</v>
          </cell>
          <cell r="AB2529">
            <v>0.25</v>
          </cell>
          <cell r="AC2529">
            <v>0.25</v>
          </cell>
          <cell r="AD2529">
            <v>0.25</v>
          </cell>
          <cell r="AE2529">
            <v>0.25</v>
          </cell>
          <cell r="AF2529">
            <v>217</v>
          </cell>
          <cell r="AG2529">
            <v>13</v>
          </cell>
          <cell r="AH2529">
            <v>13</v>
          </cell>
          <cell r="AI2529">
            <v>13</v>
          </cell>
          <cell r="AJ2529">
            <v>13</v>
          </cell>
          <cell r="AK2529">
            <v>5</v>
          </cell>
        </row>
        <row r="2530">
          <cell r="B2530">
            <v>32107</v>
          </cell>
          <cell r="C2530">
            <v>321</v>
          </cell>
          <cell r="D2530">
            <v>0</v>
          </cell>
          <cell r="E2530">
            <v>50100</v>
          </cell>
          <cell r="G2530">
            <v>32109</v>
          </cell>
          <cell r="I2530">
            <v>1</v>
          </cell>
          <cell r="J2530">
            <v>1</v>
          </cell>
          <cell r="K2530">
            <v>65</v>
          </cell>
          <cell r="L2530">
            <v>64</v>
          </cell>
          <cell r="M2530">
            <v>4</v>
          </cell>
          <cell r="N2530">
            <v>27</v>
          </cell>
          <cell r="O2530">
            <v>0.2</v>
          </cell>
          <cell r="P2530">
            <v>271</v>
          </cell>
          <cell r="Q2530">
            <v>217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271</v>
          </cell>
          <cell r="W2530">
            <v>217</v>
          </cell>
          <cell r="X2530">
            <v>5194</v>
          </cell>
          <cell r="Y2530">
            <v>103880</v>
          </cell>
          <cell r="Z2530" t="str">
            <v>金</v>
          </cell>
          <cell r="AA2530">
            <v>1</v>
          </cell>
          <cell r="AB2530">
            <v>0.25</v>
          </cell>
          <cell r="AC2530">
            <v>0.25</v>
          </cell>
          <cell r="AD2530">
            <v>0.25</v>
          </cell>
          <cell r="AE2530">
            <v>0.25</v>
          </cell>
          <cell r="AF2530">
            <v>217</v>
          </cell>
          <cell r="AG2530">
            <v>13</v>
          </cell>
          <cell r="AH2530">
            <v>13</v>
          </cell>
          <cell r="AI2530">
            <v>13</v>
          </cell>
          <cell r="AJ2530">
            <v>13</v>
          </cell>
          <cell r="AK2530">
            <v>5</v>
          </cell>
        </row>
        <row r="2531">
          <cell r="B2531">
            <v>32200</v>
          </cell>
          <cell r="C2531">
            <v>322</v>
          </cell>
          <cell r="D2531">
            <v>0</v>
          </cell>
          <cell r="E2531">
            <v>20514</v>
          </cell>
          <cell r="F2531">
            <v>1</v>
          </cell>
          <cell r="G2531">
            <v>32200</v>
          </cell>
          <cell r="H2531">
            <v>32200</v>
          </cell>
          <cell r="I2531">
            <v>0</v>
          </cell>
          <cell r="J2531">
            <v>10</v>
          </cell>
          <cell r="K2531">
            <v>65</v>
          </cell>
          <cell r="L2531">
            <v>64</v>
          </cell>
          <cell r="M2531">
            <v>4</v>
          </cell>
          <cell r="N2531">
            <v>27</v>
          </cell>
          <cell r="O2531">
            <v>0.30000000000000004</v>
          </cell>
          <cell r="P2531">
            <v>4074</v>
          </cell>
          <cell r="Q2531">
            <v>3259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4074</v>
          </cell>
          <cell r="W2531">
            <v>3259</v>
          </cell>
          <cell r="X2531">
            <v>51940</v>
          </cell>
          <cell r="Y2531">
            <v>1038800</v>
          </cell>
          <cell r="Z2531" t="str">
            <v>金</v>
          </cell>
          <cell r="AA2531">
            <v>1</v>
          </cell>
          <cell r="AB2531">
            <v>0.25</v>
          </cell>
          <cell r="AC2531">
            <v>0.25</v>
          </cell>
          <cell r="AD2531">
            <v>0.25</v>
          </cell>
          <cell r="AE2531">
            <v>0.25</v>
          </cell>
          <cell r="AF2531">
            <v>3259</v>
          </cell>
          <cell r="AG2531">
            <v>203</v>
          </cell>
          <cell r="AH2531">
            <v>203</v>
          </cell>
          <cell r="AI2531">
            <v>203</v>
          </cell>
          <cell r="AJ2531">
            <v>203</v>
          </cell>
          <cell r="AK2531">
            <v>50</v>
          </cell>
        </row>
        <row r="2532">
          <cell r="B2532">
            <v>32201</v>
          </cell>
          <cell r="C2532">
            <v>322</v>
          </cell>
          <cell r="D2532">
            <v>0</v>
          </cell>
          <cell r="E2532">
            <v>20514</v>
          </cell>
          <cell r="G2532">
            <v>32201</v>
          </cell>
          <cell r="I2532">
            <v>1</v>
          </cell>
          <cell r="J2532">
            <v>1</v>
          </cell>
          <cell r="K2532">
            <v>65</v>
          </cell>
          <cell r="L2532">
            <v>64</v>
          </cell>
          <cell r="M2532">
            <v>4</v>
          </cell>
          <cell r="N2532">
            <v>27</v>
          </cell>
          <cell r="O2532">
            <v>0.2</v>
          </cell>
          <cell r="P2532">
            <v>271</v>
          </cell>
          <cell r="Q2532">
            <v>217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271</v>
          </cell>
          <cell r="W2532">
            <v>217</v>
          </cell>
          <cell r="X2532">
            <v>5194</v>
          </cell>
          <cell r="Y2532">
            <v>103880</v>
          </cell>
          <cell r="Z2532" t="str">
            <v>金</v>
          </cell>
          <cell r="AA2532">
            <v>1</v>
          </cell>
          <cell r="AB2532">
            <v>0.25</v>
          </cell>
          <cell r="AC2532">
            <v>0.25</v>
          </cell>
          <cell r="AD2532">
            <v>0.25</v>
          </cell>
          <cell r="AE2532">
            <v>0.25</v>
          </cell>
          <cell r="AF2532">
            <v>217</v>
          </cell>
          <cell r="AG2532">
            <v>13</v>
          </cell>
          <cell r="AH2532">
            <v>13</v>
          </cell>
          <cell r="AI2532">
            <v>13</v>
          </cell>
          <cell r="AJ2532">
            <v>13</v>
          </cell>
          <cell r="AK2532">
            <v>5</v>
          </cell>
        </row>
        <row r="2533">
          <cell r="B2533">
            <v>32202</v>
          </cell>
          <cell r="C2533">
            <v>322</v>
          </cell>
          <cell r="D2533">
            <v>0</v>
          </cell>
          <cell r="E2533">
            <v>20414</v>
          </cell>
          <cell r="G2533">
            <v>32201</v>
          </cell>
          <cell r="I2533">
            <v>1</v>
          </cell>
          <cell r="J2533">
            <v>1</v>
          </cell>
          <cell r="K2533">
            <v>65</v>
          </cell>
          <cell r="L2533">
            <v>64</v>
          </cell>
          <cell r="M2533">
            <v>4</v>
          </cell>
          <cell r="N2533">
            <v>27</v>
          </cell>
          <cell r="O2533">
            <v>0.2</v>
          </cell>
          <cell r="P2533">
            <v>271</v>
          </cell>
          <cell r="Q2533">
            <v>217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271</v>
          </cell>
          <cell r="W2533">
            <v>217</v>
          </cell>
          <cell r="X2533">
            <v>5194</v>
          </cell>
          <cell r="Y2533">
            <v>103880</v>
          </cell>
          <cell r="Z2533" t="str">
            <v>金</v>
          </cell>
          <cell r="AA2533">
            <v>1</v>
          </cell>
          <cell r="AB2533">
            <v>0.25</v>
          </cell>
          <cell r="AC2533">
            <v>0.25</v>
          </cell>
          <cell r="AD2533">
            <v>0.25</v>
          </cell>
          <cell r="AE2533">
            <v>0.25</v>
          </cell>
          <cell r="AF2533">
            <v>217</v>
          </cell>
          <cell r="AG2533">
            <v>13</v>
          </cell>
          <cell r="AH2533">
            <v>13</v>
          </cell>
          <cell r="AI2533">
            <v>13</v>
          </cell>
          <cell r="AJ2533">
            <v>13</v>
          </cell>
          <cell r="AK2533">
            <v>5</v>
          </cell>
        </row>
        <row r="2534">
          <cell r="B2534">
            <v>32203</v>
          </cell>
          <cell r="C2534">
            <v>322</v>
          </cell>
          <cell r="D2534">
            <v>0</v>
          </cell>
          <cell r="E2534">
            <v>20314</v>
          </cell>
          <cell r="G2534">
            <v>32201</v>
          </cell>
          <cell r="I2534">
            <v>1</v>
          </cell>
          <cell r="J2534">
            <v>1</v>
          </cell>
          <cell r="K2534">
            <v>65</v>
          </cell>
          <cell r="L2534">
            <v>64</v>
          </cell>
          <cell r="M2534">
            <v>4</v>
          </cell>
          <cell r="N2534">
            <v>27</v>
          </cell>
          <cell r="O2534">
            <v>0.2</v>
          </cell>
          <cell r="P2534">
            <v>271</v>
          </cell>
          <cell r="Q2534">
            <v>217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271</v>
          </cell>
          <cell r="W2534">
            <v>217</v>
          </cell>
          <cell r="X2534">
            <v>5194</v>
          </cell>
          <cell r="Y2534">
            <v>103880</v>
          </cell>
          <cell r="Z2534" t="str">
            <v>金</v>
          </cell>
          <cell r="AA2534">
            <v>1</v>
          </cell>
          <cell r="AB2534">
            <v>0.25</v>
          </cell>
          <cell r="AC2534">
            <v>0.25</v>
          </cell>
          <cell r="AD2534">
            <v>0.25</v>
          </cell>
          <cell r="AE2534">
            <v>0.25</v>
          </cell>
          <cell r="AF2534">
            <v>217</v>
          </cell>
          <cell r="AG2534">
            <v>13</v>
          </cell>
          <cell r="AH2534">
            <v>13</v>
          </cell>
          <cell r="AI2534">
            <v>13</v>
          </cell>
          <cell r="AJ2534">
            <v>13</v>
          </cell>
          <cell r="AK2534">
            <v>5</v>
          </cell>
        </row>
        <row r="2535">
          <cell r="B2535">
            <v>32204</v>
          </cell>
          <cell r="C2535">
            <v>322</v>
          </cell>
          <cell r="D2535">
            <v>0</v>
          </cell>
          <cell r="E2535">
            <v>20214</v>
          </cell>
          <cell r="G2535">
            <v>32201</v>
          </cell>
          <cell r="I2535">
            <v>1</v>
          </cell>
          <cell r="J2535">
            <v>1</v>
          </cell>
          <cell r="K2535">
            <v>65</v>
          </cell>
          <cell r="L2535">
            <v>64</v>
          </cell>
          <cell r="M2535">
            <v>4</v>
          </cell>
          <cell r="N2535">
            <v>27</v>
          </cell>
          <cell r="O2535">
            <v>0.2</v>
          </cell>
          <cell r="P2535">
            <v>271</v>
          </cell>
          <cell r="Q2535">
            <v>217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271</v>
          </cell>
          <cell r="W2535">
            <v>217</v>
          </cell>
          <cell r="X2535">
            <v>5194</v>
          </cell>
          <cell r="Y2535">
            <v>103880</v>
          </cell>
          <cell r="Z2535" t="str">
            <v>金</v>
          </cell>
          <cell r="AA2535">
            <v>1</v>
          </cell>
          <cell r="AB2535">
            <v>0.25</v>
          </cell>
          <cell r="AC2535">
            <v>0.25</v>
          </cell>
          <cell r="AD2535">
            <v>0.25</v>
          </cell>
          <cell r="AE2535">
            <v>0.25</v>
          </cell>
          <cell r="AF2535">
            <v>217</v>
          </cell>
          <cell r="AG2535">
            <v>13</v>
          </cell>
          <cell r="AH2535">
            <v>13</v>
          </cell>
          <cell r="AI2535">
            <v>13</v>
          </cell>
          <cell r="AJ2535">
            <v>13</v>
          </cell>
          <cell r="AK2535">
            <v>5</v>
          </cell>
        </row>
        <row r="2536">
          <cell r="B2536">
            <v>32205</v>
          </cell>
          <cell r="C2536">
            <v>322</v>
          </cell>
          <cell r="D2536">
            <v>0</v>
          </cell>
          <cell r="E2536">
            <v>30504</v>
          </cell>
          <cell r="G2536">
            <v>32201</v>
          </cell>
          <cell r="I2536">
            <v>1</v>
          </cell>
          <cell r="J2536">
            <v>1</v>
          </cell>
          <cell r="K2536">
            <v>65</v>
          </cell>
          <cell r="L2536">
            <v>64</v>
          </cell>
          <cell r="M2536">
            <v>4</v>
          </cell>
          <cell r="N2536">
            <v>27</v>
          </cell>
          <cell r="O2536">
            <v>0.2</v>
          </cell>
          <cell r="P2536">
            <v>271</v>
          </cell>
          <cell r="Q2536">
            <v>217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271</v>
          </cell>
          <cell r="W2536">
            <v>217</v>
          </cell>
          <cell r="X2536">
            <v>5194</v>
          </cell>
          <cell r="Y2536">
            <v>103880</v>
          </cell>
          <cell r="Z2536" t="str">
            <v>金</v>
          </cell>
          <cell r="AA2536">
            <v>1</v>
          </cell>
          <cell r="AB2536">
            <v>0.25</v>
          </cell>
          <cell r="AC2536">
            <v>0.25</v>
          </cell>
          <cell r="AD2536">
            <v>0.25</v>
          </cell>
          <cell r="AE2536">
            <v>0.25</v>
          </cell>
          <cell r="AF2536">
            <v>217</v>
          </cell>
          <cell r="AG2536">
            <v>13</v>
          </cell>
          <cell r="AH2536">
            <v>13</v>
          </cell>
          <cell r="AI2536">
            <v>13</v>
          </cell>
          <cell r="AJ2536">
            <v>13</v>
          </cell>
          <cell r="AK2536">
            <v>5</v>
          </cell>
        </row>
        <row r="2537">
          <cell r="B2537">
            <v>32206</v>
          </cell>
          <cell r="C2537">
            <v>322</v>
          </cell>
          <cell r="D2537">
            <v>0</v>
          </cell>
          <cell r="E2537">
            <v>30604</v>
          </cell>
          <cell r="G2537">
            <v>32201</v>
          </cell>
          <cell r="I2537">
            <v>1</v>
          </cell>
          <cell r="J2537">
            <v>1</v>
          </cell>
          <cell r="K2537">
            <v>65</v>
          </cell>
          <cell r="L2537">
            <v>64</v>
          </cell>
          <cell r="M2537">
            <v>4</v>
          </cell>
          <cell r="N2537">
            <v>27</v>
          </cell>
          <cell r="O2537">
            <v>0.2</v>
          </cell>
          <cell r="P2537">
            <v>271</v>
          </cell>
          <cell r="Q2537">
            <v>217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271</v>
          </cell>
          <cell r="W2537">
            <v>217</v>
          </cell>
          <cell r="X2537">
            <v>5194</v>
          </cell>
          <cell r="Y2537">
            <v>103880</v>
          </cell>
          <cell r="Z2537" t="str">
            <v>金</v>
          </cell>
          <cell r="AA2537">
            <v>1</v>
          </cell>
          <cell r="AB2537">
            <v>0.25</v>
          </cell>
          <cell r="AC2537">
            <v>0.25</v>
          </cell>
          <cell r="AD2537">
            <v>0.25</v>
          </cell>
          <cell r="AE2537">
            <v>0.25</v>
          </cell>
          <cell r="AF2537">
            <v>217</v>
          </cell>
          <cell r="AG2537">
            <v>13</v>
          </cell>
          <cell r="AH2537">
            <v>13</v>
          </cell>
          <cell r="AI2537">
            <v>13</v>
          </cell>
          <cell r="AJ2537">
            <v>13</v>
          </cell>
          <cell r="AK2537">
            <v>5</v>
          </cell>
        </row>
        <row r="2538">
          <cell r="B2538">
            <v>32207</v>
          </cell>
          <cell r="C2538">
            <v>322</v>
          </cell>
          <cell r="D2538">
            <v>0</v>
          </cell>
          <cell r="E2538">
            <v>50100</v>
          </cell>
          <cell r="G2538">
            <v>32209</v>
          </cell>
          <cell r="I2538">
            <v>1</v>
          </cell>
          <cell r="J2538">
            <v>1</v>
          </cell>
          <cell r="K2538">
            <v>65</v>
          </cell>
          <cell r="L2538">
            <v>64</v>
          </cell>
          <cell r="M2538">
            <v>4</v>
          </cell>
          <cell r="N2538">
            <v>27</v>
          </cell>
          <cell r="O2538">
            <v>0.2</v>
          </cell>
          <cell r="P2538">
            <v>271</v>
          </cell>
          <cell r="Q2538">
            <v>217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271</v>
          </cell>
          <cell r="W2538">
            <v>217</v>
          </cell>
          <cell r="X2538">
            <v>5194</v>
          </cell>
          <cell r="Y2538">
            <v>103880</v>
          </cell>
          <cell r="Z2538" t="str">
            <v>金</v>
          </cell>
          <cell r="AA2538">
            <v>1</v>
          </cell>
          <cell r="AB2538">
            <v>0.25</v>
          </cell>
          <cell r="AC2538">
            <v>0.25</v>
          </cell>
          <cell r="AD2538">
            <v>0.25</v>
          </cell>
          <cell r="AE2538">
            <v>0.25</v>
          </cell>
          <cell r="AF2538">
            <v>217</v>
          </cell>
          <cell r="AG2538">
            <v>13</v>
          </cell>
          <cell r="AH2538">
            <v>13</v>
          </cell>
          <cell r="AI2538">
            <v>13</v>
          </cell>
          <cell r="AJ2538">
            <v>13</v>
          </cell>
          <cell r="AK2538">
            <v>5</v>
          </cell>
        </row>
        <row r="2539">
          <cell r="B2539">
            <v>32300</v>
          </cell>
          <cell r="C2539">
            <v>323</v>
          </cell>
          <cell r="D2539">
            <v>0</v>
          </cell>
          <cell r="E2539">
            <v>20314</v>
          </cell>
          <cell r="F2539">
            <v>1</v>
          </cell>
          <cell r="G2539">
            <v>32300</v>
          </cell>
          <cell r="H2539">
            <v>32300</v>
          </cell>
          <cell r="I2539">
            <v>0</v>
          </cell>
          <cell r="J2539">
            <v>10</v>
          </cell>
          <cell r="K2539">
            <v>65</v>
          </cell>
          <cell r="L2539">
            <v>64</v>
          </cell>
          <cell r="M2539">
            <v>4</v>
          </cell>
          <cell r="N2539">
            <v>27</v>
          </cell>
          <cell r="O2539">
            <v>0.4</v>
          </cell>
          <cell r="P2539">
            <v>5432</v>
          </cell>
          <cell r="Q2539">
            <v>3476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5432</v>
          </cell>
          <cell r="W2539">
            <v>3476</v>
          </cell>
          <cell r="X2539">
            <v>51940</v>
          </cell>
          <cell r="Y2539">
            <v>1038800</v>
          </cell>
          <cell r="Z2539" t="str">
            <v>金</v>
          </cell>
          <cell r="AA2539">
            <v>1</v>
          </cell>
          <cell r="AB2539">
            <v>0.25</v>
          </cell>
          <cell r="AC2539">
            <v>0.25</v>
          </cell>
          <cell r="AD2539">
            <v>0.25</v>
          </cell>
          <cell r="AE2539">
            <v>0.25</v>
          </cell>
          <cell r="AF2539">
            <v>3476</v>
          </cell>
          <cell r="AG2539">
            <v>489</v>
          </cell>
          <cell r="AH2539">
            <v>489</v>
          </cell>
          <cell r="AI2539">
            <v>489</v>
          </cell>
          <cell r="AJ2539">
            <v>489</v>
          </cell>
          <cell r="AK2539">
            <v>50</v>
          </cell>
        </row>
        <row r="2540">
          <cell r="B2540">
            <v>32301</v>
          </cell>
          <cell r="C2540">
            <v>323</v>
          </cell>
          <cell r="D2540">
            <v>0</v>
          </cell>
          <cell r="E2540">
            <v>20514</v>
          </cell>
          <cell r="G2540">
            <v>32301</v>
          </cell>
          <cell r="I2540">
            <v>1</v>
          </cell>
          <cell r="J2540">
            <v>1</v>
          </cell>
          <cell r="K2540">
            <v>65</v>
          </cell>
          <cell r="L2540">
            <v>64</v>
          </cell>
          <cell r="M2540">
            <v>4</v>
          </cell>
          <cell r="N2540">
            <v>27</v>
          </cell>
          <cell r="O2540">
            <v>0.2</v>
          </cell>
          <cell r="P2540">
            <v>271</v>
          </cell>
          <cell r="Q2540">
            <v>217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271</v>
          </cell>
          <cell r="W2540">
            <v>217</v>
          </cell>
          <cell r="X2540">
            <v>5194</v>
          </cell>
          <cell r="Y2540">
            <v>103880</v>
          </cell>
          <cell r="Z2540" t="str">
            <v>金</v>
          </cell>
          <cell r="AA2540">
            <v>1</v>
          </cell>
          <cell r="AB2540">
            <v>0.25</v>
          </cell>
          <cell r="AC2540">
            <v>0.25</v>
          </cell>
          <cell r="AD2540">
            <v>0.25</v>
          </cell>
          <cell r="AE2540">
            <v>0.25</v>
          </cell>
          <cell r="AF2540">
            <v>217</v>
          </cell>
          <cell r="AG2540">
            <v>13</v>
          </cell>
          <cell r="AH2540">
            <v>13</v>
          </cell>
          <cell r="AI2540">
            <v>13</v>
          </cell>
          <cell r="AJ2540">
            <v>13</v>
          </cell>
          <cell r="AK2540">
            <v>5</v>
          </cell>
        </row>
        <row r="2541">
          <cell r="B2541">
            <v>32302</v>
          </cell>
          <cell r="C2541">
            <v>323</v>
          </cell>
          <cell r="D2541">
            <v>0</v>
          </cell>
          <cell r="E2541">
            <v>20414</v>
          </cell>
          <cell r="G2541">
            <v>32301</v>
          </cell>
          <cell r="I2541">
            <v>1</v>
          </cell>
          <cell r="J2541">
            <v>1</v>
          </cell>
          <cell r="K2541">
            <v>65</v>
          </cell>
          <cell r="L2541">
            <v>64</v>
          </cell>
          <cell r="M2541">
            <v>4</v>
          </cell>
          <cell r="N2541">
            <v>27</v>
          </cell>
          <cell r="O2541">
            <v>0.2</v>
          </cell>
          <cell r="P2541">
            <v>271</v>
          </cell>
          <cell r="Q2541">
            <v>217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271</v>
          </cell>
          <cell r="W2541">
            <v>217</v>
          </cell>
          <cell r="X2541">
            <v>5194</v>
          </cell>
          <cell r="Y2541">
            <v>103880</v>
          </cell>
          <cell r="Z2541" t="str">
            <v>金</v>
          </cell>
          <cell r="AA2541">
            <v>1</v>
          </cell>
          <cell r="AB2541">
            <v>0.25</v>
          </cell>
          <cell r="AC2541">
            <v>0.25</v>
          </cell>
          <cell r="AD2541">
            <v>0.25</v>
          </cell>
          <cell r="AE2541">
            <v>0.25</v>
          </cell>
          <cell r="AF2541">
            <v>217</v>
          </cell>
          <cell r="AG2541">
            <v>13</v>
          </cell>
          <cell r="AH2541">
            <v>13</v>
          </cell>
          <cell r="AI2541">
            <v>13</v>
          </cell>
          <cell r="AJ2541">
            <v>13</v>
          </cell>
          <cell r="AK2541">
            <v>5</v>
          </cell>
        </row>
        <row r="2542">
          <cell r="B2542">
            <v>32303</v>
          </cell>
          <cell r="C2542">
            <v>323</v>
          </cell>
          <cell r="D2542">
            <v>0</v>
          </cell>
          <cell r="E2542">
            <v>20314</v>
          </cell>
          <cell r="G2542">
            <v>32301</v>
          </cell>
          <cell r="I2542">
            <v>1</v>
          </cell>
          <cell r="J2542">
            <v>1</v>
          </cell>
          <cell r="K2542">
            <v>65</v>
          </cell>
          <cell r="L2542">
            <v>64</v>
          </cell>
          <cell r="M2542">
            <v>4</v>
          </cell>
          <cell r="N2542">
            <v>27</v>
          </cell>
          <cell r="O2542">
            <v>0.2</v>
          </cell>
          <cell r="P2542">
            <v>271</v>
          </cell>
          <cell r="Q2542">
            <v>217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271</v>
          </cell>
          <cell r="W2542">
            <v>217</v>
          </cell>
          <cell r="X2542">
            <v>5194</v>
          </cell>
          <cell r="Y2542">
            <v>103880</v>
          </cell>
          <cell r="Z2542" t="str">
            <v>金</v>
          </cell>
          <cell r="AA2542">
            <v>1</v>
          </cell>
          <cell r="AB2542">
            <v>0.25</v>
          </cell>
          <cell r="AC2542">
            <v>0.25</v>
          </cell>
          <cell r="AD2542">
            <v>0.25</v>
          </cell>
          <cell r="AE2542">
            <v>0.25</v>
          </cell>
          <cell r="AF2542">
            <v>217</v>
          </cell>
          <cell r="AG2542">
            <v>13</v>
          </cell>
          <cell r="AH2542">
            <v>13</v>
          </cell>
          <cell r="AI2542">
            <v>13</v>
          </cell>
          <cell r="AJ2542">
            <v>13</v>
          </cell>
          <cell r="AK2542">
            <v>5</v>
          </cell>
        </row>
        <row r="2543">
          <cell r="B2543">
            <v>32304</v>
          </cell>
          <cell r="C2543">
            <v>323</v>
          </cell>
          <cell r="D2543">
            <v>0</v>
          </cell>
          <cell r="E2543">
            <v>20214</v>
          </cell>
          <cell r="G2543">
            <v>32301</v>
          </cell>
          <cell r="I2543">
            <v>1</v>
          </cell>
          <cell r="J2543">
            <v>1</v>
          </cell>
          <cell r="K2543">
            <v>65</v>
          </cell>
          <cell r="L2543">
            <v>64</v>
          </cell>
          <cell r="M2543">
            <v>4</v>
          </cell>
          <cell r="N2543">
            <v>27</v>
          </cell>
          <cell r="O2543">
            <v>0.2</v>
          </cell>
          <cell r="P2543">
            <v>271</v>
          </cell>
          <cell r="Q2543">
            <v>217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271</v>
          </cell>
          <cell r="W2543">
            <v>217</v>
          </cell>
          <cell r="X2543">
            <v>5194</v>
          </cell>
          <cell r="Y2543">
            <v>103880</v>
          </cell>
          <cell r="Z2543" t="str">
            <v>金</v>
          </cell>
          <cell r="AA2543">
            <v>1</v>
          </cell>
          <cell r="AB2543">
            <v>0.25</v>
          </cell>
          <cell r="AC2543">
            <v>0.25</v>
          </cell>
          <cell r="AD2543">
            <v>0.25</v>
          </cell>
          <cell r="AE2543">
            <v>0.25</v>
          </cell>
          <cell r="AF2543">
            <v>217</v>
          </cell>
          <cell r="AG2543">
            <v>13</v>
          </cell>
          <cell r="AH2543">
            <v>13</v>
          </cell>
          <cell r="AI2543">
            <v>13</v>
          </cell>
          <cell r="AJ2543">
            <v>13</v>
          </cell>
          <cell r="AK2543">
            <v>5</v>
          </cell>
        </row>
        <row r="2544">
          <cell r="B2544">
            <v>32305</v>
          </cell>
          <cell r="C2544">
            <v>323</v>
          </cell>
          <cell r="D2544">
            <v>0</v>
          </cell>
          <cell r="E2544">
            <v>30504</v>
          </cell>
          <cell r="G2544">
            <v>32301</v>
          </cell>
          <cell r="I2544">
            <v>1</v>
          </cell>
          <cell r="J2544">
            <v>1</v>
          </cell>
          <cell r="K2544">
            <v>65</v>
          </cell>
          <cell r="L2544">
            <v>64</v>
          </cell>
          <cell r="M2544">
            <v>4</v>
          </cell>
          <cell r="N2544">
            <v>27</v>
          </cell>
          <cell r="O2544">
            <v>0.2</v>
          </cell>
          <cell r="P2544">
            <v>271</v>
          </cell>
          <cell r="Q2544">
            <v>217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271</v>
          </cell>
          <cell r="W2544">
            <v>217</v>
          </cell>
          <cell r="X2544">
            <v>5194</v>
          </cell>
          <cell r="Y2544">
            <v>103880</v>
          </cell>
          <cell r="Z2544" t="str">
            <v>金</v>
          </cell>
          <cell r="AA2544">
            <v>1</v>
          </cell>
          <cell r="AB2544">
            <v>0.25</v>
          </cell>
          <cell r="AC2544">
            <v>0.25</v>
          </cell>
          <cell r="AD2544">
            <v>0.25</v>
          </cell>
          <cell r="AE2544">
            <v>0.25</v>
          </cell>
          <cell r="AF2544">
            <v>217</v>
          </cell>
          <cell r="AG2544">
            <v>13</v>
          </cell>
          <cell r="AH2544">
            <v>13</v>
          </cell>
          <cell r="AI2544">
            <v>13</v>
          </cell>
          <cell r="AJ2544">
            <v>13</v>
          </cell>
          <cell r="AK2544">
            <v>5</v>
          </cell>
        </row>
        <row r="2545">
          <cell r="B2545">
            <v>32306</v>
          </cell>
          <cell r="C2545">
            <v>323</v>
          </cell>
          <cell r="D2545">
            <v>0</v>
          </cell>
          <cell r="E2545">
            <v>30604</v>
          </cell>
          <cell r="G2545">
            <v>32301</v>
          </cell>
          <cell r="I2545">
            <v>1</v>
          </cell>
          <cell r="J2545">
            <v>1</v>
          </cell>
          <cell r="K2545">
            <v>65</v>
          </cell>
          <cell r="L2545">
            <v>64</v>
          </cell>
          <cell r="M2545">
            <v>4</v>
          </cell>
          <cell r="N2545">
            <v>27</v>
          </cell>
          <cell r="O2545">
            <v>0.2</v>
          </cell>
          <cell r="P2545">
            <v>271</v>
          </cell>
          <cell r="Q2545">
            <v>217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271</v>
          </cell>
          <cell r="W2545">
            <v>217</v>
          </cell>
          <cell r="X2545">
            <v>5194</v>
          </cell>
          <cell r="Y2545">
            <v>103880</v>
          </cell>
          <cell r="Z2545" t="str">
            <v>金</v>
          </cell>
          <cell r="AA2545">
            <v>1</v>
          </cell>
          <cell r="AB2545">
            <v>0.25</v>
          </cell>
          <cell r="AC2545">
            <v>0.25</v>
          </cell>
          <cell r="AD2545">
            <v>0.25</v>
          </cell>
          <cell r="AE2545">
            <v>0.25</v>
          </cell>
          <cell r="AF2545">
            <v>217</v>
          </cell>
          <cell r="AG2545">
            <v>13</v>
          </cell>
          <cell r="AH2545">
            <v>13</v>
          </cell>
          <cell r="AI2545">
            <v>13</v>
          </cell>
          <cell r="AJ2545">
            <v>13</v>
          </cell>
          <cell r="AK2545">
            <v>5</v>
          </cell>
        </row>
        <row r="2546">
          <cell r="B2546">
            <v>32307</v>
          </cell>
          <cell r="C2546">
            <v>323</v>
          </cell>
          <cell r="D2546">
            <v>0</v>
          </cell>
          <cell r="E2546">
            <v>50100</v>
          </cell>
          <cell r="G2546">
            <v>32309</v>
          </cell>
          <cell r="I2546">
            <v>1</v>
          </cell>
          <cell r="J2546">
            <v>1</v>
          </cell>
          <cell r="K2546">
            <v>65</v>
          </cell>
          <cell r="L2546">
            <v>64</v>
          </cell>
          <cell r="M2546">
            <v>4</v>
          </cell>
          <cell r="N2546">
            <v>27</v>
          </cell>
          <cell r="O2546">
            <v>0.2</v>
          </cell>
          <cell r="P2546">
            <v>271</v>
          </cell>
          <cell r="Q2546">
            <v>217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271</v>
          </cell>
          <cell r="W2546">
            <v>217</v>
          </cell>
          <cell r="X2546">
            <v>5194</v>
          </cell>
          <cell r="Y2546">
            <v>103880</v>
          </cell>
          <cell r="Z2546" t="str">
            <v>金</v>
          </cell>
          <cell r="AA2546">
            <v>1</v>
          </cell>
          <cell r="AB2546">
            <v>0.25</v>
          </cell>
          <cell r="AC2546">
            <v>0.25</v>
          </cell>
          <cell r="AD2546">
            <v>0.25</v>
          </cell>
          <cell r="AE2546">
            <v>0.25</v>
          </cell>
          <cell r="AF2546">
            <v>217</v>
          </cell>
          <cell r="AG2546">
            <v>13</v>
          </cell>
          <cell r="AH2546">
            <v>13</v>
          </cell>
          <cell r="AI2546">
            <v>13</v>
          </cell>
          <cell r="AJ2546">
            <v>13</v>
          </cell>
          <cell r="AK2546">
            <v>5</v>
          </cell>
        </row>
        <row r="2547">
          <cell r="B2547">
            <v>32400</v>
          </cell>
          <cell r="C2547">
            <v>324</v>
          </cell>
          <cell r="D2547">
            <v>0</v>
          </cell>
          <cell r="E2547">
            <v>20514</v>
          </cell>
          <cell r="F2547">
            <v>1</v>
          </cell>
          <cell r="G2547">
            <v>32400</v>
          </cell>
          <cell r="H2547">
            <v>32400</v>
          </cell>
          <cell r="I2547">
            <v>0</v>
          </cell>
          <cell r="J2547">
            <v>10</v>
          </cell>
          <cell r="K2547">
            <v>65</v>
          </cell>
          <cell r="L2547">
            <v>64</v>
          </cell>
          <cell r="M2547">
            <v>4</v>
          </cell>
          <cell r="N2547">
            <v>27</v>
          </cell>
          <cell r="O2547">
            <v>0.5</v>
          </cell>
          <cell r="P2547">
            <v>6790</v>
          </cell>
          <cell r="Q2547">
            <v>4345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6790</v>
          </cell>
          <cell r="W2547">
            <v>4345</v>
          </cell>
          <cell r="X2547">
            <v>51940</v>
          </cell>
          <cell r="Y2547">
            <v>1038800</v>
          </cell>
          <cell r="Z2547" t="str">
            <v>金</v>
          </cell>
          <cell r="AA2547">
            <v>1</v>
          </cell>
          <cell r="AB2547">
            <v>0.25</v>
          </cell>
          <cell r="AC2547">
            <v>0.25</v>
          </cell>
          <cell r="AD2547">
            <v>0.25</v>
          </cell>
          <cell r="AE2547">
            <v>0.25</v>
          </cell>
          <cell r="AF2547">
            <v>4345</v>
          </cell>
          <cell r="AG2547">
            <v>611</v>
          </cell>
          <cell r="AH2547">
            <v>611</v>
          </cell>
          <cell r="AI2547">
            <v>611</v>
          </cell>
          <cell r="AJ2547">
            <v>611</v>
          </cell>
          <cell r="AK2547">
            <v>50</v>
          </cell>
        </row>
        <row r="2548">
          <cell r="B2548">
            <v>32401</v>
          </cell>
          <cell r="C2548">
            <v>324</v>
          </cell>
          <cell r="D2548">
            <v>0</v>
          </cell>
          <cell r="E2548">
            <v>20514</v>
          </cell>
          <cell r="G2548">
            <v>32401</v>
          </cell>
          <cell r="I2548">
            <v>1</v>
          </cell>
          <cell r="J2548">
            <v>1</v>
          </cell>
          <cell r="K2548">
            <v>65</v>
          </cell>
          <cell r="L2548">
            <v>64</v>
          </cell>
          <cell r="M2548">
            <v>4</v>
          </cell>
          <cell r="N2548">
            <v>27</v>
          </cell>
          <cell r="O2548">
            <v>0.2</v>
          </cell>
          <cell r="P2548">
            <v>271</v>
          </cell>
          <cell r="Q2548">
            <v>217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271</v>
          </cell>
          <cell r="W2548">
            <v>217</v>
          </cell>
          <cell r="X2548">
            <v>5194</v>
          </cell>
          <cell r="Y2548">
            <v>103880</v>
          </cell>
          <cell r="Z2548" t="str">
            <v>金</v>
          </cell>
          <cell r="AA2548">
            <v>1</v>
          </cell>
          <cell r="AB2548">
            <v>0.25</v>
          </cell>
          <cell r="AC2548">
            <v>0.25</v>
          </cell>
          <cell r="AD2548">
            <v>0.25</v>
          </cell>
          <cell r="AE2548">
            <v>0.25</v>
          </cell>
          <cell r="AF2548">
            <v>217</v>
          </cell>
          <cell r="AG2548">
            <v>13</v>
          </cell>
          <cell r="AH2548">
            <v>13</v>
          </cell>
          <cell r="AI2548">
            <v>13</v>
          </cell>
          <cell r="AJ2548">
            <v>13</v>
          </cell>
          <cell r="AK2548">
            <v>5</v>
          </cell>
        </row>
        <row r="2549">
          <cell r="B2549">
            <v>32402</v>
          </cell>
          <cell r="C2549">
            <v>324</v>
          </cell>
          <cell r="D2549">
            <v>0</v>
          </cell>
          <cell r="E2549">
            <v>20414</v>
          </cell>
          <cell r="G2549">
            <v>32401</v>
          </cell>
          <cell r="I2549">
            <v>1</v>
          </cell>
          <cell r="J2549">
            <v>1</v>
          </cell>
          <cell r="K2549">
            <v>65</v>
          </cell>
          <cell r="L2549">
            <v>64</v>
          </cell>
          <cell r="M2549">
            <v>4</v>
          </cell>
          <cell r="N2549">
            <v>27</v>
          </cell>
          <cell r="O2549">
            <v>0.2</v>
          </cell>
          <cell r="P2549">
            <v>271</v>
          </cell>
          <cell r="Q2549">
            <v>217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271</v>
          </cell>
          <cell r="W2549">
            <v>217</v>
          </cell>
          <cell r="X2549">
            <v>5194</v>
          </cell>
          <cell r="Y2549">
            <v>103880</v>
          </cell>
          <cell r="Z2549" t="str">
            <v>金</v>
          </cell>
          <cell r="AA2549">
            <v>1</v>
          </cell>
          <cell r="AB2549">
            <v>0.25</v>
          </cell>
          <cell r="AC2549">
            <v>0.25</v>
          </cell>
          <cell r="AD2549">
            <v>0.25</v>
          </cell>
          <cell r="AE2549">
            <v>0.25</v>
          </cell>
          <cell r="AF2549">
            <v>217</v>
          </cell>
          <cell r="AG2549">
            <v>13</v>
          </cell>
          <cell r="AH2549">
            <v>13</v>
          </cell>
          <cell r="AI2549">
            <v>13</v>
          </cell>
          <cell r="AJ2549">
            <v>13</v>
          </cell>
          <cell r="AK2549">
            <v>5</v>
          </cell>
        </row>
        <row r="2550">
          <cell r="B2550">
            <v>32403</v>
          </cell>
          <cell r="C2550">
            <v>324</v>
          </cell>
          <cell r="D2550">
            <v>0</v>
          </cell>
          <cell r="E2550">
            <v>20314</v>
          </cell>
          <cell r="G2550">
            <v>32401</v>
          </cell>
          <cell r="I2550">
            <v>1</v>
          </cell>
          <cell r="J2550">
            <v>1</v>
          </cell>
          <cell r="K2550">
            <v>65</v>
          </cell>
          <cell r="L2550">
            <v>64</v>
          </cell>
          <cell r="M2550">
            <v>4</v>
          </cell>
          <cell r="N2550">
            <v>27</v>
          </cell>
          <cell r="O2550">
            <v>0.2</v>
          </cell>
          <cell r="P2550">
            <v>271</v>
          </cell>
          <cell r="Q2550">
            <v>217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271</v>
          </cell>
          <cell r="W2550">
            <v>217</v>
          </cell>
          <cell r="X2550">
            <v>5194</v>
          </cell>
          <cell r="Y2550">
            <v>103880</v>
          </cell>
          <cell r="Z2550" t="str">
            <v>金</v>
          </cell>
          <cell r="AA2550">
            <v>1</v>
          </cell>
          <cell r="AB2550">
            <v>0.25</v>
          </cell>
          <cell r="AC2550">
            <v>0.25</v>
          </cell>
          <cell r="AD2550">
            <v>0.25</v>
          </cell>
          <cell r="AE2550">
            <v>0.25</v>
          </cell>
          <cell r="AF2550">
            <v>217</v>
          </cell>
          <cell r="AG2550">
            <v>13</v>
          </cell>
          <cell r="AH2550">
            <v>13</v>
          </cell>
          <cell r="AI2550">
            <v>13</v>
          </cell>
          <cell r="AJ2550">
            <v>13</v>
          </cell>
          <cell r="AK2550">
            <v>5</v>
          </cell>
        </row>
        <row r="2551">
          <cell r="B2551">
            <v>32404</v>
          </cell>
          <cell r="C2551">
            <v>324</v>
          </cell>
          <cell r="D2551">
            <v>0</v>
          </cell>
          <cell r="E2551">
            <v>20214</v>
          </cell>
          <cell r="G2551">
            <v>32401</v>
          </cell>
          <cell r="I2551">
            <v>1</v>
          </cell>
          <cell r="J2551">
            <v>1</v>
          </cell>
          <cell r="K2551">
            <v>65</v>
          </cell>
          <cell r="L2551">
            <v>64</v>
          </cell>
          <cell r="M2551">
            <v>4</v>
          </cell>
          <cell r="N2551">
            <v>27</v>
          </cell>
          <cell r="O2551">
            <v>0.2</v>
          </cell>
          <cell r="P2551">
            <v>271</v>
          </cell>
          <cell r="Q2551">
            <v>217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271</v>
          </cell>
          <cell r="W2551">
            <v>217</v>
          </cell>
          <cell r="X2551">
            <v>5194</v>
          </cell>
          <cell r="Y2551">
            <v>103880</v>
          </cell>
          <cell r="Z2551" t="str">
            <v>金</v>
          </cell>
          <cell r="AA2551">
            <v>1</v>
          </cell>
          <cell r="AB2551">
            <v>0.25</v>
          </cell>
          <cell r="AC2551">
            <v>0.25</v>
          </cell>
          <cell r="AD2551">
            <v>0.25</v>
          </cell>
          <cell r="AE2551">
            <v>0.25</v>
          </cell>
          <cell r="AF2551">
            <v>217</v>
          </cell>
          <cell r="AG2551">
            <v>13</v>
          </cell>
          <cell r="AH2551">
            <v>13</v>
          </cell>
          <cell r="AI2551">
            <v>13</v>
          </cell>
          <cell r="AJ2551">
            <v>13</v>
          </cell>
          <cell r="AK2551">
            <v>5</v>
          </cell>
        </row>
        <row r="2552">
          <cell r="B2552">
            <v>32405</v>
          </cell>
          <cell r="C2552">
            <v>324</v>
          </cell>
          <cell r="D2552">
            <v>0</v>
          </cell>
          <cell r="E2552">
            <v>30504</v>
          </cell>
          <cell r="G2552">
            <v>32401</v>
          </cell>
          <cell r="I2552">
            <v>1</v>
          </cell>
          <cell r="J2552">
            <v>1</v>
          </cell>
          <cell r="K2552">
            <v>65</v>
          </cell>
          <cell r="L2552">
            <v>64</v>
          </cell>
          <cell r="M2552">
            <v>4</v>
          </cell>
          <cell r="N2552">
            <v>27</v>
          </cell>
          <cell r="O2552">
            <v>0.2</v>
          </cell>
          <cell r="P2552">
            <v>271</v>
          </cell>
          <cell r="Q2552">
            <v>217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271</v>
          </cell>
          <cell r="W2552">
            <v>217</v>
          </cell>
          <cell r="X2552">
            <v>5194</v>
          </cell>
          <cell r="Y2552">
            <v>103880</v>
          </cell>
          <cell r="Z2552" t="str">
            <v>金</v>
          </cell>
          <cell r="AA2552">
            <v>1</v>
          </cell>
          <cell r="AB2552">
            <v>0.25</v>
          </cell>
          <cell r="AC2552">
            <v>0.25</v>
          </cell>
          <cell r="AD2552">
            <v>0.25</v>
          </cell>
          <cell r="AE2552">
            <v>0.25</v>
          </cell>
          <cell r="AF2552">
            <v>217</v>
          </cell>
          <cell r="AG2552">
            <v>13</v>
          </cell>
          <cell r="AH2552">
            <v>13</v>
          </cell>
          <cell r="AI2552">
            <v>13</v>
          </cell>
          <cell r="AJ2552">
            <v>13</v>
          </cell>
          <cell r="AK2552">
            <v>5</v>
          </cell>
        </row>
        <row r="2553">
          <cell r="B2553">
            <v>32406</v>
          </cell>
          <cell r="C2553">
            <v>324</v>
          </cell>
          <cell r="D2553">
            <v>0</v>
          </cell>
          <cell r="E2553">
            <v>30604</v>
          </cell>
          <cell r="G2553">
            <v>32401</v>
          </cell>
          <cell r="I2553">
            <v>1</v>
          </cell>
          <cell r="J2553">
            <v>1</v>
          </cell>
          <cell r="K2553">
            <v>65</v>
          </cell>
          <cell r="L2553">
            <v>64</v>
          </cell>
          <cell r="M2553">
            <v>4</v>
          </cell>
          <cell r="N2553">
            <v>27</v>
          </cell>
          <cell r="O2553">
            <v>0.2</v>
          </cell>
          <cell r="P2553">
            <v>271</v>
          </cell>
          <cell r="Q2553">
            <v>217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271</v>
          </cell>
          <cell r="W2553">
            <v>217</v>
          </cell>
          <cell r="X2553">
            <v>5194</v>
          </cell>
          <cell r="Y2553">
            <v>103880</v>
          </cell>
          <cell r="Z2553" t="str">
            <v>金</v>
          </cell>
          <cell r="AA2553">
            <v>1</v>
          </cell>
          <cell r="AB2553">
            <v>0.25</v>
          </cell>
          <cell r="AC2553">
            <v>0.25</v>
          </cell>
          <cell r="AD2553">
            <v>0.25</v>
          </cell>
          <cell r="AE2553">
            <v>0.25</v>
          </cell>
          <cell r="AF2553">
            <v>217</v>
          </cell>
          <cell r="AG2553">
            <v>13</v>
          </cell>
          <cell r="AH2553">
            <v>13</v>
          </cell>
          <cell r="AI2553">
            <v>13</v>
          </cell>
          <cell r="AJ2553">
            <v>13</v>
          </cell>
          <cell r="AK2553">
            <v>5</v>
          </cell>
        </row>
        <row r="2554">
          <cell r="B2554">
            <v>32407</v>
          </cell>
          <cell r="C2554">
            <v>324</v>
          </cell>
          <cell r="D2554">
            <v>0</v>
          </cell>
          <cell r="E2554">
            <v>50100</v>
          </cell>
          <cell r="G2554">
            <v>32409</v>
          </cell>
          <cell r="I2554">
            <v>1</v>
          </cell>
          <cell r="J2554">
            <v>1</v>
          </cell>
          <cell r="K2554">
            <v>65</v>
          </cell>
          <cell r="L2554">
            <v>64</v>
          </cell>
          <cell r="M2554">
            <v>4</v>
          </cell>
          <cell r="N2554">
            <v>27</v>
          </cell>
          <cell r="O2554">
            <v>0.2</v>
          </cell>
          <cell r="P2554">
            <v>271</v>
          </cell>
          <cell r="Q2554">
            <v>217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271</v>
          </cell>
          <cell r="W2554">
            <v>217</v>
          </cell>
          <cell r="X2554">
            <v>5194</v>
          </cell>
          <cell r="Y2554">
            <v>103880</v>
          </cell>
          <cell r="Z2554" t="str">
            <v>金</v>
          </cell>
          <cell r="AA2554">
            <v>1</v>
          </cell>
          <cell r="AB2554">
            <v>0.25</v>
          </cell>
          <cell r="AC2554">
            <v>0.25</v>
          </cell>
          <cell r="AD2554">
            <v>0.25</v>
          </cell>
          <cell r="AE2554">
            <v>0.25</v>
          </cell>
          <cell r="AF2554">
            <v>217</v>
          </cell>
          <cell r="AG2554">
            <v>13</v>
          </cell>
          <cell r="AH2554">
            <v>13</v>
          </cell>
          <cell r="AI2554">
            <v>13</v>
          </cell>
          <cell r="AJ2554">
            <v>13</v>
          </cell>
          <cell r="AK2554">
            <v>5</v>
          </cell>
        </row>
        <row r="2555">
          <cell r="B2555">
            <v>32500</v>
          </cell>
          <cell r="C2555">
            <v>325</v>
          </cell>
          <cell r="D2555">
            <v>0</v>
          </cell>
          <cell r="E2555">
            <v>20314</v>
          </cell>
          <cell r="F2555">
            <v>1</v>
          </cell>
          <cell r="G2555">
            <v>32500</v>
          </cell>
          <cell r="H2555">
            <v>32500</v>
          </cell>
          <cell r="I2555">
            <v>0</v>
          </cell>
          <cell r="J2555">
            <v>10</v>
          </cell>
          <cell r="K2555">
            <v>66</v>
          </cell>
          <cell r="L2555">
            <v>65</v>
          </cell>
          <cell r="M2555">
            <v>4</v>
          </cell>
          <cell r="N2555">
            <v>28</v>
          </cell>
          <cell r="O2555">
            <v>0.60000000000000009</v>
          </cell>
          <cell r="P2555">
            <v>8937</v>
          </cell>
          <cell r="Q2555">
            <v>4576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8937</v>
          </cell>
          <cell r="W2555">
            <v>4576</v>
          </cell>
          <cell r="X2555">
            <v>56688</v>
          </cell>
          <cell r="Y2555">
            <v>1133760</v>
          </cell>
          <cell r="Z2555" t="str">
            <v>金</v>
          </cell>
          <cell r="AA2555">
            <v>1</v>
          </cell>
          <cell r="AB2555">
            <v>0.25</v>
          </cell>
          <cell r="AC2555">
            <v>0.25</v>
          </cell>
          <cell r="AD2555">
            <v>0.25</v>
          </cell>
          <cell r="AE2555">
            <v>0.25</v>
          </cell>
          <cell r="AF2555">
            <v>4576</v>
          </cell>
          <cell r="AG2555">
            <v>1090</v>
          </cell>
          <cell r="AH2555">
            <v>1090</v>
          </cell>
          <cell r="AI2555">
            <v>1090</v>
          </cell>
          <cell r="AJ2555">
            <v>1090</v>
          </cell>
          <cell r="AK2555">
            <v>50</v>
          </cell>
        </row>
        <row r="2556">
          <cell r="B2556">
            <v>32501</v>
          </cell>
          <cell r="C2556">
            <v>325</v>
          </cell>
          <cell r="D2556">
            <v>0</v>
          </cell>
          <cell r="E2556">
            <v>20514</v>
          </cell>
          <cell r="G2556">
            <v>32501</v>
          </cell>
          <cell r="I2556">
            <v>1</v>
          </cell>
          <cell r="J2556">
            <v>1</v>
          </cell>
          <cell r="K2556">
            <v>66</v>
          </cell>
          <cell r="L2556">
            <v>65</v>
          </cell>
          <cell r="M2556">
            <v>4</v>
          </cell>
          <cell r="N2556">
            <v>28</v>
          </cell>
          <cell r="O2556">
            <v>0.2</v>
          </cell>
          <cell r="P2556">
            <v>297</v>
          </cell>
          <cell r="Q2556">
            <v>238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297</v>
          </cell>
          <cell r="W2556">
            <v>238</v>
          </cell>
          <cell r="X2556">
            <v>5668</v>
          </cell>
          <cell r="Y2556">
            <v>113360</v>
          </cell>
          <cell r="Z2556" t="str">
            <v>金</v>
          </cell>
          <cell r="AA2556">
            <v>1</v>
          </cell>
          <cell r="AB2556">
            <v>0.25</v>
          </cell>
          <cell r="AC2556">
            <v>0.25</v>
          </cell>
          <cell r="AD2556">
            <v>0.25</v>
          </cell>
          <cell r="AE2556">
            <v>0.25</v>
          </cell>
          <cell r="AF2556">
            <v>238</v>
          </cell>
          <cell r="AG2556">
            <v>14</v>
          </cell>
          <cell r="AH2556">
            <v>14</v>
          </cell>
          <cell r="AI2556">
            <v>14</v>
          </cell>
          <cell r="AJ2556">
            <v>14</v>
          </cell>
          <cell r="AK2556">
            <v>5</v>
          </cell>
        </row>
        <row r="2557">
          <cell r="B2557">
            <v>32502</v>
          </cell>
          <cell r="C2557">
            <v>325</v>
          </cell>
          <cell r="D2557">
            <v>0</v>
          </cell>
          <cell r="E2557">
            <v>20414</v>
          </cell>
          <cell r="G2557">
            <v>32501</v>
          </cell>
          <cell r="I2557">
            <v>1</v>
          </cell>
          <cell r="J2557">
            <v>1</v>
          </cell>
          <cell r="K2557">
            <v>66</v>
          </cell>
          <cell r="L2557">
            <v>65</v>
          </cell>
          <cell r="M2557">
            <v>4</v>
          </cell>
          <cell r="N2557">
            <v>28</v>
          </cell>
          <cell r="O2557">
            <v>0.2</v>
          </cell>
          <cell r="P2557">
            <v>297</v>
          </cell>
          <cell r="Q2557">
            <v>238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297</v>
          </cell>
          <cell r="W2557">
            <v>238</v>
          </cell>
          <cell r="X2557">
            <v>5668</v>
          </cell>
          <cell r="Y2557">
            <v>113360</v>
          </cell>
          <cell r="Z2557" t="str">
            <v>金</v>
          </cell>
          <cell r="AA2557">
            <v>1</v>
          </cell>
          <cell r="AB2557">
            <v>0.25</v>
          </cell>
          <cell r="AC2557">
            <v>0.25</v>
          </cell>
          <cell r="AD2557">
            <v>0.25</v>
          </cell>
          <cell r="AE2557">
            <v>0.25</v>
          </cell>
          <cell r="AF2557">
            <v>238</v>
          </cell>
          <cell r="AG2557">
            <v>14</v>
          </cell>
          <cell r="AH2557">
            <v>14</v>
          </cell>
          <cell r="AI2557">
            <v>14</v>
          </cell>
          <cell r="AJ2557">
            <v>14</v>
          </cell>
          <cell r="AK2557">
            <v>5</v>
          </cell>
        </row>
        <row r="2558">
          <cell r="B2558">
            <v>32503</v>
          </cell>
          <cell r="C2558">
            <v>325</v>
          </cell>
          <cell r="D2558">
            <v>0</v>
          </cell>
          <cell r="E2558">
            <v>20314</v>
          </cell>
          <cell r="G2558">
            <v>32501</v>
          </cell>
          <cell r="I2558">
            <v>1</v>
          </cell>
          <cell r="J2558">
            <v>1</v>
          </cell>
          <cell r="K2558">
            <v>66</v>
          </cell>
          <cell r="L2558">
            <v>65</v>
          </cell>
          <cell r="M2558">
            <v>4</v>
          </cell>
          <cell r="N2558">
            <v>28</v>
          </cell>
          <cell r="O2558">
            <v>0.2</v>
          </cell>
          <cell r="P2558">
            <v>297</v>
          </cell>
          <cell r="Q2558">
            <v>238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297</v>
          </cell>
          <cell r="W2558">
            <v>238</v>
          </cell>
          <cell r="X2558">
            <v>5668</v>
          </cell>
          <cell r="Y2558">
            <v>113360</v>
          </cell>
          <cell r="Z2558" t="str">
            <v>金</v>
          </cell>
          <cell r="AA2558">
            <v>1</v>
          </cell>
          <cell r="AB2558">
            <v>0.25</v>
          </cell>
          <cell r="AC2558">
            <v>0.25</v>
          </cell>
          <cell r="AD2558">
            <v>0.25</v>
          </cell>
          <cell r="AE2558">
            <v>0.25</v>
          </cell>
          <cell r="AF2558">
            <v>238</v>
          </cell>
          <cell r="AG2558">
            <v>14</v>
          </cell>
          <cell r="AH2558">
            <v>14</v>
          </cell>
          <cell r="AI2558">
            <v>14</v>
          </cell>
          <cell r="AJ2558">
            <v>14</v>
          </cell>
          <cell r="AK2558">
            <v>5</v>
          </cell>
        </row>
        <row r="2559">
          <cell r="B2559">
            <v>32504</v>
          </cell>
          <cell r="C2559">
            <v>325</v>
          </cell>
          <cell r="D2559">
            <v>0</v>
          </cell>
          <cell r="E2559">
            <v>20214</v>
          </cell>
          <cell r="G2559">
            <v>32501</v>
          </cell>
          <cell r="I2559">
            <v>1</v>
          </cell>
          <cell r="J2559">
            <v>1</v>
          </cell>
          <cell r="K2559">
            <v>66</v>
          </cell>
          <cell r="L2559">
            <v>65</v>
          </cell>
          <cell r="M2559">
            <v>4</v>
          </cell>
          <cell r="N2559">
            <v>28</v>
          </cell>
          <cell r="O2559">
            <v>0.2</v>
          </cell>
          <cell r="P2559">
            <v>297</v>
          </cell>
          <cell r="Q2559">
            <v>238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297</v>
          </cell>
          <cell r="W2559">
            <v>238</v>
          </cell>
          <cell r="X2559">
            <v>5668</v>
          </cell>
          <cell r="Y2559">
            <v>113360</v>
          </cell>
          <cell r="Z2559" t="str">
            <v>金</v>
          </cell>
          <cell r="AA2559">
            <v>1</v>
          </cell>
          <cell r="AB2559">
            <v>0.25</v>
          </cell>
          <cell r="AC2559">
            <v>0.25</v>
          </cell>
          <cell r="AD2559">
            <v>0.25</v>
          </cell>
          <cell r="AE2559">
            <v>0.25</v>
          </cell>
          <cell r="AF2559">
            <v>238</v>
          </cell>
          <cell r="AG2559">
            <v>14</v>
          </cell>
          <cell r="AH2559">
            <v>14</v>
          </cell>
          <cell r="AI2559">
            <v>14</v>
          </cell>
          <cell r="AJ2559">
            <v>14</v>
          </cell>
          <cell r="AK2559">
            <v>5</v>
          </cell>
        </row>
        <row r="2560">
          <cell r="B2560">
            <v>32505</v>
          </cell>
          <cell r="C2560">
            <v>325</v>
          </cell>
          <cell r="D2560">
            <v>0</v>
          </cell>
          <cell r="E2560">
            <v>30504</v>
          </cell>
          <cell r="G2560">
            <v>32501</v>
          </cell>
          <cell r="I2560">
            <v>1</v>
          </cell>
          <cell r="J2560">
            <v>1</v>
          </cell>
          <cell r="K2560">
            <v>66</v>
          </cell>
          <cell r="L2560">
            <v>65</v>
          </cell>
          <cell r="M2560">
            <v>4</v>
          </cell>
          <cell r="N2560">
            <v>28</v>
          </cell>
          <cell r="O2560">
            <v>0.2</v>
          </cell>
          <cell r="P2560">
            <v>297</v>
          </cell>
          <cell r="Q2560">
            <v>238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297</v>
          </cell>
          <cell r="W2560">
            <v>238</v>
          </cell>
          <cell r="X2560">
            <v>5668</v>
          </cell>
          <cell r="Y2560">
            <v>113360</v>
          </cell>
          <cell r="Z2560" t="str">
            <v>金</v>
          </cell>
          <cell r="AA2560">
            <v>1</v>
          </cell>
          <cell r="AB2560">
            <v>0.25</v>
          </cell>
          <cell r="AC2560">
            <v>0.25</v>
          </cell>
          <cell r="AD2560">
            <v>0.25</v>
          </cell>
          <cell r="AE2560">
            <v>0.25</v>
          </cell>
          <cell r="AF2560">
            <v>238</v>
          </cell>
          <cell r="AG2560">
            <v>14</v>
          </cell>
          <cell r="AH2560">
            <v>14</v>
          </cell>
          <cell r="AI2560">
            <v>14</v>
          </cell>
          <cell r="AJ2560">
            <v>14</v>
          </cell>
          <cell r="AK2560">
            <v>5</v>
          </cell>
        </row>
        <row r="2561">
          <cell r="B2561">
            <v>32506</v>
          </cell>
          <cell r="C2561">
            <v>325</v>
          </cell>
          <cell r="D2561">
            <v>0</v>
          </cell>
          <cell r="E2561">
            <v>30604</v>
          </cell>
          <cell r="G2561">
            <v>32501</v>
          </cell>
          <cell r="I2561">
            <v>1</v>
          </cell>
          <cell r="J2561">
            <v>1</v>
          </cell>
          <cell r="K2561">
            <v>66</v>
          </cell>
          <cell r="L2561">
            <v>65</v>
          </cell>
          <cell r="M2561">
            <v>4</v>
          </cell>
          <cell r="N2561">
            <v>28</v>
          </cell>
          <cell r="O2561">
            <v>0.2</v>
          </cell>
          <cell r="P2561">
            <v>297</v>
          </cell>
          <cell r="Q2561">
            <v>238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297</v>
          </cell>
          <cell r="W2561">
            <v>238</v>
          </cell>
          <cell r="X2561">
            <v>5668</v>
          </cell>
          <cell r="Y2561">
            <v>113360</v>
          </cell>
          <cell r="Z2561" t="str">
            <v>金</v>
          </cell>
          <cell r="AA2561">
            <v>1</v>
          </cell>
          <cell r="AB2561">
            <v>0.25</v>
          </cell>
          <cell r="AC2561">
            <v>0.25</v>
          </cell>
          <cell r="AD2561">
            <v>0.25</v>
          </cell>
          <cell r="AE2561">
            <v>0.25</v>
          </cell>
          <cell r="AF2561">
            <v>238</v>
          </cell>
          <cell r="AG2561">
            <v>14</v>
          </cell>
          <cell r="AH2561">
            <v>14</v>
          </cell>
          <cell r="AI2561">
            <v>14</v>
          </cell>
          <cell r="AJ2561">
            <v>14</v>
          </cell>
          <cell r="AK2561">
            <v>5</v>
          </cell>
        </row>
        <row r="2562">
          <cell r="B2562">
            <v>32507</v>
          </cell>
          <cell r="C2562">
            <v>325</v>
          </cell>
          <cell r="D2562">
            <v>0</v>
          </cell>
          <cell r="E2562">
            <v>50100</v>
          </cell>
          <cell r="G2562">
            <v>32509</v>
          </cell>
          <cell r="I2562">
            <v>1</v>
          </cell>
          <cell r="J2562">
            <v>1</v>
          </cell>
          <cell r="K2562">
            <v>66</v>
          </cell>
          <cell r="L2562">
            <v>65</v>
          </cell>
          <cell r="M2562">
            <v>4</v>
          </cell>
          <cell r="N2562">
            <v>28</v>
          </cell>
          <cell r="O2562">
            <v>0.2</v>
          </cell>
          <cell r="P2562">
            <v>297</v>
          </cell>
          <cell r="Q2562">
            <v>238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297</v>
          </cell>
          <cell r="W2562">
            <v>238</v>
          </cell>
          <cell r="X2562">
            <v>5668</v>
          </cell>
          <cell r="Y2562">
            <v>113360</v>
          </cell>
          <cell r="Z2562" t="str">
            <v>金</v>
          </cell>
          <cell r="AA2562">
            <v>1</v>
          </cell>
          <cell r="AB2562">
            <v>0.25</v>
          </cell>
          <cell r="AC2562">
            <v>0.25</v>
          </cell>
          <cell r="AD2562">
            <v>0.25</v>
          </cell>
          <cell r="AE2562">
            <v>0.25</v>
          </cell>
          <cell r="AF2562">
            <v>238</v>
          </cell>
          <cell r="AG2562">
            <v>14</v>
          </cell>
          <cell r="AH2562">
            <v>14</v>
          </cell>
          <cell r="AI2562">
            <v>14</v>
          </cell>
          <cell r="AJ2562">
            <v>14</v>
          </cell>
          <cell r="AK2562">
            <v>5</v>
          </cell>
        </row>
        <row r="2563">
          <cell r="B2563">
            <v>32600</v>
          </cell>
          <cell r="C2563">
            <v>326</v>
          </cell>
          <cell r="D2563">
            <v>0</v>
          </cell>
          <cell r="E2563">
            <v>32104</v>
          </cell>
          <cell r="F2563">
            <v>1</v>
          </cell>
          <cell r="G2563">
            <v>32600</v>
          </cell>
          <cell r="H2563">
            <v>32600</v>
          </cell>
          <cell r="I2563">
            <v>0</v>
          </cell>
          <cell r="J2563">
            <v>10</v>
          </cell>
          <cell r="K2563">
            <v>66</v>
          </cell>
          <cell r="L2563">
            <v>65</v>
          </cell>
          <cell r="M2563">
            <v>4</v>
          </cell>
          <cell r="N2563">
            <v>28</v>
          </cell>
          <cell r="O2563">
            <v>0.2</v>
          </cell>
          <cell r="P2563">
            <v>2979</v>
          </cell>
          <cell r="Q2563">
            <v>2383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2979</v>
          </cell>
          <cell r="W2563">
            <v>2383</v>
          </cell>
          <cell r="X2563">
            <v>56688</v>
          </cell>
          <cell r="Y2563">
            <v>1133760</v>
          </cell>
          <cell r="Z2563" t="str">
            <v>金</v>
          </cell>
          <cell r="AA2563">
            <v>1</v>
          </cell>
          <cell r="AB2563">
            <v>0.25</v>
          </cell>
          <cell r="AC2563">
            <v>0.25</v>
          </cell>
          <cell r="AD2563">
            <v>0.25</v>
          </cell>
          <cell r="AE2563">
            <v>0.25</v>
          </cell>
          <cell r="AF2563">
            <v>2383</v>
          </cell>
          <cell r="AG2563">
            <v>149</v>
          </cell>
          <cell r="AH2563">
            <v>149</v>
          </cell>
          <cell r="AI2563">
            <v>149</v>
          </cell>
          <cell r="AJ2563">
            <v>149</v>
          </cell>
          <cell r="AK2563">
            <v>50</v>
          </cell>
        </row>
        <row r="2564">
          <cell r="B2564">
            <v>32601</v>
          </cell>
          <cell r="C2564">
            <v>326</v>
          </cell>
          <cell r="D2564">
            <v>0</v>
          </cell>
          <cell r="E2564">
            <v>30604</v>
          </cell>
          <cell r="G2564">
            <v>32601</v>
          </cell>
          <cell r="I2564">
            <v>1</v>
          </cell>
          <cell r="J2564">
            <v>1</v>
          </cell>
          <cell r="K2564">
            <v>66</v>
          </cell>
          <cell r="L2564">
            <v>65</v>
          </cell>
          <cell r="M2564">
            <v>4</v>
          </cell>
          <cell r="N2564">
            <v>28</v>
          </cell>
          <cell r="O2564">
            <v>0.2</v>
          </cell>
          <cell r="P2564">
            <v>297</v>
          </cell>
          <cell r="Q2564">
            <v>238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297</v>
          </cell>
          <cell r="W2564">
            <v>238</v>
          </cell>
          <cell r="X2564">
            <v>5668</v>
          </cell>
          <cell r="Y2564">
            <v>113360</v>
          </cell>
          <cell r="Z2564" t="str">
            <v>金</v>
          </cell>
          <cell r="AA2564">
            <v>1</v>
          </cell>
          <cell r="AB2564">
            <v>0.25</v>
          </cell>
          <cell r="AC2564">
            <v>0.25</v>
          </cell>
          <cell r="AD2564">
            <v>0.25</v>
          </cell>
          <cell r="AE2564">
            <v>0.25</v>
          </cell>
          <cell r="AF2564">
            <v>238</v>
          </cell>
          <cell r="AG2564">
            <v>14</v>
          </cell>
          <cell r="AH2564">
            <v>14</v>
          </cell>
          <cell r="AI2564">
            <v>14</v>
          </cell>
          <cell r="AJ2564">
            <v>14</v>
          </cell>
          <cell r="AK2564">
            <v>5</v>
          </cell>
        </row>
        <row r="2565">
          <cell r="B2565">
            <v>32602</v>
          </cell>
          <cell r="C2565">
            <v>326</v>
          </cell>
          <cell r="D2565">
            <v>0</v>
          </cell>
          <cell r="E2565">
            <v>40704</v>
          </cell>
          <cell r="G2565">
            <v>32601</v>
          </cell>
          <cell r="I2565">
            <v>1</v>
          </cell>
          <cell r="J2565">
            <v>1</v>
          </cell>
          <cell r="K2565">
            <v>66</v>
          </cell>
          <cell r="L2565">
            <v>65</v>
          </cell>
          <cell r="M2565">
            <v>4</v>
          </cell>
          <cell r="N2565">
            <v>28</v>
          </cell>
          <cell r="O2565">
            <v>0.2</v>
          </cell>
          <cell r="P2565">
            <v>297</v>
          </cell>
          <cell r="Q2565">
            <v>238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297</v>
          </cell>
          <cell r="W2565">
            <v>238</v>
          </cell>
          <cell r="X2565">
            <v>5668</v>
          </cell>
          <cell r="Y2565">
            <v>113360</v>
          </cell>
          <cell r="Z2565" t="str">
            <v>金</v>
          </cell>
          <cell r="AA2565">
            <v>1</v>
          </cell>
          <cell r="AB2565">
            <v>0.25</v>
          </cell>
          <cell r="AC2565">
            <v>0.25</v>
          </cell>
          <cell r="AD2565">
            <v>0.25</v>
          </cell>
          <cell r="AE2565">
            <v>0.25</v>
          </cell>
          <cell r="AF2565">
            <v>238</v>
          </cell>
          <cell r="AG2565">
            <v>14</v>
          </cell>
          <cell r="AH2565">
            <v>14</v>
          </cell>
          <cell r="AI2565">
            <v>14</v>
          </cell>
          <cell r="AJ2565">
            <v>14</v>
          </cell>
          <cell r="AK2565">
            <v>5</v>
          </cell>
        </row>
        <row r="2566">
          <cell r="B2566">
            <v>32603</v>
          </cell>
          <cell r="C2566">
            <v>326</v>
          </cell>
          <cell r="D2566">
            <v>0</v>
          </cell>
          <cell r="E2566">
            <v>40104</v>
          </cell>
          <cell r="G2566">
            <v>32601</v>
          </cell>
          <cell r="I2566">
            <v>1</v>
          </cell>
          <cell r="J2566">
            <v>1</v>
          </cell>
          <cell r="K2566">
            <v>66</v>
          </cell>
          <cell r="L2566">
            <v>65</v>
          </cell>
          <cell r="M2566">
            <v>4</v>
          </cell>
          <cell r="N2566">
            <v>28</v>
          </cell>
          <cell r="O2566">
            <v>0.2</v>
          </cell>
          <cell r="P2566">
            <v>297</v>
          </cell>
          <cell r="Q2566">
            <v>238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297</v>
          </cell>
          <cell r="W2566">
            <v>238</v>
          </cell>
          <cell r="X2566">
            <v>5668</v>
          </cell>
          <cell r="Y2566">
            <v>113360</v>
          </cell>
          <cell r="Z2566" t="str">
            <v>金</v>
          </cell>
          <cell r="AA2566">
            <v>1</v>
          </cell>
          <cell r="AB2566">
            <v>0.25</v>
          </cell>
          <cell r="AC2566">
            <v>0.25</v>
          </cell>
          <cell r="AD2566">
            <v>0.25</v>
          </cell>
          <cell r="AE2566">
            <v>0.25</v>
          </cell>
          <cell r="AF2566">
            <v>238</v>
          </cell>
          <cell r="AG2566">
            <v>14</v>
          </cell>
          <cell r="AH2566">
            <v>14</v>
          </cell>
          <cell r="AI2566">
            <v>14</v>
          </cell>
          <cell r="AJ2566">
            <v>14</v>
          </cell>
          <cell r="AK2566">
            <v>5</v>
          </cell>
        </row>
        <row r="2567">
          <cell r="B2567">
            <v>32604</v>
          </cell>
          <cell r="C2567">
            <v>326</v>
          </cell>
          <cell r="D2567">
            <v>0</v>
          </cell>
          <cell r="E2567">
            <v>40604</v>
          </cell>
          <cell r="G2567">
            <v>32601</v>
          </cell>
          <cell r="I2567">
            <v>1</v>
          </cell>
          <cell r="J2567">
            <v>1</v>
          </cell>
          <cell r="K2567">
            <v>66</v>
          </cell>
          <cell r="L2567">
            <v>65</v>
          </cell>
          <cell r="M2567">
            <v>4</v>
          </cell>
          <cell r="N2567">
            <v>28</v>
          </cell>
          <cell r="O2567">
            <v>0.2</v>
          </cell>
          <cell r="P2567">
            <v>297</v>
          </cell>
          <cell r="Q2567">
            <v>238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297</v>
          </cell>
          <cell r="W2567">
            <v>238</v>
          </cell>
          <cell r="X2567">
            <v>5668</v>
          </cell>
          <cell r="Y2567">
            <v>113360</v>
          </cell>
          <cell r="Z2567" t="str">
            <v>金</v>
          </cell>
          <cell r="AA2567">
            <v>1</v>
          </cell>
          <cell r="AB2567">
            <v>0.25</v>
          </cell>
          <cell r="AC2567">
            <v>0.25</v>
          </cell>
          <cell r="AD2567">
            <v>0.25</v>
          </cell>
          <cell r="AE2567">
            <v>0.25</v>
          </cell>
          <cell r="AF2567">
            <v>238</v>
          </cell>
          <cell r="AG2567">
            <v>14</v>
          </cell>
          <cell r="AH2567">
            <v>14</v>
          </cell>
          <cell r="AI2567">
            <v>14</v>
          </cell>
          <cell r="AJ2567">
            <v>14</v>
          </cell>
          <cell r="AK2567">
            <v>5</v>
          </cell>
        </row>
        <row r="2568">
          <cell r="B2568">
            <v>32605</v>
          </cell>
          <cell r="C2568">
            <v>326</v>
          </cell>
          <cell r="D2568">
            <v>0</v>
          </cell>
          <cell r="E2568">
            <v>20214</v>
          </cell>
          <cell r="G2568">
            <v>32601</v>
          </cell>
          <cell r="I2568">
            <v>1</v>
          </cell>
          <cell r="J2568">
            <v>1</v>
          </cell>
          <cell r="K2568">
            <v>66</v>
          </cell>
          <cell r="L2568">
            <v>65</v>
          </cell>
          <cell r="M2568">
            <v>4</v>
          </cell>
          <cell r="N2568">
            <v>28</v>
          </cell>
          <cell r="O2568">
            <v>0.2</v>
          </cell>
          <cell r="P2568">
            <v>297</v>
          </cell>
          <cell r="Q2568">
            <v>238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297</v>
          </cell>
          <cell r="W2568">
            <v>238</v>
          </cell>
          <cell r="X2568">
            <v>5668</v>
          </cell>
          <cell r="Y2568">
            <v>113360</v>
          </cell>
          <cell r="Z2568" t="str">
            <v>金</v>
          </cell>
          <cell r="AA2568">
            <v>1</v>
          </cell>
          <cell r="AB2568">
            <v>0.25</v>
          </cell>
          <cell r="AC2568">
            <v>0.25</v>
          </cell>
          <cell r="AD2568">
            <v>0.25</v>
          </cell>
          <cell r="AE2568">
            <v>0.25</v>
          </cell>
          <cell r="AF2568">
            <v>238</v>
          </cell>
          <cell r="AG2568">
            <v>14</v>
          </cell>
          <cell r="AH2568">
            <v>14</v>
          </cell>
          <cell r="AI2568">
            <v>14</v>
          </cell>
          <cell r="AJ2568">
            <v>14</v>
          </cell>
          <cell r="AK2568">
            <v>5</v>
          </cell>
        </row>
        <row r="2569">
          <cell r="B2569">
            <v>32606</v>
          </cell>
          <cell r="C2569">
            <v>326</v>
          </cell>
          <cell r="D2569">
            <v>0</v>
          </cell>
          <cell r="E2569">
            <v>30204</v>
          </cell>
          <cell r="G2569">
            <v>32601</v>
          </cell>
          <cell r="I2569">
            <v>1</v>
          </cell>
          <cell r="J2569">
            <v>1</v>
          </cell>
          <cell r="K2569">
            <v>66</v>
          </cell>
          <cell r="L2569">
            <v>65</v>
          </cell>
          <cell r="M2569">
            <v>4</v>
          </cell>
          <cell r="N2569">
            <v>28</v>
          </cell>
          <cell r="O2569">
            <v>0.2</v>
          </cell>
          <cell r="P2569">
            <v>297</v>
          </cell>
          <cell r="Q2569">
            <v>238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297</v>
          </cell>
          <cell r="W2569">
            <v>238</v>
          </cell>
          <cell r="X2569">
            <v>5668</v>
          </cell>
          <cell r="Y2569">
            <v>113360</v>
          </cell>
          <cell r="Z2569" t="str">
            <v>金</v>
          </cell>
          <cell r="AA2569">
            <v>1</v>
          </cell>
          <cell r="AB2569">
            <v>0.25</v>
          </cell>
          <cell r="AC2569">
            <v>0.25</v>
          </cell>
          <cell r="AD2569">
            <v>0.25</v>
          </cell>
          <cell r="AE2569">
            <v>0.25</v>
          </cell>
          <cell r="AF2569">
            <v>238</v>
          </cell>
          <cell r="AG2569">
            <v>14</v>
          </cell>
          <cell r="AH2569">
            <v>14</v>
          </cell>
          <cell r="AI2569">
            <v>14</v>
          </cell>
          <cell r="AJ2569">
            <v>14</v>
          </cell>
          <cell r="AK2569">
            <v>5</v>
          </cell>
        </row>
        <row r="2570">
          <cell r="B2570">
            <v>32607</v>
          </cell>
          <cell r="C2570">
            <v>326</v>
          </cell>
          <cell r="D2570">
            <v>0</v>
          </cell>
          <cell r="E2570">
            <v>50100</v>
          </cell>
          <cell r="G2570">
            <v>32609</v>
          </cell>
          <cell r="I2570">
            <v>1</v>
          </cell>
          <cell r="J2570">
            <v>1</v>
          </cell>
          <cell r="K2570">
            <v>66</v>
          </cell>
          <cell r="L2570">
            <v>65</v>
          </cell>
          <cell r="M2570">
            <v>4</v>
          </cell>
          <cell r="N2570">
            <v>28</v>
          </cell>
          <cell r="O2570">
            <v>0.2</v>
          </cell>
          <cell r="P2570">
            <v>297</v>
          </cell>
          <cell r="Q2570">
            <v>238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297</v>
          </cell>
          <cell r="W2570">
            <v>238</v>
          </cell>
          <cell r="X2570">
            <v>5668</v>
          </cell>
          <cell r="Y2570">
            <v>113360</v>
          </cell>
          <cell r="Z2570" t="str">
            <v>金</v>
          </cell>
          <cell r="AA2570">
            <v>1</v>
          </cell>
          <cell r="AB2570">
            <v>0.25</v>
          </cell>
          <cell r="AC2570">
            <v>0.25</v>
          </cell>
          <cell r="AD2570">
            <v>0.25</v>
          </cell>
          <cell r="AE2570">
            <v>0.25</v>
          </cell>
          <cell r="AF2570">
            <v>238</v>
          </cell>
          <cell r="AG2570">
            <v>14</v>
          </cell>
          <cell r="AH2570">
            <v>14</v>
          </cell>
          <cell r="AI2570">
            <v>14</v>
          </cell>
          <cell r="AJ2570">
            <v>14</v>
          </cell>
          <cell r="AK2570">
            <v>5</v>
          </cell>
        </row>
        <row r="2571">
          <cell r="B2571">
            <v>32700</v>
          </cell>
          <cell r="C2571">
            <v>327</v>
          </cell>
          <cell r="D2571">
            <v>0</v>
          </cell>
          <cell r="E2571">
            <v>32304</v>
          </cell>
          <cell r="F2571">
            <v>1</v>
          </cell>
          <cell r="G2571">
            <v>32700</v>
          </cell>
          <cell r="H2571">
            <v>32700</v>
          </cell>
          <cell r="I2571">
            <v>0</v>
          </cell>
          <cell r="J2571">
            <v>10</v>
          </cell>
          <cell r="K2571">
            <v>66</v>
          </cell>
          <cell r="L2571">
            <v>65</v>
          </cell>
          <cell r="M2571">
            <v>4</v>
          </cell>
          <cell r="N2571">
            <v>28</v>
          </cell>
          <cell r="O2571">
            <v>0.30000000000000004</v>
          </cell>
          <cell r="P2571">
            <v>4468</v>
          </cell>
          <cell r="Q2571">
            <v>3575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4468</v>
          </cell>
          <cell r="W2571">
            <v>3575</v>
          </cell>
          <cell r="X2571">
            <v>56688</v>
          </cell>
          <cell r="Y2571">
            <v>1133760</v>
          </cell>
          <cell r="Z2571" t="str">
            <v>金</v>
          </cell>
          <cell r="AA2571">
            <v>1</v>
          </cell>
          <cell r="AB2571">
            <v>0.25</v>
          </cell>
          <cell r="AC2571">
            <v>0.25</v>
          </cell>
          <cell r="AD2571">
            <v>0.25</v>
          </cell>
          <cell r="AE2571">
            <v>0.25</v>
          </cell>
          <cell r="AF2571">
            <v>3575</v>
          </cell>
          <cell r="AG2571">
            <v>223</v>
          </cell>
          <cell r="AH2571">
            <v>223</v>
          </cell>
          <cell r="AI2571">
            <v>223</v>
          </cell>
          <cell r="AJ2571">
            <v>223</v>
          </cell>
          <cell r="AK2571">
            <v>50</v>
          </cell>
        </row>
        <row r="2572">
          <cell r="B2572">
            <v>32701</v>
          </cell>
          <cell r="C2572">
            <v>327</v>
          </cell>
          <cell r="D2572">
            <v>0</v>
          </cell>
          <cell r="E2572">
            <v>30604</v>
          </cell>
          <cell r="G2572">
            <v>32701</v>
          </cell>
          <cell r="I2572">
            <v>1</v>
          </cell>
          <cell r="J2572">
            <v>1</v>
          </cell>
          <cell r="K2572">
            <v>66</v>
          </cell>
          <cell r="L2572">
            <v>65</v>
          </cell>
          <cell r="M2572">
            <v>4</v>
          </cell>
          <cell r="N2572">
            <v>28</v>
          </cell>
          <cell r="O2572">
            <v>0.2</v>
          </cell>
          <cell r="P2572">
            <v>297</v>
          </cell>
          <cell r="Q2572">
            <v>238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297</v>
          </cell>
          <cell r="W2572">
            <v>238</v>
          </cell>
          <cell r="X2572">
            <v>5668</v>
          </cell>
          <cell r="Y2572">
            <v>113360</v>
          </cell>
          <cell r="Z2572" t="str">
            <v>金</v>
          </cell>
          <cell r="AA2572">
            <v>1</v>
          </cell>
          <cell r="AB2572">
            <v>0.25</v>
          </cell>
          <cell r="AC2572">
            <v>0.25</v>
          </cell>
          <cell r="AD2572">
            <v>0.25</v>
          </cell>
          <cell r="AE2572">
            <v>0.25</v>
          </cell>
          <cell r="AF2572">
            <v>238</v>
          </cell>
          <cell r="AG2572">
            <v>14</v>
          </cell>
          <cell r="AH2572">
            <v>14</v>
          </cell>
          <cell r="AI2572">
            <v>14</v>
          </cell>
          <cell r="AJ2572">
            <v>14</v>
          </cell>
          <cell r="AK2572">
            <v>5</v>
          </cell>
        </row>
        <row r="2573">
          <cell r="B2573">
            <v>32702</v>
          </cell>
          <cell r="C2573">
            <v>327</v>
          </cell>
          <cell r="D2573">
            <v>0</v>
          </cell>
          <cell r="E2573">
            <v>40704</v>
          </cell>
          <cell r="G2573">
            <v>32701</v>
          </cell>
          <cell r="I2573">
            <v>1</v>
          </cell>
          <cell r="J2573">
            <v>1</v>
          </cell>
          <cell r="K2573">
            <v>66</v>
          </cell>
          <cell r="L2573">
            <v>65</v>
          </cell>
          <cell r="M2573">
            <v>4</v>
          </cell>
          <cell r="N2573">
            <v>28</v>
          </cell>
          <cell r="O2573">
            <v>0.2</v>
          </cell>
          <cell r="P2573">
            <v>297</v>
          </cell>
          <cell r="Q2573">
            <v>238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297</v>
          </cell>
          <cell r="W2573">
            <v>238</v>
          </cell>
          <cell r="X2573">
            <v>5668</v>
          </cell>
          <cell r="Y2573">
            <v>113360</v>
          </cell>
          <cell r="Z2573" t="str">
            <v>金</v>
          </cell>
          <cell r="AA2573">
            <v>1</v>
          </cell>
          <cell r="AB2573">
            <v>0.25</v>
          </cell>
          <cell r="AC2573">
            <v>0.25</v>
          </cell>
          <cell r="AD2573">
            <v>0.25</v>
          </cell>
          <cell r="AE2573">
            <v>0.25</v>
          </cell>
          <cell r="AF2573">
            <v>238</v>
          </cell>
          <cell r="AG2573">
            <v>14</v>
          </cell>
          <cell r="AH2573">
            <v>14</v>
          </cell>
          <cell r="AI2573">
            <v>14</v>
          </cell>
          <cell r="AJ2573">
            <v>14</v>
          </cell>
          <cell r="AK2573">
            <v>5</v>
          </cell>
        </row>
        <row r="2574">
          <cell r="B2574">
            <v>32703</v>
          </cell>
          <cell r="C2574">
            <v>327</v>
          </cell>
          <cell r="D2574">
            <v>0</v>
          </cell>
          <cell r="E2574">
            <v>40104</v>
          </cell>
          <cell r="G2574">
            <v>32701</v>
          </cell>
          <cell r="I2574">
            <v>1</v>
          </cell>
          <cell r="J2574">
            <v>1</v>
          </cell>
          <cell r="K2574">
            <v>66</v>
          </cell>
          <cell r="L2574">
            <v>65</v>
          </cell>
          <cell r="M2574">
            <v>4</v>
          </cell>
          <cell r="N2574">
            <v>28</v>
          </cell>
          <cell r="O2574">
            <v>0.2</v>
          </cell>
          <cell r="P2574">
            <v>297</v>
          </cell>
          <cell r="Q2574">
            <v>238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297</v>
          </cell>
          <cell r="W2574">
            <v>238</v>
          </cell>
          <cell r="X2574">
            <v>5668</v>
          </cell>
          <cell r="Y2574">
            <v>113360</v>
          </cell>
          <cell r="Z2574" t="str">
            <v>金</v>
          </cell>
          <cell r="AA2574">
            <v>1</v>
          </cell>
          <cell r="AB2574">
            <v>0.25</v>
          </cell>
          <cell r="AC2574">
            <v>0.25</v>
          </cell>
          <cell r="AD2574">
            <v>0.25</v>
          </cell>
          <cell r="AE2574">
            <v>0.25</v>
          </cell>
          <cell r="AF2574">
            <v>238</v>
          </cell>
          <cell r="AG2574">
            <v>14</v>
          </cell>
          <cell r="AH2574">
            <v>14</v>
          </cell>
          <cell r="AI2574">
            <v>14</v>
          </cell>
          <cell r="AJ2574">
            <v>14</v>
          </cell>
          <cell r="AK2574">
            <v>5</v>
          </cell>
        </row>
        <row r="2575">
          <cell r="B2575">
            <v>32704</v>
          </cell>
          <cell r="C2575">
            <v>327</v>
          </cell>
          <cell r="D2575">
            <v>0</v>
          </cell>
          <cell r="E2575">
            <v>40604</v>
          </cell>
          <cell r="G2575">
            <v>32701</v>
          </cell>
          <cell r="I2575">
            <v>1</v>
          </cell>
          <cell r="J2575">
            <v>1</v>
          </cell>
          <cell r="K2575">
            <v>66</v>
          </cell>
          <cell r="L2575">
            <v>65</v>
          </cell>
          <cell r="M2575">
            <v>4</v>
          </cell>
          <cell r="N2575">
            <v>28</v>
          </cell>
          <cell r="O2575">
            <v>0.2</v>
          </cell>
          <cell r="P2575">
            <v>297</v>
          </cell>
          <cell r="Q2575">
            <v>238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297</v>
          </cell>
          <cell r="W2575">
            <v>238</v>
          </cell>
          <cell r="X2575">
            <v>5668</v>
          </cell>
          <cell r="Y2575">
            <v>113360</v>
          </cell>
          <cell r="Z2575" t="str">
            <v>金</v>
          </cell>
          <cell r="AA2575">
            <v>1</v>
          </cell>
          <cell r="AB2575">
            <v>0.25</v>
          </cell>
          <cell r="AC2575">
            <v>0.25</v>
          </cell>
          <cell r="AD2575">
            <v>0.25</v>
          </cell>
          <cell r="AE2575">
            <v>0.25</v>
          </cell>
          <cell r="AF2575">
            <v>238</v>
          </cell>
          <cell r="AG2575">
            <v>14</v>
          </cell>
          <cell r="AH2575">
            <v>14</v>
          </cell>
          <cell r="AI2575">
            <v>14</v>
          </cell>
          <cell r="AJ2575">
            <v>14</v>
          </cell>
          <cell r="AK2575">
            <v>5</v>
          </cell>
        </row>
        <row r="2576">
          <cell r="B2576">
            <v>32705</v>
          </cell>
          <cell r="C2576">
            <v>327</v>
          </cell>
          <cell r="D2576">
            <v>0</v>
          </cell>
          <cell r="E2576">
            <v>20214</v>
          </cell>
          <cell r="G2576">
            <v>32701</v>
          </cell>
          <cell r="I2576">
            <v>1</v>
          </cell>
          <cell r="J2576">
            <v>1</v>
          </cell>
          <cell r="K2576">
            <v>66</v>
          </cell>
          <cell r="L2576">
            <v>65</v>
          </cell>
          <cell r="M2576">
            <v>4</v>
          </cell>
          <cell r="N2576">
            <v>28</v>
          </cell>
          <cell r="O2576">
            <v>0.2</v>
          </cell>
          <cell r="P2576">
            <v>297</v>
          </cell>
          <cell r="Q2576">
            <v>238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297</v>
          </cell>
          <cell r="W2576">
            <v>238</v>
          </cell>
          <cell r="X2576">
            <v>5668</v>
          </cell>
          <cell r="Y2576">
            <v>113360</v>
          </cell>
          <cell r="Z2576" t="str">
            <v>金</v>
          </cell>
          <cell r="AA2576">
            <v>1</v>
          </cell>
          <cell r="AB2576">
            <v>0.25</v>
          </cell>
          <cell r="AC2576">
            <v>0.25</v>
          </cell>
          <cell r="AD2576">
            <v>0.25</v>
          </cell>
          <cell r="AE2576">
            <v>0.25</v>
          </cell>
          <cell r="AF2576">
            <v>238</v>
          </cell>
          <cell r="AG2576">
            <v>14</v>
          </cell>
          <cell r="AH2576">
            <v>14</v>
          </cell>
          <cell r="AI2576">
            <v>14</v>
          </cell>
          <cell r="AJ2576">
            <v>14</v>
          </cell>
          <cell r="AK2576">
            <v>5</v>
          </cell>
        </row>
        <row r="2577">
          <cell r="B2577">
            <v>32706</v>
          </cell>
          <cell r="C2577">
            <v>327</v>
          </cell>
          <cell r="D2577">
            <v>0</v>
          </cell>
          <cell r="E2577">
            <v>30204</v>
          </cell>
          <cell r="G2577">
            <v>32701</v>
          </cell>
          <cell r="I2577">
            <v>1</v>
          </cell>
          <cell r="J2577">
            <v>1</v>
          </cell>
          <cell r="K2577">
            <v>66</v>
          </cell>
          <cell r="L2577">
            <v>65</v>
          </cell>
          <cell r="M2577">
            <v>4</v>
          </cell>
          <cell r="N2577">
            <v>28</v>
          </cell>
          <cell r="O2577">
            <v>0.2</v>
          </cell>
          <cell r="P2577">
            <v>297</v>
          </cell>
          <cell r="Q2577">
            <v>238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297</v>
          </cell>
          <cell r="W2577">
            <v>238</v>
          </cell>
          <cell r="X2577">
            <v>5668</v>
          </cell>
          <cell r="Y2577">
            <v>113360</v>
          </cell>
          <cell r="Z2577" t="str">
            <v>金</v>
          </cell>
          <cell r="AA2577">
            <v>1</v>
          </cell>
          <cell r="AB2577">
            <v>0.25</v>
          </cell>
          <cell r="AC2577">
            <v>0.25</v>
          </cell>
          <cell r="AD2577">
            <v>0.25</v>
          </cell>
          <cell r="AE2577">
            <v>0.25</v>
          </cell>
          <cell r="AF2577">
            <v>238</v>
          </cell>
          <cell r="AG2577">
            <v>14</v>
          </cell>
          <cell r="AH2577">
            <v>14</v>
          </cell>
          <cell r="AI2577">
            <v>14</v>
          </cell>
          <cell r="AJ2577">
            <v>14</v>
          </cell>
          <cell r="AK2577">
            <v>5</v>
          </cell>
        </row>
        <row r="2578">
          <cell r="B2578">
            <v>32707</v>
          </cell>
          <cell r="C2578">
            <v>327</v>
          </cell>
          <cell r="D2578">
            <v>0</v>
          </cell>
          <cell r="E2578">
            <v>50100</v>
          </cell>
          <cell r="G2578">
            <v>32709</v>
          </cell>
          <cell r="I2578">
            <v>1</v>
          </cell>
          <cell r="J2578">
            <v>1</v>
          </cell>
          <cell r="K2578">
            <v>66</v>
          </cell>
          <cell r="L2578">
            <v>65</v>
          </cell>
          <cell r="M2578">
            <v>4</v>
          </cell>
          <cell r="N2578">
            <v>28</v>
          </cell>
          <cell r="O2578">
            <v>0.2</v>
          </cell>
          <cell r="P2578">
            <v>297</v>
          </cell>
          <cell r="Q2578">
            <v>238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297</v>
          </cell>
          <cell r="W2578">
            <v>238</v>
          </cell>
          <cell r="X2578">
            <v>5668</v>
          </cell>
          <cell r="Y2578">
            <v>113360</v>
          </cell>
          <cell r="Z2578" t="str">
            <v>金</v>
          </cell>
          <cell r="AA2578">
            <v>1</v>
          </cell>
          <cell r="AB2578">
            <v>0.25</v>
          </cell>
          <cell r="AC2578">
            <v>0.25</v>
          </cell>
          <cell r="AD2578">
            <v>0.25</v>
          </cell>
          <cell r="AE2578">
            <v>0.25</v>
          </cell>
          <cell r="AF2578">
            <v>238</v>
          </cell>
          <cell r="AG2578">
            <v>14</v>
          </cell>
          <cell r="AH2578">
            <v>14</v>
          </cell>
          <cell r="AI2578">
            <v>14</v>
          </cell>
          <cell r="AJ2578">
            <v>14</v>
          </cell>
          <cell r="AK2578">
            <v>5</v>
          </cell>
        </row>
        <row r="2579">
          <cell r="B2579">
            <v>32800</v>
          </cell>
          <cell r="C2579">
            <v>328</v>
          </cell>
          <cell r="D2579">
            <v>0</v>
          </cell>
          <cell r="E2579">
            <v>32104</v>
          </cell>
          <cell r="F2579">
            <v>1</v>
          </cell>
          <cell r="G2579">
            <v>32800</v>
          </cell>
          <cell r="H2579">
            <v>32800</v>
          </cell>
          <cell r="I2579">
            <v>0</v>
          </cell>
          <cell r="J2579">
            <v>10</v>
          </cell>
          <cell r="K2579">
            <v>66</v>
          </cell>
          <cell r="L2579">
            <v>65</v>
          </cell>
          <cell r="M2579">
            <v>4</v>
          </cell>
          <cell r="N2579">
            <v>28</v>
          </cell>
          <cell r="O2579">
            <v>0.4</v>
          </cell>
          <cell r="P2579">
            <v>5958</v>
          </cell>
          <cell r="Q2579">
            <v>3813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5958</v>
          </cell>
          <cell r="W2579">
            <v>3813</v>
          </cell>
          <cell r="X2579">
            <v>56688</v>
          </cell>
          <cell r="Y2579">
            <v>1133760</v>
          </cell>
          <cell r="Z2579" t="str">
            <v>金</v>
          </cell>
          <cell r="AA2579">
            <v>1</v>
          </cell>
          <cell r="AB2579">
            <v>0.25</v>
          </cell>
          <cell r="AC2579">
            <v>0.25</v>
          </cell>
          <cell r="AD2579">
            <v>0.25</v>
          </cell>
          <cell r="AE2579">
            <v>0.25</v>
          </cell>
          <cell r="AF2579">
            <v>3813</v>
          </cell>
          <cell r="AG2579">
            <v>536</v>
          </cell>
          <cell r="AH2579">
            <v>536</v>
          </cell>
          <cell r="AI2579">
            <v>536</v>
          </cell>
          <cell r="AJ2579">
            <v>536</v>
          </cell>
          <cell r="AK2579">
            <v>50</v>
          </cell>
        </row>
        <row r="2580">
          <cell r="B2580">
            <v>32801</v>
          </cell>
          <cell r="C2580">
            <v>328</v>
          </cell>
          <cell r="D2580">
            <v>0</v>
          </cell>
          <cell r="E2580">
            <v>30604</v>
          </cell>
          <cell r="G2580">
            <v>32801</v>
          </cell>
          <cell r="I2580">
            <v>1</v>
          </cell>
          <cell r="J2580">
            <v>1</v>
          </cell>
          <cell r="K2580">
            <v>66</v>
          </cell>
          <cell r="L2580">
            <v>65</v>
          </cell>
          <cell r="M2580">
            <v>4</v>
          </cell>
          <cell r="N2580">
            <v>28</v>
          </cell>
          <cell r="O2580">
            <v>0.2</v>
          </cell>
          <cell r="P2580">
            <v>297</v>
          </cell>
          <cell r="Q2580">
            <v>238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297</v>
          </cell>
          <cell r="W2580">
            <v>238</v>
          </cell>
          <cell r="X2580">
            <v>5668</v>
          </cell>
          <cell r="Y2580">
            <v>113360</v>
          </cell>
          <cell r="Z2580" t="str">
            <v>金</v>
          </cell>
          <cell r="AA2580">
            <v>1</v>
          </cell>
          <cell r="AB2580">
            <v>0.25</v>
          </cell>
          <cell r="AC2580">
            <v>0.25</v>
          </cell>
          <cell r="AD2580">
            <v>0.25</v>
          </cell>
          <cell r="AE2580">
            <v>0.25</v>
          </cell>
          <cell r="AF2580">
            <v>238</v>
          </cell>
          <cell r="AG2580">
            <v>14</v>
          </cell>
          <cell r="AH2580">
            <v>14</v>
          </cell>
          <cell r="AI2580">
            <v>14</v>
          </cell>
          <cell r="AJ2580">
            <v>14</v>
          </cell>
          <cell r="AK2580">
            <v>5</v>
          </cell>
        </row>
        <row r="2581">
          <cell r="B2581">
            <v>32802</v>
          </cell>
          <cell r="C2581">
            <v>328</v>
          </cell>
          <cell r="D2581">
            <v>0</v>
          </cell>
          <cell r="E2581">
            <v>40704</v>
          </cell>
          <cell r="G2581">
            <v>32801</v>
          </cell>
          <cell r="I2581">
            <v>1</v>
          </cell>
          <cell r="J2581">
            <v>1</v>
          </cell>
          <cell r="K2581">
            <v>66</v>
          </cell>
          <cell r="L2581">
            <v>65</v>
          </cell>
          <cell r="M2581">
            <v>4</v>
          </cell>
          <cell r="N2581">
            <v>28</v>
          </cell>
          <cell r="O2581">
            <v>0.2</v>
          </cell>
          <cell r="P2581">
            <v>297</v>
          </cell>
          <cell r="Q2581">
            <v>238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297</v>
          </cell>
          <cell r="W2581">
            <v>238</v>
          </cell>
          <cell r="X2581">
            <v>5668</v>
          </cell>
          <cell r="Y2581">
            <v>113360</v>
          </cell>
          <cell r="Z2581" t="str">
            <v>金</v>
          </cell>
          <cell r="AA2581">
            <v>1</v>
          </cell>
          <cell r="AB2581">
            <v>0.25</v>
          </cell>
          <cell r="AC2581">
            <v>0.25</v>
          </cell>
          <cell r="AD2581">
            <v>0.25</v>
          </cell>
          <cell r="AE2581">
            <v>0.25</v>
          </cell>
          <cell r="AF2581">
            <v>238</v>
          </cell>
          <cell r="AG2581">
            <v>14</v>
          </cell>
          <cell r="AH2581">
            <v>14</v>
          </cell>
          <cell r="AI2581">
            <v>14</v>
          </cell>
          <cell r="AJ2581">
            <v>14</v>
          </cell>
          <cell r="AK2581">
            <v>5</v>
          </cell>
        </row>
        <row r="2582">
          <cell r="B2582">
            <v>32803</v>
          </cell>
          <cell r="C2582">
            <v>328</v>
          </cell>
          <cell r="D2582">
            <v>0</v>
          </cell>
          <cell r="E2582">
            <v>40104</v>
          </cell>
          <cell r="G2582">
            <v>32801</v>
          </cell>
          <cell r="I2582">
            <v>1</v>
          </cell>
          <cell r="J2582">
            <v>1</v>
          </cell>
          <cell r="K2582">
            <v>66</v>
          </cell>
          <cell r="L2582">
            <v>65</v>
          </cell>
          <cell r="M2582">
            <v>4</v>
          </cell>
          <cell r="N2582">
            <v>28</v>
          </cell>
          <cell r="O2582">
            <v>0.2</v>
          </cell>
          <cell r="P2582">
            <v>297</v>
          </cell>
          <cell r="Q2582">
            <v>238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297</v>
          </cell>
          <cell r="W2582">
            <v>238</v>
          </cell>
          <cell r="X2582">
            <v>5668</v>
          </cell>
          <cell r="Y2582">
            <v>113360</v>
          </cell>
          <cell r="Z2582" t="str">
            <v>金</v>
          </cell>
          <cell r="AA2582">
            <v>1</v>
          </cell>
          <cell r="AB2582">
            <v>0.25</v>
          </cell>
          <cell r="AC2582">
            <v>0.25</v>
          </cell>
          <cell r="AD2582">
            <v>0.25</v>
          </cell>
          <cell r="AE2582">
            <v>0.25</v>
          </cell>
          <cell r="AF2582">
            <v>238</v>
          </cell>
          <cell r="AG2582">
            <v>14</v>
          </cell>
          <cell r="AH2582">
            <v>14</v>
          </cell>
          <cell r="AI2582">
            <v>14</v>
          </cell>
          <cell r="AJ2582">
            <v>14</v>
          </cell>
          <cell r="AK2582">
            <v>5</v>
          </cell>
        </row>
        <row r="2583">
          <cell r="B2583">
            <v>32804</v>
          </cell>
          <cell r="C2583">
            <v>328</v>
          </cell>
          <cell r="D2583">
            <v>0</v>
          </cell>
          <cell r="E2583">
            <v>40604</v>
          </cell>
          <cell r="G2583">
            <v>32801</v>
          </cell>
          <cell r="I2583">
            <v>1</v>
          </cell>
          <cell r="J2583">
            <v>1</v>
          </cell>
          <cell r="K2583">
            <v>66</v>
          </cell>
          <cell r="L2583">
            <v>65</v>
          </cell>
          <cell r="M2583">
            <v>4</v>
          </cell>
          <cell r="N2583">
            <v>28</v>
          </cell>
          <cell r="O2583">
            <v>0.2</v>
          </cell>
          <cell r="P2583">
            <v>297</v>
          </cell>
          <cell r="Q2583">
            <v>238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297</v>
          </cell>
          <cell r="W2583">
            <v>238</v>
          </cell>
          <cell r="X2583">
            <v>5668</v>
          </cell>
          <cell r="Y2583">
            <v>113360</v>
          </cell>
          <cell r="Z2583" t="str">
            <v>金</v>
          </cell>
          <cell r="AA2583">
            <v>1</v>
          </cell>
          <cell r="AB2583">
            <v>0.25</v>
          </cell>
          <cell r="AC2583">
            <v>0.25</v>
          </cell>
          <cell r="AD2583">
            <v>0.25</v>
          </cell>
          <cell r="AE2583">
            <v>0.25</v>
          </cell>
          <cell r="AF2583">
            <v>238</v>
          </cell>
          <cell r="AG2583">
            <v>14</v>
          </cell>
          <cell r="AH2583">
            <v>14</v>
          </cell>
          <cell r="AI2583">
            <v>14</v>
          </cell>
          <cell r="AJ2583">
            <v>14</v>
          </cell>
          <cell r="AK2583">
            <v>5</v>
          </cell>
        </row>
        <row r="2584">
          <cell r="B2584">
            <v>32805</v>
          </cell>
          <cell r="C2584">
            <v>328</v>
          </cell>
          <cell r="D2584">
            <v>0</v>
          </cell>
          <cell r="E2584">
            <v>20214</v>
          </cell>
          <cell r="G2584">
            <v>32801</v>
          </cell>
          <cell r="I2584">
            <v>1</v>
          </cell>
          <cell r="J2584">
            <v>1</v>
          </cell>
          <cell r="K2584">
            <v>66</v>
          </cell>
          <cell r="L2584">
            <v>65</v>
          </cell>
          <cell r="M2584">
            <v>4</v>
          </cell>
          <cell r="N2584">
            <v>28</v>
          </cell>
          <cell r="O2584">
            <v>0.2</v>
          </cell>
          <cell r="P2584">
            <v>297</v>
          </cell>
          <cell r="Q2584">
            <v>238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297</v>
          </cell>
          <cell r="W2584">
            <v>238</v>
          </cell>
          <cell r="X2584">
            <v>5668</v>
          </cell>
          <cell r="Y2584">
            <v>113360</v>
          </cell>
          <cell r="Z2584" t="str">
            <v>金</v>
          </cell>
          <cell r="AA2584">
            <v>1</v>
          </cell>
          <cell r="AB2584">
            <v>0.25</v>
          </cell>
          <cell r="AC2584">
            <v>0.25</v>
          </cell>
          <cell r="AD2584">
            <v>0.25</v>
          </cell>
          <cell r="AE2584">
            <v>0.25</v>
          </cell>
          <cell r="AF2584">
            <v>238</v>
          </cell>
          <cell r="AG2584">
            <v>14</v>
          </cell>
          <cell r="AH2584">
            <v>14</v>
          </cell>
          <cell r="AI2584">
            <v>14</v>
          </cell>
          <cell r="AJ2584">
            <v>14</v>
          </cell>
          <cell r="AK2584">
            <v>5</v>
          </cell>
        </row>
        <row r="2585">
          <cell r="B2585">
            <v>32806</v>
          </cell>
          <cell r="C2585">
            <v>328</v>
          </cell>
          <cell r="D2585">
            <v>0</v>
          </cell>
          <cell r="E2585">
            <v>30204</v>
          </cell>
          <cell r="G2585">
            <v>32801</v>
          </cell>
          <cell r="I2585">
            <v>1</v>
          </cell>
          <cell r="J2585">
            <v>1</v>
          </cell>
          <cell r="K2585">
            <v>66</v>
          </cell>
          <cell r="L2585">
            <v>65</v>
          </cell>
          <cell r="M2585">
            <v>4</v>
          </cell>
          <cell r="N2585">
            <v>28</v>
          </cell>
          <cell r="O2585">
            <v>0.2</v>
          </cell>
          <cell r="P2585">
            <v>297</v>
          </cell>
          <cell r="Q2585">
            <v>238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297</v>
          </cell>
          <cell r="W2585">
            <v>238</v>
          </cell>
          <cell r="X2585">
            <v>5668</v>
          </cell>
          <cell r="Y2585">
            <v>113360</v>
          </cell>
          <cell r="Z2585" t="str">
            <v>金</v>
          </cell>
          <cell r="AA2585">
            <v>1</v>
          </cell>
          <cell r="AB2585">
            <v>0.25</v>
          </cell>
          <cell r="AC2585">
            <v>0.25</v>
          </cell>
          <cell r="AD2585">
            <v>0.25</v>
          </cell>
          <cell r="AE2585">
            <v>0.25</v>
          </cell>
          <cell r="AF2585">
            <v>238</v>
          </cell>
          <cell r="AG2585">
            <v>14</v>
          </cell>
          <cell r="AH2585">
            <v>14</v>
          </cell>
          <cell r="AI2585">
            <v>14</v>
          </cell>
          <cell r="AJ2585">
            <v>14</v>
          </cell>
          <cell r="AK2585">
            <v>5</v>
          </cell>
        </row>
        <row r="2586">
          <cell r="B2586">
            <v>32807</v>
          </cell>
          <cell r="C2586">
            <v>328</v>
          </cell>
          <cell r="D2586">
            <v>0</v>
          </cell>
          <cell r="E2586">
            <v>50100</v>
          </cell>
          <cell r="G2586">
            <v>32809</v>
          </cell>
          <cell r="I2586">
            <v>1</v>
          </cell>
          <cell r="J2586">
            <v>1</v>
          </cell>
          <cell r="K2586">
            <v>66</v>
          </cell>
          <cell r="L2586">
            <v>65</v>
          </cell>
          <cell r="M2586">
            <v>4</v>
          </cell>
          <cell r="N2586">
            <v>28</v>
          </cell>
          <cell r="O2586">
            <v>0.2</v>
          </cell>
          <cell r="P2586">
            <v>297</v>
          </cell>
          <cell r="Q2586">
            <v>238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297</v>
          </cell>
          <cell r="W2586">
            <v>238</v>
          </cell>
          <cell r="X2586">
            <v>5668</v>
          </cell>
          <cell r="Y2586">
            <v>113360</v>
          </cell>
          <cell r="Z2586" t="str">
            <v>金</v>
          </cell>
          <cell r="AA2586">
            <v>1</v>
          </cell>
          <cell r="AB2586">
            <v>0.25</v>
          </cell>
          <cell r="AC2586">
            <v>0.25</v>
          </cell>
          <cell r="AD2586">
            <v>0.25</v>
          </cell>
          <cell r="AE2586">
            <v>0.25</v>
          </cell>
          <cell r="AF2586">
            <v>238</v>
          </cell>
          <cell r="AG2586">
            <v>14</v>
          </cell>
          <cell r="AH2586">
            <v>14</v>
          </cell>
          <cell r="AI2586">
            <v>14</v>
          </cell>
          <cell r="AJ2586">
            <v>14</v>
          </cell>
          <cell r="AK2586">
            <v>5</v>
          </cell>
        </row>
        <row r="2587">
          <cell r="B2587">
            <v>32900</v>
          </cell>
          <cell r="C2587">
            <v>329</v>
          </cell>
          <cell r="D2587">
            <v>0</v>
          </cell>
          <cell r="E2587">
            <v>32304</v>
          </cell>
          <cell r="F2587">
            <v>1</v>
          </cell>
          <cell r="G2587">
            <v>32900</v>
          </cell>
          <cell r="H2587">
            <v>32900</v>
          </cell>
          <cell r="I2587">
            <v>0</v>
          </cell>
          <cell r="J2587">
            <v>10</v>
          </cell>
          <cell r="K2587">
            <v>66</v>
          </cell>
          <cell r="L2587">
            <v>65</v>
          </cell>
          <cell r="M2587">
            <v>4</v>
          </cell>
          <cell r="N2587">
            <v>28</v>
          </cell>
          <cell r="O2587">
            <v>0.5</v>
          </cell>
          <cell r="P2587">
            <v>7448</v>
          </cell>
          <cell r="Q2587">
            <v>4766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7448</v>
          </cell>
          <cell r="W2587">
            <v>4766</v>
          </cell>
          <cell r="X2587">
            <v>56688</v>
          </cell>
          <cell r="Y2587">
            <v>1133760</v>
          </cell>
          <cell r="Z2587" t="str">
            <v>金</v>
          </cell>
          <cell r="AA2587">
            <v>1</v>
          </cell>
          <cell r="AB2587">
            <v>0.25</v>
          </cell>
          <cell r="AC2587">
            <v>0.25</v>
          </cell>
          <cell r="AD2587">
            <v>0.25</v>
          </cell>
          <cell r="AE2587">
            <v>0.25</v>
          </cell>
          <cell r="AF2587">
            <v>4766</v>
          </cell>
          <cell r="AG2587">
            <v>670</v>
          </cell>
          <cell r="AH2587">
            <v>670</v>
          </cell>
          <cell r="AI2587">
            <v>670</v>
          </cell>
          <cell r="AJ2587">
            <v>670</v>
          </cell>
          <cell r="AK2587">
            <v>50</v>
          </cell>
        </row>
        <row r="2588">
          <cell r="B2588">
            <v>32901</v>
          </cell>
          <cell r="C2588">
            <v>329</v>
          </cell>
          <cell r="D2588">
            <v>0</v>
          </cell>
          <cell r="E2588">
            <v>30604</v>
          </cell>
          <cell r="G2588">
            <v>32901</v>
          </cell>
          <cell r="I2588">
            <v>1</v>
          </cell>
          <cell r="J2588">
            <v>1</v>
          </cell>
          <cell r="K2588">
            <v>66</v>
          </cell>
          <cell r="L2588">
            <v>65</v>
          </cell>
          <cell r="M2588">
            <v>4</v>
          </cell>
          <cell r="N2588">
            <v>28</v>
          </cell>
          <cell r="O2588">
            <v>0.2</v>
          </cell>
          <cell r="P2588">
            <v>297</v>
          </cell>
          <cell r="Q2588">
            <v>238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297</v>
          </cell>
          <cell r="W2588">
            <v>238</v>
          </cell>
          <cell r="X2588">
            <v>5668</v>
          </cell>
          <cell r="Y2588">
            <v>113360</v>
          </cell>
          <cell r="Z2588" t="str">
            <v>金</v>
          </cell>
          <cell r="AA2588">
            <v>1</v>
          </cell>
          <cell r="AB2588">
            <v>0.25</v>
          </cell>
          <cell r="AC2588">
            <v>0.25</v>
          </cell>
          <cell r="AD2588">
            <v>0.25</v>
          </cell>
          <cell r="AE2588">
            <v>0.25</v>
          </cell>
          <cell r="AF2588">
            <v>238</v>
          </cell>
          <cell r="AG2588">
            <v>14</v>
          </cell>
          <cell r="AH2588">
            <v>14</v>
          </cell>
          <cell r="AI2588">
            <v>14</v>
          </cell>
          <cell r="AJ2588">
            <v>14</v>
          </cell>
          <cell r="AK2588">
            <v>5</v>
          </cell>
        </row>
        <row r="2589">
          <cell r="B2589">
            <v>32902</v>
          </cell>
          <cell r="C2589">
            <v>329</v>
          </cell>
          <cell r="D2589">
            <v>0</v>
          </cell>
          <cell r="E2589">
            <v>40704</v>
          </cell>
          <cell r="G2589">
            <v>32901</v>
          </cell>
          <cell r="I2589">
            <v>1</v>
          </cell>
          <cell r="J2589">
            <v>1</v>
          </cell>
          <cell r="K2589">
            <v>66</v>
          </cell>
          <cell r="L2589">
            <v>65</v>
          </cell>
          <cell r="M2589">
            <v>4</v>
          </cell>
          <cell r="N2589">
            <v>28</v>
          </cell>
          <cell r="O2589">
            <v>0.2</v>
          </cell>
          <cell r="P2589">
            <v>297</v>
          </cell>
          <cell r="Q2589">
            <v>238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297</v>
          </cell>
          <cell r="W2589">
            <v>238</v>
          </cell>
          <cell r="X2589">
            <v>5668</v>
          </cell>
          <cell r="Y2589">
            <v>113360</v>
          </cell>
          <cell r="Z2589" t="str">
            <v>金</v>
          </cell>
          <cell r="AA2589">
            <v>1</v>
          </cell>
          <cell r="AB2589">
            <v>0.25</v>
          </cell>
          <cell r="AC2589">
            <v>0.25</v>
          </cell>
          <cell r="AD2589">
            <v>0.25</v>
          </cell>
          <cell r="AE2589">
            <v>0.25</v>
          </cell>
          <cell r="AF2589">
            <v>238</v>
          </cell>
          <cell r="AG2589">
            <v>14</v>
          </cell>
          <cell r="AH2589">
            <v>14</v>
          </cell>
          <cell r="AI2589">
            <v>14</v>
          </cell>
          <cell r="AJ2589">
            <v>14</v>
          </cell>
          <cell r="AK2589">
            <v>5</v>
          </cell>
        </row>
        <row r="2590">
          <cell r="B2590">
            <v>32903</v>
          </cell>
          <cell r="C2590">
            <v>329</v>
          </cell>
          <cell r="D2590">
            <v>0</v>
          </cell>
          <cell r="E2590">
            <v>40104</v>
          </cell>
          <cell r="G2590">
            <v>32901</v>
          </cell>
          <cell r="I2590">
            <v>1</v>
          </cell>
          <cell r="J2590">
            <v>1</v>
          </cell>
          <cell r="K2590">
            <v>66</v>
          </cell>
          <cell r="L2590">
            <v>65</v>
          </cell>
          <cell r="M2590">
            <v>4</v>
          </cell>
          <cell r="N2590">
            <v>28</v>
          </cell>
          <cell r="O2590">
            <v>0.2</v>
          </cell>
          <cell r="P2590">
            <v>297</v>
          </cell>
          <cell r="Q2590">
            <v>238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297</v>
          </cell>
          <cell r="W2590">
            <v>238</v>
          </cell>
          <cell r="X2590">
            <v>5668</v>
          </cell>
          <cell r="Y2590">
            <v>113360</v>
          </cell>
          <cell r="Z2590" t="str">
            <v>金</v>
          </cell>
          <cell r="AA2590">
            <v>1</v>
          </cell>
          <cell r="AB2590">
            <v>0.25</v>
          </cell>
          <cell r="AC2590">
            <v>0.25</v>
          </cell>
          <cell r="AD2590">
            <v>0.25</v>
          </cell>
          <cell r="AE2590">
            <v>0.25</v>
          </cell>
          <cell r="AF2590">
            <v>238</v>
          </cell>
          <cell r="AG2590">
            <v>14</v>
          </cell>
          <cell r="AH2590">
            <v>14</v>
          </cell>
          <cell r="AI2590">
            <v>14</v>
          </cell>
          <cell r="AJ2590">
            <v>14</v>
          </cell>
          <cell r="AK2590">
            <v>5</v>
          </cell>
        </row>
        <row r="2591">
          <cell r="B2591">
            <v>32904</v>
          </cell>
          <cell r="C2591">
            <v>329</v>
          </cell>
          <cell r="D2591">
            <v>0</v>
          </cell>
          <cell r="E2591">
            <v>40604</v>
          </cell>
          <cell r="G2591">
            <v>32901</v>
          </cell>
          <cell r="I2591">
            <v>1</v>
          </cell>
          <cell r="J2591">
            <v>1</v>
          </cell>
          <cell r="K2591">
            <v>66</v>
          </cell>
          <cell r="L2591">
            <v>65</v>
          </cell>
          <cell r="M2591">
            <v>4</v>
          </cell>
          <cell r="N2591">
            <v>28</v>
          </cell>
          <cell r="O2591">
            <v>0.2</v>
          </cell>
          <cell r="P2591">
            <v>297</v>
          </cell>
          <cell r="Q2591">
            <v>238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297</v>
          </cell>
          <cell r="W2591">
            <v>238</v>
          </cell>
          <cell r="X2591">
            <v>5668</v>
          </cell>
          <cell r="Y2591">
            <v>113360</v>
          </cell>
          <cell r="Z2591" t="str">
            <v>金</v>
          </cell>
          <cell r="AA2591">
            <v>1</v>
          </cell>
          <cell r="AB2591">
            <v>0.25</v>
          </cell>
          <cell r="AC2591">
            <v>0.25</v>
          </cell>
          <cell r="AD2591">
            <v>0.25</v>
          </cell>
          <cell r="AE2591">
            <v>0.25</v>
          </cell>
          <cell r="AF2591">
            <v>238</v>
          </cell>
          <cell r="AG2591">
            <v>14</v>
          </cell>
          <cell r="AH2591">
            <v>14</v>
          </cell>
          <cell r="AI2591">
            <v>14</v>
          </cell>
          <cell r="AJ2591">
            <v>14</v>
          </cell>
          <cell r="AK2591">
            <v>5</v>
          </cell>
        </row>
        <row r="2592">
          <cell r="B2592">
            <v>32905</v>
          </cell>
          <cell r="C2592">
            <v>329</v>
          </cell>
          <cell r="D2592">
            <v>0</v>
          </cell>
          <cell r="E2592">
            <v>20214</v>
          </cell>
          <cell r="G2592">
            <v>32901</v>
          </cell>
          <cell r="I2592">
            <v>1</v>
          </cell>
          <cell r="J2592">
            <v>1</v>
          </cell>
          <cell r="K2592">
            <v>66</v>
          </cell>
          <cell r="L2592">
            <v>65</v>
          </cell>
          <cell r="M2592">
            <v>4</v>
          </cell>
          <cell r="N2592">
            <v>28</v>
          </cell>
          <cell r="O2592">
            <v>0.2</v>
          </cell>
          <cell r="P2592">
            <v>297</v>
          </cell>
          <cell r="Q2592">
            <v>238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297</v>
          </cell>
          <cell r="W2592">
            <v>238</v>
          </cell>
          <cell r="X2592">
            <v>5668</v>
          </cell>
          <cell r="Y2592">
            <v>113360</v>
          </cell>
          <cell r="Z2592" t="str">
            <v>金</v>
          </cell>
          <cell r="AA2592">
            <v>1</v>
          </cell>
          <cell r="AB2592">
            <v>0.25</v>
          </cell>
          <cell r="AC2592">
            <v>0.25</v>
          </cell>
          <cell r="AD2592">
            <v>0.25</v>
          </cell>
          <cell r="AE2592">
            <v>0.25</v>
          </cell>
          <cell r="AF2592">
            <v>238</v>
          </cell>
          <cell r="AG2592">
            <v>14</v>
          </cell>
          <cell r="AH2592">
            <v>14</v>
          </cell>
          <cell r="AI2592">
            <v>14</v>
          </cell>
          <cell r="AJ2592">
            <v>14</v>
          </cell>
          <cell r="AK2592">
            <v>5</v>
          </cell>
        </row>
        <row r="2593">
          <cell r="B2593">
            <v>32906</v>
          </cell>
          <cell r="C2593">
            <v>329</v>
          </cell>
          <cell r="D2593">
            <v>0</v>
          </cell>
          <cell r="E2593">
            <v>30204</v>
          </cell>
          <cell r="G2593">
            <v>32901</v>
          </cell>
          <cell r="I2593">
            <v>1</v>
          </cell>
          <cell r="J2593">
            <v>1</v>
          </cell>
          <cell r="K2593">
            <v>66</v>
          </cell>
          <cell r="L2593">
            <v>65</v>
          </cell>
          <cell r="M2593">
            <v>4</v>
          </cell>
          <cell r="N2593">
            <v>28</v>
          </cell>
          <cell r="O2593">
            <v>0.2</v>
          </cell>
          <cell r="P2593">
            <v>297</v>
          </cell>
          <cell r="Q2593">
            <v>238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297</v>
          </cell>
          <cell r="W2593">
            <v>238</v>
          </cell>
          <cell r="X2593">
            <v>5668</v>
          </cell>
          <cell r="Y2593">
            <v>113360</v>
          </cell>
          <cell r="Z2593" t="str">
            <v>金</v>
          </cell>
          <cell r="AA2593">
            <v>1</v>
          </cell>
          <cell r="AB2593">
            <v>0.25</v>
          </cell>
          <cell r="AC2593">
            <v>0.25</v>
          </cell>
          <cell r="AD2593">
            <v>0.25</v>
          </cell>
          <cell r="AE2593">
            <v>0.25</v>
          </cell>
          <cell r="AF2593">
            <v>238</v>
          </cell>
          <cell r="AG2593">
            <v>14</v>
          </cell>
          <cell r="AH2593">
            <v>14</v>
          </cell>
          <cell r="AI2593">
            <v>14</v>
          </cell>
          <cell r="AJ2593">
            <v>14</v>
          </cell>
          <cell r="AK2593">
            <v>5</v>
          </cell>
        </row>
        <row r="2594">
          <cell r="B2594">
            <v>32907</v>
          </cell>
          <cell r="C2594">
            <v>329</v>
          </cell>
          <cell r="D2594">
            <v>0</v>
          </cell>
          <cell r="E2594">
            <v>50100</v>
          </cell>
          <cell r="G2594">
            <v>32909</v>
          </cell>
          <cell r="I2594">
            <v>1</v>
          </cell>
          <cell r="J2594">
            <v>1</v>
          </cell>
          <cell r="K2594">
            <v>66</v>
          </cell>
          <cell r="L2594">
            <v>65</v>
          </cell>
          <cell r="M2594">
            <v>4</v>
          </cell>
          <cell r="N2594">
            <v>28</v>
          </cell>
          <cell r="O2594">
            <v>0.2</v>
          </cell>
          <cell r="P2594">
            <v>297</v>
          </cell>
          <cell r="Q2594">
            <v>238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297</v>
          </cell>
          <cell r="W2594">
            <v>238</v>
          </cell>
          <cell r="X2594">
            <v>5668</v>
          </cell>
          <cell r="Y2594">
            <v>113360</v>
          </cell>
          <cell r="Z2594" t="str">
            <v>金</v>
          </cell>
          <cell r="AA2594">
            <v>1</v>
          </cell>
          <cell r="AB2594">
            <v>0.25</v>
          </cell>
          <cell r="AC2594">
            <v>0.25</v>
          </cell>
          <cell r="AD2594">
            <v>0.25</v>
          </cell>
          <cell r="AE2594">
            <v>0.25</v>
          </cell>
          <cell r="AF2594">
            <v>238</v>
          </cell>
          <cell r="AG2594">
            <v>14</v>
          </cell>
          <cell r="AH2594">
            <v>14</v>
          </cell>
          <cell r="AI2594">
            <v>14</v>
          </cell>
          <cell r="AJ2594">
            <v>14</v>
          </cell>
          <cell r="AK2594">
            <v>5</v>
          </cell>
        </row>
        <row r="2595">
          <cell r="B2595">
            <v>33000</v>
          </cell>
          <cell r="C2595">
            <v>330</v>
          </cell>
          <cell r="D2595">
            <v>0</v>
          </cell>
          <cell r="E2595">
            <v>32104</v>
          </cell>
          <cell r="F2595">
            <v>1</v>
          </cell>
          <cell r="G2595">
            <v>33000</v>
          </cell>
          <cell r="H2595">
            <v>33000</v>
          </cell>
          <cell r="I2595">
            <v>0</v>
          </cell>
          <cell r="J2595">
            <v>10</v>
          </cell>
          <cell r="K2595">
            <v>67</v>
          </cell>
          <cell r="L2595">
            <v>66</v>
          </cell>
          <cell r="M2595">
            <v>4</v>
          </cell>
          <cell r="N2595">
            <v>29</v>
          </cell>
          <cell r="O2595">
            <v>0.60000000000000009</v>
          </cell>
          <cell r="P2595">
            <v>9796</v>
          </cell>
          <cell r="Q2595">
            <v>5015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9796</v>
          </cell>
          <cell r="W2595">
            <v>5015</v>
          </cell>
          <cell r="X2595">
            <v>61812</v>
          </cell>
          <cell r="Y2595">
            <v>1236240</v>
          </cell>
          <cell r="Z2595" t="str">
            <v>金</v>
          </cell>
          <cell r="AA2595">
            <v>1</v>
          </cell>
          <cell r="AB2595">
            <v>0.25</v>
          </cell>
          <cell r="AC2595">
            <v>0.25</v>
          </cell>
          <cell r="AD2595">
            <v>0.25</v>
          </cell>
          <cell r="AE2595">
            <v>0.25</v>
          </cell>
          <cell r="AF2595">
            <v>5015</v>
          </cell>
          <cell r="AG2595">
            <v>1195</v>
          </cell>
          <cell r="AH2595">
            <v>1195</v>
          </cell>
          <cell r="AI2595">
            <v>1195</v>
          </cell>
          <cell r="AJ2595">
            <v>1195</v>
          </cell>
          <cell r="AK2595">
            <v>50</v>
          </cell>
        </row>
        <row r="2596">
          <cell r="B2596">
            <v>33001</v>
          </cell>
          <cell r="C2596">
            <v>330</v>
          </cell>
          <cell r="D2596">
            <v>0</v>
          </cell>
          <cell r="E2596">
            <v>30604</v>
          </cell>
          <cell r="G2596">
            <v>33001</v>
          </cell>
          <cell r="I2596">
            <v>1</v>
          </cell>
          <cell r="J2596">
            <v>1</v>
          </cell>
          <cell r="K2596">
            <v>67</v>
          </cell>
          <cell r="L2596">
            <v>66</v>
          </cell>
          <cell r="M2596">
            <v>4</v>
          </cell>
          <cell r="N2596">
            <v>29</v>
          </cell>
          <cell r="O2596">
            <v>0.2</v>
          </cell>
          <cell r="P2596">
            <v>326</v>
          </cell>
          <cell r="Q2596">
            <v>261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326</v>
          </cell>
          <cell r="W2596">
            <v>261</v>
          </cell>
          <cell r="X2596">
            <v>6181</v>
          </cell>
          <cell r="Y2596">
            <v>123620</v>
          </cell>
          <cell r="Z2596" t="str">
            <v>金</v>
          </cell>
          <cell r="AA2596">
            <v>1</v>
          </cell>
          <cell r="AB2596">
            <v>0.25</v>
          </cell>
          <cell r="AC2596">
            <v>0.25</v>
          </cell>
          <cell r="AD2596">
            <v>0.25</v>
          </cell>
          <cell r="AE2596">
            <v>0.25</v>
          </cell>
          <cell r="AF2596">
            <v>261</v>
          </cell>
          <cell r="AG2596">
            <v>16</v>
          </cell>
          <cell r="AH2596">
            <v>16</v>
          </cell>
          <cell r="AI2596">
            <v>16</v>
          </cell>
          <cell r="AJ2596">
            <v>16</v>
          </cell>
          <cell r="AK2596">
            <v>5</v>
          </cell>
        </row>
        <row r="2597">
          <cell r="B2597">
            <v>33002</v>
          </cell>
          <cell r="C2597">
            <v>330</v>
          </cell>
          <cell r="D2597">
            <v>0</v>
          </cell>
          <cell r="E2597">
            <v>40704</v>
          </cell>
          <cell r="G2597">
            <v>33001</v>
          </cell>
          <cell r="I2597">
            <v>1</v>
          </cell>
          <cell r="J2597">
            <v>1</v>
          </cell>
          <cell r="K2597">
            <v>67</v>
          </cell>
          <cell r="L2597">
            <v>66</v>
          </cell>
          <cell r="M2597">
            <v>4</v>
          </cell>
          <cell r="N2597">
            <v>29</v>
          </cell>
          <cell r="O2597">
            <v>0.2</v>
          </cell>
          <cell r="P2597">
            <v>326</v>
          </cell>
          <cell r="Q2597">
            <v>261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326</v>
          </cell>
          <cell r="W2597">
            <v>261</v>
          </cell>
          <cell r="X2597">
            <v>6181</v>
          </cell>
          <cell r="Y2597">
            <v>123620</v>
          </cell>
          <cell r="Z2597" t="str">
            <v>金</v>
          </cell>
          <cell r="AA2597">
            <v>1</v>
          </cell>
          <cell r="AB2597">
            <v>0.25</v>
          </cell>
          <cell r="AC2597">
            <v>0.25</v>
          </cell>
          <cell r="AD2597">
            <v>0.25</v>
          </cell>
          <cell r="AE2597">
            <v>0.25</v>
          </cell>
          <cell r="AF2597">
            <v>261</v>
          </cell>
          <cell r="AG2597">
            <v>16</v>
          </cell>
          <cell r="AH2597">
            <v>16</v>
          </cell>
          <cell r="AI2597">
            <v>16</v>
          </cell>
          <cell r="AJ2597">
            <v>16</v>
          </cell>
          <cell r="AK2597">
            <v>5</v>
          </cell>
        </row>
        <row r="2598">
          <cell r="B2598">
            <v>33003</v>
          </cell>
          <cell r="C2598">
            <v>330</v>
          </cell>
          <cell r="D2598">
            <v>0</v>
          </cell>
          <cell r="E2598">
            <v>40104</v>
          </cell>
          <cell r="G2598">
            <v>33001</v>
          </cell>
          <cell r="I2598">
            <v>1</v>
          </cell>
          <cell r="J2598">
            <v>1</v>
          </cell>
          <cell r="K2598">
            <v>67</v>
          </cell>
          <cell r="L2598">
            <v>66</v>
          </cell>
          <cell r="M2598">
            <v>4</v>
          </cell>
          <cell r="N2598">
            <v>29</v>
          </cell>
          <cell r="O2598">
            <v>0.2</v>
          </cell>
          <cell r="P2598">
            <v>326</v>
          </cell>
          <cell r="Q2598">
            <v>261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326</v>
          </cell>
          <cell r="W2598">
            <v>261</v>
          </cell>
          <cell r="X2598">
            <v>6181</v>
          </cell>
          <cell r="Y2598">
            <v>123620</v>
          </cell>
          <cell r="Z2598" t="str">
            <v>金</v>
          </cell>
          <cell r="AA2598">
            <v>1</v>
          </cell>
          <cell r="AB2598">
            <v>0.25</v>
          </cell>
          <cell r="AC2598">
            <v>0.25</v>
          </cell>
          <cell r="AD2598">
            <v>0.25</v>
          </cell>
          <cell r="AE2598">
            <v>0.25</v>
          </cell>
          <cell r="AF2598">
            <v>261</v>
          </cell>
          <cell r="AG2598">
            <v>16</v>
          </cell>
          <cell r="AH2598">
            <v>16</v>
          </cell>
          <cell r="AI2598">
            <v>16</v>
          </cell>
          <cell r="AJ2598">
            <v>16</v>
          </cell>
          <cell r="AK2598">
            <v>5</v>
          </cell>
        </row>
        <row r="2599">
          <cell r="B2599">
            <v>33004</v>
          </cell>
          <cell r="C2599">
            <v>330</v>
          </cell>
          <cell r="D2599">
            <v>0</v>
          </cell>
          <cell r="E2599">
            <v>40604</v>
          </cell>
          <cell r="G2599">
            <v>33001</v>
          </cell>
          <cell r="I2599">
            <v>1</v>
          </cell>
          <cell r="J2599">
            <v>1</v>
          </cell>
          <cell r="K2599">
            <v>67</v>
          </cell>
          <cell r="L2599">
            <v>66</v>
          </cell>
          <cell r="M2599">
            <v>4</v>
          </cell>
          <cell r="N2599">
            <v>29</v>
          </cell>
          <cell r="O2599">
            <v>0.2</v>
          </cell>
          <cell r="P2599">
            <v>326</v>
          </cell>
          <cell r="Q2599">
            <v>261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326</v>
          </cell>
          <cell r="W2599">
            <v>261</v>
          </cell>
          <cell r="X2599">
            <v>6181</v>
          </cell>
          <cell r="Y2599">
            <v>123620</v>
          </cell>
          <cell r="Z2599" t="str">
            <v>金</v>
          </cell>
          <cell r="AA2599">
            <v>1</v>
          </cell>
          <cell r="AB2599">
            <v>0.25</v>
          </cell>
          <cell r="AC2599">
            <v>0.25</v>
          </cell>
          <cell r="AD2599">
            <v>0.25</v>
          </cell>
          <cell r="AE2599">
            <v>0.25</v>
          </cell>
          <cell r="AF2599">
            <v>261</v>
          </cell>
          <cell r="AG2599">
            <v>16</v>
          </cell>
          <cell r="AH2599">
            <v>16</v>
          </cell>
          <cell r="AI2599">
            <v>16</v>
          </cell>
          <cell r="AJ2599">
            <v>16</v>
          </cell>
          <cell r="AK2599">
            <v>5</v>
          </cell>
        </row>
        <row r="2600">
          <cell r="B2600">
            <v>33005</v>
          </cell>
          <cell r="C2600">
            <v>330</v>
          </cell>
          <cell r="D2600">
            <v>0</v>
          </cell>
          <cell r="E2600">
            <v>20214</v>
          </cell>
          <cell r="G2600">
            <v>33001</v>
          </cell>
          <cell r="I2600">
            <v>1</v>
          </cell>
          <cell r="J2600">
            <v>1</v>
          </cell>
          <cell r="K2600">
            <v>67</v>
          </cell>
          <cell r="L2600">
            <v>66</v>
          </cell>
          <cell r="M2600">
            <v>4</v>
          </cell>
          <cell r="N2600">
            <v>29</v>
          </cell>
          <cell r="O2600">
            <v>0.2</v>
          </cell>
          <cell r="P2600">
            <v>326</v>
          </cell>
          <cell r="Q2600">
            <v>261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326</v>
          </cell>
          <cell r="W2600">
            <v>261</v>
          </cell>
          <cell r="X2600">
            <v>6181</v>
          </cell>
          <cell r="Y2600">
            <v>123620</v>
          </cell>
          <cell r="Z2600" t="str">
            <v>金</v>
          </cell>
          <cell r="AA2600">
            <v>1</v>
          </cell>
          <cell r="AB2600">
            <v>0.25</v>
          </cell>
          <cell r="AC2600">
            <v>0.25</v>
          </cell>
          <cell r="AD2600">
            <v>0.25</v>
          </cell>
          <cell r="AE2600">
            <v>0.25</v>
          </cell>
          <cell r="AF2600">
            <v>261</v>
          </cell>
          <cell r="AG2600">
            <v>16</v>
          </cell>
          <cell r="AH2600">
            <v>16</v>
          </cell>
          <cell r="AI2600">
            <v>16</v>
          </cell>
          <cell r="AJ2600">
            <v>16</v>
          </cell>
          <cell r="AK2600">
            <v>5</v>
          </cell>
        </row>
        <row r="2601">
          <cell r="B2601">
            <v>33006</v>
          </cell>
          <cell r="C2601">
            <v>330</v>
          </cell>
          <cell r="D2601">
            <v>0</v>
          </cell>
          <cell r="E2601">
            <v>30204</v>
          </cell>
          <cell r="G2601">
            <v>33001</v>
          </cell>
          <cell r="I2601">
            <v>1</v>
          </cell>
          <cell r="J2601">
            <v>1</v>
          </cell>
          <cell r="K2601">
            <v>67</v>
          </cell>
          <cell r="L2601">
            <v>66</v>
          </cell>
          <cell r="M2601">
            <v>4</v>
          </cell>
          <cell r="N2601">
            <v>29</v>
          </cell>
          <cell r="O2601">
            <v>0.2</v>
          </cell>
          <cell r="P2601">
            <v>326</v>
          </cell>
          <cell r="Q2601">
            <v>261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326</v>
          </cell>
          <cell r="W2601">
            <v>261</v>
          </cell>
          <cell r="X2601">
            <v>6181</v>
          </cell>
          <cell r="Y2601">
            <v>123620</v>
          </cell>
          <cell r="Z2601" t="str">
            <v>金</v>
          </cell>
          <cell r="AA2601">
            <v>1</v>
          </cell>
          <cell r="AB2601">
            <v>0.25</v>
          </cell>
          <cell r="AC2601">
            <v>0.25</v>
          </cell>
          <cell r="AD2601">
            <v>0.25</v>
          </cell>
          <cell r="AE2601">
            <v>0.25</v>
          </cell>
          <cell r="AF2601">
            <v>261</v>
          </cell>
          <cell r="AG2601">
            <v>16</v>
          </cell>
          <cell r="AH2601">
            <v>16</v>
          </cell>
          <cell r="AI2601">
            <v>16</v>
          </cell>
          <cell r="AJ2601">
            <v>16</v>
          </cell>
          <cell r="AK2601">
            <v>5</v>
          </cell>
        </row>
        <row r="2602">
          <cell r="B2602">
            <v>33007</v>
          </cell>
          <cell r="C2602">
            <v>330</v>
          </cell>
          <cell r="D2602">
            <v>0</v>
          </cell>
          <cell r="E2602">
            <v>50100</v>
          </cell>
          <cell r="G2602">
            <v>33009</v>
          </cell>
          <cell r="I2602">
            <v>1</v>
          </cell>
          <cell r="J2602">
            <v>1</v>
          </cell>
          <cell r="K2602">
            <v>67</v>
          </cell>
          <cell r="L2602">
            <v>66</v>
          </cell>
          <cell r="M2602">
            <v>4</v>
          </cell>
          <cell r="N2602">
            <v>29</v>
          </cell>
          <cell r="O2602">
            <v>0.2</v>
          </cell>
          <cell r="P2602">
            <v>326</v>
          </cell>
          <cell r="Q2602">
            <v>261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326</v>
          </cell>
          <cell r="W2602">
            <v>261</v>
          </cell>
          <cell r="X2602">
            <v>6181</v>
          </cell>
          <cell r="Y2602">
            <v>123620</v>
          </cell>
          <cell r="Z2602" t="str">
            <v>金</v>
          </cell>
          <cell r="AA2602">
            <v>1</v>
          </cell>
          <cell r="AB2602">
            <v>0.25</v>
          </cell>
          <cell r="AC2602">
            <v>0.25</v>
          </cell>
          <cell r="AD2602">
            <v>0.25</v>
          </cell>
          <cell r="AE2602">
            <v>0.25</v>
          </cell>
          <cell r="AF2602">
            <v>261</v>
          </cell>
          <cell r="AG2602">
            <v>16</v>
          </cell>
          <cell r="AH2602">
            <v>16</v>
          </cell>
          <cell r="AI2602">
            <v>16</v>
          </cell>
          <cell r="AJ2602">
            <v>16</v>
          </cell>
          <cell r="AK2602">
            <v>5</v>
          </cell>
        </row>
        <row r="2603">
          <cell r="B2603">
            <v>33100</v>
          </cell>
          <cell r="C2603">
            <v>331</v>
          </cell>
          <cell r="D2603">
            <v>0</v>
          </cell>
          <cell r="E2603">
            <v>20614</v>
          </cell>
          <cell r="F2603">
            <v>1</v>
          </cell>
          <cell r="G2603">
            <v>33100</v>
          </cell>
          <cell r="H2603">
            <v>33100</v>
          </cell>
          <cell r="I2603">
            <v>0</v>
          </cell>
          <cell r="J2603">
            <v>10</v>
          </cell>
          <cell r="K2603">
            <v>67</v>
          </cell>
          <cell r="L2603">
            <v>66</v>
          </cell>
          <cell r="M2603">
            <v>4</v>
          </cell>
          <cell r="N2603">
            <v>29</v>
          </cell>
          <cell r="O2603">
            <v>0.2</v>
          </cell>
          <cell r="P2603">
            <v>3265</v>
          </cell>
          <cell r="Q2603">
            <v>2612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3265</v>
          </cell>
          <cell r="W2603">
            <v>2612</v>
          </cell>
          <cell r="X2603">
            <v>61812</v>
          </cell>
          <cell r="Y2603">
            <v>1236240</v>
          </cell>
          <cell r="Z2603" t="str">
            <v>金</v>
          </cell>
          <cell r="AA2603">
            <v>1</v>
          </cell>
          <cell r="AB2603">
            <v>0.25</v>
          </cell>
          <cell r="AC2603">
            <v>0.25</v>
          </cell>
          <cell r="AD2603">
            <v>0.25</v>
          </cell>
          <cell r="AE2603">
            <v>0.25</v>
          </cell>
          <cell r="AF2603">
            <v>2612</v>
          </cell>
          <cell r="AG2603">
            <v>163</v>
          </cell>
          <cell r="AH2603">
            <v>163</v>
          </cell>
          <cell r="AI2603">
            <v>163</v>
          </cell>
          <cell r="AJ2603">
            <v>163</v>
          </cell>
          <cell r="AK2603">
            <v>50</v>
          </cell>
        </row>
        <row r="2604">
          <cell r="B2604">
            <v>33101</v>
          </cell>
          <cell r="C2604">
            <v>331</v>
          </cell>
          <cell r="D2604">
            <v>0</v>
          </cell>
          <cell r="E2604">
            <v>40504</v>
          </cell>
          <cell r="G2604">
            <v>33101</v>
          </cell>
          <cell r="I2604">
            <v>1</v>
          </cell>
          <cell r="J2604">
            <v>1</v>
          </cell>
          <cell r="K2604">
            <v>67</v>
          </cell>
          <cell r="L2604">
            <v>66</v>
          </cell>
          <cell r="M2604">
            <v>4</v>
          </cell>
          <cell r="N2604">
            <v>29</v>
          </cell>
          <cell r="O2604">
            <v>0.2</v>
          </cell>
          <cell r="P2604">
            <v>326</v>
          </cell>
          <cell r="Q2604">
            <v>261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326</v>
          </cell>
          <cell r="W2604">
            <v>261</v>
          </cell>
          <cell r="X2604">
            <v>6181</v>
          </cell>
          <cell r="Y2604">
            <v>123620</v>
          </cell>
          <cell r="Z2604" t="str">
            <v>金</v>
          </cell>
          <cell r="AA2604">
            <v>1</v>
          </cell>
          <cell r="AB2604">
            <v>0.25</v>
          </cell>
          <cell r="AC2604">
            <v>0.25</v>
          </cell>
          <cell r="AD2604">
            <v>0.25</v>
          </cell>
          <cell r="AE2604">
            <v>0.25</v>
          </cell>
          <cell r="AF2604">
            <v>261</v>
          </cell>
          <cell r="AG2604">
            <v>16</v>
          </cell>
          <cell r="AH2604">
            <v>16</v>
          </cell>
          <cell r="AI2604">
            <v>16</v>
          </cell>
          <cell r="AJ2604">
            <v>16</v>
          </cell>
          <cell r="AK2604">
            <v>5</v>
          </cell>
        </row>
        <row r="2605">
          <cell r="B2605">
            <v>33102</v>
          </cell>
          <cell r="C2605">
            <v>331</v>
          </cell>
          <cell r="D2605">
            <v>0</v>
          </cell>
          <cell r="E2605">
            <v>40604</v>
          </cell>
          <cell r="G2605">
            <v>33101</v>
          </cell>
          <cell r="I2605">
            <v>1</v>
          </cell>
          <cell r="J2605">
            <v>1</v>
          </cell>
          <cell r="K2605">
            <v>67</v>
          </cell>
          <cell r="L2605">
            <v>66</v>
          </cell>
          <cell r="M2605">
            <v>4</v>
          </cell>
          <cell r="N2605">
            <v>29</v>
          </cell>
          <cell r="O2605">
            <v>0.2</v>
          </cell>
          <cell r="P2605">
            <v>326</v>
          </cell>
          <cell r="Q2605">
            <v>261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326</v>
          </cell>
          <cell r="W2605">
            <v>261</v>
          </cell>
          <cell r="X2605">
            <v>6181</v>
          </cell>
          <cell r="Y2605">
            <v>123620</v>
          </cell>
          <cell r="Z2605" t="str">
            <v>金</v>
          </cell>
          <cell r="AA2605">
            <v>1</v>
          </cell>
          <cell r="AB2605">
            <v>0.25</v>
          </cell>
          <cell r="AC2605">
            <v>0.25</v>
          </cell>
          <cell r="AD2605">
            <v>0.25</v>
          </cell>
          <cell r="AE2605">
            <v>0.25</v>
          </cell>
          <cell r="AF2605">
            <v>261</v>
          </cell>
          <cell r="AG2605">
            <v>16</v>
          </cell>
          <cell r="AH2605">
            <v>16</v>
          </cell>
          <cell r="AI2605">
            <v>16</v>
          </cell>
          <cell r="AJ2605">
            <v>16</v>
          </cell>
          <cell r="AK2605">
            <v>5</v>
          </cell>
        </row>
        <row r="2606">
          <cell r="B2606">
            <v>33103</v>
          </cell>
          <cell r="C2606">
            <v>331</v>
          </cell>
          <cell r="D2606">
            <v>0</v>
          </cell>
          <cell r="E2606">
            <v>20114</v>
          </cell>
          <cell r="G2606">
            <v>33101</v>
          </cell>
          <cell r="I2606">
            <v>1</v>
          </cell>
          <cell r="J2606">
            <v>1</v>
          </cell>
          <cell r="K2606">
            <v>67</v>
          </cell>
          <cell r="L2606">
            <v>66</v>
          </cell>
          <cell r="M2606">
            <v>4</v>
          </cell>
          <cell r="N2606">
            <v>29</v>
          </cell>
          <cell r="O2606">
            <v>0.2</v>
          </cell>
          <cell r="P2606">
            <v>326</v>
          </cell>
          <cell r="Q2606">
            <v>261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326</v>
          </cell>
          <cell r="W2606">
            <v>261</v>
          </cell>
          <cell r="X2606">
            <v>6181</v>
          </cell>
          <cell r="Y2606">
            <v>123620</v>
          </cell>
          <cell r="Z2606" t="str">
            <v>金</v>
          </cell>
          <cell r="AA2606">
            <v>1</v>
          </cell>
          <cell r="AB2606">
            <v>0.25</v>
          </cell>
          <cell r="AC2606">
            <v>0.25</v>
          </cell>
          <cell r="AD2606">
            <v>0.25</v>
          </cell>
          <cell r="AE2606">
            <v>0.25</v>
          </cell>
          <cell r="AF2606">
            <v>261</v>
          </cell>
          <cell r="AG2606">
            <v>16</v>
          </cell>
          <cell r="AH2606">
            <v>16</v>
          </cell>
          <cell r="AI2606">
            <v>16</v>
          </cell>
          <cell r="AJ2606">
            <v>16</v>
          </cell>
          <cell r="AK2606">
            <v>5</v>
          </cell>
        </row>
        <row r="2607">
          <cell r="B2607">
            <v>33104</v>
          </cell>
          <cell r="C2607">
            <v>331</v>
          </cell>
          <cell r="D2607">
            <v>0</v>
          </cell>
          <cell r="E2607">
            <v>20514</v>
          </cell>
          <cell r="G2607">
            <v>33101</v>
          </cell>
          <cell r="I2607">
            <v>1</v>
          </cell>
          <cell r="J2607">
            <v>1</v>
          </cell>
          <cell r="K2607">
            <v>67</v>
          </cell>
          <cell r="L2607">
            <v>66</v>
          </cell>
          <cell r="M2607">
            <v>4</v>
          </cell>
          <cell r="N2607">
            <v>29</v>
          </cell>
          <cell r="O2607">
            <v>0.2</v>
          </cell>
          <cell r="P2607">
            <v>326</v>
          </cell>
          <cell r="Q2607">
            <v>261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326</v>
          </cell>
          <cell r="W2607">
            <v>261</v>
          </cell>
          <cell r="X2607">
            <v>6181</v>
          </cell>
          <cell r="Y2607">
            <v>123620</v>
          </cell>
          <cell r="Z2607" t="str">
            <v>金</v>
          </cell>
          <cell r="AA2607">
            <v>1</v>
          </cell>
          <cell r="AB2607">
            <v>0.25</v>
          </cell>
          <cell r="AC2607">
            <v>0.25</v>
          </cell>
          <cell r="AD2607">
            <v>0.25</v>
          </cell>
          <cell r="AE2607">
            <v>0.25</v>
          </cell>
          <cell r="AF2607">
            <v>261</v>
          </cell>
          <cell r="AG2607">
            <v>16</v>
          </cell>
          <cell r="AH2607">
            <v>16</v>
          </cell>
          <cell r="AI2607">
            <v>16</v>
          </cell>
          <cell r="AJ2607">
            <v>16</v>
          </cell>
          <cell r="AK2607">
            <v>5</v>
          </cell>
        </row>
        <row r="2608">
          <cell r="B2608">
            <v>33105</v>
          </cell>
          <cell r="C2608">
            <v>331</v>
          </cell>
          <cell r="D2608">
            <v>0</v>
          </cell>
          <cell r="E2608">
            <v>30404</v>
          </cell>
          <cell r="G2608">
            <v>33101</v>
          </cell>
          <cell r="I2608">
            <v>1</v>
          </cell>
          <cell r="J2608">
            <v>1</v>
          </cell>
          <cell r="K2608">
            <v>67</v>
          </cell>
          <cell r="L2608">
            <v>66</v>
          </cell>
          <cell r="M2608">
            <v>4</v>
          </cell>
          <cell r="N2608">
            <v>29</v>
          </cell>
          <cell r="O2608">
            <v>0.2</v>
          </cell>
          <cell r="P2608">
            <v>326</v>
          </cell>
          <cell r="Q2608">
            <v>261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326</v>
          </cell>
          <cell r="W2608">
            <v>261</v>
          </cell>
          <cell r="X2608">
            <v>6181</v>
          </cell>
          <cell r="Y2608">
            <v>123620</v>
          </cell>
          <cell r="Z2608" t="str">
            <v>金</v>
          </cell>
          <cell r="AA2608">
            <v>1</v>
          </cell>
          <cell r="AB2608">
            <v>0.25</v>
          </cell>
          <cell r="AC2608">
            <v>0.25</v>
          </cell>
          <cell r="AD2608">
            <v>0.25</v>
          </cell>
          <cell r="AE2608">
            <v>0.25</v>
          </cell>
          <cell r="AF2608">
            <v>261</v>
          </cell>
          <cell r="AG2608">
            <v>16</v>
          </cell>
          <cell r="AH2608">
            <v>16</v>
          </cell>
          <cell r="AI2608">
            <v>16</v>
          </cell>
          <cell r="AJ2608">
            <v>16</v>
          </cell>
          <cell r="AK2608">
            <v>5</v>
          </cell>
        </row>
        <row r="2609">
          <cell r="B2609">
            <v>33106</v>
          </cell>
          <cell r="C2609">
            <v>331</v>
          </cell>
          <cell r="D2609">
            <v>0</v>
          </cell>
          <cell r="E2609">
            <v>30304</v>
          </cell>
          <cell r="G2609">
            <v>33101</v>
          </cell>
          <cell r="I2609">
            <v>1</v>
          </cell>
          <cell r="J2609">
            <v>1</v>
          </cell>
          <cell r="K2609">
            <v>67</v>
          </cell>
          <cell r="L2609">
            <v>66</v>
          </cell>
          <cell r="M2609">
            <v>4</v>
          </cell>
          <cell r="N2609">
            <v>29</v>
          </cell>
          <cell r="O2609">
            <v>0.2</v>
          </cell>
          <cell r="P2609">
            <v>326</v>
          </cell>
          <cell r="Q2609">
            <v>261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326</v>
          </cell>
          <cell r="W2609">
            <v>261</v>
          </cell>
          <cell r="X2609">
            <v>6181</v>
          </cell>
          <cell r="Y2609">
            <v>123620</v>
          </cell>
          <cell r="Z2609" t="str">
            <v>金</v>
          </cell>
          <cell r="AA2609">
            <v>1</v>
          </cell>
          <cell r="AB2609">
            <v>0.25</v>
          </cell>
          <cell r="AC2609">
            <v>0.25</v>
          </cell>
          <cell r="AD2609">
            <v>0.25</v>
          </cell>
          <cell r="AE2609">
            <v>0.25</v>
          </cell>
          <cell r="AF2609">
            <v>261</v>
          </cell>
          <cell r="AG2609">
            <v>16</v>
          </cell>
          <cell r="AH2609">
            <v>16</v>
          </cell>
          <cell r="AI2609">
            <v>16</v>
          </cell>
          <cell r="AJ2609">
            <v>16</v>
          </cell>
          <cell r="AK2609">
            <v>5</v>
          </cell>
        </row>
        <row r="2610">
          <cell r="B2610">
            <v>33107</v>
          </cell>
          <cell r="C2610">
            <v>331</v>
          </cell>
          <cell r="D2610">
            <v>0</v>
          </cell>
          <cell r="E2610">
            <v>50100</v>
          </cell>
          <cell r="G2610">
            <v>33109</v>
          </cell>
          <cell r="I2610">
            <v>1</v>
          </cell>
          <cell r="J2610">
            <v>1</v>
          </cell>
          <cell r="K2610">
            <v>67</v>
          </cell>
          <cell r="L2610">
            <v>66</v>
          </cell>
          <cell r="M2610">
            <v>4</v>
          </cell>
          <cell r="N2610">
            <v>29</v>
          </cell>
          <cell r="O2610">
            <v>0.2</v>
          </cell>
          <cell r="P2610">
            <v>326</v>
          </cell>
          <cell r="Q2610">
            <v>261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326</v>
          </cell>
          <cell r="W2610">
            <v>261</v>
          </cell>
          <cell r="X2610">
            <v>6181</v>
          </cell>
          <cell r="Y2610">
            <v>123620</v>
          </cell>
          <cell r="Z2610" t="str">
            <v>金</v>
          </cell>
          <cell r="AA2610">
            <v>1</v>
          </cell>
          <cell r="AB2610">
            <v>0.25</v>
          </cell>
          <cell r="AC2610">
            <v>0.25</v>
          </cell>
          <cell r="AD2610">
            <v>0.25</v>
          </cell>
          <cell r="AE2610">
            <v>0.25</v>
          </cell>
          <cell r="AF2610">
            <v>261</v>
          </cell>
          <cell r="AG2610">
            <v>16</v>
          </cell>
          <cell r="AH2610">
            <v>16</v>
          </cell>
          <cell r="AI2610">
            <v>16</v>
          </cell>
          <cell r="AJ2610">
            <v>16</v>
          </cell>
          <cell r="AK2610">
            <v>5</v>
          </cell>
        </row>
        <row r="2611">
          <cell r="B2611">
            <v>33200</v>
          </cell>
          <cell r="C2611">
            <v>332</v>
          </cell>
          <cell r="D2611">
            <v>0</v>
          </cell>
          <cell r="E2611">
            <v>30404</v>
          </cell>
          <cell r="F2611">
            <v>1</v>
          </cell>
          <cell r="G2611">
            <v>33200</v>
          </cell>
          <cell r="H2611">
            <v>33200</v>
          </cell>
          <cell r="I2611">
            <v>0</v>
          </cell>
          <cell r="J2611">
            <v>10</v>
          </cell>
          <cell r="K2611">
            <v>67</v>
          </cell>
          <cell r="L2611">
            <v>66</v>
          </cell>
          <cell r="M2611">
            <v>4</v>
          </cell>
          <cell r="N2611">
            <v>29</v>
          </cell>
          <cell r="O2611">
            <v>0.30000000000000004</v>
          </cell>
          <cell r="P2611">
            <v>4898</v>
          </cell>
          <cell r="Q2611">
            <v>3918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4898</v>
          </cell>
          <cell r="W2611">
            <v>3918</v>
          </cell>
          <cell r="X2611">
            <v>61812</v>
          </cell>
          <cell r="Y2611">
            <v>1236240</v>
          </cell>
          <cell r="Z2611" t="str">
            <v>金</v>
          </cell>
          <cell r="AA2611">
            <v>1</v>
          </cell>
          <cell r="AB2611">
            <v>0.25</v>
          </cell>
          <cell r="AC2611">
            <v>0.25</v>
          </cell>
          <cell r="AD2611">
            <v>0.25</v>
          </cell>
          <cell r="AE2611">
            <v>0.25</v>
          </cell>
          <cell r="AF2611">
            <v>3918</v>
          </cell>
          <cell r="AG2611">
            <v>245</v>
          </cell>
          <cell r="AH2611">
            <v>245</v>
          </cell>
          <cell r="AI2611">
            <v>245</v>
          </cell>
          <cell r="AJ2611">
            <v>245</v>
          </cell>
          <cell r="AK2611">
            <v>50</v>
          </cell>
        </row>
        <row r="2612">
          <cell r="B2612">
            <v>33201</v>
          </cell>
          <cell r="C2612">
            <v>332</v>
          </cell>
          <cell r="D2612">
            <v>0</v>
          </cell>
          <cell r="E2612">
            <v>40504</v>
          </cell>
          <cell r="G2612">
            <v>33201</v>
          </cell>
          <cell r="I2612">
            <v>1</v>
          </cell>
          <cell r="J2612">
            <v>1</v>
          </cell>
          <cell r="K2612">
            <v>67</v>
          </cell>
          <cell r="L2612">
            <v>66</v>
          </cell>
          <cell r="M2612">
            <v>4</v>
          </cell>
          <cell r="N2612">
            <v>29</v>
          </cell>
          <cell r="O2612">
            <v>0.2</v>
          </cell>
          <cell r="P2612">
            <v>326</v>
          </cell>
          <cell r="Q2612">
            <v>261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326</v>
          </cell>
          <cell r="W2612">
            <v>261</v>
          </cell>
          <cell r="X2612">
            <v>6181</v>
          </cell>
          <cell r="Y2612">
            <v>123620</v>
          </cell>
          <cell r="Z2612" t="str">
            <v>金</v>
          </cell>
          <cell r="AA2612">
            <v>1</v>
          </cell>
          <cell r="AB2612">
            <v>0.25</v>
          </cell>
          <cell r="AC2612">
            <v>0.25</v>
          </cell>
          <cell r="AD2612">
            <v>0.25</v>
          </cell>
          <cell r="AE2612">
            <v>0.25</v>
          </cell>
          <cell r="AF2612">
            <v>261</v>
          </cell>
          <cell r="AG2612">
            <v>16</v>
          </cell>
          <cell r="AH2612">
            <v>16</v>
          </cell>
          <cell r="AI2612">
            <v>16</v>
          </cell>
          <cell r="AJ2612">
            <v>16</v>
          </cell>
          <cell r="AK2612">
            <v>5</v>
          </cell>
        </row>
        <row r="2613">
          <cell r="B2613">
            <v>33202</v>
          </cell>
          <cell r="C2613">
            <v>332</v>
          </cell>
          <cell r="D2613">
            <v>0</v>
          </cell>
          <cell r="E2613">
            <v>40604</v>
          </cell>
          <cell r="G2613">
            <v>33201</v>
          </cell>
          <cell r="I2613">
            <v>1</v>
          </cell>
          <cell r="J2613">
            <v>1</v>
          </cell>
          <cell r="K2613">
            <v>67</v>
          </cell>
          <cell r="L2613">
            <v>66</v>
          </cell>
          <cell r="M2613">
            <v>4</v>
          </cell>
          <cell r="N2613">
            <v>29</v>
          </cell>
          <cell r="O2613">
            <v>0.2</v>
          </cell>
          <cell r="P2613">
            <v>326</v>
          </cell>
          <cell r="Q2613">
            <v>261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326</v>
          </cell>
          <cell r="W2613">
            <v>261</v>
          </cell>
          <cell r="X2613">
            <v>6181</v>
          </cell>
          <cell r="Y2613">
            <v>123620</v>
          </cell>
          <cell r="Z2613" t="str">
            <v>金</v>
          </cell>
          <cell r="AA2613">
            <v>1</v>
          </cell>
          <cell r="AB2613">
            <v>0.25</v>
          </cell>
          <cell r="AC2613">
            <v>0.25</v>
          </cell>
          <cell r="AD2613">
            <v>0.25</v>
          </cell>
          <cell r="AE2613">
            <v>0.25</v>
          </cell>
          <cell r="AF2613">
            <v>261</v>
          </cell>
          <cell r="AG2613">
            <v>16</v>
          </cell>
          <cell r="AH2613">
            <v>16</v>
          </cell>
          <cell r="AI2613">
            <v>16</v>
          </cell>
          <cell r="AJ2613">
            <v>16</v>
          </cell>
          <cell r="AK2613">
            <v>5</v>
          </cell>
        </row>
        <row r="2614">
          <cell r="B2614">
            <v>33203</v>
          </cell>
          <cell r="C2614">
            <v>332</v>
          </cell>
          <cell r="D2614">
            <v>0</v>
          </cell>
          <cell r="E2614">
            <v>20114</v>
          </cell>
          <cell r="G2614">
            <v>33201</v>
          </cell>
          <cell r="I2614">
            <v>1</v>
          </cell>
          <cell r="J2614">
            <v>1</v>
          </cell>
          <cell r="K2614">
            <v>67</v>
          </cell>
          <cell r="L2614">
            <v>66</v>
          </cell>
          <cell r="M2614">
            <v>4</v>
          </cell>
          <cell r="N2614">
            <v>29</v>
          </cell>
          <cell r="O2614">
            <v>0.2</v>
          </cell>
          <cell r="P2614">
            <v>326</v>
          </cell>
          <cell r="Q2614">
            <v>261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326</v>
          </cell>
          <cell r="W2614">
            <v>261</v>
          </cell>
          <cell r="X2614">
            <v>6181</v>
          </cell>
          <cell r="Y2614">
            <v>123620</v>
          </cell>
          <cell r="Z2614" t="str">
            <v>金</v>
          </cell>
          <cell r="AA2614">
            <v>1</v>
          </cell>
          <cell r="AB2614">
            <v>0.25</v>
          </cell>
          <cell r="AC2614">
            <v>0.25</v>
          </cell>
          <cell r="AD2614">
            <v>0.25</v>
          </cell>
          <cell r="AE2614">
            <v>0.25</v>
          </cell>
          <cell r="AF2614">
            <v>261</v>
          </cell>
          <cell r="AG2614">
            <v>16</v>
          </cell>
          <cell r="AH2614">
            <v>16</v>
          </cell>
          <cell r="AI2614">
            <v>16</v>
          </cell>
          <cell r="AJ2614">
            <v>16</v>
          </cell>
          <cell r="AK2614">
            <v>5</v>
          </cell>
        </row>
        <row r="2615">
          <cell r="B2615">
            <v>33204</v>
          </cell>
          <cell r="C2615">
            <v>332</v>
          </cell>
          <cell r="D2615">
            <v>0</v>
          </cell>
          <cell r="E2615">
            <v>20514</v>
          </cell>
          <cell r="G2615">
            <v>33201</v>
          </cell>
          <cell r="I2615">
            <v>1</v>
          </cell>
          <cell r="J2615">
            <v>1</v>
          </cell>
          <cell r="K2615">
            <v>67</v>
          </cell>
          <cell r="L2615">
            <v>66</v>
          </cell>
          <cell r="M2615">
            <v>4</v>
          </cell>
          <cell r="N2615">
            <v>29</v>
          </cell>
          <cell r="O2615">
            <v>0.2</v>
          </cell>
          <cell r="P2615">
            <v>326</v>
          </cell>
          <cell r="Q2615">
            <v>261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326</v>
          </cell>
          <cell r="W2615">
            <v>261</v>
          </cell>
          <cell r="X2615">
            <v>6181</v>
          </cell>
          <cell r="Y2615">
            <v>123620</v>
          </cell>
          <cell r="Z2615" t="str">
            <v>金</v>
          </cell>
          <cell r="AA2615">
            <v>1</v>
          </cell>
          <cell r="AB2615">
            <v>0.25</v>
          </cell>
          <cell r="AC2615">
            <v>0.25</v>
          </cell>
          <cell r="AD2615">
            <v>0.25</v>
          </cell>
          <cell r="AE2615">
            <v>0.25</v>
          </cell>
          <cell r="AF2615">
            <v>261</v>
          </cell>
          <cell r="AG2615">
            <v>16</v>
          </cell>
          <cell r="AH2615">
            <v>16</v>
          </cell>
          <cell r="AI2615">
            <v>16</v>
          </cell>
          <cell r="AJ2615">
            <v>16</v>
          </cell>
          <cell r="AK2615">
            <v>5</v>
          </cell>
        </row>
        <row r="2616">
          <cell r="B2616">
            <v>33205</v>
          </cell>
          <cell r="C2616">
            <v>332</v>
          </cell>
          <cell r="D2616">
            <v>0</v>
          </cell>
          <cell r="E2616">
            <v>30404</v>
          </cell>
          <cell r="G2616">
            <v>33201</v>
          </cell>
          <cell r="I2616">
            <v>1</v>
          </cell>
          <cell r="J2616">
            <v>1</v>
          </cell>
          <cell r="K2616">
            <v>67</v>
          </cell>
          <cell r="L2616">
            <v>66</v>
          </cell>
          <cell r="M2616">
            <v>4</v>
          </cell>
          <cell r="N2616">
            <v>29</v>
          </cell>
          <cell r="O2616">
            <v>0.2</v>
          </cell>
          <cell r="P2616">
            <v>326</v>
          </cell>
          <cell r="Q2616">
            <v>261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326</v>
          </cell>
          <cell r="W2616">
            <v>261</v>
          </cell>
          <cell r="X2616">
            <v>6181</v>
          </cell>
          <cell r="Y2616">
            <v>123620</v>
          </cell>
          <cell r="Z2616" t="str">
            <v>金</v>
          </cell>
          <cell r="AA2616">
            <v>1</v>
          </cell>
          <cell r="AB2616">
            <v>0.25</v>
          </cell>
          <cell r="AC2616">
            <v>0.25</v>
          </cell>
          <cell r="AD2616">
            <v>0.25</v>
          </cell>
          <cell r="AE2616">
            <v>0.25</v>
          </cell>
          <cell r="AF2616">
            <v>261</v>
          </cell>
          <cell r="AG2616">
            <v>16</v>
          </cell>
          <cell r="AH2616">
            <v>16</v>
          </cell>
          <cell r="AI2616">
            <v>16</v>
          </cell>
          <cell r="AJ2616">
            <v>16</v>
          </cell>
          <cell r="AK2616">
            <v>5</v>
          </cell>
        </row>
        <row r="2617">
          <cell r="B2617">
            <v>33206</v>
          </cell>
          <cell r="C2617">
            <v>332</v>
          </cell>
          <cell r="D2617">
            <v>0</v>
          </cell>
          <cell r="E2617">
            <v>30304</v>
          </cell>
          <cell r="G2617">
            <v>33201</v>
          </cell>
          <cell r="I2617">
            <v>1</v>
          </cell>
          <cell r="J2617">
            <v>1</v>
          </cell>
          <cell r="K2617">
            <v>67</v>
          </cell>
          <cell r="L2617">
            <v>66</v>
          </cell>
          <cell r="M2617">
            <v>4</v>
          </cell>
          <cell r="N2617">
            <v>29</v>
          </cell>
          <cell r="O2617">
            <v>0.2</v>
          </cell>
          <cell r="P2617">
            <v>326</v>
          </cell>
          <cell r="Q2617">
            <v>261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326</v>
          </cell>
          <cell r="W2617">
            <v>261</v>
          </cell>
          <cell r="X2617">
            <v>6181</v>
          </cell>
          <cell r="Y2617">
            <v>123620</v>
          </cell>
          <cell r="Z2617" t="str">
            <v>金</v>
          </cell>
          <cell r="AA2617">
            <v>1</v>
          </cell>
          <cell r="AB2617">
            <v>0.25</v>
          </cell>
          <cell r="AC2617">
            <v>0.25</v>
          </cell>
          <cell r="AD2617">
            <v>0.25</v>
          </cell>
          <cell r="AE2617">
            <v>0.25</v>
          </cell>
          <cell r="AF2617">
            <v>261</v>
          </cell>
          <cell r="AG2617">
            <v>16</v>
          </cell>
          <cell r="AH2617">
            <v>16</v>
          </cell>
          <cell r="AI2617">
            <v>16</v>
          </cell>
          <cell r="AJ2617">
            <v>16</v>
          </cell>
          <cell r="AK2617">
            <v>5</v>
          </cell>
        </row>
        <row r="2618">
          <cell r="B2618">
            <v>33207</v>
          </cell>
          <cell r="C2618">
            <v>332</v>
          </cell>
          <cell r="D2618">
            <v>0</v>
          </cell>
          <cell r="E2618">
            <v>50100</v>
          </cell>
          <cell r="G2618">
            <v>33209</v>
          </cell>
          <cell r="I2618">
            <v>1</v>
          </cell>
          <cell r="J2618">
            <v>1</v>
          </cell>
          <cell r="K2618">
            <v>67</v>
          </cell>
          <cell r="L2618">
            <v>66</v>
          </cell>
          <cell r="M2618">
            <v>4</v>
          </cell>
          <cell r="N2618">
            <v>29</v>
          </cell>
          <cell r="O2618">
            <v>0.2</v>
          </cell>
          <cell r="P2618">
            <v>326</v>
          </cell>
          <cell r="Q2618">
            <v>261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326</v>
          </cell>
          <cell r="W2618">
            <v>261</v>
          </cell>
          <cell r="X2618">
            <v>6181</v>
          </cell>
          <cell r="Y2618">
            <v>123620</v>
          </cell>
          <cell r="Z2618" t="str">
            <v>金</v>
          </cell>
          <cell r="AA2618">
            <v>1</v>
          </cell>
          <cell r="AB2618">
            <v>0.25</v>
          </cell>
          <cell r="AC2618">
            <v>0.25</v>
          </cell>
          <cell r="AD2618">
            <v>0.25</v>
          </cell>
          <cell r="AE2618">
            <v>0.25</v>
          </cell>
          <cell r="AF2618">
            <v>261</v>
          </cell>
          <cell r="AG2618">
            <v>16</v>
          </cell>
          <cell r="AH2618">
            <v>16</v>
          </cell>
          <cell r="AI2618">
            <v>16</v>
          </cell>
          <cell r="AJ2618">
            <v>16</v>
          </cell>
          <cell r="AK2618">
            <v>5</v>
          </cell>
        </row>
        <row r="2619">
          <cell r="B2619">
            <v>33300</v>
          </cell>
          <cell r="C2619">
            <v>333</v>
          </cell>
          <cell r="D2619">
            <v>0</v>
          </cell>
          <cell r="E2619">
            <v>20614</v>
          </cell>
          <cell r="F2619">
            <v>1</v>
          </cell>
          <cell r="G2619">
            <v>33300</v>
          </cell>
          <cell r="H2619">
            <v>33300</v>
          </cell>
          <cell r="I2619">
            <v>0</v>
          </cell>
          <cell r="J2619">
            <v>10</v>
          </cell>
          <cell r="K2619">
            <v>67</v>
          </cell>
          <cell r="L2619">
            <v>66</v>
          </cell>
          <cell r="M2619">
            <v>4</v>
          </cell>
          <cell r="N2619">
            <v>29</v>
          </cell>
          <cell r="O2619">
            <v>0.4</v>
          </cell>
          <cell r="P2619">
            <v>6530</v>
          </cell>
          <cell r="Q2619">
            <v>4179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6530</v>
          </cell>
          <cell r="W2619">
            <v>4179</v>
          </cell>
          <cell r="X2619">
            <v>61812</v>
          </cell>
          <cell r="Y2619">
            <v>1236240</v>
          </cell>
          <cell r="Z2619" t="str">
            <v>金</v>
          </cell>
          <cell r="AA2619">
            <v>1</v>
          </cell>
          <cell r="AB2619">
            <v>0.25</v>
          </cell>
          <cell r="AC2619">
            <v>0.25</v>
          </cell>
          <cell r="AD2619">
            <v>0.25</v>
          </cell>
          <cell r="AE2619">
            <v>0.25</v>
          </cell>
          <cell r="AF2619">
            <v>4179</v>
          </cell>
          <cell r="AG2619">
            <v>587</v>
          </cell>
          <cell r="AH2619">
            <v>587</v>
          </cell>
          <cell r="AI2619">
            <v>587</v>
          </cell>
          <cell r="AJ2619">
            <v>587</v>
          </cell>
          <cell r="AK2619">
            <v>50</v>
          </cell>
        </row>
        <row r="2620">
          <cell r="B2620">
            <v>33301</v>
          </cell>
          <cell r="C2620">
            <v>333</v>
          </cell>
          <cell r="D2620">
            <v>0</v>
          </cell>
          <cell r="E2620">
            <v>40504</v>
          </cell>
          <cell r="G2620">
            <v>33301</v>
          </cell>
          <cell r="I2620">
            <v>1</v>
          </cell>
          <cell r="J2620">
            <v>1</v>
          </cell>
          <cell r="K2620">
            <v>67</v>
          </cell>
          <cell r="L2620">
            <v>66</v>
          </cell>
          <cell r="M2620">
            <v>4</v>
          </cell>
          <cell r="N2620">
            <v>29</v>
          </cell>
          <cell r="O2620">
            <v>0.2</v>
          </cell>
          <cell r="P2620">
            <v>326</v>
          </cell>
          <cell r="Q2620">
            <v>261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326</v>
          </cell>
          <cell r="W2620">
            <v>261</v>
          </cell>
          <cell r="X2620">
            <v>6181</v>
          </cell>
          <cell r="Y2620">
            <v>123620</v>
          </cell>
          <cell r="Z2620" t="str">
            <v>金</v>
          </cell>
          <cell r="AA2620">
            <v>1</v>
          </cell>
          <cell r="AB2620">
            <v>0.25</v>
          </cell>
          <cell r="AC2620">
            <v>0.25</v>
          </cell>
          <cell r="AD2620">
            <v>0.25</v>
          </cell>
          <cell r="AE2620">
            <v>0.25</v>
          </cell>
          <cell r="AF2620">
            <v>261</v>
          </cell>
          <cell r="AG2620">
            <v>16</v>
          </cell>
          <cell r="AH2620">
            <v>16</v>
          </cell>
          <cell r="AI2620">
            <v>16</v>
          </cell>
          <cell r="AJ2620">
            <v>16</v>
          </cell>
          <cell r="AK2620">
            <v>5</v>
          </cell>
        </row>
        <row r="2621">
          <cell r="B2621">
            <v>33302</v>
          </cell>
          <cell r="C2621">
            <v>333</v>
          </cell>
          <cell r="D2621">
            <v>0</v>
          </cell>
          <cell r="E2621">
            <v>40604</v>
          </cell>
          <cell r="G2621">
            <v>33301</v>
          </cell>
          <cell r="I2621">
            <v>1</v>
          </cell>
          <cell r="J2621">
            <v>1</v>
          </cell>
          <cell r="K2621">
            <v>67</v>
          </cell>
          <cell r="L2621">
            <v>66</v>
          </cell>
          <cell r="M2621">
            <v>4</v>
          </cell>
          <cell r="N2621">
            <v>29</v>
          </cell>
          <cell r="O2621">
            <v>0.2</v>
          </cell>
          <cell r="P2621">
            <v>326</v>
          </cell>
          <cell r="Q2621">
            <v>261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326</v>
          </cell>
          <cell r="W2621">
            <v>261</v>
          </cell>
          <cell r="X2621">
            <v>6181</v>
          </cell>
          <cell r="Y2621">
            <v>123620</v>
          </cell>
          <cell r="Z2621" t="str">
            <v>金</v>
          </cell>
          <cell r="AA2621">
            <v>1</v>
          </cell>
          <cell r="AB2621">
            <v>0.25</v>
          </cell>
          <cell r="AC2621">
            <v>0.25</v>
          </cell>
          <cell r="AD2621">
            <v>0.25</v>
          </cell>
          <cell r="AE2621">
            <v>0.25</v>
          </cell>
          <cell r="AF2621">
            <v>261</v>
          </cell>
          <cell r="AG2621">
            <v>16</v>
          </cell>
          <cell r="AH2621">
            <v>16</v>
          </cell>
          <cell r="AI2621">
            <v>16</v>
          </cell>
          <cell r="AJ2621">
            <v>16</v>
          </cell>
          <cell r="AK2621">
            <v>5</v>
          </cell>
        </row>
        <row r="2622">
          <cell r="B2622">
            <v>33303</v>
          </cell>
          <cell r="C2622">
            <v>333</v>
          </cell>
          <cell r="D2622">
            <v>0</v>
          </cell>
          <cell r="E2622">
            <v>20114</v>
          </cell>
          <cell r="G2622">
            <v>33301</v>
          </cell>
          <cell r="I2622">
            <v>1</v>
          </cell>
          <cell r="J2622">
            <v>1</v>
          </cell>
          <cell r="K2622">
            <v>67</v>
          </cell>
          <cell r="L2622">
            <v>66</v>
          </cell>
          <cell r="M2622">
            <v>4</v>
          </cell>
          <cell r="N2622">
            <v>29</v>
          </cell>
          <cell r="O2622">
            <v>0.2</v>
          </cell>
          <cell r="P2622">
            <v>326</v>
          </cell>
          <cell r="Q2622">
            <v>261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326</v>
          </cell>
          <cell r="W2622">
            <v>261</v>
          </cell>
          <cell r="X2622">
            <v>6181</v>
          </cell>
          <cell r="Y2622">
            <v>123620</v>
          </cell>
          <cell r="Z2622" t="str">
            <v>金</v>
          </cell>
          <cell r="AA2622">
            <v>1</v>
          </cell>
          <cell r="AB2622">
            <v>0.25</v>
          </cell>
          <cell r="AC2622">
            <v>0.25</v>
          </cell>
          <cell r="AD2622">
            <v>0.25</v>
          </cell>
          <cell r="AE2622">
            <v>0.25</v>
          </cell>
          <cell r="AF2622">
            <v>261</v>
          </cell>
          <cell r="AG2622">
            <v>16</v>
          </cell>
          <cell r="AH2622">
            <v>16</v>
          </cell>
          <cell r="AI2622">
            <v>16</v>
          </cell>
          <cell r="AJ2622">
            <v>16</v>
          </cell>
          <cell r="AK2622">
            <v>5</v>
          </cell>
        </row>
        <row r="2623">
          <cell r="B2623">
            <v>33304</v>
          </cell>
          <cell r="C2623">
            <v>333</v>
          </cell>
          <cell r="D2623">
            <v>0</v>
          </cell>
          <cell r="E2623">
            <v>20514</v>
          </cell>
          <cell r="G2623">
            <v>33301</v>
          </cell>
          <cell r="I2623">
            <v>1</v>
          </cell>
          <cell r="J2623">
            <v>1</v>
          </cell>
          <cell r="K2623">
            <v>67</v>
          </cell>
          <cell r="L2623">
            <v>66</v>
          </cell>
          <cell r="M2623">
            <v>4</v>
          </cell>
          <cell r="N2623">
            <v>29</v>
          </cell>
          <cell r="O2623">
            <v>0.2</v>
          </cell>
          <cell r="P2623">
            <v>326</v>
          </cell>
          <cell r="Q2623">
            <v>261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326</v>
          </cell>
          <cell r="W2623">
            <v>261</v>
          </cell>
          <cell r="X2623">
            <v>6181</v>
          </cell>
          <cell r="Y2623">
            <v>123620</v>
          </cell>
          <cell r="Z2623" t="str">
            <v>金</v>
          </cell>
          <cell r="AA2623">
            <v>1</v>
          </cell>
          <cell r="AB2623">
            <v>0.25</v>
          </cell>
          <cell r="AC2623">
            <v>0.25</v>
          </cell>
          <cell r="AD2623">
            <v>0.25</v>
          </cell>
          <cell r="AE2623">
            <v>0.25</v>
          </cell>
          <cell r="AF2623">
            <v>261</v>
          </cell>
          <cell r="AG2623">
            <v>16</v>
          </cell>
          <cell r="AH2623">
            <v>16</v>
          </cell>
          <cell r="AI2623">
            <v>16</v>
          </cell>
          <cell r="AJ2623">
            <v>16</v>
          </cell>
          <cell r="AK2623">
            <v>5</v>
          </cell>
        </row>
        <row r="2624">
          <cell r="B2624">
            <v>33305</v>
          </cell>
          <cell r="C2624">
            <v>333</v>
          </cell>
          <cell r="D2624">
            <v>0</v>
          </cell>
          <cell r="E2624">
            <v>30404</v>
          </cell>
          <cell r="G2624">
            <v>33301</v>
          </cell>
          <cell r="I2624">
            <v>1</v>
          </cell>
          <cell r="J2624">
            <v>1</v>
          </cell>
          <cell r="K2624">
            <v>67</v>
          </cell>
          <cell r="L2624">
            <v>66</v>
          </cell>
          <cell r="M2624">
            <v>4</v>
          </cell>
          <cell r="N2624">
            <v>29</v>
          </cell>
          <cell r="O2624">
            <v>0.2</v>
          </cell>
          <cell r="P2624">
            <v>326</v>
          </cell>
          <cell r="Q2624">
            <v>261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326</v>
          </cell>
          <cell r="W2624">
            <v>261</v>
          </cell>
          <cell r="X2624">
            <v>6181</v>
          </cell>
          <cell r="Y2624">
            <v>123620</v>
          </cell>
          <cell r="Z2624" t="str">
            <v>金</v>
          </cell>
          <cell r="AA2624">
            <v>1</v>
          </cell>
          <cell r="AB2624">
            <v>0.25</v>
          </cell>
          <cell r="AC2624">
            <v>0.25</v>
          </cell>
          <cell r="AD2624">
            <v>0.25</v>
          </cell>
          <cell r="AE2624">
            <v>0.25</v>
          </cell>
          <cell r="AF2624">
            <v>261</v>
          </cell>
          <cell r="AG2624">
            <v>16</v>
          </cell>
          <cell r="AH2624">
            <v>16</v>
          </cell>
          <cell r="AI2624">
            <v>16</v>
          </cell>
          <cell r="AJ2624">
            <v>16</v>
          </cell>
          <cell r="AK2624">
            <v>5</v>
          </cell>
        </row>
        <row r="2625">
          <cell r="B2625">
            <v>33306</v>
          </cell>
          <cell r="C2625">
            <v>333</v>
          </cell>
          <cell r="D2625">
            <v>0</v>
          </cell>
          <cell r="E2625">
            <v>30304</v>
          </cell>
          <cell r="G2625">
            <v>33301</v>
          </cell>
          <cell r="I2625">
            <v>1</v>
          </cell>
          <cell r="J2625">
            <v>1</v>
          </cell>
          <cell r="K2625">
            <v>67</v>
          </cell>
          <cell r="L2625">
            <v>66</v>
          </cell>
          <cell r="M2625">
            <v>4</v>
          </cell>
          <cell r="N2625">
            <v>29</v>
          </cell>
          <cell r="O2625">
            <v>0.2</v>
          </cell>
          <cell r="P2625">
            <v>326</v>
          </cell>
          <cell r="Q2625">
            <v>261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326</v>
          </cell>
          <cell r="W2625">
            <v>261</v>
          </cell>
          <cell r="X2625">
            <v>6181</v>
          </cell>
          <cell r="Y2625">
            <v>123620</v>
          </cell>
          <cell r="Z2625" t="str">
            <v>金</v>
          </cell>
          <cell r="AA2625">
            <v>1</v>
          </cell>
          <cell r="AB2625">
            <v>0.25</v>
          </cell>
          <cell r="AC2625">
            <v>0.25</v>
          </cell>
          <cell r="AD2625">
            <v>0.25</v>
          </cell>
          <cell r="AE2625">
            <v>0.25</v>
          </cell>
          <cell r="AF2625">
            <v>261</v>
          </cell>
          <cell r="AG2625">
            <v>16</v>
          </cell>
          <cell r="AH2625">
            <v>16</v>
          </cell>
          <cell r="AI2625">
            <v>16</v>
          </cell>
          <cell r="AJ2625">
            <v>16</v>
          </cell>
          <cell r="AK2625">
            <v>5</v>
          </cell>
        </row>
        <row r="2626">
          <cell r="B2626">
            <v>33307</v>
          </cell>
          <cell r="C2626">
            <v>333</v>
          </cell>
          <cell r="D2626">
            <v>0</v>
          </cell>
          <cell r="E2626">
            <v>50100</v>
          </cell>
          <cell r="G2626">
            <v>33309</v>
          </cell>
          <cell r="I2626">
            <v>1</v>
          </cell>
          <cell r="J2626">
            <v>1</v>
          </cell>
          <cell r="K2626">
            <v>67</v>
          </cell>
          <cell r="L2626">
            <v>66</v>
          </cell>
          <cell r="M2626">
            <v>4</v>
          </cell>
          <cell r="N2626">
            <v>29</v>
          </cell>
          <cell r="O2626">
            <v>0.2</v>
          </cell>
          <cell r="P2626">
            <v>326</v>
          </cell>
          <cell r="Q2626">
            <v>261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326</v>
          </cell>
          <cell r="W2626">
            <v>261</v>
          </cell>
          <cell r="X2626">
            <v>6181</v>
          </cell>
          <cell r="Y2626">
            <v>123620</v>
          </cell>
          <cell r="Z2626" t="str">
            <v>金</v>
          </cell>
          <cell r="AA2626">
            <v>1</v>
          </cell>
          <cell r="AB2626">
            <v>0.25</v>
          </cell>
          <cell r="AC2626">
            <v>0.25</v>
          </cell>
          <cell r="AD2626">
            <v>0.25</v>
          </cell>
          <cell r="AE2626">
            <v>0.25</v>
          </cell>
          <cell r="AF2626">
            <v>261</v>
          </cell>
          <cell r="AG2626">
            <v>16</v>
          </cell>
          <cell r="AH2626">
            <v>16</v>
          </cell>
          <cell r="AI2626">
            <v>16</v>
          </cell>
          <cell r="AJ2626">
            <v>16</v>
          </cell>
          <cell r="AK2626">
            <v>5</v>
          </cell>
        </row>
        <row r="2627">
          <cell r="B2627">
            <v>33400</v>
          </cell>
          <cell r="C2627">
            <v>334</v>
          </cell>
          <cell r="D2627">
            <v>0</v>
          </cell>
          <cell r="E2627">
            <v>30404</v>
          </cell>
          <cell r="F2627">
            <v>1</v>
          </cell>
          <cell r="G2627">
            <v>33400</v>
          </cell>
          <cell r="H2627">
            <v>33400</v>
          </cell>
          <cell r="I2627">
            <v>0</v>
          </cell>
          <cell r="J2627">
            <v>10</v>
          </cell>
          <cell r="K2627">
            <v>67</v>
          </cell>
          <cell r="L2627">
            <v>66</v>
          </cell>
          <cell r="M2627">
            <v>4</v>
          </cell>
          <cell r="N2627">
            <v>29</v>
          </cell>
          <cell r="O2627">
            <v>0.5</v>
          </cell>
          <cell r="P2627">
            <v>8163</v>
          </cell>
          <cell r="Q2627">
            <v>5224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8163</v>
          </cell>
          <cell r="W2627">
            <v>5224</v>
          </cell>
          <cell r="X2627">
            <v>61812</v>
          </cell>
          <cell r="Y2627">
            <v>1236240</v>
          </cell>
          <cell r="Z2627" t="str">
            <v>金</v>
          </cell>
          <cell r="AA2627">
            <v>1</v>
          </cell>
          <cell r="AB2627">
            <v>0.25</v>
          </cell>
          <cell r="AC2627">
            <v>0.25</v>
          </cell>
          <cell r="AD2627">
            <v>0.25</v>
          </cell>
          <cell r="AE2627">
            <v>0.25</v>
          </cell>
          <cell r="AF2627">
            <v>5224</v>
          </cell>
          <cell r="AG2627">
            <v>734</v>
          </cell>
          <cell r="AH2627">
            <v>734</v>
          </cell>
          <cell r="AI2627">
            <v>734</v>
          </cell>
          <cell r="AJ2627">
            <v>734</v>
          </cell>
          <cell r="AK2627">
            <v>50</v>
          </cell>
        </row>
        <row r="2628">
          <cell r="B2628">
            <v>33401</v>
          </cell>
          <cell r="C2628">
            <v>334</v>
          </cell>
          <cell r="D2628">
            <v>0</v>
          </cell>
          <cell r="E2628">
            <v>40504</v>
          </cell>
          <cell r="G2628">
            <v>33401</v>
          </cell>
          <cell r="I2628">
            <v>1</v>
          </cell>
          <cell r="J2628">
            <v>1</v>
          </cell>
          <cell r="K2628">
            <v>67</v>
          </cell>
          <cell r="L2628">
            <v>66</v>
          </cell>
          <cell r="M2628">
            <v>4</v>
          </cell>
          <cell r="N2628">
            <v>29</v>
          </cell>
          <cell r="O2628">
            <v>0.2</v>
          </cell>
          <cell r="P2628">
            <v>326</v>
          </cell>
          <cell r="Q2628">
            <v>261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326</v>
          </cell>
          <cell r="W2628">
            <v>261</v>
          </cell>
          <cell r="X2628">
            <v>6181</v>
          </cell>
          <cell r="Y2628">
            <v>123620</v>
          </cell>
          <cell r="Z2628" t="str">
            <v>金</v>
          </cell>
          <cell r="AA2628">
            <v>1</v>
          </cell>
          <cell r="AB2628">
            <v>0.25</v>
          </cell>
          <cell r="AC2628">
            <v>0.25</v>
          </cell>
          <cell r="AD2628">
            <v>0.25</v>
          </cell>
          <cell r="AE2628">
            <v>0.25</v>
          </cell>
          <cell r="AF2628">
            <v>261</v>
          </cell>
          <cell r="AG2628">
            <v>16</v>
          </cell>
          <cell r="AH2628">
            <v>16</v>
          </cell>
          <cell r="AI2628">
            <v>16</v>
          </cell>
          <cell r="AJ2628">
            <v>16</v>
          </cell>
          <cell r="AK2628">
            <v>5</v>
          </cell>
        </row>
        <row r="2629">
          <cell r="B2629">
            <v>33402</v>
          </cell>
          <cell r="C2629">
            <v>334</v>
          </cell>
          <cell r="D2629">
            <v>0</v>
          </cell>
          <cell r="E2629">
            <v>40604</v>
          </cell>
          <cell r="G2629">
            <v>33401</v>
          </cell>
          <cell r="I2629">
            <v>1</v>
          </cell>
          <cell r="J2629">
            <v>1</v>
          </cell>
          <cell r="K2629">
            <v>67</v>
          </cell>
          <cell r="L2629">
            <v>66</v>
          </cell>
          <cell r="M2629">
            <v>4</v>
          </cell>
          <cell r="N2629">
            <v>29</v>
          </cell>
          <cell r="O2629">
            <v>0.2</v>
          </cell>
          <cell r="P2629">
            <v>326</v>
          </cell>
          <cell r="Q2629">
            <v>261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326</v>
          </cell>
          <cell r="W2629">
            <v>261</v>
          </cell>
          <cell r="X2629">
            <v>6181</v>
          </cell>
          <cell r="Y2629">
            <v>123620</v>
          </cell>
          <cell r="Z2629" t="str">
            <v>金</v>
          </cell>
          <cell r="AA2629">
            <v>1</v>
          </cell>
          <cell r="AB2629">
            <v>0.25</v>
          </cell>
          <cell r="AC2629">
            <v>0.25</v>
          </cell>
          <cell r="AD2629">
            <v>0.25</v>
          </cell>
          <cell r="AE2629">
            <v>0.25</v>
          </cell>
          <cell r="AF2629">
            <v>261</v>
          </cell>
          <cell r="AG2629">
            <v>16</v>
          </cell>
          <cell r="AH2629">
            <v>16</v>
          </cell>
          <cell r="AI2629">
            <v>16</v>
          </cell>
          <cell r="AJ2629">
            <v>16</v>
          </cell>
          <cell r="AK2629">
            <v>5</v>
          </cell>
        </row>
        <row r="2630">
          <cell r="B2630">
            <v>33403</v>
          </cell>
          <cell r="C2630">
            <v>334</v>
          </cell>
          <cell r="D2630">
            <v>0</v>
          </cell>
          <cell r="E2630">
            <v>20114</v>
          </cell>
          <cell r="G2630">
            <v>33401</v>
          </cell>
          <cell r="I2630">
            <v>1</v>
          </cell>
          <cell r="J2630">
            <v>1</v>
          </cell>
          <cell r="K2630">
            <v>67</v>
          </cell>
          <cell r="L2630">
            <v>66</v>
          </cell>
          <cell r="M2630">
            <v>4</v>
          </cell>
          <cell r="N2630">
            <v>29</v>
          </cell>
          <cell r="O2630">
            <v>0.2</v>
          </cell>
          <cell r="P2630">
            <v>326</v>
          </cell>
          <cell r="Q2630">
            <v>261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326</v>
          </cell>
          <cell r="W2630">
            <v>261</v>
          </cell>
          <cell r="X2630">
            <v>6181</v>
          </cell>
          <cell r="Y2630">
            <v>123620</v>
          </cell>
          <cell r="Z2630" t="str">
            <v>金</v>
          </cell>
          <cell r="AA2630">
            <v>1</v>
          </cell>
          <cell r="AB2630">
            <v>0.25</v>
          </cell>
          <cell r="AC2630">
            <v>0.25</v>
          </cell>
          <cell r="AD2630">
            <v>0.25</v>
          </cell>
          <cell r="AE2630">
            <v>0.25</v>
          </cell>
          <cell r="AF2630">
            <v>261</v>
          </cell>
          <cell r="AG2630">
            <v>16</v>
          </cell>
          <cell r="AH2630">
            <v>16</v>
          </cell>
          <cell r="AI2630">
            <v>16</v>
          </cell>
          <cell r="AJ2630">
            <v>16</v>
          </cell>
          <cell r="AK2630">
            <v>5</v>
          </cell>
        </row>
        <row r="2631">
          <cell r="B2631">
            <v>33404</v>
          </cell>
          <cell r="C2631">
            <v>334</v>
          </cell>
          <cell r="D2631">
            <v>0</v>
          </cell>
          <cell r="E2631">
            <v>20514</v>
          </cell>
          <cell r="G2631">
            <v>33401</v>
          </cell>
          <cell r="I2631">
            <v>1</v>
          </cell>
          <cell r="J2631">
            <v>1</v>
          </cell>
          <cell r="K2631">
            <v>67</v>
          </cell>
          <cell r="L2631">
            <v>66</v>
          </cell>
          <cell r="M2631">
            <v>4</v>
          </cell>
          <cell r="N2631">
            <v>29</v>
          </cell>
          <cell r="O2631">
            <v>0.2</v>
          </cell>
          <cell r="P2631">
            <v>326</v>
          </cell>
          <cell r="Q2631">
            <v>261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326</v>
          </cell>
          <cell r="W2631">
            <v>261</v>
          </cell>
          <cell r="X2631">
            <v>6181</v>
          </cell>
          <cell r="Y2631">
            <v>123620</v>
          </cell>
          <cell r="Z2631" t="str">
            <v>金</v>
          </cell>
          <cell r="AA2631">
            <v>1</v>
          </cell>
          <cell r="AB2631">
            <v>0.25</v>
          </cell>
          <cell r="AC2631">
            <v>0.25</v>
          </cell>
          <cell r="AD2631">
            <v>0.25</v>
          </cell>
          <cell r="AE2631">
            <v>0.25</v>
          </cell>
          <cell r="AF2631">
            <v>261</v>
          </cell>
          <cell r="AG2631">
            <v>16</v>
          </cell>
          <cell r="AH2631">
            <v>16</v>
          </cell>
          <cell r="AI2631">
            <v>16</v>
          </cell>
          <cell r="AJ2631">
            <v>16</v>
          </cell>
          <cell r="AK2631">
            <v>5</v>
          </cell>
        </row>
        <row r="2632">
          <cell r="B2632">
            <v>33405</v>
          </cell>
          <cell r="C2632">
            <v>334</v>
          </cell>
          <cell r="D2632">
            <v>0</v>
          </cell>
          <cell r="E2632">
            <v>30404</v>
          </cell>
          <cell r="G2632">
            <v>33401</v>
          </cell>
          <cell r="I2632">
            <v>1</v>
          </cell>
          <cell r="J2632">
            <v>1</v>
          </cell>
          <cell r="K2632">
            <v>67</v>
          </cell>
          <cell r="L2632">
            <v>66</v>
          </cell>
          <cell r="M2632">
            <v>4</v>
          </cell>
          <cell r="N2632">
            <v>29</v>
          </cell>
          <cell r="O2632">
            <v>0.2</v>
          </cell>
          <cell r="P2632">
            <v>326</v>
          </cell>
          <cell r="Q2632">
            <v>261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326</v>
          </cell>
          <cell r="W2632">
            <v>261</v>
          </cell>
          <cell r="X2632">
            <v>6181</v>
          </cell>
          <cell r="Y2632">
            <v>123620</v>
          </cell>
          <cell r="Z2632" t="str">
            <v>金</v>
          </cell>
          <cell r="AA2632">
            <v>1</v>
          </cell>
          <cell r="AB2632">
            <v>0.25</v>
          </cell>
          <cell r="AC2632">
            <v>0.25</v>
          </cell>
          <cell r="AD2632">
            <v>0.25</v>
          </cell>
          <cell r="AE2632">
            <v>0.25</v>
          </cell>
          <cell r="AF2632">
            <v>261</v>
          </cell>
          <cell r="AG2632">
            <v>16</v>
          </cell>
          <cell r="AH2632">
            <v>16</v>
          </cell>
          <cell r="AI2632">
            <v>16</v>
          </cell>
          <cell r="AJ2632">
            <v>16</v>
          </cell>
          <cell r="AK2632">
            <v>5</v>
          </cell>
        </row>
        <row r="2633">
          <cell r="B2633">
            <v>33406</v>
          </cell>
          <cell r="C2633">
            <v>334</v>
          </cell>
          <cell r="D2633">
            <v>0</v>
          </cell>
          <cell r="E2633">
            <v>30304</v>
          </cell>
          <cell r="G2633">
            <v>33401</v>
          </cell>
          <cell r="I2633">
            <v>1</v>
          </cell>
          <cell r="J2633">
            <v>1</v>
          </cell>
          <cell r="K2633">
            <v>67</v>
          </cell>
          <cell r="L2633">
            <v>66</v>
          </cell>
          <cell r="M2633">
            <v>4</v>
          </cell>
          <cell r="N2633">
            <v>29</v>
          </cell>
          <cell r="O2633">
            <v>0.2</v>
          </cell>
          <cell r="P2633">
            <v>326</v>
          </cell>
          <cell r="Q2633">
            <v>261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326</v>
          </cell>
          <cell r="W2633">
            <v>261</v>
          </cell>
          <cell r="X2633">
            <v>6181</v>
          </cell>
          <cell r="Y2633">
            <v>123620</v>
          </cell>
          <cell r="Z2633" t="str">
            <v>金</v>
          </cell>
          <cell r="AA2633">
            <v>1</v>
          </cell>
          <cell r="AB2633">
            <v>0.25</v>
          </cell>
          <cell r="AC2633">
            <v>0.25</v>
          </cell>
          <cell r="AD2633">
            <v>0.25</v>
          </cell>
          <cell r="AE2633">
            <v>0.25</v>
          </cell>
          <cell r="AF2633">
            <v>261</v>
          </cell>
          <cell r="AG2633">
            <v>16</v>
          </cell>
          <cell r="AH2633">
            <v>16</v>
          </cell>
          <cell r="AI2633">
            <v>16</v>
          </cell>
          <cell r="AJ2633">
            <v>16</v>
          </cell>
          <cell r="AK2633">
            <v>5</v>
          </cell>
        </row>
        <row r="2634">
          <cell r="B2634">
            <v>33407</v>
          </cell>
          <cell r="C2634">
            <v>334</v>
          </cell>
          <cell r="D2634">
            <v>0</v>
          </cell>
          <cell r="E2634">
            <v>50100</v>
          </cell>
          <cell r="G2634">
            <v>33409</v>
          </cell>
          <cell r="I2634">
            <v>1</v>
          </cell>
          <cell r="J2634">
            <v>1</v>
          </cell>
          <cell r="K2634">
            <v>67</v>
          </cell>
          <cell r="L2634">
            <v>66</v>
          </cell>
          <cell r="M2634">
            <v>4</v>
          </cell>
          <cell r="N2634">
            <v>29</v>
          </cell>
          <cell r="O2634">
            <v>0.2</v>
          </cell>
          <cell r="P2634">
            <v>326</v>
          </cell>
          <cell r="Q2634">
            <v>261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326</v>
          </cell>
          <cell r="W2634">
            <v>261</v>
          </cell>
          <cell r="X2634">
            <v>6181</v>
          </cell>
          <cell r="Y2634">
            <v>123620</v>
          </cell>
          <cell r="Z2634" t="str">
            <v>金</v>
          </cell>
          <cell r="AA2634">
            <v>1</v>
          </cell>
          <cell r="AB2634">
            <v>0.25</v>
          </cell>
          <cell r="AC2634">
            <v>0.25</v>
          </cell>
          <cell r="AD2634">
            <v>0.25</v>
          </cell>
          <cell r="AE2634">
            <v>0.25</v>
          </cell>
          <cell r="AF2634">
            <v>261</v>
          </cell>
          <cell r="AG2634">
            <v>16</v>
          </cell>
          <cell r="AH2634">
            <v>16</v>
          </cell>
          <cell r="AI2634">
            <v>16</v>
          </cell>
          <cell r="AJ2634">
            <v>16</v>
          </cell>
          <cell r="AK2634">
            <v>5</v>
          </cell>
        </row>
        <row r="2635">
          <cell r="B2635">
            <v>33500</v>
          </cell>
          <cell r="C2635">
            <v>335</v>
          </cell>
          <cell r="D2635">
            <v>0</v>
          </cell>
          <cell r="E2635">
            <v>20614</v>
          </cell>
          <cell r="F2635">
            <v>1</v>
          </cell>
          <cell r="G2635">
            <v>33500</v>
          </cell>
          <cell r="H2635">
            <v>33500</v>
          </cell>
          <cell r="I2635">
            <v>0</v>
          </cell>
          <cell r="J2635">
            <v>10</v>
          </cell>
          <cell r="K2635">
            <v>68</v>
          </cell>
          <cell r="L2635">
            <v>67</v>
          </cell>
          <cell r="M2635">
            <v>4</v>
          </cell>
          <cell r="N2635">
            <v>30</v>
          </cell>
          <cell r="O2635">
            <v>0.60000000000000009</v>
          </cell>
          <cell r="P2635">
            <v>10710</v>
          </cell>
          <cell r="Q2635">
            <v>5483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10710</v>
          </cell>
          <cell r="W2635">
            <v>5483</v>
          </cell>
          <cell r="X2635">
            <v>67330</v>
          </cell>
          <cell r="Y2635">
            <v>1346600</v>
          </cell>
          <cell r="Z2635" t="str">
            <v>金</v>
          </cell>
          <cell r="AA2635">
            <v>1</v>
          </cell>
          <cell r="AB2635">
            <v>0.25</v>
          </cell>
          <cell r="AC2635">
            <v>0.25</v>
          </cell>
          <cell r="AD2635">
            <v>0.25</v>
          </cell>
          <cell r="AE2635">
            <v>0.25</v>
          </cell>
          <cell r="AF2635">
            <v>5483</v>
          </cell>
          <cell r="AG2635">
            <v>1306</v>
          </cell>
          <cell r="AH2635">
            <v>1306</v>
          </cell>
          <cell r="AI2635">
            <v>1306</v>
          </cell>
          <cell r="AJ2635">
            <v>1306</v>
          </cell>
          <cell r="AK2635">
            <v>50</v>
          </cell>
        </row>
        <row r="2636">
          <cell r="B2636">
            <v>33501</v>
          </cell>
          <cell r="C2636">
            <v>335</v>
          </cell>
          <cell r="D2636">
            <v>0</v>
          </cell>
          <cell r="E2636">
            <v>40504</v>
          </cell>
          <cell r="G2636">
            <v>33501</v>
          </cell>
          <cell r="I2636">
            <v>1</v>
          </cell>
          <cell r="J2636">
            <v>1</v>
          </cell>
          <cell r="K2636">
            <v>68</v>
          </cell>
          <cell r="L2636">
            <v>67</v>
          </cell>
          <cell r="M2636">
            <v>4</v>
          </cell>
          <cell r="N2636">
            <v>30</v>
          </cell>
          <cell r="O2636">
            <v>0.2</v>
          </cell>
          <cell r="P2636">
            <v>357</v>
          </cell>
          <cell r="Q2636">
            <v>285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357</v>
          </cell>
          <cell r="W2636">
            <v>285</v>
          </cell>
          <cell r="X2636">
            <v>6733</v>
          </cell>
          <cell r="Y2636">
            <v>134660</v>
          </cell>
          <cell r="Z2636" t="str">
            <v>金</v>
          </cell>
          <cell r="AA2636">
            <v>1</v>
          </cell>
          <cell r="AB2636">
            <v>0.25</v>
          </cell>
          <cell r="AC2636">
            <v>0.25</v>
          </cell>
          <cell r="AD2636">
            <v>0.25</v>
          </cell>
          <cell r="AE2636">
            <v>0.25</v>
          </cell>
          <cell r="AF2636">
            <v>285</v>
          </cell>
          <cell r="AG2636">
            <v>18</v>
          </cell>
          <cell r="AH2636">
            <v>18</v>
          </cell>
          <cell r="AI2636">
            <v>18</v>
          </cell>
          <cell r="AJ2636">
            <v>18</v>
          </cell>
          <cell r="AK2636">
            <v>5</v>
          </cell>
        </row>
        <row r="2637">
          <cell r="B2637">
            <v>33502</v>
          </cell>
          <cell r="C2637">
            <v>335</v>
          </cell>
          <cell r="D2637">
            <v>0</v>
          </cell>
          <cell r="E2637">
            <v>40604</v>
          </cell>
          <cell r="G2637">
            <v>33501</v>
          </cell>
          <cell r="I2637">
            <v>1</v>
          </cell>
          <cell r="J2637">
            <v>1</v>
          </cell>
          <cell r="K2637">
            <v>68</v>
          </cell>
          <cell r="L2637">
            <v>67</v>
          </cell>
          <cell r="M2637">
            <v>4</v>
          </cell>
          <cell r="N2637">
            <v>30</v>
          </cell>
          <cell r="O2637">
            <v>0.2</v>
          </cell>
          <cell r="P2637">
            <v>357</v>
          </cell>
          <cell r="Q2637">
            <v>285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357</v>
          </cell>
          <cell r="W2637">
            <v>285</v>
          </cell>
          <cell r="X2637">
            <v>6733</v>
          </cell>
          <cell r="Y2637">
            <v>134660</v>
          </cell>
          <cell r="Z2637" t="str">
            <v>金</v>
          </cell>
          <cell r="AA2637">
            <v>1</v>
          </cell>
          <cell r="AB2637">
            <v>0.25</v>
          </cell>
          <cell r="AC2637">
            <v>0.25</v>
          </cell>
          <cell r="AD2637">
            <v>0.25</v>
          </cell>
          <cell r="AE2637">
            <v>0.25</v>
          </cell>
          <cell r="AF2637">
            <v>285</v>
          </cell>
          <cell r="AG2637">
            <v>18</v>
          </cell>
          <cell r="AH2637">
            <v>18</v>
          </cell>
          <cell r="AI2637">
            <v>18</v>
          </cell>
          <cell r="AJ2637">
            <v>18</v>
          </cell>
          <cell r="AK2637">
            <v>5</v>
          </cell>
        </row>
        <row r="2638">
          <cell r="B2638">
            <v>33503</v>
          </cell>
          <cell r="C2638">
            <v>335</v>
          </cell>
          <cell r="D2638">
            <v>0</v>
          </cell>
          <cell r="E2638">
            <v>20114</v>
          </cell>
          <cell r="G2638">
            <v>33501</v>
          </cell>
          <cell r="I2638">
            <v>1</v>
          </cell>
          <cell r="J2638">
            <v>1</v>
          </cell>
          <cell r="K2638">
            <v>68</v>
          </cell>
          <cell r="L2638">
            <v>67</v>
          </cell>
          <cell r="M2638">
            <v>4</v>
          </cell>
          <cell r="N2638">
            <v>30</v>
          </cell>
          <cell r="O2638">
            <v>0.2</v>
          </cell>
          <cell r="P2638">
            <v>357</v>
          </cell>
          <cell r="Q2638">
            <v>285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357</v>
          </cell>
          <cell r="W2638">
            <v>285</v>
          </cell>
          <cell r="X2638">
            <v>6733</v>
          </cell>
          <cell r="Y2638">
            <v>134660</v>
          </cell>
          <cell r="Z2638" t="str">
            <v>金</v>
          </cell>
          <cell r="AA2638">
            <v>1</v>
          </cell>
          <cell r="AB2638">
            <v>0.25</v>
          </cell>
          <cell r="AC2638">
            <v>0.25</v>
          </cell>
          <cell r="AD2638">
            <v>0.25</v>
          </cell>
          <cell r="AE2638">
            <v>0.25</v>
          </cell>
          <cell r="AF2638">
            <v>285</v>
          </cell>
          <cell r="AG2638">
            <v>18</v>
          </cell>
          <cell r="AH2638">
            <v>18</v>
          </cell>
          <cell r="AI2638">
            <v>18</v>
          </cell>
          <cell r="AJ2638">
            <v>18</v>
          </cell>
          <cell r="AK2638">
            <v>5</v>
          </cell>
        </row>
        <row r="2639">
          <cell r="B2639">
            <v>33504</v>
          </cell>
          <cell r="C2639">
            <v>335</v>
          </cell>
          <cell r="D2639">
            <v>0</v>
          </cell>
          <cell r="E2639">
            <v>20514</v>
          </cell>
          <cell r="G2639">
            <v>33501</v>
          </cell>
          <cell r="I2639">
            <v>1</v>
          </cell>
          <cell r="J2639">
            <v>1</v>
          </cell>
          <cell r="K2639">
            <v>68</v>
          </cell>
          <cell r="L2639">
            <v>67</v>
          </cell>
          <cell r="M2639">
            <v>4</v>
          </cell>
          <cell r="N2639">
            <v>30</v>
          </cell>
          <cell r="O2639">
            <v>0.2</v>
          </cell>
          <cell r="P2639">
            <v>357</v>
          </cell>
          <cell r="Q2639">
            <v>285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357</v>
          </cell>
          <cell r="W2639">
            <v>285</v>
          </cell>
          <cell r="X2639">
            <v>6733</v>
          </cell>
          <cell r="Y2639">
            <v>134660</v>
          </cell>
          <cell r="Z2639" t="str">
            <v>金</v>
          </cell>
          <cell r="AA2639">
            <v>1</v>
          </cell>
          <cell r="AB2639">
            <v>0.25</v>
          </cell>
          <cell r="AC2639">
            <v>0.25</v>
          </cell>
          <cell r="AD2639">
            <v>0.25</v>
          </cell>
          <cell r="AE2639">
            <v>0.25</v>
          </cell>
          <cell r="AF2639">
            <v>285</v>
          </cell>
          <cell r="AG2639">
            <v>18</v>
          </cell>
          <cell r="AH2639">
            <v>18</v>
          </cell>
          <cell r="AI2639">
            <v>18</v>
          </cell>
          <cell r="AJ2639">
            <v>18</v>
          </cell>
          <cell r="AK2639">
            <v>5</v>
          </cell>
        </row>
        <row r="2640">
          <cell r="B2640">
            <v>33505</v>
          </cell>
          <cell r="C2640">
            <v>335</v>
          </cell>
          <cell r="D2640">
            <v>0</v>
          </cell>
          <cell r="E2640">
            <v>30404</v>
          </cell>
          <cell r="G2640">
            <v>33501</v>
          </cell>
          <cell r="I2640">
            <v>1</v>
          </cell>
          <cell r="J2640">
            <v>1</v>
          </cell>
          <cell r="K2640">
            <v>68</v>
          </cell>
          <cell r="L2640">
            <v>67</v>
          </cell>
          <cell r="M2640">
            <v>4</v>
          </cell>
          <cell r="N2640">
            <v>30</v>
          </cell>
          <cell r="O2640">
            <v>0.2</v>
          </cell>
          <cell r="P2640">
            <v>357</v>
          </cell>
          <cell r="Q2640">
            <v>285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357</v>
          </cell>
          <cell r="W2640">
            <v>285</v>
          </cell>
          <cell r="X2640">
            <v>6733</v>
          </cell>
          <cell r="Y2640">
            <v>134660</v>
          </cell>
          <cell r="Z2640" t="str">
            <v>金</v>
          </cell>
          <cell r="AA2640">
            <v>1</v>
          </cell>
          <cell r="AB2640">
            <v>0.25</v>
          </cell>
          <cell r="AC2640">
            <v>0.25</v>
          </cell>
          <cell r="AD2640">
            <v>0.25</v>
          </cell>
          <cell r="AE2640">
            <v>0.25</v>
          </cell>
          <cell r="AF2640">
            <v>285</v>
          </cell>
          <cell r="AG2640">
            <v>18</v>
          </cell>
          <cell r="AH2640">
            <v>18</v>
          </cell>
          <cell r="AI2640">
            <v>18</v>
          </cell>
          <cell r="AJ2640">
            <v>18</v>
          </cell>
          <cell r="AK2640">
            <v>5</v>
          </cell>
        </row>
        <row r="2641">
          <cell r="B2641">
            <v>33506</v>
          </cell>
          <cell r="C2641">
            <v>335</v>
          </cell>
          <cell r="D2641">
            <v>0</v>
          </cell>
          <cell r="E2641">
            <v>30304</v>
          </cell>
          <cell r="G2641">
            <v>33501</v>
          </cell>
          <cell r="I2641">
            <v>1</v>
          </cell>
          <cell r="J2641">
            <v>1</v>
          </cell>
          <cell r="K2641">
            <v>68</v>
          </cell>
          <cell r="L2641">
            <v>67</v>
          </cell>
          <cell r="M2641">
            <v>4</v>
          </cell>
          <cell r="N2641">
            <v>30</v>
          </cell>
          <cell r="O2641">
            <v>0.2</v>
          </cell>
          <cell r="P2641">
            <v>357</v>
          </cell>
          <cell r="Q2641">
            <v>285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357</v>
          </cell>
          <cell r="W2641">
            <v>285</v>
          </cell>
          <cell r="X2641">
            <v>6733</v>
          </cell>
          <cell r="Y2641">
            <v>134660</v>
          </cell>
          <cell r="Z2641" t="str">
            <v>金</v>
          </cell>
          <cell r="AA2641">
            <v>1</v>
          </cell>
          <cell r="AB2641">
            <v>0.25</v>
          </cell>
          <cell r="AC2641">
            <v>0.25</v>
          </cell>
          <cell r="AD2641">
            <v>0.25</v>
          </cell>
          <cell r="AE2641">
            <v>0.25</v>
          </cell>
          <cell r="AF2641">
            <v>285</v>
          </cell>
          <cell r="AG2641">
            <v>18</v>
          </cell>
          <cell r="AH2641">
            <v>18</v>
          </cell>
          <cell r="AI2641">
            <v>18</v>
          </cell>
          <cell r="AJ2641">
            <v>18</v>
          </cell>
          <cell r="AK2641">
            <v>5</v>
          </cell>
        </row>
        <row r="2642">
          <cell r="B2642">
            <v>33507</v>
          </cell>
          <cell r="C2642">
            <v>335</v>
          </cell>
          <cell r="D2642">
            <v>0</v>
          </cell>
          <cell r="E2642">
            <v>50100</v>
          </cell>
          <cell r="G2642">
            <v>33509</v>
          </cell>
          <cell r="I2642">
            <v>1</v>
          </cell>
          <cell r="J2642">
            <v>1</v>
          </cell>
          <cell r="K2642">
            <v>68</v>
          </cell>
          <cell r="L2642">
            <v>67</v>
          </cell>
          <cell r="M2642">
            <v>4</v>
          </cell>
          <cell r="N2642">
            <v>30</v>
          </cell>
          <cell r="O2642">
            <v>0.2</v>
          </cell>
          <cell r="P2642">
            <v>357</v>
          </cell>
          <cell r="Q2642">
            <v>285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357</v>
          </cell>
          <cell r="W2642">
            <v>285</v>
          </cell>
          <cell r="X2642">
            <v>6733</v>
          </cell>
          <cell r="Y2642">
            <v>134660</v>
          </cell>
          <cell r="Z2642" t="str">
            <v>金</v>
          </cell>
          <cell r="AA2642">
            <v>1</v>
          </cell>
          <cell r="AB2642">
            <v>0.25</v>
          </cell>
          <cell r="AC2642">
            <v>0.25</v>
          </cell>
          <cell r="AD2642">
            <v>0.25</v>
          </cell>
          <cell r="AE2642">
            <v>0.25</v>
          </cell>
          <cell r="AF2642">
            <v>285</v>
          </cell>
          <cell r="AG2642">
            <v>18</v>
          </cell>
          <cell r="AH2642">
            <v>18</v>
          </cell>
          <cell r="AI2642">
            <v>18</v>
          </cell>
          <cell r="AJ2642">
            <v>18</v>
          </cell>
          <cell r="AK2642">
            <v>5</v>
          </cell>
        </row>
        <row r="2643">
          <cell r="B2643">
            <v>33600</v>
          </cell>
          <cell r="C2643">
            <v>336</v>
          </cell>
          <cell r="D2643">
            <v>0</v>
          </cell>
          <cell r="E2643">
            <v>32304</v>
          </cell>
          <cell r="F2643">
            <v>1</v>
          </cell>
          <cell r="G2643">
            <v>33600</v>
          </cell>
          <cell r="H2643">
            <v>33600</v>
          </cell>
          <cell r="I2643">
            <v>0</v>
          </cell>
          <cell r="J2643">
            <v>10</v>
          </cell>
          <cell r="K2643">
            <v>68</v>
          </cell>
          <cell r="L2643">
            <v>67</v>
          </cell>
          <cell r="M2643">
            <v>4</v>
          </cell>
          <cell r="N2643">
            <v>30</v>
          </cell>
          <cell r="O2643">
            <v>0.2</v>
          </cell>
          <cell r="P2643">
            <v>3570</v>
          </cell>
          <cell r="Q2643">
            <v>2856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3570</v>
          </cell>
          <cell r="W2643">
            <v>2856</v>
          </cell>
          <cell r="X2643">
            <v>67330</v>
          </cell>
          <cell r="Y2643">
            <v>1346600</v>
          </cell>
          <cell r="Z2643" t="str">
            <v>金</v>
          </cell>
          <cell r="AA2643">
            <v>1</v>
          </cell>
          <cell r="AB2643">
            <v>0.25</v>
          </cell>
          <cell r="AC2643">
            <v>0.25</v>
          </cell>
          <cell r="AD2643">
            <v>0.25</v>
          </cell>
          <cell r="AE2643">
            <v>0.25</v>
          </cell>
          <cell r="AF2643">
            <v>2856</v>
          </cell>
          <cell r="AG2643">
            <v>178</v>
          </cell>
          <cell r="AH2643">
            <v>178</v>
          </cell>
          <cell r="AI2643">
            <v>178</v>
          </cell>
          <cell r="AJ2643">
            <v>178</v>
          </cell>
          <cell r="AK2643">
            <v>50</v>
          </cell>
        </row>
        <row r="2644">
          <cell r="B2644">
            <v>33601</v>
          </cell>
          <cell r="C2644">
            <v>336</v>
          </cell>
          <cell r="D2644">
            <v>0</v>
          </cell>
          <cell r="E2644">
            <v>20114</v>
          </cell>
          <cell r="G2644">
            <v>33601</v>
          </cell>
          <cell r="I2644">
            <v>1</v>
          </cell>
          <cell r="J2644">
            <v>1</v>
          </cell>
          <cell r="K2644">
            <v>68</v>
          </cell>
          <cell r="L2644">
            <v>67</v>
          </cell>
          <cell r="M2644">
            <v>4</v>
          </cell>
          <cell r="N2644">
            <v>30</v>
          </cell>
          <cell r="O2644">
            <v>0.2</v>
          </cell>
          <cell r="P2644">
            <v>357</v>
          </cell>
          <cell r="Q2644">
            <v>285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357</v>
          </cell>
          <cell r="W2644">
            <v>285</v>
          </cell>
          <cell r="X2644">
            <v>6733</v>
          </cell>
          <cell r="Y2644">
            <v>134660</v>
          </cell>
          <cell r="Z2644" t="str">
            <v>金</v>
          </cell>
          <cell r="AA2644">
            <v>1</v>
          </cell>
          <cell r="AB2644">
            <v>0.25</v>
          </cell>
          <cell r="AC2644">
            <v>0.25</v>
          </cell>
          <cell r="AD2644">
            <v>0.25</v>
          </cell>
          <cell r="AE2644">
            <v>0.25</v>
          </cell>
          <cell r="AF2644">
            <v>285</v>
          </cell>
          <cell r="AG2644">
            <v>18</v>
          </cell>
          <cell r="AH2644">
            <v>18</v>
          </cell>
          <cell r="AI2644">
            <v>18</v>
          </cell>
          <cell r="AJ2644">
            <v>18</v>
          </cell>
          <cell r="AK2644">
            <v>5</v>
          </cell>
        </row>
        <row r="2645">
          <cell r="B2645">
            <v>33602</v>
          </cell>
          <cell r="C2645">
            <v>336</v>
          </cell>
          <cell r="D2645">
            <v>0</v>
          </cell>
          <cell r="E2645">
            <v>20214</v>
          </cell>
          <cell r="G2645">
            <v>33601</v>
          </cell>
          <cell r="I2645">
            <v>1</v>
          </cell>
          <cell r="J2645">
            <v>1</v>
          </cell>
          <cell r="K2645">
            <v>68</v>
          </cell>
          <cell r="L2645">
            <v>67</v>
          </cell>
          <cell r="M2645">
            <v>4</v>
          </cell>
          <cell r="N2645">
            <v>30</v>
          </cell>
          <cell r="O2645">
            <v>0.2</v>
          </cell>
          <cell r="P2645">
            <v>357</v>
          </cell>
          <cell r="Q2645">
            <v>285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357</v>
          </cell>
          <cell r="W2645">
            <v>285</v>
          </cell>
          <cell r="X2645">
            <v>6733</v>
          </cell>
          <cell r="Y2645">
            <v>134660</v>
          </cell>
          <cell r="Z2645" t="str">
            <v>金</v>
          </cell>
          <cell r="AA2645">
            <v>1</v>
          </cell>
          <cell r="AB2645">
            <v>0.25</v>
          </cell>
          <cell r="AC2645">
            <v>0.25</v>
          </cell>
          <cell r="AD2645">
            <v>0.25</v>
          </cell>
          <cell r="AE2645">
            <v>0.25</v>
          </cell>
          <cell r="AF2645">
            <v>285</v>
          </cell>
          <cell r="AG2645">
            <v>18</v>
          </cell>
          <cell r="AH2645">
            <v>18</v>
          </cell>
          <cell r="AI2645">
            <v>18</v>
          </cell>
          <cell r="AJ2645">
            <v>18</v>
          </cell>
          <cell r="AK2645">
            <v>5</v>
          </cell>
        </row>
        <row r="2646">
          <cell r="B2646">
            <v>33603</v>
          </cell>
          <cell r="C2646">
            <v>336</v>
          </cell>
          <cell r="D2646">
            <v>0</v>
          </cell>
          <cell r="E2646">
            <v>20314</v>
          </cell>
          <cell r="G2646">
            <v>33601</v>
          </cell>
          <cell r="I2646">
            <v>1</v>
          </cell>
          <cell r="J2646">
            <v>1</v>
          </cell>
          <cell r="K2646">
            <v>68</v>
          </cell>
          <cell r="L2646">
            <v>67</v>
          </cell>
          <cell r="M2646">
            <v>4</v>
          </cell>
          <cell r="N2646">
            <v>30</v>
          </cell>
          <cell r="O2646">
            <v>0.2</v>
          </cell>
          <cell r="P2646">
            <v>357</v>
          </cell>
          <cell r="Q2646">
            <v>285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357</v>
          </cell>
          <cell r="W2646">
            <v>285</v>
          </cell>
          <cell r="X2646">
            <v>6733</v>
          </cell>
          <cell r="Y2646">
            <v>134660</v>
          </cell>
          <cell r="Z2646" t="str">
            <v>金</v>
          </cell>
          <cell r="AA2646">
            <v>1</v>
          </cell>
          <cell r="AB2646">
            <v>0.25</v>
          </cell>
          <cell r="AC2646">
            <v>0.25</v>
          </cell>
          <cell r="AD2646">
            <v>0.25</v>
          </cell>
          <cell r="AE2646">
            <v>0.25</v>
          </cell>
          <cell r="AF2646">
            <v>285</v>
          </cell>
          <cell r="AG2646">
            <v>18</v>
          </cell>
          <cell r="AH2646">
            <v>18</v>
          </cell>
          <cell r="AI2646">
            <v>18</v>
          </cell>
          <cell r="AJ2646">
            <v>18</v>
          </cell>
          <cell r="AK2646">
            <v>5</v>
          </cell>
        </row>
        <row r="2647">
          <cell r="B2647">
            <v>33604</v>
          </cell>
          <cell r="C2647">
            <v>336</v>
          </cell>
          <cell r="D2647">
            <v>0</v>
          </cell>
          <cell r="E2647">
            <v>20414</v>
          </cell>
          <cell r="G2647">
            <v>33601</v>
          </cell>
          <cell r="I2647">
            <v>1</v>
          </cell>
          <cell r="J2647">
            <v>1</v>
          </cell>
          <cell r="K2647">
            <v>68</v>
          </cell>
          <cell r="L2647">
            <v>67</v>
          </cell>
          <cell r="M2647">
            <v>4</v>
          </cell>
          <cell r="N2647">
            <v>30</v>
          </cell>
          <cell r="O2647">
            <v>0.2</v>
          </cell>
          <cell r="P2647">
            <v>357</v>
          </cell>
          <cell r="Q2647">
            <v>285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357</v>
          </cell>
          <cell r="W2647">
            <v>285</v>
          </cell>
          <cell r="X2647">
            <v>6733</v>
          </cell>
          <cell r="Y2647">
            <v>134660</v>
          </cell>
          <cell r="Z2647" t="str">
            <v>金</v>
          </cell>
          <cell r="AA2647">
            <v>1</v>
          </cell>
          <cell r="AB2647">
            <v>0.25</v>
          </cell>
          <cell r="AC2647">
            <v>0.25</v>
          </cell>
          <cell r="AD2647">
            <v>0.25</v>
          </cell>
          <cell r="AE2647">
            <v>0.25</v>
          </cell>
          <cell r="AF2647">
            <v>285</v>
          </cell>
          <cell r="AG2647">
            <v>18</v>
          </cell>
          <cell r="AH2647">
            <v>18</v>
          </cell>
          <cell r="AI2647">
            <v>18</v>
          </cell>
          <cell r="AJ2647">
            <v>18</v>
          </cell>
          <cell r="AK2647">
            <v>5</v>
          </cell>
        </row>
        <row r="2648">
          <cell r="B2648">
            <v>33605</v>
          </cell>
          <cell r="C2648">
            <v>336</v>
          </cell>
          <cell r="D2648">
            <v>0</v>
          </cell>
          <cell r="E2648">
            <v>20514</v>
          </cell>
          <cell r="G2648">
            <v>33601</v>
          </cell>
          <cell r="I2648">
            <v>1</v>
          </cell>
          <cell r="J2648">
            <v>1</v>
          </cell>
          <cell r="K2648">
            <v>68</v>
          </cell>
          <cell r="L2648">
            <v>67</v>
          </cell>
          <cell r="M2648">
            <v>4</v>
          </cell>
          <cell r="N2648">
            <v>30</v>
          </cell>
          <cell r="O2648">
            <v>0.2</v>
          </cell>
          <cell r="P2648">
            <v>357</v>
          </cell>
          <cell r="Q2648">
            <v>285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357</v>
          </cell>
          <cell r="W2648">
            <v>285</v>
          </cell>
          <cell r="X2648">
            <v>6733</v>
          </cell>
          <cell r="Y2648">
            <v>134660</v>
          </cell>
          <cell r="Z2648" t="str">
            <v>金</v>
          </cell>
          <cell r="AA2648">
            <v>1</v>
          </cell>
          <cell r="AB2648">
            <v>0.25</v>
          </cell>
          <cell r="AC2648">
            <v>0.25</v>
          </cell>
          <cell r="AD2648">
            <v>0.25</v>
          </cell>
          <cell r="AE2648">
            <v>0.25</v>
          </cell>
          <cell r="AF2648">
            <v>285</v>
          </cell>
          <cell r="AG2648">
            <v>18</v>
          </cell>
          <cell r="AH2648">
            <v>18</v>
          </cell>
          <cell r="AI2648">
            <v>18</v>
          </cell>
          <cell r="AJ2648">
            <v>18</v>
          </cell>
          <cell r="AK2648">
            <v>5</v>
          </cell>
        </row>
        <row r="2649">
          <cell r="B2649">
            <v>33606</v>
          </cell>
          <cell r="C2649">
            <v>336</v>
          </cell>
          <cell r="D2649">
            <v>0</v>
          </cell>
          <cell r="E2649">
            <v>30504</v>
          </cell>
          <cell r="G2649">
            <v>33601</v>
          </cell>
          <cell r="I2649">
            <v>1</v>
          </cell>
          <cell r="J2649">
            <v>1</v>
          </cell>
          <cell r="K2649">
            <v>68</v>
          </cell>
          <cell r="L2649">
            <v>67</v>
          </cell>
          <cell r="M2649">
            <v>4</v>
          </cell>
          <cell r="N2649">
            <v>30</v>
          </cell>
          <cell r="O2649">
            <v>0.2</v>
          </cell>
          <cell r="P2649">
            <v>357</v>
          </cell>
          <cell r="Q2649">
            <v>285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357</v>
          </cell>
          <cell r="W2649">
            <v>285</v>
          </cell>
          <cell r="X2649">
            <v>6733</v>
          </cell>
          <cell r="Y2649">
            <v>134660</v>
          </cell>
          <cell r="Z2649" t="str">
            <v>金</v>
          </cell>
          <cell r="AA2649">
            <v>1</v>
          </cell>
          <cell r="AB2649">
            <v>0.25</v>
          </cell>
          <cell r="AC2649">
            <v>0.25</v>
          </cell>
          <cell r="AD2649">
            <v>0.25</v>
          </cell>
          <cell r="AE2649">
            <v>0.25</v>
          </cell>
          <cell r="AF2649">
            <v>285</v>
          </cell>
          <cell r="AG2649">
            <v>18</v>
          </cell>
          <cell r="AH2649">
            <v>18</v>
          </cell>
          <cell r="AI2649">
            <v>18</v>
          </cell>
          <cell r="AJ2649">
            <v>18</v>
          </cell>
          <cell r="AK2649">
            <v>5</v>
          </cell>
        </row>
        <row r="2650">
          <cell r="B2650">
            <v>33607</v>
          </cell>
          <cell r="C2650">
            <v>336</v>
          </cell>
          <cell r="D2650">
            <v>0</v>
          </cell>
          <cell r="E2650">
            <v>50100</v>
          </cell>
          <cell r="G2650">
            <v>33609</v>
          </cell>
          <cell r="I2650">
            <v>1</v>
          </cell>
          <cell r="J2650">
            <v>1</v>
          </cell>
          <cell r="K2650">
            <v>68</v>
          </cell>
          <cell r="L2650">
            <v>67</v>
          </cell>
          <cell r="M2650">
            <v>4</v>
          </cell>
          <cell r="N2650">
            <v>30</v>
          </cell>
          <cell r="O2650">
            <v>0.2</v>
          </cell>
          <cell r="P2650">
            <v>357</v>
          </cell>
          <cell r="Q2650">
            <v>285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357</v>
          </cell>
          <cell r="W2650">
            <v>285</v>
          </cell>
          <cell r="X2650">
            <v>6733</v>
          </cell>
          <cell r="Y2650">
            <v>134660</v>
          </cell>
          <cell r="Z2650" t="str">
            <v>金</v>
          </cell>
          <cell r="AA2650">
            <v>1</v>
          </cell>
          <cell r="AB2650">
            <v>0.25</v>
          </cell>
          <cell r="AC2650">
            <v>0.25</v>
          </cell>
          <cell r="AD2650">
            <v>0.25</v>
          </cell>
          <cell r="AE2650">
            <v>0.25</v>
          </cell>
          <cell r="AF2650">
            <v>285</v>
          </cell>
          <cell r="AG2650">
            <v>18</v>
          </cell>
          <cell r="AH2650">
            <v>18</v>
          </cell>
          <cell r="AI2650">
            <v>18</v>
          </cell>
          <cell r="AJ2650">
            <v>18</v>
          </cell>
          <cell r="AK2650">
            <v>5</v>
          </cell>
        </row>
        <row r="2651">
          <cell r="B2651">
            <v>33700</v>
          </cell>
          <cell r="C2651">
            <v>337</v>
          </cell>
          <cell r="D2651">
            <v>0</v>
          </cell>
          <cell r="E2651">
            <v>32204</v>
          </cell>
          <cell r="F2651">
            <v>1</v>
          </cell>
          <cell r="G2651">
            <v>33700</v>
          </cell>
          <cell r="H2651">
            <v>33700</v>
          </cell>
          <cell r="I2651">
            <v>0</v>
          </cell>
          <cell r="J2651">
            <v>10</v>
          </cell>
          <cell r="K2651">
            <v>68</v>
          </cell>
          <cell r="L2651">
            <v>67</v>
          </cell>
          <cell r="M2651">
            <v>4</v>
          </cell>
          <cell r="N2651">
            <v>30</v>
          </cell>
          <cell r="O2651">
            <v>0.30000000000000004</v>
          </cell>
          <cell r="P2651">
            <v>5355</v>
          </cell>
          <cell r="Q2651">
            <v>4284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5355</v>
          </cell>
          <cell r="W2651">
            <v>4284</v>
          </cell>
          <cell r="X2651">
            <v>67330</v>
          </cell>
          <cell r="Y2651">
            <v>1346600</v>
          </cell>
          <cell r="Z2651" t="str">
            <v>金</v>
          </cell>
          <cell r="AA2651">
            <v>1</v>
          </cell>
          <cell r="AB2651">
            <v>0.25</v>
          </cell>
          <cell r="AC2651">
            <v>0.25</v>
          </cell>
          <cell r="AD2651">
            <v>0.25</v>
          </cell>
          <cell r="AE2651">
            <v>0.25</v>
          </cell>
          <cell r="AF2651">
            <v>4284</v>
          </cell>
          <cell r="AG2651">
            <v>267</v>
          </cell>
          <cell r="AH2651">
            <v>267</v>
          </cell>
          <cell r="AI2651">
            <v>267</v>
          </cell>
          <cell r="AJ2651">
            <v>267</v>
          </cell>
          <cell r="AK2651">
            <v>50</v>
          </cell>
        </row>
        <row r="2652">
          <cell r="B2652">
            <v>33701</v>
          </cell>
          <cell r="C2652">
            <v>337</v>
          </cell>
          <cell r="D2652">
            <v>0</v>
          </cell>
          <cell r="E2652">
            <v>20114</v>
          </cell>
          <cell r="G2652">
            <v>33701</v>
          </cell>
          <cell r="I2652">
            <v>1</v>
          </cell>
          <cell r="J2652">
            <v>1</v>
          </cell>
          <cell r="K2652">
            <v>68</v>
          </cell>
          <cell r="L2652">
            <v>67</v>
          </cell>
          <cell r="M2652">
            <v>4</v>
          </cell>
          <cell r="N2652">
            <v>30</v>
          </cell>
          <cell r="O2652">
            <v>0.2</v>
          </cell>
          <cell r="P2652">
            <v>357</v>
          </cell>
          <cell r="Q2652">
            <v>285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357</v>
          </cell>
          <cell r="W2652">
            <v>285</v>
          </cell>
          <cell r="X2652">
            <v>6733</v>
          </cell>
          <cell r="Y2652">
            <v>134660</v>
          </cell>
          <cell r="Z2652" t="str">
            <v>金</v>
          </cell>
          <cell r="AA2652">
            <v>1</v>
          </cell>
          <cell r="AB2652">
            <v>0.25</v>
          </cell>
          <cell r="AC2652">
            <v>0.25</v>
          </cell>
          <cell r="AD2652">
            <v>0.25</v>
          </cell>
          <cell r="AE2652">
            <v>0.25</v>
          </cell>
          <cell r="AF2652">
            <v>285</v>
          </cell>
          <cell r="AG2652">
            <v>18</v>
          </cell>
          <cell r="AH2652">
            <v>18</v>
          </cell>
          <cell r="AI2652">
            <v>18</v>
          </cell>
          <cell r="AJ2652">
            <v>18</v>
          </cell>
          <cell r="AK2652">
            <v>5</v>
          </cell>
        </row>
        <row r="2653">
          <cell r="B2653">
            <v>33702</v>
          </cell>
          <cell r="C2653">
            <v>337</v>
          </cell>
          <cell r="D2653">
            <v>0</v>
          </cell>
          <cell r="E2653">
            <v>20214</v>
          </cell>
          <cell r="G2653">
            <v>33701</v>
          </cell>
          <cell r="I2653">
            <v>1</v>
          </cell>
          <cell r="J2653">
            <v>1</v>
          </cell>
          <cell r="K2653">
            <v>68</v>
          </cell>
          <cell r="L2653">
            <v>67</v>
          </cell>
          <cell r="M2653">
            <v>4</v>
          </cell>
          <cell r="N2653">
            <v>30</v>
          </cell>
          <cell r="O2653">
            <v>0.2</v>
          </cell>
          <cell r="P2653">
            <v>357</v>
          </cell>
          <cell r="Q2653">
            <v>285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357</v>
          </cell>
          <cell r="W2653">
            <v>285</v>
          </cell>
          <cell r="X2653">
            <v>6733</v>
          </cell>
          <cell r="Y2653">
            <v>134660</v>
          </cell>
          <cell r="Z2653" t="str">
            <v>金</v>
          </cell>
          <cell r="AA2653">
            <v>1</v>
          </cell>
          <cell r="AB2653">
            <v>0.25</v>
          </cell>
          <cell r="AC2653">
            <v>0.25</v>
          </cell>
          <cell r="AD2653">
            <v>0.25</v>
          </cell>
          <cell r="AE2653">
            <v>0.25</v>
          </cell>
          <cell r="AF2653">
            <v>285</v>
          </cell>
          <cell r="AG2653">
            <v>18</v>
          </cell>
          <cell r="AH2653">
            <v>18</v>
          </cell>
          <cell r="AI2653">
            <v>18</v>
          </cell>
          <cell r="AJ2653">
            <v>18</v>
          </cell>
          <cell r="AK2653">
            <v>5</v>
          </cell>
        </row>
        <row r="2654">
          <cell r="B2654">
            <v>33703</v>
          </cell>
          <cell r="C2654">
            <v>337</v>
          </cell>
          <cell r="D2654">
            <v>0</v>
          </cell>
          <cell r="E2654">
            <v>20314</v>
          </cell>
          <cell r="G2654">
            <v>33701</v>
          </cell>
          <cell r="I2654">
            <v>1</v>
          </cell>
          <cell r="J2654">
            <v>1</v>
          </cell>
          <cell r="K2654">
            <v>68</v>
          </cell>
          <cell r="L2654">
            <v>67</v>
          </cell>
          <cell r="M2654">
            <v>4</v>
          </cell>
          <cell r="N2654">
            <v>30</v>
          </cell>
          <cell r="O2654">
            <v>0.2</v>
          </cell>
          <cell r="P2654">
            <v>357</v>
          </cell>
          <cell r="Q2654">
            <v>285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357</v>
          </cell>
          <cell r="W2654">
            <v>285</v>
          </cell>
          <cell r="X2654">
            <v>6733</v>
          </cell>
          <cell r="Y2654">
            <v>134660</v>
          </cell>
          <cell r="Z2654" t="str">
            <v>金</v>
          </cell>
          <cell r="AA2654">
            <v>1</v>
          </cell>
          <cell r="AB2654">
            <v>0.25</v>
          </cell>
          <cell r="AC2654">
            <v>0.25</v>
          </cell>
          <cell r="AD2654">
            <v>0.25</v>
          </cell>
          <cell r="AE2654">
            <v>0.25</v>
          </cell>
          <cell r="AF2654">
            <v>285</v>
          </cell>
          <cell r="AG2654">
            <v>18</v>
          </cell>
          <cell r="AH2654">
            <v>18</v>
          </cell>
          <cell r="AI2654">
            <v>18</v>
          </cell>
          <cell r="AJ2654">
            <v>18</v>
          </cell>
          <cell r="AK2654">
            <v>5</v>
          </cell>
        </row>
        <row r="2655">
          <cell r="B2655">
            <v>33704</v>
          </cell>
          <cell r="C2655">
            <v>337</v>
          </cell>
          <cell r="D2655">
            <v>0</v>
          </cell>
          <cell r="E2655">
            <v>20414</v>
          </cell>
          <cell r="G2655">
            <v>33701</v>
          </cell>
          <cell r="I2655">
            <v>1</v>
          </cell>
          <cell r="J2655">
            <v>1</v>
          </cell>
          <cell r="K2655">
            <v>68</v>
          </cell>
          <cell r="L2655">
            <v>67</v>
          </cell>
          <cell r="M2655">
            <v>4</v>
          </cell>
          <cell r="N2655">
            <v>30</v>
          </cell>
          <cell r="O2655">
            <v>0.2</v>
          </cell>
          <cell r="P2655">
            <v>357</v>
          </cell>
          <cell r="Q2655">
            <v>285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357</v>
          </cell>
          <cell r="W2655">
            <v>285</v>
          </cell>
          <cell r="X2655">
            <v>6733</v>
          </cell>
          <cell r="Y2655">
            <v>134660</v>
          </cell>
          <cell r="Z2655" t="str">
            <v>金</v>
          </cell>
          <cell r="AA2655">
            <v>1</v>
          </cell>
          <cell r="AB2655">
            <v>0.25</v>
          </cell>
          <cell r="AC2655">
            <v>0.25</v>
          </cell>
          <cell r="AD2655">
            <v>0.25</v>
          </cell>
          <cell r="AE2655">
            <v>0.25</v>
          </cell>
          <cell r="AF2655">
            <v>285</v>
          </cell>
          <cell r="AG2655">
            <v>18</v>
          </cell>
          <cell r="AH2655">
            <v>18</v>
          </cell>
          <cell r="AI2655">
            <v>18</v>
          </cell>
          <cell r="AJ2655">
            <v>18</v>
          </cell>
          <cell r="AK2655">
            <v>5</v>
          </cell>
        </row>
        <row r="2656">
          <cell r="B2656">
            <v>33705</v>
          </cell>
          <cell r="C2656">
            <v>337</v>
          </cell>
          <cell r="D2656">
            <v>0</v>
          </cell>
          <cell r="E2656">
            <v>20514</v>
          </cell>
          <cell r="G2656">
            <v>33701</v>
          </cell>
          <cell r="I2656">
            <v>1</v>
          </cell>
          <cell r="J2656">
            <v>1</v>
          </cell>
          <cell r="K2656">
            <v>68</v>
          </cell>
          <cell r="L2656">
            <v>67</v>
          </cell>
          <cell r="M2656">
            <v>4</v>
          </cell>
          <cell r="N2656">
            <v>30</v>
          </cell>
          <cell r="O2656">
            <v>0.2</v>
          </cell>
          <cell r="P2656">
            <v>357</v>
          </cell>
          <cell r="Q2656">
            <v>285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357</v>
          </cell>
          <cell r="W2656">
            <v>285</v>
          </cell>
          <cell r="X2656">
            <v>6733</v>
          </cell>
          <cell r="Y2656">
            <v>134660</v>
          </cell>
          <cell r="Z2656" t="str">
            <v>金</v>
          </cell>
          <cell r="AA2656">
            <v>1</v>
          </cell>
          <cell r="AB2656">
            <v>0.25</v>
          </cell>
          <cell r="AC2656">
            <v>0.25</v>
          </cell>
          <cell r="AD2656">
            <v>0.25</v>
          </cell>
          <cell r="AE2656">
            <v>0.25</v>
          </cell>
          <cell r="AF2656">
            <v>285</v>
          </cell>
          <cell r="AG2656">
            <v>18</v>
          </cell>
          <cell r="AH2656">
            <v>18</v>
          </cell>
          <cell r="AI2656">
            <v>18</v>
          </cell>
          <cell r="AJ2656">
            <v>18</v>
          </cell>
          <cell r="AK2656">
            <v>5</v>
          </cell>
        </row>
        <row r="2657">
          <cell r="B2657">
            <v>33706</v>
          </cell>
          <cell r="C2657">
            <v>337</v>
          </cell>
          <cell r="D2657">
            <v>0</v>
          </cell>
          <cell r="E2657">
            <v>30504</v>
          </cell>
          <cell r="G2657">
            <v>33701</v>
          </cell>
          <cell r="I2657">
            <v>1</v>
          </cell>
          <cell r="J2657">
            <v>1</v>
          </cell>
          <cell r="K2657">
            <v>68</v>
          </cell>
          <cell r="L2657">
            <v>67</v>
          </cell>
          <cell r="M2657">
            <v>4</v>
          </cell>
          <cell r="N2657">
            <v>30</v>
          </cell>
          <cell r="O2657">
            <v>0.2</v>
          </cell>
          <cell r="P2657">
            <v>357</v>
          </cell>
          <cell r="Q2657">
            <v>285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357</v>
          </cell>
          <cell r="W2657">
            <v>285</v>
          </cell>
          <cell r="X2657">
            <v>6733</v>
          </cell>
          <cell r="Y2657">
            <v>134660</v>
          </cell>
          <cell r="Z2657" t="str">
            <v>金</v>
          </cell>
          <cell r="AA2657">
            <v>1</v>
          </cell>
          <cell r="AB2657">
            <v>0.25</v>
          </cell>
          <cell r="AC2657">
            <v>0.25</v>
          </cell>
          <cell r="AD2657">
            <v>0.25</v>
          </cell>
          <cell r="AE2657">
            <v>0.25</v>
          </cell>
          <cell r="AF2657">
            <v>285</v>
          </cell>
          <cell r="AG2657">
            <v>18</v>
          </cell>
          <cell r="AH2657">
            <v>18</v>
          </cell>
          <cell r="AI2657">
            <v>18</v>
          </cell>
          <cell r="AJ2657">
            <v>18</v>
          </cell>
          <cell r="AK2657">
            <v>5</v>
          </cell>
        </row>
        <row r="2658">
          <cell r="B2658">
            <v>33707</v>
          </cell>
          <cell r="C2658">
            <v>337</v>
          </cell>
          <cell r="D2658">
            <v>0</v>
          </cell>
          <cell r="E2658">
            <v>50100</v>
          </cell>
          <cell r="G2658">
            <v>33709</v>
          </cell>
          <cell r="I2658">
            <v>1</v>
          </cell>
          <cell r="J2658">
            <v>1</v>
          </cell>
          <cell r="K2658">
            <v>68</v>
          </cell>
          <cell r="L2658">
            <v>67</v>
          </cell>
          <cell r="M2658">
            <v>4</v>
          </cell>
          <cell r="N2658">
            <v>30</v>
          </cell>
          <cell r="O2658">
            <v>0.2</v>
          </cell>
          <cell r="P2658">
            <v>357</v>
          </cell>
          <cell r="Q2658">
            <v>285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357</v>
          </cell>
          <cell r="W2658">
            <v>285</v>
          </cell>
          <cell r="X2658">
            <v>6733</v>
          </cell>
          <cell r="Y2658">
            <v>134660</v>
          </cell>
          <cell r="Z2658" t="str">
            <v>金</v>
          </cell>
          <cell r="AA2658">
            <v>1</v>
          </cell>
          <cell r="AB2658">
            <v>0.25</v>
          </cell>
          <cell r="AC2658">
            <v>0.25</v>
          </cell>
          <cell r="AD2658">
            <v>0.25</v>
          </cell>
          <cell r="AE2658">
            <v>0.25</v>
          </cell>
          <cell r="AF2658">
            <v>285</v>
          </cell>
          <cell r="AG2658">
            <v>18</v>
          </cell>
          <cell r="AH2658">
            <v>18</v>
          </cell>
          <cell r="AI2658">
            <v>18</v>
          </cell>
          <cell r="AJ2658">
            <v>18</v>
          </cell>
          <cell r="AK2658">
            <v>5</v>
          </cell>
        </row>
        <row r="2659">
          <cell r="B2659">
            <v>33800</v>
          </cell>
          <cell r="C2659">
            <v>338</v>
          </cell>
          <cell r="D2659">
            <v>0</v>
          </cell>
          <cell r="E2659">
            <v>32304</v>
          </cell>
          <cell r="F2659">
            <v>1</v>
          </cell>
          <cell r="G2659">
            <v>33800</v>
          </cell>
          <cell r="H2659">
            <v>33800</v>
          </cell>
          <cell r="I2659">
            <v>0</v>
          </cell>
          <cell r="J2659">
            <v>10</v>
          </cell>
          <cell r="K2659">
            <v>68</v>
          </cell>
          <cell r="L2659">
            <v>67</v>
          </cell>
          <cell r="M2659">
            <v>4</v>
          </cell>
          <cell r="N2659">
            <v>30</v>
          </cell>
          <cell r="O2659">
            <v>0.4</v>
          </cell>
          <cell r="P2659">
            <v>7140</v>
          </cell>
          <cell r="Q2659">
            <v>4569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7140</v>
          </cell>
          <cell r="W2659">
            <v>4569</v>
          </cell>
          <cell r="X2659">
            <v>67330</v>
          </cell>
          <cell r="Y2659">
            <v>1346600</v>
          </cell>
          <cell r="Z2659" t="str">
            <v>金</v>
          </cell>
          <cell r="AA2659">
            <v>1</v>
          </cell>
          <cell r="AB2659">
            <v>0.25</v>
          </cell>
          <cell r="AC2659">
            <v>0.25</v>
          </cell>
          <cell r="AD2659">
            <v>0.25</v>
          </cell>
          <cell r="AE2659">
            <v>0.25</v>
          </cell>
          <cell r="AF2659">
            <v>4569</v>
          </cell>
          <cell r="AG2659">
            <v>642</v>
          </cell>
          <cell r="AH2659">
            <v>642</v>
          </cell>
          <cell r="AI2659">
            <v>642</v>
          </cell>
          <cell r="AJ2659">
            <v>642</v>
          </cell>
          <cell r="AK2659">
            <v>50</v>
          </cell>
        </row>
        <row r="2660">
          <cell r="B2660">
            <v>33801</v>
          </cell>
          <cell r="C2660">
            <v>338</v>
          </cell>
          <cell r="D2660">
            <v>0</v>
          </cell>
          <cell r="E2660">
            <v>20114</v>
          </cell>
          <cell r="G2660">
            <v>33801</v>
          </cell>
          <cell r="I2660">
            <v>1</v>
          </cell>
          <cell r="J2660">
            <v>1</v>
          </cell>
          <cell r="K2660">
            <v>68</v>
          </cell>
          <cell r="L2660">
            <v>67</v>
          </cell>
          <cell r="M2660">
            <v>4</v>
          </cell>
          <cell r="N2660">
            <v>30</v>
          </cell>
          <cell r="O2660">
            <v>0.2</v>
          </cell>
          <cell r="P2660">
            <v>357</v>
          </cell>
          <cell r="Q2660">
            <v>285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357</v>
          </cell>
          <cell r="W2660">
            <v>285</v>
          </cell>
          <cell r="X2660">
            <v>6733</v>
          </cell>
          <cell r="Y2660">
            <v>134660</v>
          </cell>
          <cell r="Z2660" t="str">
            <v>金</v>
          </cell>
          <cell r="AA2660">
            <v>1</v>
          </cell>
          <cell r="AB2660">
            <v>0.25</v>
          </cell>
          <cell r="AC2660">
            <v>0.25</v>
          </cell>
          <cell r="AD2660">
            <v>0.25</v>
          </cell>
          <cell r="AE2660">
            <v>0.25</v>
          </cell>
          <cell r="AF2660">
            <v>285</v>
          </cell>
          <cell r="AG2660">
            <v>18</v>
          </cell>
          <cell r="AH2660">
            <v>18</v>
          </cell>
          <cell r="AI2660">
            <v>18</v>
          </cell>
          <cell r="AJ2660">
            <v>18</v>
          </cell>
          <cell r="AK2660">
            <v>5</v>
          </cell>
        </row>
        <row r="2661">
          <cell r="B2661">
            <v>33802</v>
          </cell>
          <cell r="C2661">
            <v>338</v>
          </cell>
          <cell r="D2661">
            <v>0</v>
          </cell>
          <cell r="E2661">
            <v>20214</v>
          </cell>
          <cell r="G2661">
            <v>33801</v>
          </cell>
          <cell r="I2661">
            <v>1</v>
          </cell>
          <cell r="J2661">
            <v>1</v>
          </cell>
          <cell r="K2661">
            <v>68</v>
          </cell>
          <cell r="L2661">
            <v>67</v>
          </cell>
          <cell r="M2661">
            <v>4</v>
          </cell>
          <cell r="N2661">
            <v>30</v>
          </cell>
          <cell r="O2661">
            <v>0.2</v>
          </cell>
          <cell r="P2661">
            <v>357</v>
          </cell>
          <cell r="Q2661">
            <v>285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357</v>
          </cell>
          <cell r="W2661">
            <v>285</v>
          </cell>
          <cell r="X2661">
            <v>6733</v>
          </cell>
          <cell r="Y2661">
            <v>134660</v>
          </cell>
          <cell r="Z2661" t="str">
            <v>金</v>
          </cell>
          <cell r="AA2661">
            <v>1</v>
          </cell>
          <cell r="AB2661">
            <v>0.25</v>
          </cell>
          <cell r="AC2661">
            <v>0.25</v>
          </cell>
          <cell r="AD2661">
            <v>0.25</v>
          </cell>
          <cell r="AE2661">
            <v>0.25</v>
          </cell>
          <cell r="AF2661">
            <v>285</v>
          </cell>
          <cell r="AG2661">
            <v>18</v>
          </cell>
          <cell r="AH2661">
            <v>18</v>
          </cell>
          <cell r="AI2661">
            <v>18</v>
          </cell>
          <cell r="AJ2661">
            <v>18</v>
          </cell>
          <cell r="AK2661">
            <v>5</v>
          </cell>
        </row>
        <row r="2662">
          <cell r="B2662">
            <v>33803</v>
          </cell>
          <cell r="C2662">
            <v>338</v>
          </cell>
          <cell r="D2662">
            <v>0</v>
          </cell>
          <cell r="E2662">
            <v>20314</v>
          </cell>
          <cell r="G2662">
            <v>33801</v>
          </cell>
          <cell r="I2662">
            <v>1</v>
          </cell>
          <cell r="J2662">
            <v>1</v>
          </cell>
          <cell r="K2662">
            <v>68</v>
          </cell>
          <cell r="L2662">
            <v>67</v>
          </cell>
          <cell r="M2662">
            <v>4</v>
          </cell>
          <cell r="N2662">
            <v>30</v>
          </cell>
          <cell r="O2662">
            <v>0.2</v>
          </cell>
          <cell r="P2662">
            <v>357</v>
          </cell>
          <cell r="Q2662">
            <v>285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357</v>
          </cell>
          <cell r="W2662">
            <v>285</v>
          </cell>
          <cell r="X2662">
            <v>6733</v>
          </cell>
          <cell r="Y2662">
            <v>134660</v>
          </cell>
          <cell r="Z2662" t="str">
            <v>金</v>
          </cell>
          <cell r="AA2662">
            <v>1</v>
          </cell>
          <cell r="AB2662">
            <v>0.25</v>
          </cell>
          <cell r="AC2662">
            <v>0.25</v>
          </cell>
          <cell r="AD2662">
            <v>0.25</v>
          </cell>
          <cell r="AE2662">
            <v>0.25</v>
          </cell>
          <cell r="AF2662">
            <v>285</v>
          </cell>
          <cell r="AG2662">
            <v>18</v>
          </cell>
          <cell r="AH2662">
            <v>18</v>
          </cell>
          <cell r="AI2662">
            <v>18</v>
          </cell>
          <cell r="AJ2662">
            <v>18</v>
          </cell>
          <cell r="AK2662">
            <v>5</v>
          </cell>
        </row>
        <row r="2663">
          <cell r="B2663">
            <v>33804</v>
          </cell>
          <cell r="C2663">
            <v>338</v>
          </cell>
          <cell r="D2663">
            <v>0</v>
          </cell>
          <cell r="E2663">
            <v>20414</v>
          </cell>
          <cell r="G2663">
            <v>33801</v>
          </cell>
          <cell r="I2663">
            <v>1</v>
          </cell>
          <cell r="J2663">
            <v>1</v>
          </cell>
          <cell r="K2663">
            <v>68</v>
          </cell>
          <cell r="L2663">
            <v>67</v>
          </cell>
          <cell r="M2663">
            <v>4</v>
          </cell>
          <cell r="N2663">
            <v>30</v>
          </cell>
          <cell r="O2663">
            <v>0.2</v>
          </cell>
          <cell r="P2663">
            <v>357</v>
          </cell>
          <cell r="Q2663">
            <v>285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357</v>
          </cell>
          <cell r="W2663">
            <v>285</v>
          </cell>
          <cell r="X2663">
            <v>6733</v>
          </cell>
          <cell r="Y2663">
            <v>134660</v>
          </cell>
          <cell r="Z2663" t="str">
            <v>金</v>
          </cell>
          <cell r="AA2663">
            <v>1</v>
          </cell>
          <cell r="AB2663">
            <v>0.25</v>
          </cell>
          <cell r="AC2663">
            <v>0.25</v>
          </cell>
          <cell r="AD2663">
            <v>0.25</v>
          </cell>
          <cell r="AE2663">
            <v>0.25</v>
          </cell>
          <cell r="AF2663">
            <v>285</v>
          </cell>
          <cell r="AG2663">
            <v>18</v>
          </cell>
          <cell r="AH2663">
            <v>18</v>
          </cell>
          <cell r="AI2663">
            <v>18</v>
          </cell>
          <cell r="AJ2663">
            <v>18</v>
          </cell>
          <cell r="AK2663">
            <v>5</v>
          </cell>
        </row>
        <row r="2664">
          <cell r="B2664">
            <v>33805</v>
          </cell>
          <cell r="C2664">
            <v>338</v>
          </cell>
          <cell r="D2664">
            <v>0</v>
          </cell>
          <cell r="E2664">
            <v>20514</v>
          </cell>
          <cell r="G2664">
            <v>33801</v>
          </cell>
          <cell r="I2664">
            <v>1</v>
          </cell>
          <cell r="J2664">
            <v>1</v>
          </cell>
          <cell r="K2664">
            <v>68</v>
          </cell>
          <cell r="L2664">
            <v>67</v>
          </cell>
          <cell r="M2664">
            <v>4</v>
          </cell>
          <cell r="N2664">
            <v>30</v>
          </cell>
          <cell r="O2664">
            <v>0.2</v>
          </cell>
          <cell r="P2664">
            <v>357</v>
          </cell>
          <cell r="Q2664">
            <v>285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357</v>
          </cell>
          <cell r="W2664">
            <v>285</v>
          </cell>
          <cell r="X2664">
            <v>6733</v>
          </cell>
          <cell r="Y2664">
            <v>134660</v>
          </cell>
          <cell r="Z2664" t="str">
            <v>金</v>
          </cell>
          <cell r="AA2664">
            <v>1</v>
          </cell>
          <cell r="AB2664">
            <v>0.25</v>
          </cell>
          <cell r="AC2664">
            <v>0.25</v>
          </cell>
          <cell r="AD2664">
            <v>0.25</v>
          </cell>
          <cell r="AE2664">
            <v>0.25</v>
          </cell>
          <cell r="AF2664">
            <v>285</v>
          </cell>
          <cell r="AG2664">
            <v>18</v>
          </cell>
          <cell r="AH2664">
            <v>18</v>
          </cell>
          <cell r="AI2664">
            <v>18</v>
          </cell>
          <cell r="AJ2664">
            <v>18</v>
          </cell>
          <cell r="AK2664">
            <v>5</v>
          </cell>
        </row>
        <row r="2665">
          <cell r="B2665">
            <v>33806</v>
          </cell>
          <cell r="C2665">
            <v>338</v>
          </cell>
          <cell r="D2665">
            <v>0</v>
          </cell>
          <cell r="E2665">
            <v>30504</v>
          </cell>
          <cell r="G2665">
            <v>33801</v>
          </cell>
          <cell r="I2665">
            <v>1</v>
          </cell>
          <cell r="J2665">
            <v>1</v>
          </cell>
          <cell r="K2665">
            <v>68</v>
          </cell>
          <cell r="L2665">
            <v>67</v>
          </cell>
          <cell r="M2665">
            <v>4</v>
          </cell>
          <cell r="N2665">
            <v>30</v>
          </cell>
          <cell r="O2665">
            <v>0.2</v>
          </cell>
          <cell r="P2665">
            <v>357</v>
          </cell>
          <cell r="Q2665">
            <v>285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357</v>
          </cell>
          <cell r="W2665">
            <v>285</v>
          </cell>
          <cell r="X2665">
            <v>6733</v>
          </cell>
          <cell r="Y2665">
            <v>134660</v>
          </cell>
          <cell r="Z2665" t="str">
            <v>金</v>
          </cell>
          <cell r="AA2665">
            <v>1</v>
          </cell>
          <cell r="AB2665">
            <v>0.25</v>
          </cell>
          <cell r="AC2665">
            <v>0.25</v>
          </cell>
          <cell r="AD2665">
            <v>0.25</v>
          </cell>
          <cell r="AE2665">
            <v>0.25</v>
          </cell>
          <cell r="AF2665">
            <v>285</v>
          </cell>
          <cell r="AG2665">
            <v>18</v>
          </cell>
          <cell r="AH2665">
            <v>18</v>
          </cell>
          <cell r="AI2665">
            <v>18</v>
          </cell>
          <cell r="AJ2665">
            <v>18</v>
          </cell>
          <cell r="AK2665">
            <v>5</v>
          </cell>
        </row>
        <row r="2666">
          <cell r="B2666">
            <v>33807</v>
          </cell>
          <cell r="C2666">
            <v>338</v>
          </cell>
          <cell r="D2666">
            <v>0</v>
          </cell>
          <cell r="E2666">
            <v>50100</v>
          </cell>
          <cell r="G2666">
            <v>33809</v>
          </cell>
          <cell r="I2666">
            <v>1</v>
          </cell>
          <cell r="J2666">
            <v>1</v>
          </cell>
          <cell r="K2666">
            <v>68</v>
          </cell>
          <cell r="L2666">
            <v>67</v>
          </cell>
          <cell r="M2666">
            <v>4</v>
          </cell>
          <cell r="N2666">
            <v>30</v>
          </cell>
          <cell r="O2666">
            <v>0.2</v>
          </cell>
          <cell r="P2666">
            <v>357</v>
          </cell>
          <cell r="Q2666">
            <v>285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357</v>
          </cell>
          <cell r="W2666">
            <v>285</v>
          </cell>
          <cell r="X2666">
            <v>6733</v>
          </cell>
          <cell r="Y2666">
            <v>134660</v>
          </cell>
          <cell r="Z2666" t="str">
            <v>金</v>
          </cell>
          <cell r="AA2666">
            <v>1</v>
          </cell>
          <cell r="AB2666">
            <v>0.25</v>
          </cell>
          <cell r="AC2666">
            <v>0.25</v>
          </cell>
          <cell r="AD2666">
            <v>0.25</v>
          </cell>
          <cell r="AE2666">
            <v>0.25</v>
          </cell>
          <cell r="AF2666">
            <v>285</v>
          </cell>
          <cell r="AG2666">
            <v>18</v>
          </cell>
          <cell r="AH2666">
            <v>18</v>
          </cell>
          <cell r="AI2666">
            <v>18</v>
          </cell>
          <cell r="AJ2666">
            <v>18</v>
          </cell>
          <cell r="AK2666">
            <v>5</v>
          </cell>
        </row>
        <row r="2667">
          <cell r="B2667">
            <v>33900</v>
          </cell>
          <cell r="C2667">
            <v>339</v>
          </cell>
          <cell r="D2667">
            <v>0</v>
          </cell>
          <cell r="E2667">
            <v>32204</v>
          </cell>
          <cell r="F2667">
            <v>1</v>
          </cell>
          <cell r="G2667">
            <v>33900</v>
          </cell>
          <cell r="H2667">
            <v>33900</v>
          </cell>
          <cell r="I2667">
            <v>0</v>
          </cell>
          <cell r="J2667">
            <v>10</v>
          </cell>
          <cell r="K2667">
            <v>68</v>
          </cell>
          <cell r="L2667">
            <v>67</v>
          </cell>
          <cell r="M2667">
            <v>4</v>
          </cell>
          <cell r="N2667">
            <v>30</v>
          </cell>
          <cell r="O2667">
            <v>0.5</v>
          </cell>
          <cell r="P2667">
            <v>8925</v>
          </cell>
          <cell r="Q2667">
            <v>5712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8925</v>
          </cell>
          <cell r="W2667">
            <v>5712</v>
          </cell>
          <cell r="X2667">
            <v>67330</v>
          </cell>
          <cell r="Y2667">
            <v>1346600</v>
          </cell>
          <cell r="Z2667" t="str">
            <v>金</v>
          </cell>
          <cell r="AA2667">
            <v>1</v>
          </cell>
          <cell r="AB2667">
            <v>0.25</v>
          </cell>
          <cell r="AC2667">
            <v>0.25</v>
          </cell>
          <cell r="AD2667">
            <v>0.25</v>
          </cell>
          <cell r="AE2667">
            <v>0.25</v>
          </cell>
          <cell r="AF2667">
            <v>5712</v>
          </cell>
          <cell r="AG2667">
            <v>803</v>
          </cell>
          <cell r="AH2667">
            <v>803</v>
          </cell>
          <cell r="AI2667">
            <v>803</v>
          </cell>
          <cell r="AJ2667">
            <v>803</v>
          </cell>
          <cell r="AK2667">
            <v>50</v>
          </cell>
        </row>
        <row r="2668">
          <cell r="B2668">
            <v>33901</v>
          </cell>
          <cell r="C2668">
            <v>339</v>
          </cell>
          <cell r="D2668">
            <v>0</v>
          </cell>
          <cell r="E2668">
            <v>20114</v>
          </cell>
          <cell r="G2668">
            <v>33901</v>
          </cell>
          <cell r="I2668">
            <v>1</v>
          </cell>
          <cell r="J2668">
            <v>1</v>
          </cell>
          <cell r="K2668">
            <v>68</v>
          </cell>
          <cell r="L2668">
            <v>67</v>
          </cell>
          <cell r="M2668">
            <v>4</v>
          </cell>
          <cell r="N2668">
            <v>30</v>
          </cell>
          <cell r="O2668">
            <v>0.2</v>
          </cell>
          <cell r="P2668">
            <v>357</v>
          </cell>
          <cell r="Q2668">
            <v>285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357</v>
          </cell>
          <cell r="W2668">
            <v>285</v>
          </cell>
          <cell r="X2668">
            <v>6733</v>
          </cell>
          <cell r="Y2668">
            <v>134660</v>
          </cell>
          <cell r="Z2668" t="str">
            <v>金</v>
          </cell>
          <cell r="AA2668">
            <v>1</v>
          </cell>
          <cell r="AB2668">
            <v>0.25</v>
          </cell>
          <cell r="AC2668">
            <v>0.25</v>
          </cell>
          <cell r="AD2668">
            <v>0.25</v>
          </cell>
          <cell r="AE2668">
            <v>0.25</v>
          </cell>
          <cell r="AF2668">
            <v>285</v>
          </cell>
          <cell r="AG2668">
            <v>18</v>
          </cell>
          <cell r="AH2668">
            <v>18</v>
          </cell>
          <cell r="AI2668">
            <v>18</v>
          </cell>
          <cell r="AJ2668">
            <v>18</v>
          </cell>
          <cell r="AK2668">
            <v>5</v>
          </cell>
        </row>
        <row r="2669">
          <cell r="B2669">
            <v>33902</v>
          </cell>
          <cell r="C2669">
            <v>339</v>
          </cell>
          <cell r="D2669">
            <v>0</v>
          </cell>
          <cell r="E2669">
            <v>20214</v>
          </cell>
          <cell r="G2669">
            <v>33901</v>
          </cell>
          <cell r="I2669">
            <v>1</v>
          </cell>
          <cell r="J2669">
            <v>1</v>
          </cell>
          <cell r="K2669">
            <v>68</v>
          </cell>
          <cell r="L2669">
            <v>67</v>
          </cell>
          <cell r="M2669">
            <v>4</v>
          </cell>
          <cell r="N2669">
            <v>30</v>
          </cell>
          <cell r="O2669">
            <v>0.2</v>
          </cell>
          <cell r="P2669">
            <v>357</v>
          </cell>
          <cell r="Q2669">
            <v>285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357</v>
          </cell>
          <cell r="W2669">
            <v>285</v>
          </cell>
          <cell r="X2669">
            <v>6733</v>
          </cell>
          <cell r="Y2669">
            <v>134660</v>
          </cell>
          <cell r="Z2669" t="str">
            <v>金</v>
          </cell>
          <cell r="AA2669">
            <v>1</v>
          </cell>
          <cell r="AB2669">
            <v>0.25</v>
          </cell>
          <cell r="AC2669">
            <v>0.25</v>
          </cell>
          <cell r="AD2669">
            <v>0.25</v>
          </cell>
          <cell r="AE2669">
            <v>0.25</v>
          </cell>
          <cell r="AF2669">
            <v>285</v>
          </cell>
          <cell r="AG2669">
            <v>18</v>
          </cell>
          <cell r="AH2669">
            <v>18</v>
          </cell>
          <cell r="AI2669">
            <v>18</v>
          </cell>
          <cell r="AJ2669">
            <v>18</v>
          </cell>
          <cell r="AK2669">
            <v>5</v>
          </cell>
        </row>
        <row r="2670">
          <cell r="B2670">
            <v>33903</v>
          </cell>
          <cell r="C2670">
            <v>339</v>
          </cell>
          <cell r="D2670">
            <v>0</v>
          </cell>
          <cell r="E2670">
            <v>20314</v>
          </cell>
          <cell r="G2670">
            <v>33901</v>
          </cell>
          <cell r="I2670">
            <v>1</v>
          </cell>
          <cell r="J2670">
            <v>1</v>
          </cell>
          <cell r="K2670">
            <v>68</v>
          </cell>
          <cell r="L2670">
            <v>67</v>
          </cell>
          <cell r="M2670">
            <v>4</v>
          </cell>
          <cell r="N2670">
            <v>30</v>
          </cell>
          <cell r="O2670">
            <v>0.2</v>
          </cell>
          <cell r="P2670">
            <v>357</v>
          </cell>
          <cell r="Q2670">
            <v>285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357</v>
          </cell>
          <cell r="W2670">
            <v>285</v>
          </cell>
          <cell r="X2670">
            <v>6733</v>
          </cell>
          <cell r="Y2670">
            <v>134660</v>
          </cell>
          <cell r="Z2670" t="str">
            <v>金</v>
          </cell>
          <cell r="AA2670">
            <v>1</v>
          </cell>
          <cell r="AB2670">
            <v>0.25</v>
          </cell>
          <cell r="AC2670">
            <v>0.25</v>
          </cell>
          <cell r="AD2670">
            <v>0.25</v>
          </cell>
          <cell r="AE2670">
            <v>0.25</v>
          </cell>
          <cell r="AF2670">
            <v>285</v>
          </cell>
          <cell r="AG2670">
            <v>18</v>
          </cell>
          <cell r="AH2670">
            <v>18</v>
          </cell>
          <cell r="AI2670">
            <v>18</v>
          </cell>
          <cell r="AJ2670">
            <v>18</v>
          </cell>
          <cell r="AK2670">
            <v>5</v>
          </cell>
        </row>
        <row r="2671">
          <cell r="B2671">
            <v>33904</v>
          </cell>
          <cell r="C2671">
            <v>339</v>
          </cell>
          <cell r="D2671">
            <v>0</v>
          </cell>
          <cell r="E2671">
            <v>20414</v>
          </cell>
          <cell r="G2671">
            <v>33901</v>
          </cell>
          <cell r="I2671">
            <v>1</v>
          </cell>
          <cell r="J2671">
            <v>1</v>
          </cell>
          <cell r="K2671">
            <v>68</v>
          </cell>
          <cell r="L2671">
            <v>67</v>
          </cell>
          <cell r="M2671">
            <v>4</v>
          </cell>
          <cell r="N2671">
            <v>30</v>
          </cell>
          <cell r="O2671">
            <v>0.2</v>
          </cell>
          <cell r="P2671">
            <v>357</v>
          </cell>
          <cell r="Q2671">
            <v>285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357</v>
          </cell>
          <cell r="W2671">
            <v>285</v>
          </cell>
          <cell r="X2671">
            <v>6733</v>
          </cell>
          <cell r="Y2671">
            <v>134660</v>
          </cell>
          <cell r="Z2671" t="str">
            <v>金</v>
          </cell>
          <cell r="AA2671">
            <v>1</v>
          </cell>
          <cell r="AB2671">
            <v>0.25</v>
          </cell>
          <cell r="AC2671">
            <v>0.25</v>
          </cell>
          <cell r="AD2671">
            <v>0.25</v>
          </cell>
          <cell r="AE2671">
            <v>0.25</v>
          </cell>
          <cell r="AF2671">
            <v>285</v>
          </cell>
          <cell r="AG2671">
            <v>18</v>
          </cell>
          <cell r="AH2671">
            <v>18</v>
          </cell>
          <cell r="AI2671">
            <v>18</v>
          </cell>
          <cell r="AJ2671">
            <v>18</v>
          </cell>
          <cell r="AK2671">
            <v>5</v>
          </cell>
        </row>
        <row r="2672">
          <cell r="B2672">
            <v>33905</v>
          </cell>
          <cell r="C2672">
            <v>339</v>
          </cell>
          <cell r="D2672">
            <v>0</v>
          </cell>
          <cell r="E2672">
            <v>20514</v>
          </cell>
          <cell r="G2672">
            <v>33901</v>
          </cell>
          <cell r="I2672">
            <v>1</v>
          </cell>
          <cell r="J2672">
            <v>1</v>
          </cell>
          <cell r="K2672">
            <v>68</v>
          </cell>
          <cell r="L2672">
            <v>67</v>
          </cell>
          <cell r="M2672">
            <v>4</v>
          </cell>
          <cell r="N2672">
            <v>30</v>
          </cell>
          <cell r="O2672">
            <v>0.2</v>
          </cell>
          <cell r="P2672">
            <v>357</v>
          </cell>
          <cell r="Q2672">
            <v>285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357</v>
          </cell>
          <cell r="W2672">
            <v>285</v>
          </cell>
          <cell r="X2672">
            <v>6733</v>
          </cell>
          <cell r="Y2672">
            <v>134660</v>
          </cell>
          <cell r="Z2672" t="str">
            <v>金</v>
          </cell>
          <cell r="AA2672">
            <v>1</v>
          </cell>
          <cell r="AB2672">
            <v>0.25</v>
          </cell>
          <cell r="AC2672">
            <v>0.25</v>
          </cell>
          <cell r="AD2672">
            <v>0.25</v>
          </cell>
          <cell r="AE2672">
            <v>0.25</v>
          </cell>
          <cell r="AF2672">
            <v>285</v>
          </cell>
          <cell r="AG2672">
            <v>18</v>
          </cell>
          <cell r="AH2672">
            <v>18</v>
          </cell>
          <cell r="AI2672">
            <v>18</v>
          </cell>
          <cell r="AJ2672">
            <v>18</v>
          </cell>
          <cell r="AK2672">
            <v>5</v>
          </cell>
        </row>
        <row r="2673">
          <cell r="B2673">
            <v>33906</v>
          </cell>
          <cell r="C2673">
            <v>339</v>
          </cell>
          <cell r="D2673">
            <v>0</v>
          </cell>
          <cell r="E2673">
            <v>30504</v>
          </cell>
          <cell r="G2673">
            <v>33901</v>
          </cell>
          <cell r="I2673">
            <v>1</v>
          </cell>
          <cell r="J2673">
            <v>1</v>
          </cell>
          <cell r="K2673">
            <v>68</v>
          </cell>
          <cell r="L2673">
            <v>67</v>
          </cell>
          <cell r="M2673">
            <v>4</v>
          </cell>
          <cell r="N2673">
            <v>30</v>
          </cell>
          <cell r="O2673">
            <v>0.2</v>
          </cell>
          <cell r="P2673">
            <v>357</v>
          </cell>
          <cell r="Q2673">
            <v>285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357</v>
          </cell>
          <cell r="W2673">
            <v>285</v>
          </cell>
          <cell r="X2673">
            <v>6733</v>
          </cell>
          <cell r="Y2673">
            <v>134660</v>
          </cell>
          <cell r="Z2673" t="str">
            <v>金</v>
          </cell>
          <cell r="AA2673">
            <v>1</v>
          </cell>
          <cell r="AB2673">
            <v>0.25</v>
          </cell>
          <cell r="AC2673">
            <v>0.25</v>
          </cell>
          <cell r="AD2673">
            <v>0.25</v>
          </cell>
          <cell r="AE2673">
            <v>0.25</v>
          </cell>
          <cell r="AF2673">
            <v>285</v>
          </cell>
          <cell r="AG2673">
            <v>18</v>
          </cell>
          <cell r="AH2673">
            <v>18</v>
          </cell>
          <cell r="AI2673">
            <v>18</v>
          </cell>
          <cell r="AJ2673">
            <v>18</v>
          </cell>
          <cell r="AK2673">
            <v>5</v>
          </cell>
        </row>
        <row r="2674">
          <cell r="B2674">
            <v>33907</v>
          </cell>
          <cell r="C2674">
            <v>339</v>
          </cell>
          <cell r="D2674">
            <v>0</v>
          </cell>
          <cell r="E2674">
            <v>50100</v>
          </cell>
          <cell r="G2674">
            <v>33909</v>
          </cell>
          <cell r="I2674">
            <v>1</v>
          </cell>
          <cell r="J2674">
            <v>1</v>
          </cell>
          <cell r="K2674">
            <v>68</v>
          </cell>
          <cell r="L2674">
            <v>67</v>
          </cell>
          <cell r="M2674">
            <v>4</v>
          </cell>
          <cell r="N2674">
            <v>30</v>
          </cell>
          <cell r="O2674">
            <v>0.2</v>
          </cell>
          <cell r="P2674">
            <v>357</v>
          </cell>
          <cell r="Q2674">
            <v>285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357</v>
          </cell>
          <cell r="W2674">
            <v>285</v>
          </cell>
          <cell r="X2674">
            <v>6733</v>
          </cell>
          <cell r="Y2674">
            <v>134660</v>
          </cell>
          <cell r="Z2674" t="str">
            <v>金</v>
          </cell>
          <cell r="AA2674">
            <v>1</v>
          </cell>
          <cell r="AB2674">
            <v>0.25</v>
          </cell>
          <cell r="AC2674">
            <v>0.25</v>
          </cell>
          <cell r="AD2674">
            <v>0.25</v>
          </cell>
          <cell r="AE2674">
            <v>0.25</v>
          </cell>
          <cell r="AF2674">
            <v>285</v>
          </cell>
          <cell r="AG2674">
            <v>18</v>
          </cell>
          <cell r="AH2674">
            <v>18</v>
          </cell>
          <cell r="AI2674">
            <v>18</v>
          </cell>
          <cell r="AJ2674">
            <v>18</v>
          </cell>
          <cell r="AK2674">
            <v>5</v>
          </cell>
        </row>
        <row r="2675">
          <cell r="B2675">
            <v>34000</v>
          </cell>
          <cell r="C2675">
            <v>340</v>
          </cell>
          <cell r="D2675">
            <v>0</v>
          </cell>
          <cell r="E2675">
            <v>32300</v>
          </cell>
          <cell r="F2675">
            <v>1</v>
          </cell>
          <cell r="G2675">
            <v>34000</v>
          </cell>
          <cell r="H2675">
            <v>34000</v>
          </cell>
          <cell r="I2675">
            <v>0</v>
          </cell>
          <cell r="J2675">
            <v>10</v>
          </cell>
          <cell r="K2675">
            <v>69</v>
          </cell>
          <cell r="L2675">
            <v>68</v>
          </cell>
          <cell r="M2675">
            <v>4</v>
          </cell>
          <cell r="N2675">
            <v>31</v>
          </cell>
          <cell r="O2675">
            <v>0.60000000000000009</v>
          </cell>
          <cell r="P2675">
            <v>11699</v>
          </cell>
          <cell r="Q2675">
            <v>5990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11699</v>
          </cell>
          <cell r="W2675">
            <v>5990</v>
          </cell>
          <cell r="X2675">
            <v>73291</v>
          </cell>
          <cell r="Y2675">
            <v>1465820</v>
          </cell>
          <cell r="Z2675" t="str">
            <v>金</v>
          </cell>
          <cell r="AA2675">
            <v>1</v>
          </cell>
          <cell r="AB2675">
            <v>0.25</v>
          </cell>
          <cell r="AC2675">
            <v>0.25</v>
          </cell>
          <cell r="AD2675">
            <v>0.25</v>
          </cell>
          <cell r="AE2675">
            <v>0.25</v>
          </cell>
          <cell r="AF2675">
            <v>5990</v>
          </cell>
          <cell r="AG2675">
            <v>1427</v>
          </cell>
          <cell r="AH2675">
            <v>1427</v>
          </cell>
          <cell r="AI2675">
            <v>1427</v>
          </cell>
          <cell r="AJ2675">
            <v>1427</v>
          </cell>
          <cell r="AK2675">
            <v>50</v>
          </cell>
        </row>
        <row r="2676">
          <cell r="B2676">
            <v>34001</v>
          </cell>
          <cell r="C2676">
            <v>340</v>
          </cell>
          <cell r="D2676">
            <v>0</v>
          </cell>
          <cell r="E2676">
            <v>20114</v>
          </cell>
          <cell r="G2676">
            <v>34001</v>
          </cell>
          <cell r="I2676">
            <v>1</v>
          </cell>
          <cell r="J2676">
            <v>1</v>
          </cell>
          <cell r="K2676">
            <v>69</v>
          </cell>
          <cell r="L2676">
            <v>68</v>
          </cell>
          <cell r="M2676">
            <v>4</v>
          </cell>
          <cell r="N2676">
            <v>31</v>
          </cell>
          <cell r="O2676">
            <v>0.2</v>
          </cell>
          <cell r="P2676">
            <v>389</v>
          </cell>
          <cell r="Q2676">
            <v>311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389</v>
          </cell>
          <cell r="W2676">
            <v>311</v>
          </cell>
          <cell r="X2676">
            <v>7329</v>
          </cell>
          <cell r="Y2676">
            <v>146580</v>
          </cell>
          <cell r="Z2676" t="str">
            <v>金</v>
          </cell>
          <cell r="AA2676">
            <v>1</v>
          </cell>
          <cell r="AB2676">
            <v>0.25</v>
          </cell>
          <cell r="AC2676">
            <v>0.25</v>
          </cell>
          <cell r="AD2676">
            <v>0.25</v>
          </cell>
          <cell r="AE2676">
            <v>0.25</v>
          </cell>
          <cell r="AF2676">
            <v>311</v>
          </cell>
          <cell r="AG2676">
            <v>19</v>
          </cell>
          <cell r="AH2676">
            <v>19</v>
          </cell>
          <cell r="AI2676">
            <v>19</v>
          </cell>
          <cell r="AJ2676">
            <v>19</v>
          </cell>
          <cell r="AK2676">
            <v>5</v>
          </cell>
        </row>
        <row r="2677">
          <cell r="B2677">
            <v>34002</v>
          </cell>
          <cell r="C2677">
            <v>340</v>
          </cell>
          <cell r="D2677">
            <v>0</v>
          </cell>
          <cell r="E2677">
            <v>20214</v>
          </cell>
          <cell r="G2677">
            <v>34001</v>
          </cell>
          <cell r="I2677">
            <v>1</v>
          </cell>
          <cell r="J2677">
            <v>1</v>
          </cell>
          <cell r="K2677">
            <v>69</v>
          </cell>
          <cell r="L2677">
            <v>68</v>
          </cell>
          <cell r="M2677">
            <v>4</v>
          </cell>
          <cell r="N2677">
            <v>31</v>
          </cell>
          <cell r="O2677">
            <v>0.2</v>
          </cell>
          <cell r="P2677">
            <v>389</v>
          </cell>
          <cell r="Q2677">
            <v>311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389</v>
          </cell>
          <cell r="W2677">
            <v>311</v>
          </cell>
          <cell r="X2677">
            <v>7329</v>
          </cell>
          <cell r="Y2677">
            <v>146580</v>
          </cell>
          <cell r="Z2677" t="str">
            <v>金</v>
          </cell>
          <cell r="AA2677">
            <v>1</v>
          </cell>
          <cell r="AB2677">
            <v>0.25</v>
          </cell>
          <cell r="AC2677">
            <v>0.25</v>
          </cell>
          <cell r="AD2677">
            <v>0.25</v>
          </cell>
          <cell r="AE2677">
            <v>0.25</v>
          </cell>
          <cell r="AF2677">
            <v>311</v>
          </cell>
          <cell r="AG2677">
            <v>19</v>
          </cell>
          <cell r="AH2677">
            <v>19</v>
          </cell>
          <cell r="AI2677">
            <v>19</v>
          </cell>
          <cell r="AJ2677">
            <v>19</v>
          </cell>
          <cell r="AK2677">
            <v>5</v>
          </cell>
        </row>
        <row r="2678">
          <cell r="B2678">
            <v>34003</v>
          </cell>
          <cell r="C2678">
            <v>340</v>
          </cell>
          <cell r="D2678">
            <v>0</v>
          </cell>
          <cell r="E2678">
            <v>20314</v>
          </cell>
          <cell r="G2678">
            <v>34001</v>
          </cell>
          <cell r="I2678">
            <v>1</v>
          </cell>
          <cell r="J2678">
            <v>1</v>
          </cell>
          <cell r="K2678">
            <v>69</v>
          </cell>
          <cell r="L2678">
            <v>68</v>
          </cell>
          <cell r="M2678">
            <v>4</v>
          </cell>
          <cell r="N2678">
            <v>31</v>
          </cell>
          <cell r="O2678">
            <v>0.2</v>
          </cell>
          <cell r="P2678">
            <v>389</v>
          </cell>
          <cell r="Q2678">
            <v>311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389</v>
          </cell>
          <cell r="W2678">
            <v>311</v>
          </cell>
          <cell r="X2678">
            <v>7329</v>
          </cell>
          <cell r="Y2678">
            <v>146580</v>
          </cell>
          <cell r="Z2678" t="str">
            <v>金</v>
          </cell>
          <cell r="AA2678">
            <v>1</v>
          </cell>
          <cell r="AB2678">
            <v>0.25</v>
          </cell>
          <cell r="AC2678">
            <v>0.25</v>
          </cell>
          <cell r="AD2678">
            <v>0.25</v>
          </cell>
          <cell r="AE2678">
            <v>0.25</v>
          </cell>
          <cell r="AF2678">
            <v>311</v>
          </cell>
          <cell r="AG2678">
            <v>19</v>
          </cell>
          <cell r="AH2678">
            <v>19</v>
          </cell>
          <cell r="AI2678">
            <v>19</v>
          </cell>
          <cell r="AJ2678">
            <v>19</v>
          </cell>
          <cell r="AK2678">
            <v>5</v>
          </cell>
        </row>
        <row r="2679">
          <cell r="B2679">
            <v>34004</v>
          </cell>
          <cell r="C2679">
            <v>340</v>
          </cell>
          <cell r="D2679">
            <v>0</v>
          </cell>
          <cell r="E2679">
            <v>20414</v>
          </cell>
          <cell r="G2679">
            <v>34001</v>
          </cell>
          <cell r="I2679">
            <v>1</v>
          </cell>
          <cell r="J2679">
            <v>1</v>
          </cell>
          <cell r="K2679">
            <v>69</v>
          </cell>
          <cell r="L2679">
            <v>68</v>
          </cell>
          <cell r="M2679">
            <v>4</v>
          </cell>
          <cell r="N2679">
            <v>31</v>
          </cell>
          <cell r="O2679">
            <v>0.2</v>
          </cell>
          <cell r="P2679">
            <v>389</v>
          </cell>
          <cell r="Q2679">
            <v>311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389</v>
          </cell>
          <cell r="W2679">
            <v>311</v>
          </cell>
          <cell r="X2679">
            <v>7329</v>
          </cell>
          <cell r="Y2679">
            <v>146580</v>
          </cell>
          <cell r="Z2679" t="str">
            <v>金</v>
          </cell>
          <cell r="AA2679">
            <v>1</v>
          </cell>
          <cell r="AB2679">
            <v>0.25</v>
          </cell>
          <cell r="AC2679">
            <v>0.25</v>
          </cell>
          <cell r="AD2679">
            <v>0.25</v>
          </cell>
          <cell r="AE2679">
            <v>0.25</v>
          </cell>
          <cell r="AF2679">
            <v>311</v>
          </cell>
          <cell r="AG2679">
            <v>19</v>
          </cell>
          <cell r="AH2679">
            <v>19</v>
          </cell>
          <cell r="AI2679">
            <v>19</v>
          </cell>
          <cell r="AJ2679">
            <v>19</v>
          </cell>
          <cell r="AK2679">
            <v>5</v>
          </cell>
        </row>
        <row r="2680">
          <cell r="B2680">
            <v>34005</v>
          </cell>
          <cell r="C2680">
            <v>340</v>
          </cell>
          <cell r="D2680">
            <v>0</v>
          </cell>
          <cell r="E2680">
            <v>20514</v>
          </cell>
          <cell r="G2680">
            <v>34001</v>
          </cell>
          <cell r="I2680">
            <v>1</v>
          </cell>
          <cell r="J2680">
            <v>1</v>
          </cell>
          <cell r="K2680">
            <v>69</v>
          </cell>
          <cell r="L2680">
            <v>68</v>
          </cell>
          <cell r="M2680">
            <v>4</v>
          </cell>
          <cell r="N2680">
            <v>31</v>
          </cell>
          <cell r="O2680">
            <v>0.2</v>
          </cell>
          <cell r="P2680">
            <v>389</v>
          </cell>
          <cell r="Q2680">
            <v>311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389</v>
          </cell>
          <cell r="W2680">
            <v>311</v>
          </cell>
          <cell r="X2680">
            <v>7329</v>
          </cell>
          <cell r="Y2680">
            <v>146580</v>
          </cell>
          <cell r="Z2680" t="str">
            <v>金</v>
          </cell>
          <cell r="AA2680">
            <v>1</v>
          </cell>
          <cell r="AB2680">
            <v>0.25</v>
          </cell>
          <cell r="AC2680">
            <v>0.25</v>
          </cell>
          <cell r="AD2680">
            <v>0.25</v>
          </cell>
          <cell r="AE2680">
            <v>0.25</v>
          </cell>
          <cell r="AF2680">
            <v>311</v>
          </cell>
          <cell r="AG2680">
            <v>19</v>
          </cell>
          <cell r="AH2680">
            <v>19</v>
          </cell>
          <cell r="AI2680">
            <v>19</v>
          </cell>
          <cell r="AJ2680">
            <v>19</v>
          </cell>
          <cell r="AK2680">
            <v>5</v>
          </cell>
        </row>
        <row r="2681">
          <cell r="B2681">
            <v>34006</v>
          </cell>
          <cell r="C2681">
            <v>340</v>
          </cell>
          <cell r="D2681">
            <v>0</v>
          </cell>
          <cell r="E2681">
            <v>30504</v>
          </cell>
          <cell r="G2681">
            <v>34001</v>
          </cell>
          <cell r="I2681">
            <v>1</v>
          </cell>
          <cell r="J2681">
            <v>1</v>
          </cell>
          <cell r="K2681">
            <v>69</v>
          </cell>
          <cell r="L2681">
            <v>68</v>
          </cell>
          <cell r="M2681">
            <v>4</v>
          </cell>
          <cell r="N2681">
            <v>31</v>
          </cell>
          <cell r="O2681">
            <v>0.2</v>
          </cell>
          <cell r="P2681">
            <v>389</v>
          </cell>
          <cell r="Q2681">
            <v>311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389</v>
          </cell>
          <cell r="W2681">
            <v>311</v>
          </cell>
          <cell r="X2681">
            <v>7329</v>
          </cell>
          <cell r="Y2681">
            <v>146580</v>
          </cell>
          <cell r="Z2681" t="str">
            <v>金</v>
          </cell>
          <cell r="AA2681">
            <v>1</v>
          </cell>
          <cell r="AB2681">
            <v>0.25</v>
          </cell>
          <cell r="AC2681">
            <v>0.25</v>
          </cell>
          <cell r="AD2681">
            <v>0.25</v>
          </cell>
          <cell r="AE2681">
            <v>0.25</v>
          </cell>
          <cell r="AF2681">
            <v>311</v>
          </cell>
          <cell r="AG2681">
            <v>19</v>
          </cell>
          <cell r="AH2681">
            <v>19</v>
          </cell>
          <cell r="AI2681">
            <v>19</v>
          </cell>
          <cell r="AJ2681">
            <v>19</v>
          </cell>
          <cell r="AK2681">
            <v>5</v>
          </cell>
        </row>
        <row r="2682">
          <cell r="B2682">
            <v>34007</v>
          </cell>
          <cell r="C2682">
            <v>340</v>
          </cell>
          <cell r="D2682">
            <v>0</v>
          </cell>
          <cell r="E2682">
            <v>50100</v>
          </cell>
          <cell r="G2682">
            <v>34009</v>
          </cell>
          <cell r="I2682">
            <v>1</v>
          </cell>
          <cell r="J2682">
            <v>1</v>
          </cell>
          <cell r="K2682">
            <v>69</v>
          </cell>
          <cell r="L2682">
            <v>68</v>
          </cell>
          <cell r="M2682">
            <v>4</v>
          </cell>
          <cell r="N2682">
            <v>31</v>
          </cell>
          <cell r="O2682">
            <v>0.2</v>
          </cell>
          <cell r="P2682">
            <v>389</v>
          </cell>
          <cell r="Q2682">
            <v>311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389</v>
          </cell>
          <cell r="W2682">
            <v>311</v>
          </cell>
          <cell r="X2682">
            <v>7329</v>
          </cell>
          <cell r="Y2682">
            <v>146580</v>
          </cell>
          <cell r="Z2682" t="str">
            <v>金</v>
          </cell>
          <cell r="AA2682">
            <v>1</v>
          </cell>
          <cell r="AB2682">
            <v>0.25</v>
          </cell>
          <cell r="AC2682">
            <v>0.25</v>
          </cell>
          <cell r="AD2682">
            <v>0.25</v>
          </cell>
          <cell r="AE2682">
            <v>0.25</v>
          </cell>
          <cell r="AF2682">
            <v>311</v>
          </cell>
          <cell r="AG2682">
            <v>19</v>
          </cell>
          <cell r="AH2682">
            <v>19</v>
          </cell>
          <cell r="AI2682">
            <v>19</v>
          </cell>
          <cell r="AJ2682">
            <v>19</v>
          </cell>
          <cell r="AK2682">
            <v>5</v>
          </cell>
        </row>
        <row r="2683">
          <cell r="B2683">
            <v>34100</v>
          </cell>
          <cell r="C2683">
            <v>341</v>
          </cell>
          <cell r="D2683">
            <v>0</v>
          </cell>
          <cell r="E2683">
            <v>30601</v>
          </cell>
          <cell r="F2683">
            <v>1</v>
          </cell>
          <cell r="G2683">
            <v>34100</v>
          </cell>
          <cell r="H2683">
            <v>34100</v>
          </cell>
          <cell r="I2683">
            <v>0</v>
          </cell>
          <cell r="J2683">
            <v>10</v>
          </cell>
          <cell r="K2683">
            <v>69</v>
          </cell>
          <cell r="L2683">
            <v>68</v>
          </cell>
          <cell r="M2683">
            <v>4</v>
          </cell>
          <cell r="N2683">
            <v>31</v>
          </cell>
          <cell r="O2683">
            <v>0.2</v>
          </cell>
          <cell r="P2683">
            <v>3899</v>
          </cell>
          <cell r="Q2683">
            <v>3119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3899</v>
          </cell>
          <cell r="W2683">
            <v>3119</v>
          </cell>
          <cell r="X2683">
            <v>73291</v>
          </cell>
          <cell r="Y2683">
            <v>1465820</v>
          </cell>
          <cell r="Z2683" t="str">
            <v>木</v>
          </cell>
          <cell r="AA2683">
            <v>0.25</v>
          </cell>
          <cell r="AB2683">
            <v>1</v>
          </cell>
          <cell r="AC2683">
            <v>0.25</v>
          </cell>
          <cell r="AD2683">
            <v>0.25</v>
          </cell>
          <cell r="AE2683">
            <v>0.25</v>
          </cell>
          <cell r="AF2683">
            <v>195</v>
          </cell>
          <cell r="AG2683">
            <v>3119</v>
          </cell>
          <cell r="AH2683">
            <v>195</v>
          </cell>
          <cell r="AI2683">
            <v>195</v>
          </cell>
          <cell r="AJ2683">
            <v>195</v>
          </cell>
          <cell r="AK2683">
            <v>50</v>
          </cell>
        </row>
        <row r="2684">
          <cell r="B2684">
            <v>34101</v>
          </cell>
          <cell r="C2684">
            <v>341</v>
          </cell>
          <cell r="D2684">
            <v>0</v>
          </cell>
          <cell r="E2684">
            <v>40201</v>
          </cell>
          <cell r="G2684">
            <v>34101</v>
          </cell>
          <cell r="I2684">
            <v>1</v>
          </cell>
          <cell r="J2684">
            <v>1</v>
          </cell>
          <cell r="K2684">
            <v>69</v>
          </cell>
          <cell r="L2684">
            <v>68</v>
          </cell>
          <cell r="M2684">
            <v>4</v>
          </cell>
          <cell r="N2684">
            <v>31</v>
          </cell>
          <cell r="O2684">
            <v>0.2</v>
          </cell>
          <cell r="P2684">
            <v>389</v>
          </cell>
          <cell r="Q2684">
            <v>311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389</v>
          </cell>
          <cell r="W2684">
            <v>311</v>
          </cell>
          <cell r="X2684">
            <v>7329</v>
          </cell>
          <cell r="Y2684">
            <v>146580</v>
          </cell>
          <cell r="Z2684" t="str">
            <v>木</v>
          </cell>
          <cell r="AA2684">
            <v>0.25</v>
          </cell>
          <cell r="AB2684">
            <v>1</v>
          </cell>
          <cell r="AC2684">
            <v>0.25</v>
          </cell>
          <cell r="AD2684">
            <v>0.25</v>
          </cell>
          <cell r="AE2684">
            <v>0.25</v>
          </cell>
          <cell r="AF2684">
            <v>19</v>
          </cell>
          <cell r="AG2684">
            <v>311</v>
          </cell>
          <cell r="AH2684">
            <v>19</v>
          </cell>
          <cell r="AI2684">
            <v>19</v>
          </cell>
          <cell r="AJ2684">
            <v>19</v>
          </cell>
          <cell r="AK2684">
            <v>5</v>
          </cell>
        </row>
        <row r="2685">
          <cell r="B2685">
            <v>34102</v>
          </cell>
          <cell r="C2685">
            <v>341</v>
          </cell>
          <cell r="D2685">
            <v>0</v>
          </cell>
          <cell r="E2685">
            <v>40301</v>
          </cell>
          <cell r="G2685">
            <v>34101</v>
          </cell>
          <cell r="I2685">
            <v>1</v>
          </cell>
          <cell r="J2685">
            <v>1</v>
          </cell>
          <cell r="K2685">
            <v>69</v>
          </cell>
          <cell r="L2685">
            <v>68</v>
          </cell>
          <cell r="M2685">
            <v>4</v>
          </cell>
          <cell r="N2685">
            <v>31</v>
          </cell>
          <cell r="O2685">
            <v>0.2</v>
          </cell>
          <cell r="P2685">
            <v>389</v>
          </cell>
          <cell r="Q2685">
            <v>311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389</v>
          </cell>
          <cell r="W2685">
            <v>311</v>
          </cell>
          <cell r="X2685">
            <v>7329</v>
          </cell>
          <cell r="Y2685">
            <v>146580</v>
          </cell>
          <cell r="Z2685" t="str">
            <v>木</v>
          </cell>
          <cell r="AA2685">
            <v>0.25</v>
          </cell>
          <cell r="AB2685">
            <v>1</v>
          </cell>
          <cell r="AC2685">
            <v>0.25</v>
          </cell>
          <cell r="AD2685">
            <v>0.25</v>
          </cell>
          <cell r="AE2685">
            <v>0.25</v>
          </cell>
          <cell r="AF2685">
            <v>19</v>
          </cell>
          <cell r="AG2685">
            <v>311</v>
          </cell>
          <cell r="AH2685">
            <v>19</v>
          </cell>
          <cell r="AI2685">
            <v>19</v>
          </cell>
          <cell r="AJ2685">
            <v>19</v>
          </cell>
          <cell r="AK2685">
            <v>5</v>
          </cell>
        </row>
        <row r="2686">
          <cell r="B2686">
            <v>34103</v>
          </cell>
          <cell r="C2686">
            <v>341</v>
          </cell>
          <cell r="D2686">
            <v>0</v>
          </cell>
          <cell r="E2686">
            <v>40401</v>
          </cell>
          <cell r="G2686">
            <v>34101</v>
          </cell>
          <cell r="I2686">
            <v>1</v>
          </cell>
          <cell r="J2686">
            <v>1</v>
          </cell>
          <cell r="K2686">
            <v>69</v>
          </cell>
          <cell r="L2686">
            <v>68</v>
          </cell>
          <cell r="M2686">
            <v>4</v>
          </cell>
          <cell r="N2686">
            <v>31</v>
          </cell>
          <cell r="O2686">
            <v>0.2</v>
          </cell>
          <cell r="P2686">
            <v>389</v>
          </cell>
          <cell r="Q2686">
            <v>311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389</v>
          </cell>
          <cell r="W2686">
            <v>311</v>
          </cell>
          <cell r="X2686">
            <v>7329</v>
          </cell>
          <cell r="Y2686">
            <v>146580</v>
          </cell>
          <cell r="Z2686" t="str">
            <v>木</v>
          </cell>
          <cell r="AA2686">
            <v>0.25</v>
          </cell>
          <cell r="AB2686">
            <v>1</v>
          </cell>
          <cell r="AC2686">
            <v>0.25</v>
          </cell>
          <cell r="AD2686">
            <v>0.25</v>
          </cell>
          <cell r="AE2686">
            <v>0.25</v>
          </cell>
          <cell r="AF2686">
            <v>19</v>
          </cell>
          <cell r="AG2686">
            <v>311</v>
          </cell>
          <cell r="AH2686">
            <v>19</v>
          </cell>
          <cell r="AI2686">
            <v>19</v>
          </cell>
          <cell r="AJ2686">
            <v>19</v>
          </cell>
          <cell r="AK2686">
            <v>5</v>
          </cell>
        </row>
        <row r="2687">
          <cell r="B2687">
            <v>34104</v>
          </cell>
          <cell r="C2687">
            <v>341</v>
          </cell>
          <cell r="D2687">
            <v>0</v>
          </cell>
          <cell r="E2687">
            <v>40601</v>
          </cell>
          <cell r="G2687">
            <v>34101</v>
          </cell>
          <cell r="I2687">
            <v>1</v>
          </cell>
          <cell r="J2687">
            <v>1</v>
          </cell>
          <cell r="K2687">
            <v>69</v>
          </cell>
          <cell r="L2687">
            <v>68</v>
          </cell>
          <cell r="M2687">
            <v>4</v>
          </cell>
          <cell r="N2687">
            <v>31</v>
          </cell>
          <cell r="O2687">
            <v>0.2</v>
          </cell>
          <cell r="P2687">
            <v>389</v>
          </cell>
          <cell r="Q2687">
            <v>311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389</v>
          </cell>
          <cell r="W2687">
            <v>311</v>
          </cell>
          <cell r="X2687">
            <v>7329</v>
          </cell>
          <cell r="Y2687">
            <v>146580</v>
          </cell>
          <cell r="Z2687" t="str">
            <v>木</v>
          </cell>
          <cell r="AA2687">
            <v>0.25</v>
          </cell>
          <cell r="AB2687">
            <v>1</v>
          </cell>
          <cell r="AC2687">
            <v>0.25</v>
          </cell>
          <cell r="AD2687">
            <v>0.25</v>
          </cell>
          <cell r="AE2687">
            <v>0.25</v>
          </cell>
          <cell r="AF2687">
            <v>19</v>
          </cell>
          <cell r="AG2687">
            <v>311</v>
          </cell>
          <cell r="AH2687">
            <v>19</v>
          </cell>
          <cell r="AI2687">
            <v>19</v>
          </cell>
          <cell r="AJ2687">
            <v>19</v>
          </cell>
          <cell r="AK2687">
            <v>5</v>
          </cell>
        </row>
        <row r="2688">
          <cell r="B2688">
            <v>34105</v>
          </cell>
          <cell r="C2688">
            <v>341</v>
          </cell>
          <cell r="D2688">
            <v>0</v>
          </cell>
          <cell r="E2688">
            <v>40701</v>
          </cell>
          <cell r="G2688">
            <v>34101</v>
          </cell>
          <cell r="I2688">
            <v>1</v>
          </cell>
          <cell r="J2688">
            <v>1</v>
          </cell>
          <cell r="K2688">
            <v>69</v>
          </cell>
          <cell r="L2688">
            <v>68</v>
          </cell>
          <cell r="M2688">
            <v>4</v>
          </cell>
          <cell r="N2688">
            <v>31</v>
          </cell>
          <cell r="O2688">
            <v>0.2</v>
          </cell>
          <cell r="P2688">
            <v>389</v>
          </cell>
          <cell r="Q2688">
            <v>311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389</v>
          </cell>
          <cell r="W2688">
            <v>311</v>
          </cell>
          <cell r="X2688">
            <v>7329</v>
          </cell>
          <cell r="Y2688">
            <v>146580</v>
          </cell>
          <cell r="Z2688" t="str">
            <v>木</v>
          </cell>
          <cell r="AA2688">
            <v>0.25</v>
          </cell>
          <cell r="AB2688">
            <v>1</v>
          </cell>
          <cell r="AC2688">
            <v>0.25</v>
          </cell>
          <cell r="AD2688">
            <v>0.25</v>
          </cell>
          <cell r="AE2688">
            <v>0.25</v>
          </cell>
          <cell r="AF2688">
            <v>19</v>
          </cell>
          <cell r="AG2688">
            <v>311</v>
          </cell>
          <cell r="AH2688">
            <v>19</v>
          </cell>
          <cell r="AI2688">
            <v>19</v>
          </cell>
          <cell r="AJ2688">
            <v>19</v>
          </cell>
          <cell r="AK2688">
            <v>5</v>
          </cell>
        </row>
        <row r="2689">
          <cell r="B2689">
            <v>34106</v>
          </cell>
          <cell r="C2689">
            <v>341</v>
          </cell>
          <cell r="D2689">
            <v>0</v>
          </cell>
          <cell r="E2689">
            <v>30101</v>
          </cell>
          <cell r="G2689">
            <v>34101</v>
          </cell>
          <cell r="I2689">
            <v>1</v>
          </cell>
          <cell r="J2689">
            <v>1</v>
          </cell>
          <cell r="K2689">
            <v>69</v>
          </cell>
          <cell r="L2689">
            <v>68</v>
          </cell>
          <cell r="M2689">
            <v>4</v>
          </cell>
          <cell r="N2689">
            <v>31</v>
          </cell>
          <cell r="O2689">
            <v>0.2</v>
          </cell>
          <cell r="P2689">
            <v>389</v>
          </cell>
          <cell r="Q2689">
            <v>311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389</v>
          </cell>
          <cell r="W2689">
            <v>311</v>
          </cell>
          <cell r="X2689">
            <v>7329</v>
          </cell>
          <cell r="Y2689">
            <v>146580</v>
          </cell>
          <cell r="Z2689" t="str">
            <v>木</v>
          </cell>
          <cell r="AA2689">
            <v>0.25</v>
          </cell>
          <cell r="AB2689">
            <v>1</v>
          </cell>
          <cell r="AC2689">
            <v>0.25</v>
          </cell>
          <cell r="AD2689">
            <v>0.25</v>
          </cell>
          <cell r="AE2689">
            <v>0.25</v>
          </cell>
          <cell r="AF2689">
            <v>19</v>
          </cell>
          <cell r="AG2689">
            <v>311</v>
          </cell>
          <cell r="AH2689">
            <v>19</v>
          </cell>
          <cell r="AI2689">
            <v>19</v>
          </cell>
          <cell r="AJ2689">
            <v>19</v>
          </cell>
          <cell r="AK2689">
            <v>5</v>
          </cell>
        </row>
        <row r="2690">
          <cell r="B2690">
            <v>34107</v>
          </cell>
          <cell r="C2690">
            <v>341</v>
          </cell>
          <cell r="D2690">
            <v>0</v>
          </cell>
          <cell r="E2690">
            <v>50100</v>
          </cell>
          <cell r="G2690">
            <v>34109</v>
          </cell>
          <cell r="I2690">
            <v>1</v>
          </cell>
          <cell r="J2690">
            <v>1</v>
          </cell>
          <cell r="K2690">
            <v>69</v>
          </cell>
          <cell r="L2690">
            <v>68</v>
          </cell>
          <cell r="M2690">
            <v>4</v>
          </cell>
          <cell r="N2690">
            <v>31</v>
          </cell>
          <cell r="O2690">
            <v>0.2</v>
          </cell>
          <cell r="P2690">
            <v>389</v>
          </cell>
          <cell r="Q2690">
            <v>311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389</v>
          </cell>
          <cell r="W2690">
            <v>311</v>
          </cell>
          <cell r="X2690">
            <v>7329</v>
          </cell>
          <cell r="Y2690">
            <v>146580</v>
          </cell>
          <cell r="Z2690" t="str">
            <v>木</v>
          </cell>
          <cell r="AA2690">
            <v>0.25</v>
          </cell>
          <cell r="AB2690">
            <v>1</v>
          </cell>
          <cell r="AC2690">
            <v>0.25</v>
          </cell>
          <cell r="AD2690">
            <v>0.25</v>
          </cell>
          <cell r="AE2690">
            <v>0.25</v>
          </cell>
          <cell r="AF2690">
            <v>19</v>
          </cell>
          <cell r="AG2690">
            <v>311</v>
          </cell>
          <cell r="AH2690">
            <v>19</v>
          </cell>
          <cell r="AI2690">
            <v>19</v>
          </cell>
          <cell r="AJ2690">
            <v>19</v>
          </cell>
          <cell r="AK2690">
            <v>5</v>
          </cell>
        </row>
        <row r="2691">
          <cell r="B2691">
            <v>34200</v>
          </cell>
          <cell r="C2691">
            <v>342</v>
          </cell>
          <cell r="D2691">
            <v>0</v>
          </cell>
          <cell r="E2691">
            <v>30201</v>
          </cell>
          <cell r="F2691">
            <v>1</v>
          </cell>
          <cell r="G2691">
            <v>34200</v>
          </cell>
          <cell r="H2691">
            <v>34200</v>
          </cell>
          <cell r="I2691">
            <v>0</v>
          </cell>
          <cell r="J2691">
            <v>10</v>
          </cell>
          <cell r="K2691">
            <v>69</v>
          </cell>
          <cell r="L2691">
            <v>68</v>
          </cell>
          <cell r="M2691">
            <v>4</v>
          </cell>
          <cell r="N2691">
            <v>31</v>
          </cell>
          <cell r="O2691">
            <v>0.30000000000000004</v>
          </cell>
          <cell r="P2691">
            <v>5849</v>
          </cell>
          <cell r="Q2691">
            <v>4679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5849</v>
          </cell>
          <cell r="W2691">
            <v>4679</v>
          </cell>
          <cell r="X2691">
            <v>73291</v>
          </cell>
          <cell r="Y2691">
            <v>1465820</v>
          </cell>
          <cell r="Z2691" t="str">
            <v>木</v>
          </cell>
          <cell r="AA2691">
            <v>0.25</v>
          </cell>
          <cell r="AB2691">
            <v>1</v>
          </cell>
          <cell r="AC2691">
            <v>0.25</v>
          </cell>
          <cell r="AD2691">
            <v>0.25</v>
          </cell>
          <cell r="AE2691">
            <v>0.25</v>
          </cell>
          <cell r="AF2691">
            <v>292</v>
          </cell>
          <cell r="AG2691">
            <v>4679</v>
          </cell>
          <cell r="AH2691">
            <v>292</v>
          </cell>
          <cell r="AI2691">
            <v>292</v>
          </cell>
          <cell r="AJ2691">
            <v>292</v>
          </cell>
          <cell r="AK2691">
            <v>50</v>
          </cell>
        </row>
        <row r="2692">
          <cell r="B2692">
            <v>34201</v>
          </cell>
          <cell r="C2692">
            <v>342</v>
          </cell>
          <cell r="D2692">
            <v>0</v>
          </cell>
          <cell r="E2692">
            <v>40201</v>
          </cell>
          <cell r="G2692">
            <v>34201</v>
          </cell>
          <cell r="I2692">
            <v>1</v>
          </cell>
          <cell r="J2692">
            <v>1</v>
          </cell>
          <cell r="K2692">
            <v>69</v>
          </cell>
          <cell r="L2692">
            <v>68</v>
          </cell>
          <cell r="M2692">
            <v>4</v>
          </cell>
          <cell r="N2692">
            <v>31</v>
          </cell>
          <cell r="O2692">
            <v>0.2</v>
          </cell>
          <cell r="P2692">
            <v>389</v>
          </cell>
          <cell r="Q2692">
            <v>311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389</v>
          </cell>
          <cell r="W2692">
            <v>311</v>
          </cell>
          <cell r="X2692">
            <v>7329</v>
          </cell>
          <cell r="Y2692">
            <v>146580</v>
          </cell>
          <cell r="Z2692" t="str">
            <v>木</v>
          </cell>
          <cell r="AA2692">
            <v>0.25</v>
          </cell>
          <cell r="AB2692">
            <v>1</v>
          </cell>
          <cell r="AC2692">
            <v>0.25</v>
          </cell>
          <cell r="AD2692">
            <v>0.25</v>
          </cell>
          <cell r="AE2692">
            <v>0.25</v>
          </cell>
          <cell r="AF2692">
            <v>19</v>
          </cell>
          <cell r="AG2692">
            <v>311</v>
          </cell>
          <cell r="AH2692">
            <v>19</v>
          </cell>
          <cell r="AI2692">
            <v>19</v>
          </cell>
          <cell r="AJ2692">
            <v>19</v>
          </cell>
          <cell r="AK2692">
            <v>5</v>
          </cell>
        </row>
        <row r="2693">
          <cell r="B2693">
            <v>34202</v>
          </cell>
          <cell r="C2693">
            <v>342</v>
          </cell>
          <cell r="D2693">
            <v>0</v>
          </cell>
          <cell r="E2693">
            <v>40301</v>
          </cell>
          <cell r="G2693">
            <v>34201</v>
          </cell>
          <cell r="I2693">
            <v>1</v>
          </cell>
          <cell r="J2693">
            <v>1</v>
          </cell>
          <cell r="K2693">
            <v>69</v>
          </cell>
          <cell r="L2693">
            <v>68</v>
          </cell>
          <cell r="M2693">
            <v>4</v>
          </cell>
          <cell r="N2693">
            <v>31</v>
          </cell>
          <cell r="O2693">
            <v>0.2</v>
          </cell>
          <cell r="P2693">
            <v>389</v>
          </cell>
          <cell r="Q2693">
            <v>311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389</v>
          </cell>
          <cell r="W2693">
            <v>311</v>
          </cell>
          <cell r="X2693">
            <v>7329</v>
          </cell>
          <cell r="Y2693">
            <v>146580</v>
          </cell>
          <cell r="Z2693" t="str">
            <v>木</v>
          </cell>
          <cell r="AA2693">
            <v>0.25</v>
          </cell>
          <cell r="AB2693">
            <v>1</v>
          </cell>
          <cell r="AC2693">
            <v>0.25</v>
          </cell>
          <cell r="AD2693">
            <v>0.25</v>
          </cell>
          <cell r="AE2693">
            <v>0.25</v>
          </cell>
          <cell r="AF2693">
            <v>19</v>
          </cell>
          <cell r="AG2693">
            <v>311</v>
          </cell>
          <cell r="AH2693">
            <v>19</v>
          </cell>
          <cell r="AI2693">
            <v>19</v>
          </cell>
          <cell r="AJ2693">
            <v>19</v>
          </cell>
          <cell r="AK2693">
            <v>5</v>
          </cell>
        </row>
        <row r="2694">
          <cell r="B2694">
            <v>34203</v>
          </cell>
          <cell r="C2694">
            <v>342</v>
          </cell>
          <cell r="D2694">
            <v>0</v>
          </cell>
          <cell r="E2694">
            <v>40401</v>
          </cell>
          <cell r="G2694">
            <v>34201</v>
          </cell>
          <cell r="I2694">
            <v>1</v>
          </cell>
          <cell r="J2694">
            <v>1</v>
          </cell>
          <cell r="K2694">
            <v>69</v>
          </cell>
          <cell r="L2694">
            <v>68</v>
          </cell>
          <cell r="M2694">
            <v>4</v>
          </cell>
          <cell r="N2694">
            <v>31</v>
          </cell>
          <cell r="O2694">
            <v>0.2</v>
          </cell>
          <cell r="P2694">
            <v>389</v>
          </cell>
          <cell r="Q2694">
            <v>311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389</v>
          </cell>
          <cell r="W2694">
            <v>311</v>
          </cell>
          <cell r="X2694">
            <v>7329</v>
          </cell>
          <cell r="Y2694">
            <v>146580</v>
          </cell>
          <cell r="Z2694" t="str">
            <v>木</v>
          </cell>
          <cell r="AA2694">
            <v>0.25</v>
          </cell>
          <cell r="AB2694">
            <v>1</v>
          </cell>
          <cell r="AC2694">
            <v>0.25</v>
          </cell>
          <cell r="AD2694">
            <v>0.25</v>
          </cell>
          <cell r="AE2694">
            <v>0.25</v>
          </cell>
          <cell r="AF2694">
            <v>19</v>
          </cell>
          <cell r="AG2694">
            <v>311</v>
          </cell>
          <cell r="AH2694">
            <v>19</v>
          </cell>
          <cell r="AI2694">
            <v>19</v>
          </cell>
          <cell r="AJ2694">
            <v>19</v>
          </cell>
          <cell r="AK2694">
            <v>5</v>
          </cell>
        </row>
        <row r="2695">
          <cell r="B2695">
            <v>34204</v>
          </cell>
          <cell r="C2695">
            <v>342</v>
          </cell>
          <cell r="D2695">
            <v>0</v>
          </cell>
          <cell r="E2695">
            <v>40601</v>
          </cell>
          <cell r="G2695">
            <v>34201</v>
          </cell>
          <cell r="I2695">
            <v>1</v>
          </cell>
          <cell r="J2695">
            <v>1</v>
          </cell>
          <cell r="K2695">
            <v>69</v>
          </cell>
          <cell r="L2695">
            <v>68</v>
          </cell>
          <cell r="M2695">
            <v>4</v>
          </cell>
          <cell r="N2695">
            <v>31</v>
          </cell>
          <cell r="O2695">
            <v>0.2</v>
          </cell>
          <cell r="P2695">
            <v>389</v>
          </cell>
          <cell r="Q2695">
            <v>311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389</v>
          </cell>
          <cell r="W2695">
            <v>311</v>
          </cell>
          <cell r="X2695">
            <v>7329</v>
          </cell>
          <cell r="Y2695">
            <v>146580</v>
          </cell>
          <cell r="Z2695" t="str">
            <v>木</v>
          </cell>
          <cell r="AA2695">
            <v>0.25</v>
          </cell>
          <cell r="AB2695">
            <v>1</v>
          </cell>
          <cell r="AC2695">
            <v>0.25</v>
          </cell>
          <cell r="AD2695">
            <v>0.25</v>
          </cell>
          <cell r="AE2695">
            <v>0.25</v>
          </cell>
          <cell r="AF2695">
            <v>19</v>
          </cell>
          <cell r="AG2695">
            <v>311</v>
          </cell>
          <cell r="AH2695">
            <v>19</v>
          </cell>
          <cell r="AI2695">
            <v>19</v>
          </cell>
          <cell r="AJ2695">
            <v>19</v>
          </cell>
          <cell r="AK2695">
            <v>5</v>
          </cell>
        </row>
        <row r="2696">
          <cell r="B2696">
            <v>34205</v>
          </cell>
          <cell r="C2696">
            <v>342</v>
          </cell>
          <cell r="D2696">
            <v>0</v>
          </cell>
          <cell r="E2696">
            <v>40701</v>
          </cell>
          <cell r="G2696">
            <v>34201</v>
          </cell>
          <cell r="I2696">
            <v>1</v>
          </cell>
          <cell r="J2696">
            <v>1</v>
          </cell>
          <cell r="K2696">
            <v>69</v>
          </cell>
          <cell r="L2696">
            <v>68</v>
          </cell>
          <cell r="M2696">
            <v>4</v>
          </cell>
          <cell r="N2696">
            <v>31</v>
          </cell>
          <cell r="O2696">
            <v>0.2</v>
          </cell>
          <cell r="P2696">
            <v>389</v>
          </cell>
          <cell r="Q2696">
            <v>311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389</v>
          </cell>
          <cell r="W2696">
            <v>311</v>
          </cell>
          <cell r="X2696">
            <v>7329</v>
          </cell>
          <cell r="Y2696">
            <v>146580</v>
          </cell>
          <cell r="Z2696" t="str">
            <v>木</v>
          </cell>
          <cell r="AA2696">
            <v>0.25</v>
          </cell>
          <cell r="AB2696">
            <v>1</v>
          </cell>
          <cell r="AC2696">
            <v>0.25</v>
          </cell>
          <cell r="AD2696">
            <v>0.25</v>
          </cell>
          <cell r="AE2696">
            <v>0.25</v>
          </cell>
          <cell r="AF2696">
            <v>19</v>
          </cell>
          <cell r="AG2696">
            <v>311</v>
          </cell>
          <cell r="AH2696">
            <v>19</v>
          </cell>
          <cell r="AI2696">
            <v>19</v>
          </cell>
          <cell r="AJ2696">
            <v>19</v>
          </cell>
          <cell r="AK2696">
            <v>5</v>
          </cell>
        </row>
        <row r="2697">
          <cell r="B2697">
            <v>34206</v>
          </cell>
          <cell r="C2697">
            <v>342</v>
          </cell>
          <cell r="D2697">
            <v>0</v>
          </cell>
          <cell r="E2697">
            <v>30101</v>
          </cell>
          <cell r="G2697">
            <v>34201</v>
          </cell>
          <cell r="I2697">
            <v>1</v>
          </cell>
          <cell r="J2697">
            <v>1</v>
          </cell>
          <cell r="K2697">
            <v>69</v>
          </cell>
          <cell r="L2697">
            <v>68</v>
          </cell>
          <cell r="M2697">
            <v>4</v>
          </cell>
          <cell r="N2697">
            <v>31</v>
          </cell>
          <cell r="O2697">
            <v>0.2</v>
          </cell>
          <cell r="P2697">
            <v>389</v>
          </cell>
          <cell r="Q2697">
            <v>311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389</v>
          </cell>
          <cell r="W2697">
            <v>311</v>
          </cell>
          <cell r="X2697">
            <v>7329</v>
          </cell>
          <cell r="Y2697">
            <v>146580</v>
          </cell>
          <cell r="Z2697" t="str">
            <v>木</v>
          </cell>
          <cell r="AA2697">
            <v>0.25</v>
          </cell>
          <cell r="AB2697">
            <v>1</v>
          </cell>
          <cell r="AC2697">
            <v>0.25</v>
          </cell>
          <cell r="AD2697">
            <v>0.25</v>
          </cell>
          <cell r="AE2697">
            <v>0.25</v>
          </cell>
          <cell r="AF2697">
            <v>19</v>
          </cell>
          <cell r="AG2697">
            <v>311</v>
          </cell>
          <cell r="AH2697">
            <v>19</v>
          </cell>
          <cell r="AI2697">
            <v>19</v>
          </cell>
          <cell r="AJ2697">
            <v>19</v>
          </cell>
          <cell r="AK2697">
            <v>5</v>
          </cell>
        </row>
        <row r="2698">
          <cell r="B2698">
            <v>34207</v>
          </cell>
          <cell r="C2698">
            <v>342</v>
          </cell>
          <cell r="D2698">
            <v>0</v>
          </cell>
          <cell r="E2698">
            <v>50100</v>
          </cell>
          <cell r="G2698">
            <v>34209</v>
          </cell>
          <cell r="I2698">
            <v>1</v>
          </cell>
          <cell r="J2698">
            <v>1</v>
          </cell>
          <cell r="K2698">
            <v>69</v>
          </cell>
          <cell r="L2698">
            <v>68</v>
          </cell>
          <cell r="M2698">
            <v>4</v>
          </cell>
          <cell r="N2698">
            <v>31</v>
          </cell>
          <cell r="O2698">
            <v>0.2</v>
          </cell>
          <cell r="P2698">
            <v>389</v>
          </cell>
          <cell r="Q2698">
            <v>311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389</v>
          </cell>
          <cell r="W2698">
            <v>311</v>
          </cell>
          <cell r="X2698">
            <v>7329</v>
          </cell>
          <cell r="Y2698">
            <v>146580</v>
          </cell>
          <cell r="Z2698" t="str">
            <v>木</v>
          </cell>
          <cell r="AA2698">
            <v>0.25</v>
          </cell>
          <cell r="AB2698">
            <v>1</v>
          </cell>
          <cell r="AC2698">
            <v>0.25</v>
          </cell>
          <cell r="AD2698">
            <v>0.25</v>
          </cell>
          <cell r="AE2698">
            <v>0.25</v>
          </cell>
          <cell r="AF2698">
            <v>19</v>
          </cell>
          <cell r="AG2698">
            <v>311</v>
          </cell>
          <cell r="AH2698">
            <v>19</v>
          </cell>
          <cell r="AI2698">
            <v>19</v>
          </cell>
          <cell r="AJ2698">
            <v>19</v>
          </cell>
          <cell r="AK2698">
            <v>5</v>
          </cell>
        </row>
        <row r="2699">
          <cell r="B2699">
            <v>34300</v>
          </cell>
          <cell r="C2699">
            <v>343</v>
          </cell>
          <cell r="D2699">
            <v>0</v>
          </cell>
          <cell r="E2699">
            <v>30601</v>
          </cell>
          <cell r="F2699">
            <v>1</v>
          </cell>
          <cell r="G2699">
            <v>34300</v>
          </cell>
          <cell r="H2699">
            <v>34300</v>
          </cell>
          <cell r="I2699">
            <v>0</v>
          </cell>
          <cell r="J2699">
            <v>10</v>
          </cell>
          <cell r="K2699">
            <v>69</v>
          </cell>
          <cell r="L2699">
            <v>68</v>
          </cell>
          <cell r="M2699">
            <v>4</v>
          </cell>
          <cell r="N2699">
            <v>31</v>
          </cell>
          <cell r="O2699">
            <v>0.4</v>
          </cell>
          <cell r="P2699">
            <v>7799</v>
          </cell>
          <cell r="Q2699">
            <v>4991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7799</v>
          </cell>
          <cell r="W2699">
            <v>4991</v>
          </cell>
          <cell r="X2699">
            <v>73291</v>
          </cell>
          <cell r="Y2699">
            <v>1465820</v>
          </cell>
          <cell r="Z2699" t="str">
            <v>木</v>
          </cell>
          <cell r="AA2699">
            <v>0.25</v>
          </cell>
          <cell r="AB2699">
            <v>1</v>
          </cell>
          <cell r="AC2699">
            <v>0.25</v>
          </cell>
          <cell r="AD2699">
            <v>0.25</v>
          </cell>
          <cell r="AE2699">
            <v>0.25</v>
          </cell>
          <cell r="AF2699">
            <v>702</v>
          </cell>
          <cell r="AG2699">
            <v>4991</v>
          </cell>
          <cell r="AH2699">
            <v>702</v>
          </cell>
          <cell r="AI2699">
            <v>702</v>
          </cell>
          <cell r="AJ2699">
            <v>702</v>
          </cell>
          <cell r="AK2699">
            <v>50</v>
          </cell>
        </row>
        <row r="2700">
          <cell r="B2700">
            <v>34301</v>
          </cell>
          <cell r="C2700">
            <v>343</v>
          </cell>
          <cell r="D2700">
            <v>0</v>
          </cell>
          <cell r="E2700">
            <v>40201</v>
          </cell>
          <cell r="G2700">
            <v>34301</v>
          </cell>
          <cell r="I2700">
            <v>1</v>
          </cell>
          <cell r="J2700">
            <v>1</v>
          </cell>
          <cell r="K2700">
            <v>69</v>
          </cell>
          <cell r="L2700">
            <v>68</v>
          </cell>
          <cell r="M2700">
            <v>4</v>
          </cell>
          <cell r="N2700">
            <v>31</v>
          </cell>
          <cell r="O2700">
            <v>0.2</v>
          </cell>
          <cell r="P2700">
            <v>389</v>
          </cell>
          <cell r="Q2700">
            <v>311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389</v>
          </cell>
          <cell r="W2700">
            <v>311</v>
          </cell>
          <cell r="X2700">
            <v>7329</v>
          </cell>
          <cell r="Y2700">
            <v>146580</v>
          </cell>
          <cell r="Z2700" t="str">
            <v>木</v>
          </cell>
          <cell r="AA2700">
            <v>0.25</v>
          </cell>
          <cell r="AB2700">
            <v>1</v>
          </cell>
          <cell r="AC2700">
            <v>0.25</v>
          </cell>
          <cell r="AD2700">
            <v>0.25</v>
          </cell>
          <cell r="AE2700">
            <v>0.25</v>
          </cell>
          <cell r="AF2700">
            <v>19</v>
          </cell>
          <cell r="AG2700">
            <v>311</v>
          </cell>
          <cell r="AH2700">
            <v>19</v>
          </cell>
          <cell r="AI2700">
            <v>19</v>
          </cell>
          <cell r="AJ2700">
            <v>19</v>
          </cell>
          <cell r="AK2700">
            <v>5</v>
          </cell>
        </row>
        <row r="2701">
          <cell r="B2701">
            <v>34302</v>
          </cell>
          <cell r="C2701">
            <v>343</v>
          </cell>
          <cell r="D2701">
            <v>0</v>
          </cell>
          <cell r="E2701">
            <v>40301</v>
          </cell>
          <cell r="G2701">
            <v>34301</v>
          </cell>
          <cell r="I2701">
            <v>1</v>
          </cell>
          <cell r="J2701">
            <v>1</v>
          </cell>
          <cell r="K2701">
            <v>69</v>
          </cell>
          <cell r="L2701">
            <v>68</v>
          </cell>
          <cell r="M2701">
            <v>4</v>
          </cell>
          <cell r="N2701">
            <v>31</v>
          </cell>
          <cell r="O2701">
            <v>0.2</v>
          </cell>
          <cell r="P2701">
            <v>389</v>
          </cell>
          <cell r="Q2701">
            <v>311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389</v>
          </cell>
          <cell r="W2701">
            <v>311</v>
          </cell>
          <cell r="X2701">
            <v>7329</v>
          </cell>
          <cell r="Y2701">
            <v>146580</v>
          </cell>
          <cell r="Z2701" t="str">
            <v>木</v>
          </cell>
          <cell r="AA2701">
            <v>0.25</v>
          </cell>
          <cell r="AB2701">
            <v>1</v>
          </cell>
          <cell r="AC2701">
            <v>0.25</v>
          </cell>
          <cell r="AD2701">
            <v>0.25</v>
          </cell>
          <cell r="AE2701">
            <v>0.25</v>
          </cell>
          <cell r="AF2701">
            <v>19</v>
          </cell>
          <cell r="AG2701">
            <v>311</v>
          </cell>
          <cell r="AH2701">
            <v>19</v>
          </cell>
          <cell r="AI2701">
            <v>19</v>
          </cell>
          <cell r="AJ2701">
            <v>19</v>
          </cell>
          <cell r="AK2701">
            <v>5</v>
          </cell>
        </row>
        <row r="2702">
          <cell r="B2702">
            <v>34303</v>
          </cell>
          <cell r="C2702">
            <v>343</v>
          </cell>
          <cell r="D2702">
            <v>0</v>
          </cell>
          <cell r="E2702">
            <v>40401</v>
          </cell>
          <cell r="G2702">
            <v>34301</v>
          </cell>
          <cell r="I2702">
            <v>1</v>
          </cell>
          <cell r="J2702">
            <v>1</v>
          </cell>
          <cell r="K2702">
            <v>69</v>
          </cell>
          <cell r="L2702">
            <v>68</v>
          </cell>
          <cell r="M2702">
            <v>4</v>
          </cell>
          <cell r="N2702">
            <v>31</v>
          </cell>
          <cell r="O2702">
            <v>0.2</v>
          </cell>
          <cell r="P2702">
            <v>389</v>
          </cell>
          <cell r="Q2702">
            <v>311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389</v>
          </cell>
          <cell r="W2702">
            <v>311</v>
          </cell>
          <cell r="X2702">
            <v>7329</v>
          </cell>
          <cell r="Y2702">
            <v>146580</v>
          </cell>
          <cell r="Z2702" t="str">
            <v>木</v>
          </cell>
          <cell r="AA2702">
            <v>0.25</v>
          </cell>
          <cell r="AB2702">
            <v>1</v>
          </cell>
          <cell r="AC2702">
            <v>0.25</v>
          </cell>
          <cell r="AD2702">
            <v>0.25</v>
          </cell>
          <cell r="AE2702">
            <v>0.25</v>
          </cell>
          <cell r="AF2702">
            <v>19</v>
          </cell>
          <cell r="AG2702">
            <v>311</v>
          </cell>
          <cell r="AH2702">
            <v>19</v>
          </cell>
          <cell r="AI2702">
            <v>19</v>
          </cell>
          <cell r="AJ2702">
            <v>19</v>
          </cell>
          <cell r="AK2702">
            <v>5</v>
          </cell>
        </row>
        <row r="2703">
          <cell r="B2703">
            <v>34304</v>
          </cell>
          <cell r="C2703">
            <v>343</v>
          </cell>
          <cell r="D2703">
            <v>0</v>
          </cell>
          <cell r="E2703">
            <v>40601</v>
          </cell>
          <cell r="G2703">
            <v>34301</v>
          </cell>
          <cell r="I2703">
            <v>1</v>
          </cell>
          <cell r="J2703">
            <v>1</v>
          </cell>
          <cell r="K2703">
            <v>69</v>
          </cell>
          <cell r="L2703">
            <v>68</v>
          </cell>
          <cell r="M2703">
            <v>4</v>
          </cell>
          <cell r="N2703">
            <v>31</v>
          </cell>
          <cell r="O2703">
            <v>0.2</v>
          </cell>
          <cell r="P2703">
            <v>389</v>
          </cell>
          <cell r="Q2703">
            <v>311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389</v>
          </cell>
          <cell r="W2703">
            <v>311</v>
          </cell>
          <cell r="X2703">
            <v>7329</v>
          </cell>
          <cell r="Y2703">
            <v>146580</v>
          </cell>
          <cell r="Z2703" t="str">
            <v>木</v>
          </cell>
          <cell r="AA2703">
            <v>0.25</v>
          </cell>
          <cell r="AB2703">
            <v>1</v>
          </cell>
          <cell r="AC2703">
            <v>0.25</v>
          </cell>
          <cell r="AD2703">
            <v>0.25</v>
          </cell>
          <cell r="AE2703">
            <v>0.25</v>
          </cell>
          <cell r="AF2703">
            <v>19</v>
          </cell>
          <cell r="AG2703">
            <v>311</v>
          </cell>
          <cell r="AH2703">
            <v>19</v>
          </cell>
          <cell r="AI2703">
            <v>19</v>
          </cell>
          <cell r="AJ2703">
            <v>19</v>
          </cell>
          <cell r="AK2703">
            <v>5</v>
          </cell>
        </row>
        <row r="2704">
          <cell r="B2704">
            <v>34305</v>
          </cell>
          <cell r="C2704">
            <v>343</v>
          </cell>
          <cell r="D2704">
            <v>0</v>
          </cell>
          <cell r="E2704">
            <v>40701</v>
          </cell>
          <cell r="G2704">
            <v>34301</v>
          </cell>
          <cell r="I2704">
            <v>1</v>
          </cell>
          <cell r="J2704">
            <v>1</v>
          </cell>
          <cell r="K2704">
            <v>69</v>
          </cell>
          <cell r="L2704">
            <v>68</v>
          </cell>
          <cell r="M2704">
            <v>4</v>
          </cell>
          <cell r="N2704">
            <v>31</v>
          </cell>
          <cell r="O2704">
            <v>0.2</v>
          </cell>
          <cell r="P2704">
            <v>389</v>
          </cell>
          <cell r="Q2704">
            <v>311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389</v>
          </cell>
          <cell r="W2704">
            <v>311</v>
          </cell>
          <cell r="X2704">
            <v>7329</v>
          </cell>
          <cell r="Y2704">
            <v>146580</v>
          </cell>
          <cell r="Z2704" t="str">
            <v>木</v>
          </cell>
          <cell r="AA2704">
            <v>0.25</v>
          </cell>
          <cell r="AB2704">
            <v>1</v>
          </cell>
          <cell r="AC2704">
            <v>0.25</v>
          </cell>
          <cell r="AD2704">
            <v>0.25</v>
          </cell>
          <cell r="AE2704">
            <v>0.25</v>
          </cell>
          <cell r="AF2704">
            <v>19</v>
          </cell>
          <cell r="AG2704">
            <v>311</v>
          </cell>
          <cell r="AH2704">
            <v>19</v>
          </cell>
          <cell r="AI2704">
            <v>19</v>
          </cell>
          <cell r="AJ2704">
            <v>19</v>
          </cell>
          <cell r="AK2704">
            <v>5</v>
          </cell>
        </row>
        <row r="2705">
          <cell r="B2705">
            <v>34306</v>
          </cell>
          <cell r="C2705">
            <v>343</v>
          </cell>
          <cell r="D2705">
            <v>0</v>
          </cell>
          <cell r="E2705">
            <v>30101</v>
          </cell>
          <cell r="G2705">
            <v>34301</v>
          </cell>
          <cell r="I2705">
            <v>1</v>
          </cell>
          <cell r="J2705">
            <v>1</v>
          </cell>
          <cell r="K2705">
            <v>69</v>
          </cell>
          <cell r="L2705">
            <v>68</v>
          </cell>
          <cell r="M2705">
            <v>4</v>
          </cell>
          <cell r="N2705">
            <v>31</v>
          </cell>
          <cell r="O2705">
            <v>0.2</v>
          </cell>
          <cell r="P2705">
            <v>389</v>
          </cell>
          <cell r="Q2705">
            <v>311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389</v>
          </cell>
          <cell r="W2705">
            <v>311</v>
          </cell>
          <cell r="X2705">
            <v>7329</v>
          </cell>
          <cell r="Y2705">
            <v>146580</v>
          </cell>
          <cell r="Z2705" t="str">
            <v>木</v>
          </cell>
          <cell r="AA2705">
            <v>0.25</v>
          </cell>
          <cell r="AB2705">
            <v>1</v>
          </cell>
          <cell r="AC2705">
            <v>0.25</v>
          </cell>
          <cell r="AD2705">
            <v>0.25</v>
          </cell>
          <cell r="AE2705">
            <v>0.25</v>
          </cell>
          <cell r="AF2705">
            <v>19</v>
          </cell>
          <cell r="AG2705">
            <v>311</v>
          </cell>
          <cell r="AH2705">
            <v>19</v>
          </cell>
          <cell r="AI2705">
            <v>19</v>
          </cell>
          <cell r="AJ2705">
            <v>19</v>
          </cell>
          <cell r="AK2705">
            <v>5</v>
          </cell>
        </row>
        <row r="2706">
          <cell r="B2706">
            <v>34307</v>
          </cell>
          <cell r="C2706">
            <v>343</v>
          </cell>
          <cell r="D2706">
            <v>0</v>
          </cell>
          <cell r="E2706">
            <v>50100</v>
          </cell>
          <cell r="G2706">
            <v>34309</v>
          </cell>
          <cell r="I2706">
            <v>1</v>
          </cell>
          <cell r="J2706">
            <v>1</v>
          </cell>
          <cell r="K2706">
            <v>69</v>
          </cell>
          <cell r="L2706">
            <v>68</v>
          </cell>
          <cell r="M2706">
            <v>4</v>
          </cell>
          <cell r="N2706">
            <v>31</v>
          </cell>
          <cell r="O2706">
            <v>0.2</v>
          </cell>
          <cell r="P2706">
            <v>389</v>
          </cell>
          <cell r="Q2706">
            <v>311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389</v>
          </cell>
          <cell r="W2706">
            <v>311</v>
          </cell>
          <cell r="X2706">
            <v>7329</v>
          </cell>
          <cell r="Y2706">
            <v>146580</v>
          </cell>
          <cell r="Z2706" t="str">
            <v>木</v>
          </cell>
          <cell r="AA2706">
            <v>0.25</v>
          </cell>
          <cell r="AB2706">
            <v>1</v>
          </cell>
          <cell r="AC2706">
            <v>0.25</v>
          </cell>
          <cell r="AD2706">
            <v>0.25</v>
          </cell>
          <cell r="AE2706">
            <v>0.25</v>
          </cell>
          <cell r="AF2706">
            <v>19</v>
          </cell>
          <cell r="AG2706">
            <v>311</v>
          </cell>
          <cell r="AH2706">
            <v>19</v>
          </cell>
          <cell r="AI2706">
            <v>19</v>
          </cell>
          <cell r="AJ2706">
            <v>19</v>
          </cell>
          <cell r="AK2706">
            <v>5</v>
          </cell>
        </row>
        <row r="2707">
          <cell r="B2707">
            <v>34400</v>
          </cell>
          <cell r="C2707">
            <v>344</v>
          </cell>
          <cell r="D2707">
            <v>0</v>
          </cell>
          <cell r="E2707">
            <v>30201</v>
          </cell>
          <cell r="F2707">
            <v>1</v>
          </cell>
          <cell r="G2707">
            <v>34400</v>
          </cell>
          <cell r="H2707">
            <v>34400</v>
          </cell>
          <cell r="I2707">
            <v>0</v>
          </cell>
          <cell r="J2707">
            <v>10</v>
          </cell>
          <cell r="K2707">
            <v>69</v>
          </cell>
          <cell r="L2707">
            <v>68</v>
          </cell>
          <cell r="M2707">
            <v>4</v>
          </cell>
          <cell r="N2707">
            <v>31</v>
          </cell>
          <cell r="O2707">
            <v>0.5</v>
          </cell>
          <cell r="P2707">
            <v>9749</v>
          </cell>
          <cell r="Q2707">
            <v>6239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9749</v>
          </cell>
          <cell r="W2707">
            <v>6239</v>
          </cell>
          <cell r="X2707">
            <v>73291</v>
          </cell>
          <cell r="Y2707">
            <v>1465820</v>
          </cell>
          <cell r="Z2707" t="str">
            <v>木</v>
          </cell>
          <cell r="AA2707">
            <v>0.25</v>
          </cell>
          <cell r="AB2707">
            <v>1</v>
          </cell>
          <cell r="AC2707">
            <v>0.25</v>
          </cell>
          <cell r="AD2707">
            <v>0.25</v>
          </cell>
          <cell r="AE2707">
            <v>0.25</v>
          </cell>
          <cell r="AF2707">
            <v>877</v>
          </cell>
          <cell r="AG2707">
            <v>6239</v>
          </cell>
          <cell r="AH2707">
            <v>877</v>
          </cell>
          <cell r="AI2707">
            <v>877</v>
          </cell>
          <cell r="AJ2707">
            <v>877</v>
          </cell>
          <cell r="AK2707">
            <v>50</v>
          </cell>
        </row>
        <row r="2708">
          <cell r="B2708">
            <v>34401</v>
          </cell>
          <cell r="C2708">
            <v>344</v>
          </cell>
          <cell r="D2708">
            <v>0</v>
          </cell>
          <cell r="E2708">
            <v>40201</v>
          </cell>
          <cell r="G2708">
            <v>34401</v>
          </cell>
          <cell r="I2708">
            <v>1</v>
          </cell>
          <cell r="J2708">
            <v>1</v>
          </cell>
          <cell r="K2708">
            <v>69</v>
          </cell>
          <cell r="L2708">
            <v>68</v>
          </cell>
          <cell r="M2708">
            <v>4</v>
          </cell>
          <cell r="N2708">
            <v>31</v>
          </cell>
          <cell r="O2708">
            <v>0.2</v>
          </cell>
          <cell r="P2708">
            <v>389</v>
          </cell>
          <cell r="Q2708">
            <v>311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389</v>
          </cell>
          <cell r="W2708">
            <v>311</v>
          </cell>
          <cell r="X2708">
            <v>7329</v>
          </cell>
          <cell r="Y2708">
            <v>146580</v>
          </cell>
          <cell r="Z2708" t="str">
            <v>木</v>
          </cell>
          <cell r="AA2708">
            <v>0.25</v>
          </cell>
          <cell r="AB2708">
            <v>1</v>
          </cell>
          <cell r="AC2708">
            <v>0.25</v>
          </cell>
          <cell r="AD2708">
            <v>0.25</v>
          </cell>
          <cell r="AE2708">
            <v>0.25</v>
          </cell>
          <cell r="AF2708">
            <v>19</v>
          </cell>
          <cell r="AG2708">
            <v>311</v>
          </cell>
          <cell r="AH2708">
            <v>19</v>
          </cell>
          <cell r="AI2708">
            <v>19</v>
          </cell>
          <cell r="AJ2708">
            <v>19</v>
          </cell>
          <cell r="AK2708">
            <v>5</v>
          </cell>
        </row>
        <row r="2709">
          <cell r="B2709">
            <v>34402</v>
          </cell>
          <cell r="C2709">
            <v>344</v>
          </cell>
          <cell r="D2709">
            <v>0</v>
          </cell>
          <cell r="E2709">
            <v>40301</v>
          </cell>
          <cell r="G2709">
            <v>34401</v>
          </cell>
          <cell r="I2709">
            <v>1</v>
          </cell>
          <cell r="J2709">
            <v>1</v>
          </cell>
          <cell r="K2709">
            <v>69</v>
          </cell>
          <cell r="L2709">
            <v>68</v>
          </cell>
          <cell r="M2709">
            <v>4</v>
          </cell>
          <cell r="N2709">
            <v>31</v>
          </cell>
          <cell r="O2709">
            <v>0.2</v>
          </cell>
          <cell r="P2709">
            <v>389</v>
          </cell>
          <cell r="Q2709">
            <v>311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389</v>
          </cell>
          <cell r="W2709">
            <v>311</v>
          </cell>
          <cell r="X2709">
            <v>7329</v>
          </cell>
          <cell r="Y2709">
            <v>146580</v>
          </cell>
          <cell r="Z2709" t="str">
            <v>木</v>
          </cell>
          <cell r="AA2709">
            <v>0.25</v>
          </cell>
          <cell r="AB2709">
            <v>1</v>
          </cell>
          <cell r="AC2709">
            <v>0.25</v>
          </cell>
          <cell r="AD2709">
            <v>0.25</v>
          </cell>
          <cell r="AE2709">
            <v>0.25</v>
          </cell>
          <cell r="AF2709">
            <v>19</v>
          </cell>
          <cell r="AG2709">
            <v>311</v>
          </cell>
          <cell r="AH2709">
            <v>19</v>
          </cell>
          <cell r="AI2709">
            <v>19</v>
          </cell>
          <cell r="AJ2709">
            <v>19</v>
          </cell>
          <cell r="AK2709">
            <v>5</v>
          </cell>
        </row>
        <row r="2710">
          <cell r="B2710">
            <v>34403</v>
          </cell>
          <cell r="C2710">
            <v>344</v>
          </cell>
          <cell r="D2710">
            <v>0</v>
          </cell>
          <cell r="E2710">
            <v>40401</v>
          </cell>
          <cell r="G2710">
            <v>34401</v>
          </cell>
          <cell r="I2710">
            <v>1</v>
          </cell>
          <cell r="J2710">
            <v>1</v>
          </cell>
          <cell r="K2710">
            <v>69</v>
          </cell>
          <cell r="L2710">
            <v>68</v>
          </cell>
          <cell r="M2710">
            <v>4</v>
          </cell>
          <cell r="N2710">
            <v>31</v>
          </cell>
          <cell r="O2710">
            <v>0.2</v>
          </cell>
          <cell r="P2710">
            <v>389</v>
          </cell>
          <cell r="Q2710">
            <v>311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389</v>
          </cell>
          <cell r="W2710">
            <v>311</v>
          </cell>
          <cell r="X2710">
            <v>7329</v>
          </cell>
          <cell r="Y2710">
            <v>146580</v>
          </cell>
          <cell r="Z2710" t="str">
            <v>木</v>
          </cell>
          <cell r="AA2710">
            <v>0.25</v>
          </cell>
          <cell r="AB2710">
            <v>1</v>
          </cell>
          <cell r="AC2710">
            <v>0.25</v>
          </cell>
          <cell r="AD2710">
            <v>0.25</v>
          </cell>
          <cell r="AE2710">
            <v>0.25</v>
          </cell>
          <cell r="AF2710">
            <v>19</v>
          </cell>
          <cell r="AG2710">
            <v>311</v>
          </cell>
          <cell r="AH2710">
            <v>19</v>
          </cell>
          <cell r="AI2710">
            <v>19</v>
          </cell>
          <cell r="AJ2710">
            <v>19</v>
          </cell>
          <cell r="AK2710">
            <v>5</v>
          </cell>
        </row>
        <row r="2711">
          <cell r="B2711">
            <v>34404</v>
          </cell>
          <cell r="C2711">
            <v>344</v>
          </cell>
          <cell r="D2711">
            <v>0</v>
          </cell>
          <cell r="E2711">
            <v>40601</v>
          </cell>
          <cell r="G2711">
            <v>34401</v>
          </cell>
          <cell r="I2711">
            <v>1</v>
          </cell>
          <cell r="J2711">
            <v>1</v>
          </cell>
          <cell r="K2711">
            <v>69</v>
          </cell>
          <cell r="L2711">
            <v>68</v>
          </cell>
          <cell r="M2711">
            <v>4</v>
          </cell>
          <cell r="N2711">
            <v>31</v>
          </cell>
          <cell r="O2711">
            <v>0.2</v>
          </cell>
          <cell r="P2711">
            <v>389</v>
          </cell>
          <cell r="Q2711">
            <v>311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389</v>
          </cell>
          <cell r="W2711">
            <v>311</v>
          </cell>
          <cell r="X2711">
            <v>7329</v>
          </cell>
          <cell r="Y2711">
            <v>146580</v>
          </cell>
          <cell r="Z2711" t="str">
            <v>木</v>
          </cell>
          <cell r="AA2711">
            <v>0.25</v>
          </cell>
          <cell r="AB2711">
            <v>1</v>
          </cell>
          <cell r="AC2711">
            <v>0.25</v>
          </cell>
          <cell r="AD2711">
            <v>0.25</v>
          </cell>
          <cell r="AE2711">
            <v>0.25</v>
          </cell>
          <cell r="AF2711">
            <v>19</v>
          </cell>
          <cell r="AG2711">
            <v>311</v>
          </cell>
          <cell r="AH2711">
            <v>19</v>
          </cell>
          <cell r="AI2711">
            <v>19</v>
          </cell>
          <cell r="AJ2711">
            <v>19</v>
          </cell>
          <cell r="AK2711">
            <v>5</v>
          </cell>
        </row>
        <row r="2712">
          <cell r="B2712">
            <v>34405</v>
          </cell>
          <cell r="C2712">
            <v>344</v>
          </cell>
          <cell r="D2712">
            <v>0</v>
          </cell>
          <cell r="E2712">
            <v>40701</v>
          </cell>
          <cell r="G2712">
            <v>34401</v>
          </cell>
          <cell r="I2712">
            <v>1</v>
          </cell>
          <cell r="J2712">
            <v>1</v>
          </cell>
          <cell r="K2712">
            <v>69</v>
          </cell>
          <cell r="L2712">
            <v>68</v>
          </cell>
          <cell r="M2712">
            <v>4</v>
          </cell>
          <cell r="N2712">
            <v>31</v>
          </cell>
          <cell r="O2712">
            <v>0.2</v>
          </cell>
          <cell r="P2712">
            <v>389</v>
          </cell>
          <cell r="Q2712">
            <v>311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389</v>
          </cell>
          <cell r="W2712">
            <v>311</v>
          </cell>
          <cell r="X2712">
            <v>7329</v>
          </cell>
          <cell r="Y2712">
            <v>146580</v>
          </cell>
          <cell r="Z2712" t="str">
            <v>木</v>
          </cell>
          <cell r="AA2712">
            <v>0.25</v>
          </cell>
          <cell r="AB2712">
            <v>1</v>
          </cell>
          <cell r="AC2712">
            <v>0.25</v>
          </cell>
          <cell r="AD2712">
            <v>0.25</v>
          </cell>
          <cell r="AE2712">
            <v>0.25</v>
          </cell>
          <cell r="AF2712">
            <v>19</v>
          </cell>
          <cell r="AG2712">
            <v>311</v>
          </cell>
          <cell r="AH2712">
            <v>19</v>
          </cell>
          <cell r="AI2712">
            <v>19</v>
          </cell>
          <cell r="AJ2712">
            <v>19</v>
          </cell>
          <cell r="AK2712">
            <v>5</v>
          </cell>
        </row>
        <row r="2713">
          <cell r="B2713">
            <v>34406</v>
          </cell>
          <cell r="C2713">
            <v>344</v>
          </cell>
          <cell r="D2713">
            <v>0</v>
          </cell>
          <cell r="E2713">
            <v>30101</v>
          </cell>
          <cell r="G2713">
            <v>34401</v>
          </cell>
          <cell r="I2713">
            <v>1</v>
          </cell>
          <cell r="J2713">
            <v>1</v>
          </cell>
          <cell r="K2713">
            <v>69</v>
          </cell>
          <cell r="L2713">
            <v>68</v>
          </cell>
          <cell r="M2713">
            <v>4</v>
          </cell>
          <cell r="N2713">
            <v>31</v>
          </cell>
          <cell r="O2713">
            <v>0.2</v>
          </cell>
          <cell r="P2713">
            <v>389</v>
          </cell>
          <cell r="Q2713">
            <v>311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389</v>
          </cell>
          <cell r="W2713">
            <v>311</v>
          </cell>
          <cell r="X2713">
            <v>7329</v>
          </cell>
          <cell r="Y2713">
            <v>146580</v>
          </cell>
          <cell r="Z2713" t="str">
            <v>木</v>
          </cell>
          <cell r="AA2713">
            <v>0.25</v>
          </cell>
          <cell r="AB2713">
            <v>1</v>
          </cell>
          <cell r="AC2713">
            <v>0.25</v>
          </cell>
          <cell r="AD2713">
            <v>0.25</v>
          </cell>
          <cell r="AE2713">
            <v>0.25</v>
          </cell>
          <cell r="AF2713">
            <v>19</v>
          </cell>
          <cell r="AG2713">
            <v>311</v>
          </cell>
          <cell r="AH2713">
            <v>19</v>
          </cell>
          <cell r="AI2713">
            <v>19</v>
          </cell>
          <cell r="AJ2713">
            <v>19</v>
          </cell>
          <cell r="AK2713">
            <v>5</v>
          </cell>
        </row>
        <row r="2714">
          <cell r="B2714">
            <v>34407</v>
          </cell>
          <cell r="C2714">
            <v>344</v>
          </cell>
          <cell r="D2714">
            <v>0</v>
          </cell>
          <cell r="E2714">
            <v>50100</v>
          </cell>
          <cell r="G2714">
            <v>34409</v>
          </cell>
          <cell r="I2714">
            <v>1</v>
          </cell>
          <cell r="J2714">
            <v>1</v>
          </cell>
          <cell r="K2714">
            <v>69</v>
          </cell>
          <cell r="L2714">
            <v>68</v>
          </cell>
          <cell r="M2714">
            <v>4</v>
          </cell>
          <cell r="N2714">
            <v>31</v>
          </cell>
          <cell r="O2714">
            <v>0.2</v>
          </cell>
          <cell r="P2714">
            <v>389</v>
          </cell>
          <cell r="Q2714">
            <v>311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389</v>
          </cell>
          <cell r="W2714">
            <v>311</v>
          </cell>
          <cell r="X2714">
            <v>7329</v>
          </cell>
          <cell r="Y2714">
            <v>146580</v>
          </cell>
          <cell r="Z2714" t="str">
            <v>木</v>
          </cell>
          <cell r="AA2714">
            <v>0.25</v>
          </cell>
          <cell r="AB2714">
            <v>1</v>
          </cell>
          <cell r="AC2714">
            <v>0.25</v>
          </cell>
          <cell r="AD2714">
            <v>0.25</v>
          </cell>
          <cell r="AE2714">
            <v>0.25</v>
          </cell>
          <cell r="AF2714">
            <v>19</v>
          </cell>
          <cell r="AG2714">
            <v>311</v>
          </cell>
          <cell r="AH2714">
            <v>19</v>
          </cell>
          <cell r="AI2714">
            <v>19</v>
          </cell>
          <cell r="AJ2714">
            <v>19</v>
          </cell>
          <cell r="AK2714">
            <v>5</v>
          </cell>
        </row>
        <row r="2715">
          <cell r="B2715">
            <v>34500</v>
          </cell>
          <cell r="C2715">
            <v>345</v>
          </cell>
          <cell r="D2715">
            <v>0</v>
          </cell>
          <cell r="E2715">
            <v>30601</v>
          </cell>
          <cell r="F2715">
            <v>1</v>
          </cell>
          <cell r="G2715">
            <v>34500</v>
          </cell>
          <cell r="H2715">
            <v>34500</v>
          </cell>
          <cell r="I2715">
            <v>0</v>
          </cell>
          <cell r="J2715">
            <v>10</v>
          </cell>
          <cell r="K2715">
            <v>70</v>
          </cell>
          <cell r="L2715">
            <v>69</v>
          </cell>
          <cell r="M2715">
            <v>4</v>
          </cell>
          <cell r="N2715">
            <v>32</v>
          </cell>
          <cell r="O2715">
            <v>0.60000000000000009</v>
          </cell>
          <cell r="P2715">
            <v>12787</v>
          </cell>
          <cell r="Q2715">
            <v>6547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12787</v>
          </cell>
          <cell r="W2715">
            <v>6547</v>
          </cell>
          <cell r="X2715">
            <v>79716</v>
          </cell>
          <cell r="Y2715">
            <v>1594320</v>
          </cell>
          <cell r="Z2715" t="str">
            <v>木</v>
          </cell>
          <cell r="AA2715">
            <v>0.25</v>
          </cell>
          <cell r="AB2715">
            <v>1</v>
          </cell>
          <cell r="AC2715">
            <v>0.25</v>
          </cell>
          <cell r="AD2715">
            <v>0.25</v>
          </cell>
          <cell r="AE2715">
            <v>0.25</v>
          </cell>
          <cell r="AF2715">
            <v>1560</v>
          </cell>
          <cell r="AG2715">
            <v>6547</v>
          </cell>
          <cell r="AH2715">
            <v>1560</v>
          </cell>
          <cell r="AI2715">
            <v>1560</v>
          </cell>
          <cell r="AJ2715">
            <v>1560</v>
          </cell>
          <cell r="AK2715">
            <v>50</v>
          </cell>
        </row>
        <row r="2716">
          <cell r="B2716">
            <v>34501</v>
          </cell>
          <cell r="C2716">
            <v>345</v>
          </cell>
          <cell r="D2716">
            <v>0</v>
          </cell>
          <cell r="E2716">
            <v>40201</v>
          </cell>
          <cell r="G2716">
            <v>34501</v>
          </cell>
          <cell r="I2716">
            <v>1</v>
          </cell>
          <cell r="J2716">
            <v>1</v>
          </cell>
          <cell r="K2716">
            <v>70</v>
          </cell>
          <cell r="L2716">
            <v>69</v>
          </cell>
          <cell r="M2716">
            <v>4</v>
          </cell>
          <cell r="N2716">
            <v>32</v>
          </cell>
          <cell r="O2716">
            <v>0.2</v>
          </cell>
          <cell r="P2716">
            <v>426</v>
          </cell>
          <cell r="Q2716">
            <v>340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426</v>
          </cell>
          <cell r="W2716">
            <v>340</v>
          </cell>
          <cell r="X2716">
            <v>7971</v>
          </cell>
          <cell r="Y2716">
            <v>159420</v>
          </cell>
          <cell r="Z2716" t="str">
            <v>木</v>
          </cell>
          <cell r="AA2716">
            <v>0.25</v>
          </cell>
          <cell r="AB2716">
            <v>1</v>
          </cell>
          <cell r="AC2716">
            <v>0.25</v>
          </cell>
          <cell r="AD2716">
            <v>0.25</v>
          </cell>
          <cell r="AE2716">
            <v>0.25</v>
          </cell>
          <cell r="AF2716">
            <v>21</v>
          </cell>
          <cell r="AG2716">
            <v>340</v>
          </cell>
          <cell r="AH2716">
            <v>21</v>
          </cell>
          <cell r="AI2716">
            <v>21</v>
          </cell>
          <cell r="AJ2716">
            <v>21</v>
          </cell>
          <cell r="AK2716">
            <v>5</v>
          </cell>
        </row>
        <row r="2717">
          <cell r="B2717">
            <v>34502</v>
          </cell>
          <cell r="C2717">
            <v>345</v>
          </cell>
          <cell r="D2717">
            <v>0</v>
          </cell>
          <cell r="E2717">
            <v>40301</v>
          </cell>
          <cell r="G2717">
            <v>34501</v>
          </cell>
          <cell r="I2717">
            <v>1</v>
          </cell>
          <cell r="J2717">
            <v>1</v>
          </cell>
          <cell r="K2717">
            <v>70</v>
          </cell>
          <cell r="L2717">
            <v>69</v>
          </cell>
          <cell r="M2717">
            <v>4</v>
          </cell>
          <cell r="N2717">
            <v>32</v>
          </cell>
          <cell r="O2717">
            <v>0.2</v>
          </cell>
          <cell r="P2717">
            <v>426</v>
          </cell>
          <cell r="Q2717">
            <v>340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426</v>
          </cell>
          <cell r="W2717">
            <v>340</v>
          </cell>
          <cell r="X2717">
            <v>7971</v>
          </cell>
          <cell r="Y2717">
            <v>159420</v>
          </cell>
          <cell r="Z2717" t="str">
            <v>木</v>
          </cell>
          <cell r="AA2717">
            <v>0.25</v>
          </cell>
          <cell r="AB2717">
            <v>1</v>
          </cell>
          <cell r="AC2717">
            <v>0.25</v>
          </cell>
          <cell r="AD2717">
            <v>0.25</v>
          </cell>
          <cell r="AE2717">
            <v>0.25</v>
          </cell>
          <cell r="AF2717">
            <v>21</v>
          </cell>
          <cell r="AG2717">
            <v>340</v>
          </cell>
          <cell r="AH2717">
            <v>21</v>
          </cell>
          <cell r="AI2717">
            <v>21</v>
          </cell>
          <cell r="AJ2717">
            <v>21</v>
          </cell>
          <cell r="AK2717">
            <v>5</v>
          </cell>
        </row>
        <row r="2718">
          <cell r="B2718">
            <v>34503</v>
          </cell>
          <cell r="C2718">
            <v>345</v>
          </cell>
          <cell r="D2718">
            <v>0</v>
          </cell>
          <cell r="E2718">
            <v>40401</v>
          </cell>
          <cell r="G2718">
            <v>34501</v>
          </cell>
          <cell r="I2718">
            <v>1</v>
          </cell>
          <cell r="J2718">
            <v>1</v>
          </cell>
          <cell r="K2718">
            <v>70</v>
          </cell>
          <cell r="L2718">
            <v>69</v>
          </cell>
          <cell r="M2718">
            <v>4</v>
          </cell>
          <cell r="N2718">
            <v>32</v>
          </cell>
          <cell r="O2718">
            <v>0.2</v>
          </cell>
          <cell r="P2718">
            <v>426</v>
          </cell>
          <cell r="Q2718">
            <v>340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426</v>
          </cell>
          <cell r="W2718">
            <v>340</v>
          </cell>
          <cell r="X2718">
            <v>7971</v>
          </cell>
          <cell r="Y2718">
            <v>159420</v>
          </cell>
          <cell r="Z2718" t="str">
            <v>木</v>
          </cell>
          <cell r="AA2718">
            <v>0.25</v>
          </cell>
          <cell r="AB2718">
            <v>1</v>
          </cell>
          <cell r="AC2718">
            <v>0.25</v>
          </cell>
          <cell r="AD2718">
            <v>0.25</v>
          </cell>
          <cell r="AE2718">
            <v>0.25</v>
          </cell>
          <cell r="AF2718">
            <v>21</v>
          </cell>
          <cell r="AG2718">
            <v>340</v>
          </cell>
          <cell r="AH2718">
            <v>21</v>
          </cell>
          <cell r="AI2718">
            <v>21</v>
          </cell>
          <cell r="AJ2718">
            <v>21</v>
          </cell>
          <cell r="AK2718">
            <v>5</v>
          </cell>
        </row>
        <row r="2719">
          <cell r="B2719">
            <v>34504</v>
          </cell>
          <cell r="C2719">
            <v>345</v>
          </cell>
          <cell r="D2719">
            <v>0</v>
          </cell>
          <cell r="E2719">
            <v>40601</v>
          </cell>
          <cell r="G2719">
            <v>34501</v>
          </cell>
          <cell r="I2719">
            <v>1</v>
          </cell>
          <cell r="J2719">
            <v>1</v>
          </cell>
          <cell r="K2719">
            <v>70</v>
          </cell>
          <cell r="L2719">
            <v>69</v>
          </cell>
          <cell r="M2719">
            <v>4</v>
          </cell>
          <cell r="N2719">
            <v>32</v>
          </cell>
          <cell r="O2719">
            <v>0.2</v>
          </cell>
          <cell r="P2719">
            <v>426</v>
          </cell>
          <cell r="Q2719">
            <v>340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426</v>
          </cell>
          <cell r="W2719">
            <v>340</v>
          </cell>
          <cell r="X2719">
            <v>7971</v>
          </cell>
          <cell r="Y2719">
            <v>159420</v>
          </cell>
          <cell r="Z2719" t="str">
            <v>木</v>
          </cell>
          <cell r="AA2719">
            <v>0.25</v>
          </cell>
          <cell r="AB2719">
            <v>1</v>
          </cell>
          <cell r="AC2719">
            <v>0.25</v>
          </cell>
          <cell r="AD2719">
            <v>0.25</v>
          </cell>
          <cell r="AE2719">
            <v>0.25</v>
          </cell>
          <cell r="AF2719">
            <v>21</v>
          </cell>
          <cell r="AG2719">
            <v>340</v>
          </cell>
          <cell r="AH2719">
            <v>21</v>
          </cell>
          <cell r="AI2719">
            <v>21</v>
          </cell>
          <cell r="AJ2719">
            <v>21</v>
          </cell>
          <cell r="AK2719">
            <v>5</v>
          </cell>
        </row>
        <row r="2720">
          <cell r="B2720">
            <v>34505</v>
          </cell>
          <cell r="C2720">
            <v>345</v>
          </cell>
          <cell r="D2720">
            <v>0</v>
          </cell>
          <cell r="E2720">
            <v>40701</v>
          </cell>
          <cell r="G2720">
            <v>34501</v>
          </cell>
          <cell r="I2720">
            <v>1</v>
          </cell>
          <cell r="J2720">
            <v>1</v>
          </cell>
          <cell r="K2720">
            <v>70</v>
          </cell>
          <cell r="L2720">
            <v>69</v>
          </cell>
          <cell r="M2720">
            <v>4</v>
          </cell>
          <cell r="N2720">
            <v>32</v>
          </cell>
          <cell r="O2720">
            <v>0.2</v>
          </cell>
          <cell r="P2720">
            <v>426</v>
          </cell>
          <cell r="Q2720">
            <v>340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426</v>
          </cell>
          <cell r="W2720">
            <v>340</v>
          </cell>
          <cell r="X2720">
            <v>7971</v>
          </cell>
          <cell r="Y2720">
            <v>159420</v>
          </cell>
          <cell r="Z2720" t="str">
            <v>木</v>
          </cell>
          <cell r="AA2720">
            <v>0.25</v>
          </cell>
          <cell r="AB2720">
            <v>1</v>
          </cell>
          <cell r="AC2720">
            <v>0.25</v>
          </cell>
          <cell r="AD2720">
            <v>0.25</v>
          </cell>
          <cell r="AE2720">
            <v>0.25</v>
          </cell>
          <cell r="AF2720">
            <v>21</v>
          </cell>
          <cell r="AG2720">
            <v>340</v>
          </cell>
          <cell r="AH2720">
            <v>21</v>
          </cell>
          <cell r="AI2720">
            <v>21</v>
          </cell>
          <cell r="AJ2720">
            <v>21</v>
          </cell>
          <cell r="AK2720">
            <v>5</v>
          </cell>
        </row>
        <row r="2721">
          <cell r="B2721">
            <v>34506</v>
          </cell>
          <cell r="C2721">
            <v>345</v>
          </cell>
          <cell r="D2721">
            <v>0</v>
          </cell>
          <cell r="E2721">
            <v>30101</v>
          </cell>
          <cell r="G2721">
            <v>34501</v>
          </cell>
          <cell r="I2721">
            <v>1</v>
          </cell>
          <cell r="J2721">
            <v>1</v>
          </cell>
          <cell r="K2721">
            <v>70</v>
          </cell>
          <cell r="L2721">
            <v>69</v>
          </cell>
          <cell r="M2721">
            <v>4</v>
          </cell>
          <cell r="N2721">
            <v>32</v>
          </cell>
          <cell r="O2721">
            <v>0.2</v>
          </cell>
          <cell r="P2721">
            <v>426</v>
          </cell>
          <cell r="Q2721">
            <v>340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426</v>
          </cell>
          <cell r="W2721">
            <v>340</v>
          </cell>
          <cell r="X2721">
            <v>7971</v>
          </cell>
          <cell r="Y2721">
            <v>159420</v>
          </cell>
          <cell r="Z2721" t="str">
            <v>木</v>
          </cell>
          <cell r="AA2721">
            <v>0.25</v>
          </cell>
          <cell r="AB2721">
            <v>1</v>
          </cell>
          <cell r="AC2721">
            <v>0.25</v>
          </cell>
          <cell r="AD2721">
            <v>0.25</v>
          </cell>
          <cell r="AE2721">
            <v>0.25</v>
          </cell>
          <cell r="AF2721">
            <v>21</v>
          </cell>
          <cell r="AG2721">
            <v>340</v>
          </cell>
          <cell r="AH2721">
            <v>21</v>
          </cell>
          <cell r="AI2721">
            <v>21</v>
          </cell>
          <cell r="AJ2721">
            <v>21</v>
          </cell>
          <cell r="AK2721">
            <v>5</v>
          </cell>
        </row>
        <row r="2722">
          <cell r="B2722">
            <v>34507</v>
          </cell>
          <cell r="C2722">
            <v>345</v>
          </cell>
          <cell r="D2722">
            <v>0</v>
          </cell>
          <cell r="E2722">
            <v>50100</v>
          </cell>
          <cell r="G2722">
            <v>34509</v>
          </cell>
          <cell r="I2722">
            <v>1</v>
          </cell>
          <cell r="J2722">
            <v>1</v>
          </cell>
          <cell r="K2722">
            <v>70</v>
          </cell>
          <cell r="L2722">
            <v>69</v>
          </cell>
          <cell r="M2722">
            <v>4</v>
          </cell>
          <cell r="N2722">
            <v>32</v>
          </cell>
          <cell r="O2722">
            <v>0.2</v>
          </cell>
          <cell r="P2722">
            <v>426</v>
          </cell>
          <cell r="Q2722">
            <v>340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426</v>
          </cell>
          <cell r="W2722">
            <v>340</v>
          </cell>
          <cell r="X2722">
            <v>7971</v>
          </cell>
          <cell r="Y2722">
            <v>159420</v>
          </cell>
          <cell r="Z2722" t="str">
            <v>木</v>
          </cell>
          <cell r="AA2722">
            <v>0.25</v>
          </cell>
          <cell r="AB2722">
            <v>1</v>
          </cell>
          <cell r="AC2722">
            <v>0.25</v>
          </cell>
          <cell r="AD2722">
            <v>0.25</v>
          </cell>
          <cell r="AE2722">
            <v>0.25</v>
          </cell>
          <cell r="AF2722">
            <v>21</v>
          </cell>
          <cell r="AG2722">
            <v>340</v>
          </cell>
          <cell r="AH2722">
            <v>21</v>
          </cell>
          <cell r="AI2722">
            <v>21</v>
          </cell>
          <cell r="AJ2722">
            <v>21</v>
          </cell>
          <cell r="AK2722">
            <v>5</v>
          </cell>
        </row>
        <row r="2723">
          <cell r="B2723">
            <v>34600</v>
          </cell>
          <cell r="C2723">
            <v>346</v>
          </cell>
          <cell r="D2723">
            <v>0</v>
          </cell>
          <cell r="E2723">
            <v>32301</v>
          </cell>
          <cell r="F2723">
            <v>1</v>
          </cell>
          <cell r="G2723">
            <v>34600</v>
          </cell>
          <cell r="H2723">
            <v>34600</v>
          </cell>
          <cell r="I2723">
            <v>0</v>
          </cell>
          <cell r="J2723">
            <v>10</v>
          </cell>
          <cell r="K2723">
            <v>70</v>
          </cell>
          <cell r="L2723">
            <v>69</v>
          </cell>
          <cell r="M2723">
            <v>4</v>
          </cell>
          <cell r="N2723">
            <v>32</v>
          </cell>
          <cell r="O2723">
            <v>0.2</v>
          </cell>
          <cell r="P2723">
            <v>4262</v>
          </cell>
          <cell r="Q2723">
            <v>3409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4262</v>
          </cell>
          <cell r="W2723">
            <v>3409</v>
          </cell>
          <cell r="X2723">
            <v>79716</v>
          </cell>
          <cell r="Y2723">
            <v>1594320</v>
          </cell>
          <cell r="Z2723" t="str">
            <v>木</v>
          </cell>
          <cell r="AA2723">
            <v>0.25</v>
          </cell>
          <cell r="AB2723">
            <v>1</v>
          </cell>
          <cell r="AC2723">
            <v>0.25</v>
          </cell>
          <cell r="AD2723">
            <v>0.25</v>
          </cell>
          <cell r="AE2723">
            <v>0.25</v>
          </cell>
          <cell r="AF2723">
            <v>213</v>
          </cell>
          <cell r="AG2723">
            <v>3409</v>
          </cell>
          <cell r="AH2723">
            <v>213</v>
          </cell>
          <cell r="AI2723">
            <v>213</v>
          </cell>
          <cell r="AJ2723">
            <v>213</v>
          </cell>
          <cell r="AK2723">
            <v>50</v>
          </cell>
        </row>
        <row r="2724">
          <cell r="B2724">
            <v>34601</v>
          </cell>
          <cell r="C2724">
            <v>346</v>
          </cell>
          <cell r="D2724">
            <v>0</v>
          </cell>
          <cell r="E2724">
            <v>30501</v>
          </cell>
          <cell r="G2724">
            <v>34601</v>
          </cell>
          <cell r="I2724">
            <v>1</v>
          </cell>
          <cell r="J2724">
            <v>1</v>
          </cell>
          <cell r="K2724">
            <v>70</v>
          </cell>
          <cell r="L2724">
            <v>69</v>
          </cell>
          <cell r="M2724">
            <v>4</v>
          </cell>
          <cell r="N2724">
            <v>32</v>
          </cell>
          <cell r="O2724">
            <v>0.2</v>
          </cell>
          <cell r="P2724">
            <v>426</v>
          </cell>
          <cell r="Q2724">
            <v>340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426</v>
          </cell>
          <cell r="W2724">
            <v>340</v>
          </cell>
          <cell r="X2724">
            <v>7971</v>
          </cell>
          <cell r="Y2724">
            <v>159420</v>
          </cell>
          <cell r="Z2724" t="str">
            <v>木</v>
          </cell>
          <cell r="AA2724">
            <v>0.25</v>
          </cell>
          <cell r="AB2724">
            <v>1</v>
          </cell>
          <cell r="AC2724">
            <v>0.25</v>
          </cell>
          <cell r="AD2724">
            <v>0.25</v>
          </cell>
          <cell r="AE2724">
            <v>0.25</v>
          </cell>
          <cell r="AF2724">
            <v>21</v>
          </cell>
          <cell r="AG2724">
            <v>340</v>
          </cell>
          <cell r="AH2724">
            <v>21</v>
          </cell>
          <cell r="AI2724">
            <v>21</v>
          </cell>
          <cell r="AJ2724">
            <v>21</v>
          </cell>
          <cell r="AK2724">
            <v>5</v>
          </cell>
        </row>
        <row r="2725">
          <cell r="B2725">
            <v>34602</v>
          </cell>
          <cell r="C2725">
            <v>346</v>
          </cell>
          <cell r="D2725">
            <v>0</v>
          </cell>
          <cell r="E2725">
            <v>30101</v>
          </cell>
          <cell r="G2725">
            <v>34601</v>
          </cell>
          <cell r="I2725">
            <v>1</v>
          </cell>
          <cell r="J2725">
            <v>1</v>
          </cell>
          <cell r="K2725">
            <v>70</v>
          </cell>
          <cell r="L2725">
            <v>69</v>
          </cell>
          <cell r="M2725">
            <v>4</v>
          </cell>
          <cell r="N2725">
            <v>32</v>
          </cell>
          <cell r="O2725">
            <v>0.2</v>
          </cell>
          <cell r="P2725">
            <v>426</v>
          </cell>
          <cell r="Q2725">
            <v>340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426</v>
          </cell>
          <cell r="W2725">
            <v>340</v>
          </cell>
          <cell r="X2725">
            <v>7971</v>
          </cell>
          <cell r="Y2725">
            <v>159420</v>
          </cell>
          <cell r="Z2725" t="str">
            <v>木</v>
          </cell>
          <cell r="AA2725">
            <v>0.25</v>
          </cell>
          <cell r="AB2725">
            <v>1</v>
          </cell>
          <cell r="AC2725">
            <v>0.25</v>
          </cell>
          <cell r="AD2725">
            <v>0.25</v>
          </cell>
          <cell r="AE2725">
            <v>0.25</v>
          </cell>
          <cell r="AF2725">
            <v>21</v>
          </cell>
          <cell r="AG2725">
            <v>340</v>
          </cell>
          <cell r="AH2725">
            <v>21</v>
          </cell>
          <cell r="AI2725">
            <v>21</v>
          </cell>
          <cell r="AJ2725">
            <v>21</v>
          </cell>
          <cell r="AK2725">
            <v>5</v>
          </cell>
        </row>
        <row r="2726">
          <cell r="B2726">
            <v>34603</v>
          </cell>
          <cell r="C2726">
            <v>346</v>
          </cell>
          <cell r="D2726">
            <v>0</v>
          </cell>
          <cell r="E2726">
            <v>30301</v>
          </cell>
          <cell r="G2726">
            <v>34601</v>
          </cell>
          <cell r="I2726">
            <v>1</v>
          </cell>
          <cell r="J2726">
            <v>1</v>
          </cell>
          <cell r="K2726">
            <v>70</v>
          </cell>
          <cell r="L2726">
            <v>69</v>
          </cell>
          <cell r="M2726">
            <v>4</v>
          </cell>
          <cell r="N2726">
            <v>32</v>
          </cell>
          <cell r="O2726">
            <v>0.2</v>
          </cell>
          <cell r="P2726">
            <v>426</v>
          </cell>
          <cell r="Q2726">
            <v>340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426</v>
          </cell>
          <cell r="W2726">
            <v>340</v>
          </cell>
          <cell r="X2726">
            <v>7971</v>
          </cell>
          <cell r="Y2726">
            <v>159420</v>
          </cell>
          <cell r="Z2726" t="str">
            <v>木</v>
          </cell>
          <cell r="AA2726">
            <v>0.25</v>
          </cell>
          <cell r="AB2726">
            <v>1</v>
          </cell>
          <cell r="AC2726">
            <v>0.25</v>
          </cell>
          <cell r="AD2726">
            <v>0.25</v>
          </cell>
          <cell r="AE2726">
            <v>0.25</v>
          </cell>
          <cell r="AF2726">
            <v>21</v>
          </cell>
          <cell r="AG2726">
            <v>340</v>
          </cell>
          <cell r="AH2726">
            <v>21</v>
          </cell>
          <cell r="AI2726">
            <v>21</v>
          </cell>
          <cell r="AJ2726">
            <v>21</v>
          </cell>
          <cell r="AK2726">
            <v>5</v>
          </cell>
        </row>
        <row r="2727">
          <cell r="B2727">
            <v>34604</v>
          </cell>
          <cell r="C2727">
            <v>346</v>
          </cell>
          <cell r="D2727">
            <v>0</v>
          </cell>
          <cell r="E2727">
            <v>30601</v>
          </cell>
          <cell r="G2727">
            <v>34601</v>
          </cell>
          <cell r="I2727">
            <v>1</v>
          </cell>
          <cell r="J2727">
            <v>1</v>
          </cell>
          <cell r="K2727">
            <v>70</v>
          </cell>
          <cell r="L2727">
            <v>69</v>
          </cell>
          <cell r="M2727">
            <v>4</v>
          </cell>
          <cell r="N2727">
            <v>32</v>
          </cell>
          <cell r="O2727">
            <v>0.2</v>
          </cell>
          <cell r="P2727">
            <v>426</v>
          </cell>
          <cell r="Q2727">
            <v>340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426</v>
          </cell>
          <cell r="W2727">
            <v>340</v>
          </cell>
          <cell r="X2727">
            <v>7971</v>
          </cell>
          <cell r="Y2727">
            <v>159420</v>
          </cell>
          <cell r="Z2727" t="str">
            <v>木</v>
          </cell>
          <cell r="AA2727">
            <v>0.25</v>
          </cell>
          <cell r="AB2727">
            <v>1</v>
          </cell>
          <cell r="AC2727">
            <v>0.25</v>
          </cell>
          <cell r="AD2727">
            <v>0.25</v>
          </cell>
          <cell r="AE2727">
            <v>0.25</v>
          </cell>
          <cell r="AF2727">
            <v>21</v>
          </cell>
          <cell r="AG2727">
            <v>340</v>
          </cell>
          <cell r="AH2727">
            <v>21</v>
          </cell>
          <cell r="AI2727">
            <v>21</v>
          </cell>
          <cell r="AJ2727">
            <v>21</v>
          </cell>
          <cell r="AK2727">
            <v>5</v>
          </cell>
        </row>
        <row r="2728">
          <cell r="B2728">
            <v>34605</v>
          </cell>
          <cell r="C2728">
            <v>346</v>
          </cell>
          <cell r="D2728">
            <v>0</v>
          </cell>
          <cell r="E2728">
            <v>40701</v>
          </cell>
          <cell r="G2728">
            <v>34601</v>
          </cell>
          <cell r="I2728">
            <v>1</v>
          </cell>
          <cell r="J2728">
            <v>1</v>
          </cell>
          <cell r="K2728">
            <v>70</v>
          </cell>
          <cell r="L2728">
            <v>69</v>
          </cell>
          <cell r="M2728">
            <v>4</v>
          </cell>
          <cell r="N2728">
            <v>32</v>
          </cell>
          <cell r="O2728">
            <v>0.2</v>
          </cell>
          <cell r="P2728">
            <v>426</v>
          </cell>
          <cell r="Q2728">
            <v>340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426</v>
          </cell>
          <cell r="W2728">
            <v>340</v>
          </cell>
          <cell r="X2728">
            <v>7971</v>
          </cell>
          <cell r="Y2728">
            <v>159420</v>
          </cell>
          <cell r="Z2728" t="str">
            <v>木</v>
          </cell>
          <cell r="AA2728">
            <v>0.25</v>
          </cell>
          <cell r="AB2728">
            <v>1</v>
          </cell>
          <cell r="AC2728">
            <v>0.25</v>
          </cell>
          <cell r="AD2728">
            <v>0.25</v>
          </cell>
          <cell r="AE2728">
            <v>0.25</v>
          </cell>
          <cell r="AF2728">
            <v>21</v>
          </cell>
          <cell r="AG2728">
            <v>340</v>
          </cell>
          <cell r="AH2728">
            <v>21</v>
          </cell>
          <cell r="AI2728">
            <v>21</v>
          </cell>
          <cell r="AJ2728">
            <v>21</v>
          </cell>
          <cell r="AK2728">
            <v>5</v>
          </cell>
        </row>
        <row r="2729">
          <cell r="B2729">
            <v>34606</v>
          </cell>
          <cell r="C2729">
            <v>346</v>
          </cell>
          <cell r="D2729">
            <v>0</v>
          </cell>
          <cell r="E2729">
            <v>40301</v>
          </cell>
          <cell r="G2729">
            <v>34601</v>
          </cell>
          <cell r="I2729">
            <v>1</v>
          </cell>
          <cell r="J2729">
            <v>1</v>
          </cell>
          <cell r="K2729">
            <v>70</v>
          </cell>
          <cell r="L2729">
            <v>69</v>
          </cell>
          <cell r="M2729">
            <v>4</v>
          </cell>
          <cell r="N2729">
            <v>32</v>
          </cell>
          <cell r="O2729">
            <v>0.2</v>
          </cell>
          <cell r="P2729">
            <v>426</v>
          </cell>
          <cell r="Q2729">
            <v>340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426</v>
          </cell>
          <cell r="W2729">
            <v>340</v>
          </cell>
          <cell r="X2729">
            <v>7971</v>
          </cell>
          <cell r="Y2729">
            <v>159420</v>
          </cell>
          <cell r="Z2729" t="str">
            <v>木</v>
          </cell>
          <cell r="AA2729">
            <v>0.25</v>
          </cell>
          <cell r="AB2729">
            <v>1</v>
          </cell>
          <cell r="AC2729">
            <v>0.25</v>
          </cell>
          <cell r="AD2729">
            <v>0.25</v>
          </cell>
          <cell r="AE2729">
            <v>0.25</v>
          </cell>
          <cell r="AF2729">
            <v>21</v>
          </cell>
          <cell r="AG2729">
            <v>340</v>
          </cell>
          <cell r="AH2729">
            <v>21</v>
          </cell>
          <cell r="AI2729">
            <v>21</v>
          </cell>
          <cell r="AJ2729">
            <v>21</v>
          </cell>
          <cell r="AK2729">
            <v>5</v>
          </cell>
        </row>
        <row r="2730">
          <cell r="B2730">
            <v>34607</v>
          </cell>
          <cell r="C2730">
            <v>346</v>
          </cell>
          <cell r="D2730">
            <v>0</v>
          </cell>
          <cell r="E2730">
            <v>50100</v>
          </cell>
          <cell r="G2730">
            <v>34609</v>
          </cell>
          <cell r="I2730">
            <v>1</v>
          </cell>
          <cell r="J2730">
            <v>1</v>
          </cell>
          <cell r="K2730">
            <v>70</v>
          </cell>
          <cell r="L2730">
            <v>69</v>
          </cell>
          <cell r="M2730">
            <v>4</v>
          </cell>
          <cell r="N2730">
            <v>32</v>
          </cell>
          <cell r="O2730">
            <v>0.2</v>
          </cell>
          <cell r="P2730">
            <v>426</v>
          </cell>
          <cell r="Q2730">
            <v>340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426</v>
          </cell>
          <cell r="W2730">
            <v>340</v>
          </cell>
          <cell r="X2730">
            <v>7971</v>
          </cell>
          <cell r="Y2730">
            <v>159420</v>
          </cell>
          <cell r="Z2730" t="str">
            <v>木</v>
          </cell>
          <cell r="AA2730">
            <v>0.25</v>
          </cell>
          <cell r="AB2730">
            <v>1</v>
          </cell>
          <cell r="AC2730">
            <v>0.25</v>
          </cell>
          <cell r="AD2730">
            <v>0.25</v>
          </cell>
          <cell r="AE2730">
            <v>0.25</v>
          </cell>
          <cell r="AF2730">
            <v>21</v>
          </cell>
          <cell r="AG2730">
            <v>340</v>
          </cell>
          <cell r="AH2730">
            <v>21</v>
          </cell>
          <cell r="AI2730">
            <v>21</v>
          </cell>
          <cell r="AJ2730">
            <v>21</v>
          </cell>
          <cell r="AK2730">
            <v>5</v>
          </cell>
        </row>
        <row r="2731">
          <cell r="B2731">
            <v>34700</v>
          </cell>
          <cell r="C2731">
            <v>347</v>
          </cell>
          <cell r="D2731">
            <v>0</v>
          </cell>
          <cell r="E2731">
            <v>33001</v>
          </cell>
          <cell r="F2731">
            <v>1</v>
          </cell>
          <cell r="G2731">
            <v>34700</v>
          </cell>
          <cell r="H2731">
            <v>34700</v>
          </cell>
          <cell r="I2731">
            <v>0</v>
          </cell>
          <cell r="J2731">
            <v>10</v>
          </cell>
          <cell r="K2731">
            <v>70</v>
          </cell>
          <cell r="L2731">
            <v>69</v>
          </cell>
          <cell r="M2731">
            <v>4</v>
          </cell>
          <cell r="N2731">
            <v>32</v>
          </cell>
          <cell r="O2731">
            <v>0.30000000000000004</v>
          </cell>
          <cell r="P2731">
            <v>6393</v>
          </cell>
          <cell r="Q2731">
            <v>5114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6393</v>
          </cell>
          <cell r="W2731">
            <v>5114</v>
          </cell>
          <cell r="X2731">
            <v>79716</v>
          </cell>
          <cell r="Y2731">
            <v>1594320</v>
          </cell>
          <cell r="Z2731" t="str">
            <v>木</v>
          </cell>
          <cell r="AA2731">
            <v>0.25</v>
          </cell>
          <cell r="AB2731">
            <v>1</v>
          </cell>
          <cell r="AC2731">
            <v>0.25</v>
          </cell>
          <cell r="AD2731">
            <v>0.25</v>
          </cell>
          <cell r="AE2731">
            <v>0.25</v>
          </cell>
          <cell r="AF2731">
            <v>319</v>
          </cell>
          <cell r="AG2731">
            <v>5114</v>
          </cell>
          <cell r="AH2731">
            <v>319</v>
          </cell>
          <cell r="AI2731">
            <v>319</v>
          </cell>
          <cell r="AJ2731">
            <v>319</v>
          </cell>
          <cell r="AK2731">
            <v>50</v>
          </cell>
        </row>
        <row r="2732">
          <cell r="B2732">
            <v>34701</v>
          </cell>
          <cell r="C2732">
            <v>347</v>
          </cell>
          <cell r="D2732">
            <v>0</v>
          </cell>
          <cell r="E2732">
            <v>30501</v>
          </cell>
          <cell r="G2732">
            <v>34701</v>
          </cell>
          <cell r="I2732">
            <v>1</v>
          </cell>
          <cell r="J2732">
            <v>1</v>
          </cell>
          <cell r="K2732">
            <v>70</v>
          </cell>
          <cell r="L2732">
            <v>69</v>
          </cell>
          <cell r="M2732">
            <v>4</v>
          </cell>
          <cell r="N2732">
            <v>32</v>
          </cell>
          <cell r="O2732">
            <v>0.2</v>
          </cell>
          <cell r="P2732">
            <v>426</v>
          </cell>
          <cell r="Q2732">
            <v>340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426</v>
          </cell>
          <cell r="W2732">
            <v>340</v>
          </cell>
          <cell r="X2732">
            <v>7971</v>
          </cell>
          <cell r="Y2732">
            <v>159420</v>
          </cell>
          <cell r="Z2732" t="str">
            <v>木</v>
          </cell>
          <cell r="AA2732">
            <v>0.25</v>
          </cell>
          <cell r="AB2732">
            <v>1</v>
          </cell>
          <cell r="AC2732">
            <v>0.25</v>
          </cell>
          <cell r="AD2732">
            <v>0.25</v>
          </cell>
          <cell r="AE2732">
            <v>0.25</v>
          </cell>
          <cell r="AF2732">
            <v>21</v>
          </cell>
          <cell r="AG2732">
            <v>340</v>
          </cell>
          <cell r="AH2732">
            <v>21</v>
          </cell>
          <cell r="AI2732">
            <v>21</v>
          </cell>
          <cell r="AJ2732">
            <v>21</v>
          </cell>
          <cell r="AK2732">
            <v>5</v>
          </cell>
        </row>
        <row r="2733">
          <cell r="B2733">
            <v>34702</v>
          </cell>
          <cell r="C2733">
            <v>347</v>
          </cell>
          <cell r="D2733">
            <v>0</v>
          </cell>
          <cell r="E2733">
            <v>30101</v>
          </cell>
          <cell r="G2733">
            <v>34701</v>
          </cell>
          <cell r="I2733">
            <v>1</v>
          </cell>
          <cell r="J2733">
            <v>1</v>
          </cell>
          <cell r="K2733">
            <v>70</v>
          </cell>
          <cell r="L2733">
            <v>69</v>
          </cell>
          <cell r="M2733">
            <v>4</v>
          </cell>
          <cell r="N2733">
            <v>32</v>
          </cell>
          <cell r="O2733">
            <v>0.2</v>
          </cell>
          <cell r="P2733">
            <v>426</v>
          </cell>
          <cell r="Q2733">
            <v>340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426</v>
          </cell>
          <cell r="W2733">
            <v>340</v>
          </cell>
          <cell r="X2733">
            <v>7971</v>
          </cell>
          <cell r="Y2733">
            <v>159420</v>
          </cell>
          <cell r="Z2733" t="str">
            <v>木</v>
          </cell>
          <cell r="AA2733">
            <v>0.25</v>
          </cell>
          <cell r="AB2733">
            <v>1</v>
          </cell>
          <cell r="AC2733">
            <v>0.25</v>
          </cell>
          <cell r="AD2733">
            <v>0.25</v>
          </cell>
          <cell r="AE2733">
            <v>0.25</v>
          </cell>
          <cell r="AF2733">
            <v>21</v>
          </cell>
          <cell r="AG2733">
            <v>340</v>
          </cell>
          <cell r="AH2733">
            <v>21</v>
          </cell>
          <cell r="AI2733">
            <v>21</v>
          </cell>
          <cell r="AJ2733">
            <v>21</v>
          </cell>
          <cell r="AK2733">
            <v>5</v>
          </cell>
        </row>
        <row r="2734">
          <cell r="B2734">
            <v>34703</v>
          </cell>
          <cell r="C2734">
            <v>347</v>
          </cell>
          <cell r="D2734">
            <v>0</v>
          </cell>
          <cell r="E2734">
            <v>30301</v>
          </cell>
          <cell r="G2734">
            <v>34701</v>
          </cell>
          <cell r="I2734">
            <v>1</v>
          </cell>
          <cell r="J2734">
            <v>1</v>
          </cell>
          <cell r="K2734">
            <v>70</v>
          </cell>
          <cell r="L2734">
            <v>69</v>
          </cell>
          <cell r="M2734">
            <v>4</v>
          </cell>
          <cell r="N2734">
            <v>32</v>
          </cell>
          <cell r="O2734">
            <v>0.2</v>
          </cell>
          <cell r="P2734">
            <v>426</v>
          </cell>
          <cell r="Q2734">
            <v>340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426</v>
          </cell>
          <cell r="W2734">
            <v>340</v>
          </cell>
          <cell r="X2734">
            <v>7971</v>
          </cell>
          <cell r="Y2734">
            <v>159420</v>
          </cell>
          <cell r="Z2734" t="str">
            <v>木</v>
          </cell>
          <cell r="AA2734">
            <v>0.25</v>
          </cell>
          <cell r="AB2734">
            <v>1</v>
          </cell>
          <cell r="AC2734">
            <v>0.25</v>
          </cell>
          <cell r="AD2734">
            <v>0.25</v>
          </cell>
          <cell r="AE2734">
            <v>0.25</v>
          </cell>
          <cell r="AF2734">
            <v>21</v>
          </cell>
          <cell r="AG2734">
            <v>340</v>
          </cell>
          <cell r="AH2734">
            <v>21</v>
          </cell>
          <cell r="AI2734">
            <v>21</v>
          </cell>
          <cell r="AJ2734">
            <v>21</v>
          </cell>
          <cell r="AK2734">
            <v>5</v>
          </cell>
        </row>
        <row r="2735">
          <cell r="B2735">
            <v>34704</v>
          </cell>
          <cell r="C2735">
            <v>347</v>
          </cell>
          <cell r="D2735">
            <v>0</v>
          </cell>
          <cell r="E2735">
            <v>30601</v>
          </cell>
          <cell r="G2735">
            <v>34701</v>
          </cell>
          <cell r="I2735">
            <v>1</v>
          </cell>
          <cell r="J2735">
            <v>1</v>
          </cell>
          <cell r="K2735">
            <v>70</v>
          </cell>
          <cell r="L2735">
            <v>69</v>
          </cell>
          <cell r="M2735">
            <v>4</v>
          </cell>
          <cell r="N2735">
            <v>32</v>
          </cell>
          <cell r="O2735">
            <v>0.2</v>
          </cell>
          <cell r="P2735">
            <v>426</v>
          </cell>
          <cell r="Q2735">
            <v>340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426</v>
          </cell>
          <cell r="W2735">
            <v>340</v>
          </cell>
          <cell r="X2735">
            <v>7971</v>
          </cell>
          <cell r="Y2735">
            <v>159420</v>
          </cell>
          <cell r="Z2735" t="str">
            <v>木</v>
          </cell>
          <cell r="AA2735">
            <v>0.25</v>
          </cell>
          <cell r="AB2735">
            <v>1</v>
          </cell>
          <cell r="AC2735">
            <v>0.25</v>
          </cell>
          <cell r="AD2735">
            <v>0.25</v>
          </cell>
          <cell r="AE2735">
            <v>0.25</v>
          </cell>
          <cell r="AF2735">
            <v>21</v>
          </cell>
          <cell r="AG2735">
            <v>340</v>
          </cell>
          <cell r="AH2735">
            <v>21</v>
          </cell>
          <cell r="AI2735">
            <v>21</v>
          </cell>
          <cell r="AJ2735">
            <v>21</v>
          </cell>
          <cell r="AK2735">
            <v>5</v>
          </cell>
        </row>
        <row r="2736">
          <cell r="B2736">
            <v>34705</v>
          </cell>
          <cell r="C2736">
            <v>347</v>
          </cell>
          <cell r="D2736">
            <v>0</v>
          </cell>
          <cell r="E2736">
            <v>40701</v>
          </cell>
          <cell r="G2736">
            <v>34701</v>
          </cell>
          <cell r="I2736">
            <v>1</v>
          </cell>
          <cell r="J2736">
            <v>1</v>
          </cell>
          <cell r="K2736">
            <v>70</v>
          </cell>
          <cell r="L2736">
            <v>69</v>
          </cell>
          <cell r="M2736">
            <v>4</v>
          </cell>
          <cell r="N2736">
            <v>32</v>
          </cell>
          <cell r="O2736">
            <v>0.2</v>
          </cell>
          <cell r="P2736">
            <v>426</v>
          </cell>
          <cell r="Q2736">
            <v>340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426</v>
          </cell>
          <cell r="W2736">
            <v>340</v>
          </cell>
          <cell r="X2736">
            <v>7971</v>
          </cell>
          <cell r="Y2736">
            <v>159420</v>
          </cell>
          <cell r="Z2736" t="str">
            <v>木</v>
          </cell>
          <cell r="AA2736">
            <v>0.25</v>
          </cell>
          <cell r="AB2736">
            <v>1</v>
          </cell>
          <cell r="AC2736">
            <v>0.25</v>
          </cell>
          <cell r="AD2736">
            <v>0.25</v>
          </cell>
          <cell r="AE2736">
            <v>0.25</v>
          </cell>
          <cell r="AF2736">
            <v>21</v>
          </cell>
          <cell r="AG2736">
            <v>340</v>
          </cell>
          <cell r="AH2736">
            <v>21</v>
          </cell>
          <cell r="AI2736">
            <v>21</v>
          </cell>
          <cell r="AJ2736">
            <v>21</v>
          </cell>
          <cell r="AK2736">
            <v>5</v>
          </cell>
        </row>
        <row r="2737">
          <cell r="B2737">
            <v>34706</v>
          </cell>
          <cell r="C2737">
            <v>347</v>
          </cell>
          <cell r="D2737">
            <v>0</v>
          </cell>
          <cell r="E2737">
            <v>40301</v>
          </cell>
          <cell r="G2737">
            <v>34701</v>
          </cell>
          <cell r="I2737">
            <v>1</v>
          </cell>
          <cell r="J2737">
            <v>1</v>
          </cell>
          <cell r="K2737">
            <v>70</v>
          </cell>
          <cell r="L2737">
            <v>69</v>
          </cell>
          <cell r="M2737">
            <v>4</v>
          </cell>
          <cell r="N2737">
            <v>32</v>
          </cell>
          <cell r="O2737">
            <v>0.2</v>
          </cell>
          <cell r="P2737">
            <v>426</v>
          </cell>
          <cell r="Q2737">
            <v>340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426</v>
          </cell>
          <cell r="W2737">
            <v>340</v>
          </cell>
          <cell r="X2737">
            <v>7971</v>
          </cell>
          <cell r="Y2737">
            <v>159420</v>
          </cell>
          <cell r="Z2737" t="str">
            <v>木</v>
          </cell>
          <cell r="AA2737">
            <v>0.25</v>
          </cell>
          <cell r="AB2737">
            <v>1</v>
          </cell>
          <cell r="AC2737">
            <v>0.25</v>
          </cell>
          <cell r="AD2737">
            <v>0.25</v>
          </cell>
          <cell r="AE2737">
            <v>0.25</v>
          </cell>
          <cell r="AF2737">
            <v>21</v>
          </cell>
          <cell r="AG2737">
            <v>340</v>
          </cell>
          <cell r="AH2737">
            <v>21</v>
          </cell>
          <cell r="AI2737">
            <v>21</v>
          </cell>
          <cell r="AJ2737">
            <v>21</v>
          </cell>
          <cell r="AK2737">
            <v>5</v>
          </cell>
        </row>
        <row r="2738">
          <cell r="B2738">
            <v>34707</v>
          </cell>
          <cell r="C2738">
            <v>347</v>
          </cell>
          <cell r="D2738">
            <v>0</v>
          </cell>
          <cell r="E2738">
            <v>50100</v>
          </cell>
          <cell r="G2738">
            <v>34709</v>
          </cell>
          <cell r="I2738">
            <v>1</v>
          </cell>
          <cell r="J2738">
            <v>1</v>
          </cell>
          <cell r="K2738">
            <v>70</v>
          </cell>
          <cell r="L2738">
            <v>69</v>
          </cell>
          <cell r="M2738">
            <v>4</v>
          </cell>
          <cell r="N2738">
            <v>32</v>
          </cell>
          <cell r="O2738">
            <v>0.2</v>
          </cell>
          <cell r="P2738">
            <v>426</v>
          </cell>
          <cell r="Q2738">
            <v>340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426</v>
          </cell>
          <cell r="W2738">
            <v>340</v>
          </cell>
          <cell r="X2738">
            <v>7971</v>
          </cell>
          <cell r="Y2738">
            <v>159420</v>
          </cell>
          <cell r="Z2738" t="str">
            <v>木</v>
          </cell>
          <cell r="AA2738">
            <v>0.25</v>
          </cell>
          <cell r="AB2738">
            <v>1</v>
          </cell>
          <cell r="AC2738">
            <v>0.25</v>
          </cell>
          <cell r="AD2738">
            <v>0.25</v>
          </cell>
          <cell r="AE2738">
            <v>0.25</v>
          </cell>
          <cell r="AF2738">
            <v>21</v>
          </cell>
          <cell r="AG2738">
            <v>340</v>
          </cell>
          <cell r="AH2738">
            <v>21</v>
          </cell>
          <cell r="AI2738">
            <v>21</v>
          </cell>
          <cell r="AJ2738">
            <v>21</v>
          </cell>
          <cell r="AK2738">
            <v>5</v>
          </cell>
        </row>
        <row r="2739">
          <cell r="B2739">
            <v>34800</v>
          </cell>
          <cell r="C2739">
            <v>348</v>
          </cell>
          <cell r="D2739">
            <v>0</v>
          </cell>
          <cell r="E2739">
            <v>32301</v>
          </cell>
          <cell r="F2739">
            <v>1</v>
          </cell>
          <cell r="G2739">
            <v>34800</v>
          </cell>
          <cell r="H2739">
            <v>34800</v>
          </cell>
          <cell r="I2739">
            <v>0</v>
          </cell>
          <cell r="J2739">
            <v>10</v>
          </cell>
          <cell r="K2739">
            <v>70</v>
          </cell>
          <cell r="L2739">
            <v>69</v>
          </cell>
          <cell r="M2739">
            <v>4</v>
          </cell>
          <cell r="N2739">
            <v>32</v>
          </cell>
          <cell r="O2739">
            <v>0.4</v>
          </cell>
          <cell r="P2739">
            <v>8524</v>
          </cell>
          <cell r="Q2739">
            <v>5455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8524</v>
          </cell>
          <cell r="W2739">
            <v>5455</v>
          </cell>
          <cell r="X2739">
            <v>79716</v>
          </cell>
          <cell r="Y2739">
            <v>1594320</v>
          </cell>
          <cell r="Z2739" t="str">
            <v>木</v>
          </cell>
          <cell r="AA2739">
            <v>0.25</v>
          </cell>
          <cell r="AB2739">
            <v>1</v>
          </cell>
          <cell r="AC2739">
            <v>0.25</v>
          </cell>
          <cell r="AD2739">
            <v>0.25</v>
          </cell>
          <cell r="AE2739">
            <v>0.25</v>
          </cell>
          <cell r="AF2739">
            <v>767</v>
          </cell>
          <cell r="AG2739">
            <v>5455</v>
          </cell>
          <cell r="AH2739">
            <v>767</v>
          </cell>
          <cell r="AI2739">
            <v>767</v>
          </cell>
          <cell r="AJ2739">
            <v>767</v>
          </cell>
          <cell r="AK2739">
            <v>50</v>
          </cell>
        </row>
        <row r="2740">
          <cell r="B2740">
            <v>34801</v>
          </cell>
          <cell r="C2740">
            <v>348</v>
          </cell>
          <cell r="D2740">
            <v>0</v>
          </cell>
          <cell r="E2740">
            <v>30501</v>
          </cell>
          <cell r="G2740">
            <v>34801</v>
          </cell>
          <cell r="I2740">
            <v>1</v>
          </cell>
          <cell r="J2740">
            <v>1</v>
          </cell>
          <cell r="K2740">
            <v>70</v>
          </cell>
          <cell r="L2740">
            <v>69</v>
          </cell>
          <cell r="M2740">
            <v>4</v>
          </cell>
          <cell r="N2740">
            <v>32</v>
          </cell>
          <cell r="O2740">
            <v>0.2</v>
          </cell>
          <cell r="P2740">
            <v>426</v>
          </cell>
          <cell r="Q2740">
            <v>340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426</v>
          </cell>
          <cell r="W2740">
            <v>340</v>
          </cell>
          <cell r="X2740">
            <v>7971</v>
          </cell>
          <cell r="Y2740">
            <v>159420</v>
          </cell>
          <cell r="Z2740" t="str">
            <v>木</v>
          </cell>
          <cell r="AA2740">
            <v>0.25</v>
          </cell>
          <cell r="AB2740">
            <v>1</v>
          </cell>
          <cell r="AC2740">
            <v>0.25</v>
          </cell>
          <cell r="AD2740">
            <v>0.25</v>
          </cell>
          <cell r="AE2740">
            <v>0.25</v>
          </cell>
          <cell r="AF2740">
            <v>21</v>
          </cell>
          <cell r="AG2740">
            <v>340</v>
          </cell>
          <cell r="AH2740">
            <v>21</v>
          </cell>
          <cell r="AI2740">
            <v>21</v>
          </cell>
          <cell r="AJ2740">
            <v>21</v>
          </cell>
          <cell r="AK2740">
            <v>5</v>
          </cell>
        </row>
        <row r="2741">
          <cell r="B2741">
            <v>34802</v>
          </cell>
          <cell r="C2741">
            <v>348</v>
          </cell>
          <cell r="D2741">
            <v>0</v>
          </cell>
          <cell r="E2741">
            <v>30101</v>
          </cell>
          <cell r="G2741">
            <v>34801</v>
          </cell>
          <cell r="I2741">
            <v>1</v>
          </cell>
          <cell r="J2741">
            <v>1</v>
          </cell>
          <cell r="K2741">
            <v>70</v>
          </cell>
          <cell r="L2741">
            <v>69</v>
          </cell>
          <cell r="M2741">
            <v>4</v>
          </cell>
          <cell r="N2741">
            <v>32</v>
          </cell>
          <cell r="O2741">
            <v>0.2</v>
          </cell>
          <cell r="P2741">
            <v>426</v>
          </cell>
          <cell r="Q2741">
            <v>340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426</v>
          </cell>
          <cell r="W2741">
            <v>340</v>
          </cell>
          <cell r="X2741">
            <v>7971</v>
          </cell>
          <cell r="Y2741">
            <v>159420</v>
          </cell>
          <cell r="Z2741" t="str">
            <v>木</v>
          </cell>
          <cell r="AA2741">
            <v>0.25</v>
          </cell>
          <cell r="AB2741">
            <v>1</v>
          </cell>
          <cell r="AC2741">
            <v>0.25</v>
          </cell>
          <cell r="AD2741">
            <v>0.25</v>
          </cell>
          <cell r="AE2741">
            <v>0.25</v>
          </cell>
          <cell r="AF2741">
            <v>21</v>
          </cell>
          <cell r="AG2741">
            <v>340</v>
          </cell>
          <cell r="AH2741">
            <v>21</v>
          </cell>
          <cell r="AI2741">
            <v>21</v>
          </cell>
          <cell r="AJ2741">
            <v>21</v>
          </cell>
          <cell r="AK2741">
            <v>5</v>
          </cell>
        </row>
        <row r="2742">
          <cell r="B2742">
            <v>34803</v>
          </cell>
          <cell r="C2742">
            <v>348</v>
          </cell>
          <cell r="D2742">
            <v>0</v>
          </cell>
          <cell r="E2742">
            <v>30301</v>
          </cell>
          <cell r="G2742">
            <v>34801</v>
          </cell>
          <cell r="I2742">
            <v>1</v>
          </cell>
          <cell r="J2742">
            <v>1</v>
          </cell>
          <cell r="K2742">
            <v>70</v>
          </cell>
          <cell r="L2742">
            <v>69</v>
          </cell>
          <cell r="M2742">
            <v>4</v>
          </cell>
          <cell r="N2742">
            <v>32</v>
          </cell>
          <cell r="O2742">
            <v>0.2</v>
          </cell>
          <cell r="P2742">
            <v>426</v>
          </cell>
          <cell r="Q2742">
            <v>340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426</v>
          </cell>
          <cell r="W2742">
            <v>340</v>
          </cell>
          <cell r="X2742">
            <v>7971</v>
          </cell>
          <cell r="Y2742">
            <v>159420</v>
          </cell>
          <cell r="Z2742" t="str">
            <v>木</v>
          </cell>
          <cell r="AA2742">
            <v>0.25</v>
          </cell>
          <cell r="AB2742">
            <v>1</v>
          </cell>
          <cell r="AC2742">
            <v>0.25</v>
          </cell>
          <cell r="AD2742">
            <v>0.25</v>
          </cell>
          <cell r="AE2742">
            <v>0.25</v>
          </cell>
          <cell r="AF2742">
            <v>21</v>
          </cell>
          <cell r="AG2742">
            <v>340</v>
          </cell>
          <cell r="AH2742">
            <v>21</v>
          </cell>
          <cell r="AI2742">
            <v>21</v>
          </cell>
          <cell r="AJ2742">
            <v>21</v>
          </cell>
          <cell r="AK2742">
            <v>5</v>
          </cell>
        </row>
        <row r="2743">
          <cell r="B2743">
            <v>34804</v>
          </cell>
          <cell r="C2743">
            <v>348</v>
          </cell>
          <cell r="D2743">
            <v>0</v>
          </cell>
          <cell r="E2743">
            <v>30601</v>
          </cell>
          <cell r="G2743">
            <v>34801</v>
          </cell>
          <cell r="I2743">
            <v>1</v>
          </cell>
          <cell r="J2743">
            <v>1</v>
          </cell>
          <cell r="K2743">
            <v>70</v>
          </cell>
          <cell r="L2743">
            <v>69</v>
          </cell>
          <cell r="M2743">
            <v>4</v>
          </cell>
          <cell r="N2743">
            <v>32</v>
          </cell>
          <cell r="O2743">
            <v>0.2</v>
          </cell>
          <cell r="P2743">
            <v>426</v>
          </cell>
          <cell r="Q2743">
            <v>340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426</v>
          </cell>
          <cell r="W2743">
            <v>340</v>
          </cell>
          <cell r="X2743">
            <v>7971</v>
          </cell>
          <cell r="Y2743">
            <v>159420</v>
          </cell>
          <cell r="Z2743" t="str">
            <v>木</v>
          </cell>
          <cell r="AA2743">
            <v>0.25</v>
          </cell>
          <cell r="AB2743">
            <v>1</v>
          </cell>
          <cell r="AC2743">
            <v>0.25</v>
          </cell>
          <cell r="AD2743">
            <v>0.25</v>
          </cell>
          <cell r="AE2743">
            <v>0.25</v>
          </cell>
          <cell r="AF2743">
            <v>21</v>
          </cell>
          <cell r="AG2743">
            <v>340</v>
          </cell>
          <cell r="AH2743">
            <v>21</v>
          </cell>
          <cell r="AI2743">
            <v>21</v>
          </cell>
          <cell r="AJ2743">
            <v>21</v>
          </cell>
          <cell r="AK2743">
            <v>5</v>
          </cell>
        </row>
        <row r="2744">
          <cell r="B2744">
            <v>34805</v>
          </cell>
          <cell r="C2744">
            <v>348</v>
          </cell>
          <cell r="D2744">
            <v>0</v>
          </cell>
          <cell r="E2744">
            <v>40701</v>
          </cell>
          <cell r="G2744">
            <v>34801</v>
          </cell>
          <cell r="I2744">
            <v>1</v>
          </cell>
          <cell r="J2744">
            <v>1</v>
          </cell>
          <cell r="K2744">
            <v>70</v>
          </cell>
          <cell r="L2744">
            <v>69</v>
          </cell>
          <cell r="M2744">
            <v>4</v>
          </cell>
          <cell r="N2744">
            <v>32</v>
          </cell>
          <cell r="O2744">
            <v>0.2</v>
          </cell>
          <cell r="P2744">
            <v>426</v>
          </cell>
          <cell r="Q2744">
            <v>340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426</v>
          </cell>
          <cell r="W2744">
            <v>340</v>
          </cell>
          <cell r="X2744">
            <v>7971</v>
          </cell>
          <cell r="Y2744">
            <v>159420</v>
          </cell>
          <cell r="Z2744" t="str">
            <v>木</v>
          </cell>
          <cell r="AA2744">
            <v>0.25</v>
          </cell>
          <cell r="AB2744">
            <v>1</v>
          </cell>
          <cell r="AC2744">
            <v>0.25</v>
          </cell>
          <cell r="AD2744">
            <v>0.25</v>
          </cell>
          <cell r="AE2744">
            <v>0.25</v>
          </cell>
          <cell r="AF2744">
            <v>21</v>
          </cell>
          <cell r="AG2744">
            <v>340</v>
          </cell>
          <cell r="AH2744">
            <v>21</v>
          </cell>
          <cell r="AI2744">
            <v>21</v>
          </cell>
          <cell r="AJ2744">
            <v>21</v>
          </cell>
          <cell r="AK2744">
            <v>5</v>
          </cell>
        </row>
        <row r="2745">
          <cell r="B2745">
            <v>34806</v>
          </cell>
          <cell r="C2745">
            <v>348</v>
          </cell>
          <cell r="D2745">
            <v>0</v>
          </cell>
          <cell r="E2745">
            <v>40301</v>
          </cell>
          <cell r="G2745">
            <v>34801</v>
          </cell>
          <cell r="I2745">
            <v>1</v>
          </cell>
          <cell r="J2745">
            <v>1</v>
          </cell>
          <cell r="K2745">
            <v>70</v>
          </cell>
          <cell r="L2745">
            <v>69</v>
          </cell>
          <cell r="M2745">
            <v>4</v>
          </cell>
          <cell r="N2745">
            <v>32</v>
          </cell>
          <cell r="O2745">
            <v>0.2</v>
          </cell>
          <cell r="P2745">
            <v>426</v>
          </cell>
          <cell r="Q2745">
            <v>340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426</v>
          </cell>
          <cell r="W2745">
            <v>340</v>
          </cell>
          <cell r="X2745">
            <v>7971</v>
          </cell>
          <cell r="Y2745">
            <v>159420</v>
          </cell>
          <cell r="Z2745" t="str">
            <v>木</v>
          </cell>
          <cell r="AA2745">
            <v>0.25</v>
          </cell>
          <cell r="AB2745">
            <v>1</v>
          </cell>
          <cell r="AC2745">
            <v>0.25</v>
          </cell>
          <cell r="AD2745">
            <v>0.25</v>
          </cell>
          <cell r="AE2745">
            <v>0.25</v>
          </cell>
          <cell r="AF2745">
            <v>21</v>
          </cell>
          <cell r="AG2745">
            <v>340</v>
          </cell>
          <cell r="AH2745">
            <v>21</v>
          </cell>
          <cell r="AI2745">
            <v>21</v>
          </cell>
          <cell r="AJ2745">
            <v>21</v>
          </cell>
          <cell r="AK2745">
            <v>5</v>
          </cell>
        </row>
        <row r="2746">
          <cell r="B2746">
            <v>34807</v>
          </cell>
          <cell r="C2746">
            <v>348</v>
          </cell>
          <cell r="D2746">
            <v>0</v>
          </cell>
          <cell r="E2746">
            <v>50100</v>
          </cell>
          <cell r="G2746">
            <v>34809</v>
          </cell>
          <cell r="I2746">
            <v>1</v>
          </cell>
          <cell r="J2746">
            <v>1</v>
          </cell>
          <cell r="K2746">
            <v>70</v>
          </cell>
          <cell r="L2746">
            <v>69</v>
          </cell>
          <cell r="M2746">
            <v>4</v>
          </cell>
          <cell r="N2746">
            <v>32</v>
          </cell>
          <cell r="O2746">
            <v>0.2</v>
          </cell>
          <cell r="P2746">
            <v>426</v>
          </cell>
          <cell r="Q2746">
            <v>340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426</v>
          </cell>
          <cell r="W2746">
            <v>340</v>
          </cell>
          <cell r="X2746">
            <v>7971</v>
          </cell>
          <cell r="Y2746">
            <v>159420</v>
          </cell>
          <cell r="Z2746" t="str">
            <v>木</v>
          </cell>
          <cell r="AA2746">
            <v>0.25</v>
          </cell>
          <cell r="AB2746">
            <v>1</v>
          </cell>
          <cell r="AC2746">
            <v>0.25</v>
          </cell>
          <cell r="AD2746">
            <v>0.25</v>
          </cell>
          <cell r="AE2746">
            <v>0.25</v>
          </cell>
          <cell r="AF2746">
            <v>21</v>
          </cell>
          <cell r="AG2746">
            <v>340</v>
          </cell>
          <cell r="AH2746">
            <v>21</v>
          </cell>
          <cell r="AI2746">
            <v>21</v>
          </cell>
          <cell r="AJ2746">
            <v>21</v>
          </cell>
          <cell r="AK2746">
            <v>5</v>
          </cell>
        </row>
        <row r="2747">
          <cell r="B2747">
            <v>34900</v>
          </cell>
          <cell r="C2747">
            <v>349</v>
          </cell>
          <cell r="D2747">
            <v>0</v>
          </cell>
          <cell r="E2747">
            <v>33001</v>
          </cell>
          <cell r="F2747">
            <v>1</v>
          </cell>
          <cell r="G2747">
            <v>34900</v>
          </cell>
          <cell r="H2747">
            <v>34900</v>
          </cell>
          <cell r="I2747">
            <v>0</v>
          </cell>
          <cell r="J2747">
            <v>10</v>
          </cell>
          <cell r="K2747">
            <v>70</v>
          </cell>
          <cell r="L2747">
            <v>69</v>
          </cell>
          <cell r="M2747">
            <v>4</v>
          </cell>
          <cell r="N2747">
            <v>32</v>
          </cell>
          <cell r="O2747">
            <v>0.5</v>
          </cell>
          <cell r="P2747">
            <v>10656</v>
          </cell>
          <cell r="Q2747">
            <v>6819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10656</v>
          </cell>
          <cell r="W2747">
            <v>6819</v>
          </cell>
          <cell r="X2747">
            <v>79716</v>
          </cell>
          <cell r="Y2747">
            <v>1594320</v>
          </cell>
          <cell r="Z2747" t="str">
            <v>木</v>
          </cell>
          <cell r="AA2747">
            <v>0.25</v>
          </cell>
          <cell r="AB2747">
            <v>1</v>
          </cell>
          <cell r="AC2747">
            <v>0.25</v>
          </cell>
          <cell r="AD2747">
            <v>0.25</v>
          </cell>
          <cell r="AE2747">
            <v>0.25</v>
          </cell>
          <cell r="AF2747">
            <v>959</v>
          </cell>
          <cell r="AG2747">
            <v>6819</v>
          </cell>
          <cell r="AH2747">
            <v>959</v>
          </cell>
          <cell r="AI2747">
            <v>959</v>
          </cell>
          <cell r="AJ2747">
            <v>959</v>
          </cell>
          <cell r="AK2747">
            <v>50</v>
          </cell>
        </row>
        <row r="2748">
          <cell r="B2748">
            <v>34901</v>
          </cell>
          <cell r="C2748">
            <v>349</v>
          </cell>
          <cell r="D2748">
            <v>0</v>
          </cell>
          <cell r="E2748">
            <v>30501</v>
          </cell>
          <cell r="G2748">
            <v>34901</v>
          </cell>
          <cell r="I2748">
            <v>1</v>
          </cell>
          <cell r="J2748">
            <v>1</v>
          </cell>
          <cell r="K2748">
            <v>70</v>
          </cell>
          <cell r="L2748">
            <v>69</v>
          </cell>
          <cell r="M2748">
            <v>4</v>
          </cell>
          <cell r="N2748">
            <v>32</v>
          </cell>
          <cell r="O2748">
            <v>0.2</v>
          </cell>
          <cell r="P2748">
            <v>426</v>
          </cell>
          <cell r="Q2748">
            <v>340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426</v>
          </cell>
          <cell r="W2748">
            <v>340</v>
          </cell>
          <cell r="X2748">
            <v>7971</v>
          </cell>
          <cell r="Y2748">
            <v>159420</v>
          </cell>
          <cell r="Z2748" t="str">
            <v>木</v>
          </cell>
          <cell r="AA2748">
            <v>0.25</v>
          </cell>
          <cell r="AB2748">
            <v>1</v>
          </cell>
          <cell r="AC2748">
            <v>0.25</v>
          </cell>
          <cell r="AD2748">
            <v>0.25</v>
          </cell>
          <cell r="AE2748">
            <v>0.25</v>
          </cell>
          <cell r="AF2748">
            <v>21</v>
          </cell>
          <cell r="AG2748">
            <v>340</v>
          </cell>
          <cell r="AH2748">
            <v>21</v>
          </cell>
          <cell r="AI2748">
            <v>21</v>
          </cell>
          <cell r="AJ2748">
            <v>21</v>
          </cell>
          <cell r="AK2748">
            <v>5</v>
          </cell>
        </row>
        <row r="2749">
          <cell r="B2749">
            <v>34902</v>
          </cell>
          <cell r="C2749">
            <v>349</v>
          </cell>
          <cell r="D2749">
            <v>0</v>
          </cell>
          <cell r="E2749">
            <v>30101</v>
          </cell>
          <cell r="G2749">
            <v>34901</v>
          </cell>
          <cell r="I2749">
            <v>1</v>
          </cell>
          <cell r="J2749">
            <v>1</v>
          </cell>
          <cell r="K2749">
            <v>70</v>
          </cell>
          <cell r="L2749">
            <v>69</v>
          </cell>
          <cell r="M2749">
            <v>4</v>
          </cell>
          <cell r="N2749">
            <v>32</v>
          </cell>
          <cell r="O2749">
            <v>0.2</v>
          </cell>
          <cell r="P2749">
            <v>426</v>
          </cell>
          <cell r="Q2749">
            <v>340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426</v>
          </cell>
          <cell r="W2749">
            <v>340</v>
          </cell>
          <cell r="X2749">
            <v>7971</v>
          </cell>
          <cell r="Y2749">
            <v>159420</v>
          </cell>
          <cell r="Z2749" t="str">
            <v>木</v>
          </cell>
          <cell r="AA2749">
            <v>0.25</v>
          </cell>
          <cell r="AB2749">
            <v>1</v>
          </cell>
          <cell r="AC2749">
            <v>0.25</v>
          </cell>
          <cell r="AD2749">
            <v>0.25</v>
          </cell>
          <cell r="AE2749">
            <v>0.25</v>
          </cell>
          <cell r="AF2749">
            <v>21</v>
          </cell>
          <cell r="AG2749">
            <v>340</v>
          </cell>
          <cell r="AH2749">
            <v>21</v>
          </cell>
          <cell r="AI2749">
            <v>21</v>
          </cell>
          <cell r="AJ2749">
            <v>21</v>
          </cell>
          <cell r="AK2749">
            <v>5</v>
          </cell>
        </row>
        <row r="2750">
          <cell r="B2750">
            <v>34903</v>
          </cell>
          <cell r="C2750">
            <v>349</v>
          </cell>
          <cell r="D2750">
            <v>0</v>
          </cell>
          <cell r="E2750">
            <v>30301</v>
          </cell>
          <cell r="G2750">
            <v>34901</v>
          </cell>
          <cell r="I2750">
            <v>1</v>
          </cell>
          <cell r="J2750">
            <v>1</v>
          </cell>
          <cell r="K2750">
            <v>70</v>
          </cell>
          <cell r="L2750">
            <v>69</v>
          </cell>
          <cell r="M2750">
            <v>4</v>
          </cell>
          <cell r="N2750">
            <v>32</v>
          </cell>
          <cell r="O2750">
            <v>0.2</v>
          </cell>
          <cell r="P2750">
            <v>426</v>
          </cell>
          <cell r="Q2750">
            <v>340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426</v>
          </cell>
          <cell r="W2750">
            <v>340</v>
          </cell>
          <cell r="X2750">
            <v>7971</v>
          </cell>
          <cell r="Y2750">
            <v>159420</v>
          </cell>
          <cell r="Z2750" t="str">
            <v>木</v>
          </cell>
          <cell r="AA2750">
            <v>0.25</v>
          </cell>
          <cell r="AB2750">
            <v>1</v>
          </cell>
          <cell r="AC2750">
            <v>0.25</v>
          </cell>
          <cell r="AD2750">
            <v>0.25</v>
          </cell>
          <cell r="AE2750">
            <v>0.25</v>
          </cell>
          <cell r="AF2750">
            <v>21</v>
          </cell>
          <cell r="AG2750">
            <v>340</v>
          </cell>
          <cell r="AH2750">
            <v>21</v>
          </cell>
          <cell r="AI2750">
            <v>21</v>
          </cell>
          <cell r="AJ2750">
            <v>21</v>
          </cell>
          <cell r="AK2750">
            <v>5</v>
          </cell>
        </row>
        <row r="2751">
          <cell r="B2751">
            <v>34904</v>
          </cell>
          <cell r="C2751">
            <v>349</v>
          </cell>
          <cell r="D2751">
            <v>0</v>
          </cell>
          <cell r="E2751">
            <v>30601</v>
          </cell>
          <cell r="G2751">
            <v>34901</v>
          </cell>
          <cell r="I2751">
            <v>1</v>
          </cell>
          <cell r="J2751">
            <v>1</v>
          </cell>
          <cell r="K2751">
            <v>70</v>
          </cell>
          <cell r="L2751">
            <v>69</v>
          </cell>
          <cell r="M2751">
            <v>4</v>
          </cell>
          <cell r="N2751">
            <v>32</v>
          </cell>
          <cell r="O2751">
            <v>0.2</v>
          </cell>
          <cell r="P2751">
            <v>426</v>
          </cell>
          <cell r="Q2751">
            <v>340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426</v>
          </cell>
          <cell r="W2751">
            <v>340</v>
          </cell>
          <cell r="X2751">
            <v>7971</v>
          </cell>
          <cell r="Y2751">
            <v>159420</v>
          </cell>
          <cell r="Z2751" t="str">
            <v>木</v>
          </cell>
          <cell r="AA2751">
            <v>0.25</v>
          </cell>
          <cell r="AB2751">
            <v>1</v>
          </cell>
          <cell r="AC2751">
            <v>0.25</v>
          </cell>
          <cell r="AD2751">
            <v>0.25</v>
          </cell>
          <cell r="AE2751">
            <v>0.25</v>
          </cell>
          <cell r="AF2751">
            <v>21</v>
          </cell>
          <cell r="AG2751">
            <v>340</v>
          </cell>
          <cell r="AH2751">
            <v>21</v>
          </cell>
          <cell r="AI2751">
            <v>21</v>
          </cell>
          <cell r="AJ2751">
            <v>21</v>
          </cell>
          <cell r="AK2751">
            <v>5</v>
          </cell>
        </row>
        <row r="2752">
          <cell r="B2752">
            <v>34905</v>
          </cell>
          <cell r="C2752">
            <v>349</v>
          </cell>
          <cell r="D2752">
            <v>0</v>
          </cell>
          <cell r="E2752">
            <v>40701</v>
          </cell>
          <cell r="G2752">
            <v>34901</v>
          </cell>
          <cell r="I2752">
            <v>1</v>
          </cell>
          <cell r="J2752">
            <v>1</v>
          </cell>
          <cell r="K2752">
            <v>70</v>
          </cell>
          <cell r="L2752">
            <v>69</v>
          </cell>
          <cell r="M2752">
            <v>4</v>
          </cell>
          <cell r="N2752">
            <v>32</v>
          </cell>
          <cell r="O2752">
            <v>0.2</v>
          </cell>
          <cell r="P2752">
            <v>426</v>
          </cell>
          <cell r="Q2752">
            <v>340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426</v>
          </cell>
          <cell r="W2752">
            <v>340</v>
          </cell>
          <cell r="X2752">
            <v>7971</v>
          </cell>
          <cell r="Y2752">
            <v>159420</v>
          </cell>
          <cell r="Z2752" t="str">
            <v>木</v>
          </cell>
          <cell r="AA2752">
            <v>0.25</v>
          </cell>
          <cell r="AB2752">
            <v>1</v>
          </cell>
          <cell r="AC2752">
            <v>0.25</v>
          </cell>
          <cell r="AD2752">
            <v>0.25</v>
          </cell>
          <cell r="AE2752">
            <v>0.25</v>
          </cell>
          <cell r="AF2752">
            <v>21</v>
          </cell>
          <cell r="AG2752">
            <v>340</v>
          </cell>
          <cell r="AH2752">
            <v>21</v>
          </cell>
          <cell r="AI2752">
            <v>21</v>
          </cell>
          <cell r="AJ2752">
            <v>21</v>
          </cell>
          <cell r="AK2752">
            <v>5</v>
          </cell>
        </row>
        <row r="2753">
          <cell r="B2753">
            <v>34906</v>
          </cell>
          <cell r="C2753">
            <v>349</v>
          </cell>
          <cell r="D2753">
            <v>0</v>
          </cell>
          <cell r="E2753">
            <v>40301</v>
          </cell>
          <cell r="G2753">
            <v>34901</v>
          </cell>
          <cell r="I2753">
            <v>1</v>
          </cell>
          <cell r="J2753">
            <v>1</v>
          </cell>
          <cell r="K2753">
            <v>70</v>
          </cell>
          <cell r="L2753">
            <v>69</v>
          </cell>
          <cell r="M2753">
            <v>4</v>
          </cell>
          <cell r="N2753">
            <v>32</v>
          </cell>
          <cell r="O2753">
            <v>0.2</v>
          </cell>
          <cell r="P2753">
            <v>426</v>
          </cell>
          <cell r="Q2753">
            <v>340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426</v>
          </cell>
          <cell r="W2753">
            <v>340</v>
          </cell>
          <cell r="X2753">
            <v>7971</v>
          </cell>
          <cell r="Y2753">
            <v>159420</v>
          </cell>
          <cell r="Z2753" t="str">
            <v>木</v>
          </cell>
          <cell r="AA2753">
            <v>0.25</v>
          </cell>
          <cell r="AB2753">
            <v>1</v>
          </cell>
          <cell r="AC2753">
            <v>0.25</v>
          </cell>
          <cell r="AD2753">
            <v>0.25</v>
          </cell>
          <cell r="AE2753">
            <v>0.25</v>
          </cell>
          <cell r="AF2753">
            <v>21</v>
          </cell>
          <cell r="AG2753">
            <v>340</v>
          </cell>
          <cell r="AH2753">
            <v>21</v>
          </cell>
          <cell r="AI2753">
            <v>21</v>
          </cell>
          <cell r="AJ2753">
            <v>21</v>
          </cell>
          <cell r="AK2753">
            <v>5</v>
          </cell>
        </row>
        <row r="2754">
          <cell r="B2754">
            <v>34907</v>
          </cell>
          <cell r="C2754">
            <v>349</v>
          </cell>
          <cell r="D2754">
            <v>0</v>
          </cell>
          <cell r="E2754">
            <v>50100</v>
          </cell>
          <cell r="G2754">
            <v>34909</v>
          </cell>
          <cell r="I2754">
            <v>1</v>
          </cell>
          <cell r="J2754">
            <v>1</v>
          </cell>
          <cell r="K2754">
            <v>70</v>
          </cell>
          <cell r="L2754">
            <v>69</v>
          </cell>
          <cell r="M2754">
            <v>4</v>
          </cell>
          <cell r="N2754">
            <v>32</v>
          </cell>
          <cell r="O2754">
            <v>0.2</v>
          </cell>
          <cell r="P2754">
            <v>426</v>
          </cell>
          <cell r="Q2754">
            <v>340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426</v>
          </cell>
          <cell r="W2754">
            <v>340</v>
          </cell>
          <cell r="X2754">
            <v>7971</v>
          </cell>
          <cell r="Y2754">
            <v>159420</v>
          </cell>
          <cell r="Z2754" t="str">
            <v>木</v>
          </cell>
          <cell r="AA2754">
            <v>0.25</v>
          </cell>
          <cell r="AB2754">
            <v>1</v>
          </cell>
          <cell r="AC2754">
            <v>0.25</v>
          </cell>
          <cell r="AD2754">
            <v>0.25</v>
          </cell>
          <cell r="AE2754">
            <v>0.25</v>
          </cell>
          <cell r="AF2754">
            <v>21</v>
          </cell>
          <cell r="AG2754">
            <v>340</v>
          </cell>
          <cell r="AH2754">
            <v>21</v>
          </cell>
          <cell r="AI2754">
            <v>21</v>
          </cell>
          <cell r="AJ2754">
            <v>21</v>
          </cell>
          <cell r="AK2754">
            <v>5</v>
          </cell>
        </row>
        <row r="2755">
          <cell r="B2755">
            <v>35000</v>
          </cell>
          <cell r="C2755">
            <v>350</v>
          </cell>
          <cell r="D2755">
            <v>0</v>
          </cell>
          <cell r="E2755">
            <v>32301</v>
          </cell>
          <cell r="F2755">
            <v>1</v>
          </cell>
          <cell r="G2755">
            <v>35000</v>
          </cell>
          <cell r="H2755">
            <v>35000</v>
          </cell>
          <cell r="I2755">
            <v>0</v>
          </cell>
          <cell r="J2755">
            <v>10</v>
          </cell>
          <cell r="K2755">
            <v>71</v>
          </cell>
          <cell r="L2755">
            <v>70</v>
          </cell>
          <cell r="M2755">
            <v>4</v>
          </cell>
          <cell r="N2755">
            <v>32</v>
          </cell>
          <cell r="O2755">
            <v>0.60000000000000009</v>
          </cell>
          <cell r="P2755">
            <v>13516</v>
          </cell>
          <cell r="Q2755">
            <v>6920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13516</v>
          </cell>
          <cell r="W2755">
            <v>6920</v>
          </cell>
          <cell r="X2755">
            <v>88292</v>
          </cell>
          <cell r="Y2755">
            <v>1765840</v>
          </cell>
          <cell r="Z2755" t="str">
            <v>木</v>
          </cell>
          <cell r="AA2755">
            <v>0.25</v>
          </cell>
          <cell r="AB2755">
            <v>1</v>
          </cell>
          <cell r="AC2755">
            <v>0.25</v>
          </cell>
          <cell r="AD2755">
            <v>0.25</v>
          </cell>
          <cell r="AE2755">
            <v>0.25</v>
          </cell>
          <cell r="AF2755">
            <v>1649</v>
          </cell>
          <cell r="AG2755">
            <v>6920</v>
          </cell>
          <cell r="AH2755">
            <v>1649</v>
          </cell>
          <cell r="AI2755">
            <v>1649</v>
          </cell>
          <cell r="AJ2755">
            <v>1649</v>
          </cell>
          <cell r="AK2755">
            <v>50</v>
          </cell>
        </row>
        <row r="2756">
          <cell r="B2756">
            <v>35001</v>
          </cell>
          <cell r="C2756">
            <v>350</v>
          </cell>
          <cell r="D2756">
            <v>0</v>
          </cell>
          <cell r="E2756">
            <v>30501</v>
          </cell>
          <cell r="G2756">
            <v>35001</v>
          </cell>
          <cell r="I2756">
            <v>1</v>
          </cell>
          <cell r="J2756">
            <v>1</v>
          </cell>
          <cell r="K2756">
            <v>71</v>
          </cell>
          <cell r="L2756">
            <v>70</v>
          </cell>
          <cell r="M2756">
            <v>4</v>
          </cell>
          <cell r="N2756">
            <v>32</v>
          </cell>
          <cell r="O2756">
            <v>0.2</v>
          </cell>
          <cell r="P2756">
            <v>450</v>
          </cell>
          <cell r="Q2756">
            <v>360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450</v>
          </cell>
          <cell r="W2756">
            <v>360</v>
          </cell>
          <cell r="X2756">
            <v>8829</v>
          </cell>
          <cell r="Y2756">
            <v>176580</v>
          </cell>
          <cell r="Z2756" t="str">
            <v>木</v>
          </cell>
          <cell r="AA2756">
            <v>0.25</v>
          </cell>
          <cell r="AB2756">
            <v>1</v>
          </cell>
          <cell r="AC2756">
            <v>0.25</v>
          </cell>
          <cell r="AD2756">
            <v>0.25</v>
          </cell>
          <cell r="AE2756">
            <v>0.25</v>
          </cell>
          <cell r="AF2756">
            <v>22</v>
          </cell>
          <cell r="AG2756">
            <v>360</v>
          </cell>
          <cell r="AH2756">
            <v>22</v>
          </cell>
          <cell r="AI2756">
            <v>22</v>
          </cell>
          <cell r="AJ2756">
            <v>22</v>
          </cell>
          <cell r="AK2756">
            <v>5</v>
          </cell>
        </row>
        <row r="2757">
          <cell r="B2757">
            <v>35002</v>
          </cell>
          <cell r="C2757">
            <v>350</v>
          </cell>
          <cell r="D2757">
            <v>0</v>
          </cell>
          <cell r="E2757">
            <v>30101</v>
          </cell>
          <cell r="G2757">
            <v>35001</v>
          </cell>
          <cell r="I2757">
            <v>1</v>
          </cell>
          <cell r="J2757">
            <v>1</v>
          </cell>
          <cell r="K2757">
            <v>71</v>
          </cell>
          <cell r="L2757">
            <v>70</v>
          </cell>
          <cell r="M2757">
            <v>4</v>
          </cell>
          <cell r="N2757">
            <v>32</v>
          </cell>
          <cell r="O2757">
            <v>0.2</v>
          </cell>
          <cell r="P2757">
            <v>450</v>
          </cell>
          <cell r="Q2757">
            <v>360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450</v>
          </cell>
          <cell r="W2757">
            <v>360</v>
          </cell>
          <cell r="X2757">
            <v>8829</v>
          </cell>
          <cell r="Y2757">
            <v>176580</v>
          </cell>
          <cell r="Z2757" t="str">
            <v>木</v>
          </cell>
          <cell r="AA2757">
            <v>0.25</v>
          </cell>
          <cell r="AB2757">
            <v>1</v>
          </cell>
          <cell r="AC2757">
            <v>0.25</v>
          </cell>
          <cell r="AD2757">
            <v>0.25</v>
          </cell>
          <cell r="AE2757">
            <v>0.25</v>
          </cell>
          <cell r="AF2757">
            <v>22</v>
          </cell>
          <cell r="AG2757">
            <v>360</v>
          </cell>
          <cell r="AH2757">
            <v>22</v>
          </cell>
          <cell r="AI2757">
            <v>22</v>
          </cell>
          <cell r="AJ2757">
            <v>22</v>
          </cell>
          <cell r="AK2757">
            <v>5</v>
          </cell>
        </row>
        <row r="2758">
          <cell r="B2758">
            <v>35003</v>
          </cell>
          <cell r="C2758">
            <v>350</v>
          </cell>
          <cell r="D2758">
            <v>0</v>
          </cell>
          <cell r="E2758">
            <v>30301</v>
          </cell>
          <cell r="G2758">
            <v>35001</v>
          </cell>
          <cell r="I2758">
            <v>1</v>
          </cell>
          <cell r="J2758">
            <v>1</v>
          </cell>
          <cell r="K2758">
            <v>71</v>
          </cell>
          <cell r="L2758">
            <v>70</v>
          </cell>
          <cell r="M2758">
            <v>4</v>
          </cell>
          <cell r="N2758">
            <v>32</v>
          </cell>
          <cell r="O2758">
            <v>0.2</v>
          </cell>
          <cell r="P2758">
            <v>450</v>
          </cell>
          <cell r="Q2758">
            <v>360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450</v>
          </cell>
          <cell r="W2758">
            <v>360</v>
          </cell>
          <cell r="X2758">
            <v>8829</v>
          </cell>
          <cell r="Y2758">
            <v>176580</v>
          </cell>
          <cell r="Z2758" t="str">
            <v>木</v>
          </cell>
          <cell r="AA2758">
            <v>0.25</v>
          </cell>
          <cell r="AB2758">
            <v>1</v>
          </cell>
          <cell r="AC2758">
            <v>0.25</v>
          </cell>
          <cell r="AD2758">
            <v>0.25</v>
          </cell>
          <cell r="AE2758">
            <v>0.25</v>
          </cell>
          <cell r="AF2758">
            <v>22</v>
          </cell>
          <cell r="AG2758">
            <v>360</v>
          </cell>
          <cell r="AH2758">
            <v>22</v>
          </cell>
          <cell r="AI2758">
            <v>22</v>
          </cell>
          <cell r="AJ2758">
            <v>22</v>
          </cell>
          <cell r="AK2758">
            <v>5</v>
          </cell>
        </row>
        <row r="2759">
          <cell r="B2759">
            <v>35004</v>
          </cell>
          <cell r="C2759">
            <v>350</v>
          </cell>
          <cell r="D2759">
            <v>0</v>
          </cell>
          <cell r="E2759">
            <v>30601</v>
          </cell>
          <cell r="G2759">
            <v>35001</v>
          </cell>
          <cell r="I2759">
            <v>1</v>
          </cell>
          <cell r="J2759">
            <v>1</v>
          </cell>
          <cell r="K2759">
            <v>71</v>
          </cell>
          <cell r="L2759">
            <v>70</v>
          </cell>
          <cell r="M2759">
            <v>4</v>
          </cell>
          <cell r="N2759">
            <v>32</v>
          </cell>
          <cell r="O2759">
            <v>0.2</v>
          </cell>
          <cell r="P2759">
            <v>450</v>
          </cell>
          <cell r="Q2759">
            <v>360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450</v>
          </cell>
          <cell r="W2759">
            <v>360</v>
          </cell>
          <cell r="X2759">
            <v>8829</v>
          </cell>
          <cell r="Y2759">
            <v>176580</v>
          </cell>
          <cell r="Z2759" t="str">
            <v>木</v>
          </cell>
          <cell r="AA2759">
            <v>0.25</v>
          </cell>
          <cell r="AB2759">
            <v>1</v>
          </cell>
          <cell r="AC2759">
            <v>0.25</v>
          </cell>
          <cell r="AD2759">
            <v>0.25</v>
          </cell>
          <cell r="AE2759">
            <v>0.25</v>
          </cell>
          <cell r="AF2759">
            <v>22</v>
          </cell>
          <cell r="AG2759">
            <v>360</v>
          </cell>
          <cell r="AH2759">
            <v>22</v>
          </cell>
          <cell r="AI2759">
            <v>22</v>
          </cell>
          <cell r="AJ2759">
            <v>22</v>
          </cell>
          <cell r="AK2759">
            <v>5</v>
          </cell>
        </row>
        <row r="2760">
          <cell r="B2760">
            <v>35005</v>
          </cell>
          <cell r="C2760">
            <v>350</v>
          </cell>
          <cell r="D2760">
            <v>0</v>
          </cell>
          <cell r="E2760">
            <v>40701</v>
          </cell>
          <cell r="G2760">
            <v>35001</v>
          </cell>
          <cell r="I2760">
            <v>1</v>
          </cell>
          <cell r="J2760">
            <v>1</v>
          </cell>
          <cell r="K2760">
            <v>71</v>
          </cell>
          <cell r="L2760">
            <v>70</v>
          </cell>
          <cell r="M2760">
            <v>4</v>
          </cell>
          <cell r="N2760">
            <v>32</v>
          </cell>
          <cell r="O2760">
            <v>0.2</v>
          </cell>
          <cell r="P2760">
            <v>450</v>
          </cell>
          <cell r="Q2760">
            <v>360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450</v>
          </cell>
          <cell r="W2760">
            <v>360</v>
          </cell>
          <cell r="X2760">
            <v>8829</v>
          </cell>
          <cell r="Y2760">
            <v>176580</v>
          </cell>
          <cell r="Z2760" t="str">
            <v>木</v>
          </cell>
          <cell r="AA2760">
            <v>0.25</v>
          </cell>
          <cell r="AB2760">
            <v>1</v>
          </cell>
          <cell r="AC2760">
            <v>0.25</v>
          </cell>
          <cell r="AD2760">
            <v>0.25</v>
          </cell>
          <cell r="AE2760">
            <v>0.25</v>
          </cell>
          <cell r="AF2760">
            <v>22</v>
          </cell>
          <cell r="AG2760">
            <v>360</v>
          </cell>
          <cell r="AH2760">
            <v>22</v>
          </cell>
          <cell r="AI2760">
            <v>22</v>
          </cell>
          <cell r="AJ2760">
            <v>22</v>
          </cell>
          <cell r="AK2760">
            <v>5</v>
          </cell>
        </row>
        <row r="2761">
          <cell r="B2761">
            <v>35006</v>
          </cell>
          <cell r="C2761">
            <v>350</v>
          </cell>
          <cell r="D2761">
            <v>0</v>
          </cell>
          <cell r="E2761">
            <v>40301</v>
          </cell>
          <cell r="G2761">
            <v>35001</v>
          </cell>
          <cell r="I2761">
            <v>1</v>
          </cell>
          <cell r="J2761">
            <v>1</v>
          </cell>
          <cell r="K2761">
            <v>71</v>
          </cell>
          <cell r="L2761">
            <v>70</v>
          </cell>
          <cell r="M2761">
            <v>4</v>
          </cell>
          <cell r="N2761">
            <v>32</v>
          </cell>
          <cell r="O2761">
            <v>0.2</v>
          </cell>
          <cell r="P2761">
            <v>450</v>
          </cell>
          <cell r="Q2761">
            <v>360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450</v>
          </cell>
          <cell r="W2761">
            <v>360</v>
          </cell>
          <cell r="X2761">
            <v>8829</v>
          </cell>
          <cell r="Y2761">
            <v>176580</v>
          </cell>
          <cell r="Z2761" t="str">
            <v>木</v>
          </cell>
          <cell r="AA2761">
            <v>0.25</v>
          </cell>
          <cell r="AB2761">
            <v>1</v>
          </cell>
          <cell r="AC2761">
            <v>0.25</v>
          </cell>
          <cell r="AD2761">
            <v>0.25</v>
          </cell>
          <cell r="AE2761">
            <v>0.25</v>
          </cell>
          <cell r="AF2761">
            <v>22</v>
          </cell>
          <cell r="AG2761">
            <v>360</v>
          </cell>
          <cell r="AH2761">
            <v>22</v>
          </cell>
          <cell r="AI2761">
            <v>22</v>
          </cell>
          <cell r="AJ2761">
            <v>22</v>
          </cell>
          <cell r="AK2761">
            <v>5</v>
          </cell>
        </row>
        <row r="2762">
          <cell r="B2762">
            <v>35007</v>
          </cell>
          <cell r="C2762">
            <v>350</v>
          </cell>
          <cell r="D2762">
            <v>0</v>
          </cell>
          <cell r="E2762">
            <v>50100</v>
          </cell>
          <cell r="G2762">
            <v>35009</v>
          </cell>
          <cell r="I2762">
            <v>1</v>
          </cell>
          <cell r="J2762">
            <v>1</v>
          </cell>
          <cell r="K2762">
            <v>71</v>
          </cell>
          <cell r="L2762">
            <v>70</v>
          </cell>
          <cell r="M2762">
            <v>4</v>
          </cell>
          <cell r="N2762">
            <v>32</v>
          </cell>
          <cell r="O2762">
            <v>0.2</v>
          </cell>
          <cell r="P2762">
            <v>450</v>
          </cell>
          <cell r="Q2762">
            <v>360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450</v>
          </cell>
          <cell r="W2762">
            <v>360</v>
          </cell>
          <cell r="X2762">
            <v>8829</v>
          </cell>
          <cell r="Y2762">
            <v>176580</v>
          </cell>
          <cell r="Z2762" t="str">
            <v>木</v>
          </cell>
          <cell r="AA2762">
            <v>0.25</v>
          </cell>
          <cell r="AB2762">
            <v>1</v>
          </cell>
          <cell r="AC2762">
            <v>0.25</v>
          </cell>
          <cell r="AD2762">
            <v>0.25</v>
          </cell>
          <cell r="AE2762">
            <v>0.25</v>
          </cell>
          <cell r="AF2762">
            <v>22</v>
          </cell>
          <cell r="AG2762">
            <v>360</v>
          </cell>
          <cell r="AH2762">
            <v>22</v>
          </cell>
          <cell r="AI2762">
            <v>22</v>
          </cell>
          <cell r="AJ2762">
            <v>22</v>
          </cell>
          <cell r="AK2762">
            <v>5</v>
          </cell>
        </row>
        <row r="2763">
          <cell r="B2763">
            <v>35100</v>
          </cell>
          <cell r="C2763">
            <v>351</v>
          </cell>
          <cell r="D2763">
            <v>0</v>
          </cell>
          <cell r="E2763">
            <v>20111</v>
          </cell>
          <cell r="F2763">
            <v>1</v>
          </cell>
          <cell r="G2763">
            <v>35100</v>
          </cell>
          <cell r="H2763">
            <v>35100</v>
          </cell>
          <cell r="I2763">
            <v>0</v>
          </cell>
          <cell r="J2763">
            <v>10</v>
          </cell>
          <cell r="K2763">
            <v>71</v>
          </cell>
          <cell r="L2763">
            <v>70</v>
          </cell>
          <cell r="M2763">
            <v>4</v>
          </cell>
          <cell r="N2763">
            <v>32</v>
          </cell>
          <cell r="O2763">
            <v>0.2</v>
          </cell>
          <cell r="P2763">
            <v>4505</v>
          </cell>
          <cell r="Q2763">
            <v>3604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4505</v>
          </cell>
          <cell r="W2763">
            <v>3604</v>
          </cell>
          <cell r="X2763">
            <v>88292</v>
          </cell>
          <cell r="Y2763">
            <v>1765840</v>
          </cell>
          <cell r="Z2763" t="str">
            <v>木</v>
          </cell>
          <cell r="AA2763">
            <v>0.25</v>
          </cell>
          <cell r="AB2763">
            <v>1</v>
          </cell>
          <cell r="AC2763">
            <v>0.25</v>
          </cell>
          <cell r="AD2763">
            <v>0.25</v>
          </cell>
          <cell r="AE2763">
            <v>0.25</v>
          </cell>
          <cell r="AF2763">
            <v>225</v>
          </cell>
          <cell r="AG2763">
            <v>3604</v>
          </cell>
          <cell r="AH2763">
            <v>225</v>
          </cell>
          <cell r="AI2763">
            <v>225</v>
          </cell>
          <cell r="AJ2763">
            <v>225</v>
          </cell>
          <cell r="AK2763">
            <v>50</v>
          </cell>
        </row>
        <row r="2764">
          <cell r="B2764">
            <v>35101</v>
          </cell>
          <cell r="C2764">
            <v>351</v>
          </cell>
          <cell r="D2764">
            <v>0</v>
          </cell>
          <cell r="E2764">
            <v>40101</v>
          </cell>
          <cell r="G2764">
            <v>35101</v>
          </cell>
          <cell r="I2764">
            <v>1</v>
          </cell>
          <cell r="J2764">
            <v>1</v>
          </cell>
          <cell r="K2764">
            <v>71</v>
          </cell>
          <cell r="L2764">
            <v>70</v>
          </cell>
          <cell r="M2764">
            <v>4</v>
          </cell>
          <cell r="N2764">
            <v>32</v>
          </cell>
          <cell r="O2764">
            <v>0.2</v>
          </cell>
          <cell r="P2764">
            <v>450</v>
          </cell>
          <cell r="Q2764">
            <v>360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450</v>
          </cell>
          <cell r="W2764">
            <v>360</v>
          </cell>
          <cell r="X2764">
            <v>8829</v>
          </cell>
          <cell r="Y2764">
            <v>176580</v>
          </cell>
          <cell r="Z2764" t="str">
            <v>木</v>
          </cell>
          <cell r="AA2764">
            <v>0.25</v>
          </cell>
          <cell r="AB2764">
            <v>1</v>
          </cell>
          <cell r="AC2764">
            <v>0.25</v>
          </cell>
          <cell r="AD2764">
            <v>0.25</v>
          </cell>
          <cell r="AE2764">
            <v>0.25</v>
          </cell>
          <cell r="AF2764">
            <v>22</v>
          </cell>
          <cell r="AG2764">
            <v>360</v>
          </cell>
          <cell r="AH2764">
            <v>22</v>
          </cell>
          <cell r="AI2764">
            <v>22</v>
          </cell>
          <cell r="AJ2764">
            <v>22</v>
          </cell>
          <cell r="AK2764">
            <v>5</v>
          </cell>
        </row>
        <row r="2765">
          <cell r="B2765">
            <v>35102</v>
          </cell>
          <cell r="C2765">
            <v>351</v>
          </cell>
          <cell r="D2765">
            <v>0</v>
          </cell>
          <cell r="E2765">
            <v>40301</v>
          </cell>
          <cell r="G2765">
            <v>35101</v>
          </cell>
          <cell r="I2765">
            <v>1</v>
          </cell>
          <cell r="J2765">
            <v>1</v>
          </cell>
          <cell r="K2765">
            <v>71</v>
          </cell>
          <cell r="L2765">
            <v>70</v>
          </cell>
          <cell r="M2765">
            <v>4</v>
          </cell>
          <cell r="N2765">
            <v>32</v>
          </cell>
          <cell r="O2765">
            <v>0.2</v>
          </cell>
          <cell r="P2765">
            <v>450</v>
          </cell>
          <cell r="Q2765">
            <v>360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450</v>
          </cell>
          <cell r="W2765">
            <v>360</v>
          </cell>
          <cell r="X2765">
            <v>8829</v>
          </cell>
          <cell r="Y2765">
            <v>176580</v>
          </cell>
          <cell r="Z2765" t="str">
            <v>木</v>
          </cell>
          <cell r="AA2765">
            <v>0.25</v>
          </cell>
          <cell r="AB2765">
            <v>1</v>
          </cell>
          <cell r="AC2765">
            <v>0.25</v>
          </cell>
          <cell r="AD2765">
            <v>0.25</v>
          </cell>
          <cell r="AE2765">
            <v>0.25</v>
          </cell>
          <cell r="AF2765">
            <v>22</v>
          </cell>
          <cell r="AG2765">
            <v>360</v>
          </cell>
          <cell r="AH2765">
            <v>22</v>
          </cell>
          <cell r="AI2765">
            <v>22</v>
          </cell>
          <cell r="AJ2765">
            <v>22</v>
          </cell>
          <cell r="AK2765">
            <v>5</v>
          </cell>
        </row>
        <row r="2766">
          <cell r="B2766">
            <v>35103</v>
          </cell>
          <cell r="C2766">
            <v>351</v>
          </cell>
          <cell r="D2766">
            <v>0</v>
          </cell>
          <cell r="E2766">
            <v>40501</v>
          </cell>
          <cell r="G2766">
            <v>35101</v>
          </cell>
          <cell r="I2766">
            <v>1</v>
          </cell>
          <cell r="J2766">
            <v>1</v>
          </cell>
          <cell r="K2766">
            <v>71</v>
          </cell>
          <cell r="L2766">
            <v>70</v>
          </cell>
          <cell r="M2766">
            <v>4</v>
          </cell>
          <cell r="N2766">
            <v>32</v>
          </cell>
          <cell r="O2766">
            <v>0.2</v>
          </cell>
          <cell r="P2766">
            <v>450</v>
          </cell>
          <cell r="Q2766">
            <v>360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450</v>
          </cell>
          <cell r="W2766">
            <v>360</v>
          </cell>
          <cell r="X2766">
            <v>8829</v>
          </cell>
          <cell r="Y2766">
            <v>176580</v>
          </cell>
          <cell r="Z2766" t="str">
            <v>木</v>
          </cell>
          <cell r="AA2766">
            <v>0.25</v>
          </cell>
          <cell r="AB2766">
            <v>1</v>
          </cell>
          <cell r="AC2766">
            <v>0.25</v>
          </cell>
          <cell r="AD2766">
            <v>0.25</v>
          </cell>
          <cell r="AE2766">
            <v>0.25</v>
          </cell>
          <cell r="AF2766">
            <v>22</v>
          </cell>
          <cell r="AG2766">
            <v>360</v>
          </cell>
          <cell r="AH2766">
            <v>22</v>
          </cell>
          <cell r="AI2766">
            <v>22</v>
          </cell>
          <cell r="AJ2766">
            <v>22</v>
          </cell>
          <cell r="AK2766">
            <v>5</v>
          </cell>
        </row>
        <row r="2767">
          <cell r="B2767">
            <v>35104</v>
          </cell>
          <cell r="C2767">
            <v>351</v>
          </cell>
          <cell r="D2767">
            <v>0</v>
          </cell>
          <cell r="E2767">
            <v>40701</v>
          </cell>
          <cell r="G2767">
            <v>35101</v>
          </cell>
          <cell r="I2767">
            <v>1</v>
          </cell>
          <cell r="J2767">
            <v>1</v>
          </cell>
          <cell r="K2767">
            <v>71</v>
          </cell>
          <cell r="L2767">
            <v>70</v>
          </cell>
          <cell r="M2767">
            <v>4</v>
          </cell>
          <cell r="N2767">
            <v>32</v>
          </cell>
          <cell r="O2767">
            <v>0.2</v>
          </cell>
          <cell r="P2767">
            <v>450</v>
          </cell>
          <cell r="Q2767">
            <v>360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450</v>
          </cell>
          <cell r="W2767">
            <v>360</v>
          </cell>
          <cell r="X2767">
            <v>8829</v>
          </cell>
          <cell r="Y2767">
            <v>176580</v>
          </cell>
          <cell r="Z2767" t="str">
            <v>木</v>
          </cell>
          <cell r="AA2767">
            <v>0.25</v>
          </cell>
          <cell r="AB2767">
            <v>1</v>
          </cell>
          <cell r="AC2767">
            <v>0.25</v>
          </cell>
          <cell r="AD2767">
            <v>0.25</v>
          </cell>
          <cell r="AE2767">
            <v>0.25</v>
          </cell>
          <cell r="AF2767">
            <v>22</v>
          </cell>
          <cell r="AG2767">
            <v>360</v>
          </cell>
          <cell r="AH2767">
            <v>22</v>
          </cell>
          <cell r="AI2767">
            <v>22</v>
          </cell>
          <cell r="AJ2767">
            <v>22</v>
          </cell>
          <cell r="AK2767">
            <v>5</v>
          </cell>
        </row>
        <row r="2768">
          <cell r="B2768">
            <v>35105</v>
          </cell>
          <cell r="C2768">
            <v>351</v>
          </cell>
          <cell r="D2768">
            <v>0</v>
          </cell>
          <cell r="E2768">
            <v>30101</v>
          </cell>
          <cell r="G2768">
            <v>35101</v>
          </cell>
          <cell r="I2768">
            <v>1</v>
          </cell>
          <cell r="J2768">
            <v>1</v>
          </cell>
          <cell r="K2768">
            <v>71</v>
          </cell>
          <cell r="L2768">
            <v>70</v>
          </cell>
          <cell r="M2768">
            <v>4</v>
          </cell>
          <cell r="N2768">
            <v>32</v>
          </cell>
          <cell r="O2768">
            <v>0.2</v>
          </cell>
          <cell r="P2768">
            <v>450</v>
          </cell>
          <cell r="Q2768">
            <v>360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450</v>
          </cell>
          <cell r="W2768">
            <v>360</v>
          </cell>
          <cell r="X2768">
            <v>8829</v>
          </cell>
          <cell r="Y2768">
            <v>176580</v>
          </cell>
          <cell r="Z2768" t="str">
            <v>木</v>
          </cell>
          <cell r="AA2768">
            <v>0.25</v>
          </cell>
          <cell r="AB2768">
            <v>1</v>
          </cell>
          <cell r="AC2768">
            <v>0.25</v>
          </cell>
          <cell r="AD2768">
            <v>0.25</v>
          </cell>
          <cell r="AE2768">
            <v>0.25</v>
          </cell>
          <cell r="AF2768">
            <v>22</v>
          </cell>
          <cell r="AG2768">
            <v>360</v>
          </cell>
          <cell r="AH2768">
            <v>22</v>
          </cell>
          <cell r="AI2768">
            <v>22</v>
          </cell>
          <cell r="AJ2768">
            <v>22</v>
          </cell>
          <cell r="AK2768">
            <v>5</v>
          </cell>
        </row>
        <row r="2769">
          <cell r="B2769">
            <v>35106</v>
          </cell>
          <cell r="C2769">
            <v>351</v>
          </cell>
          <cell r="D2769">
            <v>0</v>
          </cell>
          <cell r="E2769">
            <v>30301</v>
          </cell>
          <cell r="G2769">
            <v>35101</v>
          </cell>
          <cell r="I2769">
            <v>1</v>
          </cell>
          <cell r="J2769">
            <v>1</v>
          </cell>
          <cell r="K2769">
            <v>71</v>
          </cell>
          <cell r="L2769">
            <v>70</v>
          </cell>
          <cell r="M2769">
            <v>4</v>
          </cell>
          <cell r="N2769">
            <v>32</v>
          </cell>
          <cell r="O2769">
            <v>0.2</v>
          </cell>
          <cell r="P2769">
            <v>450</v>
          </cell>
          <cell r="Q2769">
            <v>360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450</v>
          </cell>
          <cell r="W2769">
            <v>360</v>
          </cell>
          <cell r="X2769">
            <v>8829</v>
          </cell>
          <cell r="Y2769">
            <v>176580</v>
          </cell>
          <cell r="Z2769" t="str">
            <v>木</v>
          </cell>
          <cell r="AA2769">
            <v>0.25</v>
          </cell>
          <cell r="AB2769">
            <v>1</v>
          </cell>
          <cell r="AC2769">
            <v>0.25</v>
          </cell>
          <cell r="AD2769">
            <v>0.25</v>
          </cell>
          <cell r="AE2769">
            <v>0.25</v>
          </cell>
          <cell r="AF2769">
            <v>22</v>
          </cell>
          <cell r="AG2769">
            <v>360</v>
          </cell>
          <cell r="AH2769">
            <v>22</v>
          </cell>
          <cell r="AI2769">
            <v>22</v>
          </cell>
          <cell r="AJ2769">
            <v>22</v>
          </cell>
          <cell r="AK2769">
            <v>5</v>
          </cell>
        </row>
        <row r="2770">
          <cell r="B2770">
            <v>35107</v>
          </cell>
          <cell r="C2770">
            <v>351</v>
          </cell>
          <cell r="D2770">
            <v>0</v>
          </cell>
          <cell r="E2770">
            <v>50100</v>
          </cell>
          <cell r="G2770">
            <v>35109</v>
          </cell>
          <cell r="I2770">
            <v>1</v>
          </cell>
          <cell r="J2770">
            <v>1</v>
          </cell>
          <cell r="K2770">
            <v>71</v>
          </cell>
          <cell r="L2770">
            <v>70</v>
          </cell>
          <cell r="M2770">
            <v>4</v>
          </cell>
          <cell r="N2770">
            <v>32</v>
          </cell>
          <cell r="O2770">
            <v>0.2</v>
          </cell>
          <cell r="P2770">
            <v>450</v>
          </cell>
          <cell r="Q2770">
            <v>360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450</v>
          </cell>
          <cell r="W2770">
            <v>360</v>
          </cell>
          <cell r="X2770">
            <v>8829</v>
          </cell>
          <cell r="Y2770">
            <v>176580</v>
          </cell>
          <cell r="Z2770" t="str">
            <v>木</v>
          </cell>
          <cell r="AA2770">
            <v>0.25</v>
          </cell>
          <cell r="AB2770">
            <v>1</v>
          </cell>
          <cell r="AC2770">
            <v>0.25</v>
          </cell>
          <cell r="AD2770">
            <v>0.25</v>
          </cell>
          <cell r="AE2770">
            <v>0.25</v>
          </cell>
          <cell r="AF2770">
            <v>22</v>
          </cell>
          <cell r="AG2770">
            <v>360</v>
          </cell>
          <cell r="AH2770">
            <v>22</v>
          </cell>
          <cell r="AI2770">
            <v>22</v>
          </cell>
          <cell r="AJ2770">
            <v>22</v>
          </cell>
          <cell r="AK2770">
            <v>5</v>
          </cell>
        </row>
        <row r="2771">
          <cell r="B2771">
            <v>35200</v>
          </cell>
          <cell r="C2771">
            <v>352</v>
          </cell>
          <cell r="D2771">
            <v>0</v>
          </cell>
          <cell r="E2771">
            <v>30501</v>
          </cell>
          <cell r="F2771">
            <v>1</v>
          </cell>
          <cell r="G2771">
            <v>35200</v>
          </cell>
          <cell r="H2771">
            <v>35200</v>
          </cell>
          <cell r="I2771">
            <v>0</v>
          </cell>
          <cell r="J2771">
            <v>10</v>
          </cell>
          <cell r="K2771">
            <v>71</v>
          </cell>
          <cell r="L2771">
            <v>70</v>
          </cell>
          <cell r="M2771">
            <v>4</v>
          </cell>
          <cell r="N2771">
            <v>32</v>
          </cell>
          <cell r="O2771">
            <v>0.30000000000000004</v>
          </cell>
          <cell r="P2771">
            <v>6758</v>
          </cell>
          <cell r="Q2771">
            <v>5406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6758</v>
          </cell>
          <cell r="W2771">
            <v>5406</v>
          </cell>
          <cell r="X2771">
            <v>88292</v>
          </cell>
          <cell r="Y2771">
            <v>1765840</v>
          </cell>
          <cell r="Z2771" t="str">
            <v>木</v>
          </cell>
          <cell r="AA2771">
            <v>0.25</v>
          </cell>
          <cell r="AB2771">
            <v>1</v>
          </cell>
          <cell r="AC2771">
            <v>0.25</v>
          </cell>
          <cell r="AD2771">
            <v>0.25</v>
          </cell>
          <cell r="AE2771">
            <v>0.25</v>
          </cell>
          <cell r="AF2771">
            <v>338</v>
          </cell>
          <cell r="AG2771">
            <v>5406</v>
          </cell>
          <cell r="AH2771">
            <v>338</v>
          </cell>
          <cell r="AI2771">
            <v>338</v>
          </cell>
          <cell r="AJ2771">
            <v>338</v>
          </cell>
          <cell r="AK2771">
            <v>50</v>
          </cell>
        </row>
        <row r="2772">
          <cell r="B2772">
            <v>35201</v>
          </cell>
          <cell r="C2772">
            <v>352</v>
          </cell>
          <cell r="D2772">
            <v>0</v>
          </cell>
          <cell r="E2772">
            <v>40101</v>
          </cell>
          <cell r="G2772">
            <v>35201</v>
          </cell>
          <cell r="I2772">
            <v>1</v>
          </cell>
          <cell r="J2772">
            <v>1</v>
          </cell>
          <cell r="K2772">
            <v>71</v>
          </cell>
          <cell r="L2772">
            <v>70</v>
          </cell>
          <cell r="M2772">
            <v>4</v>
          </cell>
          <cell r="N2772">
            <v>32</v>
          </cell>
          <cell r="O2772">
            <v>0.2</v>
          </cell>
          <cell r="P2772">
            <v>450</v>
          </cell>
          <cell r="Q2772">
            <v>360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450</v>
          </cell>
          <cell r="W2772">
            <v>360</v>
          </cell>
          <cell r="X2772">
            <v>8829</v>
          </cell>
          <cell r="Y2772">
            <v>176580</v>
          </cell>
          <cell r="Z2772" t="str">
            <v>木</v>
          </cell>
          <cell r="AA2772">
            <v>0.25</v>
          </cell>
          <cell r="AB2772">
            <v>1</v>
          </cell>
          <cell r="AC2772">
            <v>0.25</v>
          </cell>
          <cell r="AD2772">
            <v>0.25</v>
          </cell>
          <cell r="AE2772">
            <v>0.25</v>
          </cell>
          <cell r="AF2772">
            <v>22</v>
          </cell>
          <cell r="AG2772">
            <v>360</v>
          </cell>
          <cell r="AH2772">
            <v>22</v>
          </cell>
          <cell r="AI2772">
            <v>22</v>
          </cell>
          <cell r="AJ2772">
            <v>22</v>
          </cell>
          <cell r="AK2772">
            <v>5</v>
          </cell>
        </row>
        <row r="2773">
          <cell r="B2773">
            <v>35202</v>
          </cell>
          <cell r="C2773">
            <v>352</v>
          </cell>
          <cell r="D2773">
            <v>0</v>
          </cell>
          <cell r="E2773">
            <v>40301</v>
          </cell>
          <cell r="G2773">
            <v>35201</v>
          </cell>
          <cell r="I2773">
            <v>1</v>
          </cell>
          <cell r="J2773">
            <v>1</v>
          </cell>
          <cell r="K2773">
            <v>71</v>
          </cell>
          <cell r="L2773">
            <v>70</v>
          </cell>
          <cell r="M2773">
            <v>4</v>
          </cell>
          <cell r="N2773">
            <v>32</v>
          </cell>
          <cell r="O2773">
            <v>0.2</v>
          </cell>
          <cell r="P2773">
            <v>450</v>
          </cell>
          <cell r="Q2773">
            <v>360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450</v>
          </cell>
          <cell r="W2773">
            <v>360</v>
          </cell>
          <cell r="X2773">
            <v>8829</v>
          </cell>
          <cell r="Y2773">
            <v>176580</v>
          </cell>
          <cell r="Z2773" t="str">
            <v>木</v>
          </cell>
          <cell r="AA2773">
            <v>0.25</v>
          </cell>
          <cell r="AB2773">
            <v>1</v>
          </cell>
          <cell r="AC2773">
            <v>0.25</v>
          </cell>
          <cell r="AD2773">
            <v>0.25</v>
          </cell>
          <cell r="AE2773">
            <v>0.25</v>
          </cell>
          <cell r="AF2773">
            <v>22</v>
          </cell>
          <cell r="AG2773">
            <v>360</v>
          </cell>
          <cell r="AH2773">
            <v>22</v>
          </cell>
          <cell r="AI2773">
            <v>22</v>
          </cell>
          <cell r="AJ2773">
            <v>22</v>
          </cell>
          <cell r="AK2773">
            <v>5</v>
          </cell>
        </row>
        <row r="2774">
          <cell r="B2774">
            <v>35203</v>
          </cell>
          <cell r="C2774">
            <v>352</v>
          </cell>
          <cell r="D2774">
            <v>0</v>
          </cell>
          <cell r="E2774">
            <v>40501</v>
          </cell>
          <cell r="G2774">
            <v>35201</v>
          </cell>
          <cell r="I2774">
            <v>1</v>
          </cell>
          <cell r="J2774">
            <v>1</v>
          </cell>
          <cell r="K2774">
            <v>71</v>
          </cell>
          <cell r="L2774">
            <v>70</v>
          </cell>
          <cell r="M2774">
            <v>4</v>
          </cell>
          <cell r="N2774">
            <v>32</v>
          </cell>
          <cell r="O2774">
            <v>0.2</v>
          </cell>
          <cell r="P2774">
            <v>450</v>
          </cell>
          <cell r="Q2774">
            <v>360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450</v>
          </cell>
          <cell r="W2774">
            <v>360</v>
          </cell>
          <cell r="X2774">
            <v>8829</v>
          </cell>
          <cell r="Y2774">
            <v>176580</v>
          </cell>
          <cell r="Z2774" t="str">
            <v>木</v>
          </cell>
          <cell r="AA2774">
            <v>0.25</v>
          </cell>
          <cell r="AB2774">
            <v>1</v>
          </cell>
          <cell r="AC2774">
            <v>0.25</v>
          </cell>
          <cell r="AD2774">
            <v>0.25</v>
          </cell>
          <cell r="AE2774">
            <v>0.25</v>
          </cell>
          <cell r="AF2774">
            <v>22</v>
          </cell>
          <cell r="AG2774">
            <v>360</v>
          </cell>
          <cell r="AH2774">
            <v>22</v>
          </cell>
          <cell r="AI2774">
            <v>22</v>
          </cell>
          <cell r="AJ2774">
            <v>22</v>
          </cell>
          <cell r="AK2774">
            <v>5</v>
          </cell>
        </row>
        <row r="2775">
          <cell r="B2775">
            <v>35204</v>
          </cell>
          <cell r="C2775">
            <v>352</v>
          </cell>
          <cell r="D2775">
            <v>0</v>
          </cell>
          <cell r="E2775">
            <v>40701</v>
          </cell>
          <cell r="G2775">
            <v>35201</v>
          </cell>
          <cell r="I2775">
            <v>1</v>
          </cell>
          <cell r="J2775">
            <v>1</v>
          </cell>
          <cell r="K2775">
            <v>71</v>
          </cell>
          <cell r="L2775">
            <v>70</v>
          </cell>
          <cell r="M2775">
            <v>4</v>
          </cell>
          <cell r="N2775">
            <v>32</v>
          </cell>
          <cell r="O2775">
            <v>0.2</v>
          </cell>
          <cell r="P2775">
            <v>450</v>
          </cell>
          <cell r="Q2775">
            <v>360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450</v>
          </cell>
          <cell r="W2775">
            <v>360</v>
          </cell>
          <cell r="X2775">
            <v>8829</v>
          </cell>
          <cell r="Y2775">
            <v>176580</v>
          </cell>
          <cell r="Z2775" t="str">
            <v>木</v>
          </cell>
          <cell r="AA2775">
            <v>0.25</v>
          </cell>
          <cell r="AB2775">
            <v>1</v>
          </cell>
          <cell r="AC2775">
            <v>0.25</v>
          </cell>
          <cell r="AD2775">
            <v>0.25</v>
          </cell>
          <cell r="AE2775">
            <v>0.25</v>
          </cell>
          <cell r="AF2775">
            <v>22</v>
          </cell>
          <cell r="AG2775">
            <v>360</v>
          </cell>
          <cell r="AH2775">
            <v>22</v>
          </cell>
          <cell r="AI2775">
            <v>22</v>
          </cell>
          <cell r="AJ2775">
            <v>22</v>
          </cell>
          <cell r="AK2775">
            <v>5</v>
          </cell>
        </row>
        <row r="2776">
          <cell r="B2776">
            <v>35205</v>
          </cell>
          <cell r="C2776">
            <v>352</v>
          </cell>
          <cell r="D2776">
            <v>0</v>
          </cell>
          <cell r="E2776">
            <v>30101</v>
          </cell>
          <cell r="G2776">
            <v>35201</v>
          </cell>
          <cell r="I2776">
            <v>1</v>
          </cell>
          <cell r="J2776">
            <v>1</v>
          </cell>
          <cell r="K2776">
            <v>71</v>
          </cell>
          <cell r="L2776">
            <v>70</v>
          </cell>
          <cell r="M2776">
            <v>4</v>
          </cell>
          <cell r="N2776">
            <v>32</v>
          </cell>
          <cell r="O2776">
            <v>0.2</v>
          </cell>
          <cell r="P2776">
            <v>450</v>
          </cell>
          <cell r="Q2776">
            <v>360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450</v>
          </cell>
          <cell r="W2776">
            <v>360</v>
          </cell>
          <cell r="X2776">
            <v>8829</v>
          </cell>
          <cell r="Y2776">
            <v>176580</v>
          </cell>
          <cell r="Z2776" t="str">
            <v>木</v>
          </cell>
          <cell r="AA2776">
            <v>0.25</v>
          </cell>
          <cell r="AB2776">
            <v>1</v>
          </cell>
          <cell r="AC2776">
            <v>0.25</v>
          </cell>
          <cell r="AD2776">
            <v>0.25</v>
          </cell>
          <cell r="AE2776">
            <v>0.25</v>
          </cell>
          <cell r="AF2776">
            <v>22</v>
          </cell>
          <cell r="AG2776">
            <v>360</v>
          </cell>
          <cell r="AH2776">
            <v>22</v>
          </cell>
          <cell r="AI2776">
            <v>22</v>
          </cell>
          <cell r="AJ2776">
            <v>22</v>
          </cell>
          <cell r="AK2776">
            <v>5</v>
          </cell>
        </row>
        <row r="2777">
          <cell r="B2777">
            <v>35206</v>
          </cell>
          <cell r="C2777">
            <v>352</v>
          </cell>
          <cell r="D2777">
            <v>0</v>
          </cell>
          <cell r="E2777">
            <v>30301</v>
          </cell>
          <cell r="G2777">
            <v>35201</v>
          </cell>
          <cell r="I2777">
            <v>1</v>
          </cell>
          <cell r="J2777">
            <v>1</v>
          </cell>
          <cell r="K2777">
            <v>71</v>
          </cell>
          <cell r="L2777">
            <v>70</v>
          </cell>
          <cell r="M2777">
            <v>4</v>
          </cell>
          <cell r="N2777">
            <v>32</v>
          </cell>
          <cell r="O2777">
            <v>0.2</v>
          </cell>
          <cell r="P2777">
            <v>450</v>
          </cell>
          <cell r="Q2777">
            <v>360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450</v>
          </cell>
          <cell r="W2777">
            <v>360</v>
          </cell>
          <cell r="X2777">
            <v>8829</v>
          </cell>
          <cell r="Y2777">
            <v>176580</v>
          </cell>
          <cell r="Z2777" t="str">
            <v>木</v>
          </cell>
          <cell r="AA2777">
            <v>0.25</v>
          </cell>
          <cell r="AB2777">
            <v>1</v>
          </cell>
          <cell r="AC2777">
            <v>0.25</v>
          </cell>
          <cell r="AD2777">
            <v>0.25</v>
          </cell>
          <cell r="AE2777">
            <v>0.25</v>
          </cell>
          <cell r="AF2777">
            <v>22</v>
          </cell>
          <cell r="AG2777">
            <v>360</v>
          </cell>
          <cell r="AH2777">
            <v>22</v>
          </cell>
          <cell r="AI2777">
            <v>22</v>
          </cell>
          <cell r="AJ2777">
            <v>22</v>
          </cell>
          <cell r="AK2777">
            <v>5</v>
          </cell>
        </row>
        <row r="2778">
          <cell r="B2778">
            <v>35207</v>
          </cell>
          <cell r="C2778">
            <v>352</v>
          </cell>
          <cell r="D2778">
            <v>0</v>
          </cell>
          <cell r="E2778">
            <v>50100</v>
          </cell>
          <cell r="G2778">
            <v>35209</v>
          </cell>
          <cell r="I2778">
            <v>1</v>
          </cell>
          <cell r="J2778">
            <v>1</v>
          </cell>
          <cell r="K2778">
            <v>71</v>
          </cell>
          <cell r="L2778">
            <v>70</v>
          </cell>
          <cell r="M2778">
            <v>4</v>
          </cell>
          <cell r="N2778">
            <v>32</v>
          </cell>
          <cell r="O2778">
            <v>0.2</v>
          </cell>
          <cell r="P2778">
            <v>450</v>
          </cell>
          <cell r="Q2778">
            <v>360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450</v>
          </cell>
          <cell r="W2778">
            <v>360</v>
          </cell>
          <cell r="X2778">
            <v>8829</v>
          </cell>
          <cell r="Y2778">
            <v>176580</v>
          </cell>
          <cell r="Z2778" t="str">
            <v>木</v>
          </cell>
          <cell r="AA2778">
            <v>0.25</v>
          </cell>
          <cell r="AB2778">
            <v>1</v>
          </cell>
          <cell r="AC2778">
            <v>0.25</v>
          </cell>
          <cell r="AD2778">
            <v>0.25</v>
          </cell>
          <cell r="AE2778">
            <v>0.25</v>
          </cell>
          <cell r="AF2778">
            <v>22</v>
          </cell>
          <cell r="AG2778">
            <v>360</v>
          </cell>
          <cell r="AH2778">
            <v>22</v>
          </cell>
          <cell r="AI2778">
            <v>22</v>
          </cell>
          <cell r="AJ2778">
            <v>22</v>
          </cell>
          <cell r="AK2778">
            <v>5</v>
          </cell>
        </row>
        <row r="2779">
          <cell r="B2779">
            <v>35300</v>
          </cell>
          <cell r="C2779">
            <v>353</v>
          </cell>
          <cell r="D2779">
            <v>0</v>
          </cell>
          <cell r="E2779">
            <v>20111</v>
          </cell>
          <cell r="F2779">
            <v>1</v>
          </cell>
          <cell r="G2779">
            <v>35300</v>
          </cell>
          <cell r="H2779">
            <v>35300</v>
          </cell>
          <cell r="I2779">
            <v>0</v>
          </cell>
          <cell r="J2779">
            <v>10</v>
          </cell>
          <cell r="K2779">
            <v>71</v>
          </cell>
          <cell r="L2779">
            <v>70</v>
          </cell>
          <cell r="M2779">
            <v>4</v>
          </cell>
          <cell r="N2779">
            <v>32</v>
          </cell>
          <cell r="O2779">
            <v>0.4</v>
          </cell>
          <cell r="P2779">
            <v>9011</v>
          </cell>
          <cell r="Q2779">
            <v>5767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9011</v>
          </cell>
          <cell r="W2779">
            <v>5767</v>
          </cell>
          <cell r="X2779">
            <v>88292</v>
          </cell>
          <cell r="Y2779">
            <v>1765840</v>
          </cell>
          <cell r="Z2779" t="str">
            <v>木</v>
          </cell>
          <cell r="AA2779">
            <v>0.25</v>
          </cell>
          <cell r="AB2779">
            <v>1</v>
          </cell>
          <cell r="AC2779">
            <v>0.25</v>
          </cell>
          <cell r="AD2779">
            <v>0.25</v>
          </cell>
          <cell r="AE2779">
            <v>0.25</v>
          </cell>
          <cell r="AF2779">
            <v>811</v>
          </cell>
          <cell r="AG2779">
            <v>5767</v>
          </cell>
          <cell r="AH2779">
            <v>811</v>
          </cell>
          <cell r="AI2779">
            <v>811</v>
          </cell>
          <cell r="AJ2779">
            <v>811</v>
          </cell>
          <cell r="AK2779">
            <v>50</v>
          </cell>
        </row>
        <row r="2780">
          <cell r="B2780">
            <v>35301</v>
          </cell>
          <cell r="C2780">
            <v>353</v>
          </cell>
          <cell r="D2780">
            <v>0</v>
          </cell>
          <cell r="E2780">
            <v>40101</v>
          </cell>
          <cell r="G2780">
            <v>35301</v>
          </cell>
          <cell r="I2780">
            <v>1</v>
          </cell>
          <cell r="J2780">
            <v>1</v>
          </cell>
          <cell r="K2780">
            <v>71</v>
          </cell>
          <cell r="L2780">
            <v>70</v>
          </cell>
          <cell r="M2780">
            <v>4</v>
          </cell>
          <cell r="N2780">
            <v>32</v>
          </cell>
          <cell r="O2780">
            <v>0.2</v>
          </cell>
          <cell r="P2780">
            <v>450</v>
          </cell>
          <cell r="Q2780">
            <v>360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450</v>
          </cell>
          <cell r="W2780">
            <v>360</v>
          </cell>
          <cell r="X2780">
            <v>8829</v>
          </cell>
          <cell r="Y2780">
            <v>176580</v>
          </cell>
          <cell r="Z2780" t="str">
            <v>木</v>
          </cell>
          <cell r="AA2780">
            <v>0.25</v>
          </cell>
          <cell r="AB2780">
            <v>1</v>
          </cell>
          <cell r="AC2780">
            <v>0.25</v>
          </cell>
          <cell r="AD2780">
            <v>0.25</v>
          </cell>
          <cell r="AE2780">
            <v>0.25</v>
          </cell>
          <cell r="AF2780">
            <v>22</v>
          </cell>
          <cell r="AG2780">
            <v>360</v>
          </cell>
          <cell r="AH2780">
            <v>22</v>
          </cell>
          <cell r="AI2780">
            <v>22</v>
          </cell>
          <cell r="AJ2780">
            <v>22</v>
          </cell>
          <cell r="AK2780">
            <v>5</v>
          </cell>
        </row>
        <row r="2781">
          <cell r="B2781">
            <v>35302</v>
          </cell>
          <cell r="C2781">
            <v>353</v>
          </cell>
          <cell r="D2781">
            <v>0</v>
          </cell>
          <cell r="E2781">
            <v>40301</v>
          </cell>
          <cell r="G2781">
            <v>35301</v>
          </cell>
          <cell r="I2781">
            <v>1</v>
          </cell>
          <cell r="J2781">
            <v>1</v>
          </cell>
          <cell r="K2781">
            <v>71</v>
          </cell>
          <cell r="L2781">
            <v>70</v>
          </cell>
          <cell r="M2781">
            <v>4</v>
          </cell>
          <cell r="N2781">
            <v>32</v>
          </cell>
          <cell r="O2781">
            <v>0.2</v>
          </cell>
          <cell r="P2781">
            <v>450</v>
          </cell>
          <cell r="Q2781">
            <v>360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450</v>
          </cell>
          <cell r="W2781">
            <v>360</v>
          </cell>
          <cell r="X2781">
            <v>8829</v>
          </cell>
          <cell r="Y2781">
            <v>176580</v>
          </cell>
          <cell r="Z2781" t="str">
            <v>木</v>
          </cell>
          <cell r="AA2781">
            <v>0.25</v>
          </cell>
          <cell r="AB2781">
            <v>1</v>
          </cell>
          <cell r="AC2781">
            <v>0.25</v>
          </cell>
          <cell r="AD2781">
            <v>0.25</v>
          </cell>
          <cell r="AE2781">
            <v>0.25</v>
          </cell>
          <cell r="AF2781">
            <v>22</v>
          </cell>
          <cell r="AG2781">
            <v>360</v>
          </cell>
          <cell r="AH2781">
            <v>22</v>
          </cell>
          <cell r="AI2781">
            <v>22</v>
          </cell>
          <cell r="AJ2781">
            <v>22</v>
          </cell>
          <cell r="AK2781">
            <v>5</v>
          </cell>
        </row>
        <row r="2782">
          <cell r="B2782">
            <v>35303</v>
          </cell>
          <cell r="C2782">
            <v>353</v>
          </cell>
          <cell r="D2782">
            <v>0</v>
          </cell>
          <cell r="E2782">
            <v>40501</v>
          </cell>
          <cell r="G2782">
            <v>35301</v>
          </cell>
          <cell r="I2782">
            <v>1</v>
          </cell>
          <cell r="J2782">
            <v>1</v>
          </cell>
          <cell r="K2782">
            <v>71</v>
          </cell>
          <cell r="L2782">
            <v>70</v>
          </cell>
          <cell r="M2782">
            <v>4</v>
          </cell>
          <cell r="N2782">
            <v>32</v>
          </cell>
          <cell r="O2782">
            <v>0.2</v>
          </cell>
          <cell r="P2782">
            <v>450</v>
          </cell>
          <cell r="Q2782">
            <v>360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450</v>
          </cell>
          <cell r="W2782">
            <v>360</v>
          </cell>
          <cell r="X2782">
            <v>8829</v>
          </cell>
          <cell r="Y2782">
            <v>176580</v>
          </cell>
          <cell r="Z2782" t="str">
            <v>木</v>
          </cell>
          <cell r="AA2782">
            <v>0.25</v>
          </cell>
          <cell r="AB2782">
            <v>1</v>
          </cell>
          <cell r="AC2782">
            <v>0.25</v>
          </cell>
          <cell r="AD2782">
            <v>0.25</v>
          </cell>
          <cell r="AE2782">
            <v>0.25</v>
          </cell>
          <cell r="AF2782">
            <v>22</v>
          </cell>
          <cell r="AG2782">
            <v>360</v>
          </cell>
          <cell r="AH2782">
            <v>22</v>
          </cell>
          <cell r="AI2782">
            <v>22</v>
          </cell>
          <cell r="AJ2782">
            <v>22</v>
          </cell>
          <cell r="AK2782">
            <v>5</v>
          </cell>
        </row>
        <row r="2783">
          <cell r="B2783">
            <v>35304</v>
          </cell>
          <cell r="C2783">
            <v>353</v>
          </cell>
          <cell r="D2783">
            <v>0</v>
          </cell>
          <cell r="E2783">
            <v>40701</v>
          </cell>
          <cell r="G2783">
            <v>35301</v>
          </cell>
          <cell r="I2783">
            <v>1</v>
          </cell>
          <cell r="J2783">
            <v>1</v>
          </cell>
          <cell r="K2783">
            <v>71</v>
          </cell>
          <cell r="L2783">
            <v>70</v>
          </cell>
          <cell r="M2783">
            <v>4</v>
          </cell>
          <cell r="N2783">
            <v>32</v>
          </cell>
          <cell r="O2783">
            <v>0.2</v>
          </cell>
          <cell r="P2783">
            <v>450</v>
          </cell>
          <cell r="Q2783">
            <v>360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450</v>
          </cell>
          <cell r="W2783">
            <v>360</v>
          </cell>
          <cell r="X2783">
            <v>8829</v>
          </cell>
          <cell r="Y2783">
            <v>176580</v>
          </cell>
          <cell r="Z2783" t="str">
            <v>木</v>
          </cell>
          <cell r="AA2783">
            <v>0.25</v>
          </cell>
          <cell r="AB2783">
            <v>1</v>
          </cell>
          <cell r="AC2783">
            <v>0.25</v>
          </cell>
          <cell r="AD2783">
            <v>0.25</v>
          </cell>
          <cell r="AE2783">
            <v>0.25</v>
          </cell>
          <cell r="AF2783">
            <v>22</v>
          </cell>
          <cell r="AG2783">
            <v>360</v>
          </cell>
          <cell r="AH2783">
            <v>22</v>
          </cell>
          <cell r="AI2783">
            <v>22</v>
          </cell>
          <cell r="AJ2783">
            <v>22</v>
          </cell>
          <cell r="AK2783">
            <v>5</v>
          </cell>
        </row>
        <row r="2784">
          <cell r="B2784">
            <v>35305</v>
          </cell>
          <cell r="C2784">
            <v>353</v>
          </cell>
          <cell r="D2784">
            <v>0</v>
          </cell>
          <cell r="E2784">
            <v>30101</v>
          </cell>
          <cell r="G2784">
            <v>35301</v>
          </cell>
          <cell r="I2784">
            <v>1</v>
          </cell>
          <cell r="J2784">
            <v>1</v>
          </cell>
          <cell r="K2784">
            <v>71</v>
          </cell>
          <cell r="L2784">
            <v>70</v>
          </cell>
          <cell r="M2784">
            <v>4</v>
          </cell>
          <cell r="N2784">
            <v>32</v>
          </cell>
          <cell r="O2784">
            <v>0.2</v>
          </cell>
          <cell r="P2784">
            <v>450</v>
          </cell>
          <cell r="Q2784">
            <v>360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450</v>
          </cell>
          <cell r="W2784">
            <v>360</v>
          </cell>
          <cell r="X2784">
            <v>8829</v>
          </cell>
          <cell r="Y2784">
            <v>176580</v>
          </cell>
          <cell r="Z2784" t="str">
            <v>木</v>
          </cell>
          <cell r="AA2784">
            <v>0.25</v>
          </cell>
          <cell r="AB2784">
            <v>1</v>
          </cell>
          <cell r="AC2784">
            <v>0.25</v>
          </cell>
          <cell r="AD2784">
            <v>0.25</v>
          </cell>
          <cell r="AE2784">
            <v>0.25</v>
          </cell>
          <cell r="AF2784">
            <v>22</v>
          </cell>
          <cell r="AG2784">
            <v>360</v>
          </cell>
          <cell r="AH2784">
            <v>22</v>
          </cell>
          <cell r="AI2784">
            <v>22</v>
          </cell>
          <cell r="AJ2784">
            <v>22</v>
          </cell>
          <cell r="AK2784">
            <v>5</v>
          </cell>
        </row>
        <row r="2785">
          <cell r="B2785">
            <v>35306</v>
          </cell>
          <cell r="C2785">
            <v>353</v>
          </cell>
          <cell r="D2785">
            <v>0</v>
          </cell>
          <cell r="E2785">
            <v>30301</v>
          </cell>
          <cell r="G2785">
            <v>35301</v>
          </cell>
          <cell r="I2785">
            <v>1</v>
          </cell>
          <cell r="J2785">
            <v>1</v>
          </cell>
          <cell r="K2785">
            <v>71</v>
          </cell>
          <cell r="L2785">
            <v>70</v>
          </cell>
          <cell r="M2785">
            <v>4</v>
          </cell>
          <cell r="N2785">
            <v>32</v>
          </cell>
          <cell r="O2785">
            <v>0.2</v>
          </cell>
          <cell r="P2785">
            <v>450</v>
          </cell>
          <cell r="Q2785">
            <v>360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450</v>
          </cell>
          <cell r="W2785">
            <v>360</v>
          </cell>
          <cell r="X2785">
            <v>8829</v>
          </cell>
          <cell r="Y2785">
            <v>176580</v>
          </cell>
          <cell r="Z2785" t="str">
            <v>木</v>
          </cell>
          <cell r="AA2785">
            <v>0.25</v>
          </cell>
          <cell r="AB2785">
            <v>1</v>
          </cell>
          <cell r="AC2785">
            <v>0.25</v>
          </cell>
          <cell r="AD2785">
            <v>0.25</v>
          </cell>
          <cell r="AE2785">
            <v>0.25</v>
          </cell>
          <cell r="AF2785">
            <v>22</v>
          </cell>
          <cell r="AG2785">
            <v>360</v>
          </cell>
          <cell r="AH2785">
            <v>22</v>
          </cell>
          <cell r="AI2785">
            <v>22</v>
          </cell>
          <cell r="AJ2785">
            <v>22</v>
          </cell>
          <cell r="AK2785">
            <v>5</v>
          </cell>
        </row>
        <row r="2786">
          <cell r="B2786">
            <v>35307</v>
          </cell>
          <cell r="C2786">
            <v>353</v>
          </cell>
          <cell r="D2786">
            <v>0</v>
          </cell>
          <cell r="E2786">
            <v>50100</v>
          </cell>
          <cell r="G2786">
            <v>35309</v>
          </cell>
          <cell r="I2786">
            <v>1</v>
          </cell>
          <cell r="J2786">
            <v>1</v>
          </cell>
          <cell r="K2786">
            <v>71</v>
          </cell>
          <cell r="L2786">
            <v>70</v>
          </cell>
          <cell r="M2786">
            <v>4</v>
          </cell>
          <cell r="N2786">
            <v>32</v>
          </cell>
          <cell r="O2786">
            <v>0.2</v>
          </cell>
          <cell r="P2786">
            <v>450</v>
          </cell>
          <cell r="Q2786">
            <v>360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450</v>
          </cell>
          <cell r="W2786">
            <v>360</v>
          </cell>
          <cell r="X2786">
            <v>8829</v>
          </cell>
          <cell r="Y2786">
            <v>176580</v>
          </cell>
          <cell r="Z2786" t="str">
            <v>木</v>
          </cell>
          <cell r="AA2786">
            <v>0.25</v>
          </cell>
          <cell r="AB2786">
            <v>1</v>
          </cell>
          <cell r="AC2786">
            <v>0.25</v>
          </cell>
          <cell r="AD2786">
            <v>0.25</v>
          </cell>
          <cell r="AE2786">
            <v>0.25</v>
          </cell>
          <cell r="AF2786">
            <v>22</v>
          </cell>
          <cell r="AG2786">
            <v>360</v>
          </cell>
          <cell r="AH2786">
            <v>22</v>
          </cell>
          <cell r="AI2786">
            <v>22</v>
          </cell>
          <cell r="AJ2786">
            <v>22</v>
          </cell>
          <cell r="AK2786">
            <v>5</v>
          </cell>
        </row>
        <row r="2787">
          <cell r="B2787">
            <v>35400</v>
          </cell>
          <cell r="C2787">
            <v>354</v>
          </cell>
          <cell r="D2787">
            <v>0</v>
          </cell>
          <cell r="E2787">
            <v>30501</v>
          </cell>
          <cell r="F2787">
            <v>1</v>
          </cell>
          <cell r="G2787">
            <v>35400</v>
          </cell>
          <cell r="H2787">
            <v>35400</v>
          </cell>
          <cell r="I2787">
            <v>0</v>
          </cell>
          <cell r="J2787">
            <v>10</v>
          </cell>
          <cell r="K2787">
            <v>71</v>
          </cell>
          <cell r="L2787">
            <v>70</v>
          </cell>
          <cell r="M2787">
            <v>4</v>
          </cell>
          <cell r="N2787">
            <v>32</v>
          </cell>
          <cell r="O2787">
            <v>0.5</v>
          </cell>
          <cell r="P2787">
            <v>11264</v>
          </cell>
          <cell r="Q2787">
            <v>7208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11264</v>
          </cell>
          <cell r="W2787">
            <v>7208</v>
          </cell>
          <cell r="X2787">
            <v>88292</v>
          </cell>
          <cell r="Y2787">
            <v>1765840</v>
          </cell>
          <cell r="Z2787" t="str">
            <v>木</v>
          </cell>
          <cell r="AA2787">
            <v>0.25</v>
          </cell>
          <cell r="AB2787">
            <v>1</v>
          </cell>
          <cell r="AC2787">
            <v>0.25</v>
          </cell>
          <cell r="AD2787">
            <v>0.25</v>
          </cell>
          <cell r="AE2787">
            <v>0.25</v>
          </cell>
          <cell r="AF2787">
            <v>1014</v>
          </cell>
          <cell r="AG2787">
            <v>7208</v>
          </cell>
          <cell r="AH2787">
            <v>1014</v>
          </cell>
          <cell r="AI2787">
            <v>1014</v>
          </cell>
          <cell r="AJ2787">
            <v>1014</v>
          </cell>
          <cell r="AK2787">
            <v>50</v>
          </cell>
        </row>
        <row r="2788">
          <cell r="B2788">
            <v>35401</v>
          </cell>
          <cell r="C2788">
            <v>354</v>
          </cell>
          <cell r="D2788">
            <v>0</v>
          </cell>
          <cell r="E2788">
            <v>40101</v>
          </cell>
          <cell r="G2788">
            <v>35401</v>
          </cell>
          <cell r="I2788">
            <v>1</v>
          </cell>
          <cell r="J2788">
            <v>1</v>
          </cell>
          <cell r="K2788">
            <v>71</v>
          </cell>
          <cell r="L2788">
            <v>70</v>
          </cell>
          <cell r="M2788">
            <v>4</v>
          </cell>
          <cell r="N2788">
            <v>32</v>
          </cell>
          <cell r="O2788">
            <v>0.2</v>
          </cell>
          <cell r="P2788">
            <v>450</v>
          </cell>
          <cell r="Q2788">
            <v>360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450</v>
          </cell>
          <cell r="W2788">
            <v>360</v>
          </cell>
          <cell r="X2788">
            <v>8829</v>
          </cell>
          <cell r="Y2788">
            <v>176580</v>
          </cell>
          <cell r="Z2788" t="str">
            <v>木</v>
          </cell>
          <cell r="AA2788">
            <v>0.25</v>
          </cell>
          <cell r="AB2788">
            <v>1</v>
          </cell>
          <cell r="AC2788">
            <v>0.25</v>
          </cell>
          <cell r="AD2788">
            <v>0.25</v>
          </cell>
          <cell r="AE2788">
            <v>0.25</v>
          </cell>
          <cell r="AF2788">
            <v>22</v>
          </cell>
          <cell r="AG2788">
            <v>360</v>
          </cell>
          <cell r="AH2788">
            <v>22</v>
          </cell>
          <cell r="AI2788">
            <v>22</v>
          </cell>
          <cell r="AJ2788">
            <v>22</v>
          </cell>
          <cell r="AK2788">
            <v>5</v>
          </cell>
        </row>
        <row r="2789">
          <cell r="B2789">
            <v>35402</v>
          </cell>
          <cell r="C2789">
            <v>354</v>
          </cell>
          <cell r="D2789">
            <v>0</v>
          </cell>
          <cell r="E2789">
            <v>40301</v>
          </cell>
          <cell r="G2789">
            <v>35401</v>
          </cell>
          <cell r="I2789">
            <v>1</v>
          </cell>
          <cell r="J2789">
            <v>1</v>
          </cell>
          <cell r="K2789">
            <v>71</v>
          </cell>
          <cell r="L2789">
            <v>70</v>
          </cell>
          <cell r="M2789">
            <v>4</v>
          </cell>
          <cell r="N2789">
            <v>32</v>
          </cell>
          <cell r="O2789">
            <v>0.2</v>
          </cell>
          <cell r="P2789">
            <v>450</v>
          </cell>
          <cell r="Q2789">
            <v>360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450</v>
          </cell>
          <cell r="W2789">
            <v>360</v>
          </cell>
          <cell r="X2789">
            <v>8829</v>
          </cell>
          <cell r="Y2789">
            <v>176580</v>
          </cell>
          <cell r="Z2789" t="str">
            <v>木</v>
          </cell>
          <cell r="AA2789">
            <v>0.25</v>
          </cell>
          <cell r="AB2789">
            <v>1</v>
          </cell>
          <cell r="AC2789">
            <v>0.25</v>
          </cell>
          <cell r="AD2789">
            <v>0.25</v>
          </cell>
          <cell r="AE2789">
            <v>0.25</v>
          </cell>
          <cell r="AF2789">
            <v>22</v>
          </cell>
          <cell r="AG2789">
            <v>360</v>
          </cell>
          <cell r="AH2789">
            <v>22</v>
          </cell>
          <cell r="AI2789">
            <v>22</v>
          </cell>
          <cell r="AJ2789">
            <v>22</v>
          </cell>
          <cell r="AK2789">
            <v>5</v>
          </cell>
        </row>
        <row r="2790">
          <cell r="B2790">
            <v>35403</v>
          </cell>
          <cell r="C2790">
            <v>354</v>
          </cell>
          <cell r="D2790">
            <v>0</v>
          </cell>
          <cell r="E2790">
            <v>40501</v>
          </cell>
          <cell r="G2790">
            <v>35401</v>
          </cell>
          <cell r="I2790">
            <v>1</v>
          </cell>
          <cell r="J2790">
            <v>1</v>
          </cell>
          <cell r="K2790">
            <v>71</v>
          </cell>
          <cell r="L2790">
            <v>70</v>
          </cell>
          <cell r="M2790">
            <v>4</v>
          </cell>
          <cell r="N2790">
            <v>32</v>
          </cell>
          <cell r="O2790">
            <v>0.2</v>
          </cell>
          <cell r="P2790">
            <v>450</v>
          </cell>
          <cell r="Q2790">
            <v>360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450</v>
          </cell>
          <cell r="W2790">
            <v>360</v>
          </cell>
          <cell r="X2790">
            <v>8829</v>
          </cell>
          <cell r="Y2790">
            <v>176580</v>
          </cell>
          <cell r="Z2790" t="str">
            <v>木</v>
          </cell>
          <cell r="AA2790">
            <v>0.25</v>
          </cell>
          <cell r="AB2790">
            <v>1</v>
          </cell>
          <cell r="AC2790">
            <v>0.25</v>
          </cell>
          <cell r="AD2790">
            <v>0.25</v>
          </cell>
          <cell r="AE2790">
            <v>0.25</v>
          </cell>
          <cell r="AF2790">
            <v>22</v>
          </cell>
          <cell r="AG2790">
            <v>360</v>
          </cell>
          <cell r="AH2790">
            <v>22</v>
          </cell>
          <cell r="AI2790">
            <v>22</v>
          </cell>
          <cell r="AJ2790">
            <v>22</v>
          </cell>
          <cell r="AK2790">
            <v>5</v>
          </cell>
        </row>
        <row r="2791">
          <cell r="B2791">
            <v>35404</v>
          </cell>
          <cell r="C2791">
            <v>354</v>
          </cell>
          <cell r="D2791">
            <v>0</v>
          </cell>
          <cell r="E2791">
            <v>40701</v>
          </cell>
          <cell r="G2791">
            <v>35401</v>
          </cell>
          <cell r="I2791">
            <v>1</v>
          </cell>
          <cell r="J2791">
            <v>1</v>
          </cell>
          <cell r="K2791">
            <v>71</v>
          </cell>
          <cell r="L2791">
            <v>70</v>
          </cell>
          <cell r="M2791">
            <v>4</v>
          </cell>
          <cell r="N2791">
            <v>32</v>
          </cell>
          <cell r="O2791">
            <v>0.2</v>
          </cell>
          <cell r="P2791">
            <v>450</v>
          </cell>
          <cell r="Q2791">
            <v>360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450</v>
          </cell>
          <cell r="W2791">
            <v>360</v>
          </cell>
          <cell r="X2791">
            <v>8829</v>
          </cell>
          <cell r="Y2791">
            <v>176580</v>
          </cell>
          <cell r="Z2791" t="str">
            <v>木</v>
          </cell>
          <cell r="AA2791">
            <v>0.25</v>
          </cell>
          <cell r="AB2791">
            <v>1</v>
          </cell>
          <cell r="AC2791">
            <v>0.25</v>
          </cell>
          <cell r="AD2791">
            <v>0.25</v>
          </cell>
          <cell r="AE2791">
            <v>0.25</v>
          </cell>
          <cell r="AF2791">
            <v>22</v>
          </cell>
          <cell r="AG2791">
            <v>360</v>
          </cell>
          <cell r="AH2791">
            <v>22</v>
          </cell>
          <cell r="AI2791">
            <v>22</v>
          </cell>
          <cell r="AJ2791">
            <v>22</v>
          </cell>
          <cell r="AK2791">
            <v>5</v>
          </cell>
        </row>
        <row r="2792">
          <cell r="B2792">
            <v>35405</v>
          </cell>
          <cell r="C2792">
            <v>354</v>
          </cell>
          <cell r="D2792">
            <v>0</v>
          </cell>
          <cell r="E2792">
            <v>30101</v>
          </cell>
          <cell r="G2792">
            <v>35401</v>
          </cell>
          <cell r="I2792">
            <v>1</v>
          </cell>
          <cell r="J2792">
            <v>1</v>
          </cell>
          <cell r="K2792">
            <v>71</v>
          </cell>
          <cell r="L2792">
            <v>70</v>
          </cell>
          <cell r="M2792">
            <v>4</v>
          </cell>
          <cell r="N2792">
            <v>32</v>
          </cell>
          <cell r="O2792">
            <v>0.2</v>
          </cell>
          <cell r="P2792">
            <v>450</v>
          </cell>
          <cell r="Q2792">
            <v>360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450</v>
          </cell>
          <cell r="W2792">
            <v>360</v>
          </cell>
          <cell r="X2792">
            <v>8829</v>
          </cell>
          <cell r="Y2792">
            <v>176580</v>
          </cell>
          <cell r="Z2792" t="str">
            <v>木</v>
          </cell>
          <cell r="AA2792">
            <v>0.25</v>
          </cell>
          <cell r="AB2792">
            <v>1</v>
          </cell>
          <cell r="AC2792">
            <v>0.25</v>
          </cell>
          <cell r="AD2792">
            <v>0.25</v>
          </cell>
          <cell r="AE2792">
            <v>0.25</v>
          </cell>
          <cell r="AF2792">
            <v>22</v>
          </cell>
          <cell r="AG2792">
            <v>360</v>
          </cell>
          <cell r="AH2792">
            <v>22</v>
          </cell>
          <cell r="AI2792">
            <v>22</v>
          </cell>
          <cell r="AJ2792">
            <v>22</v>
          </cell>
          <cell r="AK2792">
            <v>5</v>
          </cell>
        </row>
        <row r="2793">
          <cell r="B2793">
            <v>35406</v>
          </cell>
          <cell r="C2793">
            <v>354</v>
          </cell>
          <cell r="D2793">
            <v>0</v>
          </cell>
          <cell r="E2793">
            <v>30301</v>
          </cell>
          <cell r="G2793">
            <v>35401</v>
          </cell>
          <cell r="I2793">
            <v>1</v>
          </cell>
          <cell r="J2793">
            <v>1</v>
          </cell>
          <cell r="K2793">
            <v>71</v>
          </cell>
          <cell r="L2793">
            <v>70</v>
          </cell>
          <cell r="M2793">
            <v>4</v>
          </cell>
          <cell r="N2793">
            <v>32</v>
          </cell>
          <cell r="O2793">
            <v>0.2</v>
          </cell>
          <cell r="P2793">
            <v>450</v>
          </cell>
          <cell r="Q2793">
            <v>360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450</v>
          </cell>
          <cell r="W2793">
            <v>360</v>
          </cell>
          <cell r="X2793">
            <v>8829</v>
          </cell>
          <cell r="Y2793">
            <v>176580</v>
          </cell>
          <cell r="Z2793" t="str">
            <v>木</v>
          </cell>
          <cell r="AA2793">
            <v>0.25</v>
          </cell>
          <cell r="AB2793">
            <v>1</v>
          </cell>
          <cell r="AC2793">
            <v>0.25</v>
          </cell>
          <cell r="AD2793">
            <v>0.25</v>
          </cell>
          <cell r="AE2793">
            <v>0.25</v>
          </cell>
          <cell r="AF2793">
            <v>22</v>
          </cell>
          <cell r="AG2793">
            <v>360</v>
          </cell>
          <cell r="AH2793">
            <v>22</v>
          </cell>
          <cell r="AI2793">
            <v>22</v>
          </cell>
          <cell r="AJ2793">
            <v>22</v>
          </cell>
          <cell r="AK2793">
            <v>5</v>
          </cell>
        </row>
        <row r="2794">
          <cell r="B2794">
            <v>35407</v>
          </cell>
          <cell r="C2794">
            <v>354</v>
          </cell>
          <cell r="D2794">
            <v>0</v>
          </cell>
          <cell r="E2794">
            <v>50100</v>
          </cell>
          <cell r="G2794">
            <v>35409</v>
          </cell>
          <cell r="I2794">
            <v>1</v>
          </cell>
          <cell r="J2794">
            <v>1</v>
          </cell>
          <cell r="K2794">
            <v>71</v>
          </cell>
          <cell r="L2794">
            <v>70</v>
          </cell>
          <cell r="M2794">
            <v>4</v>
          </cell>
          <cell r="N2794">
            <v>32</v>
          </cell>
          <cell r="O2794">
            <v>0.2</v>
          </cell>
          <cell r="P2794">
            <v>450</v>
          </cell>
          <cell r="Q2794">
            <v>360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450</v>
          </cell>
          <cell r="W2794">
            <v>360</v>
          </cell>
          <cell r="X2794">
            <v>8829</v>
          </cell>
          <cell r="Y2794">
            <v>176580</v>
          </cell>
          <cell r="Z2794" t="str">
            <v>木</v>
          </cell>
          <cell r="AA2794">
            <v>0.25</v>
          </cell>
          <cell r="AB2794">
            <v>1</v>
          </cell>
          <cell r="AC2794">
            <v>0.25</v>
          </cell>
          <cell r="AD2794">
            <v>0.25</v>
          </cell>
          <cell r="AE2794">
            <v>0.25</v>
          </cell>
          <cell r="AF2794">
            <v>22</v>
          </cell>
          <cell r="AG2794">
            <v>360</v>
          </cell>
          <cell r="AH2794">
            <v>22</v>
          </cell>
          <cell r="AI2794">
            <v>22</v>
          </cell>
          <cell r="AJ2794">
            <v>22</v>
          </cell>
          <cell r="AK2794">
            <v>5</v>
          </cell>
        </row>
        <row r="2795">
          <cell r="B2795">
            <v>35500</v>
          </cell>
          <cell r="C2795">
            <v>355</v>
          </cell>
          <cell r="D2795">
            <v>0</v>
          </cell>
          <cell r="E2795">
            <v>20111</v>
          </cell>
          <cell r="F2795">
            <v>1</v>
          </cell>
          <cell r="G2795">
            <v>35500</v>
          </cell>
          <cell r="H2795">
            <v>35500</v>
          </cell>
          <cell r="I2795">
            <v>0</v>
          </cell>
          <cell r="J2795">
            <v>10</v>
          </cell>
          <cell r="K2795">
            <v>72</v>
          </cell>
          <cell r="L2795">
            <v>71</v>
          </cell>
          <cell r="M2795">
            <v>4</v>
          </cell>
          <cell r="N2795">
            <v>32</v>
          </cell>
          <cell r="O2795">
            <v>0.60000000000000009</v>
          </cell>
          <cell r="P2795">
            <v>14284</v>
          </cell>
          <cell r="Q2795">
            <v>7313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14284</v>
          </cell>
          <cell r="W2795">
            <v>7313</v>
          </cell>
          <cell r="X2795">
            <v>92836</v>
          </cell>
          <cell r="Y2795">
            <v>1856720</v>
          </cell>
          <cell r="Z2795" t="str">
            <v>木</v>
          </cell>
          <cell r="AA2795">
            <v>0.25</v>
          </cell>
          <cell r="AB2795">
            <v>1</v>
          </cell>
          <cell r="AC2795">
            <v>0.25</v>
          </cell>
          <cell r="AD2795">
            <v>0.25</v>
          </cell>
          <cell r="AE2795">
            <v>0.25</v>
          </cell>
          <cell r="AF2795">
            <v>1742</v>
          </cell>
          <cell r="AG2795">
            <v>7313</v>
          </cell>
          <cell r="AH2795">
            <v>1742</v>
          </cell>
          <cell r="AI2795">
            <v>1742</v>
          </cell>
          <cell r="AJ2795">
            <v>1742</v>
          </cell>
          <cell r="AK2795">
            <v>50</v>
          </cell>
        </row>
        <row r="2796">
          <cell r="B2796">
            <v>35501</v>
          </cell>
          <cell r="C2796">
            <v>355</v>
          </cell>
          <cell r="D2796">
            <v>0</v>
          </cell>
          <cell r="E2796">
            <v>40101</v>
          </cell>
          <cell r="G2796">
            <v>35501</v>
          </cell>
          <cell r="I2796">
            <v>1</v>
          </cell>
          <cell r="J2796">
            <v>1</v>
          </cell>
          <cell r="K2796">
            <v>72</v>
          </cell>
          <cell r="L2796">
            <v>71</v>
          </cell>
          <cell r="M2796">
            <v>4</v>
          </cell>
          <cell r="N2796">
            <v>32</v>
          </cell>
          <cell r="O2796">
            <v>0.2</v>
          </cell>
          <cell r="P2796">
            <v>476</v>
          </cell>
          <cell r="Q2796">
            <v>380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476</v>
          </cell>
          <cell r="W2796">
            <v>380</v>
          </cell>
          <cell r="X2796">
            <v>9283</v>
          </cell>
          <cell r="Y2796">
            <v>185660</v>
          </cell>
          <cell r="Z2796" t="str">
            <v>木</v>
          </cell>
          <cell r="AA2796">
            <v>0.25</v>
          </cell>
          <cell r="AB2796">
            <v>1</v>
          </cell>
          <cell r="AC2796">
            <v>0.25</v>
          </cell>
          <cell r="AD2796">
            <v>0.25</v>
          </cell>
          <cell r="AE2796">
            <v>0.25</v>
          </cell>
          <cell r="AF2796">
            <v>24</v>
          </cell>
          <cell r="AG2796">
            <v>380</v>
          </cell>
          <cell r="AH2796">
            <v>24</v>
          </cell>
          <cell r="AI2796">
            <v>24</v>
          </cell>
          <cell r="AJ2796">
            <v>24</v>
          </cell>
          <cell r="AK2796">
            <v>5</v>
          </cell>
        </row>
        <row r="2797">
          <cell r="B2797">
            <v>35502</v>
          </cell>
          <cell r="C2797">
            <v>355</v>
          </cell>
          <cell r="D2797">
            <v>0</v>
          </cell>
          <cell r="E2797">
            <v>40301</v>
          </cell>
          <cell r="G2797">
            <v>35501</v>
          </cell>
          <cell r="I2797">
            <v>1</v>
          </cell>
          <cell r="J2797">
            <v>1</v>
          </cell>
          <cell r="K2797">
            <v>72</v>
          </cell>
          <cell r="L2797">
            <v>71</v>
          </cell>
          <cell r="M2797">
            <v>4</v>
          </cell>
          <cell r="N2797">
            <v>32</v>
          </cell>
          <cell r="O2797">
            <v>0.2</v>
          </cell>
          <cell r="P2797">
            <v>476</v>
          </cell>
          <cell r="Q2797">
            <v>380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476</v>
          </cell>
          <cell r="W2797">
            <v>380</v>
          </cell>
          <cell r="X2797">
            <v>9283</v>
          </cell>
          <cell r="Y2797">
            <v>185660</v>
          </cell>
          <cell r="Z2797" t="str">
            <v>木</v>
          </cell>
          <cell r="AA2797">
            <v>0.25</v>
          </cell>
          <cell r="AB2797">
            <v>1</v>
          </cell>
          <cell r="AC2797">
            <v>0.25</v>
          </cell>
          <cell r="AD2797">
            <v>0.25</v>
          </cell>
          <cell r="AE2797">
            <v>0.25</v>
          </cell>
          <cell r="AF2797">
            <v>24</v>
          </cell>
          <cell r="AG2797">
            <v>380</v>
          </cell>
          <cell r="AH2797">
            <v>24</v>
          </cell>
          <cell r="AI2797">
            <v>24</v>
          </cell>
          <cell r="AJ2797">
            <v>24</v>
          </cell>
          <cell r="AK2797">
            <v>5</v>
          </cell>
        </row>
        <row r="2798">
          <cell r="B2798">
            <v>35503</v>
          </cell>
          <cell r="C2798">
            <v>355</v>
          </cell>
          <cell r="D2798">
            <v>0</v>
          </cell>
          <cell r="E2798">
            <v>40501</v>
          </cell>
          <cell r="G2798">
            <v>35501</v>
          </cell>
          <cell r="I2798">
            <v>1</v>
          </cell>
          <cell r="J2798">
            <v>1</v>
          </cell>
          <cell r="K2798">
            <v>72</v>
          </cell>
          <cell r="L2798">
            <v>71</v>
          </cell>
          <cell r="M2798">
            <v>4</v>
          </cell>
          <cell r="N2798">
            <v>32</v>
          </cell>
          <cell r="O2798">
            <v>0.2</v>
          </cell>
          <cell r="P2798">
            <v>476</v>
          </cell>
          <cell r="Q2798">
            <v>380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476</v>
          </cell>
          <cell r="W2798">
            <v>380</v>
          </cell>
          <cell r="X2798">
            <v>9283</v>
          </cell>
          <cell r="Y2798">
            <v>185660</v>
          </cell>
          <cell r="Z2798" t="str">
            <v>木</v>
          </cell>
          <cell r="AA2798">
            <v>0.25</v>
          </cell>
          <cell r="AB2798">
            <v>1</v>
          </cell>
          <cell r="AC2798">
            <v>0.25</v>
          </cell>
          <cell r="AD2798">
            <v>0.25</v>
          </cell>
          <cell r="AE2798">
            <v>0.25</v>
          </cell>
          <cell r="AF2798">
            <v>24</v>
          </cell>
          <cell r="AG2798">
            <v>380</v>
          </cell>
          <cell r="AH2798">
            <v>24</v>
          </cell>
          <cell r="AI2798">
            <v>24</v>
          </cell>
          <cell r="AJ2798">
            <v>24</v>
          </cell>
          <cell r="AK2798">
            <v>5</v>
          </cell>
        </row>
        <row r="2799">
          <cell r="B2799">
            <v>35504</v>
          </cell>
          <cell r="C2799">
            <v>355</v>
          </cell>
          <cell r="D2799">
            <v>0</v>
          </cell>
          <cell r="E2799">
            <v>40701</v>
          </cell>
          <cell r="G2799">
            <v>35501</v>
          </cell>
          <cell r="I2799">
            <v>1</v>
          </cell>
          <cell r="J2799">
            <v>1</v>
          </cell>
          <cell r="K2799">
            <v>72</v>
          </cell>
          <cell r="L2799">
            <v>71</v>
          </cell>
          <cell r="M2799">
            <v>4</v>
          </cell>
          <cell r="N2799">
            <v>32</v>
          </cell>
          <cell r="O2799">
            <v>0.2</v>
          </cell>
          <cell r="P2799">
            <v>476</v>
          </cell>
          <cell r="Q2799">
            <v>380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476</v>
          </cell>
          <cell r="W2799">
            <v>380</v>
          </cell>
          <cell r="X2799">
            <v>9283</v>
          </cell>
          <cell r="Y2799">
            <v>185660</v>
          </cell>
          <cell r="Z2799" t="str">
            <v>木</v>
          </cell>
          <cell r="AA2799">
            <v>0.25</v>
          </cell>
          <cell r="AB2799">
            <v>1</v>
          </cell>
          <cell r="AC2799">
            <v>0.25</v>
          </cell>
          <cell r="AD2799">
            <v>0.25</v>
          </cell>
          <cell r="AE2799">
            <v>0.25</v>
          </cell>
          <cell r="AF2799">
            <v>24</v>
          </cell>
          <cell r="AG2799">
            <v>380</v>
          </cell>
          <cell r="AH2799">
            <v>24</v>
          </cell>
          <cell r="AI2799">
            <v>24</v>
          </cell>
          <cell r="AJ2799">
            <v>24</v>
          </cell>
          <cell r="AK2799">
            <v>5</v>
          </cell>
        </row>
        <row r="2800">
          <cell r="B2800">
            <v>35505</v>
          </cell>
          <cell r="C2800">
            <v>355</v>
          </cell>
          <cell r="D2800">
            <v>0</v>
          </cell>
          <cell r="E2800">
            <v>30101</v>
          </cell>
          <cell r="G2800">
            <v>35501</v>
          </cell>
          <cell r="I2800">
            <v>1</v>
          </cell>
          <cell r="J2800">
            <v>1</v>
          </cell>
          <cell r="K2800">
            <v>72</v>
          </cell>
          <cell r="L2800">
            <v>71</v>
          </cell>
          <cell r="M2800">
            <v>4</v>
          </cell>
          <cell r="N2800">
            <v>32</v>
          </cell>
          <cell r="O2800">
            <v>0.2</v>
          </cell>
          <cell r="P2800">
            <v>476</v>
          </cell>
          <cell r="Q2800">
            <v>380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476</v>
          </cell>
          <cell r="W2800">
            <v>380</v>
          </cell>
          <cell r="X2800">
            <v>9283</v>
          </cell>
          <cell r="Y2800">
            <v>185660</v>
          </cell>
          <cell r="Z2800" t="str">
            <v>木</v>
          </cell>
          <cell r="AA2800">
            <v>0.25</v>
          </cell>
          <cell r="AB2800">
            <v>1</v>
          </cell>
          <cell r="AC2800">
            <v>0.25</v>
          </cell>
          <cell r="AD2800">
            <v>0.25</v>
          </cell>
          <cell r="AE2800">
            <v>0.25</v>
          </cell>
          <cell r="AF2800">
            <v>24</v>
          </cell>
          <cell r="AG2800">
            <v>380</v>
          </cell>
          <cell r="AH2800">
            <v>24</v>
          </cell>
          <cell r="AI2800">
            <v>24</v>
          </cell>
          <cell r="AJ2800">
            <v>24</v>
          </cell>
          <cell r="AK2800">
            <v>5</v>
          </cell>
        </row>
        <row r="2801">
          <cell r="B2801">
            <v>35506</v>
          </cell>
          <cell r="C2801">
            <v>355</v>
          </cell>
          <cell r="D2801">
            <v>0</v>
          </cell>
          <cell r="E2801">
            <v>30301</v>
          </cell>
          <cell r="G2801">
            <v>35501</v>
          </cell>
          <cell r="I2801">
            <v>1</v>
          </cell>
          <cell r="J2801">
            <v>1</v>
          </cell>
          <cell r="K2801">
            <v>72</v>
          </cell>
          <cell r="L2801">
            <v>71</v>
          </cell>
          <cell r="M2801">
            <v>4</v>
          </cell>
          <cell r="N2801">
            <v>32</v>
          </cell>
          <cell r="O2801">
            <v>0.2</v>
          </cell>
          <cell r="P2801">
            <v>476</v>
          </cell>
          <cell r="Q2801">
            <v>380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476</v>
          </cell>
          <cell r="W2801">
            <v>380</v>
          </cell>
          <cell r="X2801">
            <v>9283</v>
          </cell>
          <cell r="Y2801">
            <v>185660</v>
          </cell>
          <cell r="Z2801" t="str">
            <v>木</v>
          </cell>
          <cell r="AA2801">
            <v>0.25</v>
          </cell>
          <cell r="AB2801">
            <v>1</v>
          </cell>
          <cell r="AC2801">
            <v>0.25</v>
          </cell>
          <cell r="AD2801">
            <v>0.25</v>
          </cell>
          <cell r="AE2801">
            <v>0.25</v>
          </cell>
          <cell r="AF2801">
            <v>24</v>
          </cell>
          <cell r="AG2801">
            <v>380</v>
          </cell>
          <cell r="AH2801">
            <v>24</v>
          </cell>
          <cell r="AI2801">
            <v>24</v>
          </cell>
          <cell r="AJ2801">
            <v>24</v>
          </cell>
          <cell r="AK2801">
            <v>5</v>
          </cell>
        </row>
        <row r="2802">
          <cell r="B2802">
            <v>35507</v>
          </cell>
          <cell r="C2802">
            <v>355</v>
          </cell>
          <cell r="D2802">
            <v>0</v>
          </cell>
          <cell r="E2802">
            <v>50100</v>
          </cell>
          <cell r="G2802">
            <v>35509</v>
          </cell>
          <cell r="I2802">
            <v>1</v>
          </cell>
          <cell r="J2802">
            <v>1</v>
          </cell>
          <cell r="K2802">
            <v>72</v>
          </cell>
          <cell r="L2802">
            <v>71</v>
          </cell>
          <cell r="M2802">
            <v>4</v>
          </cell>
          <cell r="N2802">
            <v>32</v>
          </cell>
          <cell r="O2802">
            <v>0.2</v>
          </cell>
          <cell r="P2802">
            <v>476</v>
          </cell>
          <cell r="Q2802">
            <v>380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476</v>
          </cell>
          <cell r="W2802">
            <v>380</v>
          </cell>
          <cell r="X2802">
            <v>9283</v>
          </cell>
          <cell r="Y2802">
            <v>185660</v>
          </cell>
          <cell r="Z2802" t="str">
            <v>木</v>
          </cell>
          <cell r="AA2802">
            <v>0.25</v>
          </cell>
          <cell r="AB2802">
            <v>1</v>
          </cell>
          <cell r="AC2802">
            <v>0.25</v>
          </cell>
          <cell r="AD2802">
            <v>0.25</v>
          </cell>
          <cell r="AE2802">
            <v>0.25</v>
          </cell>
          <cell r="AF2802">
            <v>24</v>
          </cell>
          <cell r="AG2802">
            <v>380</v>
          </cell>
          <cell r="AH2802">
            <v>24</v>
          </cell>
          <cell r="AI2802">
            <v>24</v>
          </cell>
          <cell r="AJ2802">
            <v>24</v>
          </cell>
          <cell r="AK2802">
            <v>5</v>
          </cell>
        </row>
        <row r="2803">
          <cell r="B2803">
            <v>35600</v>
          </cell>
          <cell r="C2803">
            <v>356</v>
          </cell>
          <cell r="D2803">
            <v>0</v>
          </cell>
          <cell r="E2803">
            <v>32201</v>
          </cell>
          <cell r="F2803">
            <v>1</v>
          </cell>
          <cell r="G2803">
            <v>35600</v>
          </cell>
          <cell r="H2803">
            <v>35600</v>
          </cell>
          <cell r="I2803">
            <v>0</v>
          </cell>
          <cell r="J2803">
            <v>10</v>
          </cell>
          <cell r="K2803">
            <v>72</v>
          </cell>
          <cell r="L2803">
            <v>71</v>
          </cell>
          <cell r="M2803">
            <v>4</v>
          </cell>
          <cell r="N2803">
            <v>32</v>
          </cell>
          <cell r="O2803">
            <v>0.2</v>
          </cell>
          <cell r="P2803">
            <v>4761</v>
          </cell>
          <cell r="Q2803">
            <v>3809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4761</v>
          </cell>
          <cell r="W2803">
            <v>3809</v>
          </cell>
          <cell r="X2803">
            <v>92836</v>
          </cell>
          <cell r="Y2803">
            <v>1856720</v>
          </cell>
          <cell r="Z2803" t="str">
            <v>木</v>
          </cell>
          <cell r="AA2803">
            <v>0.25</v>
          </cell>
          <cell r="AB2803">
            <v>1</v>
          </cell>
          <cell r="AC2803">
            <v>0.25</v>
          </cell>
          <cell r="AD2803">
            <v>0.25</v>
          </cell>
          <cell r="AE2803">
            <v>0.25</v>
          </cell>
          <cell r="AF2803">
            <v>238</v>
          </cell>
          <cell r="AG2803">
            <v>3809</v>
          </cell>
          <cell r="AH2803">
            <v>238</v>
          </cell>
          <cell r="AI2803">
            <v>238</v>
          </cell>
          <cell r="AJ2803">
            <v>238</v>
          </cell>
          <cell r="AK2803">
            <v>50</v>
          </cell>
        </row>
        <row r="2804">
          <cell r="B2804">
            <v>35601</v>
          </cell>
          <cell r="C2804">
            <v>356</v>
          </cell>
          <cell r="D2804">
            <v>0</v>
          </cell>
          <cell r="E2804">
            <v>30601</v>
          </cell>
          <cell r="G2804">
            <v>35601</v>
          </cell>
          <cell r="I2804">
            <v>1</v>
          </cell>
          <cell r="J2804">
            <v>1</v>
          </cell>
          <cell r="K2804">
            <v>72</v>
          </cell>
          <cell r="L2804">
            <v>71</v>
          </cell>
          <cell r="M2804">
            <v>4</v>
          </cell>
          <cell r="N2804">
            <v>32</v>
          </cell>
          <cell r="O2804">
            <v>0.2</v>
          </cell>
          <cell r="P2804">
            <v>476</v>
          </cell>
          <cell r="Q2804">
            <v>380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476</v>
          </cell>
          <cell r="W2804">
            <v>380</v>
          </cell>
          <cell r="X2804">
            <v>9283</v>
          </cell>
          <cell r="Y2804">
            <v>185660</v>
          </cell>
          <cell r="Z2804" t="str">
            <v>木</v>
          </cell>
          <cell r="AA2804">
            <v>0.25</v>
          </cell>
          <cell r="AB2804">
            <v>1</v>
          </cell>
          <cell r="AC2804">
            <v>0.25</v>
          </cell>
          <cell r="AD2804">
            <v>0.25</v>
          </cell>
          <cell r="AE2804">
            <v>0.25</v>
          </cell>
          <cell r="AF2804">
            <v>24</v>
          </cell>
          <cell r="AG2804">
            <v>380</v>
          </cell>
          <cell r="AH2804">
            <v>24</v>
          </cell>
          <cell r="AI2804">
            <v>24</v>
          </cell>
          <cell r="AJ2804">
            <v>24</v>
          </cell>
          <cell r="AK2804">
            <v>5</v>
          </cell>
        </row>
        <row r="2805">
          <cell r="B2805">
            <v>35602</v>
          </cell>
          <cell r="C2805">
            <v>356</v>
          </cell>
          <cell r="D2805">
            <v>0</v>
          </cell>
          <cell r="E2805">
            <v>30501</v>
          </cell>
          <cell r="G2805">
            <v>35601</v>
          </cell>
          <cell r="I2805">
            <v>1</v>
          </cell>
          <cell r="J2805">
            <v>1</v>
          </cell>
          <cell r="K2805">
            <v>72</v>
          </cell>
          <cell r="L2805">
            <v>71</v>
          </cell>
          <cell r="M2805">
            <v>4</v>
          </cell>
          <cell r="N2805">
            <v>32</v>
          </cell>
          <cell r="O2805">
            <v>0.2</v>
          </cell>
          <cell r="P2805">
            <v>476</v>
          </cell>
          <cell r="Q2805">
            <v>380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476</v>
          </cell>
          <cell r="W2805">
            <v>380</v>
          </cell>
          <cell r="X2805">
            <v>9283</v>
          </cell>
          <cell r="Y2805">
            <v>185660</v>
          </cell>
          <cell r="Z2805" t="str">
            <v>木</v>
          </cell>
          <cell r="AA2805">
            <v>0.25</v>
          </cell>
          <cell r="AB2805">
            <v>1</v>
          </cell>
          <cell r="AC2805">
            <v>0.25</v>
          </cell>
          <cell r="AD2805">
            <v>0.25</v>
          </cell>
          <cell r="AE2805">
            <v>0.25</v>
          </cell>
          <cell r="AF2805">
            <v>24</v>
          </cell>
          <cell r="AG2805">
            <v>380</v>
          </cell>
          <cell r="AH2805">
            <v>24</v>
          </cell>
          <cell r="AI2805">
            <v>24</v>
          </cell>
          <cell r="AJ2805">
            <v>24</v>
          </cell>
          <cell r="AK2805">
            <v>5</v>
          </cell>
        </row>
        <row r="2806">
          <cell r="B2806">
            <v>35603</v>
          </cell>
          <cell r="C2806">
            <v>356</v>
          </cell>
          <cell r="D2806">
            <v>0</v>
          </cell>
          <cell r="E2806">
            <v>20311</v>
          </cell>
          <cell r="G2806">
            <v>35601</v>
          </cell>
          <cell r="I2806">
            <v>1</v>
          </cell>
          <cell r="J2806">
            <v>1</v>
          </cell>
          <cell r="K2806">
            <v>72</v>
          </cell>
          <cell r="L2806">
            <v>71</v>
          </cell>
          <cell r="M2806">
            <v>4</v>
          </cell>
          <cell r="N2806">
            <v>32</v>
          </cell>
          <cell r="O2806">
            <v>0.2</v>
          </cell>
          <cell r="P2806">
            <v>476</v>
          </cell>
          <cell r="Q2806">
            <v>380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476</v>
          </cell>
          <cell r="W2806">
            <v>380</v>
          </cell>
          <cell r="X2806">
            <v>9283</v>
          </cell>
          <cell r="Y2806">
            <v>185660</v>
          </cell>
          <cell r="Z2806" t="str">
            <v>木</v>
          </cell>
          <cell r="AA2806">
            <v>0.25</v>
          </cell>
          <cell r="AB2806">
            <v>1</v>
          </cell>
          <cell r="AC2806">
            <v>0.25</v>
          </cell>
          <cell r="AD2806">
            <v>0.25</v>
          </cell>
          <cell r="AE2806">
            <v>0.25</v>
          </cell>
          <cell r="AF2806">
            <v>24</v>
          </cell>
          <cell r="AG2806">
            <v>380</v>
          </cell>
          <cell r="AH2806">
            <v>24</v>
          </cell>
          <cell r="AI2806">
            <v>24</v>
          </cell>
          <cell r="AJ2806">
            <v>24</v>
          </cell>
          <cell r="AK2806">
            <v>5</v>
          </cell>
        </row>
        <row r="2807">
          <cell r="B2807">
            <v>35604</v>
          </cell>
          <cell r="C2807">
            <v>356</v>
          </cell>
          <cell r="D2807">
            <v>0</v>
          </cell>
          <cell r="E2807">
            <v>20511</v>
          </cell>
          <cell r="G2807">
            <v>35601</v>
          </cell>
          <cell r="I2807">
            <v>1</v>
          </cell>
          <cell r="J2807">
            <v>1</v>
          </cell>
          <cell r="K2807">
            <v>72</v>
          </cell>
          <cell r="L2807">
            <v>71</v>
          </cell>
          <cell r="M2807">
            <v>4</v>
          </cell>
          <cell r="N2807">
            <v>32</v>
          </cell>
          <cell r="O2807">
            <v>0.2</v>
          </cell>
          <cell r="P2807">
            <v>476</v>
          </cell>
          <cell r="Q2807">
            <v>380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476</v>
          </cell>
          <cell r="W2807">
            <v>380</v>
          </cell>
          <cell r="X2807">
            <v>9283</v>
          </cell>
          <cell r="Y2807">
            <v>185660</v>
          </cell>
          <cell r="Z2807" t="str">
            <v>木</v>
          </cell>
          <cell r="AA2807">
            <v>0.25</v>
          </cell>
          <cell r="AB2807">
            <v>1</v>
          </cell>
          <cell r="AC2807">
            <v>0.25</v>
          </cell>
          <cell r="AD2807">
            <v>0.25</v>
          </cell>
          <cell r="AE2807">
            <v>0.25</v>
          </cell>
          <cell r="AF2807">
            <v>24</v>
          </cell>
          <cell r="AG2807">
            <v>380</v>
          </cell>
          <cell r="AH2807">
            <v>24</v>
          </cell>
          <cell r="AI2807">
            <v>24</v>
          </cell>
          <cell r="AJ2807">
            <v>24</v>
          </cell>
          <cell r="AK2807">
            <v>5</v>
          </cell>
        </row>
        <row r="2808">
          <cell r="B2808">
            <v>35605</v>
          </cell>
          <cell r="C2808">
            <v>356</v>
          </cell>
          <cell r="D2808">
            <v>0</v>
          </cell>
          <cell r="E2808">
            <v>30601</v>
          </cell>
          <cell r="G2808">
            <v>35601</v>
          </cell>
          <cell r="I2808">
            <v>1</v>
          </cell>
          <cell r="J2808">
            <v>1</v>
          </cell>
          <cell r="K2808">
            <v>72</v>
          </cell>
          <cell r="L2808">
            <v>71</v>
          </cell>
          <cell r="M2808">
            <v>4</v>
          </cell>
          <cell r="N2808">
            <v>32</v>
          </cell>
          <cell r="O2808">
            <v>0.2</v>
          </cell>
          <cell r="P2808">
            <v>476</v>
          </cell>
          <cell r="Q2808">
            <v>380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476</v>
          </cell>
          <cell r="W2808">
            <v>380</v>
          </cell>
          <cell r="X2808">
            <v>9283</v>
          </cell>
          <cell r="Y2808">
            <v>185660</v>
          </cell>
          <cell r="Z2808" t="str">
            <v>木</v>
          </cell>
          <cell r="AA2808">
            <v>0.25</v>
          </cell>
          <cell r="AB2808">
            <v>1</v>
          </cell>
          <cell r="AC2808">
            <v>0.25</v>
          </cell>
          <cell r="AD2808">
            <v>0.25</v>
          </cell>
          <cell r="AE2808">
            <v>0.25</v>
          </cell>
          <cell r="AF2808">
            <v>24</v>
          </cell>
          <cell r="AG2808">
            <v>380</v>
          </cell>
          <cell r="AH2808">
            <v>24</v>
          </cell>
          <cell r="AI2808">
            <v>24</v>
          </cell>
          <cell r="AJ2808">
            <v>24</v>
          </cell>
          <cell r="AK2808">
            <v>5</v>
          </cell>
        </row>
        <row r="2809">
          <cell r="B2809">
            <v>35606</v>
          </cell>
          <cell r="C2809">
            <v>356</v>
          </cell>
          <cell r="D2809">
            <v>0</v>
          </cell>
          <cell r="E2809">
            <v>40201</v>
          </cell>
          <cell r="G2809">
            <v>35601</v>
          </cell>
          <cell r="I2809">
            <v>1</v>
          </cell>
          <cell r="J2809">
            <v>1</v>
          </cell>
          <cell r="K2809">
            <v>72</v>
          </cell>
          <cell r="L2809">
            <v>71</v>
          </cell>
          <cell r="M2809">
            <v>4</v>
          </cell>
          <cell r="N2809">
            <v>32</v>
          </cell>
          <cell r="O2809">
            <v>0.2</v>
          </cell>
          <cell r="P2809">
            <v>476</v>
          </cell>
          <cell r="Q2809">
            <v>380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476</v>
          </cell>
          <cell r="W2809">
            <v>380</v>
          </cell>
          <cell r="X2809">
            <v>9283</v>
          </cell>
          <cell r="Y2809">
            <v>185660</v>
          </cell>
          <cell r="Z2809" t="str">
            <v>木</v>
          </cell>
          <cell r="AA2809">
            <v>0.25</v>
          </cell>
          <cell r="AB2809">
            <v>1</v>
          </cell>
          <cell r="AC2809">
            <v>0.25</v>
          </cell>
          <cell r="AD2809">
            <v>0.25</v>
          </cell>
          <cell r="AE2809">
            <v>0.25</v>
          </cell>
          <cell r="AF2809">
            <v>24</v>
          </cell>
          <cell r="AG2809">
            <v>380</v>
          </cell>
          <cell r="AH2809">
            <v>24</v>
          </cell>
          <cell r="AI2809">
            <v>24</v>
          </cell>
          <cell r="AJ2809">
            <v>24</v>
          </cell>
          <cell r="AK2809">
            <v>5</v>
          </cell>
        </row>
        <row r="2810">
          <cell r="B2810">
            <v>35607</v>
          </cell>
          <cell r="C2810">
            <v>356</v>
          </cell>
          <cell r="D2810">
            <v>0</v>
          </cell>
          <cell r="E2810">
            <v>50100</v>
          </cell>
          <cell r="G2810">
            <v>35609</v>
          </cell>
          <cell r="I2810">
            <v>1</v>
          </cell>
          <cell r="J2810">
            <v>1</v>
          </cell>
          <cell r="K2810">
            <v>72</v>
          </cell>
          <cell r="L2810">
            <v>71</v>
          </cell>
          <cell r="M2810">
            <v>4</v>
          </cell>
          <cell r="N2810">
            <v>32</v>
          </cell>
          <cell r="O2810">
            <v>0.2</v>
          </cell>
          <cell r="P2810">
            <v>476</v>
          </cell>
          <cell r="Q2810">
            <v>380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476</v>
          </cell>
          <cell r="W2810">
            <v>380</v>
          </cell>
          <cell r="X2810">
            <v>9283</v>
          </cell>
          <cell r="Y2810">
            <v>185660</v>
          </cell>
          <cell r="Z2810" t="str">
            <v>木</v>
          </cell>
          <cell r="AA2810">
            <v>0.25</v>
          </cell>
          <cell r="AB2810">
            <v>1</v>
          </cell>
          <cell r="AC2810">
            <v>0.25</v>
          </cell>
          <cell r="AD2810">
            <v>0.25</v>
          </cell>
          <cell r="AE2810">
            <v>0.25</v>
          </cell>
          <cell r="AF2810">
            <v>24</v>
          </cell>
          <cell r="AG2810">
            <v>380</v>
          </cell>
          <cell r="AH2810">
            <v>24</v>
          </cell>
          <cell r="AI2810">
            <v>24</v>
          </cell>
          <cell r="AJ2810">
            <v>24</v>
          </cell>
          <cell r="AK2810">
            <v>5</v>
          </cell>
        </row>
        <row r="2811">
          <cell r="B2811">
            <v>35700</v>
          </cell>
          <cell r="C2811">
            <v>357</v>
          </cell>
          <cell r="D2811">
            <v>0</v>
          </cell>
          <cell r="E2811">
            <v>32101</v>
          </cell>
          <cell r="F2811">
            <v>1</v>
          </cell>
          <cell r="G2811">
            <v>35700</v>
          </cell>
          <cell r="H2811">
            <v>35700</v>
          </cell>
          <cell r="I2811">
            <v>0</v>
          </cell>
          <cell r="J2811">
            <v>10</v>
          </cell>
          <cell r="K2811">
            <v>72</v>
          </cell>
          <cell r="L2811">
            <v>71</v>
          </cell>
          <cell r="M2811">
            <v>4</v>
          </cell>
          <cell r="N2811">
            <v>32</v>
          </cell>
          <cell r="O2811">
            <v>0.30000000000000004</v>
          </cell>
          <cell r="P2811">
            <v>7142</v>
          </cell>
          <cell r="Q2811">
            <v>5713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7142</v>
          </cell>
          <cell r="W2811">
            <v>5713</v>
          </cell>
          <cell r="X2811">
            <v>92836</v>
          </cell>
          <cell r="Y2811">
            <v>1856720</v>
          </cell>
          <cell r="Z2811" t="str">
            <v>木</v>
          </cell>
          <cell r="AA2811">
            <v>0.25</v>
          </cell>
          <cell r="AB2811">
            <v>1</v>
          </cell>
          <cell r="AC2811">
            <v>0.25</v>
          </cell>
          <cell r="AD2811">
            <v>0.25</v>
          </cell>
          <cell r="AE2811">
            <v>0.25</v>
          </cell>
          <cell r="AF2811">
            <v>357</v>
          </cell>
          <cell r="AG2811">
            <v>5713</v>
          </cell>
          <cell r="AH2811">
            <v>357</v>
          </cell>
          <cell r="AI2811">
            <v>357</v>
          </cell>
          <cell r="AJ2811">
            <v>357</v>
          </cell>
          <cell r="AK2811">
            <v>50</v>
          </cell>
        </row>
        <row r="2812">
          <cell r="B2812">
            <v>35701</v>
          </cell>
          <cell r="C2812">
            <v>357</v>
          </cell>
          <cell r="D2812">
            <v>0</v>
          </cell>
          <cell r="E2812">
            <v>30601</v>
          </cell>
          <cell r="G2812">
            <v>35701</v>
          </cell>
          <cell r="I2812">
            <v>1</v>
          </cell>
          <cell r="J2812">
            <v>1</v>
          </cell>
          <cell r="K2812">
            <v>72</v>
          </cell>
          <cell r="L2812">
            <v>71</v>
          </cell>
          <cell r="M2812">
            <v>4</v>
          </cell>
          <cell r="N2812">
            <v>32</v>
          </cell>
          <cell r="O2812">
            <v>0.2</v>
          </cell>
          <cell r="P2812">
            <v>476</v>
          </cell>
          <cell r="Q2812">
            <v>380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476</v>
          </cell>
          <cell r="W2812">
            <v>380</v>
          </cell>
          <cell r="X2812">
            <v>9283</v>
          </cell>
          <cell r="Y2812">
            <v>185660</v>
          </cell>
          <cell r="Z2812" t="str">
            <v>木</v>
          </cell>
          <cell r="AA2812">
            <v>0.25</v>
          </cell>
          <cell r="AB2812">
            <v>1</v>
          </cell>
          <cell r="AC2812">
            <v>0.25</v>
          </cell>
          <cell r="AD2812">
            <v>0.25</v>
          </cell>
          <cell r="AE2812">
            <v>0.25</v>
          </cell>
          <cell r="AF2812">
            <v>24</v>
          </cell>
          <cell r="AG2812">
            <v>380</v>
          </cell>
          <cell r="AH2812">
            <v>24</v>
          </cell>
          <cell r="AI2812">
            <v>24</v>
          </cell>
          <cell r="AJ2812">
            <v>24</v>
          </cell>
          <cell r="AK2812">
            <v>5</v>
          </cell>
        </row>
        <row r="2813">
          <cell r="B2813">
            <v>35702</v>
          </cell>
          <cell r="C2813">
            <v>357</v>
          </cell>
          <cell r="D2813">
            <v>0</v>
          </cell>
          <cell r="E2813">
            <v>30501</v>
          </cell>
          <cell r="G2813">
            <v>35701</v>
          </cell>
          <cell r="I2813">
            <v>1</v>
          </cell>
          <cell r="J2813">
            <v>1</v>
          </cell>
          <cell r="K2813">
            <v>72</v>
          </cell>
          <cell r="L2813">
            <v>71</v>
          </cell>
          <cell r="M2813">
            <v>4</v>
          </cell>
          <cell r="N2813">
            <v>32</v>
          </cell>
          <cell r="O2813">
            <v>0.2</v>
          </cell>
          <cell r="P2813">
            <v>476</v>
          </cell>
          <cell r="Q2813">
            <v>380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476</v>
          </cell>
          <cell r="W2813">
            <v>380</v>
          </cell>
          <cell r="X2813">
            <v>9283</v>
          </cell>
          <cell r="Y2813">
            <v>185660</v>
          </cell>
          <cell r="Z2813" t="str">
            <v>木</v>
          </cell>
          <cell r="AA2813">
            <v>0.25</v>
          </cell>
          <cell r="AB2813">
            <v>1</v>
          </cell>
          <cell r="AC2813">
            <v>0.25</v>
          </cell>
          <cell r="AD2813">
            <v>0.25</v>
          </cell>
          <cell r="AE2813">
            <v>0.25</v>
          </cell>
          <cell r="AF2813">
            <v>24</v>
          </cell>
          <cell r="AG2813">
            <v>380</v>
          </cell>
          <cell r="AH2813">
            <v>24</v>
          </cell>
          <cell r="AI2813">
            <v>24</v>
          </cell>
          <cell r="AJ2813">
            <v>24</v>
          </cell>
          <cell r="AK2813">
            <v>5</v>
          </cell>
        </row>
        <row r="2814">
          <cell r="B2814">
            <v>35703</v>
          </cell>
          <cell r="C2814">
            <v>357</v>
          </cell>
          <cell r="D2814">
            <v>0</v>
          </cell>
          <cell r="E2814">
            <v>20311</v>
          </cell>
          <cell r="G2814">
            <v>35701</v>
          </cell>
          <cell r="I2814">
            <v>1</v>
          </cell>
          <cell r="J2814">
            <v>1</v>
          </cell>
          <cell r="K2814">
            <v>72</v>
          </cell>
          <cell r="L2814">
            <v>71</v>
          </cell>
          <cell r="M2814">
            <v>4</v>
          </cell>
          <cell r="N2814">
            <v>32</v>
          </cell>
          <cell r="O2814">
            <v>0.2</v>
          </cell>
          <cell r="P2814">
            <v>476</v>
          </cell>
          <cell r="Q2814">
            <v>380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476</v>
          </cell>
          <cell r="W2814">
            <v>380</v>
          </cell>
          <cell r="X2814">
            <v>9283</v>
          </cell>
          <cell r="Y2814">
            <v>185660</v>
          </cell>
          <cell r="Z2814" t="str">
            <v>木</v>
          </cell>
          <cell r="AA2814">
            <v>0.25</v>
          </cell>
          <cell r="AB2814">
            <v>1</v>
          </cell>
          <cell r="AC2814">
            <v>0.25</v>
          </cell>
          <cell r="AD2814">
            <v>0.25</v>
          </cell>
          <cell r="AE2814">
            <v>0.25</v>
          </cell>
          <cell r="AF2814">
            <v>24</v>
          </cell>
          <cell r="AG2814">
            <v>380</v>
          </cell>
          <cell r="AH2814">
            <v>24</v>
          </cell>
          <cell r="AI2814">
            <v>24</v>
          </cell>
          <cell r="AJ2814">
            <v>24</v>
          </cell>
          <cell r="AK2814">
            <v>5</v>
          </cell>
        </row>
        <row r="2815">
          <cell r="B2815">
            <v>35704</v>
          </cell>
          <cell r="C2815">
            <v>357</v>
          </cell>
          <cell r="D2815">
            <v>0</v>
          </cell>
          <cell r="E2815">
            <v>20511</v>
          </cell>
          <cell r="G2815">
            <v>35701</v>
          </cell>
          <cell r="I2815">
            <v>1</v>
          </cell>
          <cell r="J2815">
            <v>1</v>
          </cell>
          <cell r="K2815">
            <v>72</v>
          </cell>
          <cell r="L2815">
            <v>71</v>
          </cell>
          <cell r="M2815">
            <v>4</v>
          </cell>
          <cell r="N2815">
            <v>32</v>
          </cell>
          <cell r="O2815">
            <v>0.2</v>
          </cell>
          <cell r="P2815">
            <v>476</v>
          </cell>
          <cell r="Q2815">
            <v>380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476</v>
          </cell>
          <cell r="W2815">
            <v>380</v>
          </cell>
          <cell r="X2815">
            <v>9283</v>
          </cell>
          <cell r="Y2815">
            <v>185660</v>
          </cell>
          <cell r="Z2815" t="str">
            <v>木</v>
          </cell>
          <cell r="AA2815">
            <v>0.25</v>
          </cell>
          <cell r="AB2815">
            <v>1</v>
          </cell>
          <cell r="AC2815">
            <v>0.25</v>
          </cell>
          <cell r="AD2815">
            <v>0.25</v>
          </cell>
          <cell r="AE2815">
            <v>0.25</v>
          </cell>
          <cell r="AF2815">
            <v>24</v>
          </cell>
          <cell r="AG2815">
            <v>380</v>
          </cell>
          <cell r="AH2815">
            <v>24</v>
          </cell>
          <cell r="AI2815">
            <v>24</v>
          </cell>
          <cell r="AJ2815">
            <v>24</v>
          </cell>
          <cell r="AK2815">
            <v>5</v>
          </cell>
        </row>
        <row r="2816">
          <cell r="B2816">
            <v>35705</v>
          </cell>
          <cell r="C2816">
            <v>357</v>
          </cell>
          <cell r="D2816">
            <v>0</v>
          </cell>
          <cell r="E2816">
            <v>30601</v>
          </cell>
          <cell r="G2816">
            <v>35701</v>
          </cell>
          <cell r="I2816">
            <v>1</v>
          </cell>
          <cell r="J2816">
            <v>1</v>
          </cell>
          <cell r="K2816">
            <v>72</v>
          </cell>
          <cell r="L2816">
            <v>71</v>
          </cell>
          <cell r="M2816">
            <v>4</v>
          </cell>
          <cell r="N2816">
            <v>32</v>
          </cell>
          <cell r="O2816">
            <v>0.2</v>
          </cell>
          <cell r="P2816">
            <v>476</v>
          </cell>
          <cell r="Q2816">
            <v>380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476</v>
          </cell>
          <cell r="W2816">
            <v>380</v>
          </cell>
          <cell r="X2816">
            <v>9283</v>
          </cell>
          <cell r="Y2816">
            <v>185660</v>
          </cell>
          <cell r="Z2816" t="str">
            <v>木</v>
          </cell>
          <cell r="AA2816">
            <v>0.25</v>
          </cell>
          <cell r="AB2816">
            <v>1</v>
          </cell>
          <cell r="AC2816">
            <v>0.25</v>
          </cell>
          <cell r="AD2816">
            <v>0.25</v>
          </cell>
          <cell r="AE2816">
            <v>0.25</v>
          </cell>
          <cell r="AF2816">
            <v>24</v>
          </cell>
          <cell r="AG2816">
            <v>380</v>
          </cell>
          <cell r="AH2816">
            <v>24</v>
          </cell>
          <cell r="AI2816">
            <v>24</v>
          </cell>
          <cell r="AJ2816">
            <v>24</v>
          </cell>
          <cell r="AK2816">
            <v>5</v>
          </cell>
        </row>
        <row r="2817">
          <cell r="B2817">
            <v>35706</v>
          </cell>
          <cell r="C2817">
            <v>357</v>
          </cell>
          <cell r="D2817">
            <v>0</v>
          </cell>
          <cell r="E2817">
            <v>40201</v>
          </cell>
          <cell r="G2817">
            <v>35701</v>
          </cell>
          <cell r="I2817">
            <v>1</v>
          </cell>
          <cell r="J2817">
            <v>1</v>
          </cell>
          <cell r="K2817">
            <v>72</v>
          </cell>
          <cell r="L2817">
            <v>71</v>
          </cell>
          <cell r="M2817">
            <v>4</v>
          </cell>
          <cell r="N2817">
            <v>32</v>
          </cell>
          <cell r="O2817">
            <v>0.2</v>
          </cell>
          <cell r="P2817">
            <v>476</v>
          </cell>
          <cell r="Q2817">
            <v>380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476</v>
          </cell>
          <cell r="W2817">
            <v>380</v>
          </cell>
          <cell r="X2817">
            <v>9283</v>
          </cell>
          <cell r="Y2817">
            <v>185660</v>
          </cell>
          <cell r="Z2817" t="str">
            <v>木</v>
          </cell>
          <cell r="AA2817">
            <v>0.25</v>
          </cell>
          <cell r="AB2817">
            <v>1</v>
          </cell>
          <cell r="AC2817">
            <v>0.25</v>
          </cell>
          <cell r="AD2817">
            <v>0.25</v>
          </cell>
          <cell r="AE2817">
            <v>0.25</v>
          </cell>
          <cell r="AF2817">
            <v>24</v>
          </cell>
          <cell r="AG2817">
            <v>380</v>
          </cell>
          <cell r="AH2817">
            <v>24</v>
          </cell>
          <cell r="AI2817">
            <v>24</v>
          </cell>
          <cell r="AJ2817">
            <v>24</v>
          </cell>
          <cell r="AK2817">
            <v>5</v>
          </cell>
        </row>
        <row r="2818">
          <cell r="B2818">
            <v>35707</v>
          </cell>
          <cell r="C2818">
            <v>357</v>
          </cell>
          <cell r="D2818">
            <v>0</v>
          </cell>
          <cell r="E2818">
            <v>50100</v>
          </cell>
          <cell r="G2818">
            <v>35709</v>
          </cell>
          <cell r="I2818">
            <v>1</v>
          </cell>
          <cell r="J2818">
            <v>1</v>
          </cell>
          <cell r="K2818">
            <v>72</v>
          </cell>
          <cell r="L2818">
            <v>71</v>
          </cell>
          <cell r="M2818">
            <v>4</v>
          </cell>
          <cell r="N2818">
            <v>32</v>
          </cell>
          <cell r="O2818">
            <v>0.2</v>
          </cell>
          <cell r="P2818">
            <v>476</v>
          </cell>
          <cell r="Q2818">
            <v>380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476</v>
          </cell>
          <cell r="W2818">
            <v>380</v>
          </cell>
          <cell r="X2818">
            <v>9283</v>
          </cell>
          <cell r="Y2818">
            <v>185660</v>
          </cell>
          <cell r="Z2818" t="str">
            <v>木</v>
          </cell>
          <cell r="AA2818">
            <v>0.25</v>
          </cell>
          <cell r="AB2818">
            <v>1</v>
          </cell>
          <cell r="AC2818">
            <v>0.25</v>
          </cell>
          <cell r="AD2818">
            <v>0.25</v>
          </cell>
          <cell r="AE2818">
            <v>0.25</v>
          </cell>
          <cell r="AF2818">
            <v>24</v>
          </cell>
          <cell r="AG2818">
            <v>380</v>
          </cell>
          <cell r="AH2818">
            <v>24</v>
          </cell>
          <cell r="AI2818">
            <v>24</v>
          </cell>
          <cell r="AJ2818">
            <v>24</v>
          </cell>
          <cell r="AK2818">
            <v>5</v>
          </cell>
        </row>
        <row r="2819">
          <cell r="B2819">
            <v>35800</v>
          </cell>
          <cell r="C2819">
            <v>358</v>
          </cell>
          <cell r="D2819">
            <v>0</v>
          </cell>
          <cell r="E2819">
            <v>32201</v>
          </cell>
          <cell r="F2819">
            <v>1</v>
          </cell>
          <cell r="G2819">
            <v>35800</v>
          </cell>
          <cell r="H2819">
            <v>35800</v>
          </cell>
          <cell r="I2819">
            <v>0</v>
          </cell>
          <cell r="J2819">
            <v>10</v>
          </cell>
          <cell r="K2819">
            <v>72</v>
          </cell>
          <cell r="L2819">
            <v>71</v>
          </cell>
          <cell r="M2819">
            <v>4</v>
          </cell>
          <cell r="N2819">
            <v>32</v>
          </cell>
          <cell r="O2819">
            <v>0.4</v>
          </cell>
          <cell r="P2819">
            <v>9523</v>
          </cell>
          <cell r="Q2819">
            <v>6094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9523</v>
          </cell>
          <cell r="W2819">
            <v>6094</v>
          </cell>
          <cell r="X2819">
            <v>92836</v>
          </cell>
          <cell r="Y2819">
            <v>1856720</v>
          </cell>
          <cell r="Z2819" t="str">
            <v>木</v>
          </cell>
          <cell r="AA2819">
            <v>0.25</v>
          </cell>
          <cell r="AB2819">
            <v>1</v>
          </cell>
          <cell r="AC2819">
            <v>0.25</v>
          </cell>
          <cell r="AD2819">
            <v>0.25</v>
          </cell>
          <cell r="AE2819">
            <v>0.25</v>
          </cell>
          <cell r="AF2819">
            <v>857</v>
          </cell>
          <cell r="AG2819">
            <v>6094</v>
          </cell>
          <cell r="AH2819">
            <v>857</v>
          </cell>
          <cell r="AI2819">
            <v>857</v>
          </cell>
          <cell r="AJ2819">
            <v>857</v>
          </cell>
          <cell r="AK2819">
            <v>50</v>
          </cell>
        </row>
        <row r="2820">
          <cell r="B2820">
            <v>35801</v>
          </cell>
          <cell r="C2820">
            <v>358</v>
          </cell>
          <cell r="D2820">
            <v>0</v>
          </cell>
          <cell r="E2820">
            <v>30601</v>
          </cell>
          <cell r="G2820">
            <v>35801</v>
          </cell>
          <cell r="I2820">
            <v>1</v>
          </cell>
          <cell r="J2820">
            <v>1</v>
          </cell>
          <cell r="K2820">
            <v>72</v>
          </cell>
          <cell r="L2820">
            <v>71</v>
          </cell>
          <cell r="M2820">
            <v>4</v>
          </cell>
          <cell r="N2820">
            <v>32</v>
          </cell>
          <cell r="O2820">
            <v>0.2</v>
          </cell>
          <cell r="P2820">
            <v>476</v>
          </cell>
          <cell r="Q2820">
            <v>380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476</v>
          </cell>
          <cell r="W2820">
            <v>380</v>
          </cell>
          <cell r="X2820">
            <v>9283</v>
          </cell>
          <cell r="Y2820">
            <v>185660</v>
          </cell>
          <cell r="Z2820" t="str">
            <v>木</v>
          </cell>
          <cell r="AA2820">
            <v>0.25</v>
          </cell>
          <cell r="AB2820">
            <v>1</v>
          </cell>
          <cell r="AC2820">
            <v>0.25</v>
          </cell>
          <cell r="AD2820">
            <v>0.25</v>
          </cell>
          <cell r="AE2820">
            <v>0.25</v>
          </cell>
          <cell r="AF2820">
            <v>24</v>
          </cell>
          <cell r="AG2820">
            <v>380</v>
          </cell>
          <cell r="AH2820">
            <v>24</v>
          </cell>
          <cell r="AI2820">
            <v>24</v>
          </cell>
          <cell r="AJ2820">
            <v>24</v>
          </cell>
          <cell r="AK2820">
            <v>5</v>
          </cell>
        </row>
        <row r="2821">
          <cell r="B2821">
            <v>35802</v>
          </cell>
          <cell r="C2821">
            <v>358</v>
          </cell>
          <cell r="D2821">
            <v>0</v>
          </cell>
          <cell r="E2821">
            <v>30501</v>
          </cell>
          <cell r="G2821">
            <v>35801</v>
          </cell>
          <cell r="I2821">
            <v>1</v>
          </cell>
          <cell r="J2821">
            <v>1</v>
          </cell>
          <cell r="K2821">
            <v>72</v>
          </cell>
          <cell r="L2821">
            <v>71</v>
          </cell>
          <cell r="M2821">
            <v>4</v>
          </cell>
          <cell r="N2821">
            <v>32</v>
          </cell>
          <cell r="O2821">
            <v>0.2</v>
          </cell>
          <cell r="P2821">
            <v>476</v>
          </cell>
          <cell r="Q2821">
            <v>380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476</v>
          </cell>
          <cell r="W2821">
            <v>380</v>
          </cell>
          <cell r="X2821">
            <v>9283</v>
          </cell>
          <cell r="Y2821">
            <v>185660</v>
          </cell>
          <cell r="Z2821" t="str">
            <v>木</v>
          </cell>
          <cell r="AA2821">
            <v>0.25</v>
          </cell>
          <cell r="AB2821">
            <v>1</v>
          </cell>
          <cell r="AC2821">
            <v>0.25</v>
          </cell>
          <cell r="AD2821">
            <v>0.25</v>
          </cell>
          <cell r="AE2821">
            <v>0.25</v>
          </cell>
          <cell r="AF2821">
            <v>24</v>
          </cell>
          <cell r="AG2821">
            <v>380</v>
          </cell>
          <cell r="AH2821">
            <v>24</v>
          </cell>
          <cell r="AI2821">
            <v>24</v>
          </cell>
          <cell r="AJ2821">
            <v>24</v>
          </cell>
          <cell r="AK2821">
            <v>5</v>
          </cell>
        </row>
        <row r="2822">
          <cell r="B2822">
            <v>35803</v>
          </cell>
          <cell r="C2822">
            <v>358</v>
          </cell>
          <cell r="D2822">
            <v>0</v>
          </cell>
          <cell r="E2822">
            <v>20311</v>
          </cell>
          <cell r="G2822">
            <v>35801</v>
          </cell>
          <cell r="I2822">
            <v>1</v>
          </cell>
          <cell r="J2822">
            <v>1</v>
          </cell>
          <cell r="K2822">
            <v>72</v>
          </cell>
          <cell r="L2822">
            <v>71</v>
          </cell>
          <cell r="M2822">
            <v>4</v>
          </cell>
          <cell r="N2822">
            <v>32</v>
          </cell>
          <cell r="O2822">
            <v>0.2</v>
          </cell>
          <cell r="P2822">
            <v>476</v>
          </cell>
          <cell r="Q2822">
            <v>380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476</v>
          </cell>
          <cell r="W2822">
            <v>380</v>
          </cell>
          <cell r="X2822">
            <v>9283</v>
          </cell>
          <cell r="Y2822">
            <v>185660</v>
          </cell>
          <cell r="Z2822" t="str">
            <v>木</v>
          </cell>
          <cell r="AA2822">
            <v>0.25</v>
          </cell>
          <cell r="AB2822">
            <v>1</v>
          </cell>
          <cell r="AC2822">
            <v>0.25</v>
          </cell>
          <cell r="AD2822">
            <v>0.25</v>
          </cell>
          <cell r="AE2822">
            <v>0.25</v>
          </cell>
          <cell r="AF2822">
            <v>24</v>
          </cell>
          <cell r="AG2822">
            <v>380</v>
          </cell>
          <cell r="AH2822">
            <v>24</v>
          </cell>
          <cell r="AI2822">
            <v>24</v>
          </cell>
          <cell r="AJ2822">
            <v>24</v>
          </cell>
          <cell r="AK2822">
            <v>5</v>
          </cell>
        </row>
        <row r="2823">
          <cell r="B2823">
            <v>35804</v>
          </cell>
          <cell r="C2823">
            <v>358</v>
          </cell>
          <cell r="D2823">
            <v>0</v>
          </cell>
          <cell r="E2823">
            <v>20511</v>
          </cell>
          <cell r="G2823">
            <v>35801</v>
          </cell>
          <cell r="I2823">
            <v>1</v>
          </cell>
          <cell r="J2823">
            <v>1</v>
          </cell>
          <cell r="K2823">
            <v>72</v>
          </cell>
          <cell r="L2823">
            <v>71</v>
          </cell>
          <cell r="M2823">
            <v>4</v>
          </cell>
          <cell r="N2823">
            <v>32</v>
          </cell>
          <cell r="O2823">
            <v>0.2</v>
          </cell>
          <cell r="P2823">
            <v>476</v>
          </cell>
          <cell r="Q2823">
            <v>380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476</v>
          </cell>
          <cell r="W2823">
            <v>380</v>
          </cell>
          <cell r="X2823">
            <v>9283</v>
          </cell>
          <cell r="Y2823">
            <v>185660</v>
          </cell>
          <cell r="Z2823" t="str">
            <v>木</v>
          </cell>
          <cell r="AA2823">
            <v>0.25</v>
          </cell>
          <cell r="AB2823">
            <v>1</v>
          </cell>
          <cell r="AC2823">
            <v>0.25</v>
          </cell>
          <cell r="AD2823">
            <v>0.25</v>
          </cell>
          <cell r="AE2823">
            <v>0.25</v>
          </cell>
          <cell r="AF2823">
            <v>24</v>
          </cell>
          <cell r="AG2823">
            <v>380</v>
          </cell>
          <cell r="AH2823">
            <v>24</v>
          </cell>
          <cell r="AI2823">
            <v>24</v>
          </cell>
          <cell r="AJ2823">
            <v>24</v>
          </cell>
          <cell r="AK2823">
            <v>5</v>
          </cell>
        </row>
        <row r="2824">
          <cell r="B2824">
            <v>35805</v>
          </cell>
          <cell r="C2824">
            <v>358</v>
          </cell>
          <cell r="D2824">
            <v>0</v>
          </cell>
          <cell r="E2824">
            <v>30601</v>
          </cell>
          <cell r="G2824">
            <v>35801</v>
          </cell>
          <cell r="I2824">
            <v>1</v>
          </cell>
          <cell r="J2824">
            <v>1</v>
          </cell>
          <cell r="K2824">
            <v>72</v>
          </cell>
          <cell r="L2824">
            <v>71</v>
          </cell>
          <cell r="M2824">
            <v>4</v>
          </cell>
          <cell r="N2824">
            <v>32</v>
          </cell>
          <cell r="O2824">
            <v>0.2</v>
          </cell>
          <cell r="P2824">
            <v>476</v>
          </cell>
          <cell r="Q2824">
            <v>380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476</v>
          </cell>
          <cell r="W2824">
            <v>380</v>
          </cell>
          <cell r="X2824">
            <v>9283</v>
          </cell>
          <cell r="Y2824">
            <v>185660</v>
          </cell>
          <cell r="Z2824" t="str">
            <v>木</v>
          </cell>
          <cell r="AA2824">
            <v>0.25</v>
          </cell>
          <cell r="AB2824">
            <v>1</v>
          </cell>
          <cell r="AC2824">
            <v>0.25</v>
          </cell>
          <cell r="AD2824">
            <v>0.25</v>
          </cell>
          <cell r="AE2824">
            <v>0.25</v>
          </cell>
          <cell r="AF2824">
            <v>24</v>
          </cell>
          <cell r="AG2824">
            <v>380</v>
          </cell>
          <cell r="AH2824">
            <v>24</v>
          </cell>
          <cell r="AI2824">
            <v>24</v>
          </cell>
          <cell r="AJ2824">
            <v>24</v>
          </cell>
          <cell r="AK2824">
            <v>5</v>
          </cell>
        </row>
        <row r="2825">
          <cell r="B2825">
            <v>35806</v>
          </cell>
          <cell r="C2825">
            <v>358</v>
          </cell>
          <cell r="D2825">
            <v>0</v>
          </cell>
          <cell r="E2825">
            <v>40201</v>
          </cell>
          <cell r="G2825">
            <v>35801</v>
          </cell>
          <cell r="I2825">
            <v>1</v>
          </cell>
          <cell r="J2825">
            <v>1</v>
          </cell>
          <cell r="K2825">
            <v>72</v>
          </cell>
          <cell r="L2825">
            <v>71</v>
          </cell>
          <cell r="M2825">
            <v>4</v>
          </cell>
          <cell r="N2825">
            <v>32</v>
          </cell>
          <cell r="O2825">
            <v>0.2</v>
          </cell>
          <cell r="P2825">
            <v>476</v>
          </cell>
          <cell r="Q2825">
            <v>380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476</v>
          </cell>
          <cell r="W2825">
            <v>380</v>
          </cell>
          <cell r="X2825">
            <v>9283</v>
          </cell>
          <cell r="Y2825">
            <v>185660</v>
          </cell>
          <cell r="Z2825" t="str">
            <v>木</v>
          </cell>
          <cell r="AA2825">
            <v>0.25</v>
          </cell>
          <cell r="AB2825">
            <v>1</v>
          </cell>
          <cell r="AC2825">
            <v>0.25</v>
          </cell>
          <cell r="AD2825">
            <v>0.25</v>
          </cell>
          <cell r="AE2825">
            <v>0.25</v>
          </cell>
          <cell r="AF2825">
            <v>24</v>
          </cell>
          <cell r="AG2825">
            <v>380</v>
          </cell>
          <cell r="AH2825">
            <v>24</v>
          </cell>
          <cell r="AI2825">
            <v>24</v>
          </cell>
          <cell r="AJ2825">
            <v>24</v>
          </cell>
          <cell r="AK2825">
            <v>5</v>
          </cell>
        </row>
        <row r="2826">
          <cell r="B2826">
            <v>35807</v>
          </cell>
          <cell r="C2826">
            <v>358</v>
          </cell>
          <cell r="D2826">
            <v>0</v>
          </cell>
          <cell r="E2826">
            <v>50100</v>
          </cell>
          <cell r="G2826">
            <v>35809</v>
          </cell>
          <cell r="I2826">
            <v>1</v>
          </cell>
          <cell r="J2826">
            <v>1</v>
          </cell>
          <cell r="K2826">
            <v>72</v>
          </cell>
          <cell r="L2826">
            <v>71</v>
          </cell>
          <cell r="M2826">
            <v>4</v>
          </cell>
          <cell r="N2826">
            <v>32</v>
          </cell>
          <cell r="O2826">
            <v>0.2</v>
          </cell>
          <cell r="P2826">
            <v>476</v>
          </cell>
          <cell r="Q2826">
            <v>380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476</v>
          </cell>
          <cell r="W2826">
            <v>380</v>
          </cell>
          <cell r="X2826">
            <v>9283</v>
          </cell>
          <cell r="Y2826">
            <v>185660</v>
          </cell>
          <cell r="Z2826" t="str">
            <v>木</v>
          </cell>
          <cell r="AA2826">
            <v>0.25</v>
          </cell>
          <cell r="AB2826">
            <v>1</v>
          </cell>
          <cell r="AC2826">
            <v>0.25</v>
          </cell>
          <cell r="AD2826">
            <v>0.25</v>
          </cell>
          <cell r="AE2826">
            <v>0.25</v>
          </cell>
          <cell r="AF2826">
            <v>24</v>
          </cell>
          <cell r="AG2826">
            <v>380</v>
          </cell>
          <cell r="AH2826">
            <v>24</v>
          </cell>
          <cell r="AI2826">
            <v>24</v>
          </cell>
          <cell r="AJ2826">
            <v>24</v>
          </cell>
          <cell r="AK2826">
            <v>5</v>
          </cell>
        </row>
        <row r="2827">
          <cell r="B2827">
            <v>35900</v>
          </cell>
          <cell r="C2827">
            <v>359</v>
          </cell>
          <cell r="D2827">
            <v>0</v>
          </cell>
          <cell r="E2827">
            <v>32101</v>
          </cell>
          <cell r="F2827">
            <v>1</v>
          </cell>
          <cell r="G2827">
            <v>35900</v>
          </cell>
          <cell r="H2827">
            <v>35900</v>
          </cell>
          <cell r="I2827">
            <v>0</v>
          </cell>
          <cell r="J2827">
            <v>10</v>
          </cell>
          <cell r="K2827">
            <v>72</v>
          </cell>
          <cell r="L2827">
            <v>71</v>
          </cell>
          <cell r="M2827">
            <v>4</v>
          </cell>
          <cell r="N2827">
            <v>32</v>
          </cell>
          <cell r="O2827">
            <v>0.5</v>
          </cell>
          <cell r="P2827">
            <v>11904</v>
          </cell>
          <cell r="Q2827">
            <v>7618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11904</v>
          </cell>
          <cell r="W2827">
            <v>7618</v>
          </cell>
          <cell r="X2827">
            <v>92836</v>
          </cell>
          <cell r="Y2827">
            <v>1856720</v>
          </cell>
          <cell r="Z2827" t="str">
            <v>木</v>
          </cell>
          <cell r="AA2827">
            <v>0.25</v>
          </cell>
          <cell r="AB2827">
            <v>1</v>
          </cell>
          <cell r="AC2827">
            <v>0.25</v>
          </cell>
          <cell r="AD2827">
            <v>0.25</v>
          </cell>
          <cell r="AE2827">
            <v>0.25</v>
          </cell>
          <cell r="AF2827">
            <v>1071</v>
          </cell>
          <cell r="AG2827">
            <v>7618</v>
          </cell>
          <cell r="AH2827">
            <v>1071</v>
          </cell>
          <cell r="AI2827">
            <v>1071</v>
          </cell>
          <cell r="AJ2827">
            <v>1071</v>
          </cell>
          <cell r="AK2827">
            <v>50</v>
          </cell>
        </row>
        <row r="2828">
          <cell r="B2828">
            <v>35901</v>
          </cell>
          <cell r="C2828">
            <v>359</v>
          </cell>
          <cell r="D2828">
            <v>0</v>
          </cell>
          <cell r="E2828">
            <v>30601</v>
          </cell>
          <cell r="G2828">
            <v>35901</v>
          </cell>
          <cell r="I2828">
            <v>1</v>
          </cell>
          <cell r="J2828">
            <v>1</v>
          </cell>
          <cell r="K2828">
            <v>72</v>
          </cell>
          <cell r="L2828">
            <v>71</v>
          </cell>
          <cell r="M2828">
            <v>4</v>
          </cell>
          <cell r="N2828">
            <v>32</v>
          </cell>
          <cell r="O2828">
            <v>0.2</v>
          </cell>
          <cell r="P2828">
            <v>476</v>
          </cell>
          <cell r="Q2828">
            <v>380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476</v>
          </cell>
          <cell r="W2828">
            <v>380</v>
          </cell>
          <cell r="X2828">
            <v>9283</v>
          </cell>
          <cell r="Y2828">
            <v>185660</v>
          </cell>
          <cell r="Z2828" t="str">
            <v>木</v>
          </cell>
          <cell r="AA2828">
            <v>0.25</v>
          </cell>
          <cell r="AB2828">
            <v>1</v>
          </cell>
          <cell r="AC2828">
            <v>0.25</v>
          </cell>
          <cell r="AD2828">
            <v>0.25</v>
          </cell>
          <cell r="AE2828">
            <v>0.25</v>
          </cell>
          <cell r="AF2828">
            <v>24</v>
          </cell>
          <cell r="AG2828">
            <v>380</v>
          </cell>
          <cell r="AH2828">
            <v>24</v>
          </cell>
          <cell r="AI2828">
            <v>24</v>
          </cell>
          <cell r="AJ2828">
            <v>24</v>
          </cell>
          <cell r="AK2828">
            <v>5</v>
          </cell>
        </row>
        <row r="2829">
          <cell r="B2829">
            <v>35902</v>
          </cell>
          <cell r="C2829">
            <v>359</v>
          </cell>
          <cell r="D2829">
            <v>0</v>
          </cell>
          <cell r="E2829">
            <v>30501</v>
          </cell>
          <cell r="G2829">
            <v>35901</v>
          </cell>
          <cell r="I2829">
            <v>1</v>
          </cell>
          <cell r="J2829">
            <v>1</v>
          </cell>
          <cell r="K2829">
            <v>72</v>
          </cell>
          <cell r="L2829">
            <v>71</v>
          </cell>
          <cell r="M2829">
            <v>4</v>
          </cell>
          <cell r="N2829">
            <v>32</v>
          </cell>
          <cell r="O2829">
            <v>0.2</v>
          </cell>
          <cell r="P2829">
            <v>476</v>
          </cell>
          <cell r="Q2829">
            <v>380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476</v>
          </cell>
          <cell r="W2829">
            <v>380</v>
          </cell>
          <cell r="X2829">
            <v>9283</v>
          </cell>
          <cell r="Y2829">
            <v>185660</v>
          </cell>
          <cell r="Z2829" t="str">
            <v>木</v>
          </cell>
          <cell r="AA2829">
            <v>0.25</v>
          </cell>
          <cell r="AB2829">
            <v>1</v>
          </cell>
          <cell r="AC2829">
            <v>0.25</v>
          </cell>
          <cell r="AD2829">
            <v>0.25</v>
          </cell>
          <cell r="AE2829">
            <v>0.25</v>
          </cell>
          <cell r="AF2829">
            <v>24</v>
          </cell>
          <cell r="AG2829">
            <v>380</v>
          </cell>
          <cell r="AH2829">
            <v>24</v>
          </cell>
          <cell r="AI2829">
            <v>24</v>
          </cell>
          <cell r="AJ2829">
            <v>24</v>
          </cell>
          <cell r="AK2829">
            <v>5</v>
          </cell>
        </row>
        <row r="2830">
          <cell r="B2830">
            <v>35903</v>
          </cell>
          <cell r="C2830">
            <v>359</v>
          </cell>
          <cell r="D2830">
            <v>0</v>
          </cell>
          <cell r="E2830">
            <v>20311</v>
          </cell>
          <cell r="G2830">
            <v>35901</v>
          </cell>
          <cell r="I2830">
            <v>1</v>
          </cell>
          <cell r="J2830">
            <v>1</v>
          </cell>
          <cell r="K2830">
            <v>72</v>
          </cell>
          <cell r="L2830">
            <v>71</v>
          </cell>
          <cell r="M2830">
            <v>4</v>
          </cell>
          <cell r="N2830">
            <v>32</v>
          </cell>
          <cell r="O2830">
            <v>0.2</v>
          </cell>
          <cell r="P2830">
            <v>476</v>
          </cell>
          <cell r="Q2830">
            <v>380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476</v>
          </cell>
          <cell r="W2830">
            <v>380</v>
          </cell>
          <cell r="X2830">
            <v>9283</v>
          </cell>
          <cell r="Y2830">
            <v>185660</v>
          </cell>
          <cell r="Z2830" t="str">
            <v>木</v>
          </cell>
          <cell r="AA2830">
            <v>0.25</v>
          </cell>
          <cell r="AB2830">
            <v>1</v>
          </cell>
          <cell r="AC2830">
            <v>0.25</v>
          </cell>
          <cell r="AD2830">
            <v>0.25</v>
          </cell>
          <cell r="AE2830">
            <v>0.25</v>
          </cell>
          <cell r="AF2830">
            <v>24</v>
          </cell>
          <cell r="AG2830">
            <v>380</v>
          </cell>
          <cell r="AH2830">
            <v>24</v>
          </cell>
          <cell r="AI2830">
            <v>24</v>
          </cell>
          <cell r="AJ2830">
            <v>24</v>
          </cell>
          <cell r="AK2830">
            <v>5</v>
          </cell>
        </row>
        <row r="2831">
          <cell r="B2831">
            <v>35904</v>
          </cell>
          <cell r="C2831">
            <v>359</v>
          </cell>
          <cell r="D2831">
            <v>0</v>
          </cell>
          <cell r="E2831">
            <v>20511</v>
          </cell>
          <cell r="G2831">
            <v>35901</v>
          </cell>
          <cell r="I2831">
            <v>1</v>
          </cell>
          <cell r="J2831">
            <v>1</v>
          </cell>
          <cell r="K2831">
            <v>72</v>
          </cell>
          <cell r="L2831">
            <v>71</v>
          </cell>
          <cell r="M2831">
            <v>4</v>
          </cell>
          <cell r="N2831">
            <v>32</v>
          </cell>
          <cell r="O2831">
            <v>0.2</v>
          </cell>
          <cell r="P2831">
            <v>476</v>
          </cell>
          <cell r="Q2831">
            <v>380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476</v>
          </cell>
          <cell r="W2831">
            <v>380</v>
          </cell>
          <cell r="X2831">
            <v>9283</v>
          </cell>
          <cell r="Y2831">
            <v>185660</v>
          </cell>
          <cell r="Z2831" t="str">
            <v>木</v>
          </cell>
          <cell r="AA2831">
            <v>0.25</v>
          </cell>
          <cell r="AB2831">
            <v>1</v>
          </cell>
          <cell r="AC2831">
            <v>0.25</v>
          </cell>
          <cell r="AD2831">
            <v>0.25</v>
          </cell>
          <cell r="AE2831">
            <v>0.25</v>
          </cell>
          <cell r="AF2831">
            <v>24</v>
          </cell>
          <cell r="AG2831">
            <v>380</v>
          </cell>
          <cell r="AH2831">
            <v>24</v>
          </cell>
          <cell r="AI2831">
            <v>24</v>
          </cell>
          <cell r="AJ2831">
            <v>24</v>
          </cell>
          <cell r="AK2831">
            <v>5</v>
          </cell>
        </row>
        <row r="2832">
          <cell r="B2832">
            <v>35905</v>
          </cell>
          <cell r="C2832">
            <v>359</v>
          </cell>
          <cell r="D2832">
            <v>0</v>
          </cell>
          <cell r="E2832">
            <v>30601</v>
          </cell>
          <cell r="G2832">
            <v>35901</v>
          </cell>
          <cell r="I2832">
            <v>1</v>
          </cell>
          <cell r="J2832">
            <v>1</v>
          </cell>
          <cell r="K2832">
            <v>72</v>
          </cell>
          <cell r="L2832">
            <v>71</v>
          </cell>
          <cell r="M2832">
            <v>4</v>
          </cell>
          <cell r="N2832">
            <v>32</v>
          </cell>
          <cell r="O2832">
            <v>0.2</v>
          </cell>
          <cell r="P2832">
            <v>476</v>
          </cell>
          <cell r="Q2832">
            <v>380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476</v>
          </cell>
          <cell r="W2832">
            <v>380</v>
          </cell>
          <cell r="X2832">
            <v>9283</v>
          </cell>
          <cell r="Y2832">
            <v>185660</v>
          </cell>
          <cell r="Z2832" t="str">
            <v>木</v>
          </cell>
          <cell r="AA2832">
            <v>0.25</v>
          </cell>
          <cell r="AB2832">
            <v>1</v>
          </cell>
          <cell r="AC2832">
            <v>0.25</v>
          </cell>
          <cell r="AD2832">
            <v>0.25</v>
          </cell>
          <cell r="AE2832">
            <v>0.25</v>
          </cell>
          <cell r="AF2832">
            <v>24</v>
          </cell>
          <cell r="AG2832">
            <v>380</v>
          </cell>
          <cell r="AH2832">
            <v>24</v>
          </cell>
          <cell r="AI2832">
            <v>24</v>
          </cell>
          <cell r="AJ2832">
            <v>24</v>
          </cell>
          <cell r="AK2832">
            <v>5</v>
          </cell>
        </row>
        <row r="2833">
          <cell r="B2833">
            <v>35906</v>
          </cell>
          <cell r="C2833">
            <v>359</v>
          </cell>
          <cell r="D2833">
            <v>0</v>
          </cell>
          <cell r="E2833">
            <v>40201</v>
          </cell>
          <cell r="G2833">
            <v>35901</v>
          </cell>
          <cell r="I2833">
            <v>1</v>
          </cell>
          <cell r="J2833">
            <v>1</v>
          </cell>
          <cell r="K2833">
            <v>72</v>
          </cell>
          <cell r="L2833">
            <v>71</v>
          </cell>
          <cell r="M2833">
            <v>4</v>
          </cell>
          <cell r="N2833">
            <v>32</v>
          </cell>
          <cell r="O2833">
            <v>0.2</v>
          </cell>
          <cell r="P2833">
            <v>476</v>
          </cell>
          <cell r="Q2833">
            <v>380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476</v>
          </cell>
          <cell r="W2833">
            <v>380</v>
          </cell>
          <cell r="X2833">
            <v>9283</v>
          </cell>
          <cell r="Y2833">
            <v>185660</v>
          </cell>
          <cell r="Z2833" t="str">
            <v>木</v>
          </cell>
          <cell r="AA2833">
            <v>0.25</v>
          </cell>
          <cell r="AB2833">
            <v>1</v>
          </cell>
          <cell r="AC2833">
            <v>0.25</v>
          </cell>
          <cell r="AD2833">
            <v>0.25</v>
          </cell>
          <cell r="AE2833">
            <v>0.25</v>
          </cell>
          <cell r="AF2833">
            <v>24</v>
          </cell>
          <cell r="AG2833">
            <v>380</v>
          </cell>
          <cell r="AH2833">
            <v>24</v>
          </cell>
          <cell r="AI2833">
            <v>24</v>
          </cell>
          <cell r="AJ2833">
            <v>24</v>
          </cell>
          <cell r="AK2833">
            <v>5</v>
          </cell>
        </row>
        <row r="2834">
          <cell r="B2834">
            <v>35907</v>
          </cell>
          <cell r="C2834">
            <v>359</v>
          </cell>
          <cell r="D2834">
            <v>0</v>
          </cell>
          <cell r="E2834">
            <v>50100</v>
          </cell>
          <cell r="G2834">
            <v>35909</v>
          </cell>
          <cell r="I2834">
            <v>1</v>
          </cell>
          <cell r="J2834">
            <v>1</v>
          </cell>
          <cell r="K2834">
            <v>72</v>
          </cell>
          <cell r="L2834">
            <v>71</v>
          </cell>
          <cell r="M2834">
            <v>4</v>
          </cell>
          <cell r="N2834">
            <v>32</v>
          </cell>
          <cell r="O2834">
            <v>0.2</v>
          </cell>
          <cell r="P2834">
            <v>476</v>
          </cell>
          <cell r="Q2834">
            <v>380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476</v>
          </cell>
          <cell r="W2834">
            <v>380</v>
          </cell>
          <cell r="X2834">
            <v>9283</v>
          </cell>
          <cell r="Y2834">
            <v>185660</v>
          </cell>
          <cell r="Z2834" t="str">
            <v>木</v>
          </cell>
          <cell r="AA2834">
            <v>0.25</v>
          </cell>
          <cell r="AB2834">
            <v>1</v>
          </cell>
          <cell r="AC2834">
            <v>0.25</v>
          </cell>
          <cell r="AD2834">
            <v>0.25</v>
          </cell>
          <cell r="AE2834">
            <v>0.25</v>
          </cell>
          <cell r="AF2834">
            <v>24</v>
          </cell>
          <cell r="AG2834">
            <v>380</v>
          </cell>
          <cell r="AH2834">
            <v>24</v>
          </cell>
          <cell r="AI2834">
            <v>24</v>
          </cell>
          <cell r="AJ2834">
            <v>24</v>
          </cell>
          <cell r="AK2834">
            <v>5</v>
          </cell>
        </row>
        <row r="2835">
          <cell r="B2835">
            <v>36000</v>
          </cell>
          <cell r="C2835">
            <v>360</v>
          </cell>
          <cell r="D2835">
            <v>0</v>
          </cell>
          <cell r="E2835">
            <v>32200</v>
          </cell>
          <cell r="F2835">
            <v>1</v>
          </cell>
          <cell r="G2835">
            <v>36000</v>
          </cell>
          <cell r="H2835">
            <v>36000</v>
          </cell>
          <cell r="I2835">
            <v>0</v>
          </cell>
          <cell r="J2835">
            <v>10</v>
          </cell>
          <cell r="K2835">
            <v>73</v>
          </cell>
          <cell r="L2835">
            <v>72</v>
          </cell>
          <cell r="M2835">
            <v>4</v>
          </cell>
          <cell r="N2835">
            <v>32</v>
          </cell>
          <cell r="O2835">
            <v>0.60000000000000009</v>
          </cell>
          <cell r="P2835">
            <v>15110</v>
          </cell>
          <cell r="Q2835">
            <v>7736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15110</v>
          </cell>
          <cell r="W2835">
            <v>7736</v>
          </cell>
          <cell r="X2835">
            <v>97636</v>
          </cell>
          <cell r="Y2835">
            <v>1952720</v>
          </cell>
          <cell r="Z2835" t="str">
            <v>木</v>
          </cell>
          <cell r="AA2835">
            <v>0.25</v>
          </cell>
          <cell r="AB2835">
            <v>1</v>
          </cell>
          <cell r="AC2835">
            <v>0.25</v>
          </cell>
          <cell r="AD2835">
            <v>0.25</v>
          </cell>
          <cell r="AE2835">
            <v>0.25</v>
          </cell>
          <cell r="AF2835">
            <v>1843</v>
          </cell>
          <cell r="AG2835">
            <v>7736</v>
          </cell>
          <cell r="AH2835">
            <v>1843</v>
          </cell>
          <cell r="AI2835">
            <v>1843</v>
          </cell>
          <cell r="AJ2835">
            <v>1843</v>
          </cell>
          <cell r="AK2835">
            <v>50</v>
          </cell>
        </row>
        <row r="2836">
          <cell r="B2836">
            <v>36001</v>
          </cell>
          <cell r="C2836">
            <v>360</v>
          </cell>
          <cell r="D2836">
            <v>0</v>
          </cell>
          <cell r="E2836">
            <v>30601</v>
          </cell>
          <cell r="G2836">
            <v>36001</v>
          </cell>
          <cell r="I2836">
            <v>1</v>
          </cell>
          <cell r="J2836">
            <v>1</v>
          </cell>
          <cell r="K2836">
            <v>73</v>
          </cell>
          <cell r="L2836">
            <v>72</v>
          </cell>
          <cell r="M2836">
            <v>4</v>
          </cell>
          <cell r="N2836">
            <v>32</v>
          </cell>
          <cell r="O2836">
            <v>0.2</v>
          </cell>
          <cell r="P2836">
            <v>503</v>
          </cell>
          <cell r="Q2836">
            <v>402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503</v>
          </cell>
          <cell r="W2836">
            <v>402</v>
          </cell>
          <cell r="X2836">
            <v>9763</v>
          </cell>
          <cell r="Y2836">
            <v>195260</v>
          </cell>
          <cell r="Z2836" t="str">
            <v>木</v>
          </cell>
          <cell r="AA2836">
            <v>0.25</v>
          </cell>
          <cell r="AB2836">
            <v>1</v>
          </cell>
          <cell r="AC2836">
            <v>0.25</v>
          </cell>
          <cell r="AD2836">
            <v>0.25</v>
          </cell>
          <cell r="AE2836">
            <v>0.25</v>
          </cell>
          <cell r="AF2836">
            <v>25</v>
          </cell>
          <cell r="AG2836">
            <v>402</v>
          </cell>
          <cell r="AH2836">
            <v>25</v>
          </cell>
          <cell r="AI2836">
            <v>25</v>
          </cell>
          <cell r="AJ2836">
            <v>25</v>
          </cell>
          <cell r="AK2836">
            <v>5</v>
          </cell>
        </row>
        <row r="2837">
          <cell r="B2837">
            <v>36002</v>
          </cell>
          <cell r="C2837">
            <v>360</v>
          </cell>
          <cell r="D2837">
            <v>0</v>
          </cell>
          <cell r="E2837">
            <v>30501</v>
          </cell>
          <cell r="G2837">
            <v>36001</v>
          </cell>
          <cell r="I2837">
            <v>1</v>
          </cell>
          <cell r="J2837">
            <v>1</v>
          </cell>
          <cell r="K2837">
            <v>73</v>
          </cell>
          <cell r="L2837">
            <v>72</v>
          </cell>
          <cell r="M2837">
            <v>4</v>
          </cell>
          <cell r="N2837">
            <v>32</v>
          </cell>
          <cell r="O2837">
            <v>0.2</v>
          </cell>
          <cell r="P2837">
            <v>503</v>
          </cell>
          <cell r="Q2837">
            <v>402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503</v>
          </cell>
          <cell r="W2837">
            <v>402</v>
          </cell>
          <cell r="X2837">
            <v>9763</v>
          </cell>
          <cell r="Y2837">
            <v>195260</v>
          </cell>
          <cell r="Z2837" t="str">
            <v>木</v>
          </cell>
          <cell r="AA2837">
            <v>0.25</v>
          </cell>
          <cell r="AB2837">
            <v>1</v>
          </cell>
          <cell r="AC2837">
            <v>0.25</v>
          </cell>
          <cell r="AD2837">
            <v>0.25</v>
          </cell>
          <cell r="AE2837">
            <v>0.25</v>
          </cell>
          <cell r="AF2837">
            <v>25</v>
          </cell>
          <cell r="AG2837">
            <v>402</v>
          </cell>
          <cell r="AH2837">
            <v>25</v>
          </cell>
          <cell r="AI2837">
            <v>25</v>
          </cell>
          <cell r="AJ2837">
            <v>25</v>
          </cell>
          <cell r="AK2837">
            <v>5</v>
          </cell>
        </row>
        <row r="2838">
          <cell r="B2838">
            <v>36003</v>
          </cell>
          <cell r="C2838">
            <v>360</v>
          </cell>
          <cell r="D2838">
            <v>0</v>
          </cell>
          <cell r="E2838">
            <v>20311</v>
          </cell>
          <cell r="G2838">
            <v>36001</v>
          </cell>
          <cell r="I2838">
            <v>1</v>
          </cell>
          <cell r="J2838">
            <v>1</v>
          </cell>
          <cell r="K2838">
            <v>73</v>
          </cell>
          <cell r="L2838">
            <v>72</v>
          </cell>
          <cell r="M2838">
            <v>4</v>
          </cell>
          <cell r="N2838">
            <v>32</v>
          </cell>
          <cell r="O2838">
            <v>0.2</v>
          </cell>
          <cell r="P2838">
            <v>503</v>
          </cell>
          <cell r="Q2838">
            <v>402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503</v>
          </cell>
          <cell r="W2838">
            <v>402</v>
          </cell>
          <cell r="X2838">
            <v>9763</v>
          </cell>
          <cell r="Y2838">
            <v>195260</v>
          </cell>
          <cell r="Z2838" t="str">
            <v>木</v>
          </cell>
          <cell r="AA2838">
            <v>0.25</v>
          </cell>
          <cell r="AB2838">
            <v>1</v>
          </cell>
          <cell r="AC2838">
            <v>0.25</v>
          </cell>
          <cell r="AD2838">
            <v>0.25</v>
          </cell>
          <cell r="AE2838">
            <v>0.25</v>
          </cell>
          <cell r="AF2838">
            <v>25</v>
          </cell>
          <cell r="AG2838">
            <v>402</v>
          </cell>
          <cell r="AH2838">
            <v>25</v>
          </cell>
          <cell r="AI2838">
            <v>25</v>
          </cell>
          <cell r="AJ2838">
            <v>25</v>
          </cell>
          <cell r="AK2838">
            <v>5</v>
          </cell>
        </row>
        <row r="2839">
          <cell r="B2839">
            <v>36004</v>
          </cell>
          <cell r="C2839">
            <v>360</v>
          </cell>
          <cell r="D2839">
            <v>0</v>
          </cell>
          <cell r="E2839">
            <v>20511</v>
          </cell>
          <cell r="G2839">
            <v>36001</v>
          </cell>
          <cell r="I2839">
            <v>1</v>
          </cell>
          <cell r="J2839">
            <v>1</v>
          </cell>
          <cell r="K2839">
            <v>73</v>
          </cell>
          <cell r="L2839">
            <v>72</v>
          </cell>
          <cell r="M2839">
            <v>4</v>
          </cell>
          <cell r="N2839">
            <v>32</v>
          </cell>
          <cell r="O2839">
            <v>0.2</v>
          </cell>
          <cell r="P2839">
            <v>503</v>
          </cell>
          <cell r="Q2839">
            <v>402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503</v>
          </cell>
          <cell r="W2839">
            <v>402</v>
          </cell>
          <cell r="X2839">
            <v>9763</v>
          </cell>
          <cell r="Y2839">
            <v>195260</v>
          </cell>
          <cell r="Z2839" t="str">
            <v>木</v>
          </cell>
          <cell r="AA2839">
            <v>0.25</v>
          </cell>
          <cell r="AB2839">
            <v>1</v>
          </cell>
          <cell r="AC2839">
            <v>0.25</v>
          </cell>
          <cell r="AD2839">
            <v>0.25</v>
          </cell>
          <cell r="AE2839">
            <v>0.25</v>
          </cell>
          <cell r="AF2839">
            <v>25</v>
          </cell>
          <cell r="AG2839">
            <v>402</v>
          </cell>
          <cell r="AH2839">
            <v>25</v>
          </cell>
          <cell r="AI2839">
            <v>25</v>
          </cell>
          <cell r="AJ2839">
            <v>25</v>
          </cell>
          <cell r="AK2839">
            <v>5</v>
          </cell>
        </row>
        <row r="2840">
          <cell r="B2840">
            <v>36005</v>
          </cell>
          <cell r="C2840">
            <v>360</v>
          </cell>
          <cell r="D2840">
            <v>0</v>
          </cell>
          <cell r="E2840">
            <v>30601</v>
          </cell>
          <cell r="G2840">
            <v>36001</v>
          </cell>
          <cell r="I2840">
            <v>1</v>
          </cell>
          <cell r="J2840">
            <v>1</v>
          </cell>
          <cell r="K2840">
            <v>73</v>
          </cell>
          <cell r="L2840">
            <v>72</v>
          </cell>
          <cell r="M2840">
            <v>4</v>
          </cell>
          <cell r="N2840">
            <v>32</v>
          </cell>
          <cell r="O2840">
            <v>0.2</v>
          </cell>
          <cell r="P2840">
            <v>503</v>
          </cell>
          <cell r="Q2840">
            <v>402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503</v>
          </cell>
          <cell r="W2840">
            <v>402</v>
          </cell>
          <cell r="X2840">
            <v>9763</v>
          </cell>
          <cell r="Y2840">
            <v>195260</v>
          </cell>
          <cell r="Z2840" t="str">
            <v>木</v>
          </cell>
          <cell r="AA2840">
            <v>0.25</v>
          </cell>
          <cell r="AB2840">
            <v>1</v>
          </cell>
          <cell r="AC2840">
            <v>0.25</v>
          </cell>
          <cell r="AD2840">
            <v>0.25</v>
          </cell>
          <cell r="AE2840">
            <v>0.25</v>
          </cell>
          <cell r="AF2840">
            <v>25</v>
          </cell>
          <cell r="AG2840">
            <v>402</v>
          </cell>
          <cell r="AH2840">
            <v>25</v>
          </cell>
          <cell r="AI2840">
            <v>25</v>
          </cell>
          <cell r="AJ2840">
            <v>25</v>
          </cell>
          <cell r="AK2840">
            <v>5</v>
          </cell>
        </row>
        <row r="2841">
          <cell r="B2841">
            <v>36006</v>
          </cell>
          <cell r="C2841">
            <v>360</v>
          </cell>
          <cell r="D2841">
            <v>0</v>
          </cell>
          <cell r="E2841">
            <v>40201</v>
          </cell>
          <cell r="G2841">
            <v>36001</v>
          </cell>
          <cell r="I2841">
            <v>1</v>
          </cell>
          <cell r="J2841">
            <v>1</v>
          </cell>
          <cell r="K2841">
            <v>73</v>
          </cell>
          <cell r="L2841">
            <v>72</v>
          </cell>
          <cell r="M2841">
            <v>4</v>
          </cell>
          <cell r="N2841">
            <v>32</v>
          </cell>
          <cell r="O2841">
            <v>0.2</v>
          </cell>
          <cell r="P2841">
            <v>503</v>
          </cell>
          <cell r="Q2841">
            <v>402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503</v>
          </cell>
          <cell r="W2841">
            <v>402</v>
          </cell>
          <cell r="X2841">
            <v>9763</v>
          </cell>
          <cell r="Y2841">
            <v>195260</v>
          </cell>
          <cell r="Z2841" t="str">
            <v>木</v>
          </cell>
          <cell r="AA2841">
            <v>0.25</v>
          </cell>
          <cell r="AB2841">
            <v>1</v>
          </cell>
          <cell r="AC2841">
            <v>0.25</v>
          </cell>
          <cell r="AD2841">
            <v>0.25</v>
          </cell>
          <cell r="AE2841">
            <v>0.25</v>
          </cell>
          <cell r="AF2841">
            <v>25</v>
          </cell>
          <cell r="AG2841">
            <v>402</v>
          </cell>
          <cell r="AH2841">
            <v>25</v>
          </cell>
          <cell r="AI2841">
            <v>25</v>
          </cell>
          <cell r="AJ2841">
            <v>25</v>
          </cell>
          <cell r="AK2841">
            <v>5</v>
          </cell>
        </row>
        <row r="2842">
          <cell r="B2842">
            <v>36007</v>
          </cell>
          <cell r="C2842">
            <v>360</v>
          </cell>
          <cell r="D2842">
            <v>0</v>
          </cell>
          <cell r="E2842">
            <v>50100</v>
          </cell>
          <cell r="G2842">
            <v>36009</v>
          </cell>
          <cell r="I2842">
            <v>1</v>
          </cell>
          <cell r="J2842">
            <v>1</v>
          </cell>
          <cell r="K2842">
            <v>73</v>
          </cell>
          <cell r="L2842">
            <v>72</v>
          </cell>
          <cell r="M2842">
            <v>4</v>
          </cell>
          <cell r="N2842">
            <v>32</v>
          </cell>
          <cell r="O2842">
            <v>0.2</v>
          </cell>
          <cell r="P2842">
            <v>503</v>
          </cell>
          <cell r="Q2842">
            <v>402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503</v>
          </cell>
          <cell r="W2842">
            <v>402</v>
          </cell>
          <cell r="X2842">
            <v>9763</v>
          </cell>
          <cell r="Y2842">
            <v>195260</v>
          </cell>
          <cell r="Z2842" t="str">
            <v>木</v>
          </cell>
          <cell r="AA2842">
            <v>0.25</v>
          </cell>
          <cell r="AB2842">
            <v>1</v>
          </cell>
          <cell r="AC2842">
            <v>0.25</v>
          </cell>
          <cell r="AD2842">
            <v>0.25</v>
          </cell>
          <cell r="AE2842">
            <v>0.25</v>
          </cell>
          <cell r="AF2842">
            <v>25</v>
          </cell>
          <cell r="AG2842">
            <v>402</v>
          </cell>
          <cell r="AH2842">
            <v>25</v>
          </cell>
          <cell r="AI2842">
            <v>25</v>
          </cell>
          <cell r="AJ2842">
            <v>25</v>
          </cell>
          <cell r="AK2842">
            <v>5</v>
          </cell>
        </row>
        <row r="2843">
          <cell r="B2843">
            <v>36100</v>
          </cell>
          <cell r="C2843">
            <v>361</v>
          </cell>
          <cell r="D2843">
            <v>0</v>
          </cell>
          <cell r="E2843">
            <v>20412</v>
          </cell>
          <cell r="F2843">
            <v>1</v>
          </cell>
          <cell r="G2843">
            <v>36100</v>
          </cell>
          <cell r="H2843">
            <v>36100</v>
          </cell>
          <cell r="I2843">
            <v>0</v>
          </cell>
          <cell r="J2843">
            <v>10</v>
          </cell>
          <cell r="K2843">
            <v>73</v>
          </cell>
          <cell r="L2843">
            <v>72</v>
          </cell>
          <cell r="M2843">
            <v>4</v>
          </cell>
          <cell r="N2843">
            <v>32</v>
          </cell>
          <cell r="O2843">
            <v>0.2</v>
          </cell>
          <cell r="P2843">
            <v>5036</v>
          </cell>
          <cell r="Q2843">
            <v>4029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5036</v>
          </cell>
          <cell r="W2843">
            <v>4029</v>
          </cell>
          <cell r="X2843">
            <v>97636</v>
          </cell>
          <cell r="Y2843">
            <v>1952720</v>
          </cell>
          <cell r="Z2843" t="str">
            <v>水</v>
          </cell>
          <cell r="AA2843">
            <v>0.25</v>
          </cell>
          <cell r="AB2843">
            <v>0.25</v>
          </cell>
          <cell r="AC2843">
            <v>1</v>
          </cell>
          <cell r="AD2843">
            <v>0.25</v>
          </cell>
          <cell r="AE2843">
            <v>0.25</v>
          </cell>
          <cell r="AF2843">
            <v>251</v>
          </cell>
          <cell r="AG2843">
            <v>251</v>
          </cell>
          <cell r="AH2843">
            <v>4029</v>
          </cell>
          <cell r="AI2843">
            <v>251</v>
          </cell>
          <cell r="AJ2843">
            <v>251</v>
          </cell>
          <cell r="AK2843">
            <v>50</v>
          </cell>
        </row>
        <row r="2844">
          <cell r="B2844">
            <v>36101</v>
          </cell>
          <cell r="C2844">
            <v>361</v>
          </cell>
          <cell r="D2844">
            <v>0</v>
          </cell>
          <cell r="E2844">
            <v>30102</v>
          </cell>
          <cell r="G2844">
            <v>36101</v>
          </cell>
          <cell r="I2844">
            <v>1</v>
          </cell>
          <cell r="J2844">
            <v>1</v>
          </cell>
          <cell r="K2844">
            <v>73</v>
          </cell>
          <cell r="L2844">
            <v>72</v>
          </cell>
          <cell r="M2844">
            <v>4</v>
          </cell>
          <cell r="N2844">
            <v>32</v>
          </cell>
          <cell r="O2844">
            <v>0.2</v>
          </cell>
          <cell r="P2844">
            <v>503</v>
          </cell>
          <cell r="Q2844">
            <v>402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503</v>
          </cell>
          <cell r="W2844">
            <v>402</v>
          </cell>
          <cell r="X2844">
            <v>9763</v>
          </cell>
          <cell r="Y2844">
            <v>195260</v>
          </cell>
          <cell r="Z2844" t="str">
            <v>水</v>
          </cell>
          <cell r="AA2844">
            <v>0.25</v>
          </cell>
          <cell r="AB2844">
            <v>0.25</v>
          </cell>
          <cell r="AC2844">
            <v>1</v>
          </cell>
          <cell r="AD2844">
            <v>0.25</v>
          </cell>
          <cell r="AE2844">
            <v>0.25</v>
          </cell>
          <cell r="AF2844">
            <v>25</v>
          </cell>
          <cell r="AG2844">
            <v>25</v>
          </cell>
          <cell r="AH2844">
            <v>402</v>
          </cell>
          <cell r="AI2844">
            <v>25</v>
          </cell>
          <cell r="AJ2844">
            <v>25</v>
          </cell>
          <cell r="AK2844">
            <v>5</v>
          </cell>
        </row>
        <row r="2845">
          <cell r="B2845">
            <v>36102</v>
          </cell>
          <cell r="C2845">
            <v>361</v>
          </cell>
          <cell r="D2845">
            <v>0</v>
          </cell>
          <cell r="E2845">
            <v>30202</v>
          </cell>
          <cell r="G2845">
            <v>36101</v>
          </cell>
          <cell r="I2845">
            <v>1</v>
          </cell>
          <cell r="J2845">
            <v>1</v>
          </cell>
          <cell r="K2845">
            <v>73</v>
          </cell>
          <cell r="L2845">
            <v>72</v>
          </cell>
          <cell r="M2845">
            <v>4</v>
          </cell>
          <cell r="N2845">
            <v>32</v>
          </cell>
          <cell r="O2845">
            <v>0.2</v>
          </cell>
          <cell r="P2845">
            <v>503</v>
          </cell>
          <cell r="Q2845">
            <v>402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503</v>
          </cell>
          <cell r="W2845">
            <v>402</v>
          </cell>
          <cell r="X2845">
            <v>9763</v>
          </cell>
          <cell r="Y2845">
            <v>195260</v>
          </cell>
          <cell r="Z2845" t="str">
            <v>水</v>
          </cell>
          <cell r="AA2845">
            <v>0.25</v>
          </cell>
          <cell r="AB2845">
            <v>0.25</v>
          </cell>
          <cell r="AC2845">
            <v>1</v>
          </cell>
          <cell r="AD2845">
            <v>0.25</v>
          </cell>
          <cell r="AE2845">
            <v>0.25</v>
          </cell>
          <cell r="AF2845">
            <v>25</v>
          </cell>
          <cell r="AG2845">
            <v>25</v>
          </cell>
          <cell r="AH2845">
            <v>402</v>
          </cell>
          <cell r="AI2845">
            <v>25</v>
          </cell>
          <cell r="AJ2845">
            <v>25</v>
          </cell>
          <cell r="AK2845">
            <v>5</v>
          </cell>
        </row>
        <row r="2846">
          <cell r="B2846">
            <v>36103</v>
          </cell>
          <cell r="C2846">
            <v>361</v>
          </cell>
          <cell r="D2846">
            <v>0</v>
          </cell>
          <cell r="E2846">
            <v>30302</v>
          </cell>
          <cell r="G2846">
            <v>36101</v>
          </cell>
          <cell r="I2846">
            <v>1</v>
          </cell>
          <cell r="J2846">
            <v>1</v>
          </cell>
          <cell r="K2846">
            <v>73</v>
          </cell>
          <cell r="L2846">
            <v>72</v>
          </cell>
          <cell r="M2846">
            <v>4</v>
          </cell>
          <cell r="N2846">
            <v>32</v>
          </cell>
          <cell r="O2846">
            <v>0.2</v>
          </cell>
          <cell r="P2846">
            <v>503</v>
          </cell>
          <cell r="Q2846">
            <v>402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503</v>
          </cell>
          <cell r="W2846">
            <v>402</v>
          </cell>
          <cell r="X2846">
            <v>9763</v>
          </cell>
          <cell r="Y2846">
            <v>195260</v>
          </cell>
          <cell r="Z2846" t="str">
            <v>水</v>
          </cell>
          <cell r="AA2846">
            <v>0.25</v>
          </cell>
          <cell r="AB2846">
            <v>0.25</v>
          </cell>
          <cell r="AC2846">
            <v>1</v>
          </cell>
          <cell r="AD2846">
            <v>0.25</v>
          </cell>
          <cell r="AE2846">
            <v>0.25</v>
          </cell>
          <cell r="AF2846">
            <v>25</v>
          </cell>
          <cell r="AG2846">
            <v>25</v>
          </cell>
          <cell r="AH2846">
            <v>402</v>
          </cell>
          <cell r="AI2846">
            <v>25</v>
          </cell>
          <cell r="AJ2846">
            <v>25</v>
          </cell>
          <cell r="AK2846">
            <v>5</v>
          </cell>
        </row>
        <row r="2847">
          <cell r="B2847">
            <v>36104</v>
          </cell>
          <cell r="C2847">
            <v>361</v>
          </cell>
          <cell r="D2847">
            <v>0</v>
          </cell>
          <cell r="E2847">
            <v>30502</v>
          </cell>
          <cell r="G2847">
            <v>36101</v>
          </cell>
          <cell r="I2847">
            <v>1</v>
          </cell>
          <cell r="J2847">
            <v>1</v>
          </cell>
          <cell r="K2847">
            <v>73</v>
          </cell>
          <cell r="L2847">
            <v>72</v>
          </cell>
          <cell r="M2847">
            <v>4</v>
          </cell>
          <cell r="N2847">
            <v>32</v>
          </cell>
          <cell r="O2847">
            <v>0.2</v>
          </cell>
          <cell r="P2847">
            <v>503</v>
          </cell>
          <cell r="Q2847">
            <v>402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503</v>
          </cell>
          <cell r="W2847">
            <v>402</v>
          </cell>
          <cell r="X2847">
            <v>9763</v>
          </cell>
          <cell r="Y2847">
            <v>195260</v>
          </cell>
          <cell r="Z2847" t="str">
            <v>水</v>
          </cell>
          <cell r="AA2847">
            <v>0.25</v>
          </cell>
          <cell r="AB2847">
            <v>0.25</v>
          </cell>
          <cell r="AC2847">
            <v>1</v>
          </cell>
          <cell r="AD2847">
            <v>0.25</v>
          </cell>
          <cell r="AE2847">
            <v>0.25</v>
          </cell>
          <cell r="AF2847">
            <v>25</v>
          </cell>
          <cell r="AG2847">
            <v>25</v>
          </cell>
          <cell r="AH2847">
            <v>402</v>
          </cell>
          <cell r="AI2847">
            <v>25</v>
          </cell>
          <cell r="AJ2847">
            <v>25</v>
          </cell>
          <cell r="AK2847">
            <v>5</v>
          </cell>
        </row>
        <row r="2848">
          <cell r="B2848">
            <v>36105</v>
          </cell>
          <cell r="C2848">
            <v>361</v>
          </cell>
          <cell r="D2848">
            <v>0</v>
          </cell>
          <cell r="E2848">
            <v>30602</v>
          </cell>
          <cell r="G2848">
            <v>36101</v>
          </cell>
          <cell r="I2848">
            <v>1</v>
          </cell>
          <cell r="J2848">
            <v>1</v>
          </cell>
          <cell r="K2848">
            <v>73</v>
          </cell>
          <cell r="L2848">
            <v>72</v>
          </cell>
          <cell r="M2848">
            <v>4</v>
          </cell>
          <cell r="N2848">
            <v>32</v>
          </cell>
          <cell r="O2848">
            <v>0.2</v>
          </cell>
          <cell r="P2848">
            <v>503</v>
          </cell>
          <cell r="Q2848">
            <v>402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503</v>
          </cell>
          <cell r="W2848">
            <v>402</v>
          </cell>
          <cell r="X2848">
            <v>9763</v>
          </cell>
          <cell r="Y2848">
            <v>195260</v>
          </cell>
          <cell r="Z2848" t="str">
            <v>水</v>
          </cell>
          <cell r="AA2848">
            <v>0.25</v>
          </cell>
          <cell r="AB2848">
            <v>0.25</v>
          </cell>
          <cell r="AC2848">
            <v>1</v>
          </cell>
          <cell r="AD2848">
            <v>0.25</v>
          </cell>
          <cell r="AE2848">
            <v>0.25</v>
          </cell>
          <cell r="AF2848">
            <v>25</v>
          </cell>
          <cell r="AG2848">
            <v>25</v>
          </cell>
          <cell r="AH2848">
            <v>402</v>
          </cell>
          <cell r="AI2848">
            <v>25</v>
          </cell>
          <cell r="AJ2848">
            <v>25</v>
          </cell>
          <cell r="AK2848">
            <v>5</v>
          </cell>
        </row>
        <row r="2849">
          <cell r="B2849">
            <v>36106</v>
          </cell>
          <cell r="C2849">
            <v>361</v>
          </cell>
          <cell r="D2849">
            <v>0</v>
          </cell>
          <cell r="E2849">
            <v>40502</v>
          </cell>
          <cell r="G2849">
            <v>36101</v>
          </cell>
          <cell r="I2849">
            <v>1</v>
          </cell>
          <cell r="J2849">
            <v>1</v>
          </cell>
          <cell r="K2849">
            <v>73</v>
          </cell>
          <cell r="L2849">
            <v>72</v>
          </cell>
          <cell r="M2849">
            <v>4</v>
          </cell>
          <cell r="N2849">
            <v>32</v>
          </cell>
          <cell r="O2849">
            <v>0.2</v>
          </cell>
          <cell r="P2849">
            <v>503</v>
          </cell>
          <cell r="Q2849">
            <v>402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503</v>
          </cell>
          <cell r="W2849">
            <v>402</v>
          </cell>
          <cell r="X2849">
            <v>9763</v>
          </cell>
          <cell r="Y2849">
            <v>195260</v>
          </cell>
          <cell r="Z2849" t="str">
            <v>水</v>
          </cell>
          <cell r="AA2849">
            <v>0.25</v>
          </cell>
          <cell r="AB2849">
            <v>0.25</v>
          </cell>
          <cell r="AC2849">
            <v>1</v>
          </cell>
          <cell r="AD2849">
            <v>0.25</v>
          </cell>
          <cell r="AE2849">
            <v>0.25</v>
          </cell>
          <cell r="AF2849">
            <v>25</v>
          </cell>
          <cell r="AG2849">
            <v>25</v>
          </cell>
          <cell r="AH2849">
            <v>402</v>
          </cell>
          <cell r="AI2849">
            <v>25</v>
          </cell>
          <cell r="AJ2849">
            <v>25</v>
          </cell>
          <cell r="AK2849">
            <v>5</v>
          </cell>
        </row>
        <row r="2850">
          <cell r="B2850">
            <v>36107</v>
          </cell>
          <cell r="C2850">
            <v>361</v>
          </cell>
          <cell r="D2850">
            <v>0</v>
          </cell>
          <cell r="E2850">
            <v>50100</v>
          </cell>
          <cell r="G2850">
            <v>36109</v>
          </cell>
          <cell r="I2850">
            <v>1</v>
          </cell>
          <cell r="J2850">
            <v>1</v>
          </cell>
          <cell r="K2850">
            <v>73</v>
          </cell>
          <cell r="L2850">
            <v>72</v>
          </cell>
          <cell r="M2850">
            <v>4</v>
          </cell>
          <cell r="N2850">
            <v>32</v>
          </cell>
          <cell r="O2850">
            <v>0.2</v>
          </cell>
          <cell r="P2850">
            <v>503</v>
          </cell>
          <cell r="Q2850">
            <v>402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503</v>
          </cell>
          <cell r="W2850">
            <v>402</v>
          </cell>
          <cell r="X2850">
            <v>9763</v>
          </cell>
          <cell r="Y2850">
            <v>195260</v>
          </cell>
          <cell r="Z2850" t="str">
            <v>水</v>
          </cell>
          <cell r="AA2850">
            <v>0.25</v>
          </cell>
          <cell r="AB2850">
            <v>0.25</v>
          </cell>
          <cell r="AC2850">
            <v>1</v>
          </cell>
          <cell r="AD2850">
            <v>0.25</v>
          </cell>
          <cell r="AE2850">
            <v>0.25</v>
          </cell>
          <cell r="AF2850">
            <v>25</v>
          </cell>
          <cell r="AG2850">
            <v>25</v>
          </cell>
          <cell r="AH2850">
            <v>402</v>
          </cell>
          <cell r="AI2850">
            <v>25</v>
          </cell>
          <cell r="AJ2850">
            <v>25</v>
          </cell>
          <cell r="AK2850">
            <v>5</v>
          </cell>
        </row>
        <row r="2851">
          <cell r="B2851">
            <v>36200</v>
          </cell>
          <cell r="C2851">
            <v>362</v>
          </cell>
          <cell r="D2851">
            <v>0</v>
          </cell>
          <cell r="E2851">
            <v>20312</v>
          </cell>
          <cell r="F2851">
            <v>1</v>
          </cell>
          <cell r="G2851">
            <v>36200</v>
          </cell>
          <cell r="H2851">
            <v>36200</v>
          </cell>
          <cell r="I2851">
            <v>0</v>
          </cell>
          <cell r="J2851">
            <v>10</v>
          </cell>
          <cell r="K2851">
            <v>73</v>
          </cell>
          <cell r="L2851">
            <v>72</v>
          </cell>
          <cell r="M2851">
            <v>4</v>
          </cell>
          <cell r="N2851">
            <v>32</v>
          </cell>
          <cell r="O2851">
            <v>0.30000000000000004</v>
          </cell>
          <cell r="P2851">
            <v>7555</v>
          </cell>
          <cell r="Q2851">
            <v>6044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7555</v>
          </cell>
          <cell r="W2851">
            <v>6044</v>
          </cell>
          <cell r="X2851">
            <v>97636</v>
          </cell>
          <cell r="Y2851">
            <v>1952720</v>
          </cell>
          <cell r="Z2851" t="str">
            <v>水</v>
          </cell>
          <cell r="AA2851">
            <v>0.25</v>
          </cell>
          <cell r="AB2851">
            <v>0.25</v>
          </cell>
          <cell r="AC2851">
            <v>1</v>
          </cell>
          <cell r="AD2851">
            <v>0.25</v>
          </cell>
          <cell r="AE2851">
            <v>0.25</v>
          </cell>
          <cell r="AF2851">
            <v>377</v>
          </cell>
          <cell r="AG2851">
            <v>377</v>
          </cell>
          <cell r="AH2851">
            <v>6044</v>
          </cell>
          <cell r="AI2851">
            <v>377</v>
          </cell>
          <cell r="AJ2851">
            <v>377</v>
          </cell>
          <cell r="AK2851">
            <v>50</v>
          </cell>
        </row>
        <row r="2852">
          <cell r="B2852">
            <v>36201</v>
          </cell>
          <cell r="C2852">
            <v>362</v>
          </cell>
          <cell r="D2852">
            <v>0</v>
          </cell>
          <cell r="E2852">
            <v>30102</v>
          </cell>
          <cell r="G2852">
            <v>36201</v>
          </cell>
          <cell r="I2852">
            <v>1</v>
          </cell>
          <cell r="J2852">
            <v>1</v>
          </cell>
          <cell r="K2852">
            <v>73</v>
          </cell>
          <cell r="L2852">
            <v>72</v>
          </cell>
          <cell r="M2852">
            <v>4</v>
          </cell>
          <cell r="N2852">
            <v>32</v>
          </cell>
          <cell r="O2852">
            <v>0.2</v>
          </cell>
          <cell r="P2852">
            <v>503</v>
          </cell>
          <cell r="Q2852">
            <v>402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503</v>
          </cell>
          <cell r="W2852">
            <v>402</v>
          </cell>
          <cell r="X2852">
            <v>9763</v>
          </cell>
          <cell r="Y2852">
            <v>195260</v>
          </cell>
          <cell r="Z2852" t="str">
            <v>水</v>
          </cell>
          <cell r="AA2852">
            <v>0.25</v>
          </cell>
          <cell r="AB2852">
            <v>0.25</v>
          </cell>
          <cell r="AC2852">
            <v>1</v>
          </cell>
          <cell r="AD2852">
            <v>0.25</v>
          </cell>
          <cell r="AE2852">
            <v>0.25</v>
          </cell>
          <cell r="AF2852">
            <v>25</v>
          </cell>
          <cell r="AG2852">
            <v>25</v>
          </cell>
          <cell r="AH2852">
            <v>402</v>
          </cell>
          <cell r="AI2852">
            <v>25</v>
          </cell>
          <cell r="AJ2852">
            <v>25</v>
          </cell>
          <cell r="AK2852">
            <v>5</v>
          </cell>
        </row>
        <row r="2853">
          <cell r="B2853">
            <v>36202</v>
          </cell>
          <cell r="C2853">
            <v>362</v>
          </cell>
          <cell r="D2853">
            <v>0</v>
          </cell>
          <cell r="E2853">
            <v>30202</v>
          </cell>
          <cell r="G2853">
            <v>36201</v>
          </cell>
          <cell r="I2853">
            <v>1</v>
          </cell>
          <cell r="J2853">
            <v>1</v>
          </cell>
          <cell r="K2853">
            <v>73</v>
          </cell>
          <cell r="L2853">
            <v>72</v>
          </cell>
          <cell r="M2853">
            <v>4</v>
          </cell>
          <cell r="N2853">
            <v>32</v>
          </cell>
          <cell r="O2853">
            <v>0.2</v>
          </cell>
          <cell r="P2853">
            <v>503</v>
          </cell>
          <cell r="Q2853">
            <v>402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503</v>
          </cell>
          <cell r="W2853">
            <v>402</v>
          </cell>
          <cell r="X2853">
            <v>9763</v>
          </cell>
          <cell r="Y2853">
            <v>195260</v>
          </cell>
          <cell r="Z2853" t="str">
            <v>水</v>
          </cell>
          <cell r="AA2853">
            <v>0.25</v>
          </cell>
          <cell r="AB2853">
            <v>0.25</v>
          </cell>
          <cell r="AC2853">
            <v>1</v>
          </cell>
          <cell r="AD2853">
            <v>0.25</v>
          </cell>
          <cell r="AE2853">
            <v>0.25</v>
          </cell>
          <cell r="AF2853">
            <v>25</v>
          </cell>
          <cell r="AG2853">
            <v>25</v>
          </cell>
          <cell r="AH2853">
            <v>402</v>
          </cell>
          <cell r="AI2853">
            <v>25</v>
          </cell>
          <cell r="AJ2853">
            <v>25</v>
          </cell>
          <cell r="AK2853">
            <v>5</v>
          </cell>
        </row>
        <row r="2854">
          <cell r="B2854">
            <v>36203</v>
          </cell>
          <cell r="C2854">
            <v>362</v>
          </cell>
          <cell r="D2854">
            <v>0</v>
          </cell>
          <cell r="E2854">
            <v>30302</v>
          </cell>
          <cell r="G2854">
            <v>36201</v>
          </cell>
          <cell r="I2854">
            <v>1</v>
          </cell>
          <cell r="J2854">
            <v>1</v>
          </cell>
          <cell r="K2854">
            <v>73</v>
          </cell>
          <cell r="L2854">
            <v>72</v>
          </cell>
          <cell r="M2854">
            <v>4</v>
          </cell>
          <cell r="N2854">
            <v>32</v>
          </cell>
          <cell r="O2854">
            <v>0.2</v>
          </cell>
          <cell r="P2854">
            <v>503</v>
          </cell>
          <cell r="Q2854">
            <v>402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503</v>
          </cell>
          <cell r="W2854">
            <v>402</v>
          </cell>
          <cell r="X2854">
            <v>9763</v>
          </cell>
          <cell r="Y2854">
            <v>195260</v>
          </cell>
          <cell r="Z2854" t="str">
            <v>水</v>
          </cell>
          <cell r="AA2854">
            <v>0.25</v>
          </cell>
          <cell r="AB2854">
            <v>0.25</v>
          </cell>
          <cell r="AC2854">
            <v>1</v>
          </cell>
          <cell r="AD2854">
            <v>0.25</v>
          </cell>
          <cell r="AE2854">
            <v>0.25</v>
          </cell>
          <cell r="AF2854">
            <v>25</v>
          </cell>
          <cell r="AG2854">
            <v>25</v>
          </cell>
          <cell r="AH2854">
            <v>402</v>
          </cell>
          <cell r="AI2854">
            <v>25</v>
          </cell>
          <cell r="AJ2854">
            <v>25</v>
          </cell>
          <cell r="AK2854">
            <v>5</v>
          </cell>
        </row>
        <row r="2855">
          <cell r="B2855">
            <v>36204</v>
          </cell>
          <cell r="C2855">
            <v>362</v>
          </cell>
          <cell r="D2855">
            <v>0</v>
          </cell>
          <cell r="E2855">
            <v>30502</v>
          </cell>
          <cell r="G2855">
            <v>36201</v>
          </cell>
          <cell r="I2855">
            <v>1</v>
          </cell>
          <cell r="J2855">
            <v>1</v>
          </cell>
          <cell r="K2855">
            <v>73</v>
          </cell>
          <cell r="L2855">
            <v>72</v>
          </cell>
          <cell r="M2855">
            <v>4</v>
          </cell>
          <cell r="N2855">
            <v>32</v>
          </cell>
          <cell r="O2855">
            <v>0.2</v>
          </cell>
          <cell r="P2855">
            <v>503</v>
          </cell>
          <cell r="Q2855">
            <v>402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503</v>
          </cell>
          <cell r="W2855">
            <v>402</v>
          </cell>
          <cell r="X2855">
            <v>9763</v>
          </cell>
          <cell r="Y2855">
            <v>195260</v>
          </cell>
          <cell r="Z2855" t="str">
            <v>水</v>
          </cell>
          <cell r="AA2855">
            <v>0.25</v>
          </cell>
          <cell r="AB2855">
            <v>0.25</v>
          </cell>
          <cell r="AC2855">
            <v>1</v>
          </cell>
          <cell r="AD2855">
            <v>0.25</v>
          </cell>
          <cell r="AE2855">
            <v>0.25</v>
          </cell>
          <cell r="AF2855">
            <v>25</v>
          </cell>
          <cell r="AG2855">
            <v>25</v>
          </cell>
          <cell r="AH2855">
            <v>402</v>
          </cell>
          <cell r="AI2855">
            <v>25</v>
          </cell>
          <cell r="AJ2855">
            <v>25</v>
          </cell>
          <cell r="AK2855">
            <v>5</v>
          </cell>
        </row>
        <row r="2856">
          <cell r="B2856">
            <v>36205</v>
          </cell>
          <cell r="C2856">
            <v>362</v>
          </cell>
          <cell r="D2856">
            <v>0</v>
          </cell>
          <cell r="E2856">
            <v>30602</v>
          </cell>
          <cell r="G2856">
            <v>36201</v>
          </cell>
          <cell r="I2856">
            <v>1</v>
          </cell>
          <cell r="J2856">
            <v>1</v>
          </cell>
          <cell r="K2856">
            <v>73</v>
          </cell>
          <cell r="L2856">
            <v>72</v>
          </cell>
          <cell r="M2856">
            <v>4</v>
          </cell>
          <cell r="N2856">
            <v>32</v>
          </cell>
          <cell r="O2856">
            <v>0.2</v>
          </cell>
          <cell r="P2856">
            <v>503</v>
          </cell>
          <cell r="Q2856">
            <v>402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503</v>
          </cell>
          <cell r="W2856">
            <v>402</v>
          </cell>
          <cell r="X2856">
            <v>9763</v>
          </cell>
          <cell r="Y2856">
            <v>195260</v>
          </cell>
          <cell r="Z2856" t="str">
            <v>水</v>
          </cell>
          <cell r="AA2856">
            <v>0.25</v>
          </cell>
          <cell r="AB2856">
            <v>0.25</v>
          </cell>
          <cell r="AC2856">
            <v>1</v>
          </cell>
          <cell r="AD2856">
            <v>0.25</v>
          </cell>
          <cell r="AE2856">
            <v>0.25</v>
          </cell>
          <cell r="AF2856">
            <v>25</v>
          </cell>
          <cell r="AG2856">
            <v>25</v>
          </cell>
          <cell r="AH2856">
            <v>402</v>
          </cell>
          <cell r="AI2856">
            <v>25</v>
          </cell>
          <cell r="AJ2856">
            <v>25</v>
          </cell>
          <cell r="AK2856">
            <v>5</v>
          </cell>
        </row>
        <row r="2857">
          <cell r="B2857">
            <v>36206</v>
          </cell>
          <cell r="C2857">
            <v>362</v>
          </cell>
          <cell r="D2857">
            <v>0</v>
          </cell>
          <cell r="E2857">
            <v>40502</v>
          </cell>
          <cell r="G2857">
            <v>36201</v>
          </cell>
          <cell r="I2857">
            <v>1</v>
          </cell>
          <cell r="J2857">
            <v>1</v>
          </cell>
          <cell r="K2857">
            <v>73</v>
          </cell>
          <cell r="L2857">
            <v>72</v>
          </cell>
          <cell r="M2857">
            <v>4</v>
          </cell>
          <cell r="N2857">
            <v>32</v>
          </cell>
          <cell r="O2857">
            <v>0.2</v>
          </cell>
          <cell r="P2857">
            <v>503</v>
          </cell>
          <cell r="Q2857">
            <v>402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503</v>
          </cell>
          <cell r="W2857">
            <v>402</v>
          </cell>
          <cell r="X2857">
            <v>9763</v>
          </cell>
          <cell r="Y2857">
            <v>195260</v>
          </cell>
          <cell r="Z2857" t="str">
            <v>水</v>
          </cell>
          <cell r="AA2857">
            <v>0.25</v>
          </cell>
          <cell r="AB2857">
            <v>0.25</v>
          </cell>
          <cell r="AC2857">
            <v>1</v>
          </cell>
          <cell r="AD2857">
            <v>0.25</v>
          </cell>
          <cell r="AE2857">
            <v>0.25</v>
          </cell>
          <cell r="AF2857">
            <v>25</v>
          </cell>
          <cell r="AG2857">
            <v>25</v>
          </cell>
          <cell r="AH2857">
            <v>402</v>
          </cell>
          <cell r="AI2857">
            <v>25</v>
          </cell>
          <cell r="AJ2857">
            <v>25</v>
          </cell>
          <cell r="AK2857">
            <v>5</v>
          </cell>
        </row>
        <row r="2858">
          <cell r="B2858">
            <v>36207</v>
          </cell>
          <cell r="C2858">
            <v>362</v>
          </cell>
          <cell r="D2858">
            <v>0</v>
          </cell>
          <cell r="E2858">
            <v>50100</v>
          </cell>
          <cell r="G2858">
            <v>36209</v>
          </cell>
          <cell r="I2858">
            <v>1</v>
          </cell>
          <cell r="J2858">
            <v>1</v>
          </cell>
          <cell r="K2858">
            <v>73</v>
          </cell>
          <cell r="L2858">
            <v>72</v>
          </cell>
          <cell r="M2858">
            <v>4</v>
          </cell>
          <cell r="N2858">
            <v>32</v>
          </cell>
          <cell r="O2858">
            <v>0.2</v>
          </cell>
          <cell r="P2858">
            <v>503</v>
          </cell>
          <cell r="Q2858">
            <v>402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503</v>
          </cell>
          <cell r="W2858">
            <v>402</v>
          </cell>
          <cell r="X2858">
            <v>9763</v>
          </cell>
          <cell r="Y2858">
            <v>195260</v>
          </cell>
          <cell r="Z2858" t="str">
            <v>水</v>
          </cell>
          <cell r="AA2858">
            <v>0.25</v>
          </cell>
          <cell r="AB2858">
            <v>0.25</v>
          </cell>
          <cell r="AC2858">
            <v>1</v>
          </cell>
          <cell r="AD2858">
            <v>0.25</v>
          </cell>
          <cell r="AE2858">
            <v>0.25</v>
          </cell>
          <cell r="AF2858">
            <v>25</v>
          </cell>
          <cell r="AG2858">
            <v>25</v>
          </cell>
          <cell r="AH2858">
            <v>402</v>
          </cell>
          <cell r="AI2858">
            <v>25</v>
          </cell>
          <cell r="AJ2858">
            <v>25</v>
          </cell>
          <cell r="AK2858">
            <v>5</v>
          </cell>
        </row>
        <row r="2859">
          <cell r="B2859">
            <v>36300</v>
          </cell>
          <cell r="C2859">
            <v>363</v>
          </cell>
          <cell r="D2859">
            <v>0</v>
          </cell>
          <cell r="E2859">
            <v>20412</v>
          </cell>
          <cell r="F2859">
            <v>1</v>
          </cell>
          <cell r="G2859">
            <v>36300</v>
          </cell>
          <cell r="H2859">
            <v>36300</v>
          </cell>
          <cell r="I2859">
            <v>0</v>
          </cell>
          <cell r="J2859">
            <v>10</v>
          </cell>
          <cell r="K2859">
            <v>73</v>
          </cell>
          <cell r="L2859">
            <v>72</v>
          </cell>
          <cell r="M2859">
            <v>4</v>
          </cell>
          <cell r="N2859">
            <v>32</v>
          </cell>
          <cell r="O2859">
            <v>0.4</v>
          </cell>
          <cell r="P2859">
            <v>10073</v>
          </cell>
          <cell r="Q2859">
            <v>6447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10073</v>
          </cell>
          <cell r="W2859">
            <v>6447</v>
          </cell>
          <cell r="X2859">
            <v>97636</v>
          </cell>
          <cell r="Y2859">
            <v>1952720</v>
          </cell>
          <cell r="Z2859" t="str">
            <v>水</v>
          </cell>
          <cell r="AA2859">
            <v>0.25</v>
          </cell>
          <cell r="AB2859">
            <v>0.25</v>
          </cell>
          <cell r="AC2859">
            <v>1</v>
          </cell>
          <cell r="AD2859">
            <v>0.25</v>
          </cell>
          <cell r="AE2859">
            <v>0.25</v>
          </cell>
          <cell r="AF2859">
            <v>906</v>
          </cell>
          <cell r="AG2859">
            <v>906</v>
          </cell>
          <cell r="AH2859">
            <v>6447</v>
          </cell>
          <cell r="AI2859">
            <v>906</v>
          </cell>
          <cell r="AJ2859">
            <v>906</v>
          </cell>
          <cell r="AK2859">
            <v>50</v>
          </cell>
        </row>
        <row r="2860">
          <cell r="B2860">
            <v>36301</v>
          </cell>
          <cell r="C2860">
            <v>363</v>
          </cell>
          <cell r="D2860">
            <v>0</v>
          </cell>
          <cell r="E2860">
            <v>30102</v>
          </cell>
          <cell r="G2860">
            <v>36301</v>
          </cell>
          <cell r="I2860">
            <v>1</v>
          </cell>
          <cell r="J2860">
            <v>1</v>
          </cell>
          <cell r="K2860">
            <v>73</v>
          </cell>
          <cell r="L2860">
            <v>72</v>
          </cell>
          <cell r="M2860">
            <v>4</v>
          </cell>
          <cell r="N2860">
            <v>32</v>
          </cell>
          <cell r="O2860">
            <v>0.2</v>
          </cell>
          <cell r="P2860">
            <v>503</v>
          </cell>
          <cell r="Q2860">
            <v>402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503</v>
          </cell>
          <cell r="W2860">
            <v>402</v>
          </cell>
          <cell r="X2860">
            <v>9763</v>
          </cell>
          <cell r="Y2860">
            <v>195260</v>
          </cell>
          <cell r="Z2860" t="str">
            <v>水</v>
          </cell>
          <cell r="AA2860">
            <v>0.25</v>
          </cell>
          <cell r="AB2860">
            <v>0.25</v>
          </cell>
          <cell r="AC2860">
            <v>1</v>
          </cell>
          <cell r="AD2860">
            <v>0.25</v>
          </cell>
          <cell r="AE2860">
            <v>0.25</v>
          </cell>
          <cell r="AF2860">
            <v>25</v>
          </cell>
          <cell r="AG2860">
            <v>25</v>
          </cell>
          <cell r="AH2860">
            <v>402</v>
          </cell>
          <cell r="AI2860">
            <v>25</v>
          </cell>
          <cell r="AJ2860">
            <v>25</v>
          </cell>
          <cell r="AK2860">
            <v>5</v>
          </cell>
        </row>
        <row r="2861">
          <cell r="B2861">
            <v>36302</v>
          </cell>
          <cell r="C2861">
            <v>363</v>
          </cell>
          <cell r="D2861">
            <v>0</v>
          </cell>
          <cell r="E2861">
            <v>30202</v>
          </cell>
          <cell r="G2861">
            <v>36301</v>
          </cell>
          <cell r="I2861">
            <v>1</v>
          </cell>
          <cell r="J2861">
            <v>1</v>
          </cell>
          <cell r="K2861">
            <v>73</v>
          </cell>
          <cell r="L2861">
            <v>72</v>
          </cell>
          <cell r="M2861">
            <v>4</v>
          </cell>
          <cell r="N2861">
            <v>32</v>
          </cell>
          <cell r="O2861">
            <v>0.2</v>
          </cell>
          <cell r="P2861">
            <v>503</v>
          </cell>
          <cell r="Q2861">
            <v>402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503</v>
          </cell>
          <cell r="W2861">
            <v>402</v>
          </cell>
          <cell r="X2861">
            <v>9763</v>
          </cell>
          <cell r="Y2861">
            <v>195260</v>
          </cell>
          <cell r="Z2861" t="str">
            <v>水</v>
          </cell>
          <cell r="AA2861">
            <v>0.25</v>
          </cell>
          <cell r="AB2861">
            <v>0.25</v>
          </cell>
          <cell r="AC2861">
            <v>1</v>
          </cell>
          <cell r="AD2861">
            <v>0.25</v>
          </cell>
          <cell r="AE2861">
            <v>0.25</v>
          </cell>
          <cell r="AF2861">
            <v>25</v>
          </cell>
          <cell r="AG2861">
            <v>25</v>
          </cell>
          <cell r="AH2861">
            <v>402</v>
          </cell>
          <cell r="AI2861">
            <v>25</v>
          </cell>
          <cell r="AJ2861">
            <v>25</v>
          </cell>
          <cell r="AK2861">
            <v>5</v>
          </cell>
        </row>
        <row r="2862">
          <cell r="B2862">
            <v>36303</v>
          </cell>
          <cell r="C2862">
            <v>363</v>
          </cell>
          <cell r="D2862">
            <v>0</v>
          </cell>
          <cell r="E2862">
            <v>30302</v>
          </cell>
          <cell r="G2862">
            <v>36301</v>
          </cell>
          <cell r="I2862">
            <v>1</v>
          </cell>
          <cell r="J2862">
            <v>1</v>
          </cell>
          <cell r="K2862">
            <v>73</v>
          </cell>
          <cell r="L2862">
            <v>72</v>
          </cell>
          <cell r="M2862">
            <v>4</v>
          </cell>
          <cell r="N2862">
            <v>32</v>
          </cell>
          <cell r="O2862">
            <v>0.2</v>
          </cell>
          <cell r="P2862">
            <v>503</v>
          </cell>
          <cell r="Q2862">
            <v>402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503</v>
          </cell>
          <cell r="W2862">
            <v>402</v>
          </cell>
          <cell r="X2862">
            <v>9763</v>
          </cell>
          <cell r="Y2862">
            <v>195260</v>
          </cell>
          <cell r="Z2862" t="str">
            <v>水</v>
          </cell>
          <cell r="AA2862">
            <v>0.25</v>
          </cell>
          <cell r="AB2862">
            <v>0.25</v>
          </cell>
          <cell r="AC2862">
            <v>1</v>
          </cell>
          <cell r="AD2862">
            <v>0.25</v>
          </cell>
          <cell r="AE2862">
            <v>0.25</v>
          </cell>
          <cell r="AF2862">
            <v>25</v>
          </cell>
          <cell r="AG2862">
            <v>25</v>
          </cell>
          <cell r="AH2862">
            <v>402</v>
          </cell>
          <cell r="AI2862">
            <v>25</v>
          </cell>
          <cell r="AJ2862">
            <v>25</v>
          </cell>
          <cell r="AK2862">
            <v>5</v>
          </cell>
        </row>
        <row r="2863">
          <cell r="B2863">
            <v>36304</v>
          </cell>
          <cell r="C2863">
            <v>363</v>
          </cell>
          <cell r="D2863">
            <v>0</v>
          </cell>
          <cell r="E2863">
            <v>30502</v>
          </cell>
          <cell r="G2863">
            <v>36301</v>
          </cell>
          <cell r="I2863">
            <v>1</v>
          </cell>
          <cell r="J2863">
            <v>1</v>
          </cell>
          <cell r="K2863">
            <v>73</v>
          </cell>
          <cell r="L2863">
            <v>72</v>
          </cell>
          <cell r="M2863">
            <v>4</v>
          </cell>
          <cell r="N2863">
            <v>32</v>
          </cell>
          <cell r="O2863">
            <v>0.2</v>
          </cell>
          <cell r="P2863">
            <v>503</v>
          </cell>
          <cell r="Q2863">
            <v>402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503</v>
          </cell>
          <cell r="W2863">
            <v>402</v>
          </cell>
          <cell r="X2863">
            <v>9763</v>
          </cell>
          <cell r="Y2863">
            <v>195260</v>
          </cell>
          <cell r="Z2863" t="str">
            <v>水</v>
          </cell>
          <cell r="AA2863">
            <v>0.25</v>
          </cell>
          <cell r="AB2863">
            <v>0.25</v>
          </cell>
          <cell r="AC2863">
            <v>1</v>
          </cell>
          <cell r="AD2863">
            <v>0.25</v>
          </cell>
          <cell r="AE2863">
            <v>0.25</v>
          </cell>
          <cell r="AF2863">
            <v>25</v>
          </cell>
          <cell r="AG2863">
            <v>25</v>
          </cell>
          <cell r="AH2863">
            <v>402</v>
          </cell>
          <cell r="AI2863">
            <v>25</v>
          </cell>
          <cell r="AJ2863">
            <v>25</v>
          </cell>
          <cell r="AK2863">
            <v>5</v>
          </cell>
        </row>
        <row r="2864">
          <cell r="B2864">
            <v>36305</v>
          </cell>
          <cell r="C2864">
            <v>363</v>
          </cell>
          <cell r="D2864">
            <v>0</v>
          </cell>
          <cell r="E2864">
            <v>30602</v>
          </cell>
          <cell r="G2864">
            <v>36301</v>
          </cell>
          <cell r="I2864">
            <v>1</v>
          </cell>
          <cell r="J2864">
            <v>1</v>
          </cell>
          <cell r="K2864">
            <v>73</v>
          </cell>
          <cell r="L2864">
            <v>72</v>
          </cell>
          <cell r="M2864">
            <v>4</v>
          </cell>
          <cell r="N2864">
            <v>32</v>
          </cell>
          <cell r="O2864">
            <v>0.2</v>
          </cell>
          <cell r="P2864">
            <v>503</v>
          </cell>
          <cell r="Q2864">
            <v>402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503</v>
          </cell>
          <cell r="W2864">
            <v>402</v>
          </cell>
          <cell r="X2864">
            <v>9763</v>
          </cell>
          <cell r="Y2864">
            <v>195260</v>
          </cell>
          <cell r="Z2864" t="str">
            <v>水</v>
          </cell>
          <cell r="AA2864">
            <v>0.25</v>
          </cell>
          <cell r="AB2864">
            <v>0.25</v>
          </cell>
          <cell r="AC2864">
            <v>1</v>
          </cell>
          <cell r="AD2864">
            <v>0.25</v>
          </cell>
          <cell r="AE2864">
            <v>0.25</v>
          </cell>
          <cell r="AF2864">
            <v>25</v>
          </cell>
          <cell r="AG2864">
            <v>25</v>
          </cell>
          <cell r="AH2864">
            <v>402</v>
          </cell>
          <cell r="AI2864">
            <v>25</v>
          </cell>
          <cell r="AJ2864">
            <v>25</v>
          </cell>
          <cell r="AK2864">
            <v>5</v>
          </cell>
        </row>
        <row r="2865">
          <cell r="B2865">
            <v>36306</v>
          </cell>
          <cell r="C2865">
            <v>363</v>
          </cell>
          <cell r="D2865">
            <v>0</v>
          </cell>
          <cell r="E2865">
            <v>40502</v>
          </cell>
          <cell r="G2865">
            <v>36301</v>
          </cell>
          <cell r="I2865">
            <v>1</v>
          </cell>
          <cell r="J2865">
            <v>1</v>
          </cell>
          <cell r="K2865">
            <v>73</v>
          </cell>
          <cell r="L2865">
            <v>72</v>
          </cell>
          <cell r="M2865">
            <v>4</v>
          </cell>
          <cell r="N2865">
            <v>32</v>
          </cell>
          <cell r="O2865">
            <v>0.2</v>
          </cell>
          <cell r="P2865">
            <v>503</v>
          </cell>
          <cell r="Q2865">
            <v>402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503</v>
          </cell>
          <cell r="W2865">
            <v>402</v>
          </cell>
          <cell r="X2865">
            <v>9763</v>
          </cell>
          <cell r="Y2865">
            <v>195260</v>
          </cell>
          <cell r="Z2865" t="str">
            <v>水</v>
          </cell>
          <cell r="AA2865">
            <v>0.25</v>
          </cell>
          <cell r="AB2865">
            <v>0.25</v>
          </cell>
          <cell r="AC2865">
            <v>1</v>
          </cell>
          <cell r="AD2865">
            <v>0.25</v>
          </cell>
          <cell r="AE2865">
            <v>0.25</v>
          </cell>
          <cell r="AF2865">
            <v>25</v>
          </cell>
          <cell r="AG2865">
            <v>25</v>
          </cell>
          <cell r="AH2865">
            <v>402</v>
          </cell>
          <cell r="AI2865">
            <v>25</v>
          </cell>
          <cell r="AJ2865">
            <v>25</v>
          </cell>
          <cell r="AK2865">
            <v>5</v>
          </cell>
        </row>
        <row r="2866">
          <cell r="B2866">
            <v>36307</v>
          </cell>
          <cell r="C2866">
            <v>363</v>
          </cell>
          <cell r="D2866">
            <v>0</v>
          </cell>
          <cell r="E2866">
            <v>50100</v>
          </cell>
          <cell r="G2866">
            <v>36309</v>
          </cell>
          <cell r="I2866">
            <v>1</v>
          </cell>
          <cell r="J2866">
            <v>1</v>
          </cell>
          <cell r="K2866">
            <v>73</v>
          </cell>
          <cell r="L2866">
            <v>72</v>
          </cell>
          <cell r="M2866">
            <v>4</v>
          </cell>
          <cell r="N2866">
            <v>32</v>
          </cell>
          <cell r="O2866">
            <v>0.2</v>
          </cell>
          <cell r="P2866">
            <v>503</v>
          </cell>
          <cell r="Q2866">
            <v>402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503</v>
          </cell>
          <cell r="W2866">
            <v>402</v>
          </cell>
          <cell r="X2866">
            <v>9763</v>
          </cell>
          <cell r="Y2866">
            <v>195260</v>
          </cell>
          <cell r="Z2866" t="str">
            <v>水</v>
          </cell>
          <cell r="AA2866">
            <v>0.25</v>
          </cell>
          <cell r="AB2866">
            <v>0.25</v>
          </cell>
          <cell r="AC2866">
            <v>1</v>
          </cell>
          <cell r="AD2866">
            <v>0.25</v>
          </cell>
          <cell r="AE2866">
            <v>0.25</v>
          </cell>
          <cell r="AF2866">
            <v>25</v>
          </cell>
          <cell r="AG2866">
            <v>25</v>
          </cell>
          <cell r="AH2866">
            <v>402</v>
          </cell>
          <cell r="AI2866">
            <v>25</v>
          </cell>
          <cell r="AJ2866">
            <v>25</v>
          </cell>
          <cell r="AK2866">
            <v>5</v>
          </cell>
        </row>
        <row r="2867">
          <cell r="B2867">
            <v>36400</v>
          </cell>
          <cell r="C2867">
            <v>364</v>
          </cell>
          <cell r="D2867">
            <v>0</v>
          </cell>
          <cell r="E2867">
            <v>20312</v>
          </cell>
          <cell r="F2867">
            <v>1</v>
          </cell>
          <cell r="G2867">
            <v>36400</v>
          </cell>
          <cell r="H2867">
            <v>36400</v>
          </cell>
          <cell r="I2867">
            <v>0</v>
          </cell>
          <cell r="J2867">
            <v>10</v>
          </cell>
          <cell r="K2867">
            <v>73</v>
          </cell>
          <cell r="L2867">
            <v>72</v>
          </cell>
          <cell r="M2867">
            <v>4</v>
          </cell>
          <cell r="N2867">
            <v>32</v>
          </cell>
          <cell r="O2867">
            <v>0.5</v>
          </cell>
          <cell r="P2867">
            <v>12592</v>
          </cell>
          <cell r="Q2867">
            <v>8058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12592</v>
          </cell>
          <cell r="W2867">
            <v>8058</v>
          </cell>
          <cell r="X2867">
            <v>97636</v>
          </cell>
          <cell r="Y2867">
            <v>1952720</v>
          </cell>
          <cell r="Z2867" t="str">
            <v>水</v>
          </cell>
          <cell r="AA2867">
            <v>0.25</v>
          </cell>
          <cell r="AB2867">
            <v>0.25</v>
          </cell>
          <cell r="AC2867">
            <v>1</v>
          </cell>
          <cell r="AD2867">
            <v>0.25</v>
          </cell>
          <cell r="AE2867">
            <v>0.25</v>
          </cell>
          <cell r="AF2867">
            <v>1133</v>
          </cell>
          <cell r="AG2867">
            <v>1133</v>
          </cell>
          <cell r="AH2867">
            <v>8058</v>
          </cell>
          <cell r="AI2867">
            <v>1133</v>
          </cell>
          <cell r="AJ2867">
            <v>1133</v>
          </cell>
          <cell r="AK2867">
            <v>50</v>
          </cell>
        </row>
        <row r="2868">
          <cell r="B2868">
            <v>36401</v>
          </cell>
          <cell r="C2868">
            <v>364</v>
          </cell>
          <cell r="D2868">
            <v>0</v>
          </cell>
          <cell r="E2868">
            <v>30102</v>
          </cell>
          <cell r="G2868">
            <v>36401</v>
          </cell>
          <cell r="I2868">
            <v>1</v>
          </cell>
          <cell r="J2868">
            <v>1</v>
          </cell>
          <cell r="K2868">
            <v>73</v>
          </cell>
          <cell r="L2868">
            <v>72</v>
          </cell>
          <cell r="M2868">
            <v>4</v>
          </cell>
          <cell r="N2868">
            <v>32</v>
          </cell>
          <cell r="O2868">
            <v>0.2</v>
          </cell>
          <cell r="P2868">
            <v>503</v>
          </cell>
          <cell r="Q2868">
            <v>402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503</v>
          </cell>
          <cell r="W2868">
            <v>402</v>
          </cell>
          <cell r="X2868">
            <v>9763</v>
          </cell>
          <cell r="Y2868">
            <v>195260</v>
          </cell>
          <cell r="Z2868" t="str">
            <v>水</v>
          </cell>
          <cell r="AA2868">
            <v>0.25</v>
          </cell>
          <cell r="AB2868">
            <v>0.25</v>
          </cell>
          <cell r="AC2868">
            <v>1</v>
          </cell>
          <cell r="AD2868">
            <v>0.25</v>
          </cell>
          <cell r="AE2868">
            <v>0.25</v>
          </cell>
          <cell r="AF2868">
            <v>25</v>
          </cell>
          <cell r="AG2868">
            <v>25</v>
          </cell>
          <cell r="AH2868">
            <v>402</v>
          </cell>
          <cell r="AI2868">
            <v>25</v>
          </cell>
          <cell r="AJ2868">
            <v>25</v>
          </cell>
          <cell r="AK2868">
            <v>5</v>
          </cell>
        </row>
        <row r="2869">
          <cell r="B2869">
            <v>36402</v>
          </cell>
          <cell r="C2869">
            <v>364</v>
          </cell>
          <cell r="D2869">
            <v>0</v>
          </cell>
          <cell r="E2869">
            <v>30202</v>
          </cell>
          <cell r="G2869">
            <v>36401</v>
          </cell>
          <cell r="I2869">
            <v>1</v>
          </cell>
          <cell r="J2869">
            <v>1</v>
          </cell>
          <cell r="K2869">
            <v>73</v>
          </cell>
          <cell r="L2869">
            <v>72</v>
          </cell>
          <cell r="M2869">
            <v>4</v>
          </cell>
          <cell r="N2869">
            <v>32</v>
          </cell>
          <cell r="O2869">
            <v>0.2</v>
          </cell>
          <cell r="P2869">
            <v>503</v>
          </cell>
          <cell r="Q2869">
            <v>402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503</v>
          </cell>
          <cell r="W2869">
            <v>402</v>
          </cell>
          <cell r="X2869">
            <v>9763</v>
          </cell>
          <cell r="Y2869">
            <v>195260</v>
          </cell>
          <cell r="Z2869" t="str">
            <v>水</v>
          </cell>
          <cell r="AA2869">
            <v>0.25</v>
          </cell>
          <cell r="AB2869">
            <v>0.25</v>
          </cell>
          <cell r="AC2869">
            <v>1</v>
          </cell>
          <cell r="AD2869">
            <v>0.25</v>
          </cell>
          <cell r="AE2869">
            <v>0.25</v>
          </cell>
          <cell r="AF2869">
            <v>25</v>
          </cell>
          <cell r="AG2869">
            <v>25</v>
          </cell>
          <cell r="AH2869">
            <v>402</v>
          </cell>
          <cell r="AI2869">
            <v>25</v>
          </cell>
          <cell r="AJ2869">
            <v>25</v>
          </cell>
          <cell r="AK2869">
            <v>5</v>
          </cell>
        </row>
        <row r="2870">
          <cell r="B2870">
            <v>36403</v>
          </cell>
          <cell r="C2870">
            <v>364</v>
          </cell>
          <cell r="D2870">
            <v>0</v>
          </cell>
          <cell r="E2870">
            <v>30302</v>
          </cell>
          <cell r="G2870">
            <v>36401</v>
          </cell>
          <cell r="I2870">
            <v>1</v>
          </cell>
          <cell r="J2870">
            <v>1</v>
          </cell>
          <cell r="K2870">
            <v>73</v>
          </cell>
          <cell r="L2870">
            <v>72</v>
          </cell>
          <cell r="M2870">
            <v>4</v>
          </cell>
          <cell r="N2870">
            <v>32</v>
          </cell>
          <cell r="O2870">
            <v>0.2</v>
          </cell>
          <cell r="P2870">
            <v>503</v>
          </cell>
          <cell r="Q2870">
            <v>402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503</v>
          </cell>
          <cell r="W2870">
            <v>402</v>
          </cell>
          <cell r="X2870">
            <v>9763</v>
          </cell>
          <cell r="Y2870">
            <v>195260</v>
          </cell>
          <cell r="Z2870" t="str">
            <v>水</v>
          </cell>
          <cell r="AA2870">
            <v>0.25</v>
          </cell>
          <cell r="AB2870">
            <v>0.25</v>
          </cell>
          <cell r="AC2870">
            <v>1</v>
          </cell>
          <cell r="AD2870">
            <v>0.25</v>
          </cell>
          <cell r="AE2870">
            <v>0.25</v>
          </cell>
          <cell r="AF2870">
            <v>25</v>
          </cell>
          <cell r="AG2870">
            <v>25</v>
          </cell>
          <cell r="AH2870">
            <v>402</v>
          </cell>
          <cell r="AI2870">
            <v>25</v>
          </cell>
          <cell r="AJ2870">
            <v>25</v>
          </cell>
          <cell r="AK2870">
            <v>5</v>
          </cell>
        </row>
        <row r="2871">
          <cell r="B2871">
            <v>36404</v>
          </cell>
          <cell r="C2871">
            <v>364</v>
          </cell>
          <cell r="D2871">
            <v>0</v>
          </cell>
          <cell r="E2871">
            <v>30502</v>
          </cell>
          <cell r="G2871">
            <v>36401</v>
          </cell>
          <cell r="I2871">
            <v>1</v>
          </cell>
          <cell r="J2871">
            <v>1</v>
          </cell>
          <cell r="K2871">
            <v>73</v>
          </cell>
          <cell r="L2871">
            <v>72</v>
          </cell>
          <cell r="M2871">
            <v>4</v>
          </cell>
          <cell r="N2871">
            <v>32</v>
          </cell>
          <cell r="O2871">
            <v>0.2</v>
          </cell>
          <cell r="P2871">
            <v>503</v>
          </cell>
          <cell r="Q2871">
            <v>402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503</v>
          </cell>
          <cell r="W2871">
            <v>402</v>
          </cell>
          <cell r="X2871">
            <v>9763</v>
          </cell>
          <cell r="Y2871">
            <v>195260</v>
          </cell>
          <cell r="Z2871" t="str">
            <v>水</v>
          </cell>
          <cell r="AA2871">
            <v>0.25</v>
          </cell>
          <cell r="AB2871">
            <v>0.25</v>
          </cell>
          <cell r="AC2871">
            <v>1</v>
          </cell>
          <cell r="AD2871">
            <v>0.25</v>
          </cell>
          <cell r="AE2871">
            <v>0.25</v>
          </cell>
          <cell r="AF2871">
            <v>25</v>
          </cell>
          <cell r="AG2871">
            <v>25</v>
          </cell>
          <cell r="AH2871">
            <v>402</v>
          </cell>
          <cell r="AI2871">
            <v>25</v>
          </cell>
          <cell r="AJ2871">
            <v>25</v>
          </cell>
          <cell r="AK2871">
            <v>5</v>
          </cell>
        </row>
        <row r="2872">
          <cell r="B2872">
            <v>36405</v>
          </cell>
          <cell r="C2872">
            <v>364</v>
          </cell>
          <cell r="D2872">
            <v>0</v>
          </cell>
          <cell r="E2872">
            <v>30602</v>
          </cell>
          <cell r="G2872">
            <v>36401</v>
          </cell>
          <cell r="I2872">
            <v>1</v>
          </cell>
          <cell r="J2872">
            <v>1</v>
          </cell>
          <cell r="K2872">
            <v>73</v>
          </cell>
          <cell r="L2872">
            <v>72</v>
          </cell>
          <cell r="M2872">
            <v>4</v>
          </cell>
          <cell r="N2872">
            <v>32</v>
          </cell>
          <cell r="O2872">
            <v>0.2</v>
          </cell>
          <cell r="P2872">
            <v>503</v>
          </cell>
          <cell r="Q2872">
            <v>402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503</v>
          </cell>
          <cell r="W2872">
            <v>402</v>
          </cell>
          <cell r="X2872">
            <v>9763</v>
          </cell>
          <cell r="Y2872">
            <v>195260</v>
          </cell>
          <cell r="Z2872" t="str">
            <v>水</v>
          </cell>
          <cell r="AA2872">
            <v>0.25</v>
          </cell>
          <cell r="AB2872">
            <v>0.25</v>
          </cell>
          <cell r="AC2872">
            <v>1</v>
          </cell>
          <cell r="AD2872">
            <v>0.25</v>
          </cell>
          <cell r="AE2872">
            <v>0.25</v>
          </cell>
          <cell r="AF2872">
            <v>25</v>
          </cell>
          <cell r="AG2872">
            <v>25</v>
          </cell>
          <cell r="AH2872">
            <v>402</v>
          </cell>
          <cell r="AI2872">
            <v>25</v>
          </cell>
          <cell r="AJ2872">
            <v>25</v>
          </cell>
          <cell r="AK2872">
            <v>5</v>
          </cell>
        </row>
        <row r="2873">
          <cell r="B2873">
            <v>36406</v>
          </cell>
          <cell r="C2873">
            <v>364</v>
          </cell>
          <cell r="D2873">
            <v>0</v>
          </cell>
          <cell r="E2873">
            <v>40502</v>
          </cell>
          <cell r="G2873">
            <v>36401</v>
          </cell>
          <cell r="I2873">
            <v>1</v>
          </cell>
          <cell r="J2873">
            <v>1</v>
          </cell>
          <cell r="K2873">
            <v>73</v>
          </cell>
          <cell r="L2873">
            <v>72</v>
          </cell>
          <cell r="M2873">
            <v>4</v>
          </cell>
          <cell r="N2873">
            <v>32</v>
          </cell>
          <cell r="O2873">
            <v>0.2</v>
          </cell>
          <cell r="P2873">
            <v>503</v>
          </cell>
          <cell r="Q2873">
            <v>402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503</v>
          </cell>
          <cell r="W2873">
            <v>402</v>
          </cell>
          <cell r="X2873">
            <v>9763</v>
          </cell>
          <cell r="Y2873">
            <v>195260</v>
          </cell>
          <cell r="Z2873" t="str">
            <v>水</v>
          </cell>
          <cell r="AA2873">
            <v>0.25</v>
          </cell>
          <cell r="AB2873">
            <v>0.25</v>
          </cell>
          <cell r="AC2873">
            <v>1</v>
          </cell>
          <cell r="AD2873">
            <v>0.25</v>
          </cell>
          <cell r="AE2873">
            <v>0.25</v>
          </cell>
          <cell r="AF2873">
            <v>25</v>
          </cell>
          <cell r="AG2873">
            <v>25</v>
          </cell>
          <cell r="AH2873">
            <v>402</v>
          </cell>
          <cell r="AI2873">
            <v>25</v>
          </cell>
          <cell r="AJ2873">
            <v>25</v>
          </cell>
          <cell r="AK2873">
            <v>5</v>
          </cell>
        </row>
        <row r="2874">
          <cell r="B2874">
            <v>36407</v>
          </cell>
          <cell r="C2874">
            <v>364</v>
          </cell>
          <cell r="D2874">
            <v>0</v>
          </cell>
          <cell r="E2874">
            <v>50100</v>
          </cell>
          <cell r="G2874">
            <v>36409</v>
          </cell>
          <cell r="I2874">
            <v>1</v>
          </cell>
          <cell r="J2874">
            <v>1</v>
          </cell>
          <cell r="K2874">
            <v>73</v>
          </cell>
          <cell r="L2874">
            <v>72</v>
          </cell>
          <cell r="M2874">
            <v>4</v>
          </cell>
          <cell r="N2874">
            <v>32</v>
          </cell>
          <cell r="O2874">
            <v>0.2</v>
          </cell>
          <cell r="P2874">
            <v>503</v>
          </cell>
          <cell r="Q2874">
            <v>402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503</v>
          </cell>
          <cell r="W2874">
            <v>402</v>
          </cell>
          <cell r="X2874">
            <v>9763</v>
          </cell>
          <cell r="Y2874">
            <v>195260</v>
          </cell>
          <cell r="Z2874" t="str">
            <v>水</v>
          </cell>
          <cell r="AA2874">
            <v>0.25</v>
          </cell>
          <cell r="AB2874">
            <v>0.25</v>
          </cell>
          <cell r="AC2874">
            <v>1</v>
          </cell>
          <cell r="AD2874">
            <v>0.25</v>
          </cell>
          <cell r="AE2874">
            <v>0.25</v>
          </cell>
          <cell r="AF2874">
            <v>25</v>
          </cell>
          <cell r="AG2874">
            <v>25</v>
          </cell>
          <cell r="AH2874">
            <v>402</v>
          </cell>
          <cell r="AI2874">
            <v>25</v>
          </cell>
          <cell r="AJ2874">
            <v>25</v>
          </cell>
          <cell r="AK2874">
            <v>5</v>
          </cell>
        </row>
        <row r="2875">
          <cell r="B2875">
            <v>36500</v>
          </cell>
          <cell r="C2875">
            <v>365</v>
          </cell>
          <cell r="D2875">
            <v>0</v>
          </cell>
          <cell r="E2875">
            <v>20412</v>
          </cell>
          <cell r="F2875">
            <v>1</v>
          </cell>
          <cell r="G2875">
            <v>36500</v>
          </cell>
          <cell r="H2875">
            <v>36500</v>
          </cell>
          <cell r="I2875">
            <v>0</v>
          </cell>
          <cell r="J2875">
            <v>10</v>
          </cell>
          <cell r="K2875">
            <v>74</v>
          </cell>
          <cell r="L2875">
            <v>73</v>
          </cell>
          <cell r="M2875">
            <v>4</v>
          </cell>
          <cell r="N2875">
            <v>32</v>
          </cell>
          <cell r="O2875">
            <v>0.60000000000000009</v>
          </cell>
          <cell r="P2875">
            <v>15974</v>
          </cell>
          <cell r="Q2875">
            <v>8178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15974</v>
          </cell>
          <cell r="W2875">
            <v>8178</v>
          </cell>
          <cell r="X2875">
            <v>102724</v>
          </cell>
          <cell r="Y2875">
            <v>2054480</v>
          </cell>
          <cell r="Z2875" t="str">
            <v>水</v>
          </cell>
          <cell r="AA2875">
            <v>0.25</v>
          </cell>
          <cell r="AB2875">
            <v>0.25</v>
          </cell>
          <cell r="AC2875">
            <v>1</v>
          </cell>
          <cell r="AD2875">
            <v>0.25</v>
          </cell>
          <cell r="AE2875">
            <v>0.25</v>
          </cell>
          <cell r="AF2875">
            <v>1949</v>
          </cell>
          <cell r="AG2875">
            <v>1949</v>
          </cell>
          <cell r="AH2875">
            <v>8178</v>
          </cell>
          <cell r="AI2875">
            <v>1949</v>
          </cell>
          <cell r="AJ2875">
            <v>1949</v>
          </cell>
          <cell r="AK2875">
            <v>50</v>
          </cell>
        </row>
        <row r="2876">
          <cell r="B2876">
            <v>36501</v>
          </cell>
          <cell r="C2876">
            <v>365</v>
          </cell>
          <cell r="D2876">
            <v>0</v>
          </cell>
          <cell r="E2876">
            <v>30102</v>
          </cell>
          <cell r="G2876">
            <v>36501</v>
          </cell>
          <cell r="I2876">
            <v>1</v>
          </cell>
          <cell r="J2876">
            <v>1</v>
          </cell>
          <cell r="K2876">
            <v>74</v>
          </cell>
          <cell r="L2876">
            <v>73</v>
          </cell>
          <cell r="M2876">
            <v>4</v>
          </cell>
          <cell r="N2876">
            <v>32</v>
          </cell>
          <cell r="O2876">
            <v>0.2</v>
          </cell>
          <cell r="P2876">
            <v>532</v>
          </cell>
          <cell r="Q2876">
            <v>425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532</v>
          </cell>
          <cell r="W2876">
            <v>425</v>
          </cell>
          <cell r="X2876">
            <v>10272</v>
          </cell>
          <cell r="Y2876">
            <v>205440</v>
          </cell>
          <cell r="Z2876" t="str">
            <v>水</v>
          </cell>
          <cell r="AA2876">
            <v>0.25</v>
          </cell>
          <cell r="AB2876">
            <v>0.25</v>
          </cell>
          <cell r="AC2876">
            <v>1</v>
          </cell>
          <cell r="AD2876">
            <v>0.25</v>
          </cell>
          <cell r="AE2876">
            <v>0.25</v>
          </cell>
          <cell r="AF2876">
            <v>26</v>
          </cell>
          <cell r="AG2876">
            <v>26</v>
          </cell>
          <cell r="AH2876">
            <v>425</v>
          </cell>
          <cell r="AI2876">
            <v>26</v>
          </cell>
          <cell r="AJ2876">
            <v>26</v>
          </cell>
          <cell r="AK2876">
            <v>5</v>
          </cell>
        </row>
        <row r="2877">
          <cell r="B2877">
            <v>36502</v>
          </cell>
          <cell r="C2877">
            <v>365</v>
          </cell>
          <cell r="D2877">
            <v>0</v>
          </cell>
          <cell r="E2877">
            <v>30202</v>
          </cell>
          <cell r="G2877">
            <v>36501</v>
          </cell>
          <cell r="I2877">
            <v>1</v>
          </cell>
          <cell r="J2877">
            <v>1</v>
          </cell>
          <cell r="K2877">
            <v>74</v>
          </cell>
          <cell r="L2877">
            <v>73</v>
          </cell>
          <cell r="M2877">
            <v>4</v>
          </cell>
          <cell r="N2877">
            <v>32</v>
          </cell>
          <cell r="O2877">
            <v>0.2</v>
          </cell>
          <cell r="P2877">
            <v>532</v>
          </cell>
          <cell r="Q2877">
            <v>425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532</v>
          </cell>
          <cell r="W2877">
            <v>425</v>
          </cell>
          <cell r="X2877">
            <v>10272</v>
          </cell>
          <cell r="Y2877">
            <v>205440</v>
          </cell>
          <cell r="Z2877" t="str">
            <v>水</v>
          </cell>
          <cell r="AA2877">
            <v>0.25</v>
          </cell>
          <cell r="AB2877">
            <v>0.25</v>
          </cell>
          <cell r="AC2877">
            <v>1</v>
          </cell>
          <cell r="AD2877">
            <v>0.25</v>
          </cell>
          <cell r="AE2877">
            <v>0.25</v>
          </cell>
          <cell r="AF2877">
            <v>26</v>
          </cell>
          <cell r="AG2877">
            <v>26</v>
          </cell>
          <cell r="AH2877">
            <v>425</v>
          </cell>
          <cell r="AI2877">
            <v>26</v>
          </cell>
          <cell r="AJ2877">
            <v>26</v>
          </cell>
          <cell r="AK2877">
            <v>5</v>
          </cell>
        </row>
        <row r="2878">
          <cell r="B2878">
            <v>36503</v>
          </cell>
          <cell r="C2878">
            <v>365</v>
          </cell>
          <cell r="D2878">
            <v>0</v>
          </cell>
          <cell r="E2878">
            <v>30302</v>
          </cell>
          <cell r="G2878">
            <v>36501</v>
          </cell>
          <cell r="I2878">
            <v>1</v>
          </cell>
          <cell r="J2878">
            <v>1</v>
          </cell>
          <cell r="K2878">
            <v>74</v>
          </cell>
          <cell r="L2878">
            <v>73</v>
          </cell>
          <cell r="M2878">
            <v>4</v>
          </cell>
          <cell r="N2878">
            <v>32</v>
          </cell>
          <cell r="O2878">
            <v>0.2</v>
          </cell>
          <cell r="P2878">
            <v>532</v>
          </cell>
          <cell r="Q2878">
            <v>425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532</v>
          </cell>
          <cell r="W2878">
            <v>425</v>
          </cell>
          <cell r="X2878">
            <v>10272</v>
          </cell>
          <cell r="Y2878">
            <v>205440</v>
          </cell>
          <cell r="Z2878" t="str">
            <v>水</v>
          </cell>
          <cell r="AA2878">
            <v>0.25</v>
          </cell>
          <cell r="AB2878">
            <v>0.25</v>
          </cell>
          <cell r="AC2878">
            <v>1</v>
          </cell>
          <cell r="AD2878">
            <v>0.25</v>
          </cell>
          <cell r="AE2878">
            <v>0.25</v>
          </cell>
          <cell r="AF2878">
            <v>26</v>
          </cell>
          <cell r="AG2878">
            <v>26</v>
          </cell>
          <cell r="AH2878">
            <v>425</v>
          </cell>
          <cell r="AI2878">
            <v>26</v>
          </cell>
          <cell r="AJ2878">
            <v>26</v>
          </cell>
          <cell r="AK2878">
            <v>5</v>
          </cell>
        </row>
        <row r="2879">
          <cell r="B2879">
            <v>36504</v>
          </cell>
          <cell r="C2879">
            <v>365</v>
          </cell>
          <cell r="D2879">
            <v>0</v>
          </cell>
          <cell r="E2879">
            <v>30502</v>
          </cell>
          <cell r="G2879">
            <v>36501</v>
          </cell>
          <cell r="I2879">
            <v>1</v>
          </cell>
          <cell r="J2879">
            <v>1</v>
          </cell>
          <cell r="K2879">
            <v>74</v>
          </cell>
          <cell r="L2879">
            <v>73</v>
          </cell>
          <cell r="M2879">
            <v>4</v>
          </cell>
          <cell r="N2879">
            <v>32</v>
          </cell>
          <cell r="O2879">
            <v>0.2</v>
          </cell>
          <cell r="P2879">
            <v>532</v>
          </cell>
          <cell r="Q2879">
            <v>425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532</v>
          </cell>
          <cell r="W2879">
            <v>425</v>
          </cell>
          <cell r="X2879">
            <v>10272</v>
          </cell>
          <cell r="Y2879">
            <v>205440</v>
          </cell>
          <cell r="Z2879" t="str">
            <v>水</v>
          </cell>
          <cell r="AA2879">
            <v>0.25</v>
          </cell>
          <cell r="AB2879">
            <v>0.25</v>
          </cell>
          <cell r="AC2879">
            <v>1</v>
          </cell>
          <cell r="AD2879">
            <v>0.25</v>
          </cell>
          <cell r="AE2879">
            <v>0.25</v>
          </cell>
          <cell r="AF2879">
            <v>26</v>
          </cell>
          <cell r="AG2879">
            <v>26</v>
          </cell>
          <cell r="AH2879">
            <v>425</v>
          </cell>
          <cell r="AI2879">
            <v>26</v>
          </cell>
          <cell r="AJ2879">
            <v>26</v>
          </cell>
          <cell r="AK2879">
            <v>5</v>
          </cell>
        </row>
        <row r="2880">
          <cell r="B2880">
            <v>36505</v>
          </cell>
          <cell r="C2880">
            <v>365</v>
          </cell>
          <cell r="D2880">
            <v>0</v>
          </cell>
          <cell r="E2880">
            <v>30602</v>
          </cell>
          <cell r="G2880">
            <v>36501</v>
          </cell>
          <cell r="I2880">
            <v>1</v>
          </cell>
          <cell r="J2880">
            <v>1</v>
          </cell>
          <cell r="K2880">
            <v>74</v>
          </cell>
          <cell r="L2880">
            <v>73</v>
          </cell>
          <cell r="M2880">
            <v>4</v>
          </cell>
          <cell r="N2880">
            <v>32</v>
          </cell>
          <cell r="O2880">
            <v>0.2</v>
          </cell>
          <cell r="P2880">
            <v>532</v>
          </cell>
          <cell r="Q2880">
            <v>425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532</v>
          </cell>
          <cell r="W2880">
            <v>425</v>
          </cell>
          <cell r="X2880">
            <v>10272</v>
          </cell>
          <cell r="Y2880">
            <v>205440</v>
          </cell>
          <cell r="Z2880" t="str">
            <v>水</v>
          </cell>
          <cell r="AA2880">
            <v>0.25</v>
          </cell>
          <cell r="AB2880">
            <v>0.25</v>
          </cell>
          <cell r="AC2880">
            <v>1</v>
          </cell>
          <cell r="AD2880">
            <v>0.25</v>
          </cell>
          <cell r="AE2880">
            <v>0.25</v>
          </cell>
          <cell r="AF2880">
            <v>26</v>
          </cell>
          <cell r="AG2880">
            <v>26</v>
          </cell>
          <cell r="AH2880">
            <v>425</v>
          </cell>
          <cell r="AI2880">
            <v>26</v>
          </cell>
          <cell r="AJ2880">
            <v>26</v>
          </cell>
          <cell r="AK2880">
            <v>5</v>
          </cell>
        </row>
        <row r="2881">
          <cell r="B2881">
            <v>36506</v>
          </cell>
          <cell r="C2881">
            <v>365</v>
          </cell>
          <cell r="D2881">
            <v>0</v>
          </cell>
          <cell r="E2881">
            <v>40502</v>
          </cell>
          <cell r="G2881">
            <v>36501</v>
          </cell>
          <cell r="I2881">
            <v>1</v>
          </cell>
          <cell r="J2881">
            <v>1</v>
          </cell>
          <cell r="K2881">
            <v>74</v>
          </cell>
          <cell r="L2881">
            <v>73</v>
          </cell>
          <cell r="M2881">
            <v>4</v>
          </cell>
          <cell r="N2881">
            <v>32</v>
          </cell>
          <cell r="O2881">
            <v>0.2</v>
          </cell>
          <cell r="P2881">
            <v>532</v>
          </cell>
          <cell r="Q2881">
            <v>425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532</v>
          </cell>
          <cell r="W2881">
            <v>425</v>
          </cell>
          <cell r="X2881">
            <v>10272</v>
          </cell>
          <cell r="Y2881">
            <v>205440</v>
          </cell>
          <cell r="Z2881" t="str">
            <v>水</v>
          </cell>
          <cell r="AA2881">
            <v>0.25</v>
          </cell>
          <cell r="AB2881">
            <v>0.25</v>
          </cell>
          <cell r="AC2881">
            <v>1</v>
          </cell>
          <cell r="AD2881">
            <v>0.25</v>
          </cell>
          <cell r="AE2881">
            <v>0.25</v>
          </cell>
          <cell r="AF2881">
            <v>26</v>
          </cell>
          <cell r="AG2881">
            <v>26</v>
          </cell>
          <cell r="AH2881">
            <v>425</v>
          </cell>
          <cell r="AI2881">
            <v>26</v>
          </cell>
          <cell r="AJ2881">
            <v>26</v>
          </cell>
          <cell r="AK2881">
            <v>5</v>
          </cell>
        </row>
        <row r="2882">
          <cell r="B2882">
            <v>36507</v>
          </cell>
          <cell r="C2882">
            <v>365</v>
          </cell>
          <cell r="D2882">
            <v>0</v>
          </cell>
          <cell r="E2882">
            <v>50100</v>
          </cell>
          <cell r="G2882">
            <v>36509</v>
          </cell>
          <cell r="I2882">
            <v>1</v>
          </cell>
          <cell r="J2882">
            <v>1</v>
          </cell>
          <cell r="K2882">
            <v>74</v>
          </cell>
          <cell r="L2882">
            <v>73</v>
          </cell>
          <cell r="M2882">
            <v>4</v>
          </cell>
          <cell r="N2882">
            <v>32</v>
          </cell>
          <cell r="O2882">
            <v>0.2</v>
          </cell>
          <cell r="P2882">
            <v>532</v>
          </cell>
          <cell r="Q2882">
            <v>425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532</v>
          </cell>
          <cell r="W2882">
            <v>425</v>
          </cell>
          <cell r="X2882">
            <v>10272</v>
          </cell>
          <cell r="Y2882">
            <v>205440</v>
          </cell>
          <cell r="Z2882" t="str">
            <v>水</v>
          </cell>
          <cell r="AA2882">
            <v>0.25</v>
          </cell>
          <cell r="AB2882">
            <v>0.25</v>
          </cell>
          <cell r="AC2882">
            <v>1</v>
          </cell>
          <cell r="AD2882">
            <v>0.25</v>
          </cell>
          <cell r="AE2882">
            <v>0.25</v>
          </cell>
          <cell r="AF2882">
            <v>26</v>
          </cell>
          <cell r="AG2882">
            <v>26</v>
          </cell>
          <cell r="AH2882">
            <v>425</v>
          </cell>
          <cell r="AI2882">
            <v>26</v>
          </cell>
          <cell r="AJ2882">
            <v>26</v>
          </cell>
          <cell r="AK2882">
            <v>5</v>
          </cell>
        </row>
        <row r="2883">
          <cell r="B2883">
            <v>36600</v>
          </cell>
          <cell r="C2883">
            <v>366</v>
          </cell>
          <cell r="D2883">
            <v>0</v>
          </cell>
          <cell r="E2883">
            <v>32502</v>
          </cell>
          <cell r="F2883">
            <v>1</v>
          </cell>
          <cell r="G2883">
            <v>36600</v>
          </cell>
          <cell r="H2883">
            <v>36600</v>
          </cell>
          <cell r="I2883">
            <v>0</v>
          </cell>
          <cell r="J2883">
            <v>10</v>
          </cell>
          <cell r="K2883">
            <v>74</v>
          </cell>
          <cell r="L2883">
            <v>73</v>
          </cell>
          <cell r="M2883">
            <v>4</v>
          </cell>
          <cell r="N2883">
            <v>32</v>
          </cell>
          <cell r="O2883">
            <v>0.2</v>
          </cell>
          <cell r="P2883">
            <v>5324</v>
          </cell>
          <cell r="Q2883">
            <v>4259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5324</v>
          </cell>
          <cell r="W2883">
            <v>4259</v>
          </cell>
          <cell r="X2883">
            <v>102724</v>
          </cell>
          <cell r="Y2883">
            <v>2054480</v>
          </cell>
          <cell r="Z2883" t="str">
            <v>水</v>
          </cell>
          <cell r="AA2883">
            <v>0.25</v>
          </cell>
          <cell r="AB2883">
            <v>0.25</v>
          </cell>
          <cell r="AC2883">
            <v>1</v>
          </cell>
          <cell r="AD2883">
            <v>0.25</v>
          </cell>
          <cell r="AE2883">
            <v>0.25</v>
          </cell>
          <cell r="AF2883">
            <v>266</v>
          </cell>
          <cell r="AG2883">
            <v>266</v>
          </cell>
          <cell r="AH2883">
            <v>4259</v>
          </cell>
          <cell r="AI2883">
            <v>266</v>
          </cell>
          <cell r="AJ2883">
            <v>266</v>
          </cell>
          <cell r="AK2883">
            <v>50</v>
          </cell>
        </row>
        <row r="2884">
          <cell r="B2884">
            <v>36601</v>
          </cell>
          <cell r="C2884">
            <v>366</v>
          </cell>
          <cell r="D2884">
            <v>0</v>
          </cell>
          <cell r="E2884">
            <v>30502</v>
          </cell>
          <cell r="G2884">
            <v>36601</v>
          </cell>
          <cell r="I2884">
            <v>1</v>
          </cell>
          <cell r="J2884">
            <v>1</v>
          </cell>
          <cell r="K2884">
            <v>74</v>
          </cell>
          <cell r="L2884">
            <v>73</v>
          </cell>
          <cell r="M2884">
            <v>4</v>
          </cell>
          <cell r="N2884">
            <v>32</v>
          </cell>
          <cell r="O2884">
            <v>0.2</v>
          </cell>
          <cell r="P2884">
            <v>532</v>
          </cell>
          <cell r="Q2884">
            <v>425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532</v>
          </cell>
          <cell r="W2884">
            <v>425</v>
          </cell>
          <cell r="X2884">
            <v>10272</v>
          </cell>
          <cell r="Y2884">
            <v>205440</v>
          </cell>
          <cell r="Z2884" t="str">
            <v>水</v>
          </cell>
          <cell r="AA2884">
            <v>0.25</v>
          </cell>
          <cell r="AB2884">
            <v>0.25</v>
          </cell>
          <cell r="AC2884">
            <v>1</v>
          </cell>
          <cell r="AD2884">
            <v>0.25</v>
          </cell>
          <cell r="AE2884">
            <v>0.25</v>
          </cell>
          <cell r="AF2884">
            <v>26</v>
          </cell>
          <cell r="AG2884">
            <v>26</v>
          </cell>
          <cell r="AH2884">
            <v>425</v>
          </cell>
          <cell r="AI2884">
            <v>26</v>
          </cell>
          <cell r="AJ2884">
            <v>26</v>
          </cell>
          <cell r="AK2884">
            <v>5</v>
          </cell>
        </row>
        <row r="2885">
          <cell r="B2885">
            <v>36602</v>
          </cell>
          <cell r="C2885">
            <v>366</v>
          </cell>
          <cell r="D2885">
            <v>0</v>
          </cell>
          <cell r="E2885">
            <v>30302</v>
          </cell>
          <cell r="G2885">
            <v>36601</v>
          </cell>
          <cell r="I2885">
            <v>1</v>
          </cell>
          <cell r="J2885">
            <v>1</v>
          </cell>
          <cell r="K2885">
            <v>74</v>
          </cell>
          <cell r="L2885">
            <v>73</v>
          </cell>
          <cell r="M2885">
            <v>4</v>
          </cell>
          <cell r="N2885">
            <v>32</v>
          </cell>
          <cell r="O2885">
            <v>0.2</v>
          </cell>
          <cell r="P2885">
            <v>532</v>
          </cell>
          <cell r="Q2885">
            <v>425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532</v>
          </cell>
          <cell r="W2885">
            <v>425</v>
          </cell>
          <cell r="X2885">
            <v>10272</v>
          </cell>
          <cell r="Y2885">
            <v>205440</v>
          </cell>
          <cell r="Z2885" t="str">
            <v>水</v>
          </cell>
          <cell r="AA2885">
            <v>0.25</v>
          </cell>
          <cell r="AB2885">
            <v>0.25</v>
          </cell>
          <cell r="AC2885">
            <v>1</v>
          </cell>
          <cell r="AD2885">
            <v>0.25</v>
          </cell>
          <cell r="AE2885">
            <v>0.25</v>
          </cell>
          <cell r="AF2885">
            <v>26</v>
          </cell>
          <cell r="AG2885">
            <v>26</v>
          </cell>
          <cell r="AH2885">
            <v>425</v>
          </cell>
          <cell r="AI2885">
            <v>26</v>
          </cell>
          <cell r="AJ2885">
            <v>26</v>
          </cell>
          <cell r="AK2885">
            <v>5</v>
          </cell>
        </row>
        <row r="2886">
          <cell r="B2886">
            <v>36603</v>
          </cell>
          <cell r="C2886">
            <v>366</v>
          </cell>
          <cell r="D2886">
            <v>0</v>
          </cell>
          <cell r="E2886">
            <v>20112</v>
          </cell>
          <cell r="G2886">
            <v>36601</v>
          </cell>
          <cell r="I2886">
            <v>1</v>
          </cell>
          <cell r="J2886">
            <v>1</v>
          </cell>
          <cell r="K2886">
            <v>74</v>
          </cell>
          <cell r="L2886">
            <v>73</v>
          </cell>
          <cell r="M2886">
            <v>4</v>
          </cell>
          <cell r="N2886">
            <v>32</v>
          </cell>
          <cell r="O2886">
            <v>0.2</v>
          </cell>
          <cell r="P2886">
            <v>532</v>
          </cell>
          <cell r="Q2886">
            <v>425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532</v>
          </cell>
          <cell r="W2886">
            <v>425</v>
          </cell>
          <cell r="X2886">
            <v>10272</v>
          </cell>
          <cell r="Y2886">
            <v>205440</v>
          </cell>
          <cell r="Z2886" t="str">
            <v>水</v>
          </cell>
          <cell r="AA2886">
            <v>0.25</v>
          </cell>
          <cell r="AB2886">
            <v>0.25</v>
          </cell>
          <cell r="AC2886">
            <v>1</v>
          </cell>
          <cell r="AD2886">
            <v>0.25</v>
          </cell>
          <cell r="AE2886">
            <v>0.25</v>
          </cell>
          <cell r="AF2886">
            <v>26</v>
          </cell>
          <cell r="AG2886">
            <v>26</v>
          </cell>
          <cell r="AH2886">
            <v>425</v>
          </cell>
          <cell r="AI2886">
            <v>26</v>
          </cell>
          <cell r="AJ2886">
            <v>26</v>
          </cell>
          <cell r="AK2886">
            <v>5</v>
          </cell>
        </row>
        <row r="2887">
          <cell r="B2887">
            <v>36604</v>
          </cell>
          <cell r="C2887">
            <v>366</v>
          </cell>
          <cell r="D2887">
            <v>0</v>
          </cell>
          <cell r="E2887">
            <v>20212</v>
          </cell>
          <cell r="G2887">
            <v>36601</v>
          </cell>
          <cell r="I2887">
            <v>1</v>
          </cell>
          <cell r="J2887">
            <v>1</v>
          </cell>
          <cell r="K2887">
            <v>74</v>
          </cell>
          <cell r="L2887">
            <v>73</v>
          </cell>
          <cell r="M2887">
            <v>4</v>
          </cell>
          <cell r="N2887">
            <v>32</v>
          </cell>
          <cell r="O2887">
            <v>0.2</v>
          </cell>
          <cell r="P2887">
            <v>532</v>
          </cell>
          <cell r="Q2887">
            <v>425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532</v>
          </cell>
          <cell r="W2887">
            <v>425</v>
          </cell>
          <cell r="X2887">
            <v>10272</v>
          </cell>
          <cell r="Y2887">
            <v>205440</v>
          </cell>
          <cell r="Z2887" t="str">
            <v>水</v>
          </cell>
          <cell r="AA2887">
            <v>0.25</v>
          </cell>
          <cell r="AB2887">
            <v>0.25</v>
          </cell>
          <cell r="AC2887">
            <v>1</v>
          </cell>
          <cell r="AD2887">
            <v>0.25</v>
          </cell>
          <cell r="AE2887">
            <v>0.25</v>
          </cell>
          <cell r="AF2887">
            <v>26</v>
          </cell>
          <cell r="AG2887">
            <v>26</v>
          </cell>
          <cell r="AH2887">
            <v>425</v>
          </cell>
          <cell r="AI2887">
            <v>26</v>
          </cell>
          <cell r="AJ2887">
            <v>26</v>
          </cell>
          <cell r="AK2887">
            <v>5</v>
          </cell>
        </row>
        <row r="2888">
          <cell r="B2888">
            <v>36605</v>
          </cell>
          <cell r="C2888">
            <v>366</v>
          </cell>
          <cell r="D2888">
            <v>0</v>
          </cell>
          <cell r="E2888">
            <v>20312</v>
          </cell>
          <cell r="G2888">
            <v>36601</v>
          </cell>
          <cell r="I2888">
            <v>1</v>
          </cell>
          <cell r="J2888">
            <v>1</v>
          </cell>
          <cell r="K2888">
            <v>74</v>
          </cell>
          <cell r="L2888">
            <v>73</v>
          </cell>
          <cell r="M2888">
            <v>4</v>
          </cell>
          <cell r="N2888">
            <v>32</v>
          </cell>
          <cell r="O2888">
            <v>0.2</v>
          </cell>
          <cell r="P2888">
            <v>532</v>
          </cell>
          <cell r="Q2888">
            <v>425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532</v>
          </cell>
          <cell r="W2888">
            <v>425</v>
          </cell>
          <cell r="X2888">
            <v>10272</v>
          </cell>
          <cell r="Y2888">
            <v>205440</v>
          </cell>
          <cell r="Z2888" t="str">
            <v>水</v>
          </cell>
          <cell r="AA2888">
            <v>0.25</v>
          </cell>
          <cell r="AB2888">
            <v>0.25</v>
          </cell>
          <cell r="AC2888">
            <v>1</v>
          </cell>
          <cell r="AD2888">
            <v>0.25</v>
          </cell>
          <cell r="AE2888">
            <v>0.25</v>
          </cell>
          <cell r="AF2888">
            <v>26</v>
          </cell>
          <cell r="AG2888">
            <v>26</v>
          </cell>
          <cell r="AH2888">
            <v>425</v>
          </cell>
          <cell r="AI2888">
            <v>26</v>
          </cell>
          <cell r="AJ2888">
            <v>26</v>
          </cell>
          <cell r="AK2888">
            <v>5</v>
          </cell>
        </row>
        <row r="2889">
          <cell r="B2889">
            <v>36606</v>
          </cell>
          <cell r="C2889">
            <v>366</v>
          </cell>
          <cell r="D2889">
            <v>0</v>
          </cell>
          <cell r="E2889">
            <v>20412</v>
          </cell>
          <cell r="G2889">
            <v>36601</v>
          </cell>
          <cell r="I2889">
            <v>1</v>
          </cell>
          <cell r="J2889">
            <v>1</v>
          </cell>
          <cell r="K2889">
            <v>74</v>
          </cell>
          <cell r="L2889">
            <v>73</v>
          </cell>
          <cell r="M2889">
            <v>4</v>
          </cell>
          <cell r="N2889">
            <v>32</v>
          </cell>
          <cell r="O2889">
            <v>0.2</v>
          </cell>
          <cell r="P2889">
            <v>532</v>
          </cell>
          <cell r="Q2889">
            <v>425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532</v>
          </cell>
          <cell r="W2889">
            <v>425</v>
          </cell>
          <cell r="X2889">
            <v>10272</v>
          </cell>
          <cell r="Y2889">
            <v>205440</v>
          </cell>
          <cell r="Z2889" t="str">
            <v>水</v>
          </cell>
          <cell r="AA2889">
            <v>0.25</v>
          </cell>
          <cell r="AB2889">
            <v>0.25</v>
          </cell>
          <cell r="AC2889">
            <v>1</v>
          </cell>
          <cell r="AD2889">
            <v>0.25</v>
          </cell>
          <cell r="AE2889">
            <v>0.25</v>
          </cell>
          <cell r="AF2889">
            <v>26</v>
          </cell>
          <cell r="AG2889">
            <v>26</v>
          </cell>
          <cell r="AH2889">
            <v>425</v>
          </cell>
          <cell r="AI2889">
            <v>26</v>
          </cell>
          <cell r="AJ2889">
            <v>26</v>
          </cell>
          <cell r="AK2889">
            <v>5</v>
          </cell>
        </row>
        <row r="2890">
          <cell r="B2890">
            <v>36607</v>
          </cell>
          <cell r="C2890">
            <v>366</v>
          </cell>
          <cell r="D2890">
            <v>0</v>
          </cell>
          <cell r="E2890">
            <v>50100</v>
          </cell>
          <cell r="G2890">
            <v>36609</v>
          </cell>
          <cell r="I2890">
            <v>1</v>
          </cell>
          <cell r="J2890">
            <v>1</v>
          </cell>
          <cell r="K2890">
            <v>74</v>
          </cell>
          <cell r="L2890">
            <v>73</v>
          </cell>
          <cell r="M2890">
            <v>4</v>
          </cell>
          <cell r="N2890">
            <v>32</v>
          </cell>
          <cell r="O2890">
            <v>0.2</v>
          </cell>
          <cell r="P2890">
            <v>532</v>
          </cell>
          <cell r="Q2890">
            <v>425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532</v>
          </cell>
          <cell r="W2890">
            <v>425</v>
          </cell>
          <cell r="X2890">
            <v>10272</v>
          </cell>
          <cell r="Y2890">
            <v>205440</v>
          </cell>
          <cell r="Z2890" t="str">
            <v>水</v>
          </cell>
          <cell r="AA2890">
            <v>0.25</v>
          </cell>
          <cell r="AB2890">
            <v>0.25</v>
          </cell>
          <cell r="AC2890">
            <v>1</v>
          </cell>
          <cell r="AD2890">
            <v>0.25</v>
          </cell>
          <cell r="AE2890">
            <v>0.25</v>
          </cell>
          <cell r="AF2890">
            <v>26</v>
          </cell>
          <cell r="AG2890">
            <v>26</v>
          </cell>
          <cell r="AH2890">
            <v>425</v>
          </cell>
          <cell r="AI2890">
            <v>26</v>
          </cell>
          <cell r="AJ2890">
            <v>26</v>
          </cell>
          <cell r="AK2890">
            <v>5</v>
          </cell>
        </row>
        <row r="2891">
          <cell r="B2891">
            <v>36700</v>
          </cell>
          <cell r="C2891">
            <v>367</v>
          </cell>
          <cell r="D2891">
            <v>0</v>
          </cell>
          <cell r="E2891">
            <v>32102</v>
          </cell>
          <cell r="F2891">
            <v>1</v>
          </cell>
          <cell r="G2891">
            <v>36700</v>
          </cell>
          <cell r="H2891">
            <v>36700</v>
          </cell>
          <cell r="I2891">
            <v>0</v>
          </cell>
          <cell r="J2891">
            <v>10</v>
          </cell>
          <cell r="K2891">
            <v>74</v>
          </cell>
          <cell r="L2891">
            <v>73</v>
          </cell>
          <cell r="M2891">
            <v>4</v>
          </cell>
          <cell r="N2891">
            <v>32</v>
          </cell>
          <cell r="O2891">
            <v>0.30000000000000004</v>
          </cell>
          <cell r="P2891">
            <v>7987</v>
          </cell>
          <cell r="Q2891">
            <v>6389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7987</v>
          </cell>
          <cell r="W2891">
            <v>6389</v>
          </cell>
          <cell r="X2891">
            <v>102724</v>
          </cell>
          <cell r="Y2891">
            <v>2054480</v>
          </cell>
          <cell r="Z2891" t="str">
            <v>水</v>
          </cell>
          <cell r="AA2891">
            <v>0.25</v>
          </cell>
          <cell r="AB2891">
            <v>0.25</v>
          </cell>
          <cell r="AC2891">
            <v>1</v>
          </cell>
          <cell r="AD2891">
            <v>0.25</v>
          </cell>
          <cell r="AE2891">
            <v>0.25</v>
          </cell>
          <cell r="AF2891">
            <v>399</v>
          </cell>
          <cell r="AG2891">
            <v>399</v>
          </cell>
          <cell r="AH2891">
            <v>6389</v>
          </cell>
          <cell r="AI2891">
            <v>399</v>
          </cell>
          <cell r="AJ2891">
            <v>399</v>
          </cell>
          <cell r="AK2891">
            <v>50</v>
          </cell>
        </row>
        <row r="2892">
          <cell r="B2892">
            <v>36701</v>
          </cell>
          <cell r="C2892">
            <v>367</v>
          </cell>
          <cell r="D2892">
            <v>0</v>
          </cell>
          <cell r="E2892">
            <v>30502</v>
          </cell>
          <cell r="G2892">
            <v>36701</v>
          </cell>
          <cell r="I2892">
            <v>1</v>
          </cell>
          <cell r="J2892">
            <v>1</v>
          </cell>
          <cell r="K2892">
            <v>74</v>
          </cell>
          <cell r="L2892">
            <v>73</v>
          </cell>
          <cell r="M2892">
            <v>4</v>
          </cell>
          <cell r="N2892">
            <v>32</v>
          </cell>
          <cell r="O2892">
            <v>0.2</v>
          </cell>
          <cell r="P2892">
            <v>532</v>
          </cell>
          <cell r="Q2892">
            <v>425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532</v>
          </cell>
          <cell r="W2892">
            <v>425</v>
          </cell>
          <cell r="X2892">
            <v>10272</v>
          </cell>
          <cell r="Y2892">
            <v>205440</v>
          </cell>
          <cell r="Z2892" t="str">
            <v>水</v>
          </cell>
          <cell r="AA2892">
            <v>0.25</v>
          </cell>
          <cell r="AB2892">
            <v>0.25</v>
          </cell>
          <cell r="AC2892">
            <v>1</v>
          </cell>
          <cell r="AD2892">
            <v>0.25</v>
          </cell>
          <cell r="AE2892">
            <v>0.25</v>
          </cell>
          <cell r="AF2892">
            <v>26</v>
          </cell>
          <cell r="AG2892">
            <v>26</v>
          </cell>
          <cell r="AH2892">
            <v>425</v>
          </cell>
          <cell r="AI2892">
            <v>26</v>
          </cell>
          <cell r="AJ2892">
            <v>26</v>
          </cell>
          <cell r="AK2892">
            <v>5</v>
          </cell>
        </row>
        <row r="2893">
          <cell r="B2893">
            <v>36702</v>
          </cell>
          <cell r="C2893">
            <v>367</v>
          </cell>
          <cell r="D2893">
            <v>0</v>
          </cell>
          <cell r="E2893">
            <v>30302</v>
          </cell>
          <cell r="G2893">
            <v>36701</v>
          </cell>
          <cell r="I2893">
            <v>1</v>
          </cell>
          <cell r="J2893">
            <v>1</v>
          </cell>
          <cell r="K2893">
            <v>74</v>
          </cell>
          <cell r="L2893">
            <v>73</v>
          </cell>
          <cell r="M2893">
            <v>4</v>
          </cell>
          <cell r="N2893">
            <v>32</v>
          </cell>
          <cell r="O2893">
            <v>0.2</v>
          </cell>
          <cell r="P2893">
            <v>532</v>
          </cell>
          <cell r="Q2893">
            <v>425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532</v>
          </cell>
          <cell r="W2893">
            <v>425</v>
          </cell>
          <cell r="X2893">
            <v>10272</v>
          </cell>
          <cell r="Y2893">
            <v>205440</v>
          </cell>
          <cell r="Z2893" t="str">
            <v>水</v>
          </cell>
          <cell r="AA2893">
            <v>0.25</v>
          </cell>
          <cell r="AB2893">
            <v>0.25</v>
          </cell>
          <cell r="AC2893">
            <v>1</v>
          </cell>
          <cell r="AD2893">
            <v>0.25</v>
          </cell>
          <cell r="AE2893">
            <v>0.25</v>
          </cell>
          <cell r="AF2893">
            <v>26</v>
          </cell>
          <cell r="AG2893">
            <v>26</v>
          </cell>
          <cell r="AH2893">
            <v>425</v>
          </cell>
          <cell r="AI2893">
            <v>26</v>
          </cell>
          <cell r="AJ2893">
            <v>26</v>
          </cell>
          <cell r="AK2893">
            <v>5</v>
          </cell>
        </row>
        <row r="2894">
          <cell r="B2894">
            <v>36703</v>
          </cell>
          <cell r="C2894">
            <v>367</v>
          </cell>
          <cell r="D2894">
            <v>0</v>
          </cell>
          <cell r="E2894">
            <v>20112</v>
          </cell>
          <cell r="G2894">
            <v>36701</v>
          </cell>
          <cell r="I2894">
            <v>1</v>
          </cell>
          <cell r="J2894">
            <v>1</v>
          </cell>
          <cell r="K2894">
            <v>74</v>
          </cell>
          <cell r="L2894">
            <v>73</v>
          </cell>
          <cell r="M2894">
            <v>4</v>
          </cell>
          <cell r="N2894">
            <v>32</v>
          </cell>
          <cell r="O2894">
            <v>0.2</v>
          </cell>
          <cell r="P2894">
            <v>532</v>
          </cell>
          <cell r="Q2894">
            <v>425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532</v>
          </cell>
          <cell r="W2894">
            <v>425</v>
          </cell>
          <cell r="X2894">
            <v>10272</v>
          </cell>
          <cell r="Y2894">
            <v>205440</v>
          </cell>
          <cell r="Z2894" t="str">
            <v>水</v>
          </cell>
          <cell r="AA2894">
            <v>0.25</v>
          </cell>
          <cell r="AB2894">
            <v>0.25</v>
          </cell>
          <cell r="AC2894">
            <v>1</v>
          </cell>
          <cell r="AD2894">
            <v>0.25</v>
          </cell>
          <cell r="AE2894">
            <v>0.25</v>
          </cell>
          <cell r="AF2894">
            <v>26</v>
          </cell>
          <cell r="AG2894">
            <v>26</v>
          </cell>
          <cell r="AH2894">
            <v>425</v>
          </cell>
          <cell r="AI2894">
            <v>26</v>
          </cell>
          <cell r="AJ2894">
            <v>26</v>
          </cell>
          <cell r="AK2894">
            <v>5</v>
          </cell>
        </row>
        <row r="2895">
          <cell r="B2895">
            <v>36704</v>
          </cell>
          <cell r="C2895">
            <v>367</v>
          </cell>
          <cell r="D2895">
            <v>0</v>
          </cell>
          <cell r="E2895">
            <v>20212</v>
          </cell>
          <cell r="G2895">
            <v>36701</v>
          </cell>
          <cell r="I2895">
            <v>1</v>
          </cell>
          <cell r="J2895">
            <v>1</v>
          </cell>
          <cell r="K2895">
            <v>74</v>
          </cell>
          <cell r="L2895">
            <v>73</v>
          </cell>
          <cell r="M2895">
            <v>4</v>
          </cell>
          <cell r="N2895">
            <v>32</v>
          </cell>
          <cell r="O2895">
            <v>0.2</v>
          </cell>
          <cell r="P2895">
            <v>532</v>
          </cell>
          <cell r="Q2895">
            <v>425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532</v>
          </cell>
          <cell r="W2895">
            <v>425</v>
          </cell>
          <cell r="X2895">
            <v>10272</v>
          </cell>
          <cell r="Y2895">
            <v>205440</v>
          </cell>
          <cell r="Z2895" t="str">
            <v>水</v>
          </cell>
          <cell r="AA2895">
            <v>0.25</v>
          </cell>
          <cell r="AB2895">
            <v>0.25</v>
          </cell>
          <cell r="AC2895">
            <v>1</v>
          </cell>
          <cell r="AD2895">
            <v>0.25</v>
          </cell>
          <cell r="AE2895">
            <v>0.25</v>
          </cell>
          <cell r="AF2895">
            <v>26</v>
          </cell>
          <cell r="AG2895">
            <v>26</v>
          </cell>
          <cell r="AH2895">
            <v>425</v>
          </cell>
          <cell r="AI2895">
            <v>26</v>
          </cell>
          <cell r="AJ2895">
            <v>26</v>
          </cell>
          <cell r="AK2895">
            <v>5</v>
          </cell>
        </row>
        <row r="2896">
          <cell r="B2896">
            <v>36705</v>
          </cell>
          <cell r="C2896">
            <v>367</v>
          </cell>
          <cell r="D2896">
            <v>0</v>
          </cell>
          <cell r="E2896">
            <v>20312</v>
          </cell>
          <cell r="G2896">
            <v>36701</v>
          </cell>
          <cell r="I2896">
            <v>1</v>
          </cell>
          <cell r="J2896">
            <v>1</v>
          </cell>
          <cell r="K2896">
            <v>74</v>
          </cell>
          <cell r="L2896">
            <v>73</v>
          </cell>
          <cell r="M2896">
            <v>4</v>
          </cell>
          <cell r="N2896">
            <v>32</v>
          </cell>
          <cell r="O2896">
            <v>0.2</v>
          </cell>
          <cell r="P2896">
            <v>532</v>
          </cell>
          <cell r="Q2896">
            <v>425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532</v>
          </cell>
          <cell r="W2896">
            <v>425</v>
          </cell>
          <cell r="X2896">
            <v>10272</v>
          </cell>
          <cell r="Y2896">
            <v>205440</v>
          </cell>
          <cell r="Z2896" t="str">
            <v>水</v>
          </cell>
          <cell r="AA2896">
            <v>0.25</v>
          </cell>
          <cell r="AB2896">
            <v>0.25</v>
          </cell>
          <cell r="AC2896">
            <v>1</v>
          </cell>
          <cell r="AD2896">
            <v>0.25</v>
          </cell>
          <cell r="AE2896">
            <v>0.25</v>
          </cell>
          <cell r="AF2896">
            <v>26</v>
          </cell>
          <cell r="AG2896">
            <v>26</v>
          </cell>
          <cell r="AH2896">
            <v>425</v>
          </cell>
          <cell r="AI2896">
            <v>26</v>
          </cell>
          <cell r="AJ2896">
            <v>26</v>
          </cell>
          <cell r="AK2896">
            <v>5</v>
          </cell>
        </row>
        <row r="2897">
          <cell r="B2897">
            <v>36706</v>
          </cell>
          <cell r="C2897">
            <v>367</v>
          </cell>
          <cell r="D2897">
            <v>0</v>
          </cell>
          <cell r="E2897">
            <v>20412</v>
          </cell>
          <cell r="G2897">
            <v>36701</v>
          </cell>
          <cell r="I2897">
            <v>1</v>
          </cell>
          <cell r="J2897">
            <v>1</v>
          </cell>
          <cell r="K2897">
            <v>74</v>
          </cell>
          <cell r="L2897">
            <v>73</v>
          </cell>
          <cell r="M2897">
            <v>4</v>
          </cell>
          <cell r="N2897">
            <v>32</v>
          </cell>
          <cell r="O2897">
            <v>0.2</v>
          </cell>
          <cell r="P2897">
            <v>532</v>
          </cell>
          <cell r="Q2897">
            <v>425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532</v>
          </cell>
          <cell r="W2897">
            <v>425</v>
          </cell>
          <cell r="X2897">
            <v>10272</v>
          </cell>
          <cell r="Y2897">
            <v>205440</v>
          </cell>
          <cell r="Z2897" t="str">
            <v>水</v>
          </cell>
          <cell r="AA2897">
            <v>0.25</v>
          </cell>
          <cell r="AB2897">
            <v>0.25</v>
          </cell>
          <cell r="AC2897">
            <v>1</v>
          </cell>
          <cell r="AD2897">
            <v>0.25</v>
          </cell>
          <cell r="AE2897">
            <v>0.25</v>
          </cell>
          <cell r="AF2897">
            <v>26</v>
          </cell>
          <cell r="AG2897">
            <v>26</v>
          </cell>
          <cell r="AH2897">
            <v>425</v>
          </cell>
          <cell r="AI2897">
            <v>26</v>
          </cell>
          <cell r="AJ2897">
            <v>26</v>
          </cell>
          <cell r="AK2897">
            <v>5</v>
          </cell>
        </row>
        <row r="2898">
          <cell r="B2898">
            <v>36707</v>
          </cell>
          <cell r="C2898">
            <v>367</v>
          </cell>
          <cell r="D2898">
            <v>0</v>
          </cell>
          <cell r="E2898">
            <v>50100</v>
          </cell>
          <cell r="G2898">
            <v>36709</v>
          </cell>
          <cell r="I2898">
            <v>1</v>
          </cell>
          <cell r="J2898">
            <v>1</v>
          </cell>
          <cell r="K2898">
            <v>74</v>
          </cell>
          <cell r="L2898">
            <v>73</v>
          </cell>
          <cell r="M2898">
            <v>4</v>
          </cell>
          <cell r="N2898">
            <v>32</v>
          </cell>
          <cell r="O2898">
            <v>0.2</v>
          </cell>
          <cell r="P2898">
            <v>532</v>
          </cell>
          <cell r="Q2898">
            <v>425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532</v>
          </cell>
          <cell r="W2898">
            <v>425</v>
          </cell>
          <cell r="X2898">
            <v>10272</v>
          </cell>
          <cell r="Y2898">
            <v>205440</v>
          </cell>
          <cell r="Z2898" t="str">
            <v>水</v>
          </cell>
          <cell r="AA2898">
            <v>0.25</v>
          </cell>
          <cell r="AB2898">
            <v>0.25</v>
          </cell>
          <cell r="AC2898">
            <v>1</v>
          </cell>
          <cell r="AD2898">
            <v>0.25</v>
          </cell>
          <cell r="AE2898">
            <v>0.25</v>
          </cell>
          <cell r="AF2898">
            <v>26</v>
          </cell>
          <cell r="AG2898">
            <v>26</v>
          </cell>
          <cell r="AH2898">
            <v>425</v>
          </cell>
          <cell r="AI2898">
            <v>26</v>
          </cell>
          <cell r="AJ2898">
            <v>26</v>
          </cell>
          <cell r="AK2898">
            <v>5</v>
          </cell>
        </row>
        <row r="2899">
          <cell r="B2899">
            <v>36800</v>
          </cell>
          <cell r="C2899">
            <v>368</v>
          </cell>
          <cell r="D2899">
            <v>0</v>
          </cell>
          <cell r="E2899">
            <v>32502</v>
          </cell>
          <cell r="F2899">
            <v>1</v>
          </cell>
          <cell r="G2899">
            <v>36800</v>
          </cell>
          <cell r="H2899">
            <v>36800</v>
          </cell>
          <cell r="I2899">
            <v>0</v>
          </cell>
          <cell r="J2899">
            <v>10</v>
          </cell>
          <cell r="K2899">
            <v>74</v>
          </cell>
          <cell r="L2899">
            <v>73</v>
          </cell>
          <cell r="M2899">
            <v>4</v>
          </cell>
          <cell r="N2899">
            <v>32</v>
          </cell>
          <cell r="O2899">
            <v>0.4</v>
          </cell>
          <cell r="P2899">
            <v>10649</v>
          </cell>
          <cell r="Q2899">
            <v>6815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10649</v>
          </cell>
          <cell r="W2899">
            <v>6815</v>
          </cell>
          <cell r="X2899">
            <v>102724</v>
          </cell>
          <cell r="Y2899">
            <v>2054480</v>
          </cell>
          <cell r="Z2899" t="str">
            <v>水</v>
          </cell>
          <cell r="AA2899">
            <v>0.25</v>
          </cell>
          <cell r="AB2899">
            <v>0.25</v>
          </cell>
          <cell r="AC2899">
            <v>1</v>
          </cell>
          <cell r="AD2899">
            <v>0.25</v>
          </cell>
          <cell r="AE2899">
            <v>0.25</v>
          </cell>
          <cell r="AF2899">
            <v>958</v>
          </cell>
          <cell r="AG2899">
            <v>958</v>
          </cell>
          <cell r="AH2899">
            <v>6815</v>
          </cell>
          <cell r="AI2899">
            <v>958</v>
          </cell>
          <cell r="AJ2899">
            <v>958</v>
          </cell>
          <cell r="AK2899">
            <v>50</v>
          </cell>
        </row>
        <row r="2900">
          <cell r="B2900">
            <v>36801</v>
          </cell>
          <cell r="C2900">
            <v>368</v>
          </cell>
          <cell r="D2900">
            <v>0</v>
          </cell>
          <cell r="E2900">
            <v>30502</v>
          </cell>
          <cell r="G2900">
            <v>36801</v>
          </cell>
          <cell r="I2900">
            <v>1</v>
          </cell>
          <cell r="J2900">
            <v>1</v>
          </cell>
          <cell r="K2900">
            <v>74</v>
          </cell>
          <cell r="L2900">
            <v>73</v>
          </cell>
          <cell r="M2900">
            <v>4</v>
          </cell>
          <cell r="N2900">
            <v>32</v>
          </cell>
          <cell r="O2900">
            <v>0.2</v>
          </cell>
          <cell r="P2900">
            <v>532</v>
          </cell>
          <cell r="Q2900">
            <v>425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532</v>
          </cell>
          <cell r="W2900">
            <v>425</v>
          </cell>
          <cell r="X2900">
            <v>10272</v>
          </cell>
          <cell r="Y2900">
            <v>205440</v>
          </cell>
          <cell r="Z2900" t="str">
            <v>水</v>
          </cell>
          <cell r="AA2900">
            <v>0.25</v>
          </cell>
          <cell r="AB2900">
            <v>0.25</v>
          </cell>
          <cell r="AC2900">
            <v>1</v>
          </cell>
          <cell r="AD2900">
            <v>0.25</v>
          </cell>
          <cell r="AE2900">
            <v>0.25</v>
          </cell>
          <cell r="AF2900">
            <v>26</v>
          </cell>
          <cell r="AG2900">
            <v>26</v>
          </cell>
          <cell r="AH2900">
            <v>425</v>
          </cell>
          <cell r="AI2900">
            <v>26</v>
          </cell>
          <cell r="AJ2900">
            <v>26</v>
          </cell>
          <cell r="AK2900">
            <v>5</v>
          </cell>
        </row>
        <row r="2901">
          <cell r="B2901">
            <v>36802</v>
          </cell>
          <cell r="C2901">
            <v>368</v>
          </cell>
          <cell r="D2901">
            <v>0</v>
          </cell>
          <cell r="E2901">
            <v>30302</v>
          </cell>
          <cell r="G2901">
            <v>36801</v>
          </cell>
          <cell r="I2901">
            <v>1</v>
          </cell>
          <cell r="J2901">
            <v>1</v>
          </cell>
          <cell r="K2901">
            <v>74</v>
          </cell>
          <cell r="L2901">
            <v>73</v>
          </cell>
          <cell r="M2901">
            <v>4</v>
          </cell>
          <cell r="N2901">
            <v>32</v>
          </cell>
          <cell r="O2901">
            <v>0.2</v>
          </cell>
          <cell r="P2901">
            <v>532</v>
          </cell>
          <cell r="Q2901">
            <v>425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532</v>
          </cell>
          <cell r="W2901">
            <v>425</v>
          </cell>
          <cell r="X2901">
            <v>10272</v>
          </cell>
          <cell r="Y2901">
            <v>205440</v>
          </cell>
          <cell r="Z2901" t="str">
            <v>水</v>
          </cell>
          <cell r="AA2901">
            <v>0.25</v>
          </cell>
          <cell r="AB2901">
            <v>0.25</v>
          </cell>
          <cell r="AC2901">
            <v>1</v>
          </cell>
          <cell r="AD2901">
            <v>0.25</v>
          </cell>
          <cell r="AE2901">
            <v>0.25</v>
          </cell>
          <cell r="AF2901">
            <v>26</v>
          </cell>
          <cell r="AG2901">
            <v>26</v>
          </cell>
          <cell r="AH2901">
            <v>425</v>
          </cell>
          <cell r="AI2901">
            <v>26</v>
          </cell>
          <cell r="AJ2901">
            <v>26</v>
          </cell>
          <cell r="AK2901">
            <v>5</v>
          </cell>
        </row>
        <row r="2902">
          <cell r="B2902">
            <v>36803</v>
          </cell>
          <cell r="C2902">
            <v>368</v>
          </cell>
          <cell r="D2902">
            <v>0</v>
          </cell>
          <cell r="E2902">
            <v>20112</v>
          </cell>
          <cell r="G2902">
            <v>36801</v>
          </cell>
          <cell r="I2902">
            <v>1</v>
          </cell>
          <cell r="J2902">
            <v>1</v>
          </cell>
          <cell r="K2902">
            <v>74</v>
          </cell>
          <cell r="L2902">
            <v>73</v>
          </cell>
          <cell r="M2902">
            <v>4</v>
          </cell>
          <cell r="N2902">
            <v>32</v>
          </cell>
          <cell r="O2902">
            <v>0.2</v>
          </cell>
          <cell r="P2902">
            <v>532</v>
          </cell>
          <cell r="Q2902">
            <v>425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532</v>
          </cell>
          <cell r="W2902">
            <v>425</v>
          </cell>
          <cell r="X2902">
            <v>10272</v>
          </cell>
          <cell r="Y2902">
            <v>205440</v>
          </cell>
          <cell r="Z2902" t="str">
            <v>水</v>
          </cell>
          <cell r="AA2902">
            <v>0.25</v>
          </cell>
          <cell r="AB2902">
            <v>0.25</v>
          </cell>
          <cell r="AC2902">
            <v>1</v>
          </cell>
          <cell r="AD2902">
            <v>0.25</v>
          </cell>
          <cell r="AE2902">
            <v>0.25</v>
          </cell>
          <cell r="AF2902">
            <v>26</v>
          </cell>
          <cell r="AG2902">
            <v>26</v>
          </cell>
          <cell r="AH2902">
            <v>425</v>
          </cell>
          <cell r="AI2902">
            <v>26</v>
          </cell>
          <cell r="AJ2902">
            <v>26</v>
          </cell>
          <cell r="AK2902">
            <v>5</v>
          </cell>
        </row>
        <row r="2903">
          <cell r="B2903">
            <v>36804</v>
          </cell>
          <cell r="C2903">
            <v>368</v>
          </cell>
          <cell r="D2903">
            <v>0</v>
          </cell>
          <cell r="E2903">
            <v>20212</v>
          </cell>
          <cell r="G2903">
            <v>36801</v>
          </cell>
          <cell r="I2903">
            <v>1</v>
          </cell>
          <cell r="J2903">
            <v>1</v>
          </cell>
          <cell r="K2903">
            <v>74</v>
          </cell>
          <cell r="L2903">
            <v>73</v>
          </cell>
          <cell r="M2903">
            <v>4</v>
          </cell>
          <cell r="N2903">
            <v>32</v>
          </cell>
          <cell r="O2903">
            <v>0.2</v>
          </cell>
          <cell r="P2903">
            <v>532</v>
          </cell>
          <cell r="Q2903">
            <v>425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532</v>
          </cell>
          <cell r="W2903">
            <v>425</v>
          </cell>
          <cell r="X2903">
            <v>10272</v>
          </cell>
          <cell r="Y2903">
            <v>205440</v>
          </cell>
          <cell r="Z2903" t="str">
            <v>水</v>
          </cell>
          <cell r="AA2903">
            <v>0.25</v>
          </cell>
          <cell r="AB2903">
            <v>0.25</v>
          </cell>
          <cell r="AC2903">
            <v>1</v>
          </cell>
          <cell r="AD2903">
            <v>0.25</v>
          </cell>
          <cell r="AE2903">
            <v>0.25</v>
          </cell>
          <cell r="AF2903">
            <v>26</v>
          </cell>
          <cell r="AG2903">
            <v>26</v>
          </cell>
          <cell r="AH2903">
            <v>425</v>
          </cell>
          <cell r="AI2903">
            <v>26</v>
          </cell>
          <cell r="AJ2903">
            <v>26</v>
          </cell>
          <cell r="AK2903">
            <v>5</v>
          </cell>
        </row>
        <row r="2904">
          <cell r="B2904">
            <v>36805</v>
          </cell>
          <cell r="C2904">
            <v>368</v>
          </cell>
          <cell r="D2904">
            <v>0</v>
          </cell>
          <cell r="E2904">
            <v>20312</v>
          </cell>
          <cell r="G2904">
            <v>36801</v>
          </cell>
          <cell r="I2904">
            <v>1</v>
          </cell>
          <cell r="J2904">
            <v>1</v>
          </cell>
          <cell r="K2904">
            <v>74</v>
          </cell>
          <cell r="L2904">
            <v>73</v>
          </cell>
          <cell r="M2904">
            <v>4</v>
          </cell>
          <cell r="N2904">
            <v>32</v>
          </cell>
          <cell r="O2904">
            <v>0.2</v>
          </cell>
          <cell r="P2904">
            <v>532</v>
          </cell>
          <cell r="Q2904">
            <v>425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532</v>
          </cell>
          <cell r="W2904">
            <v>425</v>
          </cell>
          <cell r="X2904">
            <v>10272</v>
          </cell>
          <cell r="Y2904">
            <v>205440</v>
          </cell>
          <cell r="Z2904" t="str">
            <v>水</v>
          </cell>
          <cell r="AA2904">
            <v>0.25</v>
          </cell>
          <cell r="AB2904">
            <v>0.25</v>
          </cell>
          <cell r="AC2904">
            <v>1</v>
          </cell>
          <cell r="AD2904">
            <v>0.25</v>
          </cell>
          <cell r="AE2904">
            <v>0.25</v>
          </cell>
          <cell r="AF2904">
            <v>26</v>
          </cell>
          <cell r="AG2904">
            <v>26</v>
          </cell>
          <cell r="AH2904">
            <v>425</v>
          </cell>
          <cell r="AI2904">
            <v>26</v>
          </cell>
          <cell r="AJ2904">
            <v>26</v>
          </cell>
          <cell r="AK2904">
            <v>5</v>
          </cell>
        </row>
        <row r="2905">
          <cell r="B2905">
            <v>36806</v>
          </cell>
          <cell r="C2905">
            <v>368</v>
          </cell>
          <cell r="D2905">
            <v>0</v>
          </cell>
          <cell r="E2905">
            <v>20412</v>
          </cell>
          <cell r="G2905">
            <v>36801</v>
          </cell>
          <cell r="I2905">
            <v>1</v>
          </cell>
          <cell r="J2905">
            <v>1</v>
          </cell>
          <cell r="K2905">
            <v>74</v>
          </cell>
          <cell r="L2905">
            <v>73</v>
          </cell>
          <cell r="M2905">
            <v>4</v>
          </cell>
          <cell r="N2905">
            <v>32</v>
          </cell>
          <cell r="O2905">
            <v>0.2</v>
          </cell>
          <cell r="P2905">
            <v>532</v>
          </cell>
          <cell r="Q2905">
            <v>425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532</v>
          </cell>
          <cell r="W2905">
            <v>425</v>
          </cell>
          <cell r="X2905">
            <v>10272</v>
          </cell>
          <cell r="Y2905">
            <v>205440</v>
          </cell>
          <cell r="Z2905" t="str">
            <v>水</v>
          </cell>
          <cell r="AA2905">
            <v>0.25</v>
          </cell>
          <cell r="AB2905">
            <v>0.25</v>
          </cell>
          <cell r="AC2905">
            <v>1</v>
          </cell>
          <cell r="AD2905">
            <v>0.25</v>
          </cell>
          <cell r="AE2905">
            <v>0.25</v>
          </cell>
          <cell r="AF2905">
            <v>26</v>
          </cell>
          <cell r="AG2905">
            <v>26</v>
          </cell>
          <cell r="AH2905">
            <v>425</v>
          </cell>
          <cell r="AI2905">
            <v>26</v>
          </cell>
          <cell r="AJ2905">
            <v>26</v>
          </cell>
          <cell r="AK2905">
            <v>5</v>
          </cell>
        </row>
        <row r="2906">
          <cell r="B2906">
            <v>36807</v>
          </cell>
          <cell r="C2906">
            <v>368</v>
          </cell>
          <cell r="D2906">
            <v>0</v>
          </cell>
          <cell r="E2906">
            <v>50100</v>
          </cell>
          <cell r="G2906">
            <v>36809</v>
          </cell>
          <cell r="I2906">
            <v>1</v>
          </cell>
          <cell r="J2906">
            <v>1</v>
          </cell>
          <cell r="K2906">
            <v>74</v>
          </cell>
          <cell r="L2906">
            <v>73</v>
          </cell>
          <cell r="M2906">
            <v>4</v>
          </cell>
          <cell r="N2906">
            <v>32</v>
          </cell>
          <cell r="O2906">
            <v>0.2</v>
          </cell>
          <cell r="P2906">
            <v>532</v>
          </cell>
          <cell r="Q2906">
            <v>425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532</v>
          </cell>
          <cell r="W2906">
            <v>425</v>
          </cell>
          <cell r="X2906">
            <v>10272</v>
          </cell>
          <cell r="Y2906">
            <v>205440</v>
          </cell>
          <cell r="Z2906" t="str">
            <v>水</v>
          </cell>
          <cell r="AA2906">
            <v>0.25</v>
          </cell>
          <cell r="AB2906">
            <v>0.25</v>
          </cell>
          <cell r="AC2906">
            <v>1</v>
          </cell>
          <cell r="AD2906">
            <v>0.25</v>
          </cell>
          <cell r="AE2906">
            <v>0.25</v>
          </cell>
          <cell r="AF2906">
            <v>26</v>
          </cell>
          <cell r="AG2906">
            <v>26</v>
          </cell>
          <cell r="AH2906">
            <v>425</v>
          </cell>
          <cell r="AI2906">
            <v>26</v>
          </cell>
          <cell r="AJ2906">
            <v>26</v>
          </cell>
          <cell r="AK2906">
            <v>5</v>
          </cell>
        </row>
        <row r="2907">
          <cell r="B2907">
            <v>36900</v>
          </cell>
          <cell r="C2907">
            <v>369</v>
          </cell>
          <cell r="D2907">
            <v>0</v>
          </cell>
          <cell r="E2907">
            <v>32102</v>
          </cell>
          <cell r="F2907">
            <v>1</v>
          </cell>
          <cell r="G2907">
            <v>36900</v>
          </cell>
          <cell r="H2907">
            <v>36900</v>
          </cell>
          <cell r="I2907">
            <v>0</v>
          </cell>
          <cell r="J2907">
            <v>10</v>
          </cell>
          <cell r="K2907">
            <v>74</v>
          </cell>
          <cell r="L2907">
            <v>73</v>
          </cell>
          <cell r="M2907">
            <v>4</v>
          </cell>
          <cell r="N2907">
            <v>32</v>
          </cell>
          <cell r="O2907">
            <v>0.5</v>
          </cell>
          <cell r="P2907">
            <v>13312</v>
          </cell>
          <cell r="Q2907">
            <v>8519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13312</v>
          </cell>
          <cell r="W2907">
            <v>8519</v>
          </cell>
          <cell r="X2907">
            <v>102724</v>
          </cell>
          <cell r="Y2907">
            <v>2054480</v>
          </cell>
          <cell r="Z2907" t="str">
            <v>水</v>
          </cell>
          <cell r="AA2907">
            <v>0.25</v>
          </cell>
          <cell r="AB2907">
            <v>0.25</v>
          </cell>
          <cell r="AC2907">
            <v>1</v>
          </cell>
          <cell r="AD2907">
            <v>0.25</v>
          </cell>
          <cell r="AE2907">
            <v>0.25</v>
          </cell>
          <cell r="AF2907">
            <v>1198</v>
          </cell>
          <cell r="AG2907">
            <v>1198</v>
          </cell>
          <cell r="AH2907">
            <v>8519</v>
          </cell>
          <cell r="AI2907">
            <v>1198</v>
          </cell>
          <cell r="AJ2907">
            <v>1198</v>
          </cell>
          <cell r="AK2907">
            <v>50</v>
          </cell>
        </row>
        <row r="2908">
          <cell r="B2908">
            <v>36901</v>
          </cell>
          <cell r="C2908">
            <v>369</v>
          </cell>
          <cell r="D2908">
            <v>0</v>
          </cell>
          <cell r="E2908">
            <v>30502</v>
          </cell>
          <cell r="G2908">
            <v>36901</v>
          </cell>
          <cell r="I2908">
            <v>1</v>
          </cell>
          <cell r="J2908">
            <v>1</v>
          </cell>
          <cell r="K2908">
            <v>74</v>
          </cell>
          <cell r="L2908">
            <v>73</v>
          </cell>
          <cell r="M2908">
            <v>4</v>
          </cell>
          <cell r="N2908">
            <v>32</v>
          </cell>
          <cell r="O2908">
            <v>0.2</v>
          </cell>
          <cell r="P2908">
            <v>532</v>
          </cell>
          <cell r="Q2908">
            <v>425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532</v>
          </cell>
          <cell r="W2908">
            <v>425</v>
          </cell>
          <cell r="X2908">
            <v>10272</v>
          </cell>
          <cell r="Y2908">
            <v>205440</v>
          </cell>
          <cell r="Z2908" t="str">
            <v>水</v>
          </cell>
          <cell r="AA2908">
            <v>0.25</v>
          </cell>
          <cell r="AB2908">
            <v>0.25</v>
          </cell>
          <cell r="AC2908">
            <v>1</v>
          </cell>
          <cell r="AD2908">
            <v>0.25</v>
          </cell>
          <cell r="AE2908">
            <v>0.25</v>
          </cell>
          <cell r="AF2908">
            <v>26</v>
          </cell>
          <cell r="AG2908">
            <v>26</v>
          </cell>
          <cell r="AH2908">
            <v>425</v>
          </cell>
          <cell r="AI2908">
            <v>26</v>
          </cell>
          <cell r="AJ2908">
            <v>26</v>
          </cell>
          <cell r="AK2908">
            <v>5</v>
          </cell>
        </row>
        <row r="2909">
          <cell r="B2909">
            <v>36902</v>
          </cell>
          <cell r="C2909">
            <v>369</v>
          </cell>
          <cell r="D2909">
            <v>0</v>
          </cell>
          <cell r="E2909">
            <v>30302</v>
          </cell>
          <cell r="G2909">
            <v>36901</v>
          </cell>
          <cell r="I2909">
            <v>1</v>
          </cell>
          <cell r="J2909">
            <v>1</v>
          </cell>
          <cell r="K2909">
            <v>74</v>
          </cell>
          <cell r="L2909">
            <v>73</v>
          </cell>
          <cell r="M2909">
            <v>4</v>
          </cell>
          <cell r="N2909">
            <v>32</v>
          </cell>
          <cell r="O2909">
            <v>0.2</v>
          </cell>
          <cell r="P2909">
            <v>532</v>
          </cell>
          <cell r="Q2909">
            <v>425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532</v>
          </cell>
          <cell r="W2909">
            <v>425</v>
          </cell>
          <cell r="X2909">
            <v>10272</v>
          </cell>
          <cell r="Y2909">
            <v>205440</v>
          </cell>
          <cell r="Z2909" t="str">
            <v>水</v>
          </cell>
          <cell r="AA2909">
            <v>0.25</v>
          </cell>
          <cell r="AB2909">
            <v>0.25</v>
          </cell>
          <cell r="AC2909">
            <v>1</v>
          </cell>
          <cell r="AD2909">
            <v>0.25</v>
          </cell>
          <cell r="AE2909">
            <v>0.25</v>
          </cell>
          <cell r="AF2909">
            <v>26</v>
          </cell>
          <cell r="AG2909">
            <v>26</v>
          </cell>
          <cell r="AH2909">
            <v>425</v>
          </cell>
          <cell r="AI2909">
            <v>26</v>
          </cell>
          <cell r="AJ2909">
            <v>26</v>
          </cell>
          <cell r="AK2909">
            <v>5</v>
          </cell>
        </row>
        <row r="2910">
          <cell r="B2910">
            <v>36903</v>
          </cell>
          <cell r="C2910">
            <v>369</v>
          </cell>
          <cell r="D2910">
            <v>0</v>
          </cell>
          <cell r="E2910">
            <v>20112</v>
          </cell>
          <cell r="G2910">
            <v>36901</v>
          </cell>
          <cell r="I2910">
            <v>1</v>
          </cell>
          <cell r="J2910">
            <v>1</v>
          </cell>
          <cell r="K2910">
            <v>74</v>
          </cell>
          <cell r="L2910">
            <v>73</v>
          </cell>
          <cell r="M2910">
            <v>4</v>
          </cell>
          <cell r="N2910">
            <v>32</v>
          </cell>
          <cell r="O2910">
            <v>0.2</v>
          </cell>
          <cell r="P2910">
            <v>532</v>
          </cell>
          <cell r="Q2910">
            <v>425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532</v>
          </cell>
          <cell r="W2910">
            <v>425</v>
          </cell>
          <cell r="X2910">
            <v>10272</v>
          </cell>
          <cell r="Y2910">
            <v>205440</v>
          </cell>
          <cell r="Z2910" t="str">
            <v>水</v>
          </cell>
          <cell r="AA2910">
            <v>0.25</v>
          </cell>
          <cell r="AB2910">
            <v>0.25</v>
          </cell>
          <cell r="AC2910">
            <v>1</v>
          </cell>
          <cell r="AD2910">
            <v>0.25</v>
          </cell>
          <cell r="AE2910">
            <v>0.25</v>
          </cell>
          <cell r="AF2910">
            <v>26</v>
          </cell>
          <cell r="AG2910">
            <v>26</v>
          </cell>
          <cell r="AH2910">
            <v>425</v>
          </cell>
          <cell r="AI2910">
            <v>26</v>
          </cell>
          <cell r="AJ2910">
            <v>26</v>
          </cell>
          <cell r="AK2910">
            <v>5</v>
          </cell>
        </row>
        <row r="2911">
          <cell r="B2911">
            <v>36904</v>
          </cell>
          <cell r="C2911">
            <v>369</v>
          </cell>
          <cell r="D2911">
            <v>0</v>
          </cell>
          <cell r="E2911">
            <v>20212</v>
          </cell>
          <cell r="G2911">
            <v>36901</v>
          </cell>
          <cell r="I2911">
            <v>1</v>
          </cell>
          <cell r="J2911">
            <v>1</v>
          </cell>
          <cell r="K2911">
            <v>74</v>
          </cell>
          <cell r="L2911">
            <v>73</v>
          </cell>
          <cell r="M2911">
            <v>4</v>
          </cell>
          <cell r="N2911">
            <v>32</v>
          </cell>
          <cell r="O2911">
            <v>0.2</v>
          </cell>
          <cell r="P2911">
            <v>532</v>
          </cell>
          <cell r="Q2911">
            <v>425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532</v>
          </cell>
          <cell r="W2911">
            <v>425</v>
          </cell>
          <cell r="X2911">
            <v>10272</v>
          </cell>
          <cell r="Y2911">
            <v>205440</v>
          </cell>
          <cell r="Z2911" t="str">
            <v>水</v>
          </cell>
          <cell r="AA2911">
            <v>0.25</v>
          </cell>
          <cell r="AB2911">
            <v>0.25</v>
          </cell>
          <cell r="AC2911">
            <v>1</v>
          </cell>
          <cell r="AD2911">
            <v>0.25</v>
          </cell>
          <cell r="AE2911">
            <v>0.25</v>
          </cell>
          <cell r="AF2911">
            <v>26</v>
          </cell>
          <cell r="AG2911">
            <v>26</v>
          </cell>
          <cell r="AH2911">
            <v>425</v>
          </cell>
          <cell r="AI2911">
            <v>26</v>
          </cell>
          <cell r="AJ2911">
            <v>26</v>
          </cell>
          <cell r="AK2911">
            <v>5</v>
          </cell>
        </row>
        <row r="2912">
          <cell r="B2912">
            <v>36905</v>
          </cell>
          <cell r="C2912">
            <v>369</v>
          </cell>
          <cell r="D2912">
            <v>0</v>
          </cell>
          <cell r="E2912">
            <v>20312</v>
          </cell>
          <cell r="G2912">
            <v>36901</v>
          </cell>
          <cell r="I2912">
            <v>1</v>
          </cell>
          <cell r="J2912">
            <v>1</v>
          </cell>
          <cell r="K2912">
            <v>74</v>
          </cell>
          <cell r="L2912">
            <v>73</v>
          </cell>
          <cell r="M2912">
            <v>4</v>
          </cell>
          <cell r="N2912">
            <v>32</v>
          </cell>
          <cell r="O2912">
            <v>0.2</v>
          </cell>
          <cell r="P2912">
            <v>532</v>
          </cell>
          <cell r="Q2912">
            <v>425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532</v>
          </cell>
          <cell r="W2912">
            <v>425</v>
          </cell>
          <cell r="X2912">
            <v>10272</v>
          </cell>
          <cell r="Y2912">
            <v>205440</v>
          </cell>
          <cell r="Z2912" t="str">
            <v>水</v>
          </cell>
          <cell r="AA2912">
            <v>0.25</v>
          </cell>
          <cell r="AB2912">
            <v>0.25</v>
          </cell>
          <cell r="AC2912">
            <v>1</v>
          </cell>
          <cell r="AD2912">
            <v>0.25</v>
          </cell>
          <cell r="AE2912">
            <v>0.25</v>
          </cell>
          <cell r="AF2912">
            <v>26</v>
          </cell>
          <cell r="AG2912">
            <v>26</v>
          </cell>
          <cell r="AH2912">
            <v>425</v>
          </cell>
          <cell r="AI2912">
            <v>26</v>
          </cell>
          <cell r="AJ2912">
            <v>26</v>
          </cell>
          <cell r="AK2912">
            <v>5</v>
          </cell>
        </row>
        <row r="2913">
          <cell r="B2913">
            <v>36906</v>
          </cell>
          <cell r="C2913">
            <v>369</v>
          </cell>
          <cell r="D2913">
            <v>0</v>
          </cell>
          <cell r="E2913">
            <v>20412</v>
          </cell>
          <cell r="G2913">
            <v>36901</v>
          </cell>
          <cell r="I2913">
            <v>1</v>
          </cell>
          <cell r="J2913">
            <v>1</v>
          </cell>
          <cell r="K2913">
            <v>74</v>
          </cell>
          <cell r="L2913">
            <v>73</v>
          </cell>
          <cell r="M2913">
            <v>4</v>
          </cell>
          <cell r="N2913">
            <v>32</v>
          </cell>
          <cell r="O2913">
            <v>0.2</v>
          </cell>
          <cell r="P2913">
            <v>532</v>
          </cell>
          <cell r="Q2913">
            <v>425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532</v>
          </cell>
          <cell r="W2913">
            <v>425</v>
          </cell>
          <cell r="X2913">
            <v>10272</v>
          </cell>
          <cell r="Y2913">
            <v>205440</v>
          </cell>
          <cell r="Z2913" t="str">
            <v>水</v>
          </cell>
          <cell r="AA2913">
            <v>0.25</v>
          </cell>
          <cell r="AB2913">
            <v>0.25</v>
          </cell>
          <cell r="AC2913">
            <v>1</v>
          </cell>
          <cell r="AD2913">
            <v>0.25</v>
          </cell>
          <cell r="AE2913">
            <v>0.25</v>
          </cell>
          <cell r="AF2913">
            <v>26</v>
          </cell>
          <cell r="AG2913">
            <v>26</v>
          </cell>
          <cell r="AH2913">
            <v>425</v>
          </cell>
          <cell r="AI2913">
            <v>26</v>
          </cell>
          <cell r="AJ2913">
            <v>26</v>
          </cell>
          <cell r="AK2913">
            <v>5</v>
          </cell>
        </row>
        <row r="2914">
          <cell r="B2914">
            <v>36907</v>
          </cell>
          <cell r="C2914">
            <v>369</v>
          </cell>
          <cell r="D2914">
            <v>0</v>
          </cell>
          <cell r="E2914">
            <v>50100</v>
          </cell>
          <cell r="G2914">
            <v>36909</v>
          </cell>
          <cell r="I2914">
            <v>1</v>
          </cell>
          <cell r="J2914">
            <v>1</v>
          </cell>
          <cell r="K2914">
            <v>74</v>
          </cell>
          <cell r="L2914">
            <v>73</v>
          </cell>
          <cell r="M2914">
            <v>4</v>
          </cell>
          <cell r="N2914">
            <v>32</v>
          </cell>
          <cell r="O2914">
            <v>0.2</v>
          </cell>
          <cell r="P2914">
            <v>532</v>
          </cell>
          <cell r="Q2914">
            <v>425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532</v>
          </cell>
          <cell r="W2914">
            <v>425</v>
          </cell>
          <cell r="X2914">
            <v>10272</v>
          </cell>
          <cell r="Y2914">
            <v>205440</v>
          </cell>
          <cell r="Z2914" t="str">
            <v>水</v>
          </cell>
          <cell r="AA2914">
            <v>0.25</v>
          </cell>
          <cell r="AB2914">
            <v>0.25</v>
          </cell>
          <cell r="AC2914">
            <v>1</v>
          </cell>
          <cell r="AD2914">
            <v>0.25</v>
          </cell>
          <cell r="AE2914">
            <v>0.25</v>
          </cell>
          <cell r="AF2914">
            <v>26</v>
          </cell>
          <cell r="AG2914">
            <v>26</v>
          </cell>
          <cell r="AH2914">
            <v>425</v>
          </cell>
          <cell r="AI2914">
            <v>26</v>
          </cell>
          <cell r="AJ2914">
            <v>26</v>
          </cell>
          <cell r="AK2914">
            <v>5</v>
          </cell>
        </row>
        <row r="2915">
          <cell r="B2915">
            <v>37000</v>
          </cell>
          <cell r="C2915">
            <v>370</v>
          </cell>
          <cell r="D2915">
            <v>0</v>
          </cell>
          <cell r="E2915">
            <v>32502</v>
          </cell>
          <cell r="F2915">
            <v>1</v>
          </cell>
          <cell r="G2915">
            <v>37000</v>
          </cell>
          <cell r="H2915">
            <v>37000</v>
          </cell>
          <cell r="I2915">
            <v>0</v>
          </cell>
          <cell r="J2915">
            <v>10</v>
          </cell>
          <cell r="K2915">
            <v>75</v>
          </cell>
          <cell r="L2915">
            <v>74</v>
          </cell>
          <cell r="M2915">
            <v>4</v>
          </cell>
          <cell r="N2915">
            <v>32</v>
          </cell>
          <cell r="O2915">
            <v>0.60000000000000009</v>
          </cell>
          <cell r="P2915">
            <v>16896</v>
          </cell>
          <cell r="Q2915">
            <v>8650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16896</v>
          </cell>
          <cell r="W2915">
            <v>8650</v>
          </cell>
          <cell r="X2915">
            <v>108100</v>
          </cell>
          <cell r="Y2915">
            <v>2162000</v>
          </cell>
          <cell r="Z2915" t="str">
            <v>水</v>
          </cell>
          <cell r="AA2915">
            <v>0.25</v>
          </cell>
          <cell r="AB2915">
            <v>0.25</v>
          </cell>
          <cell r="AC2915">
            <v>1</v>
          </cell>
          <cell r="AD2915">
            <v>0.25</v>
          </cell>
          <cell r="AE2915">
            <v>0.25</v>
          </cell>
          <cell r="AF2915">
            <v>2061</v>
          </cell>
          <cell r="AG2915">
            <v>2061</v>
          </cell>
          <cell r="AH2915">
            <v>8650</v>
          </cell>
          <cell r="AI2915">
            <v>2061</v>
          </cell>
          <cell r="AJ2915">
            <v>2061</v>
          </cell>
          <cell r="AK2915">
            <v>50</v>
          </cell>
        </row>
        <row r="2916">
          <cell r="B2916">
            <v>37001</v>
          </cell>
          <cell r="C2916">
            <v>370</v>
          </cell>
          <cell r="D2916">
            <v>0</v>
          </cell>
          <cell r="E2916">
            <v>30502</v>
          </cell>
          <cell r="G2916">
            <v>37001</v>
          </cell>
          <cell r="I2916">
            <v>1</v>
          </cell>
          <cell r="J2916">
            <v>1</v>
          </cell>
          <cell r="K2916">
            <v>75</v>
          </cell>
          <cell r="L2916">
            <v>74</v>
          </cell>
          <cell r="M2916">
            <v>4</v>
          </cell>
          <cell r="N2916">
            <v>32</v>
          </cell>
          <cell r="O2916">
            <v>0.2</v>
          </cell>
          <cell r="P2916">
            <v>563</v>
          </cell>
          <cell r="Q2916">
            <v>450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563</v>
          </cell>
          <cell r="W2916">
            <v>450</v>
          </cell>
          <cell r="X2916">
            <v>10810</v>
          </cell>
          <cell r="Y2916">
            <v>216200</v>
          </cell>
          <cell r="Z2916" t="str">
            <v>水</v>
          </cell>
          <cell r="AA2916">
            <v>0.25</v>
          </cell>
          <cell r="AB2916">
            <v>0.25</v>
          </cell>
          <cell r="AC2916">
            <v>1</v>
          </cell>
          <cell r="AD2916">
            <v>0.25</v>
          </cell>
          <cell r="AE2916">
            <v>0.25</v>
          </cell>
          <cell r="AF2916">
            <v>28</v>
          </cell>
          <cell r="AG2916">
            <v>28</v>
          </cell>
          <cell r="AH2916">
            <v>450</v>
          </cell>
          <cell r="AI2916">
            <v>28</v>
          </cell>
          <cell r="AJ2916">
            <v>28</v>
          </cell>
          <cell r="AK2916">
            <v>5</v>
          </cell>
        </row>
        <row r="2917">
          <cell r="B2917">
            <v>37002</v>
          </cell>
          <cell r="C2917">
            <v>370</v>
          </cell>
          <cell r="D2917">
            <v>0</v>
          </cell>
          <cell r="E2917">
            <v>30302</v>
          </cell>
          <cell r="G2917">
            <v>37001</v>
          </cell>
          <cell r="I2917">
            <v>1</v>
          </cell>
          <cell r="J2917">
            <v>1</v>
          </cell>
          <cell r="K2917">
            <v>75</v>
          </cell>
          <cell r="L2917">
            <v>74</v>
          </cell>
          <cell r="M2917">
            <v>4</v>
          </cell>
          <cell r="N2917">
            <v>32</v>
          </cell>
          <cell r="O2917">
            <v>0.2</v>
          </cell>
          <cell r="P2917">
            <v>563</v>
          </cell>
          <cell r="Q2917">
            <v>450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563</v>
          </cell>
          <cell r="W2917">
            <v>450</v>
          </cell>
          <cell r="X2917">
            <v>10810</v>
          </cell>
          <cell r="Y2917">
            <v>216200</v>
          </cell>
          <cell r="Z2917" t="str">
            <v>水</v>
          </cell>
          <cell r="AA2917">
            <v>0.25</v>
          </cell>
          <cell r="AB2917">
            <v>0.25</v>
          </cell>
          <cell r="AC2917">
            <v>1</v>
          </cell>
          <cell r="AD2917">
            <v>0.25</v>
          </cell>
          <cell r="AE2917">
            <v>0.25</v>
          </cell>
          <cell r="AF2917">
            <v>28</v>
          </cell>
          <cell r="AG2917">
            <v>28</v>
          </cell>
          <cell r="AH2917">
            <v>450</v>
          </cell>
          <cell r="AI2917">
            <v>28</v>
          </cell>
          <cell r="AJ2917">
            <v>28</v>
          </cell>
          <cell r="AK2917">
            <v>5</v>
          </cell>
        </row>
        <row r="2918">
          <cell r="B2918">
            <v>37003</v>
          </cell>
          <cell r="C2918">
            <v>370</v>
          </cell>
          <cell r="D2918">
            <v>0</v>
          </cell>
          <cell r="E2918">
            <v>20112</v>
          </cell>
          <cell r="G2918">
            <v>37001</v>
          </cell>
          <cell r="I2918">
            <v>1</v>
          </cell>
          <cell r="J2918">
            <v>1</v>
          </cell>
          <cell r="K2918">
            <v>75</v>
          </cell>
          <cell r="L2918">
            <v>74</v>
          </cell>
          <cell r="M2918">
            <v>4</v>
          </cell>
          <cell r="N2918">
            <v>32</v>
          </cell>
          <cell r="O2918">
            <v>0.2</v>
          </cell>
          <cell r="P2918">
            <v>563</v>
          </cell>
          <cell r="Q2918">
            <v>450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563</v>
          </cell>
          <cell r="W2918">
            <v>450</v>
          </cell>
          <cell r="X2918">
            <v>10810</v>
          </cell>
          <cell r="Y2918">
            <v>216200</v>
          </cell>
          <cell r="Z2918" t="str">
            <v>水</v>
          </cell>
          <cell r="AA2918">
            <v>0.25</v>
          </cell>
          <cell r="AB2918">
            <v>0.25</v>
          </cell>
          <cell r="AC2918">
            <v>1</v>
          </cell>
          <cell r="AD2918">
            <v>0.25</v>
          </cell>
          <cell r="AE2918">
            <v>0.25</v>
          </cell>
          <cell r="AF2918">
            <v>28</v>
          </cell>
          <cell r="AG2918">
            <v>28</v>
          </cell>
          <cell r="AH2918">
            <v>450</v>
          </cell>
          <cell r="AI2918">
            <v>28</v>
          </cell>
          <cell r="AJ2918">
            <v>28</v>
          </cell>
          <cell r="AK2918">
            <v>5</v>
          </cell>
        </row>
        <row r="2919">
          <cell r="B2919">
            <v>37004</v>
          </cell>
          <cell r="C2919">
            <v>370</v>
          </cell>
          <cell r="D2919">
            <v>0</v>
          </cell>
          <cell r="E2919">
            <v>20212</v>
          </cell>
          <cell r="G2919">
            <v>37001</v>
          </cell>
          <cell r="I2919">
            <v>1</v>
          </cell>
          <cell r="J2919">
            <v>1</v>
          </cell>
          <cell r="K2919">
            <v>75</v>
          </cell>
          <cell r="L2919">
            <v>74</v>
          </cell>
          <cell r="M2919">
            <v>4</v>
          </cell>
          <cell r="N2919">
            <v>32</v>
          </cell>
          <cell r="O2919">
            <v>0.2</v>
          </cell>
          <cell r="P2919">
            <v>563</v>
          </cell>
          <cell r="Q2919">
            <v>450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563</v>
          </cell>
          <cell r="W2919">
            <v>450</v>
          </cell>
          <cell r="X2919">
            <v>10810</v>
          </cell>
          <cell r="Y2919">
            <v>216200</v>
          </cell>
          <cell r="Z2919" t="str">
            <v>水</v>
          </cell>
          <cell r="AA2919">
            <v>0.25</v>
          </cell>
          <cell r="AB2919">
            <v>0.25</v>
          </cell>
          <cell r="AC2919">
            <v>1</v>
          </cell>
          <cell r="AD2919">
            <v>0.25</v>
          </cell>
          <cell r="AE2919">
            <v>0.25</v>
          </cell>
          <cell r="AF2919">
            <v>28</v>
          </cell>
          <cell r="AG2919">
            <v>28</v>
          </cell>
          <cell r="AH2919">
            <v>450</v>
          </cell>
          <cell r="AI2919">
            <v>28</v>
          </cell>
          <cell r="AJ2919">
            <v>28</v>
          </cell>
          <cell r="AK2919">
            <v>5</v>
          </cell>
        </row>
        <row r="2920">
          <cell r="B2920">
            <v>37005</v>
          </cell>
          <cell r="C2920">
            <v>370</v>
          </cell>
          <cell r="D2920">
            <v>0</v>
          </cell>
          <cell r="E2920">
            <v>20312</v>
          </cell>
          <cell r="G2920">
            <v>37001</v>
          </cell>
          <cell r="I2920">
            <v>1</v>
          </cell>
          <cell r="J2920">
            <v>1</v>
          </cell>
          <cell r="K2920">
            <v>75</v>
          </cell>
          <cell r="L2920">
            <v>74</v>
          </cell>
          <cell r="M2920">
            <v>4</v>
          </cell>
          <cell r="N2920">
            <v>32</v>
          </cell>
          <cell r="O2920">
            <v>0.2</v>
          </cell>
          <cell r="P2920">
            <v>563</v>
          </cell>
          <cell r="Q2920">
            <v>450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563</v>
          </cell>
          <cell r="W2920">
            <v>450</v>
          </cell>
          <cell r="X2920">
            <v>10810</v>
          </cell>
          <cell r="Y2920">
            <v>216200</v>
          </cell>
          <cell r="Z2920" t="str">
            <v>水</v>
          </cell>
          <cell r="AA2920">
            <v>0.25</v>
          </cell>
          <cell r="AB2920">
            <v>0.25</v>
          </cell>
          <cell r="AC2920">
            <v>1</v>
          </cell>
          <cell r="AD2920">
            <v>0.25</v>
          </cell>
          <cell r="AE2920">
            <v>0.25</v>
          </cell>
          <cell r="AF2920">
            <v>28</v>
          </cell>
          <cell r="AG2920">
            <v>28</v>
          </cell>
          <cell r="AH2920">
            <v>450</v>
          </cell>
          <cell r="AI2920">
            <v>28</v>
          </cell>
          <cell r="AJ2920">
            <v>28</v>
          </cell>
          <cell r="AK2920">
            <v>5</v>
          </cell>
        </row>
        <row r="2921">
          <cell r="B2921">
            <v>37006</v>
          </cell>
          <cell r="C2921">
            <v>370</v>
          </cell>
          <cell r="D2921">
            <v>0</v>
          </cell>
          <cell r="E2921">
            <v>20412</v>
          </cell>
          <cell r="G2921">
            <v>37001</v>
          </cell>
          <cell r="I2921">
            <v>1</v>
          </cell>
          <cell r="J2921">
            <v>1</v>
          </cell>
          <cell r="K2921">
            <v>75</v>
          </cell>
          <cell r="L2921">
            <v>74</v>
          </cell>
          <cell r="M2921">
            <v>4</v>
          </cell>
          <cell r="N2921">
            <v>32</v>
          </cell>
          <cell r="O2921">
            <v>0.2</v>
          </cell>
          <cell r="P2921">
            <v>563</v>
          </cell>
          <cell r="Q2921">
            <v>450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563</v>
          </cell>
          <cell r="W2921">
            <v>450</v>
          </cell>
          <cell r="X2921">
            <v>10810</v>
          </cell>
          <cell r="Y2921">
            <v>216200</v>
          </cell>
          <cell r="Z2921" t="str">
            <v>水</v>
          </cell>
          <cell r="AA2921">
            <v>0.25</v>
          </cell>
          <cell r="AB2921">
            <v>0.25</v>
          </cell>
          <cell r="AC2921">
            <v>1</v>
          </cell>
          <cell r="AD2921">
            <v>0.25</v>
          </cell>
          <cell r="AE2921">
            <v>0.25</v>
          </cell>
          <cell r="AF2921">
            <v>28</v>
          </cell>
          <cell r="AG2921">
            <v>28</v>
          </cell>
          <cell r="AH2921">
            <v>450</v>
          </cell>
          <cell r="AI2921">
            <v>28</v>
          </cell>
          <cell r="AJ2921">
            <v>28</v>
          </cell>
          <cell r="AK2921">
            <v>5</v>
          </cell>
        </row>
        <row r="2922">
          <cell r="B2922">
            <v>37007</v>
          </cell>
          <cell r="C2922">
            <v>370</v>
          </cell>
          <cell r="D2922">
            <v>0</v>
          </cell>
          <cell r="E2922">
            <v>50100</v>
          </cell>
          <cell r="G2922">
            <v>37009</v>
          </cell>
          <cell r="I2922">
            <v>1</v>
          </cell>
          <cell r="J2922">
            <v>1</v>
          </cell>
          <cell r="K2922">
            <v>75</v>
          </cell>
          <cell r="L2922">
            <v>74</v>
          </cell>
          <cell r="M2922">
            <v>4</v>
          </cell>
          <cell r="N2922">
            <v>32</v>
          </cell>
          <cell r="O2922">
            <v>0.2</v>
          </cell>
          <cell r="P2922">
            <v>563</v>
          </cell>
          <cell r="Q2922">
            <v>450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563</v>
          </cell>
          <cell r="W2922">
            <v>450</v>
          </cell>
          <cell r="X2922">
            <v>10810</v>
          </cell>
          <cell r="Y2922">
            <v>216200</v>
          </cell>
          <cell r="Z2922" t="str">
            <v>水</v>
          </cell>
          <cell r="AA2922">
            <v>0.25</v>
          </cell>
          <cell r="AB2922">
            <v>0.25</v>
          </cell>
          <cell r="AC2922">
            <v>1</v>
          </cell>
          <cell r="AD2922">
            <v>0.25</v>
          </cell>
          <cell r="AE2922">
            <v>0.25</v>
          </cell>
          <cell r="AF2922">
            <v>28</v>
          </cell>
          <cell r="AG2922">
            <v>28</v>
          </cell>
          <cell r="AH2922">
            <v>450</v>
          </cell>
          <cell r="AI2922">
            <v>28</v>
          </cell>
          <cell r="AJ2922">
            <v>28</v>
          </cell>
          <cell r="AK2922">
            <v>5</v>
          </cell>
        </row>
        <row r="2923">
          <cell r="B2923">
            <v>37100</v>
          </cell>
          <cell r="C2923">
            <v>371</v>
          </cell>
          <cell r="D2923">
            <v>0</v>
          </cell>
          <cell r="E2923">
            <v>20312</v>
          </cell>
          <cell r="F2923">
            <v>1</v>
          </cell>
          <cell r="G2923">
            <v>37100</v>
          </cell>
          <cell r="H2923">
            <v>37100</v>
          </cell>
          <cell r="I2923">
            <v>0</v>
          </cell>
          <cell r="J2923">
            <v>10</v>
          </cell>
          <cell r="K2923">
            <v>75</v>
          </cell>
          <cell r="L2923">
            <v>74</v>
          </cell>
          <cell r="M2923">
            <v>4</v>
          </cell>
          <cell r="N2923">
            <v>32</v>
          </cell>
          <cell r="O2923">
            <v>0.2</v>
          </cell>
          <cell r="P2923">
            <v>5632</v>
          </cell>
          <cell r="Q2923">
            <v>4505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5632</v>
          </cell>
          <cell r="W2923">
            <v>4505</v>
          </cell>
          <cell r="X2923">
            <v>108100</v>
          </cell>
          <cell r="Y2923">
            <v>2162000</v>
          </cell>
          <cell r="Z2923" t="str">
            <v>水</v>
          </cell>
          <cell r="AA2923">
            <v>0.25</v>
          </cell>
          <cell r="AB2923">
            <v>0.25</v>
          </cell>
          <cell r="AC2923">
            <v>1</v>
          </cell>
          <cell r="AD2923">
            <v>0.25</v>
          </cell>
          <cell r="AE2923">
            <v>0.25</v>
          </cell>
          <cell r="AF2923">
            <v>281</v>
          </cell>
          <cell r="AG2923">
            <v>281</v>
          </cell>
          <cell r="AH2923">
            <v>4505</v>
          </cell>
          <cell r="AI2923">
            <v>281</v>
          </cell>
          <cell r="AJ2923">
            <v>281</v>
          </cell>
          <cell r="AK2923">
            <v>50</v>
          </cell>
        </row>
        <row r="2924">
          <cell r="B2924">
            <v>37101</v>
          </cell>
          <cell r="C2924">
            <v>371</v>
          </cell>
          <cell r="D2924">
            <v>0</v>
          </cell>
          <cell r="E2924">
            <v>30102</v>
          </cell>
          <cell r="G2924">
            <v>37101</v>
          </cell>
          <cell r="I2924">
            <v>1</v>
          </cell>
          <cell r="J2924">
            <v>1</v>
          </cell>
          <cell r="K2924">
            <v>75</v>
          </cell>
          <cell r="L2924">
            <v>74</v>
          </cell>
          <cell r="M2924">
            <v>4</v>
          </cell>
          <cell r="N2924">
            <v>32</v>
          </cell>
          <cell r="O2924">
            <v>0.2</v>
          </cell>
          <cell r="P2924">
            <v>563</v>
          </cell>
          <cell r="Q2924">
            <v>450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563</v>
          </cell>
          <cell r="W2924">
            <v>450</v>
          </cell>
          <cell r="X2924">
            <v>10810</v>
          </cell>
          <cell r="Y2924">
            <v>216200</v>
          </cell>
          <cell r="Z2924" t="str">
            <v>水</v>
          </cell>
          <cell r="AA2924">
            <v>0.25</v>
          </cell>
          <cell r="AB2924">
            <v>0.25</v>
          </cell>
          <cell r="AC2924">
            <v>1</v>
          </cell>
          <cell r="AD2924">
            <v>0.25</v>
          </cell>
          <cell r="AE2924">
            <v>0.25</v>
          </cell>
          <cell r="AF2924">
            <v>28</v>
          </cell>
          <cell r="AG2924">
            <v>28</v>
          </cell>
          <cell r="AH2924">
            <v>450</v>
          </cell>
          <cell r="AI2924">
            <v>28</v>
          </cell>
          <cell r="AJ2924">
            <v>28</v>
          </cell>
          <cell r="AK2924">
            <v>5</v>
          </cell>
        </row>
        <row r="2925">
          <cell r="B2925">
            <v>37102</v>
          </cell>
          <cell r="C2925">
            <v>371</v>
          </cell>
          <cell r="D2925">
            <v>0</v>
          </cell>
          <cell r="E2925">
            <v>30602</v>
          </cell>
          <cell r="G2925">
            <v>37101</v>
          </cell>
          <cell r="I2925">
            <v>1</v>
          </cell>
          <cell r="J2925">
            <v>1</v>
          </cell>
          <cell r="K2925">
            <v>75</v>
          </cell>
          <cell r="L2925">
            <v>74</v>
          </cell>
          <cell r="M2925">
            <v>4</v>
          </cell>
          <cell r="N2925">
            <v>32</v>
          </cell>
          <cell r="O2925">
            <v>0.2</v>
          </cell>
          <cell r="P2925">
            <v>563</v>
          </cell>
          <cell r="Q2925">
            <v>450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563</v>
          </cell>
          <cell r="W2925">
            <v>450</v>
          </cell>
          <cell r="X2925">
            <v>10810</v>
          </cell>
          <cell r="Y2925">
            <v>216200</v>
          </cell>
          <cell r="Z2925" t="str">
            <v>水</v>
          </cell>
          <cell r="AA2925">
            <v>0.25</v>
          </cell>
          <cell r="AB2925">
            <v>0.25</v>
          </cell>
          <cell r="AC2925">
            <v>1</v>
          </cell>
          <cell r="AD2925">
            <v>0.25</v>
          </cell>
          <cell r="AE2925">
            <v>0.25</v>
          </cell>
          <cell r="AF2925">
            <v>28</v>
          </cell>
          <cell r="AG2925">
            <v>28</v>
          </cell>
          <cell r="AH2925">
            <v>450</v>
          </cell>
          <cell r="AI2925">
            <v>28</v>
          </cell>
          <cell r="AJ2925">
            <v>28</v>
          </cell>
          <cell r="AK2925">
            <v>5</v>
          </cell>
        </row>
        <row r="2926">
          <cell r="B2926">
            <v>37103</v>
          </cell>
          <cell r="C2926">
            <v>371</v>
          </cell>
          <cell r="D2926">
            <v>0</v>
          </cell>
          <cell r="E2926">
            <v>20112</v>
          </cell>
          <cell r="G2926">
            <v>37101</v>
          </cell>
          <cell r="I2926">
            <v>1</v>
          </cell>
          <cell r="J2926">
            <v>1</v>
          </cell>
          <cell r="K2926">
            <v>75</v>
          </cell>
          <cell r="L2926">
            <v>74</v>
          </cell>
          <cell r="M2926">
            <v>4</v>
          </cell>
          <cell r="N2926">
            <v>32</v>
          </cell>
          <cell r="O2926">
            <v>0.2</v>
          </cell>
          <cell r="P2926">
            <v>563</v>
          </cell>
          <cell r="Q2926">
            <v>450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563</v>
          </cell>
          <cell r="W2926">
            <v>450</v>
          </cell>
          <cell r="X2926">
            <v>10810</v>
          </cell>
          <cell r="Y2926">
            <v>216200</v>
          </cell>
          <cell r="Z2926" t="str">
            <v>水</v>
          </cell>
          <cell r="AA2926">
            <v>0.25</v>
          </cell>
          <cell r="AB2926">
            <v>0.25</v>
          </cell>
          <cell r="AC2926">
            <v>1</v>
          </cell>
          <cell r="AD2926">
            <v>0.25</v>
          </cell>
          <cell r="AE2926">
            <v>0.25</v>
          </cell>
          <cell r="AF2926">
            <v>28</v>
          </cell>
          <cell r="AG2926">
            <v>28</v>
          </cell>
          <cell r="AH2926">
            <v>450</v>
          </cell>
          <cell r="AI2926">
            <v>28</v>
          </cell>
          <cell r="AJ2926">
            <v>28</v>
          </cell>
          <cell r="AK2926">
            <v>5</v>
          </cell>
        </row>
        <row r="2927">
          <cell r="B2927">
            <v>37104</v>
          </cell>
          <cell r="C2927">
            <v>371</v>
          </cell>
          <cell r="D2927">
            <v>0</v>
          </cell>
          <cell r="E2927">
            <v>30802</v>
          </cell>
          <cell r="G2927">
            <v>37101</v>
          </cell>
          <cell r="I2927">
            <v>1</v>
          </cell>
          <cell r="J2927">
            <v>1</v>
          </cell>
          <cell r="K2927">
            <v>75</v>
          </cell>
          <cell r="L2927">
            <v>74</v>
          </cell>
          <cell r="M2927">
            <v>4</v>
          </cell>
          <cell r="N2927">
            <v>32</v>
          </cell>
          <cell r="O2927">
            <v>0.2</v>
          </cell>
          <cell r="P2927">
            <v>563</v>
          </cell>
          <cell r="Q2927">
            <v>450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563</v>
          </cell>
          <cell r="W2927">
            <v>450</v>
          </cell>
          <cell r="X2927">
            <v>10810</v>
          </cell>
          <cell r="Y2927">
            <v>216200</v>
          </cell>
          <cell r="Z2927" t="str">
            <v>水</v>
          </cell>
          <cell r="AA2927">
            <v>0.25</v>
          </cell>
          <cell r="AB2927">
            <v>0.25</v>
          </cell>
          <cell r="AC2927">
            <v>1</v>
          </cell>
          <cell r="AD2927">
            <v>0.25</v>
          </cell>
          <cell r="AE2927">
            <v>0.25</v>
          </cell>
          <cell r="AF2927">
            <v>28</v>
          </cell>
          <cell r="AG2927">
            <v>28</v>
          </cell>
          <cell r="AH2927">
            <v>450</v>
          </cell>
          <cell r="AI2927">
            <v>28</v>
          </cell>
          <cell r="AJ2927">
            <v>28</v>
          </cell>
          <cell r="AK2927">
            <v>5</v>
          </cell>
        </row>
        <row r="2928">
          <cell r="B2928">
            <v>37105</v>
          </cell>
          <cell r="C2928">
            <v>371</v>
          </cell>
          <cell r="D2928">
            <v>0</v>
          </cell>
          <cell r="E2928">
            <v>30502</v>
          </cell>
          <cell r="G2928">
            <v>37101</v>
          </cell>
          <cell r="I2928">
            <v>1</v>
          </cell>
          <cell r="J2928">
            <v>1</v>
          </cell>
          <cell r="K2928">
            <v>75</v>
          </cell>
          <cell r="L2928">
            <v>74</v>
          </cell>
          <cell r="M2928">
            <v>4</v>
          </cell>
          <cell r="N2928">
            <v>32</v>
          </cell>
          <cell r="O2928">
            <v>0.2</v>
          </cell>
          <cell r="P2928">
            <v>563</v>
          </cell>
          <cell r="Q2928">
            <v>450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563</v>
          </cell>
          <cell r="W2928">
            <v>450</v>
          </cell>
          <cell r="X2928">
            <v>10810</v>
          </cell>
          <cell r="Y2928">
            <v>216200</v>
          </cell>
          <cell r="Z2928" t="str">
            <v>水</v>
          </cell>
          <cell r="AA2928">
            <v>0.25</v>
          </cell>
          <cell r="AB2928">
            <v>0.25</v>
          </cell>
          <cell r="AC2928">
            <v>1</v>
          </cell>
          <cell r="AD2928">
            <v>0.25</v>
          </cell>
          <cell r="AE2928">
            <v>0.25</v>
          </cell>
          <cell r="AF2928">
            <v>28</v>
          </cell>
          <cell r="AG2928">
            <v>28</v>
          </cell>
          <cell r="AH2928">
            <v>450</v>
          </cell>
          <cell r="AI2928">
            <v>28</v>
          </cell>
          <cell r="AJ2928">
            <v>28</v>
          </cell>
          <cell r="AK2928">
            <v>5</v>
          </cell>
        </row>
        <row r="2929">
          <cell r="B2929">
            <v>37106</v>
          </cell>
          <cell r="C2929">
            <v>371</v>
          </cell>
          <cell r="D2929">
            <v>0</v>
          </cell>
          <cell r="E2929">
            <v>40102</v>
          </cell>
          <cell r="G2929">
            <v>37101</v>
          </cell>
          <cell r="I2929">
            <v>1</v>
          </cell>
          <cell r="J2929">
            <v>1</v>
          </cell>
          <cell r="K2929">
            <v>75</v>
          </cell>
          <cell r="L2929">
            <v>74</v>
          </cell>
          <cell r="M2929">
            <v>4</v>
          </cell>
          <cell r="N2929">
            <v>32</v>
          </cell>
          <cell r="O2929">
            <v>0.2</v>
          </cell>
          <cell r="P2929">
            <v>563</v>
          </cell>
          <cell r="Q2929">
            <v>450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563</v>
          </cell>
          <cell r="W2929">
            <v>450</v>
          </cell>
          <cell r="X2929">
            <v>10810</v>
          </cell>
          <cell r="Y2929">
            <v>216200</v>
          </cell>
          <cell r="Z2929" t="str">
            <v>水</v>
          </cell>
          <cell r="AA2929">
            <v>0.25</v>
          </cell>
          <cell r="AB2929">
            <v>0.25</v>
          </cell>
          <cell r="AC2929">
            <v>1</v>
          </cell>
          <cell r="AD2929">
            <v>0.25</v>
          </cell>
          <cell r="AE2929">
            <v>0.25</v>
          </cell>
          <cell r="AF2929">
            <v>28</v>
          </cell>
          <cell r="AG2929">
            <v>28</v>
          </cell>
          <cell r="AH2929">
            <v>450</v>
          </cell>
          <cell r="AI2929">
            <v>28</v>
          </cell>
          <cell r="AJ2929">
            <v>28</v>
          </cell>
          <cell r="AK2929">
            <v>5</v>
          </cell>
        </row>
        <row r="2930">
          <cell r="B2930">
            <v>37107</v>
          </cell>
          <cell r="C2930">
            <v>371</v>
          </cell>
          <cell r="D2930">
            <v>0</v>
          </cell>
          <cell r="E2930">
            <v>50100</v>
          </cell>
          <cell r="G2930">
            <v>37109</v>
          </cell>
          <cell r="I2930">
            <v>1</v>
          </cell>
          <cell r="J2930">
            <v>1</v>
          </cell>
          <cell r="K2930">
            <v>75</v>
          </cell>
          <cell r="L2930">
            <v>74</v>
          </cell>
          <cell r="M2930">
            <v>4</v>
          </cell>
          <cell r="N2930">
            <v>32</v>
          </cell>
          <cell r="O2930">
            <v>0.2</v>
          </cell>
          <cell r="P2930">
            <v>563</v>
          </cell>
          <cell r="Q2930">
            <v>450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563</v>
          </cell>
          <cell r="W2930">
            <v>450</v>
          </cell>
          <cell r="X2930">
            <v>10810</v>
          </cell>
          <cell r="Y2930">
            <v>216200</v>
          </cell>
          <cell r="Z2930" t="str">
            <v>水</v>
          </cell>
          <cell r="AA2930">
            <v>0.25</v>
          </cell>
          <cell r="AB2930">
            <v>0.25</v>
          </cell>
          <cell r="AC2930">
            <v>1</v>
          </cell>
          <cell r="AD2930">
            <v>0.25</v>
          </cell>
          <cell r="AE2930">
            <v>0.25</v>
          </cell>
          <cell r="AF2930">
            <v>28</v>
          </cell>
          <cell r="AG2930">
            <v>28</v>
          </cell>
          <cell r="AH2930">
            <v>450</v>
          </cell>
          <cell r="AI2930">
            <v>28</v>
          </cell>
          <cell r="AJ2930">
            <v>28</v>
          </cell>
          <cell r="AK2930">
            <v>5</v>
          </cell>
        </row>
        <row r="2931">
          <cell r="B2931">
            <v>37200</v>
          </cell>
          <cell r="C2931">
            <v>372</v>
          </cell>
          <cell r="D2931">
            <v>0</v>
          </cell>
          <cell r="E2931">
            <v>20212</v>
          </cell>
          <cell r="F2931">
            <v>1</v>
          </cell>
          <cell r="G2931">
            <v>37200</v>
          </cell>
          <cell r="H2931">
            <v>37200</v>
          </cell>
          <cell r="I2931">
            <v>0</v>
          </cell>
          <cell r="J2931">
            <v>10</v>
          </cell>
          <cell r="K2931">
            <v>75</v>
          </cell>
          <cell r="L2931">
            <v>74</v>
          </cell>
          <cell r="M2931">
            <v>4</v>
          </cell>
          <cell r="N2931">
            <v>32</v>
          </cell>
          <cell r="O2931">
            <v>0.30000000000000004</v>
          </cell>
          <cell r="P2931">
            <v>8448</v>
          </cell>
          <cell r="Q2931">
            <v>6758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8448</v>
          </cell>
          <cell r="W2931">
            <v>6758</v>
          </cell>
          <cell r="X2931">
            <v>108100</v>
          </cell>
          <cell r="Y2931">
            <v>2162000</v>
          </cell>
          <cell r="Z2931" t="str">
            <v>水</v>
          </cell>
          <cell r="AA2931">
            <v>0.25</v>
          </cell>
          <cell r="AB2931">
            <v>0.25</v>
          </cell>
          <cell r="AC2931">
            <v>1</v>
          </cell>
          <cell r="AD2931">
            <v>0.25</v>
          </cell>
          <cell r="AE2931">
            <v>0.25</v>
          </cell>
          <cell r="AF2931">
            <v>422</v>
          </cell>
          <cell r="AG2931">
            <v>422</v>
          </cell>
          <cell r="AH2931">
            <v>6758</v>
          </cell>
          <cell r="AI2931">
            <v>422</v>
          </cell>
          <cell r="AJ2931">
            <v>422</v>
          </cell>
          <cell r="AK2931">
            <v>50</v>
          </cell>
        </row>
        <row r="2932">
          <cell r="B2932">
            <v>37201</v>
          </cell>
          <cell r="C2932">
            <v>372</v>
          </cell>
          <cell r="D2932">
            <v>0</v>
          </cell>
          <cell r="E2932">
            <v>30102</v>
          </cell>
          <cell r="G2932">
            <v>37201</v>
          </cell>
          <cell r="I2932">
            <v>1</v>
          </cell>
          <cell r="J2932">
            <v>1</v>
          </cell>
          <cell r="K2932">
            <v>75</v>
          </cell>
          <cell r="L2932">
            <v>74</v>
          </cell>
          <cell r="M2932">
            <v>4</v>
          </cell>
          <cell r="N2932">
            <v>32</v>
          </cell>
          <cell r="O2932">
            <v>0.2</v>
          </cell>
          <cell r="P2932">
            <v>563</v>
          </cell>
          <cell r="Q2932">
            <v>450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563</v>
          </cell>
          <cell r="W2932">
            <v>450</v>
          </cell>
          <cell r="X2932">
            <v>10810</v>
          </cell>
          <cell r="Y2932">
            <v>216200</v>
          </cell>
          <cell r="Z2932" t="str">
            <v>水</v>
          </cell>
          <cell r="AA2932">
            <v>0.25</v>
          </cell>
          <cell r="AB2932">
            <v>0.25</v>
          </cell>
          <cell r="AC2932">
            <v>1</v>
          </cell>
          <cell r="AD2932">
            <v>0.25</v>
          </cell>
          <cell r="AE2932">
            <v>0.25</v>
          </cell>
          <cell r="AF2932">
            <v>28</v>
          </cell>
          <cell r="AG2932">
            <v>28</v>
          </cell>
          <cell r="AH2932">
            <v>450</v>
          </cell>
          <cell r="AI2932">
            <v>28</v>
          </cell>
          <cell r="AJ2932">
            <v>28</v>
          </cell>
          <cell r="AK2932">
            <v>5</v>
          </cell>
        </row>
        <row r="2933">
          <cell r="B2933">
            <v>37202</v>
          </cell>
          <cell r="C2933">
            <v>372</v>
          </cell>
          <cell r="D2933">
            <v>0</v>
          </cell>
          <cell r="E2933">
            <v>30602</v>
          </cell>
          <cell r="G2933">
            <v>37201</v>
          </cell>
          <cell r="I2933">
            <v>1</v>
          </cell>
          <cell r="J2933">
            <v>1</v>
          </cell>
          <cell r="K2933">
            <v>75</v>
          </cell>
          <cell r="L2933">
            <v>74</v>
          </cell>
          <cell r="M2933">
            <v>4</v>
          </cell>
          <cell r="N2933">
            <v>32</v>
          </cell>
          <cell r="O2933">
            <v>0.2</v>
          </cell>
          <cell r="P2933">
            <v>563</v>
          </cell>
          <cell r="Q2933">
            <v>450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563</v>
          </cell>
          <cell r="W2933">
            <v>450</v>
          </cell>
          <cell r="X2933">
            <v>10810</v>
          </cell>
          <cell r="Y2933">
            <v>216200</v>
          </cell>
          <cell r="Z2933" t="str">
            <v>水</v>
          </cell>
          <cell r="AA2933">
            <v>0.25</v>
          </cell>
          <cell r="AB2933">
            <v>0.25</v>
          </cell>
          <cell r="AC2933">
            <v>1</v>
          </cell>
          <cell r="AD2933">
            <v>0.25</v>
          </cell>
          <cell r="AE2933">
            <v>0.25</v>
          </cell>
          <cell r="AF2933">
            <v>28</v>
          </cell>
          <cell r="AG2933">
            <v>28</v>
          </cell>
          <cell r="AH2933">
            <v>450</v>
          </cell>
          <cell r="AI2933">
            <v>28</v>
          </cell>
          <cell r="AJ2933">
            <v>28</v>
          </cell>
          <cell r="AK2933">
            <v>5</v>
          </cell>
        </row>
        <row r="2934">
          <cell r="B2934">
            <v>37203</v>
          </cell>
          <cell r="C2934">
            <v>372</v>
          </cell>
          <cell r="D2934">
            <v>0</v>
          </cell>
          <cell r="E2934">
            <v>20112</v>
          </cell>
          <cell r="G2934">
            <v>37201</v>
          </cell>
          <cell r="I2934">
            <v>1</v>
          </cell>
          <cell r="J2934">
            <v>1</v>
          </cell>
          <cell r="K2934">
            <v>75</v>
          </cell>
          <cell r="L2934">
            <v>74</v>
          </cell>
          <cell r="M2934">
            <v>4</v>
          </cell>
          <cell r="N2934">
            <v>32</v>
          </cell>
          <cell r="O2934">
            <v>0.2</v>
          </cell>
          <cell r="P2934">
            <v>563</v>
          </cell>
          <cell r="Q2934">
            <v>450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563</v>
          </cell>
          <cell r="W2934">
            <v>450</v>
          </cell>
          <cell r="X2934">
            <v>10810</v>
          </cell>
          <cell r="Y2934">
            <v>216200</v>
          </cell>
          <cell r="Z2934" t="str">
            <v>水</v>
          </cell>
          <cell r="AA2934">
            <v>0.25</v>
          </cell>
          <cell r="AB2934">
            <v>0.25</v>
          </cell>
          <cell r="AC2934">
            <v>1</v>
          </cell>
          <cell r="AD2934">
            <v>0.25</v>
          </cell>
          <cell r="AE2934">
            <v>0.25</v>
          </cell>
          <cell r="AF2934">
            <v>28</v>
          </cell>
          <cell r="AG2934">
            <v>28</v>
          </cell>
          <cell r="AH2934">
            <v>450</v>
          </cell>
          <cell r="AI2934">
            <v>28</v>
          </cell>
          <cell r="AJ2934">
            <v>28</v>
          </cell>
          <cell r="AK2934">
            <v>5</v>
          </cell>
        </row>
        <row r="2935">
          <cell r="B2935">
            <v>37204</v>
          </cell>
          <cell r="C2935">
            <v>372</v>
          </cell>
          <cell r="D2935">
            <v>0</v>
          </cell>
          <cell r="E2935">
            <v>30802</v>
          </cell>
          <cell r="G2935">
            <v>37201</v>
          </cell>
          <cell r="I2935">
            <v>1</v>
          </cell>
          <cell r="J2935">
            <v>1</v>
          </cell>
          <cell r="K2935">
            <v>75</v>
          </cell>
          <cell r="L2935">
            <v>74</v>
          </cell>
          <cell r="M2935">
            <v>4</v>
          </cell>
          <cell r="N2935">
            <v>32</v>
          </cell>
          <cell r="O2935">
            <v>0.2</v>
          </cell>
          <cell r="P2935">
            <v>563</v>
          </cell>
          <cell r="Q2935">
            <v>450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563</v>
          </cell>
          <cell r="W2935">
            <v>450</v>
          </cell>
          <cell r="X2935">
            <v>10810</v>
          </cell>
          <cell r="Y2935">
            <v>216200</v>
          </cell>
          <cell r="Z2935" t="str">
            <v>水</v>
          </cell>
          <cell r="AA2935">
            <v>0.25</v>
          </cell>
          <cell r="AB2935">
            <v>0.25</v>
          </cell>
          <cell r="AC2935">
            <v>1</v>
          </cell>
          <cell r="AD2935">
            <v>0.25</v>
          </cell>
          <cell r="AE2935">
            <v>0.25</v>
          </cell>
          <cell r="AF2935">
            <v>28</v>
          </cell>
          <cell r="AG2935">
            <v>28</v>
          </cell>
          <cell r="AH2935">
            <v>450</v>
          </cell>
          <cell r="AI2935">
            <v>28</v>
          </cell>
          <cell r="AJ2935">
            <v>28</v>
          </cell>
          <cell r="AK2935">
            <v>5</v>
          </cell>
        </row>
        <row r="2936">
          <cell r="B2936">
            <v>37205</v>
          </cell>
          <cell r="C2936">
            <v>372</v>
          </cell>
          <cell r="D2936">
            <v>0</v>
          </cell>
          <cell r="E2936">
            <v>30502</v>
          </cell>
          <cell r="G2936">
            <v>37201</v>
          </cell>
          <cell r="I2936">
            <v>1</v>
          </cell>
          <cell r="J2936">
            <v>1</v>
          </cell>
          <cell r="K2936">
            <v>75</v>
          </cell>
          <cell r="L2936">
            <v>74</v>
          </cell>
          <cell r="M2936">
            <v>4</v>
          </cell>
          <cell r="N2936">
            <v>32</v>
          </cell>
          <cell r="O2936">
            <v>0.2</v>
          </cell>
          <cell r="P2936">
            <v>563</v>
          </cell>
          <cell r="Q2936">
            <v>450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563</v>
          </cell>
          <cell r="W2936">
            <v>450</v>
          </cell>
          <cell r="X2936">
            <v>10810</v>
          </cell>
          <cell r="Y2936">
            <v>216200</v>
          </cell>
          <cell r="Z2936" t="str">
            <v>水</v>
          </cell>
          <cell r="AA2936">
            <v>0.25</v>
          </cell>
          <cell r="AB2936">
            <v>0.25</v>
          </cell>
          <cell r="AC2936">
            <v>1</v>
          </cell>
          <cell r="AD2936">
            <v>0.25</v>
          </cell>
          <cell r="AE2936">
            <v>0.25</v>
          </cell>
          <cell r="AF2936">
            <v>28</v>
          </cell>
          <cell r="AG2936">
            <v>28</v>
          </cell>
          <cell r="AH2936">
            <v>450</v>
          </cell>
          <cell r="AI2936">
            <v>28</v>
          </cell>
          <cell r="AJ2936">
            <v>28</v>
          </cell>
          <cell r="AK2936">
            <v>5</v>
          </cell>
        </row>
        <row r="2937">
          <cell r="B2937">
            <v>37206</v>
          </cell>
          <cell r="C2937">
            <v>372</v>
          </cell>
          <cell r="D2937">
            <v>0</v>
          </cell>
          <cell r="E2937">
            <v>40102</v>
          </cell>
          <cell r="G2937">
            <v>37201</v>
          </cell>
          <cell r="I2937">
            <v>1</v>
          </cell>
          <cell r="J2937">
            <v>1</v>
          </cell>
          <cell r="K2937">
            <v>75</v>
          </cell>
          <cell r="L2937">
            <v>74</v>
          </cell>
          <cell r="M2937">
            <v>4</v>
          </cell>
          <cell r="N2937">
            <v>32</v>
          </cell>
          <cell r="O2937">
            <v>0.2</v>
          </cell>
          <cell r="P2937">
            <v>563</v>
          </cell>
          <cell r="Q2937">
            <v>450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563</v>
          </cell>
          <cell r="W2937">
            <v>450</v>
          </cell>
          <cell r="X2937">
            <v>10810</v>
          </cell>
          <cell r="Y2937">
            <v>216200</v>
          </cell>
          <cell r="Z2937" t="str">
            <v>水</v>
          </cell>
          <cell r="AA2937">
            <v>0.25</v>
          </cell>
          <cell r="AB2937">
            <v>0.25</v>
          </cell>
          <cell r="AC2937">
            <v>1</v>
          </cell>
          <cell r="AD2937">
            <v>0.25</v>
          </cell>
          <cell r="AE2937">
            <v>0.25</v>
          </cell>
          <cell r="AF2937">
            <v>28</v>
          </cell>
          <cell r="AG2937">
            <v>28</v>
          </cell>
          <cell r="AH2937">
            <v>450</v>
          </cell>
          <cell r="AI2937">
            <v>28</v>
          </cell>
          <cell r="AJ2937">
            <v>28</v>
          </cell>
          <cell r="AK2937">
            <v>5</v>
          </cell>
        </row>
        <row r="2938">
          <cell r="B2938">
            <v>37207</v>
          </cell>
          <cell r="C2938">
            <v>372</v>
          </cell>
          <cell r="D2938">
            <v>0</v>
          </cell>
          <cell r="E2938">
            <v>50100</v>
          </cell>
          <cell r="G2938">
            <v>37209</v>
          </cell>
          <cell r="I2938">
            <v>1</v>
          </cell>
          <cell r="J2938">
            <v>1</v>
          </cell>
          <cell r="K2938">
            <v>75</v>
          </cell>
          <cell r="L2938">
            <v>74</v>
          </cell>
          <cell r="M2938">
            <v>4</v>
          </cell>
          <cell r="N2938">
            <v>32</v>
          </cell>
          <cell r="O2938">
            <v>0.2</v>
          </cell>
          <cell r="P2938">
            <v>563</v>
          </cell>
          <cell r="Q2938">
            <v>450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563</v>
          </cell>
          <cell r="W2938">
            <v>450</v>
          </cell>
          <cell r="X2938">
            <v>10810</v>
          </cell>
          <cell r="Y2938">
            <v>216200</v>
          </cell>
          <cell r="Z2938" t="str">
            <v>水</v>
          </cell>
          <cell r="AA2938">
            <v>0.25</v>
          </cell>
          <cell r="AB2938">
            <v>0.25</v>
          </cell>
          <cell r="AC2938">
            <v>1</v>
          </cell>
          <cell r="AD2938">
            <v>0.25</v>
          </cell>
          <cell r="AE2938">
            <v>0.25</v>
          </cell>
          <cell r="AF2938">
            <v>28</v>
          </cell>
          <cell r="AG2938">
            <v>28</v>
          </cell>
          <cell r="AH2938">
            <v>450</v>
          </cell>
          <cell r="AI2938">
            <v>28</v>
          </cell>
          <cell r="AJ2938">
            <v>28</v>
          </cell>
          <cell r="AK2938">
            <v>5</v>
          </cell>
        </row>
        <row r="2939">
          <cell r="B2939">
            <v>37300</v>
          </cell>
          <cell r="C2939">
            <v>373</v>
          </cell>
          <cell r="D2939">
            <v>0</v>
          </cell>
          <cell r="E2939">
            <v>20312</v>
          </cell>
          <cell r="F2939">
            <v>1</v>
          </cell>
          <cell r="G2939">
            <v>37300</v>
          </cell>
          <cell r="H2939">
            <v>37300</v>
          </cell>
          <cell r="I2939">
            <v>0</v>
          </cell>
          <cell r="J2939">
            <v>10</v>
          </cell>
          <cell r="K2939">
            <v>75</v>
          </cell>
          <cell r="L2939">
            <v>74</v>
          </cell>
          <cell r="M2939">
            <v>4</v>
          </cell>
          <cell r="N2939">
            <v>32</v>
          </cell>
          <cell r="O2939">
            <v>0.4</v>
          </cell>
          <cell r="P2939">
            <v>11264</v>
          </cell>
          <cell r="Q2939">
            <v>7208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11264</v>
          </cell>
          <cell r="W2939">
            <v>7208</v>
          </cell>
          <cell r="X2939">
            <v>108100</v>
          </cell>
          <cell r="Y2939">
            <v>2162000</v>
          </cell>
          <cell r="Z2939" t="str">
            <v>水</v>
          </cell>
          <cell r="AA2939">
            <v>0.25</v>
          </cell>
          <cell r="AB2939">
            <v>0.25</v>
          </cell>
          <cell r="AC2939">
            <v>1</v>
          </cell>
          <cell r="AD2939">
            <v>0.25</v>
          </cell>
          <cell r="AE2939">
            <v>0.25</v>
          </cell>
          <cell r="AF2939">
            <v>1014</v>
          </cell>
          <cell r="AG2939">
            <v>1014</v>
          </cell>
          <cell r="AH2939">
            <v>7208</v>
          </cell>
          <cell r="AI2939">
            <v>1014</v>
          </cell>
          <cell r="AJ2939">
            <v>1014</v>
          </cell>
          <cell r="AK2939">
            <v>50</v>
          </cell>
        </row>
        <row r="2940">
          <cell r="B2940">
            <v>37301</v>
          </cell>
          <cell r="C2940">
            <v>373</v>
          </cell>
          <cell r="D2940">
            <v>0</v>
          </cell>
          <cell r="E2940">
            <v>30102</v>
          </cell>
          <cell r="G2940">
            <v>37301</v>
          </cell>
          <cell r="I2940">
            <v>1</v>
          </cell>
          <cell r="J2940">
            <v>1</v>
          </cell>
          <cell r="K2940">
            <v>75</v>
          </cell>
          <cell r="L2940">
            <v>74</v>
          </cell>
          <cell r="M2940">
            <v>4</v>
          </cell>
          <cell r="N2940">
            <v>32</v>
          </cell>
          <cell r="O2940">
            <v>0.2</v>
          </cell>
          <cell r="P2940">
            <v>563</v>
          </cell>
          <cell r="Q2940">
            <v>450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563</v>
          </cell>
          <cell r="W2940">
            <v>450</v>
          </cell>
          <cell r="X2940">
            <v>10810</v>
          </cell>
          <cell r="Y2940">
            <v>216200</v>
          </cell>
          <cell r="Z2940" t="str">
            <v>水</v>
          </cell>
          <cell r="AA2940">
            <v>0.25</v>
          </cell>
          <cell r="AB2940">
            <v>0.25</v>
          </cell>
          <cell r="AC2940">
            <v>1</v>
          </cell>
          <cell r="AD2940">
            <v>0.25</v>
          </cell>
          <cell r="AE2940">
            <v>0.25</v>
          </cell>
          <cell r="AF2940">
            <v>28</v>
          </cell>
          <cell r="AG2940">
            <v>28</v>
          </cell>
          <cell r="AH2940">
            <v>450</v>
          </cell>
          <cell r="AI2940">
            <v>28</v>
          </cell>
          <cell r="AJ2940">
            <v>28</v>
          </cell>
          <cell r="AK2940">
            <v>5</v>
          </cell>
        </row>
        <row r="2941">
          <cell r="B2941">
            <v>37302</v>
          </cell>
          <cell r="C2941">
            <v>373</v>
          </cell>
          <cell r="D2941">
            <v>0</v>
          </cell>
          <cell r="E2941">
            <v>30602</v>
          </cell>
          <cell r="G2941">
            <v>37301</v>
          </cell>
          <cell r="I2941">
            <v>1</v>
          </cell>
          <cell r="J2941">
            <v>1</v>
          </cell>
          <cell r="K2941">
            <v>75</v>
          </cell>
          <cell r="L2941">
            <v>74</v>
          </cell>
          <cell r="M2941">
            <v>4</v>
          </cell>
          <cell r="N2941">
            <v>32</v>
          </cell>
          <cell r="O2941">
            <v>0.2</v>
          </cell>
          <cell r="P2941">
            <v>563</v>
          </cell>
          <cell r="Q2941">
            <v>450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563</v>
          </cell>
          <cell r="W2941">
            <v>450</v>
          </cell>
          <cell r="X2941">
            <v>10810</v>
          </cell>
          <cell r="Y2941">
            <v>216200</v>
          </cell>
          <cell r="Z2941" t="str">
            <v>水</v>
          </cell>
          <cell r="AA2941">
            <v>0.25</v>
          </cell>
          <cell r="AB2941">
            <v>0.25</v>
          </cell>
          <cell r="AC2941">
            <v>1</v>
          </cell>
          <cell r="AD2941">
            <v>0.25</v>
          </cell>
          <cell r="AE2941">
            <v>0.25</v>
          </cell>
          <cell r="AF2941">
            <v>28</v>
          </cell>
          <cell r="AG2941">
            <v>28</v>
          </cell>
          <cell r="AH2941">
            <v>450</v>
          </cell>
          <cell r="AI2941">
            <v>28</v>
          </cell>
          <cell r="AJ2941">
            <v>28</v>
          </cell>
          <cell r="AK2941">
            <v>5</v>
          </cell>
        </row>
        <row r="2942">
          <cell r="B2942">
            <v>37303</v>
          </cell>
          <cell r="C2942">
            <v>373</v>
          </cell>
          <cell r="D2942">
            <v>0</v>
          </cell>
          <cell r="E2942">
            <v>20112</v>
          </cell>
          <cell r="G2942">
            <v>37301</v>
          </cell>
          <cell r="I2942">
            <v>1</v>
          </cell>
          <cell r="J2942">
            <v>1</v>
          </cell>
          <cell r="K2942">
            <v>75</v>
          </cell>
          <cell r="L2942">
            <v>74</v>
          </cell>
          <cell r="M2942">
            <v>4</v>
          </cell>
          <cell r="N2942">
            <v>32</v>
          </cell>
          <cell r="O2942">
            <v>0.2</v>
          </cell>
          <cell r="P2942">
            <v>563</v>
          </cell>
          <cell r="Q2942">
            <v>450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563</v>
          </cell>
          <cell r="W2942">
            <v>450</v>
          </cell>
          <cell r="X2942">
            <v>10810</v>
          </cell>
          <cell r="Y2942">
            <v>216200</v>
          </cell>
          <cell r="Z2942" t="str">
            <v>水</v>
          </cell>
          <cell r="AA2942">
            <v>0.25</v>
          </cell>
          <cell r="AB2942">
            <v>0.25</v>
          </cell>
          <cell r="AC2942">
            <v>1</v>
          </cell>
          <cell r="AD2942">
            <v>0.25</v>
          </cell>
          <cell r="AE2942">
            <v>0.25</v>
          </cell>
          <cell r="AF2942">
            <v>28</v>
          </cell>
          <cell r="AG2942">
            <v>28</v>
          </cell>
          <cell r="AH2942">
            <v>450</v>
          </cell>
          <cell r="AI2942">
            <v>28</v>
          </cell>
          <cell r="AJ2942">
            <v>28</v>
          </cell>
          <cell r="AK2942">
            <v>5</v>
          </cell>
        </row>
        <row r="2943">
          <cell r="B2943">
            <v>37304</v>
          </cell>
          <cell r="C2943">
            <v>373</v>
          </cell>
          <cell r="D2943">
            <v>0</v>
          </cell>
          <cell r="E2943">
            <v>30802</v>
          </cell>
          <cell r="G2943">
            <v>37301</v>
          </cell>
          <cell r="I2943">
            <v>1</v>
          </cell>
          <cell r="J2943">
            <v>1</v>
          </cell>
          <cell r="K2943">
            <v>75</v>
          </cell>
          <cell r="L2943">
            <v>74</v>
          </cell>
          <cell r="M2943">
            <v>4</v>
          </cell>
          <cell r="N2943">
            <v>32</v>
          </cell>
          <cell r="O2943">
            <v>0.2</v>
          </cell>
          <cell r="P2943">
            <v>563</v>
          </cell>
          <cell r="Q2943">
            <v>450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563</v>
          </cell>
          <cell r="W2943">
            <v>450</v>
          </cell>
          <cell r="X2943">
            <v>10810</v>
          </cell>
          <cell r="Y2943">
            <v>216200</v>
          </cell>
          <cell r="Z2943" t="str">
            <v>水</v>
          </cell>
          <cell r="AA2943">
            <v>0.25</v>
          </cell>
          <cell r="AB2943">
            <v>0.25</v>
          </cell>
          <cell r="AC2943">
            <v>1</v>
          </cell>
          <cell r="AD2943">
            <v>0.25</v>
          </cell>
          <cell r="AE2943">
            <v>0.25</v>
          </cell>
          <cell r="AF2943">
            <v>28</v>
          </cell>
          <cell r="AG2943">
            <v>28</v>
          </cell>
          <cell r="AH2943">
            <v>450</v>
          </cell>
          <cell r="AI2943">
            <v>28</v>
          </cell>
          <cell r="AJ2943">
            <v>28</v>
          </cell>
          <cell r="AK2943">
            <v>5</v>
          </cell>
        </row>
        <row r="2944">
          <cell r="B2944">
            <v>37305</v>
          </cell>
          <cell r="C2944">
            <v>373</v>
          </cell>
          <cell r="D2944">
            <v>0</v>
          </cell>
          <cell r="E2944">
            <v>30502</v>
          </cell>
          <cell r="G2944">
            <v>37301</v>
          </cell>
          <cell r="I2944">
            <v>1</v>
          </cell>
          <cell r="J2944">
            <v>1</v>
          </cell>
          <cell r="K2944">
            <v>75</v>
          </cell>
          <cell r="L2944">
            <v>74</v>
          </cell>
          <cell r="M2944">
            <v>4</v>
          </cell>
          <cell r="N2944">
            <v>32</v>
          </cell>
          <cell r="O2944">
            <v>0.2</v>
          </cell>
          <cell r="P2944">
            <v>563</v>
          </cell>
          <cell r="Q2944">
            <v>450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563</v>
          </cell>
          <cell r="W2944">
            <v>450</v>
          </cell>
          <cell r="X2944">
            <v>10810</v>
          </cell>
          <cell r="Y2944">
            <v>216200</v>
          </cell>
          <cell r="Z2944" t="str">
            <v>水</v>
          </cell>
          <cell r="AA2944">
            <v>0.25</v>
          </cell>
          <cell r="AB2944">
            <v>0.25</v>
          </cell>
          <cell r="AC2944">
            <v>1</v>
          </cell>
          <cell r="AD2944">
            <v>0.25</v>
          </cell>
          <cell r="AE2944">
            <v>0.25</v>
          </cell>
          <cell r="AF2944">
            <v>28</v>
          </cell>
          <cell r="AG2944">
            <v>28</v>
          </cell>
          <cell r="AH2944">
            <v>450</v>
          </cell>
          <cell r="AI2944">
            <v>28</v>
          </cell>
          <cell r="AJ2944">
            <v>28</v>
          </cell>
          <cell r="AK2944">
            <v>5</v>
          </cell>
        </row>
        <row r="2945">
          <cell r="B2945">
            <v>37306</v>
          </cell>
          <cell r="C2945">
            <v>373</v>
          </cell>
          <cell r="D2945">
            <v>0</v>
          </cell>
          <cell r="E2945">
            <v>40102</v>
          </cell>
          <cell r="G2945">
            <v>37301</v>
          </cell>
          <cell r="I2945">
            <v>1</v>
          </cell>
          <cell r="J2945">
            <v>1</v>
          </cell>
          <cell r="K2945">
            <v>75</v>
          </cell>
          <cell r="L2945">
            <v>74</v>
          </cell>
          <cell r="M2945">
            <v>4</v>
          </cell>
          <cell r="N2945">
            <v>32</v>
          </cell>
          <cell r="O2945">
            <v>0.2</v>
          </cell>
          <cell r="P2945">
            <v>563</v>
          </cell>
          <cell r="Q2945">
            <v>450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563</v>
          </cell>
          <cell r="W2945">
            <v>450</v>
          </cell>
          <cell r="X2945">
            <v>10810</v>
          </cell>
          <cell r="Y2945">
            <v>216200</v>
          </cell>
          <cell r="Z2945" t="str">
            <v>水</v>
          </cell>
          <cell r="AA2945">
            <v>0.25</v>
          </cell>
          <cell r="AB2945">
            <v>0.25</v>
          </cell>
          <cell r="AC2945">
            <v>1</v>
          </cell>
          <cell r="AD2945">
            <v>0.25</v>
          </cell>
          <cell r="AE2945">
            <v>0.25</v>
          </cell>
          <cell r="AF2945">
            <v>28</v>
          </cell>
          <cell r="AG2945">
            <v>28</v>
          </cell>
          <cell r="AH2945">
            <v>450</v>
          </cell>
          <cell r="AI2945">
            <v>28</v>
          </cell>
          <cell r="AJ2945">
            <v>28</v>
          </cell>
          <cell r="AK2945">
            <v>5</v>
          </cell>
        </row>
        <row r="2946">
          <cell r="B2946">
            <v>37307</v>
          </cell>
          <cell r="C2946">
            <v>373</v>
          </cell>
          <cell r="D2946">
            <v>0</v>
          </cell>
          <cell r="E2946">
            <v>50100</v>
          </cell>
          <cell r="G2946">
            <v>37309</v>
          </cell>
          <cell r="I2946">
            <v>1</v>
          </cell>
          <cell r="J2946">
            <v>1</v>
          </cell>
          <cell r="K2946">
            <v>75</v>
          </cell>
          <cell r="L2946">
            <v>74</v>
          </cell>
          <cell r="M2946">
            <v>4</v>
          </cell>
          <cell r="N2946">
            <v>32</v>
          </cell>
          <cell r="O2946">
            <v>0.2</v>
          </cell>
          <cell r="P2946">
            <v>563</v>
          </cell>
          <cell r="Q2946">
            <v>450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563</v>
          </cell>
          <cell r="W2946">
            <v>450</v>
          </cell>
          <cell r="X2946">
            <v>10810</v>
          </cell>
          <cell r="Y2946">
            <v>216200</v>
          </cell>
          <cell r="Z2946" t="str">
            <v>水</v>
          </cell>
          <cell r="AA2946">
            <v>0.25</v>
          </cell>
          <cell r="AB2946">
            <v>0.25</v>
          </cell>
          <cell r="AC2946">
            <v>1</v>
          </cell>
          <cell r="AD2946">
            <v>0.25</v>
          </cell>
          <cell r="AE2946">
            <v>0.25</v>
          </cell>
          <cell r="AF2946">
            <v>28</v>
          </cell>
          <cell r="AG2946">
            <v>28</v>
          </cell>
          <cell r="AH2946">
            <v>450</v>
          </cell>
          <cell r="AI2946">
            <v>28</v>
          </cell>
          <cell r="AJ2946">
            <v>28</v>
          </cell>
          <cell r="AK2946">
            <v>5</v>
          </cell>
        </row>
        <row r="2947">
          <cell r="B2947">
            <v>37400</v>
          </cell>
          <cell r="C2947">
            <v>374</v>
          </cell>
          <cell r="D2947">
            <v>0</v>
          </cell>
          <cell r="E2947">
            <v>20212</v>
          </cell>
          <cell r="F2947">
            <v>1</v>
          </cell>
          <cell r="G2947">
            <v>37400</v>
          </cell>
          <cell r="H2947">
            <v>37400</v>
          </cell>
          <cell r="I2947">
            <v>0</v>
          </cell>
          <cell r="J2947">
            <v>10</v>
          </cell>
          <cell r="K2947">
            <v>75</v>
          </cell>
          <cell r="L2947">
            <v>74</v>
          </cell>
          <cell r="M2947">
            <v>4</v>
          </cell>
          <cell r="N2947">
            <v>32</v>
          </cell>
          <cell r="O2947">
            <v>0.5</v>
          </cell>
          <cell r="P2947">
            <v>14080</v>
          </cell>
          <cell r="Q2947">
            <v>9011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14080</v>
          </cell>
          <cell r="W2947">
            <v>9011</v>
          </cell>
          <cell r="X2947">
            <v>108100</v>
          </cell>
          <cell r="Y2947">
            <v>2162000</v>
          </cell>
          <cell r="Z2947" t="str">
            <v>水</v>
          </cell>
          <cell r="AA2947">
            <v>0.25</v>
          </cell>
          <cell r="AB2947">
            <v>0.25</v>
          </cell>
          <cell r="AC2947">
            <v>1</v>
          </cell>
          <cell r="AD2947">
            <v>0.25</v>
          </cell>
          <cell r="AE2947">
            <v>0.25</v>
          </cell>
          <cell r="AF2947">
            <v>1267</v>
          </cell>
          <cell r="AG2947">
            <v>1267</v>
          </cell>
          <cell r="AH2947">
            <v>9011</v>
          </cell>
          <cell r="AI2947">
            <v>1267</v>
          </cell>
          <cell r="AJ2947">
            <v>1267</v>
          </cell>
          <cell r="AK2947">
            <v>50</v>
          </cell>
        </row>
        <row r="2948">
          <cell r="B2948">
            <v>37401</v>
          </cell>
          <cell r="C2948">
            <v>374</v>
          </cell>
          <cell r="D2948">
            <v>0</v>
          </cell>
          <cell r="E2948">
            <v>30102</v>
          </cell>
          <cell r="G2948">
            <v>37401</v>
          </cell>
          <cell r="I2948">
            <v>1</v>
          </cell>
          <cell r="J2948">
            <v>1</v>
          </cell>
          <cell r="K2948">
            <v>75</v>
          </cell>
          <cell r="L2948">
            <v>74</v>
          </cell>
          <cell r="M2948">
            <v>4</v>
          </cell>
          <cell r="N2948">
            <v>32</v>
          </cell>
          <cell r="O2948">
            <v>0.2</v>
          </cell>
          <cell r="P2948">
            <v>563</v>
          </cell>
          <cell r="Q2948">
            <v>450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563</v>
          </cell>
          <cell r="W2948">
            <v>450</v>
          </cell>
          <cell r="X2948">
            <v>10810</v>
          </cell>
          <cell r="Y2948">
            <v>216200</v>
          </cell>
          <cell r="Z2948" t="str">
            <v>水</v>
          </cell>
          <cell r="AA2948">
            <v>0.25</v>
          </cell>
          <cell r="AB2948">
            <v>0.25</v>
          </cell>
          <cell r="AC2948">
            <v>1</v>
          </cell>
          <cell r="AD2948">
            <v>0.25</v>
          </cell>
          <cell r="AE2948">
            <v>0.25</v>
          </cell>
          <cell r="AF2948">
            <v>28</v>
          </cell>
          <cell r="AG2948">
            <v>28</v>
          </cell>
          <cell r="AH2948">
            <v>450</v>
          </cell>
          <cell r="AI2948">
            <v>28</v>
          </cell>
          <cell r="AJ2948">
            <v>28</v>
          </cell>
          <cell r="AK2948">
            <v>5</v>
          </cell>
        </row>
        <row r="2949">
          <cell r="B2949">
            <v>37402</v>
          </cell>
          <cell r="C2949">
            <v>374</v>
          </cell>
          <cell r="D2949">
            <v>0</v>
          </cell>
          <cell r="E2949">
            <v>30602</v>
          </cell>
          <cell r="G2949">
            <v>37401</v>
          </cell>
          <cell r="I2949">
            <v>1</v>
          </cell>
          <cell r="J2949">
            <v>1</v>
          </cell>
          <cell r="K2949">
            <v>75</v>
          </cell>
          <cell r="L2949">
            <v>74</v>
          </cell>
          <cell r="M2949">
            <v>4</v>
          </cell>
          <cell r="N2949">
            <v>32</v>
          </cell>
          <cell r="O2949">
            <v>0.2</v>
          </cell>
          <cell r="P2949">
            <v>563</v>
          </cell>
          <cell r="Q2949">
            <v>450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563</v>
          </cell>
          <cell r="W2949">
            <v>450</v>
          </cell>
          <cell r="X2949">
            <v>10810</v>
          </cell>
          <cell r="Y2949">
            <v>216200</v>
          </cell>
          <cell r="Z2949" t="str">
            <v>水</v>
          </cell>
          <cell r="AA2949">
            <v>0.25</v>
          </cell>
          <cell r="AB2949">
            <v>0.25</v>
          </cell>
          <cell r="AC2949">
            <v>1</v>
          </cell>
          <cell r="AD2949">
            <v>0.25</v>
          </cell>
          <cell r="AE2949">
            <v>0.25</v>
          </cell>
          <cell r="AF2949">
            <v>28</v>
          </cell>
          <cell r="AG2949">
            <v>28</v>
          </cell>
          <cell r="AH2949">
            <v>450</v>
          </cell>
          <cell r="AI2949">
            <v>28</v>
          </cell>
          <cell r="AJ2949">
            <v>28</v>
          </cell>
          <cell r="AK2949">
            <v>5</v>
          </cell>
        </row>
        <row r="2950">
          <cell r="B2950">
            <v>37403</v>
          </cell>
          <cell r="C2950">
            <v>374</v>
          </cell>
          <cell r="D2950">
            <v>0</v>
          </cell>
          <cell r="E2950">
            <v>20112</v>
          </cell>
          <cell r="G2950">
            <v>37401</v>
          </cell>
          <cell r="I2950">
            <v>1</v>
          </cell>
          <cell r="J2950">
            <v>1</v>
          </cell>
          <cell r="K2950">
            <v>75</v>
          </cell>
          <cell r="L2950">
            <v>74</v>
          </cell>
          <cell r="M2950">
            <v>4</v>
          </cell>
          <cell r="N2950">
            <v>32</v>
          </cell>
          <cell r="O2950">
            <v>0.2</v>
          </cell>
          <cell r="P2950">
            <v>563</v>
          </cell>
          <cell r="Q2950">
            <v>450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563</v>
          </cell>
          <cell r="W2950">
            <v>450</v>
          </cell>
          <cell r="X2950">
            <v>10810</v>
          </cell>
          <cell r="Y2950">
            <v>216200</v>
          </cell>
          <cell r="Z2950" t="str">
            <v>水</v>
          </cell>
          <cell r="AA2950">
            <v>0.25</v>
          </cell>
          <cell r="AB2950">
            <v>0.25</v>
          </cell>
          <cell r="AC2950">
            <v>1</v>
          </cell>
          <cell r="AD2950">
            <v>0.25</v>
          </cell>
          <cell r="AE2950">
            <v>0.25</v>
          </cell>
          <cell r="AF2950">
            <v>28</v>
          </cell>
          <cell r="AG2950">
            <v>28</v>
          </cell>
          <cell r="AH2950">
            <v>450</v>
          </cell>
          <cell r="AI2950">
            <v>28</v>
          </cell>
          <cell r="AJ2950">
            <v>28</v>
          </cell>
          <cell r="AK2950">
            <v>5</v>
          </cell>
        </row>
        <row r="2951">
          <cell r="B2951">
            <v>37404</v>
          </cell>
          <cell r="C2951">
            <v>374</v>
          </cell>
          <cell r="D2951">
            <v>0</v>
          </cell>
          <cell r="E2951">
            <v>30802</v>
          </cell>
          <cell r="G2951">
            <v>37401</v>
          </cell>
          <cell r="I2951">
            <v>1</v>
          </cell>
          <cell r="J2951">
            <v>1</v>
          </cell>
          <cell r="K2951">
            <v>75</v>
          </cell>
          <cell r="L2951">
            <v>74</v>
          </cell>
          <cell r="M2951">
            <v>4</v>
          </cell>
          <cell r="N2951">
            <v>32</v>
          </cell>
          <cell r="O2951">
            <v>0.2</v>
          </cell>
          <cell r="P2951">
            <v>563</v>
          </cell>
          <cell r="Q2951">
            <v>450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563</v>
          </cell>
          <cell r="W2951">
            <v>450</v>
          </cell>
          <cell r="X2951">
            <v>10810</v>
          </cell>
          <cell r="Y2951">
            <v>216200</v>
          </cell>
          <cell r="Z2951" t="str">
            <v>水</v>
          </cell>
          <cell r="AA2951">
            <v>0.25</v>
          </cell>
          <cell r="AB2951">
            <v>0.25</v>
          </cell>
          <cell r="AC2951">
            <v>1</v>
          </cell>
          <cell r="AD2951">
            <v>0.25</v>
          </cell>
          <cell r="AE2951">
            <v>0.25</v>
          </cell>
          <cell r="AF2951">
            <v>28</v>
          </cell>
          <cell r="AG2951">
            <v>28</v>
          </cell>
          <cell r="AH2951">
            <v>450</v>
          </cell>
          <cell r="AI2951">
            <v>28</v>
          </cell>
          <cell r="AJ2951">
            <v>28</v>
          </cell>
          <cell r="AK2951">
            <v>5</v>
          </cell>
        </row>
        <row r="2952">
          <cell r="B2952">
            <v>37405</v>
          </cell>
          <cell r="C2952">
            <v>374</v>
          </cell>
          <cell r="D2952">
            <v>0</v>
          </cell>
          <cell r="E2952">
            <v>30502</v>
          </cell>
          <cell r="G2952">
            <v>37401</v>
          </cell>
          <cell r="I2952">
            <v>1</v>
          </cell>
          <cell r="J2952">
            <v>1</v>
          </cell>
          <cell r="K2952">
            <v>75</v>
          </cell>
          <cell r="L2952">
            <v>74</v>
          </cell>
          <cell r="M2952">
            <v>4</v>
          </cell>
          <cell r="N2952">
            <v>32</v>
          </cell>
          <cell r="O2952">
            <v>0.2</v>
          </cell>
          <cell r="P2952">
            <v>563</v>
          </cell>
          <cell r="Q2952">
            <v>450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563</v>
          </cell>
          <cell r="W2952">
            <v>450</v>
          </cell>
          <cell r="X2952">
            <v>10810</v>
          </cell>
          <cell r="Y2952">
            <v>216200</v>
          </cell>
          <cell r="Z2952" t="str">
            <v>水</v>
          </cell>
          <cell r="AA2952">
            <v>0.25</v>
          </cell>
          <cell r="AB2952">
            <v>0.25</v>
          </cell>
          <cell r="AC2952">
            <v>1</v>
          </cell>
          <cell r="AD2952">
            <v>0.25</v>
          </cell>
          <cell r="AE2952">
            <v>0.25</v>
          </cell>
          <cell r="AF2952">
            <v>28</v>
          </cell>
          <cell r="AG2952">
            <v>28</v>
          </cell>
          <cell r="AH2952">
            <v>450</v>
          </cell>
          <cell r="AI2952">
            <v>28</v>
          </cell>
          <cell r="AJ2952">
            <v>28</v>
          </cell>
          <cell r="AK2952">
            <v>5</v>
          </cell>
        </row>
        <row r="2953">
          <cell r="B2953">
            <v>37406</v>
          </cell>
          <cell r="C2953">
            <v>374</v>
          </cell>
          <cell r="D2953">
            <v>0</v>
          </cell>
          <cell r="E2953">
            <v>40102</v>
          </cell>
          <cell r="G2953">
            <v>37401</v>
          </cell>
          <cell r="I2953">
            <v>1</v>
          </cell>
          <cell r="J2953">
            <v>1</v>
          </cell>
          <cell r="K2953">
            <v>75</v>
          </cell>
          <cell r="L2953">
            <v>74</v>
          </cell>
          <cell r="M2953">
            <v>4</v>
          </cell>
          <cell r="N2953">
            <v>32</v>
          </cell>
          <cell r="O2953">
            <v>0.2</v>
          </cell>
          <cell r="P2953">
            <v>563</v>
          </cell>
          <cell r="Q2953">
            <v>450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563</v>
          </cell>
          <cell r="W2953">
            <v>450</v>
          </cell>
          <cell r="X2953">
            <v>10810</v>
          </cell>
          <cell r="Y2953">
            <v>216200</v>
          </cell>
          <cell r="Z2953" t="str">
            <v>水</v>
          </cell>
          <cell r="AA2953">
            <v>0.25</v>
          </cell>
          <cell r="AB2953">
            <v>0.25</v>
          </cell>
          <cell r="AC2953">
            <v>1</v>
          </cell>
          <cell r="AD2953">
            <v>0.25</v>
          </cell>
          <cell r="AE2953">
            <v>0.25</v>
          </cell>
          <cell r="AF2953">
            <v>28</v>
          </cell>
          <cell r="AG2953">
            <v>28</v>
          </cell>
          <cell r="AH2953">
            <v>450</v>
          </cell>
          <cell r="AI2953">
            <v>28</v>
          </cell>
          <cell r="AJ2953">
            <v>28</v>
          </cell>
          <cell r="AK2953">
            <v>5</v>
          </cell>
        </row>
        <row r="2954">
          <cell r="B2954">
            <v>37407</v>
          </cell>
          <cell r="C2954">
            <v>374</v>
          </cell>
          <cell r="D2954">
            <v>0</v>
          </cell>
          <cell r="E2954">
            <v>50100</v>
          </cell>
          <cell r="G2954">
            <v>37409</v>
          </cell>
          <cell r="I2954">
            <v>1</v>
          </cell>
          <cell r="J2954">
            <v>1</v>
          </cell>
          <cell r="K2954">
            <v>75</v>
          </cell>
          <cell r="L2954">
            <v>74</v>
          </cell>
          <cell r="M2954">
            <v>4</v>
          </cell>
          <cell r="N2954">
            <v>32</v>
          </cell>
          <cell r="O2954">
            <v>0.2</v>
          </cell>
          <cell r="P2954">
            <v>563</v>
          </cell>
          <cell r="Q2954">
            <v>450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563</v>
          </cell>
          <cell r="W2954">
            <v>450</v>
          </cell>
          <cell r="X2954">
            <v>10810</v>
          </cell>
          <cell r="Y2954">
            <v>216200</v>
          </cell>
          <cell r="Z2954" t="str">
            <v>水</v>
          </cell>
          <cell r="AA2954">
            <v>0.25</v>
          </cell>
          <cell r="AB2954">
            <v>0.25</v>
          </cell>
          <cell r="AC2954">
            <v>1</v>
          </cell>
          <cell r="AD2954">
            <v>0.25</v>
          </cell>
          <cell r="AE2954">
            <v>0.25</v>
          </cell>
          <cell r="AF2954">
            <v>28</v>
          </cell>
          <cell r="AG2954">
            <v>28</v>
          </cell>
          <cell r="AH2954">
            <v>450</v>
          </cell>
          <cell r="AI2954">
            <v>28</v>
          </cell>
          <cell r="AJ2954">
            <v>28</v>
          </cell>
          <cell r="AK2954">
            <v>5</v>
          </cell>
        </row>
        <row r="2955">
          <cell r="B2955">
            <v>37500</v>
          </cell>
          <cell r="C2955">
            <v>375</v>
          </cell>
          <cell r="D2955">
            <v>0</v>
          </cell>
          <cell r="E2955">
            <v>20312</v>
          </cell>
          <cell r="F2955">
            <v>1</v>
          </cell>
          <cell r="G2955">
            <v>37500</v>
          </cell>
          <cell r="H2955">
            <v>37500</v>
          </cell>
          <cell r="I2955">
            <v>0</v>
          </cell>
          <cell r="J2955">
            <v>10</v>
          </cell>
          <cell r="K2955">
            <v>76</v>
          </cell>
          <cell r="L2955">
            <v>75</v>
          </cell>
          <cell r="M2955">
            <v>4</v>
          </cell>
          <cell r="N2955">
            <v>32</v>
          </cell>
          <cell r="O2955">
            <v>0.60000000000000009</v>
          </cell>
          <cell r="P2955">
            <v>17856</v>
          </cell>
          <cell r="Q2955">
            <v>9142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17856</v>
          </cell>
          <cell r="W2955">
            <v>9142</v>
          </cell>
          <cell r="X2955">
            <v>113796</v>
          </cell>
          <cell r="Y2955">
            <v>2275920</v>
          </cell>
          <cell r="Z2955" t="str">
            <v>水</v>
          </cell>
          <cell r="AA2955">
            <v>0.25</v>
          </cell>
          <cell r="AB2955">
            <v>0.25</v>
          </cell>
          <cell r="AC2955">
            <v>1</v>
          </cell>
          <cell r="AD2955">
            <v>0.25</v>
          </cell>
          <cell r="AE2955">
            <v>0.25</v>
          </cell>
          <cell r="AF2955">
            <v>2178</v>
          </cell>
          <cell r="AG2955">
            <v>2178</v>
          </cell>
          <cell r="AH2955">
            <v>9142</v>
          </cell>
          <cell r="AI2955">
            <v>2178</v>
          </cell>
          <cell r="AJ2955">
            <v>2178</v>
          </cell>
          <cell r="AK2955">
            <v>50</v>
          </cell>
        </row>
        <row r="2956">
          <cell r="B2956">
            <v>37501</v>
          </cell>
          <cell r="C2956">
            <v>375</v>
          </cell>
          <cell r="D2956">
            <v>0</v>
          </cell>
          <cell r="E2956">
            <v>30102</v>
          </cell>
          <cell r="G2956">
            <v>37501</v>
          </cell>
          <cell r="I2956">
            <v>1</v>
          </cell>
          <cell r="J2956">
            <v>1</v>
          </cell>
          <cell r="K2956">
            <v>76</v>
          </cell>
          <cell r="L2956">
            <v>75</v>
          </cell>
          <cell r="M2956">
            <v>4</v>
          </cell>
          <cell r="N2956">
            <v>32</v>
          </cell>
          <cell r="O2956">
            <v>0.2</v>
          </cell>
          <cell r="P2956">
            <v>595</v>
          </cell>
          <cell r="Q2956">
            <v>476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595</v>
          </cell>
          <cell r="W2956">
            <v>476</v>
          </cell>
          <cell r="X2956">
            <v>11379</v>
          </cell>
          <cell r="Y2956">
            <v>227580</v>
          </cell>
          <cell r="Z2956" t="str">
            <v>水</v>
          </cell>
          <cell r="AA2956">
            <v>0.25</v>
          </cell>
          <cell r="AB2956">
            <v>0.25</v>
          </cell>
          <cell r="AC2956">
            <v>1</v>
          </cell>
          <cell r="AD2956">
            <v>0.25</v>
          </cell>
          <cell r="AE2956">
            <v>0.25</v>
          </cell>
          <cell r="AF2956">
            <v>29</v>
          </cell>
          <cell r="AG2956">
            <v>29</v>
          </cell>
          <cell r="AH2956">
            <v>476</v>
          </cell>
          <cell r="AI2956">
            <v>29</v>
          </cell>
          <cell r="AJ2956">
            <v>29</v>
          </cell>
          <cell r="AK2956">
            <v>5</v>
          </cell>
        </row>
        <row r="2957">
          <cell r="B2957">
            <v>37502</v>
          </cell>
          <cell r="C2957">
            <v>375</v>
          </cell>
          <cell r="D2957">
            <v>0</v>
          </cell>
          <cell r="E2957">
            <v>30602</v>
          </cell>
          <cell r="G2957">
            <v>37501</v>
          </cell>
          <cell r="I2957">
            <v>1</v>
          </cell>
          <cell r="J2957">
            <v>1</v>
          </cell>
          <cell r="K2957">
            <v>76</v>
          </cell>
          <cell r="L2957">
            <v>75</v>
          </cell>
          <cell r="M2957">
            <v>4</v>
          </cell>
          <cell r="N2957">
            <v>32</v>
          </cell>
          <cell r="O2957">
            <v>0.2</v>
          </cell>
          <cell r="P2957">
            <v>595</v>
          </cell>
          <cell r="Q2957">
            <v>476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595</v>
          </cell>
          <cell r="W2957">
            <v>476</v>
          </cell>
          <cell r="X2957">
            <v>11379</v>
          </cell>
          <cell r="Y2957">
            <v>227580</v>
          </cell>
          <cell r="Z2957" t="str">
            <v>水</v>
          </cell>
          <cell r="AA2957">
            <v>0.25</v>
          </cell>
          <cell r="AB2957">
            <v>0.25</v>
          </cell>
          <cell r="AC2957">
            <v>1</v>
          </cell>
          <cell r="AD2957">
            <v>0.25</v>
          </cell>
          <cell r="AE2957">
            <v>0.25</v>
          </cell>
          <cell r="AF2957">
            <v>29</v>
          </cell>
          <cell r="AG2957">
            <v>29</v>
          </cell>
          <cell r="AH2957">
            <v>476</v>
          </cell>
          <cell r="AI2957">
            <v>29</v>
          </cell>
          <cell r="AJ2957">
            <v>29</v>
          </cell>
          <cell r="AK2957">
            <v>5</v>
          </cell>
        </row>
        <row r="2958">
          <cell r="B2958">
            <v>37503</v>
          </cell>
          <cell r="C2958">
            <v>375</v>
          </cell>
          <cell r="D2958">
            <v>0</v>
          </cell>
          <cell r="E2958">
            <v>20112</v>
          </cell>
          <cell r="G2958">
            <v>37501</v>
          </cell>
          <cell r="I2958">
            <v>1</v>
          </cell>
          <cell r="J2958">
            <v>1</v>
          </cell>
          <cell r="K2958">
            <v>76</v>
          </cell>
          <cell r="L2958">
            <v>75</v>
          </cell>
          <cell r="M2958">
            <v>4</v>
          </cell>
          <cell r="N2958">
            <v>32</v>
          </cell>
          <cell r="O2958">
            <v>0.2</v>
          </cell>
          <cell r="P2958">
            <v>595</v>
          </cell>
          <cell r="Q2958">
            <v>476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595</v>
          </cell>
          <cell r="W2958">
            <v>476</v>
          </cell>
          <cell r="X2958">
            <v>11379</v>
          </cell>
          <cell r="Y2958">
            <v>227580</v>
          </cell>
          <cell r="Z2958" t="str">
            <v>水</v>
          </cell>
          <cell r="AA2958">
            <v>0.25</v>
          </cell>
          <cell r="AB2958">
            <v>0.25</v>
          </cell>
          <cell r="AC2958">
            <v>1</v>
          </cell>
          <cell r="AD2958">
            <v>0.25</v>
          </cell>
          <cell r="AE2958">
            <v>0.25</v>
          </cell>
          <cell r="AF2958">
            <v>29</v>
          </cell>
          <cell r="AG2958">
            <v>29</v>
          </cell>
          <cell r="AH2958">
            <v>476</v>
          </cell>
          <cell r="AI2958">
            <v>29</v>
          </cell>
          <cell r="AJ2958">
            <v>29</v>
          </cell>
          <cell r="AK2958">
            <v>5</v>
          </cell>
        </row>
        <row r="2959">
          <cell r="B2959">
            <v>37504</v>
          </cell>
          <cell r="C2959">
            <v>375</v>
          </cell>
          <cell r="D2959">
            <v>0</v>
          </cell>
          <cell r="E2959">
            <v>30802</v>
          </cell>
          <cell r="G2959">
            <v>37501</v>
          </cell>
          <cell r="I2959">
            <v>1</v>
          </cell>
          <cell r="J2959">
            <v>1</v>
          </cell>
          <cell r="K2959">
            <v>76</v>
          </cell>
          <cell r="L2959">
            <v>75</v>
          </cell>
          <cell r="M2959">
            <v>4</v>
          </cell>
          <cell r="N2959">
            <v>32</v>
          </cell>
          <cell r="O2959">
            <v>0.2</v>
          </cell>
          <cell r="P2959">
            <v>595</v>
          </cell>
          <cell r="Q2959">
            <v>476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595</v>
          </cell>
          <cell r="W2959">
            <v>476</v>
          </cell>
          <cell r="X2959">
            <v>11379</v>
          </cell>
          <cell r="Y2959">
            <v>227580</v>
          </cell>
          <cell r="Z2959" t="str">
            <v>水</v>
          </cell>
          <cell r="AA2959">
            <v>0.25</v>
          </cell>
          <cell r="AB2959">
            <v>0.25</v>
          </cell>
          <cell r="AC2959">
            <v>1</v>
          </cell>
          <cell r="AD2959">
            <v>0.25</v>
          </cell>
          <cell r="AE2959">
            <v>0.25</v>
          </cell>
          <cell r="AF2959">
            <v>29</v>
          </cell>
          <cell r="AG2959">
            <v>29</v>
          </cell>
          <cell r="AH2959">
            <v>476</v>
          </cell>
          <cell r="AI2959">
            <v>29</v>
          </cell>
          <cell r="AJ2959">
            <v>29</v>
          </cell>
          <cell r="AK2959">
            <v>5</v>
          </cell>
        </row>
        <row r="2960">
          <cell r="B2960">
            <v>37505</v>
          </cell>
          <cell r="C2960">
            <v>375</v>
          </cell>
          <cell r="D2960">
            <v>0</v>
          </cell>
          <cell r="E2960">
            <v>30502</v>
          </cell>
          <cell r="G2960">
            <v>37501</v>
          </cell>
          <cell r="I2960">
            <v>1</v>
          </cell>
          <cell r="J2960">
            <v>1</v>
          </cell>
          <cell r="K2960">
            <v>76</v>
          </cell>
          <cell r="L2960">
            <v>75</v>
          </cell>
          <cell r="M2960">
            <v>4</v>
          </cell>
          <cell r="N2960">
            <v>32</v>
          </cell>
          <cell r="O2960">
            <v>0.2</v>
          </cell>
          <cell r="P2960">
            <v>595</v>
          </cell>
          <cell r="Q2960">
            <v>476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595</v>
          </cell>
          <cell r="W2960">
            <v>476</v>
          </cell>
          <cell r="X2960">
            <v>11379</v>
          </cell>
          <cell r="Y2960">
            <v>227580</v>
          </cell>
          <cell r="Z2960" t="str">
            <v>水</v>
          </cell>
          <cell r="AA2960">
            <v>0.25</v>
          </cell>
          <cell r="AB2960">
            <v>0.25</v>
          </cell>
          <cell r="AC2960">
            <v>1</v>
          </cell>
          <cell r="AD2960">
            <v>0.25</v>
          </cell>
          <cell r="AE2960">
            <v>0.25</v>
          </cell>
          <cell r="AF2960">
            <v>29</v>
          </cell>
          <cell r="AG2960">
            <v>29</v>
          </cell>
          <cell r="AH2960">
            <v>476</v>
          </cell>
          <cell r="AI2960">
            <v>29</v>
          </cell>
          <cell r="AJ2960">
            <v>29</v>
          </cell>
          <cell r="AK2960">
            <v>5</v>
          </cell>
        </row>
        <row r="2961">
          <cell r="B2961">
            <v>37506</v>
          </cell>
          <cell r="C2961">
            <v>375</v>
          </cell>
          <cell r="D2961">
            <v>0</v>
          </cell>
          <cell r="E2961">
            <v>40102</v>
          </cell>
          <cell r="G2961">
            <v>37501</v>
          </cell>
          <cell r="I2961">
            <v>1</v>
          </cell>
          <cell r="J2961">
            <v>1</v>
          </cell>
          <cell r="K2961">
            <v>76</v>
          </cell>
          <cell r="L2961">
            <v>75</v>
          </cell>
          <cell r="M2961">
            <v>4</v>
          </cell>
          <cell r="N2961">
            <v>32</v>
          </cell>
          <cell r="O2961">
            <v>0.2</v>
          </cell>
          <cell r="P2961">
            <v>595</v>
          </cell>
          <cell r="Q2961">
            <v>476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595</v>
          </cell>
          <cell r="W2961">
            <v>476</v>
          </cell>
          <cell r="X2961">
            <v>11379</v>
          </cell>
          <cell r="Y2961">
            <v>227580</v>
          </cell>
          <cell r="Z2961" t="str">
            <v>水</v>
          </cell>
          <cell r="AA2961">
            <v>0.25</v>
          </cell>
          <cell r="AB2961">
            <v>0.25</v>
          </cell>
          <cell r="AC2961">
            <v>1</v>
          </cell>
          <cell r="AD2961">
            <v>0.25</v>
          </cell>
          <cell r="AE2961">
            <v>0.25</v>
          </cell>
          <cell r="AF2961">
            <v>29</v>
          </cell>
          <cell r="AG2961">
            <v>29</v>
          </cell>
          <cell r="AH2961">
            <v>476</v>
          </cell>
          <cell r="AI2961">
            <v>29</v>
          </cell>
          <cell r="AJ2961">
            <v>29</v>
          </cell>
          <cell r="AK2961">
            <v>5</v>
          </cell>
        </row>
        <row r="2962">
          <cell r="B2962">
            <v>37507</v>
          </cell>
          <cell r="C2962">
            <v>375</v>
          </cell>
          <cell r="D2962">
            <v>0</v>
          </cell>
          <cell r="E2962">
            <v>50100</v>
          </cell>
          <cell r="G2962">
            <v>37509</v>
          </cell>
          <cell r="I2962">
            <v>1</v>
          </cell>
          <cell r="J2962">
            <v>1</v>
          </cell>
          <cell r="K2962">
            <v>76</v>
          </cell>
          <cell r="L2962">
            <v>75</v>
          </cell>
          <cell r="M2962">
            <v>4</v>
          </cell>
          <cell r="N2962">
            <v>32</v>
          </cell>
          <cell r="O2962">
            <v>0.2</v>
          </cell>
          <cell r="P2962">
            <v>595</v>
          </cell>
          <cell r="Q2962">
            <v>476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595</v>
          </cell>
          <cell r="W2962">
            <v>476</v>
          </cell>
          <cell r="X2962">
            <v>11379</v>
          </cell>
          <cell r="Y2962">
            <v>227580</v>
          </cell>
          <cell r="Z2962" t="str">
            <v>水</v>
          </cell>
          <cell r="AA2962">
            <v>0.25</v>
          </cell>
          <cell r="AB2962">
            <v>0.25</v>
          </cell>
          <cell r="AC2962">
            <v>1</v>
          </cell>
          <cell r="AD2962">
            <v>0.25</v>
          </cell>
          <cell r="AE2962">
            <v>0.25</v>
          </cell>
          <cell r="AF2962">
            <v>29</v>
          </cell>
          <cell r="AG2962">
            <v>29</v>
          </cell>
          <cell r="AH2962">
            <v>476</v>
          </cell>
          <cell r="AI2962">
            <v>29</v>
          </cell>
          <cell r="AJ2962">
            <v>29</v>
          </cell>
          <cell r="AK2962">
            <v>5</v>
          </cell>
        </row>
        <row r="2963">
          <cell r="B2963">
            <v>37600</v>
          </cell>
          <cell r="C2963">
            <v>376</v>
          </cell>
          <cell r="D2963">
            <v>0</v>
          </cell>
          <cell r="E2963">
            <v>32402</v>
          </cell>
          <cell r="F2963">
            <v>1</v>
          </cell>
          <cell r="G2963">
            <v>37600</v>
          </cell>
          <cell r="H2963">
            <v>37600</v>
          </cell>
          <cell r="I2963">
            <v>0</v>
          </cell>
          <cell r="J2963">
            <v>10</v>
          </cell>
          <cell r="K2963">
            <v>76</v>
          </cell>
          <cell r="L2963">
            <v>75</v>
          </cell>
          <cell r="M2963">
            <v>4</v>
          </cell>
          <cell r="N2963">
            <v>32</v>
          </cell>
          <cell r="O2963">
            <v>0.2</v>
          </cell>
          <cell r="P2963">
            <v>5952</v>
          </cell>
          <cell r="Q2963">
            <v>4761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5952</v>
          </cell>
          <cell r="W2963">
            <v>4761</v>
          </cell>
          <cell r="X2963">
            <v>113796</v>
          </cell>
          <cell r="Y2963">
            <v>2275920</v>
          </cell>
          <cell r="Z2963" t="str">
            <v>水</v>
          </cell>
          <cell r="AA2963">
            <v>0.25</v>
          </cell>
          <cell r="AB2963">
            <v>0.25</v>
          </cell>
          <cell r="AC2963">
            <v>1</v>
          </cell>
          <cell r="AD2963">
            <v>0.25</v>
          </cell>
          <cell r="AE2963">
            <v>0.25</v>
          </cell>
          <cell r="AF2963">
            <v>297</v>
          </cell>
          <cell r="AG2963">
            <v>297</v>
          </cell>
          <cell r="AH2963">
            <v>4761</v>
          </cell>
          <cell r="AI2963">
            <v>297</v>
          </cell>
          <cell r="AJ2963">
            <v>297</v>
          </cell>
          <cell r="AK2963">
            <v>50</v>
          </cell>
        </row>
        <row r="2964">
          <cell r="B2964">
            <v>37601</v>
          </cell>
          <cell r="C2964">
            <v>376</v>
          </cell>
          <cell r="D2964">
            <v>0</v>
          </cell>
          <cell r="E2964">
            <v>30802</v>
          </cell>
          <cell r="G2964">
            <v>37601</v>
          </cell>
          <cell r="I2964">
            <v>1</v>
          </cell>
          <cell r="J2964">
            <v>1</v>
          </cell>
          <cell r="K2964">
            <v>76</v>
          </cell>
          <cell r="L2964">
            <v>75</v>
          </cell>
          <cell r="M2964">
            <v>4</v>
          </cell>
          <cell r="N2964">
            <v>32</v>
          </cell>
          <cell r="O2964">
            <v>0.2</v>
          </cell>
          <cell r="P2964">
            <v>595</v>
          </cell>
          <cell r="Q2964">
            <v>476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595</v>
          </cell>
          <cell r="W2964">
            <v>476</v>
          </cell>
          <cell r="X2964">
            <v>11379</v>
          </cell>
          <cell r="Y2964">
            <v>227580</v>
          </cell>
          <cell r="Z2964" t="str">
            <v>水</v>
          </cell>
          <cell r="AA2964">
            <v>0.25</v>
          </cell>
          <cell r="AB2964">
            <v>0.25</v>
          </cell>
          <cell r="AC2964">
            <v>1</v>
          </cell>
          <cell r="AD2964">
            <v>0.25</v>
          </cell>
          <cell r="AE2964">
            <v>0.25</v>
          </cell>
          <cell r="AF2964">
            <v>29</v>
          </cell>
          <cell r="AG2964">
            <v>29</v>
          </cell>
          <cell r="AH2964">
            <v>476</v>
          </cell>
          <cell r="AI2964">
            <v>29</v>
          </cell>
          <cell r="AJ2964">
            <v>29</v>
          </cell>
          <cell r="AK2964">
            <v>5</v>
          </cell>
        </row>
        <row r="2965">
          <cell r="B2965">
            <v>37602</v>
          </cell>
          <cell r="C2965">
            <v>376</v>
          </cell>
          <cell r="D2965">
            <v>0</v>
          </cell>
          <cell r="E2965">
            <v>32102</v>
          </cell>
          <cell r="G2965">
            <v>37601</v>
          </cell>
          <cell r="I2965">
            <v>1</v>
          </cell>
          <cell r="J2965">
            <v>1</v>
          </cell>
          <cell r="K2965">
            <v>76</v>
          </cell>
          <cell r="L2965">
            <v>75</v>
          </cell>
          <cell r="M2965">
            <v>4</v>
          </cell>
          <cell r="N2965">
            <v>32</v>
          </cell>
          <cell r="O2965">
            <v>0.2</v>
          </cell>
          <cell r="P2965">
            <v>595</v>
          </cell>
          <cell r="Q2965">
            <v>476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595</v>
          </cell>
          <cell r="W2965">
            <v>476</v>
          </cell>
          <cell r="X2965">
            <v>11379</v>
          </cell>
          <cell r="Y2965">
            <v>227580</v>
          </cell>
          <cell r="Z2965" t="str">
            <v>水</v>
          </cell>
          <cell r="AA2965">
            <v>0.25</v>
          </cell>
          <cell r="AB2965">
            <v>0.25</v>
          </cell>
          <cell r="AC2965">
            <v>1</v>
          </cell>
          <cell r="AD2965">
            <v>0.25</v>
          </cell>
          <cell r="AE2965">
            <v>0.25</v>
          </cell>
          <cell r="AF2965">
            <v>29</v>
          </cell>
          <cell r="AG2965">
            <v>29</v>
          </cell>
          <cell r="AH2965">
            <v>476</v>
          </cell>
          <cell r="AI2965">
            <v>29</v>
          </cell>
          <cell r="AJ2965">
            <v>29</v>
          </cell>
          <cell r="AK2965">
            <v>5</v>
          </cell>
        </row>
        <row r="2966">
          <cell r="B2966">
            <v>37603</v>
          </cell>
          <cell r="C2966">
            <v>376</v>
          </cell>
          <cell r="D2966">
            <v>0</v>
          </cell>
          <cell r="E2966">
            <v>40502</v>
          </cell>
          <cell r="G2966">
            <v>37601</v>
          </cell>
          <cell r="I2966">
            <v>1</v>
          </cell>
          <cell r="J2966">
            <v>1</v>
          </cell>
          <cell r="K2966">
            <v>76</v>
          </cell>
          <cell r="L2966">
            <v>75</v>
          </cell>
          <cell r="M2966">
            <v>4</v>
          </cell>
          <cell r="N2966">
            <v>32</v>
          </cell>
          <cell r="O2966">
            <v>0.2</v>
          </cell>
          <cell r="P2966">
            <v>595</v>
          </cell>
          <cell r="Q2966">
            <v>476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595</v>
          </cell>
          <cell r="W2966">
            <v>476</v>
          </cell>
          <cell r="X2966">
            <v>11379</v>
          </cell>
          <cell r="Y2966">
            <v>227580</v>
          </cell>
          <cell r="Z2966" t="str">
            <v>水</v>
          </cell>
          <cell r="AA2966">
            <v>0.25</v>
          </cell>
          <cell r="AB2966">
            <v>0.25</v>
          </cell>
          <cell r="AC2966">
            <v>1</v>
          </cell>
          <cell r="AD2966">
            <v>0.25</v>
          </cell>
          <cell r="AE2966">
            <v>0.25</v>
          </cell>
          <cell r="AF2966">
            <v>29</v>
          </cell>
          <cell r="AG2966">
            <v>29</v>
          </cell>
          <cell r="AH2966">
            <v>476</v>
          </cell>
          <cell r="AI2966">
            <v>29</v>
          </cell>
          <cell r="AJ2966">
            <v>29</v>
          </cell>
          <cell r="AK2966">
            <v>5</v>
          </cell>
        </row>
        <row r="2967">
          <cell r="B2967">
            <v>37604</v>
          </cell>
          <cell r="C2967">
            <v>376</v>
          </cell>
          <cell r="D2967">
            <v>0</v>
          </cell>
          <cell r="E2967">
            <v>40602</v>
          </cell>
          <cell r="G2967">
            <v>37601</v>
          </cell>
          <cell r="I2967">
            <v>1</v>
          </cell>
          <cell r="J2967">
            <v>1</v>
          </cell>
          <cell r="K2967">
            <v>76</v>
          </cell>
          <cell r="L2967">
            <v>75</v>
          </cell>
          <cell r="M2967">
            <v>4</v>
          </cell>
          <cell r="N2967">
            <v>32</v>
          </cell>
          <cell r="O2967">
            <v>0.2</v>
          </cell>
          <cell r="P2967">
            <v>595</v>
          </cell>
          <cell r="Q2967">
            <v>476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595</v>
          </cell>
          <cell r="W2967">
            <v>476</v>
          </cell>
          <cell r="X2967">
            <v>11379</v>
          </cell>
          <cell r="Y2967">
            <v>227580</v>
          </cell>
          <cell r="Z2967" t="str">
            <v>水</v>
          </cell>
          <cell r="AA2967">
            <v>0.25</v>
          </cell>
          <cell r="AB2967">
            <v>0.25</v>
          </cell>
          <cell r="AC2967">
            <v>1</v>
          </cell>
          <cell r="AD2967">
            <v>0.25</v>
          </cell>
          <cell r="AE2967">
            <v>0.25</v>
          </cell>
          <cell r="AF2967">
            <v>29</v>
          </cell>
          <cell r="AG2967">
            <v>29</v>
          </cell>
          <cell r="AH2967">
            <v>476</v>
          </cell>
          <cell r="AI2967">
            <v>29</v>
          </cell>
          <cell r="AJ2967">
            <v>29</v>
          </cell>
          <cell r="AK2967">
            <v>5</v>
          </cell>
        </row>
        <row r="2968">
          <cell r="B2968">
            <v>37605</v>
          </cell>
          <cell r="C2968">
            <v>376</v>
          </cell>
          <cell r="D2968">
            <v>0</v>
          </cell>
          <cell r="E2968">
            <v>40702</v>
          </cell>
          <cell r="G2968">
            <v>37601</v>
          </cell>
          <cell r="I2968">
            <v>1</v>
          </cell>
          <cell r="J2968">
            <v>1</v>
          </cell>
          <cell r="K2968">
            <v>76</v>
          </cell>
          <cell r="L2968">
            <v>75</v>
          </cell>
          <cell r="M2968">
            <v>4</v>
          </cell>
          <cell r="N2968">
            <v>32</v>
          </cell>
          <cell r="O2968">
            <v>0.2</v>
          </cell>
          <cell r="P2968">
            <v>595</v>
          </cell>
          <cell r="Q2968">
            <v>476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595</v>
          </cell>
          <cell r="W2968">
            <v>476</v>
          </cell>
          <cell r="X2968">
            <v>11379</v>
          </cell>
          <cell r="Y2968">
            <v>227580</v>
          </cell>
          <cell r="Z2968" t="str">
            <v>水</v>
          </cell>
          <cell r="AA2968">
            <v>0.25</v>
          </cell>
          <cell r="AB2968">
            <v>0.25</v>
          </cell>
          <cell r="AC2968">
            <v>1</v>
          </cell>
          <cell r="AD2968">
            <v>0.25</v>
          </cell>
          <cell r="AE2968">
            <v>0.25</v>
          </cell>
          <cell r="AF2968">
            <v>29</v>
          </cell>
          <cell r="AG2968">
            <v>29</v>
          </cell>
          <cell r="AH2968">
            <v>476</v>
          </cell>
          <cell r="AI2968">
            <v>29</v>
          </cell>
          <cell r="AJ2968">
            <v>29</v>
          </cell>
          <cell r="AK2968">
            <v>5</v>
          </cell>
        </row>
        <row r="2969">
          <cell r="B2969">
            <v>37606</v>
          </cell>
          <cell r="C2969">
            <v>376</v>
          </cell>
          <cell r="D2969">
            <v>0</v>
          </cell>
          <cell r="E2969">
            <v>40102</v>
          </cell>
          <cell r="G2969">
            <v>37601</v>
          </cell>
          <cell r="I2969">
            <v>1</v>
          </cell>
          <cell r="J2969">
            <v>1</v>
          </cell>
          <cell r="K2969">
            <v>76</v>
          </cell>
          <cell r="L2969">
            <v>75</v>
          </cell>
          <cell r="M2969">
            <v>4</v>
          </cell>
          <cell r="N2969">
            <v>32</v>
          </cell>
          <cell r="O2969">
            <v>0.2</v>
          </cell>
          <cell r="P2969">
            <v>595</v>
          </cell>
          <cell r="Q2969">
            <v>476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595</v>
          </cell>
          <cell r="W2969">
            <v>476</v>
          </cell>
          <cell r="X2969">
            <v>11379</v>
          </cell>
          <cell r="Y2969">
            <v>227580</v>
          </cell>
          <cell r="Z2969" t="str">
            <v>水</v>
          </cell>
          <cell r="AA2969">
            <v>0.25</v>
          </cell>
          <cell r="AB2969">
            <v>0.25</v>
          </cell>
          <cell r="AC2969">
            <v>1</v>
          </cell>
          <cell r="AD2969">
            <v>0.25</v>
          </cell>
          <cell r="AE2969">
            <v>0.25</v>
          </cell>
          <cell r="AF2969">
            <v>29</v>
          </cell>
          <cell r="AG2969">
            <v>29</v>
          </cell>
          <cell r="AH2969">
            <v>476</v>
          </cell>
          <cell r="AI2969">
            <v>29</v>
          </cell>
          <cell r="AJ2969">
            <v>29</v>
          </cell>
          <cell r="AK2969">
            <v>5</v>
          </cell>
        </row>
        <row r="2970">
          <cell r="B2970">
            <v>37607</v>
          </cell>
          <cell r="C2970">
            <v>376</v>
          </cell>
          <cell r="D2970">
            <v>0</v>
          </cell>
          <cell r="E2970">
            <v>50100</v>
          </cell>
          <cell r="G2970">
            <v>37609</v>
          </cell>
          <cell r="I2970">
            <v>1</v>
          </cell>
          <cell r="J2970">
            <v>1</v>
          </cell>
          <cell r="K2970">
            <v>76</v>
          </cell>
          <cell r="L2970">
            <v>75</v>
          </cell>
          <cell r="M2970">
            <v>4</v>
          </cell>
          <cell r="N2970">
            <v>32</v>
          </cell>
          <cell r="O2970">
            <v>0.2</v>
          </cell>
          <cell r="P2970">
            <v>595</v>
          </cell>
          <cell r="Q2970">
            <v>476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595</v>
          </cell>
          <cell r="W2970">
            <v>476</v>
          </cell>
          <cell r="X2970">
            <v>11379</v>
          </cell>
          <cell r="Y2970">
            <v>227580</v>
          </cell>
          <cell r="Z2970" t="str">
            <v>水</v>
          </cell>
          <cell r="AA2970">
            <v>0.25</v>
          </cell>
          <cell r="AB2970">
            <v>0.25</v>
          </cell>
          <cell r="AC2970">
            <v>1</v>
          </cell>
          <cell r="AD2970">
            <v>0.25</v>
          </cell>
          <cell r="AE2970">
            <v>0.25</v>
          </cell>
          <cell r="AF2970">
            <v>29</v>
          </cell>
          <cell r="AG2970">
            <v>29</v>
          </cell>
          <cell r="AH2970">
            <v>476</v>
          </cell>
          <cell r="AI2970">
            <v>29</v>
          </cell>
          <cell r="AJ2970">
            <v>29</v>
          </cell>
          <cell r="AK2970">
            <v>5</v>
          </cell>
        </row>
        <row r="2971">
          <cell r="B2971">
            <v>37700</v>
          </cell>
          <cell r="C2971">
            <v>377</v>
          </cell>
          <cell r="D2971">
            <v>0</v>
          </cell>
          <cell r="E2971">
            <v>32502</v>
          </cell>
          <cell r="F2971">
            <v>1</v>
          </cell>
          <cell r="G2971">
            <v>37700</v>
          </cell>
          <cell r="H2971">
            <v>37700</v>
          </cell>
          <cell r="I2971">
            <v>0</v>
          </cell>
          <cell r="J2971">
            <v>10</v>
          </cell>
          <cell r="K2971">
            <v>76</v>
          </cell>
          <cell r="L2971">
            <v>75</v>
          </cell>
          <cell r="M2971">
            <v>4</v>
          </cell>
          <cell r="N2971">
            <v>32</v>
          </cell>
          <cell r="O2971">
            <v>0.30000000000000004</v>
          </cell>
          <cell r="P2971">
            <v>8928</v>
          </cell>
          <cell r="Q2971">
            <v>7142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8928</v>
          </cell>
          <cell r="W2971">
            <v>7142</v>
          </cell>
          <cell r="X2971">
            <v>113796</v>
          </cell>
          <cell r="Y2971">
            <v>2275920</v>
          </cell>
          <cell r="Z2971" t="str">
            <v>水</v>
          </cell>
          <cell r="AA2971">
            <v>0.25</v>
          </cell>
          <cell r="AB2971">
            <v>0.25</v>
          </cell>
          <cell r="AC2971">
            <v>1</v>
          </cell>
          <cell r="AD2971">
            <v>0.25</v>
          </cell>
          <cell r="AE2971">
            <v>0.25</v>
          </cell>
          <cell r="AF2971">
            <v>446</v>
          </cell>
          <cell r="AG2971">
            <v>446</v>
          </cell>
          <cell r="AH2971">
            <v>7142</v>
          </cell>
          <cell r="AI2971">
            <v>446</v>
          </cell>
          <cell r="AJ2971">
            <v>446</v>
          </cell>
          <cell r="AK2971">
            <v>50</v>
          </cell>
        </row>
        <row r="2972">
          <cell r="B2972">
            <v>37701</v>
          </cell>
          <cell r="C2972">
            <v>377</v>
          </cell>
          <cell r="D2972">
            <v>0</v>
          </cell>
          <cell r="E2972">
            <v>30802</v>
          </cell>
          <cell r="G2972">
            <v>37701</v>
          </cell>
          <cell r="I2972">
            <v>1</v>
          </cell>
          <cell r="J2972">
            <v>1</v>
          </cell>
          <cell r="K2972">
            <v>76</v>
          </cell>
          <cell r="L2972">
            <v>75</v>
          </cell>
          <cell r="M2972">
            <v>4</v>
          </cell>
          <cell r="N2972">
            <v>32</v>
          </cell>
          <cell r="O2972">
            <v>0.2</v>
          </cell>
          <cell r="P2972">
            <v>595</v>
          </cell>
          <cell r="Q2972">
            <v>476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595</v>
          </cell>
          <cell r="W2972">
            <v>476</v>
          </cell>
          <cell r="X2972">
            <v>11379</v>
          </cell>
          <cell r="Y2972">
            <v>227580</v>
          </cell>
          <cell r="Z2972" t="str">
            <v>水</v>
          </cell>
          <cell r="AA2972">
            <v>0.25</v>
          </cell>
          <cell r="AB2972">
            <v>0.25</v>
          </cell>
          <cell r="AC2972">
            <v>1</v>
          </cell>
          <cell r="AD2972">
            <v>0.25</v>
          </cell>
          <cell r="AE2972">
            <v>0.25</v>
          </cell>
          <cell r="AF2972">
            <v>29</v>
          </cell>
          <cell r="AG2972">
            <v>29</v>
          </cell>
          <cell r="AH2972">
            <v>476</v>
          </cell>
          <cell r="AI2972">
            <v>29</v>
          </cell>
          <cell r="AJ2972">
            <v>29</v>
          </cell>
          <cell r="AK2972">
            <v>5</v>
          </cell>
        </row>
        <row r="2973">
          <cell r="B2973">
            <v>37702</v>
          </cell>
          <cell r="C2973">
            <v>377</v>
          </cell>
          <cell r="D2973">
            <v>0</v>
          </cell>
          <cell r="E2973">
            <v>32102</v>
          </cell>
          <cell r="G2973">
            <v>37701</v>
          </cell>
          <cell r="I2973">
            <v>1</v>
          </cell>
          <cell r="J2973">
            <v>1</v>
          </cell>
          <cell r="K2973">
            <v>76</v>
          </cell>
          <cell r="L2973">
            <v>75</v>
          </cell>
          <cell r="M2973">
            <v>4</v>
          </cell>
          <cell r="N2973">
            <v>32</v>
          </cell>
          <cell r="O2973">
            <v>0.2</v>
          </cell>
          <cell r="P2973">
            <v>595</v>
          </cell>
          <cell r="Q2973">
            <v>476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595</v>
          </cell>
          <cell r="W2973">
            <v>476</v>
          </cell>
          <cell r="X2973">
            <v>11379</v>
          </cell>
          <cell r="Y2973">
            <v>227580</v>
          </cell>
          <cell r="Z2973" t="str">
            <v>水</v>
          </cell>
          <cell r="AA2973">
            <v>0.25</v>
          </cell>
          <cell r="AB2973">
            <v>0.25</v>
          </cell>
          <cell r="AC2973">
            <v>1</v>
          </cell>
          <cell r="AD2973">
            <v>0.25</v>
          </cell>
          <cell r="AE2973">
            <v>0.25</v>
          </cell>
          <cell r="AF2973">
            <v>29</v>
          </cell>
          <cell r="AG2973">
            <v>29</v>
          </cell>
          <cell r="AH2973">
            <v>476</v>
          </cell>
          <cell r="AI2973">
            <v>29</v>
          </cell>
          <cell r="AJ2973">
            <v>29</v>
          </cell>
          <cell r="AK2973">
            <v>5</v>
          </cell>
        </row>
        <row r="2974">
          <cell r="B2974">
            <v>37703</v>
          </cell>
          <cell r="C2974">
            <v>377</v>
          </cell>
          <cell r="D2974">
            <v>0</v>
          </cell>
          <cell r="E2974">
            <v>40502</v>
          </cell>
          <cell r="G2974">
            <v>37701</v>
          </cell>
          <cell r="I2974">
            <v>1</v>
          </cell>
          <cell r="J2974">
            <v>1</v>
          </cell>
          <cell r="K2974">
            <v>76</v>
          </cell>
          <cell r="L2974">
            <v>75</v>
          </cell>
          <cell r="M2974">
            <v>4</v>
          </cell>
          <cell r="N2974">
            <v>32</v>
          </cell>
          <cell r="O2974">
            <v>0.2</v>
          </cell>
          <cell r="P2974">
            <v>595</v>
          </cell>
          <cell r="Q2974">
            <v>476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595</v>
          </cell>
          <cell r="W2974">
            <v>476</v>
          </cell>
          <cell r="X2974">
            <v>11379</v>
          </cell>
          <cell r="Y2974">
            <v>227580</v>
          </cell>
          <cell r="Z2974" t="str">
            <v>水</v>
          </cell>
          <cell r="AA2974">
            <v>0.25</v>
          </cell>
          <cell r="AB2974">
            <v>0.25</v>
          </cell>
          <cell r="AC2974">
            <v>1</v>
          </cell>
          <cell r="AD2974">
            <v>0.25</v>
          </cell>
          <cell r="AE2974">
            <v>0.25</v>
          </cell>
          <cell r="AF2974">
            <v>29</v>
          </cell>
          <cell r="AG2974">
            <v>29</v>
          </cell>
          <cell r="AH2974">
            <v>476</v>
          </cell>
          <cell r="AI2974">
            <v>29</v>
          </cell>
          <cell r="AJ2974">
            <v>29</v>
          </cell>
          <cell r="AK2974">
            <v>5</v>
          </cell>
        </row>
        <row r="2975">
          <cell r="B2975">
            <v>37704</v>
          </cell>
          <cell r="C2975">
            <v>377</v>
          </cell>
          <cell r="D2975">
            <v>0</v>
          </cell>
          <cell r="E2975">
            <v>40602</v>
          </cell>
          <cell r="G2975">
            <v>37701</v>
          </cell>
          <cell r="I2975">
            <v>1</v>
          </cell>
          <cell r="J2975">
            <v>1</v>
          </cell>
          <cell r="K2975">
            <v>76</v>
          </cell>
          <cell r="L2975">
            <v>75</v>
          </cell>
          <cell r="M2975">
            <v>4</v>
          </cell>
          <cell r="N2975">
            <v>32</v>
          </cell>
          <cell r="O2975">
            <v>0.2</v>
          </cell>
          <cell r="P2975">
            <v>595</v>
          </cell>
          <cell r="Q2975">
            <v>476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595</v>
          </cell>
          <cell r="W2975">
            <v>476</v>
          </cell>
          <cell r="X2975">
            <v>11379</v>
          </cell>
          <cell r="Y2975">
            <v>227580</v>
          </cell>
          <cell r="Z2975" t="str">
            <v>水</v>
          </cell>
          <cell r="AA2975">
            <v>0.25</v>
          </cell>
          <cell r="AB2975">
            <v>0.25</v>
          </cell>
          <cell r="AC2975">
            <v>1</v>
          </cell>
          <cell r="AD2975">
            <v>0.25</v>
          </cell>
          <cell r="AE2975">
            <v>0.25</v>
          </cell>
          <cell r="AF2975">
            <v>29</v>
          </cell>
          <cell r="AG2975">
            <v>29</v>
          </cell>
          <cell r="AH2975">
            <v>476</v>
          </cell>
          <cell r="AI2975">
            <v>29</v>
          </cell>
          <cell r="AJ2975">
            <v>29</v>
          </cell>
          <cell r="AK2975">
            <v>5</v>
          </cell>
        </row>
        <row r="2976">
          <cell r="B2976">
            <v>37705</v>
          </cell>
          <cell r="C2976">
            <v>377</v>
          </cell>
          <cell r="D2976">
            <v>0</v>
          </cell>
          <cell r="E2976">
            <v>40702</v>
          </cell>
          <cell r="G2976">
            <v>37701</v>
          </cell>
          <cell r="I2976">
            <v>1</v>
          </cell>
          <cell r="J2976">
            <v>1</v>
          </cell>
          <cell r="K2976">
            <v>76</v>
          </cell>
          <cell r="L2976">
            <v>75</v>
          </cell>
          <cell r="M2976">
            <v>4</v>
          </cell>
          <cell r="N2976">
            <v>32</v>
          </cell>
          <cell r="O2976">
            <v>0.2</v>
          </cell>
          <cell r="P2976">
            <v>595</v>
          </cell>
          <cell r="Q2976">
            <v>476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595</v>
          </cell>
          <cell r="W2976">
            <v>476</v>
          </cell>
          <cell r="X2976">
            <v>11379</v>
          </cell>
          <cell r="Y2976">
            <v>227580</v>
          </cell>
          <cell r="Z2976" t="str">
            <v>水</v>
          </cell>
          <cell r="AA2976">
            <v>0.25</v>
          </cell>
          <cell r="AB2976">
            <v>0.25</v>
          </cell>
          <cell r="AC2976">
            <v>1</v>
          </cell>
          <cell r="AD2976">
            <v>0.25</v>
          </cell>
          <cell r="AE2976">
            <v>0.25</v>
          </cell>
          <cell r="AF2976">
            <v>29</v>
          </cell>
          <cell r="AG2976">
            <v>29</v>
          </cell>
          <cell r="AH2976">
            <v>476</v>
          </cell>
          <cell r="AI2976">
            <v>29</v>
          </cell>
          <cell r="AJ2976">
            <v>29</v>
          </cell>
          <cell r="AK2976">
            <v>5</v>
          </cell>
        </row>
        <row r="2977">
          <cell r="B2977">
            <v>37706</v>
          </cell>
          <cell r="C2977">
            <v>377</v>
          </cell>
          <cell r="D2977">
            <v>0</v>
          </cell>
          <cell r="E2977">
            <v>40102</v>
          </cell>
          <cell r="G2977">
            <v>37701</v>
          </cell>
          <cell r="I2977">
            <v>1</v>
          </cell>
          <cell r="J2977">
            <v>1</v>
          </cell>
          <cell r="K2977">
            <v>76</v>
          </cell>
          <cell r="L2977">
            <v>75</v>
          </cell>
          <cell r="M2977">
            <v>4</v>
          </cell>
          <cell r="N2977">
            <v>32</v>
          </cell>
          <cell r="O2977">
            <v>0.2</v>
          </cell>
          <cell r="P2977">
            <v>595</v>
          </cell>
          <cell r="Q2977">
            <v>476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595</v>
          </cell>
          <cell r="W2977">
            <v>476</v>
          </cell>
          <cell r="X2977">
            <v>11379</v>
          </cell>
          <cell r="Y2977">
            <v>227580</v>
          </cell>
          <cell r="Z2977" t="str">
            <v>水</v>
          </cell>
          <cell r="AA2977">
            <v>0.25</v>
          </cell>
          <cell r="AB2977">
            <v>0.25</v>
          </cell>
          <cell r="AC2977">
            <v>1</v>
          </cell>
          <cell r="AD2977">
            <v>0.25</v>
          </cell>
          <cell r="AE2977">
            <v>0.25</v>
          </cell>
          <cell r="AF2977">
            <v>29</v>
          </cell>
          <cell r="AG2977">
            <v>29</v>
          </cell>
          <cell r="AH2977">
            <v>476</v>
          </cell>
          <cell r="AI2977">
            <v>29</v>
          </cell>
          <cell r="AJ2977">
            <v>29</v>
          </cell>
          <cell r="AK2977">
            <v>5</v>
          </cell>
        </row>
        <row r="2978">
          <cell r="B2978">
            <v>37707</v>
          </cell>
          <cell r="C2978">
            <v>377</v>
          </cell>
          <cell r="D2978">
            <v>0</v>
          </cell>
          <cell r="E2978">
            <v>50100</v>
          </cell>
          <cell r="G2978">
            <v>37709</v>
          </cell>
          <cell r="I2978">
            <v>1</v>
          </cell>
          <cell r="J2978">
            <v>1</v>
          </cell>
          <cell r="K2978">
            <v>76</v>
          </cell>
          <cell r="L2978">
            <v>75</v>
          </cell>
          <cell r="M2978">
            <v>4</v>
          </cell>
          <cell r="N2978">
            <v>32</v>
          </cell>
          <cell r="O2978">
            <v>0.2</v>
          </cell>
          <cell r="P2978">
            <v>595</v>
          </cell>
          <cell r="Q2978">
            <v>476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595</v>
          </cell>
          <cell r="W2978">
            <v>476</v>
          </cell>
          <cell r="X2978">
            <v>11379</v>
          </cell>
          <cell r="Y2978">
            <v>227580</v>
          </cell>
          <cell r="Z2978" t="str">
            <v>水</v>
          </cell>
          <cell r="AA2978">
            <v>0.25</v>
          </cell>
          <cell r="AB2978">
            <v>0.25</v>
          </cell>
          <cell r="AC2978">
            <v>1</v>
          </cell>
          <cell r="AD2978">
            <v>0.25</v>
          </cell>
          <cell r="AE2978">
            <v>0.25</v>
          </cell>
          <cell r="AF2978">
            <v>29</v>
          </cell>
          <cell r="AG2978">
            <v>29</v>
          </cell>
          <cell r="AH2978">
            <v>476</v>
          </cell>
          <cell r="AI2978">
            <v>29</v>
          </cell>
          <cell r="AJ2978">
            <v>29</v>
          </cell>
          <cell r="AK2978">
            <v>5</v>
          </cell>
        </row>
        <row r="2979">
          <cell r="B2979">
            <v>37800</v>
          </cell>
          <cell r="C2979">
            <v>378</v>
          </cell>
          <cell r="D2979">
            <v>0</v>
          </cell>
          <cell r="E2979">
            <v>32402</v>
          </cell>
          <cell r="F2979">
            <v>1</v>
          </cell>
          <cell r="G2979">
            <v>37800</v>
          </cell>
          <cell r="H2979">
            <v>37800</v>
          </cell>
          <cell r="I2979">
            <v>0</v>
          </cell>
          <cell r="J2979">
            <v>10</v>
          </cell>
          <cell r="K2979">
            <v>76</v>
          </cell>
          <cell r="L2979">
            <v>75</v>
          </cell>
          <cell r="M2979">
            <v>4</v>
          </cell>
          <cell r="N2979">
            <v>32</v>
          </cell>
          <cell r="O2979">
            <v>0.4</v>
          </cell>
          <cell r="P2979">
            <v>11904</v>
          </cell>
          <cell r="Q2979">
            <v>7618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11904</v>
          </cell>
          <cell r="W2979">
            <v>7618</v>
          </cell>
          <cell r="X2979">
            <v>113796</v>
          </cell>
          <cell r="Y2979">
            <v>2275920</v>
          </cell>
          <cell r="Z2979" t="str">
            <v>水</v>
          </cell>
          <cell r="AA2979">
            <v>0.25</v>
          </cell>
          <cell r="AB2979">
            <v>0.25</v>
          </cell>
          <cell r="AC2979">
            <v>1</v>
          </cell>
          <cell r="AD2979">
            <v>0.25</v>
          </cell>
          <cell r="AE2979">
            <v>0.25</v>
          </cell>
          <cell r="AF2979">
            <v>1071</v>
          </cell>
          <cell r="AG2979">
            <v>1071</v>
          </cell>
          <cell r="AH2979">
            <v>7618</v>
          </cell>
          <cell r="AI2979">
            <v>1071</v>
          </cell>
          <cell r="AJ2979">
            <v>1071</v>
          </cell>
          <cell r="AK2979">
            <v>50</v>
          </cell>
        </row>
        <row r="2980">
          <cell r="B2980">
            <v>37801</v>
          </cell>
          <cell r="C2980">
            <v>378</v>
          </cell>
          <cell r="D2980">
            <v>0</v>
          </cell>
          <cell r="E2980">
            <v>30802</v>
          </cell>
          <cell r="G2980">
            <v>37801</v>
          </cell>
          <cell r="I2980">
            <v>1</v>
          </cell>
          <cell r="J2980">
            <v>1</v>
          </cell>
          <cell r="K2980">
            <v>76</v>
          </cell>
          <cell r="L2980">
            <v>75</v>
          </cell>
          <cell r="M2980">
            <v>4</v>
          </cell>
          <cell r="N2980">
            <v>32</v>
          </cell>
          <cell r="O2980">
            <v>0.2</v>
          </cell>
          <cell r="P2980">
            <v>595</v>
          </cell>
          <cell r="Q2980">
            <v>476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595</v>
          </cell>
          <cell r="W2980">
            <v>476</v>
          </cell>
          <cell r="X2980">
            <v>11379</v>
          </cell>
          <cell r="Y2980">
            <v>227580</v>
          </cell>
          <cell r="Z2980" t="str">
            <v>水</v>
          </cell>
          <cell r="AA2980">
            <v>0.25</v>
          </cell>
          <cell r="AB2980">
            <v>0.25</v>
          </cell>
          <cell r="AC2980">
            <v>1</v>
          </cell>
          <cell r="AD2980">
            <v>0.25</v>
          </cell>
          <cell r="AE2980">
            <v>0.25</v>
          </cell>
          <cell r="AF2980">
            <v>29</v>
          </cell>
          <cell r="AG2980">
            <v>29</v>
          </cell>
          <cell r="AH2980">
            <v>476</v>
          </cell>
          <cell r="AI2980">
            <v>29</v>
          </cell>
          <cell r="AJ2980">
            <v>29</v>
          </cell>
          <cell r="AK2980">
            <v>5</v>
          </cell>
        </row>
        <row r="2981">
          <cell r="B2981">
            <v>37802</v>
          </cell>
          <cell r="C2981">
            <v>378</v>
          </cell>
          <cell r="D2981">
            <v>0</v>
          </cell>
          <cell r="E2981">
            <v>32102</v>
          </cell>
          <cell r="G2981">
            <v>37801</v>
          </cell>
          <cell r="I2981">
            <v>1</v>
          </cell>
          <cell r="J2981">
            <v>1</v>
          </cell>
          <cell r="K2981">
            <v>76</v>
          </cell>
          <cell r="L2981">
            <v>75</v>
          </cell>
          <cell r="M2981">
            <v>4</v>
          </cell>
          <cell r="N2981">
            <v>32</v>
          </cell>
          <cell r="O2981">
            <v>0.2</v>
          </cell>
          <cell r="P2981">
            <v>595</v>
          </cell>
          <cell r="Q2981">
            <v>476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595</v>
          </cell>
          <cell r="W2981">
            <v>476</v>
          </cell>
          <cell r="X2981">
            <v>11379</v>
          </cell>
          <cell r="Y2981">
            <v>227580</v>
          </cell>
          <cell r="Z2981" t="str">
            <v>水</v>
          </cell>
          <cell r="AA2981">
            <v>0.25</v>
          </cell>
          <cell r="AB2981">
            <v>0.25</v>
          </cell>
          <cell r="AC2981">
            <v>1</v>
          </cell>
          <cell r="AD2981">
            <v>0.25</v>
          </cell>
          <cell r="AE2981">
            <v>0.25</v>
          </cell>
          <cell r="AF2981">
            <v>29</v>
          </cell>
          <cell r="AG2981">
            <v>29</v>
          </cell>
          <cell r="AH2981">
            <v>476</v>
          </cell>
          <cell r="AI2981">
            <v>29</v>
          </cell>
          <cell r="AJ2981">
            <v>29</v>
          </cell>
          <cell r="AK2981">
            <v>5</v>
          </cell>
        </row>
        <row r="2982">
          <cell r="B2982">
            <v>37803</v>
          </cell>
          <cell r="C2982">
            <v>378</v>
          </cell>
          <cell r="D2982">
            <v>0</v>
          </cell>
          <cell r="E2982">
            <v>40502</v>
          </cell>
          <cell r="G2982">
            <v>37801</v>
          </cell>
          <cell r="I2982">
            <v>1</v>
          </cell>
          <cell r="J2982">
            <v>1</v>
          </cell>
          <cell r="K2982">
            <v>76</v>
          </cell>
          <cell r="L2982">
            <v>75</v>
          </cell>
          <cell r="M2982">
            <v>4</v>
          </cell>
          <cell r="N2982">
            <v>32</v>
          </cell>
          <cell r="O2982">
            <v>0.2</v>
          </cell>
          <cell r="P2982">
            <v>595</v>
          </cell>
          <cell r="Q2982">
            <v>476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595</v>
          </cell>
          <cell r="W2982">
            <v>476</v>
          </cell>
          <cell r="X2982">
            <v>11379</v>
          </cell>
          <cell r="Y2982">
            <v>227580</v>
          </cell>
          <cell r="Z2982" t="str">
            <v>水</v>
          </cell>
          <cell r="AA2982">
            <v>0.25</v>
          </cell>
          <cell r="AB2982">
            <v>0.25</v>
          </cell>
          <cell r="AC2982">
            <v>1</v>
          </cell>
          <cell r="AD2982">
            <v>0.25</v>
          </cell>
          <cell r="AE2982">
            <v>0.25</v>
          </cell>
          <cell r="AF2982">
            <v>29</v>
          </cell>
          <cell r="AG2982">
            <v>29</v>
          </cell>
          <cell r="AH2982">
            <v>476</v>
          </cell>
          <cell r="AI2982">
            <v>29</v>
          </cell>
          <cell r="AJ2982">
            <v>29</v>
          </cell>
          <cell r="AK2982">
            <v>5</v>
          </cell>
        </row>
        <row r="2983">
          <cell r="B2983">
            <v>37804</v>
          </cell>
          <cell r="C2983">
            <v>378</v>
          </cell>
          <cell r="D2983">
            <v>0</v>
          </cell>
          <cell r="E2983">
            <v>40602</v>
          </cell>
          <cell r="G2983">
            <v>37801</v>
          </cell>
          <cell r="I2983">
            <v>1</v>
          </cell>
          <cell r="J2983">
            <v>1</v>
          </cell>
          <cell r="K2983">
            <v>76</v>
          </cell>
          <cell r="L2983">
            <v>75</v>
          </cell>
          <cell r="M2983">
            <v>4</v>
          </cell>
          <cell r="N2983">
            <v>32</v>
          </cell>
          <cell r="O2983">
            <v>0.2</v>
          </cell>
          <cell r="P2983">
            <v>595</v>
          </cell>
          <cell r="Q2983">
            <v>476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595</v>
          </cell>
          <cell r="W2983">
            <v>476</v>
          </cell>
          <cell r="X2983">
            <v>11379</v>
          </cell>
          <cell r="Y2983">
            <v>227580</v>
          </cell>
          <cell r="Z2983" t="str">
            <v>水</v>
          </cell>
          <cell r="AA2983">
            <v>0.25</v>
          </cell>
          <cell r="AB2983">
            <v>0.25</v>
          </cell>
          <cell r="AC2983">
            <v>1</v>
          </cell>
          <cell r="AD2983">
            <v>0.25</v>
          </cell>
          <cell r="AE2983">
            <v>0.25</v>
          </cell>
          <cell r="AF2983">
            <v>29</v>
          </cell>
          <cell r="AG2983">
            <v>29</v>
          </cell>
          <cell r="AH2983">
            <v>476</v>
          </cell>
          <cell r="AI2983">
            <v>29</v>
          </cell>
          <cell r="AJ2983">
            <v>29</v>
          </cell>
          <cell r="AK2983">
            <v>5</v>
          </cell>
        </row>
        <row r="2984">
          <cell r="B2984">
            <v>37805</v>
          </cell>
          <cell r="C2984">
            <v>378</v>
          </cell>
          <cell r="D2984">
            <v>0</v>
          </cell>
          <cell r="E2984">
            <v>40702</v>
          </cell>
          <cell r="G2984">
            <v>37801</v>
          </cell>
          <cell r="I2984">
            <v>1</v>
          </cell>
          <cell r="J2984">
            <v>1</v>
          </cell>
          <cell r="K2984">
            <v>76</v>
          </cell>
          <cell r="L2984">
            <v>75</v>
          </cell>
          <cell r="M2984">
            <v>4</v>
          </cell>
          <cell r="N2984">
            <v>32</v>
          </cell>
          <cell r="O2984">
            <v>0.2</v>
          </cell>
          <cell r="P2984">
            <v>595</v>
          </cell>
          <cell r="Q2984">
            <v>476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595</v>
          </cell>
          <cell r="W2984">
            <v>476</v>
          </cell>
          <cell r="X2984">
            <v>11379</v>
          </cell>
          <cell r="Y2984">
            <v>227580</v>
          </cell>
          <cell r="Z2984" t="str">
            <v>水</v>
          </cell>
          <cell r="AA2984">
            <v>0.25</v>
          </cell>
          <cell r="AB2984">
            <v>0.25</v>
          </cell>
          <cell r="AC2984">
            <v>1</v>
          </cell>
          <cell r="AD2984">
            <v>0.25</v>
          </cell>
          <cell r="AE2984">
            <v>0.25</v>
          </cell>
          <cell r="AF2984">
            <v>29</v>
          </cell>
          <cell r="AG2984">
            <v>29</v>
          </cell>
          <cell r="AH2984">
            <v>476</v>
          </cell>
          <cell r="AI2984">
            <v>29</v>
          </cell>
          <cell r="AJ2984">
            <v>29</v>
          </cell>
          <cell r="AK2984">
            <v>5</v>
          </cell>
        </row>
        <row r="2985">
          <cell r="B2985">
            <v>37806</v>
          </cell>
          <cell r="C2985">
            <v>378</v>
          </cell>
          <cell r="D2985">
            <v>0</v>
          </cell>
          <cell r="E2985">
            <v>40102</v>
          </cell>
          <cell r="G2985">
            <v>37801</v>
          </cell>
          <cell r="I2985">
            <v>1</v>
          </cell>
          <cell r="J2985">
            <v>1</v>
          </cell>
          <cell r="K2985">
            <v>76</v>
          </cell>
          <cell r="L2985">
            <v>75</v>
          </cell>
          <cell r="M2985">
            <v>4</v>
          </cell>
          <cell r="N2985">
            <v>32</v>
          </cell>
          <cell r="O2985">
            <v>0.2</v>
          </cell>
          <cell r="P2985">
            <v>595</v>
          </cell>
          <cell r="Q2985">
            <v>476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595</v>
          </cell>
          <cell r="W2985">
            <v>476</v>
          </cell>
          <cell r="X2985">
            <v>11379</v>
          </cell>
          <cell r="Y2985">
            <v>227580</v>
          </cell>
          <cell r="Z2985" t="str">
            <v>水</v>
          </cell>
          <cell r="AA2985">
            <v>0.25</v>
          </cell>
          <cell r="AB2985">
            <v>0.25</v>
          </cell>
          <cell r="AC2985">
            <v>1</v>
          </cell>
          <cell r="AD2985">
            <v>0.25</v>
          </cell>
          <cell r="AE2985">
            <v>0.25</v>
          </cell>
          <cell r="AF2985">
            <v>29</v>
          </cell>
          <cell r="AG2985">
            <v>29</v>
          </cell>
          <cell r="AH2985">
            <v>476</v>
          </cell>
          <cell r="AI2985">
            <v>29</v>
          </cell>
          <cell r="AJ2985">
            <v>29</v>
          </cell>
          <cell r="AK2985">
            <v>5</v>
          </cell>
        </row>
        <row r="2986">
          <cell r="B2986">
            <v>37807</v>
          </cell>
          <cell r="C2986">
            <v>378</v>
          </cell>
          <cell r="D2986">
            <v>0</v>
          </cell>
          <cell r="E2986">
            <v>50100</v>
          </cell>
          <cell r="G2986">
            <v>37809</v>
          </cell>
          <cell r="I2986">
            <v>1</v>
          </cell>
          <cell r="J2986">
            <v>1</v>
          </cell>
          <cell r="K2986">
            <v>76</v>
          </cell>
          <cell r="L2986">
            <v>75</v>
          </cell>
          <cell r="M2986">
            <v>4</v>
          </cell>
          <cell r="N2986">
            <v>32</v>
          </cell>
          <cell r="O2986">
            <v>0.2</v>
          </cell>
          <cell r="P2986">
            <v>595</v>
          </cell>
          <cell r="Q2986">
            <v>476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595</v>
          </cell>
          <cell r="W2986">
            <v>476</v>
          </cell>
          <cell r="X2986">
            <v>11379</v>
          </cell>
          <cell r="Y2986">
            <v>227580</v>
          </cell>
          <cell r="Z2986" t="str">
            <v>水</v>
          </cell>
          <cell r="AA2986">
            <v>0.25</v>
          </cell>
          <cell r="AB2986">
            <v>0.25</v>
          </cell>
          <cell r="AC2986">
            <v>1</v>
          </cell>
          <cell r="AD2986">
            <v>0.25</v>
          </cell>
          <cell r="AE2986">
            <v>0.25</v>
          </cell>
          <cell r="AF2986">
            <v>29</v>
          </cell>
          <cell r="AG2986">
            <v>29</v>
          </cell>
          <cell r="AH2986">
            <v>476</v>
          </cell>
          <cell r="AI2986">
            <v>29</v>
          </cell>
          <cell r="AJ2986">
            <v>29</v>
          </cell>
          <cell r="AK2986">
            <v>5</v>
          </cell>
        </row>
        <row r="2987">
          <cell r="B2987">
            <v>37900</v>
          </cell>
          <cell r="C2987">
            <v>379</v>
          </cell>
          <cell r="D2987">
            <v>0</v>
          </cell>
          <cell r="E2987">
            <v>32502</v>
          </cell>
          <cell r="F2987">
            <v>1</v>
          </cell>
          <cell r="G2987">
            <v>37900</v>
          </cell>
          <cell r="H2987">
            <v>37900</v>
          </cell>
          <cell r="I2987">
            <v>0</v>
          </cell>
          <cell r="J2987">
            <v>10</v>
          </cell>
          <cell r="K2987">
            <v>76</v>
          </cell>
          <cell r="L2987">
            <v>75</v>
          </cell>
          <cell r="M2987">
            <v>4</v>
          </cell>
          <cell r="N2987">
            <v>32</v>
          </cell>
          <cell r="O2987">
            <v>0.5</v>
          </cell>
          <cell r="P2987">
            <v>14880</v>
          </cell>
          <cell r="Q2987">
            <v>9523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14880</v>
          </cell>
          <cell r="W2987">
            <v>9523</v>
          </cell>
          <cell r="X2987">
            <v>113796</v>
          </cell>
          <cell r="Y2987">
            <v>2275920</v>
          </cell>
          <cell r="Z2987" t="str">
            <v>水</v>
          </cell>
          <cell r="AA2987">
            <v>0.25</v>
          </cell>
          <cell r="AB2987">
            <v>0.25</v>
          </cell>
          <cell r="AC2987">
            <v>1</v>
          </cell>
          <cell r="AD2987">
            <v>0.25</v>
          </cell>
          <cell r="AE2987">
            <v>0.25</v>
          </cell>
          <cell r="AF2987">
            <v>1339</v>
          </cell>
          <cell r="AG2987">
            <v>1339</v>
          </cell>
          <cell r="AH2987">
            <v>9523</v>
          </cell>
          <cell r="AI2987">
            <v>1339</v>
          </cell>
          <cell r="AJ2987">
            <v>1339</v>
          </cell>
          <cell r="AK2987">
            <v>50</v>
          </cell>
        </row>
        <row r="2988">
          <cell r="B2988">
            <v>37901</v>
          </cell>
          <cell r="C2988">
            <v>379</v>
          </cell>
          <cell r="D2988">
            <v>0</v>
          </cell>
          <cell r="E2988">
            <v>30802</v>
          </cell>
          <cell r="G2988">
            <v>37901</v>
          </cell>
          <cell r="I2988">
            <v>1</v>
          </cell>
          <cell r="J2988">
            <v>1</v>
          </cell>
          <cell r="K2988">
            <v>76</v>
          </cell>
          <cell r="L2988">
            <v>75</v>
          </cell>
          <cell r="M2988">
            <v>4</v>
          </cell>
          <cell r="N2988">
            <v>32</v>
          </cell>
          <cell r="O2988">
            <v>0.2</v>
          </cell>
          <cell r="P2988">
            <v>595</v>
          </cell>
          <cell r="Q2988">
            <v>476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595</v>
          </cell>
          <cell r="W2988">
            <v>476</v>
          </cell>
          <cell r="X2988">
            <v>11379</v>
          </cell>
          <cell r="Y2988">
            <v>227580</v>
          </cell>
          <cell r="Z2988" t="str">
            <v>水</v>
          </cell>
          <cell r="AA2988">
            <v>0.25</v>
          </cell>
          <cell r="AB2988">
            <v>0.25</v>
          </cell>
          <cell r="AC2988">
            <v>1</v>
          </cell>
          <cell r="AD2988">
            <v>0.25</v>
          </cell>
          <cell r="AE2988">
            <v>0.25</v>
          </cell>
          <cell r="AF2988">
            <v>29</v>
          </cell>
          <cell r="AG2988">
            <v>29</v>
          </cell>
          <cell r="AH2988">
            <v>476</v>
          </cell>
          <cell r="AI2988">
            <v>29</v>
          </cell>
          <cell r="AJ2988">
            <v>29</v>
          </cell>
          <cell r="AK2988">
            <v>5</v>
          </cell>
        </row>
        <row r="2989">
          <cell r="B2989">
            <v>37902</v>
          </cell>
          <cell r="C2989">
            <v>379</v>
          </cell>
          <cell r="D2989">
            <v>0</v>
          </cell>
          <cell r="E2989">
            <v>32102</v>
          </cell>
          <cell r="G2989">
            <v>37901</v>
          </cell>
          <cell r="I2989">
            <v>1</v>
          </cell>
          <cell r="J2989">
            <v>1</v>
          </cell>
          <cell r="K2989">
            <v>76</v>
          </cell>
          <cell r="L2989">
            <v>75</v>
          </cell>
          <cell r="M2989">
            <v>4</v>
          </cell>
          <cell r="N2989">
            <v>32</v>
          </cell>
          <cell r="O2989">
            <v>0.2</v>
          </cell>
          <cell r="P2989">
            <v>595</v>
          </cell>
          <cell r="Q2989">
            <v>476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595</v>
          </cell>
          <cell r="W2989">
            <v>476</v>
          </cell>
          <cell r="X2989">
            <v>11379</v>
          </cell>
          <cell r="Y2989">
            <v>227580</v>
          </cell>
          <cell r="Z2989" t="str">
            <v>水</v>
          </cell>
          <cell r="AA2989">
            <v>0.25</v>
          </cell>
          <cell r="AB2989">
            <v>0.25</v>
          </cell>
          <cell r="AC2989">
            <v>1</v>
          </cell>
          <cell r="AD2989">
            <v>0.25</v>
          </cell>
          <cell r="AE2989">
            <v>0.25</v>
          </cell>
          <cell r="AF2989">
            <v>29</v>
          </cell>
          <cell r="AG2989">
            <v>29</v>
          </cell>
          <cell r="AH2989">
            <v>476</v>
          </cell>
          <cell r="AI2989">
            <v>29</v>
          </cell>
          <cell r="AJ2989">
            <v>29</v>
          </cell>
          <cell r="AK2989">
            <v>5</v>
          </cell>
        </row>
        <row r="2990">
          <cell r="B2990">
            <v>37903</v>
          </cell>
          <cell r="C2990">
            <v>379</v>
          </cell>
          <cell r="D2990">
            <v>0</v>
          </cell>
          <cell r="E2990">
            <v>40502</v>
          </cell>
          <cell r="G2990">
            <v>37901</v>
          </cell>
          <cell r="I2990">
            <v>1</v>
          </cell>
          <cell r="J2990">
            <v>1</v>
          </cell>
          <cell r="K2990">
            <v>76</v>
          </cell>
          <cell r="L2990">
            <v>75</v>
          </cell>
          <cell r="M2990">
            <v>4</v>
          </cell>
          <cell r="N2990">
            <v>32</v>
          </cell>
          <cell r="O2990">
            <v>0.2</v>
          </cell>
          <cell r="P2990">
            <v>595</v>
          </cell>
          <cell r="Q2990">
            <v>476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595</v>
          </cell>
          <cell r="W2990">
            <v>476</v>
          </cell>
          <cell r="X2990">
            <v>11379</v>
          </cell>
          <cell r="Y2990">
            <v>227580</v>
          </cell>
          <cell r="Z2990" t="str">
            <v>水</v>
          </cell>
          <cell r="AA2990">
            <v>0.25</v>
          </cell>
          <cell r="AB2990">
            <v>0.25</v>
          </cell>
          <cell r="AC2990">
            <v>1</v>
          </cell>
          <cell r="AD2990">
            <v>0.25</v>
          </cell>
          <cell r="AE2990">
            <v>0.25</v>
          </cell>
          <cell r="AF2990">
            <v>29</v>
          </cell>
          <cell r="AG2990">
            <v>29</v>
          </cell>
          <cell r="AH2990">
            <v>476</v>
          </cell>
          <cell r="AI2990">
            <v>29</v>
          </cell>
          <cell r="AJ2990">
            <v>29</v>
          </cell>
          <cell r="AK2990">
            <v>5</v>
          </cell>
        </row>
        <row r="2991">
          <cell r="B2991">
            <v>37904</v>
          </cell>
          <cell r="C2991">
            <v>379</v>
          </cell>
          <cell r="D2991">
            <v>0</v>
          </cell>
          <cell r="E2991">
            <v>40602</v>
          </cell>
          <cell r="G2991">
            <v>37901</v>
          </cell>
          <cell r="I2991">
            <v>1</v>
          </cell>
          <cell r="J2991">
            <v>1</v>
          </cell>
          <cell r="K2991">
            <v>76</v>
          </cell>
          <cell r="L2991">
            <v>75</v>
          </cell>
          <cell r="M2991">
            <v>4</v>
          </cell>
          <cell r="N2991">
            <v>32</v>
          </cell>
          <cell r="O2991">
            <v>0.2</v>
          </cell>
          <cell r="P2991">
            <v>595</v>
          </cell>
          <cell r="Q2991">
            <v>476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595</v>
          </cell>
          <cell r="W2991">
            <v>476</v>
          </cell>
          <cell r="X2991">
            <v>11379</v>
          </cell>
          <cell r="Y2991">
            <v>227580</v>
          </cell>
          <cell r="Z2991" t="str">
            <v>水</v>
          </cell>
          <cell r="AA2991">
            <v>0.25</v>
          </cell>
          <cell r="AB2991">
            <v>0.25</v>
          </cell>
          <cell r="AC2991">
            <v>1</v>
          </cell>
          <cell r="AD2991">
            <v>0.25</v>
          </cell>
          <cell r="AE2991">
            <v>0.25</v>
          </cell>
          <cell r="AF2991">
            <v>29</v>
          </cell>
          <cell r="AG2991">
            <v>29</v>
          </cell>
          <cell r="AH2991">
            <v>476</v>
          </cell>
          <cell r="AI2991">
            <v>29</v>
          </cell>
          <cell r="AJ2991">
            <v>29</v>
          </cell>
          <cell r="AK2991">
            <v>5</v>
          </cell>
        </row>
        <row r="2992">
          <cell r="B2992">
            <v>37905</v>
          </cell>
          <cell r="C2992">
            <v>379</v>
          </cell>
          <cell r="D2992">
            <v>0</v>
          </cell>
          <cell r="E2992">
            <v>40702</v>
          </cell>
          <cell r="G2992">
            <v>37901</v>
          </cell>
          <cell r="I2992">
            <v>1</v>
          </cell>
          <cell r="J2992">
            <v>1</v>
          </cell>
          <cell r="K2992">
            <v>76</v>
          </cell>
          <cell r="L2992">
            <v>75</v>
          </cell>
          <cell r="M2992">
            <v>4</v>
          </cell>
          <cell r="N2992">
            <v>32</v>
          </cell>
          <cell r="O2992">
            <v>0.2</v>
          </cell>
          <cell r="P2992">
            <v>595</v>
          </cell>
          <cell r="Q2992">
            <v>476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595</v>
          </cell>
          <cell r="W2992">
            <v>476</v>
          </cell>
          <cell r="X2992">
            <v>11379</v>
          </cell>
          <cell r="Y2992">
            <v>227580</v>
          </cell>
          <cell r="Z2992" t="str">
            <v>水</v>
          </cell>
          <cell r="AA2992">
            <v>0.25</v>
          </cell>
          <cell r="AB2992">
            <v>0.25</v>
          </cell>
          <cell r="AC2992">
            <v>1</v>
          </cell>
          <cell r="AD2992">
            <v>0.25</v>
          </cell>
          <cell r="AE2992">
            <v>0.25</v>
          </cell>
          <cell r="AF2992">
            <v>29</v>
          </cell>
          <cell r="AG2992">
            <v>29</v>
          </cell>
          <cell r="AH2992">
            <v>476</v>
          </cell>
          <cell r="AI2992">
            <v>29</v>
          </cell>
          <cell r="AJ2992">
            <v>29</v>
          </cell>
          <cell r="AK2992">
            <v>5</v>
          </cell>
        </row>
        <row r="2993">
          <cell r="B2993">
            <v>37906</v>
          </cell>
          <cell r="C2993">
            <v>379</v>
          </cell>
          <cell r="D2993">
            <v>0</v>
          </cell>
          <cell r="E2993">
            <v>40102</v>
          </cell>
          <cell r="G2993">
            <v>37901</v>
          </cell>
          <cell r="I2993">
            <v>1</v>
          </cell>
          <cell r="J2993">
            <v>1</v>
          </cell>
          <cell r="K2993">
            <v>76</v>
          </cell>
          <cell r="L2993">
            <v>75</v>
          </cell>
          <cell r="M2993">
            <v>4</v>
          </cell>
          <cell r="N2993">
            <v>32</v>
          </cell>
          <cell r="O2993">
            <v>0.2</v>
          </cell>
          <cell r="P2993">
            <v>595</v>
          </cell>
          <cell r="Q2993">
            <v>476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595</v>
          </cell>
          <cell r="W2993">
            <v>476</v>
          </cell>
          <cell r="X2993">
            <v>11379</v>
          </cell>
          <cell r="Y2993">
            <v>227580</v>
          </cell>
          <cell r="Z2993" t="str">
            <v>水</v>
          </cell>
          <cell r="AA2993">
            <v>0.25</v>
          </cell>
          <cell r="AB2993">
            <v>0.25</v>
          </cell>
          <cell r="AC2993">
            <v>1</v>
          </cell>
          <cell r="AD2993">
            <v>0.25</v>
          </cell>
          <cell r="AE2993">
            <v>0.25</v>
          </cell>
          <cell r="AF2993">
            <v>29</v>
          </cell>
          <cell r="AG2993">
            <v>29</v>
          </cell>
          <cell r="AH2993">
            <v>476</v>
          </cell>
          <cell r="AI2993">
            <v>29</v>
          </cell>
          <cell r="AJ2993">
            <v>29</v>
          </cell>
          <cell r="AK2993">
            <v>5</v>
          </cell>
        </row>
        <row r="2994">
          <cell r="B2994">
            <v>37907</v>
          </cell>
          <cell r="C2994">
            <v>379</v>
          </cell>
          <cell r="D2994">
            <v>0</v>
          </cell>
          <cell r="E2994">
            <v>50100</v>
          </cell>
          <cell r="G2994">
            <v>37909</v>
          </cell>
          <cell r="I2994">
            <v>1</v>
          </cell>
          <cell r="J2994">
            <v>1</v>
          </cell>
          <cell r="K2994">
            <v>76</v>
          </cell>
          <cell r="L2994">
            <v>75</v>
          </cell>
          <cell r="M2994">
            <v>4</v>
          </cell>
          <cell r="N2994">
            <v>32</v>
          </cell>
          <cell r="O2994">
            <v>0.2</v>
          </cell>
          <cell r="P2994">
            <v>595</v>
          </cell>
          <cell r="Q2994">
            <v>476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595</v>
          </cell>
          <cell r="W2994">
            <v>476</v>
          </cell>
          <cell r="X2994">
            <v>11379</v>
          </cell>
          <cell r="Y2994">
            <v>227580</v>
          </cell>
          <cell r="Z2994" t="str">
            <v>水</v>
          </cell>
          <cell r="AA2994">
            <v>0.25</v>
          </cell>
          <cell r="AB2994">
            <v>0.25</v>
          </cell>
          <cell r="AC2994">
            <v>1</v>
          </cell>
          <cell r="AD2994">
            <v>0.25</v>
          </cell>
          <cell r="AE2994">
            <v>0.25</v>
          </cell>
          <cell r="AF2994">
            <v>29</v>
          </cell>
          <cell r="AG2994">
            <v>29</v>
          </cell>
          <cell r="AH2994">
            <v>476</v>
          </cell>
          <cell r="AI2994">
            <v>29</v>
          </cell>
          <cell r="AJ2994">
            <v>29</v>
          </cell>
          <cell r="AK2994">
            <v>5</v>
          </cell>
        </row>
        <row r="2995">
          <cell r="B2995">
            <v>38000</v>
          </cell>
          <cell r="C2995">
            <v>380</v>
          </cell>
          <cell r="D2995">
            <v>0</v>
          </cell>
          <cell r="E2995">
            <v>32400</v>
          </cell>
          <cell r="F2995">
            <v>1</v>
          </cell>
          <cell r="G2995">
            <v>38000</v>
          </cell>
          <cell r="H2995">
            <v>38000</v>
          </cell>
          <cell r="I2995">
            <v>0</v>
          </cell>
          <cell r="J2995">
            <v>10</v>
          </cell>
          <cell r="K2995">
            <v>77</v>
          </cell>
          <cell r="L2995">
            <v>76</v>
          </cell>
          <cell r="M2995">
            <v>4</v>
          </cell>
          <cell r="N2995">
            <v>32</v>
          </cell>
          <cell r="O2995">
            <v>0.60000000000000009</v>
          </cell>
          <cell r="P2995">
            <v>18892</v>
          </cell>
          <cell r="Q2995">
            <v>9673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18892</v>
          </cell>
          <cell r="W2995">
            <v>9673</v>
          </cell>
          <cell r="X2995">
            <v>119812</v>
          </cell>
          <cell r="Y2995">
            <v>2396240</v>
          </cell>
          <cell r="Z2995" t="str">
            <v>水</v>
          </cell>
          <cell r="AA2995">
            <v>0.25</v>
          </cell>
          <cell r="AB2995">
            <v>0.25</v>
          </cell>
          <cell r="AC2995">
            <v>1</v>
          </cell>
          <cell r="AD2995">
            <v>0.25</v>
          </cell>
          <cell r="AE2995">
            <v>0.25</v>
          </cell>
          <cell r="AF2995">
            <v>2304</v>
          </cell>
          <cell r="AG2995">
            <v>2304</v>
          </cell>
          <cell r="AH2995">
            <v>9673</v>
          </cell>
          <cell r="AI2995">
            <v>2304</v>
          </cell>
          <cell r="AJ2995">
            <v>2304</v>
          </cell>
          <cell r="AK2995">
            <v>50</v>
          </cell>
        </row>
        <row r="2996">
          <cell r="B2996">
            <v>38001</v>
          </cell>
          <cell r="C2996">
            <v>380</v>
          </cell>
          <cell r="D2996">
            <v>0</v>
          </cell>
          <cell r="E2996">
            <v>30802</v>
          </cell>
          <cell r="G2996">
            <v>38001</v>
          </cell>
          <cell r="I2996">
            <v>1</v>
          </cell>
          <cell r="J2996">
            <v>1</v>
          </cell>
          <cell r="K2996">
            <v>77</v>
          </cell>
          <cell r="L2996">
            <v>76</v>
          </cell>
          <cell r="M2996">
            <v>4</v>
          </cell>
          <cell r="N2996">
            <v>32</v>
          </cell>
          <cell r="O2996">
            <v>0.2</v>
          </cell>
          <cell r="P2996">
            <v>629</v>
          </cell>
          <cell r="Q2996">
            <v>503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629</v>
          </cell>
          <cell r="W2996">
            <v>503</v>
          </cell>
          <cell r="X2996">
            <v>11981</v>
          </cell>
          <cell r="Y2996">
            <v>239620</v>
          </cell>
          <cell r="Z2996" t="str">
            <v>水</v>
          </cell>
          <cell r="AA2996">
            <v>0.25</v>
          </cell>
          <cell r="AB2996">
            <v>0.25</v>
          </cell>
          <cell r="AC2996">
            <v>1</v>
          </cell>
          <cell r="AD2996">
            <v>0.25</v>
          </cell>
          <cell r="AE2996">
            <v>0.25</v>
          </cell>
          <cell r="AF2996">
            <v>31</v>
          </cell>
          <cell r="AG2996">
            <v>31</v>
          </cell>
          <cell r="AH2996">
            <v>503</v>
          </cell>
          <cell r="AI2996">
            <v>31</v>
          </cell>
          <cell r="AJ2996">
            <v>31</v>
          </cell>
          <cell r="AK2996">
            <v>5</v>
          </cell>
        </row>
        <row r="2997">
          <cell r="B2997">
            <v>38002</v>
          </cell>
          <cell r="C2997">
            <v>380</v>
          </cell>
          <cell r="D2997">
            <v>0</v>
          </cell>
          <cell r="E2997">
            <v>32102</v>
          </cell>
          <cell r="G2997">
            <v>38001</v>
          </cell>
          <cell r="I2997">
            <v>1</v>
          </cell>
          <cell r="J2997">
            <v>1</v>
          </cell>
          <cell r="K2997">
            <v>77</v>
          </cell>
          <cell r="L2997">
            <v>76</v>
          </cell>
          <cell r="M2997">
            <v>4</v>
          </cell>
          <cell r="N2997">
            <v>32</v>
          </cell>
          <cell r="O2997">
            <v>0.2</v>
          </cell>
          <cell r="P2997">
            <v>629</v>
          </cell>
          <cell r="Q2997">
            <v>503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629</v>
          </cell>
          <cell r="W2997">
            <v>503</v>
          </cell>
          <cell r="X2997">
            <v>11981</v>
          </cell>
          <cell r="Y2997">
            <v>239620</v>
          </cell>
          <cell r="Z2997" t="str">
            <v>水</v>
          </cell>
          <cell r="AA2997">
            <v>0.25</v>
          </cell>
          <cell r="AB2997">
            <v>0.25</v>
          </cell>
          <cell r="AC2997">
            <v>1</v>
          </cell>
          <cell r="AD2997">
            <v>0.25</v>
          </cell>
          <cell r="AE2997">
            <v>0.25</v>
          </cell>
          <cell r="AF2997">
            <v>31</v>
          </cell>
          <cell r="AG2997">
            <v>31</v>
          </cell>
          <cell r="AH2997">
            <v>503</v>
          </cell>
          <cell r="AI2997">
            <v>31</v>
          </cell>
          <cell r="AJ2997">
            <v>31</v>
          </cell>
          <cell r="AK2997">
            <v>5</v>
          </cell>
        </row>
        <row r="2998">
          <cell r="B2998">
            <v>38003</v>
          </cell>
          <cell r="C2998">
            <v>380</v>
          </cell>
          <cell r="D2998">
            <v>0</v>
          </cell>
          <cell r="E2998">
            <v>40502</v>
          </cell>
          <cell r="G2998">
            <v>38001</v>
          </cell>
          <cell r="I2998">
            <v>1</v>
          </cell>
          <cell r="J2998">
            <v>1</v>
          </cell>
          <cell r="K2998">
            <v>77</v>
          </cell>
          <cell r="L2998">
            <v>76</v>
          </cell>
          <cell r="M2998">
            <v>4</v>
          </cell>
          <cell r="N2998">
            <v>32</v>
          </cell>
          <cell r="O2998">
            <v>0.2</v>
          </cell>
          <cell r="P2998">
            <v>629</v>
          </cell>
          <cell r="Q2998">
            <v>503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629</v>
          </cell>
          <cell r="W2998">
            <v>503</v>
          </cell>
          <cell r="X2998">
            <v>11981</v>
          </cell>
          <cell r="Y2998">
            <v>239620</v>
          </cell>
          <cell r="Z2998" t="str">
            <v>水</v>
          </cell>
          <cell r="AA2998">
            <v>0.25</v>
          </cell>
          <cell r="AB2998">
            <v>0.25</v>
          </cell>
          <cell r="AC2998">
            <v>1</v>
          </cell>
          <cell r="AD2998">
            <v>0.25</v>
          </cell>
          <cell r="AE2998">
            <v>0.25</v>
          </cell>
          <cell r="AF2998">
            <v>31</v>
          </cell>
          <cell r="AG2998">
            <v>31</v>
          </cell>
          <cell r="AH2998">
            <v>503</v>
          </cell>
          <cell r="AI2998">
            <v>31</v>
          </cell>
          <cell r="AJ2998">
            <v>31</v>
          </cell>
          <cell r="AK2998">
            <v>5</v>
          </cell>
        </row>
        <row r="2999">
          <cell r="B2999">
            <v>38004</v>
          </cell>
          <cell r="C2999">
            <v>380</v>
          </cell>
          <cell r="D2999">
            <v>0</v>
          </cell>
          <cell r="E2999">
            <v>40602</v>
          </cell>
          <cell r="G2999">
            <v>38001</v>
          </cell>
          <cell r="I2999">
            <v>1</v>
          </cell>
          <cell r="J2999">
            <v>1</v>
          </cell>
          <cell r="K2999">
            <v>77</v>
          </cell>
          <cell r="L2999">
            <v>76</v>
          </cell>
          <cell r="M2999">
            <v>4</v>
          </cell>
          <cell r="N2999">
            <v>32</v>
          </cell>
          <cell r="O2999">
            <v>0.2</v>
          </cell>
          <cell r="P2999">
            <v>629</v>
          </cell>
          <cell r="Q2999">
            <v>503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629</v>
          </cell>
          <cell r="W2999">
            <v>503</v>
          </cell>
          <cell r="X2999">
            <v>11981</v>
          </cell>
          <cell r="Y2999">
            <v>239620</v>
          </cell>
          <cell r="Z2999" t="str">
            <v>水</v>
          </cell>
          <cell r="AA2999">
            <v>0.25</v>
          </cell>
          <cell r="AB2999">
            <v>0.25</v>
          </cell>
          <cell r="AC2999">
            <v>1</v>
          </cell>
          <cell r="AD2999">
            <v>0.25</v>
          </cell>
          <cell r="AE2999">
            <v>0.25</v>
          </cell>
          <cell r="AF2999">
            <v>31</v>
          </cell>
          <cell r="AG2999">
            <v>31</v>
          </cell>
          <cell r="AH2999">
            <v>503</v>
          </cell>
          <cell r="AI2999">
            <v>31</v>
          </cell>
          <cell r="AJ2999">
            <v>31</v>
          </cell>
          <cell r="AK2999">
            <v>5</v>
          </cell>
        </row>
        <row r="3000">
          <cell r="B3000">
            <v>38005</v>
          </cell>
          <cell r="C3000">
            <v>380</v>
          </cell>
          <cell r="D3000">
            <v>0</v>
          </cell>
          <cell r="E3000">
            <v>40702</v>
          </cell>
          <cell r="G3000">
            <v>38001</v>
          </cell>
          <cell r="I3000">
            <v>1</v>
          </cell>
          <cell r="J3000">
            <v>1</v>
          </cell>
          <cell r="K3000">
            <v>77</v>
          </cell>
          <cell r="L3000">
            <v>76</v>
          </cell>
          <cell r="M3000">
            <v>4</v>
          </cell>
          <cell r="N3000">
            <v>32</v>
          </cell>
          <cell r="O3000">
            <v>0.2</v>
          </cell>
          <cell r="P3000">
            <v>629</v>
          </cell>
          <cell r="Q3000">
            <v>503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629</v>
          </cell>
          <cell r="W3000">
            <v>503</v>
          </cell>
          <cell r="X3000">
            <v>11981</v>
          </cell>
          <cell r="Y3000">
            <v>239620</v>
          </cell>
          <cell r="Z3000" t="str">
            <v>水</v>
          </cell>
          <cell r="AA3000">
            <v>0.25</v>
          </cell>
          <cell r="AB3000">
            <v>0.25</v>
          </cell>
          <cell r="AC3000">
            <v>1</v>
          </cell>
          <cell r="AD3000">
            <v>0.25</v>
          </cell>
          <cell r="AE3000">
            <v>0.25</v>
          </cell>
          <cell r="AF3000">
            <v>31</v>
          </cell>
          <cell r="AG3000">
            <v>31</v>
          </cell>
          <cell r="AH3000">
            <v>503</v>
          </cell>
          <cell r="AI3000">
            <v>31</v>
          </cell>
          <cell r="AJ3000">
            <v>31</v>
          </cell>
          <cell r="AK3000">
            <v>5</v>
          </cell>
        </row>
        <row r="3001">
          <cell r="B3001">
            <v>38006</v>
          </cell>
          <cell r="C3001">
            <v>380</v>
          </cell>
          <cell r="D3001">
            <v>0</v>
          </cell>
          <cell r="E3001">
            <v>40102</v>
          </cell>
          <cell r="G3001">
            <v>38001</v>
          </cell>
          <cell r="I3001">
            <v>1</v>
          </cell>
          <cell r="J3001">
            <v>1</v>
          </cell>
          <cell r="K3001">
            <v>77</v>
          </cell>
          <cell r="L3001">
            <v>76</v>
          </cell>
          <cell r="M3001">
            <v>4</v>
          </cell>
          <cell r="N3001">
            <v>32</v>
          </cell>
          <cell r="O3001">
            <v>0.2</v>
          </cell>
          <cell r="P3001">
            <v>629</v>
          </cell>
          <cell r="Q3001">
            <v>503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629</v>
          </cell>
          <cell r="W3001">
            <v>503</v>
          </cell>
          <cell r="X3001">
            <v>11981</v>
          </cell>
          <cell r="Y3001">
            <v>239620</v>
          </cell>
          <cell r="Z3001" t="str">
            <v>水</v>
          </cell>
          <cell r="AA3001">
            <v>0.25</v>
          </cell>
          <cell r="AB3001">
            <v>0.25</v>
          </cell>
          <cell r="AC3001">
            <v>1</v>
          </cell>
          <cell r="AD3001">
            <v>0.25</v>
          </cell>
          <cell r="AE3001">
            <v>0.25</v>
          </cell>
          <cell r="AF3001">
            <v>31</v>
          </cell>
          <cell r="AG3001">
            <v>31</v>
          </cell>
          <cell r="AH3001">
            <v>503</v>
          </cell>
          <cell r="AI3001">
            <v>31</v>
          </cell>
          <cell r="AJ3001">
            <v>31</v>
          </cell>
          <cell r="AK3001">
            <v>5</v>
          </cell>
        </row>
        <row r="3002">
          <cell r="B3002">
            <v>38007</v>
          </cell>
          <cell r="C3002">
            <v>380</v>
          </cell>
          <cell r="D3002">
            <v>0</v>
          </cell>
          <cell r="E3002">
            <v>50100</v>
          </cell>
          <cell r="G3002">
            <v>38009</v>
          </cell>
          <cell r="I3002">
            <v>1</v>
          </cell>
          <cell r="J3002">
            <v>1</v>
          </cell>
          <cell r="K3002">
            <v>77</v>
          </cell>
          <cell r="L3002">
            <v>76</v>
          </cell>
          <cell r="M3002">
            <v>4</v>
          </cell>
          <cell r="N3002">
            <v>32</v>
          </cell>
          <cell r="O3002">
            <v>0.2</v>
          </cell>
          <cell r="P3002">
            <v>629</v>
          </cell>
          <cell r="Q3002">
            <v>503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629</v>
          </cell>
          <cell r="W3002">
            <v>503</v>
          </cell>
          <cell r="X3002">
            <v>11981</v>
          </cell>
          <cell r="Y3002">
            <v>239620</v>
          </cell>
          <cell r="Z3002" t="str">
            <v>水</v>
          </cell>
          <cell r="AA3002">
            <v>0.25</v>
          </cell>
          <cell r="AB3002">
            <v>0.25</v>
          </cell>
          <cell r="AC3002">
            <v>1</v>
          </cell>
          <cell r="AD3002">
            <v>0.25</v>
          </cell>
          <cell r="AE3002">
            <v>0.25</v>
          </cell>
          <cell r="AF3002">
            <v>31</v>
          </cell>
          <cell r="AG3002">
            <v>31</v>
          </cell>
          <cell r="AH3002">
            <v>503</v>
          </cell>
          <cell r="AI3002">
            <v>31</v>
          </cell>
          <cell r="AJ3002">
            <v>31</v>
          </cell>
          <cell r="AK3002">
            <v>5</v>
          </cell>
        </row>
        <row r="3003">
          <cell r="B3003">
            <v>38100</v>
          </cell>
          <cell r="C3003">
            <v>381</v>
          </cell>
          <cell r="D3003">
            <v>0</v>
          </cell>
          <cell r="E3003">
            <v>20113</v>
          </cell>
          <cell r="F3003">
            <v>1</v>
          </cell>
          <cell r="G3003">
            <v>38100</v>
          </cell>
          <cell r="H3003">
            <v>38100</v>
          </cell>
          <cell r="I3003">
            <v>0</v>
          </cell>
          <cell r="J3003">
            <v>10</v>
          </cell>
          <cell r="K3003">
            <v>77</v>
          </cell>
          <cell r="L3003">
            <v>76</v>
          </cell>
          <cell r="M3003">
            <v>4</v>
          </cell>
          <cell r="N3003">
            <v>32</v>
          </cell>
          <cell r="O3003">
            <v>0.2</v>
          </cell>
          <cell r="P3003">
            <v>6297</v>
          </cell>
          <cell r="Q3003">
            <v>5038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6297</v>
          </cell>
          <cell r="W3003">
            <v>5038</v>
          </cell>
          <cell r="X3003">
            <v>119812</v>
          </cell>
          <cell r="Y3003">
            <v>2396240</v>
          </cell>
          <cell r="Z3003" t="str">
            <v>土</v>
          </cell>
          <cell r="AA3003">
            <v>0.25</v>
          </cell>
          <cell r="AB3003">
            <v>0.25</v>
          </cell>
          <cell r="AC3003">
            <v>0.25</v>
          </cell>
          <cell r="AD3003">
            <v>0.25</v>
          </cell>
          <cell r="AE3003">
            <v>1</v>
          </cell>
          <cell r="AF3003">
            <v>314</v>
          </cell>
          <cell r="AG3003">
            <v>314</v>
          </cell>
          <cell r="AH3003">
            <v>314</v>
          </cell>
          <cell r="AI3003">
            <v>314</v>
          </cell>
          <cell r="AJ3003">
            <v>5038</v>
          </cell>
          <cell r="AK3003">
            <v>50</v>
          </cell>
        </row>
        <row r="3004">
          <cell r="B3004">
            <v>38101</v>
          </cell>
          <cell r="C3004">
            <v>381</v>
          </cell>
          <cell r="D3004">
            <v>0</v>
          </cell>
          <cell r="E3004">
            <v>33003</v>
          </cell>
          <cell r="G3004">
            <v>38101</v>
          </cell>
          <cell r="I3004">
            <v>1</v>
          </cell>
          <cell r="J3004">
            <v>1</v>
          </cell>
          <cell r="K3004">
            <v>77</v>
          </cell>
          <cell r="L3004">
            <v>76</v>
          </cell>
          <cell r="M3004">
            <v>4</v>
          </cell>
          <cell r="N3004">
            <v>32</v>
          </cell>
          <cell r="O3004">
            <v>0.2</v>
          </cell>
          <cell r="P3004">
            <v>629</v>
          </cell>
          <cell r="Q3004">
            <v>503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629</v>
          </cell>
          <cell r="W3004">
            <v>503</v>
          </cell>
          <cell r="X3004">
            <v>11981</v>
          </cell>
          <cell r="Y3004">
            <v>239620</v>
          </cell>
          <cell r="Z3004" t="str">
            <v>土</v>
          </cell>
          <cell r="AA3004">
            <v>0.25</v>
          </cell>
          <cell r="AB3004">
            <v>0.25</v>
          </cell>
          <cell r="AC3004">
            <v>0.25</v>
          </cell>
          <cell r="AD3004">
            <v>0.25</v>
          </cell>
          <cell r="AE3004">
            <v>1</v>
          </cell>
          <cell r="AF3004">
            <v>31</v>
          </cell>
          <cell r="AG3004">
            <v>31</v>
          </cell>
          <cell r="AH3004">
            <v>31</v>
          </cell>
          <cell r="AI3004">
            <v>31</v>
          </cell>
          <cell r="AJ3004">
            <v>503</v>
          </cell>
          <cell r="AK3004">
            <v>5</v>
          </cell>
        </row>
        <row r="3005">
          <cell r="B3005">
            <v>38102</v>
          </cell>
          <cell r="C3005">
            <v>381</v>
          </cell>
          <cell r="D3005">
            <v>0</v>
          </cell>
          <cell r="E3005">
            <v>30503</v>
          </cell>
          <cell r="G3005">
            <v>38101</v>
          </cell>
          <cell r="I3005">
            <v>1</v>
          </cell>
          <cell r="J3005">
            <v>1</v>
          </cell>
          <cell r="K3005">
            <v>77</v>
          </cell>
          <cell r="L3005">
            <v>76</v>
          </cell>
          <cell r="M3005">
            <v>4</v>
          </cell>
          <cell r="N3005">
            <v>32</v>
          </cell>
          <cell r="O3005">
            <v>0.2</v>
          </cell>
          <cell r="P3005">
            <v>629</v>
          </cell>
          <cell r="Q3005">
            <v>503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629</v>
          </cell>
          <cell r="W3005">
            <v>503</v>
          </cell>
          <cell r="X3005">
            <v>11981</v>
          </cell>
          <cell r="Y3005">
            <v>239620</v>
          </cell>
          <cell r="Z3005" t="str">
            <v>土</v>
          </cell>
          <cell r="AA3005">
            <v>0.25</v>
          </cell>
          <cell r="AB3005">
            <v>0.25</v>
          </cell>
          <cell r="AC3005">
            <v>0.25</v>
          </cell>
          <cell r="AD3005">
            <v>0.25</v>
          </cell>
          <cell r="AE3005">
            <v>1</v>
          </cell>
          <cell r="AF3005">
            <v>31</v>
          </cell>
          <cell r="AG3005">
            <v>31</v>
          </cell>
          <cell r="AH3005">
            <v>31</v>
          </cell>
          <cell r="AI3005">
            <v>31</v>
          </cell>
          <cell r="AJ3005">
            <v>503</v>
          </cell>
          <cell r="AK3005">
            <v>5</v>
          </cell>
        </row>
        <row r="3006">
          <cell r="B3006">
            <v>38103</v>
          </cell>
          <cell r="C3006">
            <v>381</v>
          </cell>
          <cell r="D3006">
            <v>0</v>
          </cell>
          <cell r="E3006">
            <v>30303</v>
          </cell>
          <cell r="G3006">
            <v>38101</v>
          </cell>
          <cell r="I3006">
            <v>1</v>
          </cell>
          <cell r="J3006">
            <v>1</v>
          </cell>
          <cell r="K3006">
            <v>77</v>
          </cell>
          <cell r="L3006">
            <v>76</v>
          </cell>
          <cell r="M3006">
            <v>4</v>
          </cell>
          <cell r="N3006">
            <v>32</v>
          </cell>
          <cell r="O3006">
            <v>0.2</v>
          </cell>
          <cell r="P3006">
            <v>629</v>
          </cell>
          <cell r="Q3006">
            <v>503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629</v>
          </cell>
          <cell r="W3006">
            <v>503</v>
          </cell>
          <cell r="X3006">
            <v>11981</v>
          </cell>
          <cell r="Y3006">
            <v>239620</v>
          </cell>
          <cell r="Z3006" t="str">
            <v>土</v>
          </cell>
          <cell r="AA3006">
            <v>0.25</v>
          </cell>
          <cell r="AB3006">
            <v>0.25</v>
          </cell>
          <cell r="AC3006">
            <v>0.25</v>
          </cell>
          <cell r="AD3006">
            <v>0.25</v>
          </cell>
          <cell r="AE3006">
            <v>1</v>
          </cell>
          <cell r="AF3006">
            <v>31</v>
          </cell>
          <cell r="AG3006">
            <v>31</v>
          </cell>
          <cell r="AH3006">
            <v>31</v>
          </cell>
          <cell r="AI3006">
            <v>31</v>
          </cell>
          <cell r="AJ3006">
            <v>503</v>
          </cell>
          <cell r="AK3006">
            <v>5</v>
          </cell>
        </row>
        <row r="3007">
          <cell r="B3007">
            <v>38104</v>
          </cell>
          <cell r="C3007">
            <v>381</v>
          </cell>
          <cell r="D3007">
            <v>0</v>
          </cell>
          <cell r="E3007">
            <v>30203</v>
          </cell>
          <cell r="G3007">
            <v>38101</v>
          </cell>
          <cell r="I3007">
            <v>1</v>
          </cell>
          <cell r="J3007">
            <v>1</v>
          </cell>
          <cell r="K3007">
            <v>77</v>
          </cell>
          <cell r="L3007">
            <v>76</v>
          </cell>
          <cell r="M3007">
            <v>4</v>
          </cell>
          <cell r="N3007">
            <v>32</v>
          </cell>
          <cell r="O3007">
            <v>0.2</v>
          </cell>
          <cell r="P3007">
            <v>629</v>
          </cell>
          <cell r="Q3007">
            <v>503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629</v>
          </cell>
          <cell r="W3007">
            <v>503</v>
          </cell>
          <cell r="X3007">
            <v>11981</v>
          </cell>
          <cell r="Y3007">
            <v>239620</v>
          </cell>
          <cell r="Z3007" t="str">
            <v>土</v>
          </cell>
          <cell r="AA3007">
            <v>0.25</v>
          </cell>
          <cell r="AB3007">
            <v>0.25</v>
          </cell>
          <cell r="AC3007">
            <v>0.25</v>
          </cell>
          <cell r="AD3007">
            <v>0.25</v>
          </cell>
          <cell r="AE3007">
            <v>1</v>
          </cell>
          <cell r="AF3007">
            <v>31</v>
          </cell>
          <cell r="AG3007">
            <v>31</v>
          </cell>
          <cell r="AH3007">
            <v>31</v>
          </cell>
          <cell r="AI3007">
            <v>31</v>
          </cell>
          <cell r="AJ3007">
            <v>503</v>
          </cell>
          <cell r="AK3007">
            <v>5</v>
          </cell>
        </row>
        <row r="3008">
          <cell r="B3008">
            <v>38105</v>
          </cell>
          <cell r="C3008">
            <v>381</v>
          </cell>
          <cell r="D3008">
            <v>0</v>
          </cell>
          <cell r="E3008">
            <v>40703</v>
          </cell>
          <cell r="G3008">
            <v>38101</v>
          </cell>
          <cell r="I3008">
            <v>1</v>
          </cell>
          <cell r="J3008">
            <v>1</v>
          </cell>
          <cell r="K3008">
            <v>77</v>
          </cell>
          <cell r="L3008">
            <v>76</v>
          </cell>
          <cell r="M3008">
            <v>4</v>
          </cell>
          <cell r="N3008">
            <v>32</v>
          </cell>
          <cell r="O3008">
            <v>0.2</v>
          </cell>
          <cell r="P3008">
            <v>629</v>
          </cell>
          <cell r="Q3008">
            <v>503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629</v>
          </cell>
          <cell r="W3008">
            <v>503</v>
          </cell>
          <cell r="X3008">
            <v>11981</v>
          </cell>
          <cell r="Y3008">
            <v>239620</v>
          </cell>
          <cell r="Z3008" t="str">
            <v>土</v>
          </cell>
          <cell r="AA3008">
            <v>0.25</v>
          </cell>
          <cell r="AB3008">
            <v>0.25</v>
          </cell>
          <cell r="AC3008">
            <v>0.25</v>
          </cell>
          <cell r="AD3008">
            <v>0.25</v>
          </cell>
          <cell r="AE3008">
            <v>1</v>
          </cell>
          <cell r="AF3008">
            <v>31</v>
          </cell>
          <cell r="AG3008">
            <v>31</v>
          </cell>
          <cell r="AH3008">
            <v>31</v>
          </cell>
          <cell r="AI3008">
            <v>31</v>
          </cell>
          <cell r="AJ3008">
            <v>503</v>
          </cell>
          <cell r="AK3008">
            <v>5</v>
          </cell>
        </row>
        <row r="3009">
          <cell r="B3009">
            <v>38106</v>
          </cell>
          <cell r="C3009">
            <v>381</v>
          </cell>
          <cell r="D3009">
            <v>0</v>
          </cell>
          <cell r="E3009">
            <v>40303</v>
          </cell>
          <cell r="G3009">
            <v>38101</v>
          </cell>
          <cell r="I3009">
            <v>1</v>
          </cell>
          <cell r="J3009">
            <v>1</v>
          </cell>
          <cell r="K3009">
            <v>77</v>
          </cell>
          <cell r="L3009">
            <v>76</v>
          </cell>
          <cell r="M3009">
            <v>4</v>
          </cell>
          <cell r="N3009">
            <v>32</v>
          </cell>
          <cell r="O3009">
            <v>0.2</v>
          </cell>
          <cell r="P3009">
            <v>629</v>
          </cell>
          <cell r="Q3009">
            <v>503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629</v>
          </cell>
          <cell r="W3009">
            <v>503</v>
          </cell>
          <cell r="X3009">
            <v>11981</v>
          </cell>
          <cell r="Y3009">
            <v>239620</v>
          </cell>
          <cell r="Z3009" t="str">
            <v>土</v>
          </cell>
          <cell r="AA3009">
            <v>0.25</v>
          </cell>
          <cell r="AB3009">
            <v>0.25</v>
          </cell>
          <cell r="AC3009">
            <v>0.25</v>
          </cell>
          <cell r="AD3009">
            <v>0.25</v>
          </cell>
          <cell r="AE3009">
            <v>1</v>
          </cell>
          <cell r="AF3009">
            <v>31</v>
          </cell>
          <cell r="AG3009">
            <v>31</v>
          </cell>
          <cell r="AH3009">
            <v>31</v>
          </cell>
          <cell r="AI3009">
            <v>31</v>
          </cell>
          <cell r="AJ3009">
            <v>503</v>
          </cell>
          <cell r="AK3009">
            <v>5</v>
          </cell>
        </row>
        <row r="3010">
          <cell r="B3010">
            <v>38107</v>
          </cell>
          <cell r="C3010">
            <v>381</v>
          </cell>
          <cell r="D3010">
            <v>0</v>
          </cell>
          <cell r="E3010">
            <v>50100</v>
          </cell>
          <cell r="G3010">
            <v>38109</v>
          </cell>
          <cell r="I3010">
            <v>1</v>
          </cell>
          <cell r="J3010">
            <v>1</v>
          </cell>
          <cell r="K3010">
            <v>77</v>
          </cell>
          <cell r="L3010">
            <v>76</v>
          </cell>
          <cell r="M3010">
            <v>4</v>
          </cell>
          <cell r="N3010">
            <v>32</v>
          </cell>
          <cell r="O3010">
            <v>0.2</v>
          </cell>
          <cell r="P3010">
            <v>629</v>
          </cell>
          <cell r="Q3010">
            <v>503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629</v>
          </cell>
          <cell r="W3010">
            <v>503</v>
          </cell>
          <cell r="X3010">
            <v>11981</v>
          </cell>
          <cell r="Y3010">
            <v>239620</v>
          </cell>
          <cell r="Z3010" t="str">
            <v>土</v>
          </cell>
          <cell r="AA3010">
            <v>0.25</v>
          </cell>
          <cell r="AB3010">
            <v>0.25</v>
          </cell>
          <cell r="AC3010">
            <v>0.25</v>
          </cell>
          <cell r="AD3010">
            <v>0.25</v>
          </cell>
          <cell r="AE3010">
            <v>1</v>
          </cell>
          <cell r="AF3010">
            <v>31</v>
          </cell>
          <cell r="AG3010">
            <v>31</v>
          </cell>
          <cell r="AH3010">
            <v>31</v>
          </cell>
          <cell r="AI3010">
            <v>31</v>
          </cell>
          <cell r="AJ3010">
            <v>503</v>
          </cell>
          <cell r="AK3010">
            <v>5</v>
          </cell>
        </row>
        <row r="3011">
          <cell r="B3011">
            <v>38200</v>
          </cell>
          <cell r="C3011">
            <v>382</v>
          </cell>
          <cell r="D3011">
            <v>0</v>
          </cell>
          <cell r="E3011">
            <v>20513</v>
          </cell>
          <cell r="F3011">
            <v>1</v>
          </cell>
          <cell r="G3011">
            <v>38200</v>
          </cell>
          <cell r="H3011">
            <v>38200</v>
          </cell>
          <cell r="I3011">
            <v>0</v>
          </cell>
          <cell r="J3011">
            <v>10</v>
          </cell>
          <cell r="K3011">
            <v>77</v>
          </cell>
          <cell r="L3011">
            <v>76</v>
          </cell>
          <cell r="M3011">
            <v>4</v>
          </cell>
          <cell r="N3011">
            <v>32</v>
          </cell>
          <cell r="O3011">
            <v>0.30000000000000004</v>
          </cell>
          <cell r="P3011">
            <v>9446</v>
          </cell>
          <cell r="Q3011">
            <v>7557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9446</v>
          </cell>
          <cell r="W3011">
            <v>7557</v>
          </cell>
          <cell r="X3011">
            <v>119812</v>
          </cell>
          <cell r="Y3011">
            <v>2396240</v>
          </cell>
          <cell r="Z3011" t="str">
            <v>土</v>
          </cell>
          <cell r="AA3011">
            <v>0.25</v>
          </cell>
          <cell r="AB3011">
            <v>0.25</v>
          </cell>
          <cell r="AC3011">
            <v>0.25</v>
          </cell>
          <cell r="AD3011">
            <v>0.25</v>
          </cell>
          <cell r="AE3011">
            <v>1</v>
          </cell>
          <cell r="AF3011">
            <v>472</v>
          </cell>
          <cell r="AG3011">
            <v>472</v>
          </cell>
          <cell r="AH3011">
            <v>472</v>
          </cell>
          <cell r="AI3011">
            <v>472</v>
          </cell>
          <cell r="AJ3011">
            <v>7557</v>
          </cell>
          <cell r="AK3011">
            <v>50</v>
          </cell>
        </row>
        <row r="3012">
          <cell r="B3012">
            <v>38201</v>
          </cell>
          <cell r="C3012">
            <v>382</v>
          </cell>
          <cell r="D3012">
            <v>0</v>
          </cell>
          <cell r="E3012">
            <v>33003</v>
          </cell>
          <cell r="G3012">
            <v>38201</v>
          </cell>
          <cell r="I3012">
            <v>1</v>
          </cell>
          <cell r="J3012">
            <v>1</v>
          </cell>
          <cell r="K3012">
            <v>77</v>
          </cell>
          <cell r="L3012">
            <v>76</v>
          </cell>
          <cell r="M3012">
            <v>4</v>
          </cell>
          <cell r="N3012">
            <v>32</v>
          </cell>
          <cell r="O3012">
            <v>0.2</v>
          </cell>
          <cell r="P3012">
            <v>629</v>
          </cell>
          <cell r="Q3012">
            <v>503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629</v>
          </cell>
          <cell r="W3012">
            <v>503</v>
          </cell>
          <cell r="X3012">
            <v>11981</v>
          </cell>
          <cell r="Y3012">
            <v>239620</v>
          </cell>
          <cell r="Z3012" t="str">
            <v>土</v>
          </cell>
          <cell r="AA3012">
            <v>0.25</v>
          </cell>
          <cell r="AB3012">
            <v>0.25</v>
          </cell>
          <cell r="AC3012">
            <v>0.25</v>
          </cell>
          <cell r="AD3012">
            <v>0.25</v>
          </cell>
          <cell r="AE3012">
            <v>1</v>
          </cell>
          <cell r="AF3012">
            <v>31</v>
          </cell>
          <cell r="AG3012">
            <v>31</v>
          </cell>
          <cell r="AH3012">
            <v>31</v>
          </cell>
          <cell r="AI3012">
            <v>31</v>
          </cell>
          <cell r="AJ3012">
            <v>503</v>
          </cell>
          <cell r="AK3012">
            <v>5</v>
          </cell>
        </row>
        <row r="3013">
          <cell r="B3013">
            <v>38202</v>
          </cell>
          <cell r="C3013">
            <v>382</v>
          </cell>
          <cell r="D3013">
            <v>0</v>
          </cell>
          <cell r="E3013">
            <v>30503</v>
          </cell>
          <cell r="G3013">
            <v>38201</v>
          </cell>
          <cell r="I3013">
            <v>1</v>
          </cell>
          <cell r="J3013">
            <v>1</v>
          </cell>
          <cell r="K3013">
            <v>77</v>
          </cell>
          <cell r="L3013">
            <v>76</v>
          </cell>
          <cell r="M3013">
            <v>4</v>
          </cell>
          <cell r="N3013">
            <v>32</v>
          </cell>
          <cell r="O3013">
            <v>0.2</v>
          </cell>
          <cell r="P3013">
            <v>629</v>
          </cell>
          <cell r="Q3013">
            <v>503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629</v>
          </cell>
          <cell r="W3013">
            <v>503</v>
          </cell>
          <cell r="X3013">
            <v>11981</v>
          </cell>
          <cell r="Y3013">
            <v>239620</v>
          </cell>
          <cell r="Z3013" t="str">
            <v>土</v>
          </cell>
          <cell r="AA3013">
            <v>0.25</v>
          </cell>
          <cell r="AB3013">
            <v>0.25</v>
          </cell>
          <cell r="AC3013">
            <v>0.25</v>
          </cell>
          <cell r="AD3013">
            <v>0.25</v>
          </cell>
          <cell r="AE3013">
            <v>1</v>
          </cell>
          <cell r="AF3013">
            <v>31</v>
          </cell>
          <cell r="AG3013">
            <v>31</v>
          </cell>
          <cell r="AH3013">
            <v>31</v>
          </cell>
          <cell r="AI3013">
            <v>31</v>
          </cell>
          <cell r="AJ3013">
            <v>503</v>
          </cell>
          <cell r="AK3013">
            <v>5</v>
          </cell>
        </row>
        <row r="3014">
          <cell r="B3014">
            <v>38203</v>
          </cell>
          <cell r="C3014">
            <v>382</v>
          </cell>
          <cell r="D3014">
            <v>0</v>
          </cell>
          <cell r="E3014">
            <v>30303</v>
          </cell>
          <cell r="G3014">
            <v>38201</v>
          </cell>
          <cell r="I3014">
            <v>1</v>
          </cell>
          <cell r="J3014">
            <v>1</v>
          </cell>
          <cell r="K3014">
            <v>77</v>
          </cell>
          <cell r="L3014">
            <v>76</v>
          </cell>
          <cell r="M3014">
            <v>4</v>
          </cell>
          <cell r="N3014">
            <v>32</v>
          </cell>
          <cell r="O3014">
            <v>0.2</v>
          </cell>
          <cell r="P3014">
            <v>629</v>
          </cell>
          <cell r="Q3014">
            <v>503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629</v>
          </cell>
          <cell r="W3014">
            <v>503</v>
          </cell>
          <cell r="X3014">
            <v>11981</v>
          </cell>
          <cell r="Y3014">
            <v>239620</v>
          </cell>
          <cell r="Z3014" t="str">
            <v>土</v>
          </cell>
          <cell r="AA3014">
            <v>0.25</v>
          </cell>
          <cell r="AB3014">
            <v>0.25</v>
          </cell>
          <cell r="AC3014">
            <v>0.25</v>
          </cell>
          <cell r="AD3014">
            <v>0.25</v>
          </cell>
          <cell r="AE3014">
            <v>1</v>
          </cell>
          <cell r="AF3014">
            <v>31</v>
          </cell>
          <cell r="AG3014">
            <v>31</v>
          </cell>
          <cell r="AH3014">
            <v>31</v>
          </cell>
          <cell r="AI3014">
            <v>31</v>
          </cell>
          <cell r="AJ3014">
            <v>503</v>
          </cell>
          <cell r="AK3014">
            <v>5</v>
          </cell>
        </row>
        <row r="3015">
          <cell r="B3015">
            <v>38204</v>
          </cell>
          <cell r="C3015">
            <v>382</v>
          </cell>
          <cell r="D3015">
            <v>0</v>
          </cell>
          <cell r="E3015">
            <v>30203</v>
          </cell>
          <cell r="G3015">
            <v>38201</v>
          </cell>
          <cell r="I3015">
            <v>1</v>
          </cell>
          <cell r="J3015">
            <v>1</v>
          </cell>
          <cell r="K3015">
            <v>77</v>
          </cell>
          <cell r="L3015">
            <v>76</v>
          </cell>
          <cell r="M3015">
            <v>4</v>
          </cell>
          <cell r="N3015">
            <v>32</v>
          </cell>
          <cell r="O3015">
            <v>0.2</v>
          </cell>
          <cell r="P3015">
            <v>629</v>
          </cell>
          <cell r="Q3015">
            <v>503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629</v>
          </cell>
          <cell r="W3015">
            <v>503</v>
          </cell>
          <cell r="X3015">
            <v>11981</v>
          </cell>
          <cell r="Y3015">
            <v>239620</v>
          </cell>
          <cell r="Z3015" t="str">
            <v>土</v>
          </cell>
          <cell r="AA3015">
            <v>0.25</v>
          </cell>
          <cell r="AB3015">
            <v>0.25</v>
          </cell>
          <cell r="AC3015">
            <v>0.25</v>
          </cell>
          <cell r="AD3015">
            <v>0.25</v>
          </cell>
          <cell r="AE3015">
            <v>1</v>
          </cell>
          <cell r="AF3015">
            <v>31</v>
          </cell>
          <cell r="AG3015">
            <v>31</v>
          </cell>
          <cell r="AH3015">
            <v>31</v>
          </cell>
          <cell r="AI3015">
            <v>31</v>
          </cell>
          <cell r="AJ3015">
            <v>503</v>
          </cell>
          <cell r="AK3015">
            <v>5</v>
          </cell>
        </row>
        <row r="3016">
          <cell r="B3016">
            <v>38205</v>
          </cell>
          <cell r="C3016">
            <v>382</v>
          </cell>
          <cell r="D3016">
            <v>0</v>
          </cell>
          <cell r="E3016">
            <v>40703</v>
          </cell>
          <cell r="G3016">
            <v>38201</v>
          </cell>
          <cell r="I3016">
            <v>1</v>
          </cell>
          <cell r="J3016">
            <v>1</v>
          </cell>
          <cell r="K3016">
            <v>77</v>
          </cell>
          <cell r="L3016">
            <v>76</v>
          </cell>
          <cell r="M3016">
            <v>4</v>
          </cell>
          <cell r="N3016">
            <v>32</v>
          </cell>
          <cell r="O3016">
            <v>0.2</v>
          </cell>
          <cell r="P3016">
            <v>629</v>
          </cell>
          <cell r="Q3016">
            <v>503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629</v>
          </cell>
          <cell r="W3016">
            <v>503</v>
          </cell>
          <cell r="X3016">
            <v>11981</v>
          </cell>
          <cell r="Y3016">
            <v>239620</v>
          </cell>
          <cell r="Z3016" t="str">
            <v>土</v>
          </cell>
          <cell r="AA3016">
            <v>0.25</v>
          </cell>
          <cell r="AB3016">
            <v>0.25</v>
          </cell>
          <cell r="AC3016">
            <v>0.25</v>
          </cell>
          <cell r="AD3016">
            <v>0.25</v>
          </cell>
          <cell r="AE3016">
            <v>1</v>
          </cell>
          <cell r="AF3016">
            <v>31</v>
          </cell>
          <cell r="AG3016">
            <v>31</v>
          </cell>
          <cell r="AH3016">
            <v>31</v>
          </cell>
          <cell r="AI3016">
            <v>31</v>
          </cell>
          <cell r="AJ3016">
            <v>503</v>
          </cell>
          <cell r="AK3016">
            <v>5</v>
          </cell>
        </row>
        <row r="3017">
          <cell r="B3017">
            <v>38206</v>
          </cell>
          <cell r="C3017">
            <v>382</v>
          </cell>
          <cell r="D3017">
            <v>0</v>
          </cell>
          <cell r="E3017">
            <v>40303</v>
          </cell>
          <cell r="G3017">
            <v>38201</v>
          </cell>
          <cell r="I3017">
            <v>1</v>
          </cell>
          <cell r="J3017">
            <v>1</v>
          </cell>
          <cell r="K3017">
            <v>77</v>
          </cell>
          <cell r="L3017">
            <v>76</v>
          </cell>
          <cell r="M3017">
            <v>4</v>
          </cell>
          <cell r="N3017">
            <v>32</v>
          </cell>
          <cell r="O3017">
            <v>0.2</v>
          </cell>
          <cell r="P3017">
            <v>629</v>
          </cell>
          <cell r="Q3017">
            <v>503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629</v>
          </cell>
          <cell r="W3017">
            <v>503</v>
          </cell>
          <cell r="X3017">
            <v>11981</v>
          </cell>
          <cell r="Y3017">
            <v>239620</v>
          </cell>
          <cell r="Z3017" t="str">
            <v>土</v>
          </cell>
          <cell r="AA3017">
            <v>0.25</v>
          </cell>
          <cell r="AB3017">
            <v>0.25</v>
          </cell>
          <cell r="AC3017">
            <v>0.25</v>
          </cell>
          <cell r="AD3017">
            <v>0.25</v>
          </cell>
          <cell r="AE3017">
            <v>1</v>
          </cell>
          <cell r="AF3017">
            <v>31</v>
          </cell>
          <cell r="AG3017">
            <v>31</v>
          </cell>
          <cell r="AH3017">
            <v>31</v>
          </cell>
          <cell r="AI3017">
            <v>31</v>
          </cell>
          <cell r="AJ3017">
            <v>503</v>
          </cell>
          <cell r="AK3017">
            <v>5</v>
          </cell>
        </row>
        <row r="3018">
          <cell r="B3018">
            <v>38207</v>
          </cell>
          <cell r="C3018">
            <v>382</v>
          </cell>
          <cell r="D3018">
            <v>0</v>
          </cell>
          <cell r="E3018">
            <v>50100</v>
          </cell>
          <cell r="G3018">
            <v>38209</v>
          </cell>
          <cell r="I3018">
            <v>1</v>
          </cell>
          <cell r="J3018">
            <v>1</v>
          </cell>
          <cell r="K3018">
            <v>77</v>
          </cell>
          <cell r="L3018">
            <v>76</v>
          </cell>
          <cell r="M3018">
            <v>4</v>
          </cell>
          <cell r="N3018">
            <v>32</v>
          </cell>
          <cell r="O3018">
            <v>0.2</v>
          </cell>
          <cell r="P3018">
            <v>629</v>
          </cell>
          <cell r="Q3018">
            <v>503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629</v>
          </cell>
          <cell r="W3018">
            <v>503</v>
          </cell>
          <cell r="X3018">
            <v>11981</v>
          </cell>
          <cell r="Y3018">
            <v>239620</v>
          </cell>
          <cell r="Z3018" t="str">
            <v>土</v>
          </cell>
          <cell r="AA3018">
            <v>0.25</v>
          </cell>
          <cell r="AB3018">
            <v>0.25</v>
          </cell>
          <cell r="AC3018">
            <v>0.25</v>
          </cell>
          <cell r="AD3018">
            <v>0.25</v>
          </cell>
          <cell r="AE3018">
            <v>1</v>
          </cell>
          <cell r="AF3018">
            <v>31</v>
          </cell>
          <cell r="AG3018">
            <v>31</v>
          </cell>
          <cell r="AH3018">
            <v>31</v>
          </cell>
          <cell r="AI3018">
            <v>31</v>
          </cell>
          <cell r="AJ3018">
            <v>503</v>
          </cell>
          <cell r="AK3018">
            <v>5</v>
          </cell>
        </row>
        <row r="3019">
          <cell r="B3019">
            <v>38300</v>
          </cell>
          <cell r="C3019">
            <v>383</v>
          </cell>
          <cell r="D3019">
            <v>0</v>
          </cell>
          <cell r="E3019">
            <v>20113</v>
          </cell>
          <cell r="F3019">
            <v>1</v>
          </cell>
          <cell r="G3019">
            <v>38300</v>
          </cell>
          <cell r="H3019">
            <v>38300</v>
          </cell>
          <cell r="I3019">
            <v>0</v>
          </cell>
          <cell r="J3019">
            <v>10</v>
          </cell>
          <cell r="K3019">
            <v>77</v>
          </cell>
          <cell r="L3019">
            <v>76</v>
          </cell>
          <cell r="M3019">
            <v>4</v>
          </cell>
          <cell r="N3019">
            <v>32</v>
          </cell>
          <cell r="O3019">
            <v>0.4</v>
          </cell>
          <cell r="P3019">
            <v>12595</v>
          </cell>
          <cell r="Q3019">
            <v>8060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12595</v>
          </cell>
          <cell r="W3019">
            <v>8060</v>
          </cell>
          <cell r="X3019">
            <v>119812</v>
          </cell>
          <cell r="Y3019">
            <v>2396240</v>
          </cell>
          <cell r="Z3019" t="str">
            <v>土</v>
          </cell>
          <cell r="AA3019">
            <v>0.25</v>
          </cell>
          <cell r="AB3019">
            <v>0.25</v>
          </cell>
          <cell r="AC3019">
            <v>0.25</v>
          </cell>
          <cell r="AD3019">
            <v>0.25</v>
          </cell>
          <cell r="AE3019">
            <v>1</v>
          </cell>
          <cell r="AF3019">
            <v>1133</v>
          </cell>
          <cell r="AG3019">
            <v>1133</v>
          </cell>
          <cell r="AH3019">
            <v>1133</v>
          </cell>
          <cell r="AI3019">
            <v>1133</v>
          </cell>
          <cell r="AJ3019">
            <v>8060</v>
          </cell>
          <cell r="AK3019">
            <v>50</v>
          </cell>
        </row>
        <row r="3020">
          <cell r="B3020">
            <v>38301</v>
          </cell>
          <cell r="C3020">
            <v>383</v>
          </cell>
          <cell r="D3020">
            <v>0</v>
          </cell>
          <cell r="E3020">
            <v>33003</v>
          </cell>
          <cell r="G3020">
            <v>38301</v>
          </cell>
          <cell r="I3020">
            <v>1</v>
          </cell>
          <cell r="J3020">
            <v>1</v>
          </cell>
          <cell r="K3020">
            <v>77</v>
          </cell>
          <cell r="L3020">
            <v>76</v>
          </cell>
          <cell r="M3020">
            <v>4</v>
          </cell>
          <cell r="N3020">
            <v>32</v>
          </cell>
          <cell r="O3020">
            <v>0.2</v>
          </cell>
          <cell r="P3020">
            <v>629</v>
          </cell>
          <cell r="Q3020">
            <v>503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629</v>
          </cell>
          <cell r="W3020">
            <v>503</v>
          </cell>
          <cell r="X3020">
            <v>11981</v>
          </cell>
          <cell r="Y3020">
            <v>239620</v>
          </cell>
          <cell r="Z3020" t="str">
            <v>土</v>
          </cell>
          <cell r="AA3020">
            <v>0.25</v>
          </cell>
          <cell r="AB3020">
            <v>0.25</v>
          </cell>
          <cell r="AC3020">
            <v>0.25</v>
          </cell>
          <cell r="AD3020">
            <v>0.25</v>
          </cell>
          <cell r="AE3020">
            <v>1</v>
          </cell>
          <cell r="AF3020">
            <v>31</v>
          </cell>
          <cell r="AG3020">
            <v>31</v>
          </cell>
          <cell r="AH3020">
            <v>31</v>
          </cell>
          <cell r="AI3020">
            <v>31</v>
          </cell>
          <cell r="AJ3020">
            <v>503</v>
          </cell>
          <cell r="AK3020">
            <v>5</v>
          </cell>
        </row>
        <row r="3021">
          <cell r="B3021">
            <v>38302</v>
          </cell>
          <cell r="C3021">
            <v>383</v>
          </cell>
          <cell r="D3021">
            <v>0</v>
          </cell>
          <cell r="E3021">
            <v>30503</v>
          </cell>
          <cell r="G3021">
            <v>38301</v>
          </cell>
          <cell r="I3021">
            <v>1</v>
          </cell>
          <cell r="J3021">
            <v>1</v>
          </cell>
          <cell r="K3021">
            <v>77</v>
          </cell>
          <cell r="L3021">
            <v>76</v>
          </cell>
          <cell r="M3021">
            <v>4</v>
          </cell>
          <cell r="N3021">
            <v>32</v>
          </cell>
          <cell r="O3021">
            <v>0.2</v>
          </cell>
          <cell r="P3021">
            <v>629</v>
          </cell>
          <cell r="Q3021">
            <v>503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629</v>
          </cell>
          <cell r="W3021">
            <v>503</v>
          </cell>
          <cell r="X3021">
            <v>11981</v>
          </cell>
          <cell r="Y3021">
            <v>239620</v>
          </cell>
          <cell r="Z3021" t="str">
            <v>土</v>
          </cell>
          <cell r="AA3021">
            <v>0.25</v>
          </cell>
          <cell r="AB3021">
            <v>0.25</v>
          </cell>
          <cell r="AC3021">
            <v>0.25</v>
          </cell>
          <cell r="AD3021">
            <v>0.25</v>
          </cell>
          <cell r="AE3021">
            <v>1</v>
          </cell>
          <cell r="AF3021">
            <v>31</v>
          </cell>
          <cell r="AG3021">
            <v>31</v>
          </cell>
          <cell r="AH3021">
            <v>31</v>
          </cell>
          <cell r="AI3021">
            <v>31</v>
          </cell>
          <cell r="AJ3021">
            <v>503</v>
          </cell>
          <cell r="AK3021">
            <v>5</v>
          </cell>
        </row>
        <row r="3022">
          <cell r="B3022">
            <v>38303</v>
          </cell>
          <cell r="C3022">
            <v>383</v>
          </cell>
          <cell r="D3022">
            <v>0</v>
          </cell>
          <cell r="E3022">
            <v>30303</v>
          </cell>
          <cell r="G3022">
            <v>38301</v>
          </cell>
          <cell r="I3022">
            <v>1</v>
          </cell>
          <cell r="J3022">
            <v>1</v>
          </cell>
          <cell r="K3022">
            <v>77</v>
          </cell>
          <cell r="L3022">
            <v>76</v>
          </cell>
          <cell r="M3022">
            <v>4</v>
          </cell>
          <cell r="N3022">
            <v>32</v>
          </cell>
          <cell r="O3022">
            <v>0.2</v>
          </cell>
          <cell r="P3022">
            <v>629</v>
          </cell>
          <cell r="Q3022">
            <v>503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629</v>
          </cell>
          <cell r="W3022">
            <v>503</v>
          </cell>
          <cell r="X3022">
            <v>11981</v>
          </cell>
          <cell r="Y3022">
            <v>239620</v>
          </cell>
          <cell r="Z3022" t="str">
            <v>土</v>
          </cell>
          <cell r="AA3022">
            <v>0.25</v>
          </cell>
          <cell r="AB3022">
            <v>0.25</v>
          </cell>
          <cell r="AC3022">
            <v>0.25</v>
          </cell>
          <cell r="AD3022">
            <v>0.25</v>
          </cell>
          <cell r="AE3022">
            <v>1</v>
          </cell>
          <cell r="AF3022">
            <v>31</v>
          </cell>
          <cell r="AG3022">
            <v>31</v>
          </cell>
          <cell r="AH3022">
            <v>31</v>
          </cell>
          <cell r="AI3022">
            <v>31</v>
          </cell>
          <cell r="AJ3022">
            <v>503</v>
          </cell>
          <cell r="AK3022">
            <v>5</v>
          </cell>
        </row>
        <row r="3023">
          <cell r="B3023">
            <v>38304</v>
          </cell>
          <cell r="C3023">
            <v>383</v>
          </cell>
          <cell r="D3023">
            <v>0</v>
          </cell>
          <cell r="E3023">
            <v>30203</v>
          </cell>
          <cell r="G3023">
            <v>38301</v>
          </cell>
          <cell r="I3023">
            <v>1</v>
          </cell>
          <cell r="J3023">
            <v>1</v>
          </cell>
          <cell r="K3023">
            <v>77</v>
          </cell>
          <cell r="L3023">
            <v>76</v>
          </cell>
          <cell r="M3023">
            <v>4</v>
          </cell>
          <cell r="N3023">
            <v>32</v>
          </cell>
          <cell r="O3023">
            <v>0.2</v>
          </cell>
          <cell r="P3023">
            <v>629</v>
          </cell>
          <cell r="Q3023">
            <v>503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629</v>
          </cell>
          <cell r="W3023">
            <v>503</v>
          </cell>
          <cell r="X3023">
            <v>11981</v>
          </cell>
          <cell r="Y3023">
            <v>239620</v>
          </cell>
          <cell r="Z3023" t="str">
            <v>土</v>
          </cell>
          <cell r="AA3023">
            <v>0.25</v>
          </cell>
          <cell r="AB3023">
            <v>0.25</v>
          </cell>
          <cell r="AC3023">
            <v>0.25</v>
          </cell>
          <cell r="AD3023">
            <v>0.25</v>
          </cell>
          <cell r="AE3023">
            <v>1</v>
          </cell>
          <cell r="AF3023">
            <v>31</v>
          </cell>
          <cell r="AG3023">
            <v>31</v>
          </cell>
          <cell r="AH3023">
            <v>31</v>
          </cell>
          <cell r="AI3023">
            <v>31</v>
          </cell>
          <cell r="AJ3023">
            <v>503</v>
          </cell>
          <cell r="AK3023">
            <v>5</v>
          </cell>
        </row>
        <row r="3024">
          <cell r="B3024">
            <v>38305</v>
          </cell>
          <cell r="C3024">
            <v>383</v>
          </cell>
          <cell r="D3024">
            <v>0</v>
          </cell>
          <cell r="E3024">
            <v>40703</v>
          </cell>
          <cell r="G3024">
            <v>38301</v>
          </cell>
          <cell r="I3024">
            <v>1</v>
          </cell>
          <cell r="J3024">
            <v>1</v>
          </cell>
          <cell r="K3024">
            <v>77</v>
          </cell>
          <cell r="L3024">
            <v>76</v>
          </cell>
          <cell r="M3024">
            <v>4</v>
          </cell>
          <cell r="N3024">
            <v>32</v>
          </cell>
          <cell r="O3024">
            <v>0.2</v>
          </cell>
          <cell r="P3024">
            <v>629</v>
          </cell>
          <cell r="Q3024">
            <v>503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629</v>
          </cell>
          <cell r="W3024">
            <v>503</v>
          </cell>
          <cell r="X3024">
            <v>11981</v>
          </cell>
          <cell r="Y3024">
            <v>239620</v>
          </cell>
          <cell r="Z3024" t="str">
            <v>土</v>
          </cell>
          <cell r="AA3024">
            <v>0.25</v>
          </cell>
          <cell r="AB3024">
            <v>0.25</v>
          </cell>
          <cell r="AC3024">
            <v>0.25</v>
          </cell>
          <cell r="AD3024">
            <v>0.25</v>
          </cell>
          <cell r="AE3024">
            <v>1</v>
          </cell>
          <cell r="AF3024">
            <v>31</v>
          </cell>
          <cell r="AG3024">
            <v>31</v>
          </cell>
          <cell r="AH3024">
            <v>31</v>
          </cell>
          <cell r="AI3024">
            <v>31</v>
          </cell>
          <cell r="AJ3024">
            <v>503</v>
          </cell>
          <cell r="AK3024">
            <v>5</v>
          </cell>
        </row>
        <row r="3025">
          <cell r="B3025">
            <v>38306</v>
          </cell>
          <cell r="C3025">
            <v>383</v>
          </cell>
          <cell r="D3025">
            <v>0</v>
          </cell>
          <cell r="E3025">
            <v>40303</v>
          </cell>
          <cell r="G3025">
            <v>38301</v>
          </cell>
          <cell r="I3025">
            <v>1</v>
          </cell>
          <cell r="J3025">
            <v>1</v>
          </cell>
          <cell r="K3025">
            <v>77</v>
          </cell>
          <cell r="L3025">
            <v>76</v>
          </cell>
          <cell r="M3025">
            <v>4</v>
          </cell>
          <cell r="N3025">
            <v>32</v>
          </cell>
          <cell r="O3025">
            <v>0.2</v>
          </cell>
          <cell r="P3025">
            <v>629</v>
          </cell>
          <cell r="Q3025">
            <v>503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629</v>
          </cell>
          <cell r="W3025">
            <v>503</v>
          </cell>
          <cell r="X3025">
            <v>11981</v>
          </cell>
          <cell r="Y3025">
            <v>239620</v>
          </cell>
          <cell r="Z3025" t="str">
            <v>土</v>
          </cell>
          <cell r="AA3025">
            <v>0.25</v>
          </cell>
          <cell r="AB3025">
            <v>0.25</v>
          </cell>
          <cell r="AC3025">
            <v>0.25</v>
          </cell>
          <cell r="AD3025">
            <v>0.25</v>
          </cell>
          <cell r="AE3025">
            <v>1</v>
          </cell>
          <cell r="AF3025">
            <v>31</v>
          </cell>
          <cell r="AG3025">
            <v>31</v>
          </cell>
          <cell r="AH3025">
            <v>31</v>
          </cell>
          <cell r="AI3025">
            <v>31</v>
          </cell>
          <cell r="AJ3025">
            <v>503</v>
          </cell>
          <cell r="AK3025">
            <v>5</v>
          </cell>
        </row>
        <row r="3026">
          <cell r="B3026">
            <v>38307</v>
          </cell>
          <cell r="C3026">
            <v>383</v>
          </cell>
          <cell r="D3026">
            <v>0</v>
          </cell>
          <cell r="E3026">
            <v>50100</v>
          </cell>
          <cell r="G3026">
            <v>38309</v>
          </cell>
          <cell r="I3026">
            <v>1</v>
          </cell>
          <cell r="J3026">
            <v>1</v>
          </cell>
          <cell r="K3026">
            <v>77</v>
          </cell>
          <cell r="L3026">
            <v>76</v>
          </cell>
          <cell r="M3026">
            <v>4</v>
          </cell>
          <cell r="N3026">
            <v>32</v>
          </cell>
          <cell r="O3026">
            <v>0.2</v>
          </cell>
          <cell r="P3026">
            <v>629</v>
          </cell>
          <cell r="Q3026">
            <v>503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629</v>
          </cell>
          <cell r="W3026">
            <v>503</v>
          </cell>
          <cell r="X3026">
            <v>11981</v>
          </cell>
          <cell r="Y3026">
            <v>239620</v>
          </cell>
          <cell r="Z3026" t="str">
            <v>土</v>
          </cell>
          <cell r="AA3026">
            <v>0.25</v>
          </cell>
          <cell r="AB3026">
            <v>0.25</v>
          </cell>
          <cell r="AC3026">
            <v>0.25</v>
          </cell>
          <cell r="AD3026">
            <v>0.25</v>
          </cell>
          <cell r="AE3026">
            <v>1</v>
          </cell>
          <cell r="AF3026">
            <v>31</v>
          </cell>
          <cell r="AG3026">
            <v>31</v>
          </cell>
          <cell r="AH3026">
            <v>31</v>
          </cell>
          <cell r="AI3026">
            <v>31</v>
          </cell>
          <cell r="AJ3026">
            <v>503</v>
          </cell>
          <cell r="AK3026">
            <v>5</v>
          </cell>
        </row>
        <row r="3027">
          <cell r="B3027">
            <v>38400</v>
          </cell>
          <cell r="C3027">
            <v>384</v>
          </cell>
          <cell r="D3027">
            <v>0</v>
          </cell>
          <cell r="E3027">
            <v>20513</v>
          </cell>
          <cell r="F3027">
            <v>1</v>
          </cell>
          <cell r="G3027">
            <v>38400</v>
          </cell>
          <cell r="H3027">
            <v>38400</v>
          </cell>
          <cell r="I3027">
            <v>0</v>
          </cell>
          <cell r="J3027">
            <v>10</v>
          </cell>
          <cell r="K3027">
            <v>77</v>
          </cell>
          <cell r="L3027">
            <v>76</v>
          </cell>
          <cell r="M3027">
            <v>4</v>
          </cell>
          <cell r="N3027">
            <v>32</v>
          </cell>
          <cell r="O3027">
            <v>0.5</v>
          </cell>
          <cell r="P3027">
            <v>15744</v>
          </cell>
          <cell r="Q3027">
            <v>10076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15744</v>
          </cell>
          <cell r="W3027">
            <v>10076</v>
          </cell>
          <cell r="X3027">
            <v>119812</v>
          </cell>
          <cell r="Y3027">
            <v>2396240</v>
          </cell>
          <cell r="Z3027" t="str">
            <v>土</v>
          </cell>
          <cell r="AA3027">
            <v>0.25</v>
          </cell>
          <cell r="AB3027">
            <v>0.25</v>
          </cell>
          <cell r="AC3027">
            <v>0.25</v>
          </cell>
          <cell r="AD3027">
            <v>0.25</v>
          </cell>
          <cell r="AE3027">
            <v>1</v>
          </cell>
          <cell r="AF3027">
            <v>1417</v>
          </cell>
          <cell r="AG3027">
            <v>1417</v>
          </cell>
          <cell r="AH3027">
            <v>1417</v>
          </cell>
          <cell r="AI3027">
            <v>1417</v>
          </cell>
          <cell r="AJ3027">
            <v>10076</v>
          </cell>
          <cell r="AK3027">
            <v>50</v>
          </cell>
        </row>
        <row r="3028">
          <cell r="B3028">
            <v>38401</v>
          </cell>
          <cell r="C3028">
            <v>384</v>
          </cell>
          <cell r="D3028">
            <v>0</v>
          </cell>
          <cell r="E3028">
            <v>33003</v>
          </cell>
          <cell r="G3028">
            <v>38401</v>
          </cell>
          <cell r="I3028">
            <v>1</v>
          </cell>
          <cell r="J3028">
            <v>1</v>
          </cell>
          <cell r="K3028">
            <v>77</v>
          </cell>
          <cell r="L3028">
            <v>76</v>
          </cell>
          <cell r="M3028">
            <v>4</v>
          </cell>
          <cell r="N3028">
            <v>32</v>
          </cell>
          <cell r="O3028">
            <v>0.2</v>
          </cell>
          <cell r="P3028">
            <v>629</v>
          </cell>
          <cell r="Q3028">
            <v>503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629</v>
          </cell>
          <cell r="W3028">
            <v>503</v>
          </cell>
          <cell r="X3028">
            <v>11981</v>
          </cell>
          <cell r="Y3028">
            <v>239620</v>
          </cell>
          <cell r="Z3028" t="str">
            <v>土</v>
          </cell>
          <cell r="AA3028">
            <v>0.25</v>
          </cell>
          <cell r="AB3028">
            <v>0.25</v>
          </cell>
          <cell r="AC3028">
            <v>0.25</v>
          </cell>
          <cell r="AD3028">
            <v>0.25</v>
          </cell>
          <cell r="AE3028">
            <v>1</v>
          </cell>
          <cell r="AF3028">
            <v>31</v>
          </cell>
          <cell r="AG3028">
            <v>31</v>
          </cell>
          <cell r="AH3028">
            <v>31</v>
          </cell>
          <cell r="AI3028">
            <v>31</v>
          </cell>
          <cell r="AJ3028">
            <v>503</v>
          </cell>
          <cell r="AK3028">
            <v>5</v>
          </cell>
        </row>
        <row r="3029">
          <cell r="B3029">
            <v>38402</v>
          </cell>
          <cell r="C3029">
            <v>384</v>
          </cell>
          <cell r="D3029">
            <v>0</v>
          </cell>
          <cell r="E3029">
            <v>30503</v>
          </cell>
          <cell r="G3029">
            <v>38401</v>
          </cell>
          <cell r="I3029">
            <v>1</v>
          </cell>
          <cell r="J3029">
            <v>1</v>
          </cell>
          <cell r="K3029">
            <v>77</v>
          </cell>
          <cell r="L3029">
            <v>76</v>
          </cell>
          <cell r="M3029">
            <v>4</v>
          </cell>
          <cell r="N3029">
            <v>32</v>
          </cell>
          <cell r="O3029">
            <v>0.2</v>
          </cell>
          <cell r="P3029">
            <v>629</v>
          </cell>
          <cell r="Q3029">
            <v>503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629</v>
          </cell>
          <cell r="W3029">
            <v>503</v>
          </cell>
          <cell r="X3029">
            <v>11981</v>
          </cell>
          <cell r="Y3029">
            <v>239620</v>
          </cell>
          <cell r="Z3029" t="str">
            <v>土</v>
          </cell>
          <cell r="AA3029">
            <v>0.25</v>
          </cell>
          <cell r="AB3029">
            <v>0.25</v>
          </cell>
          <cell r="AC3029">
            <v>0.25</v>
          </cell>
          <cell r="AD3029">
            <v>0.25</v>
          </cell>
          <cell r="AE3029">
            <v>1</v>
          </cell>
          <cell r="AF3029">
            <v>31</v>
          </cell>
          <cell r="AG3029">
            <v>31</v>
          </cell>
          <cell r="AH3029">
            <v>31</v>
          </cell>
          <cell r="AI3029">
            <v>31</v>
          </cell>
          <cell r="AJ3029">
            <v>503</v>
          </cell>
          <cell r="AK3029">
            <v>5</v>
          </cell>
        </row>
        <row r="3030">
          <cell r="B3030">
            <v>38403</v>
          </cell>
          <cell r="C3030">
            <v>384</v>
          </cell>
          <cell r="D3030">
            <v>0</v>
          </cell>
          <cell r="E3030">
            <v>30303</v>
          </cell>
          <cell r="G3030">
            <v>38401</v>
          </cell>
          <cell r="I3030">
            <v>1</v>
          </cell>
          <cell r="J3030">
            <v>1</v>
          </cell>
          <cell r="K3030">
            <v>77</v>
          </cell>
          <cell r="L3030">
            <v>76</v>
          </cell>
          <cell r="M3030">
            <v>4</v>
          </cell>
          <cell r="N3030">
            <v>32</v>
          </cell>
          <cell r="O3030">
            <v>0.2</v>
          </cell>
          <cell r="P3030">
            <v>629</v>
          </cell>
          <cell r="Q3030">
            <v>503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629</v>
          </cell>
          <cell r="W3030">
            <v>503</v>
          </cell>
          <cell r="X3030">
            <v>11981</v>
          </cell>
          <cell r="Y3030">
            <v>239620</v>
          </cell>
          <cell r="Z3030" t="str">
            <v>土</v>
          </cell>
          <cell r="AA3030">
            <v>0.25</v>
          </cell>
          <cell r="AB3030">
            <v>0.25</v>
          </cell>
          <cell r="AC3030">
            <v>0.25</v>
          </cell>
          <cell r="AD3030">
            <v>0.25</v>
          </cell>
          <cell r="AE3030">
            <v>1</v>
          </cell>
          <cell r="AF3030">
            <v>31</v>
          </cell>
          <cell r="AG3030">
            <v>31</v>
          </cell>
          <cell r="AH3030">
            <v>31</v>
          </cell>
          <cell r="AI3030">
            <v>31</v>
          </cell>
          <cell r="AJ3030">
            <v>503</v>
          </cell>
          <cell r="AK3030">
            <v>5</v>
          </cell>
        </row>
        <row r="3031">
          <cell r="B3031">
            <v>38404</v>
          </cell>
          <cell r="C3031">
            <v>384</v>
          </cell>
          <cell r="D3031">
            <v>0</v>
          </cell>
          <cell r="E3031">
            <v>30203</v>
          </cell>
          <cell r="G3031">
            <v>38401</v>
          </cell>
          <cell r="I3031">
            <v>1</v>
          </cell>
          <cell r="J3031">
            <v>1</v>
          </cell>
          <cell r="K3031">
            <v>77</v>
          </cell>
          <cell r="L3031">
            <v>76</v>
          </cell>
          <cell r="M3031">
            <v>4</v>
          </cell>
          <cell r="N3031">
            <v>32</v>
          </cell>
          <cell r="O3031">
            <v>0.2</v>
          </cell>
          <cell r="P3031">
            <v>629</v>
          </cell>
          <cell r="Q3031">
            <v>503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629</v>
          </cell>
          <cell r="W3031">
            <v>503</v>
          </cell>
          <cell r="X3031">
            <v>11981</v>
          </cell>
          <cell r="Y3031">
            <v>239620</v>
          </cell>
          <cell r="Z3031" t="str">
            <v>土</v>
          </cell>
          <cell r="AA3031">
            <v>0.25</v>
          </cell>
          <cell r="AB3031">
            <v>0.25</v>
          </cell>
          <cell r="AC3031">
            <v>0.25</v>
          </cell>
          <cell r="AD3031">
            <v>0.25</v>
          </cell>
          <cell r="AE3031">
            <v>1</v>
          </cell>
          <cell r="AF3031">
            <v>31</v>
          </cell>
          <cell r="AG3031">
            <v>31</v>
          </cell>
          <cell r="AH3031">
            <v>31</v>
          </cell>
          <cell r="AI3031">
            <v>31</v>
          </cell>
          <cell r="AJ3031">
            <v>503</v>
          </cell>
          <cell r="AK3031">
            <v>5</v>
          </cell>
        </row>
        <row r="3032">
          <cell r="B3032">
            <v>38405</v>
          </cell>
          <cell r="C3032">
            <v>384</v>
          </cell>
          <cell r="D3032">
            <v>0</v>
          </cell>
          <cell r="E3032">
            <v>40703</v>
          </cell>
          <cell r="G3032">
            <v>38401</v>
          </cell>
          <cell r="I3032">
            <v>1</v>
          </cell>
          <cell r="J3032">
            <v>1</v>
          </cell>
          <cell r="K3032">
            <v>77</v>
          </cell>
          <cell r="L3032">
            <v>76</v>
          </cell>
          <cell r="M3032">
            <v>4</v>
          </cell>
          <cell r="N3032">
            <v>32</v>
          </cell>
          <cell r="O3032">
            <v>0.2</v>
          </cell>
          <cell r="P3032">
            <v>629</v>
          </cell>
          <cell r="Q3032">
            <v>503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629</v>
          </cell>
          <cell r="W3032">
            <v>503</v>
          </cell>
          <cell r="X3032">
            <v>11981</v>
          </cell>
          <cell r="Y3032">
            <v>239620</v>
          </cell>
          <cell r="Z3032" t="str">
            <v>土</v>
          </cell>
          <cell r="AA3032">
            <v>0.25</v>
          </cell>
          <cell r="AB3032">
            <v>0.25</v>
          </cell>
          <cell r="AC3032">
            <v>0.25</v>
          </cell>
          <cell r="AD3032">
            <v>0.25</v>
          </cell>
          <cell r="AE3032">
            <v>1</v>
          </cell>
          <cell r="AF3032">
            <v>31</v>
          </cell>
          <cell r="AG3032">
            <v>31</v>
          </cell>
          <cell r="AH3032">
            <v>31</v>
          </cell>
          <cell r="AI3032">
            <v>31</v>
          </cell>
          <cell r="AJ3032">
            <v>503</v>
          </cell>
          <cell r="AK3032">
            <v>5</v>
          </cell>
        </row>
        <row r="3033">
          <cell r="B3033">
            <v>38406</v>
          </cell>
          <cell r="C3033">
            <v>384</v>
          </cell>
          <cell r="D3033">
            <v>0</v>
          </cell>
          <cell r="E3033">
            <v>40303</v>
          </cell>
          <cell r="G3033">
            <v>38401</v>
          </cell>
          <cell r="I3033">
            <v>1</v>
          </cell>
          <cell r="J3033">
            <v>1</v>
          </cell>
          <cell r="K3033">
            <v>77</v>
          </cell>
          <cell r="L3033">
            <v>76</v>
          </cell>
          <cell r="M3033">
            <v>4</v>
          </cell>
          <cell r="N3033">
            <v>32</v>
          </cell>
          <cell r="O3033">
            <v>0.2</v>
          </cell>
          <cell r="P3033">
            <v>629</v>
          </cell>
          <cell r="Q3033">
            <v>503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629</v>
          </cell>
          <cell r="W3033">
            <v>503</v>
          </cell>
          <cell r="X3033">
            <v>11981</v>
          </cell>
          <cell r="Y3033">
            <v>239620</v>
          </cell>
          <cell r="Z3033" t="str">
            <v>土</v>
          </cell>
          <cell r="AA3033">
            <v>0.25</v>
          </cell>
          <cell r="AB3033">
            <v>0.25</v>
          </cell>
          <cell r="AC3033">
            <v>0.25</v>
          </cell>
          <cell r="AD3033">
            <v>0.25</v>
          </cell>
          <cell r="AE3033">
            <v>1</v>
          </cell>
          <cell r="AF3033">
            <v>31</v>
          </cell>
          <cell r="AG3033">
            <v>31</v>
          </cell>
          <cell r="AH3033">
            <v>31</v>
          </cell>
          <cell r="AI3033">
            <v>31</v>
          </cell>
          <cell r="AJ3033">
            <v>503</v>
          </cell>
          <cell r="AK3033">
            <v>5</v>
          </cell>
        </row>
        <row r="3034">
          <cell r="B3034">
            <v>38407</v>
          </cell>
          <cell r="C3034">
            <v>384</v>
          </cell>
          <cell r="D3034">
            <v>0</v>
          </cell>
          <cell r="E3034">
            <v>50100</v>
          </cell>
          <cell r="G3034">
            <v>38409</v>
          </cell>
          <cell r="I3034">
            <v>1</v>
          </cell>
          <cell r="J3034">
            <v>1</v>
          </cell>
          <cell r="K3034">
            <v>77</v>
          </cell>
          <cell r="L3034">
            <v>76</v>
          </cell>
          <cell r="M3034">
            <v>4</v>
          </cell>
          <cell r="N3034">
            <v>32</v>
          </cell>
          <cell r="O3034">
            <v>0.2</v>
          </cell>
          <cell r="P3034">
            <v>629</v>
          </cell>
          <cell r="Q3034">
            <v>503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629</v>
          </cell>
          <cell r="W3034">
            <v>503</v>
          </cell>
          <cell r="X3034">
            <v>11981</v>
          </cell>
          <cell r="Y3034">
            <v>239620</v>
          </cell>
          <cell r="Z3034" t="str">
            <v>土</v>
          </cell>
          <cell r="AA3034">
            <v>0.25</v>
          </cell>
          <cell r="AB3034">
            <v>0.25</v>
          </cell>
          <cell r="AC3034">
            <v>0.25</v>
          </cell>
          <cell r="AD3034">
            <v>0.25</v>
          </cell>
          <cell r="AE3034">
            <v>1</v>
          </cell>
          <cell r="AF3034">
            <v>31</v>
          </cell>
          <cell r="AG3034">
            <v>31</v>
          </cell>
          <cell r="AH3034">
            <v>31</v>
          </cell>
          <cell r="AI3034">
            <v>31</v>
          </cell>
          <cell r="AJ3034">
            <v>503</v>
          </cell>
          <cell r="AK3034">
            <v>5</v>
          </cell>
        </row>
        <row r="3035">
          <cell r="B3035">
            <v>38500</v>
          </cell>
          <cell r="C3035">
            <v>385</v>
          </cell>
          <cell r="D3035">
            <v>0</v>
          </cell>
          <cell r="E3035">
            <v>20113</v>
          </cell>
          <cell r="F3035">
            <v>1</v>
          </cell>
          <cell r="G3035">
            <v>38500</v>
          </cell>
          <cell r="H3035">
            <v>38500</v>
          </cell>
          <cell r="I3035">
            <v>0</v>
          </cell>
          <cell r="J3035">
            <v>10</v>
          </cell>
          <cell r="K3035">
            <v>78</v>
          </cell>
          <cell r="L3035">
            <v>77</v>
          </cell>
          <cell r="M3035">
            <v>4</v>
          </cell>
          <cell r="N3035">
            <v>32</v>
          </cell>
          <cell r="O3035">
            <v>0.60000000000000009</v>
          </cell>
          <cell r="P3035">
            <v>19968</v>
          </cell>
          <cell r="Q3035">
            <v>10223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19968</v>
          </cell>
          <cell r="W3035">
            <v>10223</v>
          </cell>
          <cell r="X3035">
            <v>126180</v>
          </cell>
          <cell r="Y3035">
            <v>2523600</v>
          </cell>
          <cell r="Z3035" t="str">
            <v>土</v>
          </cell>
          <cell r="AA3035">
            <v>0.25</v>
          </cell>
          <cell r="AB3035">
            <v>0.25</v>
          </cell>
          <cell r="AC3035">
            <v>0.25</v>
          </cell>
          <cell r="AD3035">
            <v>0.25</v>
          </cell>
          <cell r="AE3035">
            <v>1</v>
          </cell>
          <cell r="AF3035">
            <v>2436</v>
          </cell>
          <cell r="AG3035">
            <v>2436</v>
          </cell>
          <cell r="AH3035">
            <v>2436</v>
          </cell>
          <cell r="AI3035">
            <v>2436</v>
          </cell>
          <cell r="AJ3035">
            <v>10223</v>
          </cell>
          <cell r="AK3035">
            <v>50</v>
          </cell>
        </row>
        <row r="3036">
          <cell r="B3036">
            <v>38501</v>
          </cell>
          <cell r="C3036">
            <v>385</v>
          </cell>
          <cell r="D3036">
            <v>0</v>
          </cell>
          <cell r="E3036">
            <v>33003</v>
          </cell>
          <cell r="G3036">
            <v>38501</v>
          </cell>
          <cell r="I3036">
            <v>1</v>
          </cell>
          <cell r="J3036">
            <v>1</v>
          </cell>
          <cell r="K3036">
            <v>78</v>
          </cell>
          <cell r="L3036">
            <v>77</v>
          </cell>
          <cell r="M3036">
            <v>4</v>
          </cell>
          <cell r="N3036">
            <v>32</v>
          </cell>
          <cell r="O3036">
            <v>0.2</v>
          </cell>
          <cell r="P3036">
            <v>665</v>
          </cell>
          <cell r="Q3036">
            <v>532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665</v>
          </cell>
          <cell r="W3036">
            <v>532</v>
          </cell>
          <cell r="X3036">
            <v>12618</v>
          </cell>
          <cell r="Y3036">
            <v>252360</v>
          </cell>
          <cell r="Z3036" t="str">
            <v>土</v>
          </cell>
          <cell r="AA3036">
            <v>0.25</v>
          </cell>
          <cell r="AB3036">
            <v>0.25</v>
          </cell>
          <cell r="AC3036">
            <v>0.25</v>
          </cell>
          <cell r="AD3036">
            <v>0.25</v>
          </cell>
          <cell r="AE3036">
            <v>1</v>
          </cell>
          <cell r="AF3036">
            <v>33</v>
          </cell>
          <cell r="AG3036">
            <v>33</v>
          </cell>
          <cell r="AH3036">
            <v>33</v>
          </cell>
          <cell r="AI3036">
            <v>33</v>
          </cell>
          <cell r="AJ3036">
            <v>532</v>
          </cell>
          <cell r="AK3036">
            <v>5</v>
          </cell>
        </row>
        <row r="3037">
          <cell r="B3037">
            <v>38502</v>
          </cell>
          <cell r="C3037">
            <v>385</v>
          </cell>
          <cell r="D3037">
            <v>0</v>
          </cell>
          <cell r="E3037">
            <v>30503</v>
          </cell>
          <cell r="G3037">
            <v>38501</v>
          </cell>
          <cell r="I3037">
            <v>1</v>
          </cell>
          <cell r="J3037">
            <v>1</v>
          </cell>
          <cell r="K3037">
            <v>78</v>
          </cell>
          <cell r="L3037">
            <v>77</v>
          </cell>
          <cell r="M3037">
            <v>4</v>
          </cell>
          <cell r="N3037">
            <v>32</v>
          </cell>
          <cell r="O3037">
            <v>0.2</v>
          </cell>
          <cell r="P3037">
            <v>665</v>
          </cell>
          <cell r="Q3037">
            <v>532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665</v>
          </cell>
          <cell r="W3037">
            <v>532</v>
          </cell>
          <cell r="X3037">
            <v>12618</v>
          </cell>
          <cell r="Y3037">
            <v>252360</v>
          </cell>
          <cell r="Z3037" t="str">
            <v>土</v>
          </cell>
          <cell r="AA3037">
            <v>0.25</v>
          </cell>
          <cell r="AB3037">
            <v>0.25</v>
          </cell>
          <cell r="AC3037">
            <v>0.25</v>
          </cell>
          <cell r="AD3037">
            <v>0.25</v>
          </cell>
          <cell r="AE3037">
            <v>1</v>
          </cell>
          <cell r="AF3037">
            <v>33</v>
          </cell>
          <cell r="AG3037">
            <v>33</v>
          </cell>
          <cell r="AH3037">
            <v>33</v>
          </cell>
          <cell r="AI3037">
            <v>33</v>
          </cell>
          <cell r="AJ3037">
            <v>532</v>
          </cell>
          <cell r="AK3037">
            <v>5</v>
          </cell>
        </row>
        <row r="3038">
          <cell r="B3038">
            <v>38503</v>
          </cell>
          <cell r="C3038">
            <v>385</v>
          </cell>
          <cell r="D3038">
            <v>0</v>
          </cell>
          <cell r="E3038">
            <v>30303</v>
          </cell>
          <cell r="G3038">
            <v>38501</v>
          </cell>
          <cell r="I3038">
            <v>1</v>
          </cell>
          <cell r="J3038">
            <v>1</v>
          </cell>
          <cell r="K3038">
            <v>78</v>
          </cell>
          <cell r="L3038">
            <v>77</v>
          </cell>
          <cell r="M3038">
            <v>4</v>
          </cell>
          <cell r="N3038">
            <v>32</v>
          </cell>
          <cell r="O3038">
            <v>0.2</v>
          </cell>
          <cell r="P3038">
            <v>665</v>
          </cell>
          <cell r="Q3038">
            <v>532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665</v>
          </cell>
          <cell r="W3038">
            <v>532</v>
          </cell>
          <cell r="X3038">
            <v>12618</v>
          </cell>
          <cell r="Y3038">
            <v>252360</v>
          </cell>
          <cell r="Z3038" t="str">
            <v>土</v>
          </cell>
          <cell r="AA3038">
            <v>0.25</v>
          </cell>
          <cell r="AB3038">
            <v>0.25</v>
          </cell>
          <cell r="AC3038">
            <v>0.25</v>
          </cell>
          <cell r="AD3038">
            <v>0.25</v>
          </cell>
          <cell r="AE3038">
            <v>1</v>
          </cell>
          <cell r="AF3038">
            <v>33</v>
          </cell>
          <cell r="AG3038">
            <v>33</v>
          </cell>
          <cell r="AH3038">
            <v>33</v>
          </cell>
          <cell r="AI3038">
            <v>33</v>
          </cell>
          <cell r="AJ3038">
            <v>532</v>
          </cell>
          <cell r="AK3038">
            <v>5</v>
          </cell>
        </row>
        <row r="3039">
          <cell r="B3039">
            <v>38504</v>
          </cell>
          <cell r="C3039">
            <v>385</v>
          </cell>
          <cell r="D3039">
            <v>0</v>
          </cell>
          <cell r="E3039">
            <v>30203</v>
          </cell>
          <cell r="G3039">
            <v>38501</v>
          </cell>
          <cell r="I3039">
            <v>1</v>
          </cell>
          <cell r="J3039">
            <v>1</v>
          </cell>
          <cell r="K3039">
            <v>78</v>
          </cell>
          <cell r="L3039">
            <v>77</v>
          </cell>
          <cell r="M3039">
            <v>4</v>
          </cell>
          <cell r="N3039">
            <v>32</v>
          </cell>
          <cell r="O3039">
            <v>0.2</v>
          </cell>
          <cell r="P3039">
            <v>665</v>
          </cell>
          <cell r="Q3039">
            <v>532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665</v>
          </cell>
          <cell r="W3039">
            <v>532</v>
          </cell>
          <cell r="X3039">
            <v>12618</v>
          </cell>
          <cell r="Y3039">
            <v>252360</v>
          </cell>
          <cell r="Z3039" t="str">
            <v>土</v>
          </cell>
          <cell r="AA3039">
            <v>0.25</v>
          </cell>
          <cell r="AB3039">
            <v>0.25</v>
          </cell>
          <cell r="AC3039">
            <v>0.25</v>
          </cell>
          <cell r="AD3039">
            <v>0.25</v>
          </cell>
          <cell r="AE3039">
            <v>1</v>
          </cell>
          <cell r="AF3039">
            <v>33</v>
          </cell>
          <cell r="AG3039">
            <v>33</v>
          </cell>
          <cell r="AH3039">
            <v>33</v>
          </cell>
          <cell r="AI3039">
            <v>33</v>
          </cell>
          <cell r="AJ3039">
            <v>532</v>
          </cell>
          <cell r="AK3039">
            <v>5</v>
          </cell>
        </row>
        <row r="3040">
          <cell r="B3040">
            <v>38505</v>
          </cell>
          <cell r="C3040">
            <v>385</v>
          </cell>
          <cell r="D3040">
            <v>0</v>
          </cell>
          <cell r="E3040">
            <v>40703</v>
          </cell>
          <cell r="G3040">
            <v>38501</v>
          </cell>
          <cell r="I3040">
            <v>1</v>
          </cell>
          <cell r="J3040">
            <v>1</v>
          </cell>
          <cell r="K3040">
            <v>78</v>
          </cell>
          <cell r="L3040">
            <v>77</v>
          </cell>
          <cell r="M3040">
            <v>4</v>
          </cell>
          <cell r="N3040">
            <v>32</v>
          </cell>
          <cell r="O3040">
            <v>0.2</v>
          </cell>
          <cell r="P3040">
            <v>665</v>
          </cell>
          <cell r="Q3040">
            <v>532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665</v>
          </cell>
          <cell r="W3040">
            <v>532</v>
          </cell>
          <cell r="X3040">
            <v>12618</v>
          </cell>
          <cell r="Y3040">
            <v>252360</v>
          </cell>
          <cell r="Z3040" t="str">
            <v>土</v>
          </cell>
          <cell r="AA3040">
            <v>0.25</v>
          </cell>
          <cell r="AB3040">
            <v>0.25</v>
          </cell>
          <cell r="AC3040">
            <v>0.25</v>
          </cell>
          <cell r="AD3040">
            <v>0.25</v>
          </cell>
          <cell r="AE3040">
            <v>1</v>
          </cell>
          <cell r="AF3040">
            <v>33</v>
          </cell>
          <cell r="AG3040">
            <v>33</v>
          </cell>
          <cell r="AH3040">
            <v>33</v>
          </cell>
          <cell r="AI3040">
            <v>33</v>
          </cell>
          <cell r="AJ3040">
            <v>532</v>
          </cell>
          <cell r="AK3040">
            <v>5</v>
          </cell>
        </row>
        <row r="3041">
          <cell r="B3041">
            <v>38506</v>
          </cell>
          <cell r="C3041">
            <v>385</v>
          </cell>
          <cell r="D3041">
            <v>0</v>
          </cell>
          <cell r="E3041">
            <v>40303</v>
          </cell>
          <cell r="G3041">
            <v>38501</v>
          </cell>
          <cell r="I3041">
            <v>1</v>
          </cell>
          <cell r="J3041">
            <v>1</v>
          </cell>
          <cell r="K3041">
            <v>78</v>
          </cell>
          <cell r="L3041">
            <v>77</v>
          </cell>
          <cell r="M3041">
            <v>4</v>
          </cell>
          <cell r="N3041">
            <v>32</v>
          </cell>
          <cell r="O3041">
            <v>0.2</v>
          </cell>
          <cell r="P3041">
            <v>665</v>
          </cell>
          <cell r="Q3041">
            <v>532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665</v>
          </cell>
          <cell r="W3041">
            <v>532</v>
          </cell>
          <cell r="X3041">
            <v>12618</v>
          </cell>
          <cell r="Y3041">
            <v>252360</v>
          </cell>
          <cell r="Z3041" t="str">
            <v>土</v>
          </cell>
          <cell r="AA3041">
            <v>0.25</v>
          </cell>
          <cell r="AB3041">
            <v>0.25</v>
          </cell>
          <cell r="AC3041">
            <v>0.25</v>
          </cell>
          <cell r="AD3041">
            <v>0.25</v>
          </cell>
          <cell r="AE3041">
            <v>1</v>
          </cell>
          <cell r="AF3041">
            <v>33</v>
          </cell>
          <cell r="AG3041">
            <v>33</v>
          </cell>
          <cell r="AH3041">
            <v>33</v>
          </cell>
          <cell r="AI3041">
            <v>33</v>
          </cell>
          <cell r="AJ3041">
            <v>532</v>
          </cell>
          <cell r="AK3041">
            <v>5</v>
          </cell>
        </row>
        <row r="3042">
          <cell r="B3042">
            <v>38507</v>
          </cell>
          <cell r="C3042">
            <v>385</v>
          </cell>
          <cell r="D3042">
            <v>0</v>
          </cell>
          <cell r="E3042">
            <v>50100</v>
          </cell>
          <cell r="G3042">
            <v>38509</v>
          </cell>
          <cell r="I3042">
            <v>1</v>
          </cell>
          <cell r="J3042">
            <v>1</v>
          </cell>
          <cell r="K3042">
            <v>78</v>
          </cell>
          <cell r="L3042">
            <v>77</v>
          </cell>
          <cell r="M3042">
            <v>4</v>
          </cell>
          <cell r="N3042">
            <v>32</v>
          </cell>
          <cell r="O3042">
            <v>0.2</v>
          </cell>
          <cell r="P3042">
            <v>665</v>
          </cell>
          <cell r="Q3042">
            <v>532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665</v>
          </cell>
          <cell r="W3042">
            <v>532</v>
          </cell>
          <cell r="X3042">
            <v>12618</v>
          </cell>
          <cell r="Y3042">
            <v>252360</v>
          </cell>
          <cell r="Z3042" t="str">
            <v>土</v>
          </cell>
          <cell r="AA3042">
            <v>0.25</v>
          </cell>
          <cell r="AB3042">
            <v>0.25</v>
          </cell>
          <cell r="AC3042">
            <v>0.25</v>
          </cell>
          <cell r="AD3042">
            <v>0.25</v>
          </cell>
          <cell r="AE3042">
            <v>1</v>
          </cell>
          <cell r="AF3042">
            <v>33</v>
          </cell>
          <cell r="AG3042">
            <v>33</v>
          </cell>
          <cell r="AH3042">
            <v>33</v>
          </cell>
          <cell r="AI3042">
            <v>33</v>
          </cell>
          <cell r="AJ3042">
            <v>532</v>
          </cell>
          <cell r="AK3042">
            <v>5</v>
          </cell>
        </row>
        <row r="3043">
          <cell r="B3043">
            <v>38600</v>
          </cell>
          <cell r="C3043">
            <v>386</v>
          </cell>
          <cell r="D3043">
            <v>0</v>
          </cell>
          <cell r="E3043">
            <v>32503</v>
          </cell>
          <cell r="F3043">
            <v>1</v>
          </cell>
          <cell r="G3043">
            <v>38600</v>
          </cell>
          <cell r="H3043">
            <v>38600</v>
          </cell>
          <cell r="I3043">
            <v>0</v>
          </cell>
          <cell r="J3043">
            <v>10</v>
          </cell>
          <cell r="K3043">
            <v>78</v>
          </cell>
          <cell r="L3043">
            <v>77</v>
          </cell>
          <cell r="M3043">
            <v>4</v>
          </cell>
          <cell r="N3043">
            <v>32</v>
          </cell>
          <cell r="O3043">
            <v>0.2</v>
          </cell>
          <cell r="P3043">
            <v>6656</v>
          </cell>
          <cell r="Q3043">
            <v>5324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6656</v>
          </cell>
          <cell r="W3043">
            <v>5324</v>
          </cell>
          <cell r="X3043">
            <v>126180</v>
          </cell>
          <cell r="Y3043">
            <v>2523600</v>
          </cell>
          <cell r="Z3043" t="str">
            <v>土</v>
          </cell>
          <cell r="AA3043">
            <v>0.25</v>
          </cell>
          <cell r="AB3043">
            <v>0.25</v>
          </cell>
          <cell r="AC3043">
            <v>0.25</v>
          </cell>
          <cell r="AD3043">
            <v>0.25</v>
          </cell>
          <cell r="AE3043">
            <v>1</v>
          </cell>
          <cell r="AF3043">
            <v>333</v>
          </cell>
          <cell r="AG3043">
            <v>333</v>
          </cell>
          <cell r="AH3043">
            <v>333</v>
          </cell>
          <cell r="AI3043">
            <v>333</v>
          </cell>
          <cell r="AJ3043">
            <v>5324</v>
          </cell>
          <cell r="AK3043">
            <v>50</v>
          </cell>
        </row>
        <row r="3044">
          <cell r="B3044">
            <v>38601</v>
          </cell>
          <cell r="C3044">
            <v>386</v>
          </cell>
          <cell r="D3044">
            <v>0</v>
          </cell>
          <cell r="E3044">
            <v>20113</v>
          </cell>
          <cell r="G3044">
            <v>38601</v>
          </cell>
          <cell r="I3044">
            <v>1</v>
          </cell>
          <cell r="J3044">
            <v>1</v>
          </cell>
          <cell r="K3044">
            <v>78</v>
          </cell>
          <cell r="L3044">
            <v>77</v>
          </cell>
          <cell r="M3044">
            <v>4</v>
          </cell>
          <cell r="N3044">
            <v>32</v>
          </cell>
          <cell r="O3044">
            <v>0.2</v>
          </cell>
          <cell r="P3044">
            <v>665</v>
          </cell>
          <cell r="Q3044">
            <v>532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665</v>
          </cell>
          <cell r="W3044">
            <v>532</v>
          </cell>
          <cell r="X3044">
            <v>12618</v>
          </cell>
          <cell r="Y3044">
            <v>252360</v>
          </cell>
          <cell r="Z3044" t="str">
            <v>土</v>
          </cell>
          <cell r="AA3044">
            <v>0.25</v>
          </cell>
          <cell r="AB3044">
            <v>0.25</v>
          </cell>
          <cell r="AC3044">
            <v>0.25</v>
          </cell>
          <cell r="AD3044">
            <v>0.25</v>
          </cell>
          <cell r="AE3044">
            <v>1</v>
          </cell>
          <cell r="AF3044">
            <v>33</v>
          </cell>
          <cell r="AG3044">
            <v>33</v>
          </cell>
          <cell r="AH3044">
            <v>33</v>
          </cell>
          <cell r="AI3044">
            <v>33</v>
          </cell>
          <cell r="AJ3044">
            <v>532</v>
          </cell>
          <cell r="AK3044">
            <v>5</v>
          </cell>
        </row>
        <row r="3045">
          <cell r="B3045">
            <v>38602</v>
          </cell>
          <cell r="C3045">
            <v>386</v>
          </cell>
          <cell r="D3045">
            <v>0</v>
          </cell>
          <cell r="E3045">
            <v>20213</v>
          </cell>
          <cell r="G3045">
            <v>38601</v>
          </cell>
          <cell r="I3045">
            <v>1</v>
          </cell>
          <cell r="J3045">
            <v>1</v>
          </cell>
          <cell r="K3045">
            <v>78</v>
          </cell>
          <cell r="L3045">
            <v>77</v>
          </cell>
          <cell r="M3045">
            <v>4</v>
          </cell>
          <cell r="N3045">
            <v>32</v>
          </cell>
          <cell r="O3045">
            <v>0.2</v>
          </cell>
          <cell r="P3045">
            <v>665</v>
          </cell>
          <cell r="Q3045">
            <v>532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665</v>
          </cell>
          <cell r="W3045">
            <v>532</v>
          </cell>
          <cell r="X3045">
            <v>12618</v>
          </cell>
          <cell r="Y3045">
            <v>252360</v>
          </cell>
          <cell r="Z3045" t="str">
            <v>土</v>
          </cell>
          <cell r="AA3045">
            <v>0.25</v>
          </cell>
          <cell r="AB3045">
            <v>0.25</v>
          </cell>
          <cell r="AC3045">
            <v>0.25</v>
          </cell>
          <cell r="AD3045">
            <v>0.25</v>
          </cell>
          <cell r="AE3045">
            <v>1</v>
          </cell>
          <cell r="AF3045">
            <v>33</v>
          </cell>
          <cell r="AG3045">
            <v>33</v>
          </cell>
          <cell r="AH3045">
            <v>33</v>
          </cell>
          <cell r="AI3045">
            <v>33</v>
          </cell>
          <cell r="AJ3045">
            <v>532</v>
          </cell>
          <cell r="AK3045">
            <v>5</v>
          </cell>
        </row>
        <row r="3046">
          <cell r="B3046">
            <v>38603</v>
          </cell>
          <cell r="C3046">
            <v>386</v>
          </cell>
          <cell r="D3046">
            <v>0</v>
          </cell>
          <cell r="E3046">
            <v>20313</v>
          </cell>
          <cell r="G3046">
            <v>38601</v>
          </cell>
          <cell r="I3046">
            <v>1</v>
          </cell>
          <cell r="J3046">
            <v>1</v>
          </cell>
          <cell r="K3046">
            <v>78</v>
          </cell>
          <cell r="L3046">
            <v>77</v>
          </cell>
          <cell r="M3046">
            <v>4</v>
          </cell>
          <cell r="N3046">
            <v>32</v>
          </cell>
          <cell r="O3046">
            <v>0.2</v>
          </cell>
          <cell r="P3046">
            <v>665</v>
          </cell>
          <cell r="Q3046">
            <v>532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665</v>
          </cell>
          <cell r="W3046">
            <v>532</v>
          </cell>
          <cell r="X3046">
            <v>12618</v>
          </cell>
          <cell r="Y3046">
            <v>252360</v>
          </cell>
          <cell r="Z3046" t="str">
            <v>土</v>
          </cell>
          <cell r="AA3046">
            <v>0.25</v>
          </cell>
          <cell r="AB3046">
            <v>0.25</v>
          </cell>
          <cell r="AC3046">
            <v>0.25</v>
          </cell>
          <cell r="AD3046">
            <v>0.25</v>
          </cell>
          <cell r="AE3046">
            <v>1</v>
          </cell>
          <cell r="AF3046">
            <v>33</v>
          </cell>
          <cell r="AG3046">
            <v>33</v>
          </cell>
          <cell r="AH3046">
            <v>33</v>
          </cell>
          <cell r="AI3046">
            <v>33</v>
          </cell>
          <cell r="AJ3046">
            <v>532</v>
          </cell>
          <cell r="AK3046">
            <v>5</v>
          </cell>
        </row>
        <row r="3047">
          <cell r="B3047">
            <v>38604</v>
          </cell>
          <cell r="C3047">
            <v>386</v>
          </cell>
          <cell r="D3047">
            <v>0</v>
          </cell>
          <cell r="E3047">
            <v>20513</v>
          </cell>
          <cell r="G3047">
            <v>38601</v>
          </cell>
          <cell r="I3047">
            <v>1</v>
          </cell>
          <cell r="J3047">
            <v>1</v>
          </cell>
          <cell r="K3047">
            <v>78</v>
          </cell>
          <cell r="L3047">
            <v>77</v>
          </cell>
          <cell r="M3047">
            <v>4</v>
          </cell>
          <cell r="N3047">
            <v>32</v>
          </cell>
          <cell r="O3047">
            <v>0.2</v>
          </cell>
          <cell r="P3047">
            <v>665</v>
          </cell>
          <cell r="Q3047">
            <v>532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665</v>
          </cell>
          <cell r="W3047">
            <v>532</v>
          </cell>
          <cell r="X3047">
            <v>12618</v>
          </cell>
          <cell r="Y3047">
            <v>252360</v>
          </cell>
          <cell r="Z3047" t="str">
            <v>土</v>
          </cell>
          <cell r="AA3047">
            <v>0.25</v>
          </cell>
          <cell r="AB3047">
            <v>0.25</v>
          </cell>
          <cell r="AC3047">
            <v>0.25</v>
          </cell>
          <cell r="AD3047">
            <v>0.25</v>
          </cell>
          <cell r="AE3047">
            <v>1</v>
          </cell>
          <cell r="AF3047">
            <v>33</v>
          </cell>
          <cell r="AG3047">
            <v>33</v>
          </cell>
          <cell r="AH3047">
            <v>33</v>
          </cell>
          <cell r="AI3047">
            <v>33</v>
          </cell>
          <cell r="AJ3047">
            <v>532</v>
          </cell>
          <cell r="AK3047">
            <v>5</v>
          </cell>
        </row>
        <row r="3048">
          <cell r="B3048">
            <v>38605</v>
          </cell>
          <cell r="C3048">
            <v>386</v>
          </cell>
          <cell r="D3048">
            <v>0</v>
          </cell>
          <cell r="E3048">
            <v>30803</v>
          </cell>
          <cell r="G3048">
            <v>38601</v>
          </cell>
          <cell r="I3048">
            <v>1</v>
          </cell>
          <cell r="J3048">
            <v>1</v>
          </cell>
          <cell r="K3048">
            <v>78</v>
          </cell>
          <cell r="L3048">
            <v>77</v>
          </cell>
          <cell r="M3048">
            <v>4</v>
          </cell>
          <cell r="N3048">
            <v>32</v>
          </cell>
          <cell r="O3048">
            <v>0.2</v>
          </cell>
          <cell r="P3048">
            <v>665</v>
          </cell>
          <cell r="Q3048">
            <v>532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665</v>
          </cell>
          <cell r="W3048">
            <v>532</v>
          </cell>
          <cell r="X3048">
            <v>12618</v>
          </cell>
          <cell r="Y3048">
            <v>252360</v>
          </cell>
          <cell r="Z3048" t="str">
            <v>土</v>
          </cell>
          <cell r="AA3048">
            <v>0.25</v>
          </cell>
          <cell r="AB3048">
            <v>0.25</v>
          </cell>
          <cell r="AC3048">
            <v>0.25</v>
          </cell>
          <cell r="AD3048">
            <v>0.25</v>
          </cell>
          <cell r="AE3048">
            <v>1</v>
          </cell>
          <cell r="AF3048">
            <v>33</v>
          </cell>
          <cell r="AG3048">
            <v>33</v>
          </cell>
          <cell r="AH3048">
            <v>33</v>
          </cell>
          <cell r="AI3048">
            <v>33</v>
          </cell>
          <cell r="AJ3048">
            <v>532</v>
          </cell>
          <cell r="AK3048">
            <v>5</v>
          </cell>
        </row>
        <row r="3049">
          <cell r="B3049">
            <v>38606</v>
          </cell>
          <cell r="C3049">
            <v>386</v>
          </cell>
          <cell r="D3049">
            <v>0</v>
          </cell>
          <cell r="E3049">
            <v>40503</v>
          </cell>
          <cell r="G3049">
            <v>38601</v>
          </cell>
          <cell r="I3049">
            <v>1</v>
          </cell>
          <cell r="J3049">
            <v>1</v>
          </cell>
          <cell r="K3049">
            <v>78</v>
          </cell>
          <cell r="L3049">
            <v>77</v>
          </cell>
          <cell r="M3049">
            <v>4</v>
          </cell>
          <cell r="N3049">
            <v>32</v>
          </cell>
          <cell r="O3049">
            <v>0.2</v>
          </cell>
          <cell r="P3049">
            <v>665</v>
          </cell>
          <cell r="Q3049">
            <v>532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665</v>
          </cell>
          <cell r="W3049">
            <v>532</v>
          </cell>
          <cell r="X3049">
            <v>12618</v>
          </cell>
          <cell r="Y3049">
            <v>252360</v>
          </cell>
          <cell r="Z3049" t="str">
            <v>土</v>
          </cell>
          <cell r="AA3049">
            <v>0.25</v>
          </cell>
          <cell r="AB3049">
            <v>0.25</v>
          </cell>
          <cell r="AC3049">
            <v>0.25</v>
          </cell>
          <cell r="AD3049">
            <v>0.25</v>
          </cell>
          <cell r="AE3049">
            <v>1</v>
          </cell>
          <cell r="AF3049">
            <v>33</v>
          </cell>
          <cell r="AG3049">
            <v>33</v>
          </cell>
          <cell r="AH3049">
            <v>33</v>
          </cell>
          <cell r="AI3049">
            <v>33</v>
          </cell>
          <cell r="AJ3049">
            <v>532</v>
          </cell>
          <cell r="AK3049">
            <v>5</v>
          </cell>
        </row>
        <row r="3050">
          <cell r="B3050">
            <v>38607</v>
          </cell>
          <cell r="C3050">
            <v>386</v>
          </cell>
          <cell r="D3050">
            <v>0</v>
          </cell>
          <cell r="E3050">
            <v>50100</v>
          </cell>
          <cell r="G3050">
            <v>38609</v>
          </cell>
          <cell r="I3050">
            <v>1</v>
          </cell>
          <cell r="J3050">
            <v>1</v>
          </cell>
          <cell r="K3050">
            <v>78</v>
          </cell>
          <cell r="L3050">
            <v>77</v>
          </cell>
          <cell r="M3050">
            <v>4</v>
          </cell>
          <cell r="N3050">
            <v>32</v>
          </cell>
          <cell r="O3050">
            <v>0.2</v>
          </cell>
          <cell r="P3050">
            <v>665</v>
          </cell>
          <cell r="Q3050">
            <v>532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665</v>
          </cell>
          <cell r="W3050">
            <v>532</v>
          </cell>
          <cell r="X3050">
            <v>12618</v>
          </cell>
          <cell r="Y3050">
            <v>252360</v>
          </cell>
          <cell r="Z3050" t="str">
            <v>土</v>
          </cell>
          <cell r="AA3050">
            <v>0.25</v>
          </cell>
          <cell r="AB3050">
            <v>0.25</v>
          </cell>
          <cell r="AC3050">
            <v>0.25</v>
          </cell>
          <cell r="AD3050">
            <v>0.25</v>
          </cell>
          <cell r="AE3050">
            <v>1</v>
          </cell>
          <cell r="AF3050">
            <v>33</v>
          </cell>
          <cell r="AG3050">
            <v>33</v>
          </cell>
          <cell r="AH3050">
            <v>33</v>
          </cell>
          <cell r="AI3050">
            <v>33</v>
          </cell>
          <cell r="AJ3050">
            <v>532</v>
          </cell>
          <cell r="AK3050">
            <v>5</v>
          </cell>
        </row>
        <row r="3051">
          <cell r="B3051">
            <v>38700</v>
          </cell>
          <cell r="C3051">
            <v>387</v>
          </cell>
          <cell r="D3051">
            <v>0</v>
          </cell>
          <cell r="E3051">
            <v>32103</v>
          </cell>
          <cell r="F3051">
            <v>1</v>
          </cell>
          <cell r="G3051">
            <v>38700</v>
          </cell>
          <cell r="H3051">
            <v>38700</v>
          </cell>
          <cell r="I3051">
            <v>0</v>
          </cell>
          <cell r="J3051">
            <v>10</v>
          </cell>
          <cell r="K3051">
            <v>78</v>
          </cell>
          <cell r="L3051">
            <v>77</v>
          </cell>
          <cell r="M3051">
            <v>4</v>
          </cell>
          <cell r="N3051">
            <v>32</v>
          </cell>
          <cell r="O3051">
            <v>0.30000000000000004</v>
          </cell>
          <cell r="P3051">
            <v>9984</v>
          </cell>
          <cell r="Q3051">
            <v>7987</v>
          </cell>
          <cell r="R3051">
            <v>0</v>
          </cell>
          <cell r="S3051">
            <v>0</v>
          </cell>
          <cell r="T3051">
            <v>0</v>
          </cell>
          <cell r="U3051">
            <v>0</v>
          </cell>
          <cell r="V3051">
            <v>9984</v>
          </cell>
          <cell r="W3051">
            <v>7987</v>
          </cell>
          <cell r="X3051">
            <v>126180</v>
          </cell>
          <cell r="Y3051">
            <v>2523600</v>
          </cell>
          <cell r="Z3051" t="str">
            <v>土</v>
          </cell>
          <cell r="AA3051">
            <v>0.25</v>
          </cell>
          <cell r="AB3051">
            <v>0.25</v>
          </cell>
          <cell r="AC3051">
            <v>0.25</v>
          </cell>
          <cell r="AD3051">
            <v>0.25</v>
          </cell>
          <cell r="AE3051">
            <v>1</v>
          </cell>
          <cell r="AF3051">
            <v>499</v>
          </cell>
          <cell r="AG3051">
            <v>499</v>
          </cell>
          <cell r="AH3051">
            <v>499</v>
          </cell>
          <cell r="AI3051">
            <v>499</v>
          </cell>
          <cell r="AJ3051">
            <v>7987</v>
          </cell>
          <cell r="AK3051">
            <v>50</v>
          </cell>
        </row>
        <row r="3052">
          <cell r="B3052">
            <v>38701</v>
          </cell>
          <cell r="C3052">
            <v>387</v>
          </cell>
          <cell r="D3052">
            <v>0</v>
          </cell>
          <cell r="E3052">
            <v>20113</v>
          </cell>
          <cell r="G3052">
            <v>38701</v>
          </cell>
          <cell r="I3052">
            <v>1</v>
          </cell>
          <cell r="J3052">
            <v>1</v>
          </cell>
          <cell r="K3052">
            <v>78</v>
          </cell>
          <cell r="L3052">
            <v>77</v>
          </cell>
          <cell r="M3052">
            <v>4</v>
          </cell>
          <cell r="N3052">
            <v>32</v>
          </cell>
          <cell r="O3052">
            <v>0.2</v>
          </cell>
          <cell r="P3052">
            <v>665</v>
          </cell>
          <cell r="Q3052">
            <v>532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665</v>
          </cell>
          <cell r="W3052">
            <v>532</v>
          </cell>
          <cell r="X3052">
            <v>12618</v>
          </cell>
          <cell r="Y3052">
            <v>252360</v>
          </cell>
          <cell r="Z3052" t="str">
            <v>土</v>
          </cell>
          <cell r="AA3052">
            <v>0.25</v>
          </cell>
          <cell r="AB3052">
            <v>0.25</v>
          </cell>
          <cell r="AC3052">
            <v>0.25</v>
          </cell>
          <cell r="AD3052">
            <v>0.25</v>
          </cell>
          <cell r="AE3052">
            <v>1</v>
          </cell>
          <cell r="AF3052">
            <v>33</v>
          </cell>
          <cell r="AG3052">
            <v>33</v>
          </cell>
          <cell r="AH3052">
            <v>33</v>
          </cell>
          <cell r="AI3052">
            <v>33</v>
          </cell>
          <cell r="AJ3052">
            <v>532</v>
          </cell>
          <cell r="AK3052">
            <v>5</v>
          </cell>
        </row>
        <row r="3053">
          <cell r="B3053">
            <v>38702</v>
          </cell>
          <cell r="C3053">
            <v>387</v>
          </cell>
          <cell r="D3053">
            <v>0</v>
          </cell>
          <cell r="E3053">
            <v>20213</v>
          </cell>
          <cell r="G3053">
            <v>38701</v>
          </cell>
          <cell r="I3053">
            <v>1</v>
          </cell>
          <cell r="J3053">
            <v>1</v>
          </cell>
          <cell r="K3053">
            <v>78</v>
          </cell>
          <cell r="L3053">
            <v>77</v>
          </cell>
          <cell r="M3053">
            <v>4</v>
          </cell>
          <cell r="N3053">
            <v>32</v>
          </cell>
          <cell r="O3053">
            <v>0.2</v>
          </cell>
          <cell r="P3053">
            <v>665</v>
          </cell>
          <cell r="Q3053">
            <v>532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665</v>
          </cell>
          <cell r="W3053">
            <v>532</v>
          </cell>
          <cell r="X3053">
            <v>12618</v>
          </cell>
          <cell r="Y3053">
            <v>252360</v>
          </cell>
          <cell r="Z3053" t="str">
            <v>土</v>
          </cell>
          <cell r="AA3053">
            <v>0.25</v>
          </cell>
          <cell r="AB3053">
            <v>0.25</v>
          </cell>
          <cell r="AC3053">
            <v>0.25</v>
          </cell>
          <cell r="AD3053">
            <v>0.25</v>
          </cell>
          <cell r="AE3053">
            <v>1</v>
          </cell>
          <cell r="AF3053">
            <v>33</v>
          </cell>
          <cell r="AG3053">
            <v>33</v>
          </cell>
          <cell r="AH3053">
            <v>33</v>
          </cell>
          <cell r="AI3053">
            <v>33</v>
          </cell>
          <cell r="AJ3053">
            <v>532</v>
          </cell>
          <cell r="AK3053">
            <v>5</v>
          </cell>
        </row>
        <row r="3054">
          <cell r="B3054">
            <v>38703</v>
          </cell>
          <cell r="C3054">
            <v>387</v>
          </cell>
          <cell r="D3054">
            <v>0</v>
          </cell>
          <cell r="E3054">
            <v>20313</v>
          </cell>
          <cell r="G3054">
            <v>38701</v>
          </cell>
          <cell r="I3054">
            <v>1</v>
          </cell>
          <cell r="J3054">
            <v>1</v>
          </cell>
          <cell r="K3054">
            <v>78</v>
          </cell>
          <cell r="L3054">
            <v>77</v>
          </cell>
          <cell r="M3054">
            <v>4</v>
          </cell>
          <cell r="N3054">
            <v>32</v>
          </cell>
          <cell r="O3054">
            <v>0.2</v>
          </cell>
          <cell r="P3054">
            <v>665</v>
          </cell>
          <cell r="Q3054">
            <v>532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665</v>
          </cell>
          <cell r="W3054">
            <v>532</v>
          </cell>
          <cell r="X3054">
            <v>12618</v>
          </cell>
          <cell r="Y3054">
            <v>252360</v>
          </cell>
          <cell r="Z3054" t="str">
            <v>土</v>
          </cell>
          <cell r="AA3054">
            <v>0.25</v>
          </cell>
          <cell r="AB3054">
            <v>0.25</v>
          </cell>
          <cell r="AC3054">
            <v>0.25</v>
          </cell>
          <cell r="AD3054">
            <v>0.25</v>
          </cell>
          <cell r="AE3054">
            <v>1</v>
          </cell>
          <cell r="AF3054">
            <v>33</v>
          </cell>
          <cell r="AG3054">
            <v>33</v>
          </cell>
          <cell r="AH3054">
            <v>33</v>
          </cell>
          <cell r="AI3054">
            <v>33</v>
          </cell>
          <cell r="AJ3054">
            <v>532</v>
          </cell>
          <cell r="AK3054">
            <v>5</v>
          </cell>
        </row>
        <row r="3055">
          <cell r="B3055">
            <v>38704</v>
          </cell>
          <cell r="C3055">
            <v>387</v>
          </cell>
          <cell r="D3055">
            <v>0</v>
          </cell>
          <cell r="E3055">
            <v>20513</v>
          </cell>
          <cell r="G3055">
            <v>38701</v>
          </cell>
          <cell r="I3055">
            <v>1</v>
          </cell>
          <cell r="J3055">
            <v>1</v>
          </cell>
          <cell r="K3055">
            <v>78</v>
          </cell>
          <cell r="L3055">
            <v>77</v>
          </cell>
          <cell r="M3055">
            <v>4</v>
          </cell>
          <cell r="N3055">
            <v>32</v>
          </cell>
          <cell r="O3055">
            <v>0.2</v>
          </cell>
          <cell r="P3055">
            <v>665</v>
          </cell>
          <cell r="Q3055">
            <v>532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665</v>
          </cell>
          <cell r="W3055">
            <v>532</v>
          </cell>
          <cell r="X3055">
            <v>12618</v>
          </cell>
          <cell r="Y3055">
            <v>252360</v>
          </cell>
          <cell r="Z3055" t="str">
            <v>土</v>
          </cell>
          <cell r="AA3055">
            <v>0.25</v>
          </cell>
          <cell r="AB3055">
            <v>0.25</v>
          </cell>
          <cell r="AC3055">
            <v>0.25</v>
          </cell>
          <cell r="AD3055">
            <v>0.25</v>
          </cell>
          <cell r="AE3055">
            <v>1</v>
          </cell>
          <cell r="AF3055">
            <v>33</v>
          </cell>
          <cell r="AG3055">
            <v>33</v>
          </cell>
          <cell r="AH3055">
            <v>33</v>
          </cell>
          <cell r="AI3055">
            <v>33</v>
          </cell>
          <cell r="AJ3055">
            <v>532</v>
          </cell>
          <cell r="AK3055">
            <v>5</v>
          </cell>
        </row>
        <row r="3056">
          <cell r="B3056">
            <v>38705</v>
          </cell>
          <cell r="C3056">
            <v>387</v>
          </cell>
          <cell r="D3056">
            <v>0</v>
          </cell>
          <cell r="E3056">
            <v>30803</v>
          </cell>
          <cell r="G3056">
            <v>38701</v>
          </cell>
          <cell r="I3056">
            <v>1</v>
          </cell>
          <cell r="J3056">
            <v>1</v>
          </cell>
          <cell r="K3056">
            <v>78</v>
          </cell>
          <cell r="L3056">
            <v>77</v>
          </cell>
          <cell r="M3056">
            <v>4</v>
          </cell>
          <cell r="N3056">
            <v>32</v>
          </cell>
          <cell r="O3056">
            <v>0.2</v>
          </cell>
          <cell r="P3056">
            <v>665</v>
          </cell>
          <cell r="Q3056">
            <v>532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665</v>
          </cell>
          <cell r="W3056">
            <v>532</v>
          </cell>
          <cell r="X3056">
            <v>12618</v>
          </cell>
          <cell r="Y3056">
            <v>252360</v>
          </cell>
          <cell r="Z3056" t="str">
            <v>土</v>
          </cell>
          <cell r="AA3056">
            <v>0.25</v>
          </cell>
          <cell r="AB3056">
            <v>0.25</v>
          </cell>
          <cell r="AC3056">
            <v>0.25</v>
          </cell>
          <cell r="AD3056">
            <v>0.25</v>
          </cell>
          <cell r="AE3056">
            <v>1</v>
          </cell>
          <cell r="AF3056">
            <v>33</v>
          </cell>
          <cell r="AG3056">
            <v>33</v>
          </cell>
          <cell r="AH3056">
            <v>33</v>
          </cell>
          <cell r="AI3056">
            <v>33</v>
          </cell>
          <cell r="AJ3056">
            <v>532</v>
          </cell>
          <cell r="AK3056">
            <v>5</v>
          </cell>
        </row>
        <row r="3057">
          <cell r="B3057">
            <v>38706</v>
          </cell>
          <cell r="C3057">
            <v>387</v>
          </cell>
          <cell r="D3057">
            <v>0</v>
          </cell>
          <cell r="E3057">
            <v>40503</v>
          </cell>
          <cell r="G3057">
            <v>38701</v>
          </cell>
          <cell r="I3057">
            <v>1</v>
          </cell>
          <cell r="J3057">
            <v>1</v>
          </cell>
          <cell r="K3057">
            <v>78</v>
          </cell>
          <cell r="L3057">
            <v>77</v>
          </cell>
          <cell r="M3057">
            <v>4</v>
          </cell>
          <cell r="N3057">
            <v>32</v>
          </cell>
          <cell r="O3057">
            <v>0.2</v>
          </cell>
          <cell r="P3057">
            <v>665</v>
          </cell>
          <cell r="Q3057">
            <v>532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665</v>
          </cell>
          <cell r="W3057">
            <v>532</v>
          </cell>
          <cell r="X3057">
            <v>12618</v>
          </cell>
          <cell r="Y3057">
            <v>252360</v>
          </cell>
          <cell r="Z3057" t="str">
            <v>土</v>
          </cell>
          <cell r="AA3057">
            <v>0.25</v>
          </cell>
          <cell r="AB3057">
            <v>0.25</v>
          </cell>
          <cell r="AC3057">
            <v>0.25</v>
          </cell>
          <cell r="AD3057">
            <v>0.25</v>
          </cell>
          <cell r="AE3057">
            <v>1</v>
          </cell>
          <cell r="AF3057">
            <v>33</v>
          </cell>
          <cell r="AG3057">
            <v>33</v>
          </cell>
          <cell r="AH3057">
            <v>33</v>
          </cell>
          <cell r="AI3057">
            <v>33</v>
          </cell>
          <cell r="AJ3057">
            <v>532</v>
          </cell>
          <cell r="AK3057">
            <v>5</v>
          </cell>
        </row>
        <row r="3058">
          <cell r="B3058">
            <v>38707</v>
          </cell>
          <cell r="C3058">
            <v>387</v>
          </cell>
          <cell r="D3058">
            <v>0</v>
          </cell>
          <cell r="E3058">
            <v>50100</v>
          </cell>
          <cell r="G3058">
            <v>38709</v>
          </cell>
          <cell r="I3058">
            <v>1</v>
          </cell>
          <cell r="J3058">
            <v>1</v>
          </cell>
          <cell r="K3058">
            <v>78</v>
          </cell>
          <cell r="L3058">
            <v>77</v>
          </cell>
          <cell r="M3058">
            <v>4</v>
          </cell>
          <cell r="N3058">
            <v>32</v>
          </cell>
          <cell r="O3058">
            <v>0.2</v>
          </cell>
          <cell r="P3058">
            <v>665</v>
          </cell>
          <cell r="Q3058">
            <v>532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665</v>
          </cell>
          <cell r="W3058">
            <v>532</v>
          </cell>
          <cell r="X3058">
            <v>12618</v>
          </cell>
          <cell r="Y3058">
            <v>252360</v>
          </cell>
          <cell r="Z3058" t="str">
            <v>土</v>
          </cell>
          <cell r="AA3058">
            <v>0.25</v>
          </cell>
          <cell r="AB3058">
            <v>0.25</v>
          </cell>
          <cell r="AC3058">
            <v>0.25</v>
          </cell>
          <cell r="AD3058">
            <v>0.25</v>
          </cell>
          <cell r="AE3058">
            <v>1</v>
          </cell>
          <cell r="AF3058">
            <v>33</v>
          </cell>
          <cell r="AG3058">
            <v>33</v>
          </cell>
          <cell r="AH3058">
            <v>33</v>
          </cell>
          <cell r="AI3058">
            <v>33</v>
          </cell>
          <cell r="AJ3058">
            <v>532</v>
          </cell>
          <cell r="AK3058">
            <v>5</v>
          </cell>
        </row>
        <row r="3059">
          <cell r="B3059">
            <v>38800</v>
          </cell>
          <cell r="C3059">
            <v>388</v>
          </cell>
          <cell r="D3059">
            <v>0</v>
          </cell>
          <cell r="E3059">
            <v>32503</v>
          </cell>
          <cell r="F3059">
            <v>1</v>
          </cell>
          <cell r="G3059">
            <v>38800</v>
          </cell>
          <cell r="H3059">
            <v>38800</v>
          </cell>
          <cell r="I3059">
            <v>0</v>
          </cell>
          <cell r="J3059">
            <v>10</v>
          </cell>
          <cell r="K3059">
            <v>78</v>
          </cell>
          <cell r="L3059">
            <v>77</v>
          </cell>
          <cell r="M3059">
            <v>4</v>
          </cell>
          <cell r="N3059">
            <v>32</v>
          </cell>
          <cell r="O3059">
            <v>0.4</v>
          </cell>
          <cell r="P3059">
            <v>13312</v>
          </cell>
          <cell r="Q3059">
            <v>8519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13312</v>
          </cell>
          <cell r="W3059">
            <v>8519</v>
          </cell>
          <cell r="X3059">
            <v>126180</v>
          </cell>
          <cell r="Y3059">
            <v>2523600</v>
          </cell>
          <cell r="Z3059" t="str">
            <v>土</v>
          </cell>
          <cell r="AA3059">
            <v>0.25</v>
          </cell>
          <cell r="AB3059">
            <v>0.25</v>
          </cell>
          <cell r="AC3059">
            <v>0.25</v>
          </cell>
          <cell r="AD3059">
            <v>0.25</v>
          </cell>
          <cell r="AE3059">
            <v>1</v>
          </cell>
          <cell r="AF3059">
            <v>1198</v>
          </cell>
          <cell r="AG3059">
            <v>1198</v>
          </cell>
          <cell r="AH3059">
            <v>1198</v>
          </cell>
          <cell r="AI3059">
            <v>1198</v>
          </cell>
          <cell r="AJ3059">
            <v>8519</v>
          </cell>
          <cell r="AK3059">
            <v>50</v>
          </cell>
        </row>
        <row r="3060">
          <cell r="B3060">
            <v>38801</v>
          </cell>
          <cell r="C3060">
            <v>388</v>
          </cell>
          <cell r="D3060">
            <v>0</v>
          </cell>
          <cell r="E3060">
            <v>20113</v>
          </cell>
          <cell r="G3060">
            <v>38801</v>
          </cell>
          <cell r="I3060">
            <v>1</v>
          </cell>
          <cell r="J3060">
            <v>1</v>
          </cell>
          <cell r="K3060">
            <v>78</v>
          </cell>
          <cell r="L3060">
            <v>77</v>
          </cell>
          <cell r="M3060">
            <v>4</v>
          </cell>
          <cell r="N3060">
            <v>32</v>
          </cell>
          <cell r="O3060">
            <v>0.2</v>
          </cell>
          <cell r="P3060">
            <v>665</v>
          </cell>
          <cell r="Q3060">
            <v>532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665</v>
          </cell>
          <cell r="W3060">
            <v>532</v>
          </cell>
          <cell r="X3060">
            <v>12618</v>
          </cell>
          <cell r="Y3060">
            <v>252360</v>
          </cell>
          <cell r="Z3060" t="str">
            <v>土</v>
          </cell>
          <cell r="AA3060">
            <v>0.25</v>
          </cell>
          <cell r="AB3060">
            <v>0.25</v>
          </cell>
          <cell r="AC3060">
            <v>0.25</v>
          </cell>
          <cell r="AD3060">
            <v>0.25</v>
          </cell>
          <cell r="AE3060">
            <v>1</v>
          </cell>
          <cell r="AF3060">
            <v>33</v>
          </cell>
          <cell r="AG3060">
            <v>33</v>
          </cell>
          <cell r="AH3060">
            <v>33</v>
          </cell>
          <cell r="AI3060">
            <v>33</v>
          </cell>
          <cell r="AJ3060">
            <v>532</v>
          </cell>
          <cell r="AK3060">
            <v>5</v>
          </cell>
        </row>
        <row r="3061">
          <cell r="B3061">
            <v>38802</v>
          </cell>
          <cell r="C3061">
            <v>388</v>
          </cell>
          <cell r="D3061">
            <v>0</v>
          </cell>
          <cell r="E3061">
            <v>20213</v>
          </cell>
          <cell r="G3061">
            <v>38801</v>
          </cell>
          <cell r="I3061">
            <v>1</v>
          </cell>
          <cell r="J3061">
            <v>1</v>
          </cell>
          <cell r="K3061">
            <v>78</v>
          </cell>
          <cell r="L3061">
            <v>77</v>
          </cell>
          <cell r="M3061">
            <v>4</v>
          </cell>
          <cell r="N3061">
            <v>32</v>
          </cell>
          <cell r="O3061">
            <v>0.2</v>
          </cell>
          <cell r="P3061">
            <v>665</v>
          </cell>
          <cell r="Q3061">
            <v>532</v>
          </cell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665</v>
          </cell>
          <cell r="W3061">
            <v>532</v>
          </cell>
          <cell r="X3061">
            <v>12618</v>
          </cell>
          <cell r="Y3061">
            <v>252360</v>
          </cell>
          <cell r="Z3061" t="str">
            <v>土</v>
          </cell>
          <cell r="AA3061">
            <v>0.25</v>
          </cell>
          <cell r="AB3061">
            <v>0.25</v>
          </cell>
          <cell r="AC3061">
            <v>0.25</v>
          </cell>
          <cell r="AD3061">
            <v>0.25</v>
          </cell>
          <cell r="AE3061">
            <v>1</v>
          </cell>
          <cell r="AF3061">
            <v>33</v>
          </cell>
          <cell r="AG3061">
            <v>33</v>
          </cell>
          <cell r="AH3061">
            <v>33</v>
          </cell>
          <cell r="AI3061">
            <v>33</v>
          </cell>
          <cell r="AJ3061">
            <v>532</v>
          </cell>
          <cell r="AK3061">
            <v>5</v>
          </cell>
        </row>
        <row r="3062">
          <cell r="B3062">
            <v>38803</v>
          </cell>
          <cell r="C3062">
            <v>388</v>
          </cell>
          <cell r="D3062">
            <v>0</v>
          </cell>
          <cell r="E3062">
            <v>20313</v>
          </cell>
          <cell r="G3062">
            <v>38801</v>
          </cell>
          <cell r="I3062">
            <v>1</v>
          </cell>
          <cell r="J3062">
            <v>1</v>
          </cell>
          <cell r="K3062">
            <v>78</v>
          </cell>
          <cell r="L3062">
            <v>77</v>
          </cell>
          <cell r="M3062">
            <v>4</v>
          </cell>
          <cell r="N3062">
            <v>32</v>
          </cell>
          <cell r="O3062">
            <v>0.2</v>
          </cell>
          <cell r="P3062">
            <v>665</v>
          </cell>
          <cell r="Q3062">
            <v>532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665</v>
          </cell>
          <cell r="W3062">
            <v>532</v>
          </cell>
          <cell r="X3062">
            <v>12618</v>
          </cell>
          <cell r="Y3062">
            <v>252360</v>
          </cell>
          <cell r="Z3062" t="str">
            <v>土</v>
          </cell>
          <cell r="AA3062">
            <v>0.25</v>
          </cell>
          <cell r="AB3062">
            <v>0.25</v>
          </cell>
          <cell r="AC3062">
            <v>0.25</v>
          </cell>
          <cell r="AD3062">
            <v>0.25</v>
          </cell>
          <cell r="AE3062">
            <v>1</v>
          </cell>
          <cell r="AF3062">
            <v>33</v>
          </cell>
          <cell r="AG3062">
            <v>33</v>
          </cell>
          <cell r="AH3062">
            <v>33</v>
          </cell>
          <cell r="AI3062">
            <v>33</v>
          </cell>
          <cell r="AJ3062">
            <v>532</v>
          </cell>
          <cell r="AK3062">
            <v>5</v>
          </cell>
        </row>
        <row r="3063">
          <cell r="B3063">
            <v>38804</v>
          </cell>
          <cell r="C3063">
            <v>388</v>
          </cell>
          <cell r="D3063">
            <v>0</v>
          </cell>
          <cell r="E3063">
            <v>20513</v>
          </cell>
          <cell r="G3063">
            <v>38801</v>
          </cell>
          <cell r="I3063">
            <v>1</v>
          </cell>
          <cell r="J3063">
            <v>1</v>
          </cell>
          <cell r="K3063">
            <v>78</v>
          </cell>
          <cell r="L3063">
            <v>77</v>
          </cell>
          <cell r="M3063">
            <v>4</v>
          </cell>
          <cell r="N3063">
            <v>32</v>
          </cell>
          <cell r="O3063">
            <v>0.2</v>
          </cell>
          <cell r="P3063">
            <v>665</v>
          </cell>
          <cell r="Q3063">
            <v>532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665</v>
          </cell>
          <cell r="W3063">
            <v>532</v>
          </cell>
          <cell r="X3063">
            <v>12618</v>
          </cell>
          <cell r="Y3063">
            <v>252360</v>
          </cell>
          <cell r="Z3063" t="str">
            <v>土</v>
          </cell>
          <cell r="AA3063">
            <v>0.25</v>
          </cell>
          <cell r="AB3063">
            <v>0.25</v>
          </cell>
          <cell r="AC3063">
            <v>0.25</v>
          </cell>
          <cell r="AD3063">
            <v>0.25</v>
          </cell>
          <cell r="AE3063">
            <v>1</v>
          </cell>
          <cell r="AF3063">
            <v>33</v>
          </cell>
          <cell r="AG3063">
            <v>33</v>
          </cell>
          <cell r="AH3063">
            <v>33</v>
          </cell>
          <cell r="AI3063">
            <v>33</v>
          </cell>
          <cell r="AJ3063">
            <v>532</v>
          </cell>
          <cell r="AK3063">
            <v>5</v>
          </cell>
        </row>
        <row r="3064">
          <cell r="B3064">
            <v>38805</v>
          </cell>
          <cell r="C3064">
            <v>388</v>
          </cell>
          <cell r="D3064">
            <v>0</v>
          </cell>
          <cell r="E3064">
            <v>30803</v>
          </cell>
          <cell r="G3064">
            <v>38801</v>
          </cell>
          <cell r="I3064">
            <v>1</v>
          </cell>
          <cell r="J3064">
            <v>1</v>
          </cell>
          <cell r="K3064">
            <v>78</v>
          </cell>
          <cell r="L3064">
            <v>77</v>
          </cell>
          <cell r="M3064">
            <v>4</v>
          </cell>
          <cell r="N3064">
            <v>32</v>
          </cell>
          <cell r="O3064">
            <v>0.2</v>
          </cell>
          <cell r="P3064">
            <v>665</v>
          </cell>
          <cell r="Q3064">
            <v>532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665</v>
          </cell>
          <cell r="W3064">
            <v>532</v>
          </cell>
          <cell r="X3064">
            <v>12618</v>
          </cell>
          <cell r="Y3064">
            <v>252360</v>
          </cell>
          <cell r="Z3064" t="str">
            <v>土</v>
          </cell>
          <cell r="AA3064">
            <v>0.25</v>
          </cell>
          <cell r="AB3064">
            <v>0.25</v>
          </cell>
          <cell r="AC3064">
            <v>0.25</v>
          </cell>
          <cell r="AD3064">
            <v>0.25</v>
          </cell>
          <cell r="AE3064">
            <v>1</v>
          </cell>
          <cell r="AF3064">
            <v>33</v>
          </cell>
          <cell r="AG3064">
            <v>33</v>
          </cell>
          <cell r="AH3064">
            <v>33</v>
          </cell>
          <cell r="AI3064">
            <v>33</v>
          </cell>
          <cell r="AJ3064">
            <v>532</v>
          </cell>
          <cell r="AK3064">
            <v>5</v>
          </cell>
        </row>
        <row r="3065">
          <cell r="B3065">
            <v>38806</v>
          </cell>
          <cell r="C3065">
            <v>388</v>
          </cell>
          <cell r="D3065">
            <v>0</v>
          </cell>
          <cell r="E3065">
            <v>40503</v>
          </cell>
          <cell r="G3065">
            <v>38801</v>
          </cell>
          <cell r="I3065">
            <v>1</v>
          </cell>
          <cell r="J3065">
            <v>1</v>
          </cell>
          <cell r="K3065">
            <v>78</v>
          </cell>
          <cell r="L3065">
            <v>77</v>
          </cell>
          <cell r="M3065">
            <v>4</v>
          </cell>
          <cell r="N3065">
            <v>32</v>
          </cell>
          <cell r="O3065">
            <v>0.2</v>
          </cell>
          <cell r="P3065">
            <v>665</v>
          </cell>
          <cell r="Q3065">
            <v>532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665</v>
          </cell>
          <cell r="W3065">
            <v>532</v>
          </cell>
          <cell r="X3065">
            <v>12618</v>
          </cell>
          <cell r="Y3065">
            <v>252360</v>
          </cell>
          <cell r="Z3065" t="str">
            <v>土</v>
          </cell>
          <cell r="AA3065">
            <v>0.25</v>
          </cell>
          <cell r="AB3065">
            <v>0.25</v>
          </cell>
          <cell r="AC3065">
            <v>0.25</v>
          </cell>
          <cell r="AD3065">
            <v>0.25</v>
          </cell>
          <cell r="AE3065">
            <v>1</v>
          </cell>
          <cell r="AF3065">
            <v>33</v>
          </cell>
          <cell r="AG3065">
            <v>33</v>
          </cell>
          <cell r="AH3065">
            <v>33</v>
          </cell>
          <cell r="AI3065">
            <v>33</v>
          </cell>
          <cell r="AJ3065">
            <v>532</v>
          </cell>
          <cell r="AK3065">
            <v>5</v>
          </cell>
        </row>
        <row r="3066">
          <cell r="B3066">
            <v>38807</v>
          </cell>
          <cell r="C3066">
            <v>388</v>
          </cell>
          <cell r="D3066">
            <v>0</v>
          </cell>
          <cell r="E3066">
            <v>50100</v>
          </cell>
          <cell r="G3066">
            <v>38809</v>
          </cell>
          <cell r="I3066">
            <v>1</v>
          </cell>
          <cell r="J3066">
            <v>1</v>
          </cell>
          <cell r="K3066">
            <v>78</v>
          </cell>
          <cell r="L3066">
            <v>77</v>
          </cell>
          <cell r="M3066">
            <v>4</v>
          </cell>
          <cell r="N3066">
            <v>32</v>
          </cell>
          <cell r="O3066">
            <v>0.2</v>
          </cell>
          <cell r="P3066">
            <v>665</v>
          </cell>
          <cell r="Q3066">
            <v>532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665</v>
          </cell>
          <cell r="W3066">
            <v>532</v>
          </cell>
          <cell r="X3066">
            <v>12618</v>
          </cell>
          <cell r="Y3066">
            <v>252360</v>
          </cell>
          <cell r="Z3066" t="str">
            <v>土</v>
          </cell>
          <cell r="AA3066">
            <v>0.25</v>
          </cell>
          <cell r="AB3066">
            <v>0.25</v>
          </cell>
          <cell r="AC3066">
            <v>0.25</v>
          </cell>
          <cell r="AD3066">
            <v>0.25</v>
          </cell>
          <cell r="AE3066">
            <v>1</v>
          </cell>
          <cell r="AF3066">
            <v>33</v>
          </cell>
          <cell r="AG3066">
            <v>33</v>
          </cell>
          <cell r="AH3066">
            <v>33</v>
          </cell>
          <cell r="AI3066">
            <v>33</v>
          </cell>
          <cell r="AJ3066">
            <v>532</v>
          </cell>
          <cell r="AK3066">
            <v>5</v>
          </cell>
        </row>
        <row r="3067">
          <cell r="B3067">
            <v>38900</v>
          </cell>
          <cell r="C3067">
            <v>389</v>
          </cell>
          <cell r="D3067">
            <v>0</v>
          </cell>
          <cell r="E3067">
            <v>32103</v>
          </cell>
          <cell r="F3067">
            <v>1</v>
          </cell>
          <cell r="G3067">
            <v>38900</v>
          </cell>
          <cell r="H3067">
            <v>38900</v>
          </cell>
          <cell r="I3067">
            <v>0</v>
          </cell>
          <cell r="J3067">
            <v>10</v>
          </cell>
          <cell r="K3067">
            <v>78</v>
          </cell>
          <cell r="L3067">
            <v>77</v>
          </cell>
          <cell r="M3067">
            <v>4</v>
          </cell>
          <cell r="N3067">
            <v>32</v>
          </cell>
          <cell r="O3067">
            <v>0.5</v>
          </cell>
          <cell r="P3067">
            <v>16640</v>
          </cell>
          <cell r="Q3067">
            <v>10649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16640</v>
          </cell>
          <cell r="W3067">
            <v>10649</v>
          </cell>
          <cell r="X3067">
            <v>126180</v>
          </cell>
          <cell r="Y3067">
            <v>2523600</v>
          </cell>
          <cell r="Z3067" t="str">
            <v>土</v>
          </cell>
          <cell r="AA3067">
            <v>0.25</v>
          </cell>
          <cell r="AB3067">
            <v>0.25</v>
          </cell>
          <cell r="AC3067">
            <v>0.25</v>
          </cell>
          <cell r="AD3067">
            <v>0.25</v>
          </cell>
          <cell r="AE3067">
            <v>1</v>
          </cell>
          <cell r="AF3067">
            <v>1497</v>
          </cell>
          <cell r="AG3067">
            <v>1497</v>
          </cell>
          <cell r="AH3067">
            <v>1497</v>
          </cell>
          <cell r="AI3067">
            <v>1497</v>
          </cell>
          <cell r="AJ3067">
            <v>10649</v>
          </cell>
          <cell r="AK3067">
            <v>50</v>
          </cell>
        </row>
        <row r="3068">
          <cell r="B3068">
            <v>38901</v>
          </cell>
          <cell r="C3068">
            <v>389</v>
          </cell>
          <cell r="D3068">
            <v>0</v>
          </cell>
          <cell r="E3068">
            <v>20113</v>
          </cell>
          <cell r="G3068">
            <v>38901</v>
          </cell>
          <cell r="I3068">
            <v>1</v>
          </cell>
          <cell r="J3068">
            <v>1</v>
          </cell>
          <cell r="K3068">
            <v>78</v>
          </cell>
          <cell r="L3068">
            <v>77</v>
          </cell>
          <cell r="M3068">
            <v>4</v>
          </cell>
          <cell r="N3068">
            <v>32</v>
          </cell>
          <cell r="O3068">
            <v>0.2</v>
          </cell>
          <cell r="P3068">
            <v>665</v>
          </cell>
          <cell r="Q3068">
            <v>532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665</v>
          </cell>
          <cell r="W3068">
            <v>532</v>
          </cell>
          <cell r="X3068">
            <v>12618</v>
          </cell>
          <cell r="Y3068">
            <v>252360</v>
          </cell>
          <cell r="Z3068" t="str">
            <v>土</v>
          </cell>
          <cell r="AA3068">
            <v>0.25</v>
          </cell>
          <cell r="AB3068">
            <v>0.25</v>
          </cell>
          <cell r="AC3068">
            <v>0.25</v>
          </cell>
          <cell r="AD3068">
            <v>0.25</v>
          </cell>
          <cell r="AE3068">
            <v>1</v>
          </cell>
          <cell r="AF3068">
            <v>33</v>
          </cell>
          <cell r="AG3068">
            <v>33</v>
          </cell>
          <cell r="AH3068">
            <v>33</v>
          </cell>
          <cell r="AI3068">
            <v>33</v>
          </cell>
          <cell r="AJ3068">
            <v>532</v>
          </cell>
          <cell r="AK3068">
            <v>5</v>
          </cell>
        </row>
        <row r="3069">
          <cell r="B3069">
            <v>38902</v>
          </cell>
          <cell r="C3069">
            <v>389</v>
          </cell>
          <cell r="D3069">
            <v>0</v>
          </cell>
          <cell r="E3069">
            <v>20213</v>
          </cell>
          <cell r="G3069">
            <v>38901</v>
          </cell>
          <cell r="I3069">
            <v>1</v>
          </cell>
          <cell r="J3069">
            <v>1</v>
          </cell>
          <cell r="K3069">
            <v>78</v>
          </cell>
          <cell r="L3069">
            <v>77</v>
          </cell>
          <cell r="M3069">
            <v>4</v>
          </cell>
          <cell r="N3069">
            <v>32</v>
          </cell>
          <cell r="O3069">
            <v>0.2</v>
          </cell>
          <cell r="P3069">
            <v>665</v>
          </cell>
          <cell r="Q3069">
            <v>532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665</v>
          </cell>
          <cell r="W3069">
            <v>532</v>
          </cell>
          <cell r="X3069">
            <v>12618</v>
          </cell>
          <cell r="Y3069">
            <v>252360</v>
          </cell>
          <cell r="Z3069" t="str">
            <v>土</v>
          </cell>
          <cell r="AA3069">
            <v>0.25</v>
          </cell>
          <cell r="AB3069">
            <v>0.25</v>
          </cell>
          <cell r="AC3069">
            <v>0.25</v>
          </cell>
          <cell r="AD3069">
            <v>0.25</v>
          </cell>
          <cell r="AE3069">
            <v>1</v>
          </cell>
          <cell r="AF3069">
            <v>33</v>
          </cell>
          <cell r="AG3069">
            <v>33</v>
          </cell>
          <cell r="AH3069">
            <v>33</v>
          </cell>
          <cell r="AI3069">
            <v>33</v>
          </cell>
          <cell r="AJ3069">
            <v>532</v>
          </cell>
          <cell r="AK3069">
            <v>5</v>
          </cell>
        </row>
        <row r="3070">
          <cell r="B3070">
            <v>38903</v>
          </cell>
          <cell r="C3070">
            <v>389</v>
          </cell>
          <cell r="D3070">
            <v>0</v>
          </cell>
          <cell r="E3070">
            <v>20313</v>
          </cell>
          <cell r="G3070">
            <v>38901</v>
          </cell>
          <cell r="I3070">
            <v>1</v>
          </cell>
          <cell r="J3070">
            <v>1</v>
          </cell>
          <cell r="K3070">
            <v>78</v>
          </cell>
          <cell r="L3070">
            <v>77</v>
          </cell>
          <cell r="M3070">
            <v>4</v>
          </cell>
          <cell r="N3070">
            <v>32</v>
          </cell>
          <cell r="O3070">
            <v>0.2</v>
          </cell>
          <cell r="P3070">
            <v>665</v>
          </cell>
          <cell r="Q3070">
            <v>532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665</v>
          </cell>
          <cell r="W3070">
            <v>532</v>
          </cell>
          <cell r="X3070">
            <v>12618</v>
          </cell>
          <cell r="Y3070">
            <v>252360</v>
          </cell>
          <cell r="Z3070" t="str">
            <v>土</v>
          </cell>
          <cell r="AA3070">
            <v>0.25</v>
          </cell>
          <cell r="AB3070">
            <v>0.25</v>
          </cell>
          <cell r="AC3070">
            <v>0.25</v>
          </cell>
          <cell r="AD3070">
            <v>0.25</v>
          </cell>
          <cell r="AE3070">
            <v>1</v>
          </cell>
          <cell r="AF3070">
            <v>33</v>
          </cell>
          <cell r="AG3070">
            <v>33</v>
          </cell>
          <cell r="AH3070">
            <v>33</v>
          </cell>
          <cell r="AI3070">
            <v>33</v>
          </cell>
          <cell r="AJ3070">
            <v>532</v>
          </cell>
          <cell r="AK3070">
            <v>5</v>
          </cell>
        </row>
        <row r="3071">
          <cell r="B3071">
            <v>38904</v>
          </cell>
          <cell r="C3071">
            <v>389</v>
          </cell>
          <cell r="D3071">
            <v>0</v>
          </cell>
          <cell r="E3071">
            <v>20513</v>
          </cell>
          <cell r="G3071">
            <v>38901</v>
          </cell>
          <cell r="I3071">
            <v>1</v>
          </cell>
          <cell r="J3071">
            <v>1</v>
          </cell>
          <cell r="K3071">
            <v>78</v>
          </cell>
          <cell r="L3071">
            <v>77</v>
          </cell>
          <cell r="M3071">
            <v>4</v>
          </cell>
          <cell r="N3071">
            <v>32</v>
          </cell>
          <cell r="O3071">
            <v>0.2</v>
          </cell>
          <cell r="P3071">
            <v>665</v>
          </cell>
          <cell r="Q3071">
            <v>532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665</v>
          </cell>
          <cell r="W3071">
            <v>532</v>
          </cell>
          <cell r="X3071">
            <v>12618</v>
          </cell>
          <cell r="Y3071">
            <v>252360</v>
          </cell>
          <cell r="Z3071" t="str">
            <v>土</v>
          </cell>
          <cell r="AA3071">
            <v>0.25</v>
          </cell>
          <cell r="AB3071">
            <v>0.25</v>
          </cell>
          <cell r="AC3071">
            <v>0.25</v>
          </cell>
          <cell r="AD3071">
            <v>0.25</v>
          </cell>
          <cell r="AE3071">
            <v>1</v>
          </cell>
          <cell r="AF3071">
            <v>33</v>
          </cell>
          <cell r="AG3071">
            <v>33</v>
          </cell>
          <cell r="AH3071">
            <v>33</v>
          </cell>
          <cell r="AI3071">
            <v>33</v>
          </cell>
          <cell r="AJ3071">
            <v>532</v>
          </cell>
          <cell r="AK3071">
            <v>5</v>
          </cell>
        </row>
        <row r="3072">
          <cell r="B3072">
            <v>38905</v>
          </cell>
          <cell r="C3072">
            <v>389</v>
          </cell>
          <cell r="D3072">
            <v>0</v>
          </cell>
          <cell r="E3072">
            <v>30803</v>
          </cell>
          <cell r="G3072">
            <v>38901</v>
          </cell>
          <cell r="I3072">
            <v>1</v>
          </cell>
          <cell r="J3072">
            <v>1</v>
          </cell>
          <cell r="K3072">
            <v>78</v>
          </cell>
          <cell r="L3072">
            <v>77</v>
          </cell>
          <cell r="M3072">
            <v>4</v>
          </cell>
          <cell r="N3072">
            <v>32</v>
          </cell>
          <cell r="O3072">
            <v>0.2</v>
          </cell>
          <cell r="P3072">
            <v>665</v>
          </cell>
          <cell r="Q3072">
            <v>532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665</v>
          </cell>
          <cell r="W3072">
            <v>532</v>
          </cell>
          <cell r="X3072">
            <v>12618</v>
          </cell>
          <cell r="Y3072">
            <v>252360</v>
          </cell>
          <cell r="Z3072" t="str">
            <v>土</v>
          </cell>
          <cell r="AA3072">
            <v>0.25</v>
          </cell>
          <cell r="AB3072">
            <v>0.25</v>
          </cell>
          <cell r="AC3072">
            <v>0.25</v>
          </cell>
          <cell r="AD3072">
            <v>0.25</v>
          </cell>
          <cell r="AE3072">
            <v>1</v>
          </cell>
          <cell r="AF3072">
            <v>33</v>
          </cell>
          <cell r="AG3072">
            <v>33</v>
          </cell>
          <cell r="AH3072">
            <v>33</v>
          </cell>
          <cell r="AI3072">
            <v>33</v>
          </cell>
          <cell r="AJ3072">
            <v>532</v>
          </cell>
          <cell r="AK3072">
            <v>5</v>
          </cell>
        </row>
        <row r="3073">
          <cell r="B3073">
            <v>38906</v>
          </cell>
          <cell r="C3073">
            <v>389</v>
          </cell>
          <cell r="D3073">
            <v>0</v>
          </cell>
          <cell r="E3073">
            <v>40503</v>
          </cell>
          <cell r="G3073">
            <v>38901</v>
          </cell>
          <cell r="I3073">
            <v>1</v>
          </cell>
          <cell r="J3073">
            <v>1</v>
          </cell>
          <cell r="K3073">
            <v>78</v>
          </cell>
          <cell r="L3073">
            <v>77</v>
          </cell>
          <cell r="M3073">
            <v>4</v>
          </cell>
          <cell r="N3073">
            <v>32</v>
          </cell>
          <cell r="O3073">
            <v>0.2</v>
          </cell>
          <cell r="P3073">
            <v>665</v>
          </cell>
          <cell r="Q3073">
            <v>532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665</v>
          </cell>
          <cell r="W3073">
            <v>532</v>
          </cell>
          <cell r="X3073">
            <v>12618</v>
          </cell>
          <cell r="Y3073">
            <v>252360</v>
          </cell>
          <cell r="Z3073" t="str">
            <v>土</v>
          </cell>
          <cell r="AA3073">
            <v>0.25</v>
          </cell>
          <cell r="AB3073">
            <v>0.25</v>
          </cell>
          <cell r="AC3073">
            <v>0.25</v>
          </cell>
          <cell r="AD3073">
            <v>0.25</v>
          </cell>
          <cell r="AE3073">
            <v>1</v>
          </cell>
          <cell r="AF3073">
            <v>33</v>
          </cell>
          <cell r="AG3073">
            <v>33</v>
          </cell>
          <cell r="AH3073">
            <v>33</v>
          </cell>
          <cell r="AI3073">
            <v>33</v>
          </cell>
          <cell r="AJ3073">
            <v>532</v>
          </cell>
          <cell r="AK3073">
            <v>5</v>
          </cell>
        </row>
        <row r="3074">
          <cell r="B3074">
            <v>38907</v>
          </cell>
          <cell r="C3074">
            <v>389</v>
          </cell>
          <cell r="D3074">
            <v>0</v>
          </cell>
          <cell r="E3074">
            <v>50100</v>
          </cell>
          <cell r="G3074">
            <v>38909</v>
          </cell>
          <cell r="I3074">
            <v>1</v>
          </cell>
          <cell r="J3074">
            <v>1</v>
          </cell>
          <cell r="K3074">
            <v>78</v>
          </cell>
          <cell r="L3074">
            <v>77</v>
          </cell>
          <cell r="M3074">
            <v>4</v>
          </cell>
          <cell r="N3074">
            <v>32</v>
          </cell>
          <cell r="O3074">
            <v>0.2</v>
          </cell>
          <cell r="P3074">
            <v>665</v>
          </cell>
          <cell r="Q3074">
            <v>532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665</v>
          </cell>
          <cell r="W3074">
            <v>532</v>
          </cell>
          <cell r="X3074">
            <v>12618</v>
          </cell>
          <cell r="Y3074">
            <v>252360</v>
          </cell>
          <cell r="Z3074" t="str">
            <v>土</v>
          </cell>
          <cell r="AA3074">
            <v>0.25</v>
          </cell>
          <cell r="AB3074">
            <v>0.25</v>
          </cell>
          <cell r="AC3074">
            <v>0.25</v>
          </cell>
          <cell r="AD3074">
            <v>0.25</v>
          </cell>
          <cell r="AE3074">
            <v>1</v>
          </cell>
          <cell r="AF3074">
            <v>33</v>
          </cell>
          <cell r="AG3074">
            <v>33</v>
          </cell>
          <cell r="AH3074">
            <v>33</v>
          </cell>
          <cell r="AI3074">
            <v>33</v>
          </cell>
          <cell r="AJ3074">
            <v>532</v>
          </cell>
          <cell r="AK3074">
            <v>5</v>
          </cell>
        </row>
        <row r="3075">
          <cell r="B3075">
            <v>39000</v>
          </cell>
          <cell r="C3075">
            <v>390</v>
          </cell>
          <cell r="D3075">
            <v>0</v>
          </cell>
          <cell r="E3075">
            <v>32503</v>
          </cell>
          <cell r="F3075">
            <v>1</v>
          </cell>
          <cell r="G3075">
            <v>39000</v>
          </cell>
          <cell r="H3075">
            <v>39000</v>
          </cell>
          <cell r="I3075">
            <v>0</v>
          </cell>
          <cell r="J3075">
            <v>10</v>
          </cell>
          <cell r="K3075">
            <v>79</v>
          </cell>
          <cell r="L3075">
            <v>78</v>
          </cell>
          <cell r="M3075">
            <v>4</v>
          </cell>
          <cell r="N3075">
            <v>32</v>
          </cell>
          <cell r="O3075">
            <v>0.60000000000000009</v>
          </cell>
          <cell r="P3075">
            <v>21120</v>
          </cell>
          <cell r="Q3075">
            <v>10813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21120</v>
          </cell>
          <cell r="W3075">
            <v>10813</v>
          </cell>
          <cell r="X3075">
            <v>132900</v>
          </cell>
          <cell r="Y3075">
            <v>2658000</v>
          </cell>
          <cell r="Z3075" t="str">
            <v>土</v>
          </cell>
          <cell r="AA3075">
            <v>0.25</v>
          </cell>
          <cell r="AB3075">
            <v>0.25</v>
          </cell>
          <cell r="AC3075">
            <v>0.25</v>
          </cell>
          <cell r="AD3075">
            <v>0.25</v>
          </cell>
          <cell r="AE3075">
            <v>1</v>
          </cell>
          <cell r="AF3075">
            <v>2576</v>
          </cell>
          <cell r="AG3075">
            <v>2576</v>
          </cell>
          <cell r="AH3075">
            <v>2576</v>
          </cell>
          <cell r="AI3075">
            <v>2576</v>
          </cell>
          <cell r="AJ3075">
            <v>10813</v>
          </cell>
          <cell r="AK3075">
            <v>50</v>
          </cell>
        </row>
        <row r="3076">
          <cell r="B3076">
            <v>39001</v>
          </cell>
          <cell r="C3076">
            <v>390</v>
          </cell>
          <cell r="D3076">
            <v>0</v>
          </cell>
          <cell r="E3076">
            <v>20113</v>
          </cell>
          <cell r="G3076">
            <v>39001</v>
          </cell>
          <cell r="I3076">
            <v>1</v>
          </cell>
          <cell r="J3076">
            <v>1</v>
          </cell>
          <cell r="K3076">
            <v>79</v>
          </cell>
          <cell r="L3076">
            <v>78</v>
          </cell>
          <cell r="M3076">
            <v>4</v>
          </cell>
          <cell r="N3076">
            <v>32</v>
          </cell>
          <cell r="O3076">
            <v>0.2</v>
          </cell>
          <cell r="P3076">
            <v>704</v>
          </cell>
          <cell r="Q3076">
            <v>563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704</v>
          </cell>
          <cell r="W3076">
            <v>563</v>
          </cell>
          <cell r="X3076">
            <v>13290</v>
          </cell>
          <cell r="Y3076">
            <v>265800</v>
          </cell>
          <cell r="Z3076" t="str">
            <v>土</v>
          </cell>
          <cell r="AA3076">
            <v>0.25</v>
          </cell>
          <cell r="AB3076">
            <v>0.25</v>
          </cell>
          <cell r="AC3076">
            <v>0.25</v>
          </cell>
          <cell r="AD3076">
            <v>0.25</v>
          </cell>
          <cell r="AE3076">
            <v>1</v>
          </cell>
          <cell r="AF3076">
            <v>35</v>
          </cell>
          <cell r="AG3076">
            <v>35</v>
          </cell>
          <cell r="AH3076">
            <v>35</v>
          </cell>
          <cell r="AI3076">
            <v>35</v>
          </cell>
          <cell r="AJ3076">
            <v>563</v>
          </cell>
          <cell r="AK3076">
            <v>5</v>
          </cell>
        </row>
        <row r="3077">
          <cell r="B3077">
            <v>39002</v>
          </cell>
          <cell r="C3077">
            <v>390</v>
          </cell>
          <cell r="D3077">
            <v>0</v>
          </cell>
          <cell r="E3077">
            <v>20213</v>
          </cell>
          <cell r="G3077">
            <v>39001</v>
          </cell>
          <cell r="I3077">
            <v>1</v>
          </cell>
          <cell r="J3077">
            <v>1</v>
          </cell>
          <cell r="K3077">
            <v>79</v>
          </cell>
          <cell r="L3077">
            <v>78</v>
          </cell>
          <cell r="M3077">
            <v>4</v>
          </cell>
          <cell r="N3077">
            <v>32</v>
          </cell>
          <cell r="O3077">
            <v>0.2</v>
          </cell>
          <cell r="P3077">
            <v>704</v>
          </cell>
          <cell r="Q3077">
            <v>563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704</v>
          </cell>
          <cell r="W3077">
            <v>563</v>
          </cell>
          <cell r="X3077">
            <v>13290</v>
          </cell>
          <cell r="Y3077">
            <v>265800</v>
          </cell>
          <cell r="Z3077" t="str">
            <v>土</v>
          </cell>
          <cell r="AA3077">
            <v>0.25</v>
          </cell>
          <cell r="AB3077">
            <v>0.25</v>
          </cell>
          <cell r="AC3077">
            <v>0.25</v>
          </cell>
          <cell r="AD3077">
            <v>0.25</v>
          </cell>
          <cell r="AE3077">
            <v>1</v>
          </cell>
          <cell r="AF3077">
            <v>35</v>
          </cell>
          <cell r="AG3077">
            <v>35</v>
          </cell>
          <cell r="AH3077">
            <v>35</v>
          </cell>
          <cell r="AI3077">
            <v>35</v>
          </cell>
          <cell r="AJ3077">
            <v>563</v>
          </cell>
          <cell r="AK3077">
            <v>5</v>
          </cell>
        </row>
        <row r="3078">
          <cell r="B3078">
            <v>39003</v>
          </cell>
          <cell r="C3078">
            <v>390</v>
          </cell>
          <cell r="D3078">
            <v>0</v>
          </cell>
          <cell r="E3078">
            <v>20313</v>
          </cell>
          <cell r="G3078">
            <v>39001</v>
          </cell>
          <cell r="I3078">
            <v>1</v>
          </cell>
          <cell r="J3078">
            <v>1</v>
          </cell>
          <cell r="K3078">
            <v>79</v>
          </cell>
          <cell r="L3078">
            <v>78</v>
          </cell>
          <cell r="M3078">
            <v>4</v>
          </cell>
          <cell r="N3078">
            <v>32</v>
          </cell>
          <cell r="O3078">
            <v>0.2</v>
          </cell>
          <cell r="P3078">
            <v>704</v>
          </cell>
          <cell r="Q3078">
            <v>563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704</v>
          </cell>
          <cell r="W3078">
            <v>563</v>
          </cell>
          <cell r="X3078">
            <v>13290</v>
          </cell>
          <cell r="Y3078">
            <v>265800</v>
          </cell>
          <cell r="Z3078" t="str">
            <v>土</v>
          </cell>
          <cell r="AA3078">
            <v>0.25</v>
          </cell>
          <cell r="AB3078">
            <v>0.25</v>
          </cell>
          <cell r="AC3078">
            <v>0.25</v>
          </cell>
          <cell r="AD3078">
            <v>0.25</v>
          </cell>
          <cell r="AE3078">
            <v>1</v>
          </cell>
          <cell r="AF3078">
            <v>35</v>
          </cell>
          <cell r="AG3078">
            <v>35</v>
          </cell>
          <cell r="AH3078">
            <v>35</v>
          </cell>
          <cell r="AI3078">
            <v>35</v>
          </cell>
          <cell r="AJ3078">
            <v>563</v>
          </cell>
          <cell r="AK3078">
            <v>5</v>
          </cell>
        </row>
        <row r="3079">
          <cell r="B3079">
            <v>39004</v>
          </cell>
          <cell r="C3079">
            <v>390</v>
          </cell>
          <cell r="D3079">
            <v>0</v>
          </cell>
          <cell r="E3079">
            <v>20513</v>
          </cell>
          <cell r="G3079">
            <v>39001</v>
          </cell>
          <cell r="I3079">
            <v>1</v>
          </cell>
          <cell r="J3079">
            <v>1</v>
          </cell>
          <cell r="K3079">
            <v>79</v>
          </cell>
          <cell r="L3079">
            <v>78</v>
          </cell>
          <cell r="M3079">
            <v>4</v>
          </cell>
          <cell r="N3079">
            <v>32</v>
          </cell>
          <cell r="O3079">
            <v>0.2</v>
          </cell>
          <cell r="P3079">
            <v>704</v>
          </cell>
          <cell r="Q3079">
            <v>563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704</v>
          </cell>
          <cell r="W3079">
            <v>563</v>
          </cell>
          <cell r="X3079">
            <v>13290</v>
          </cell>
          <cell r="Y3079">
            <v>265800</v>
          </cell>
          <cell r="Z3079" t="str">
            <v>土</v>
          </cell>
          <cell r="AA3079">
            <v>0.25</v>
          </cell>
          <cell r="AB3079">
            <v>0.25</v>
          </cell>
          <cell r="AC3079">
            <v>0.25</v>
          </cell>
          <cell r="AD3079">
            <v>0.25</v>
          </cell>
          <cell r="AE3079">
            <v>1</v>
          </cell>
          <cell r="AF3079">
            <v>35</v>
          </cell>
          <cell r="AG3079">
            <v>35</v>
          </cell>
          <cell r="AH3079">
            <v>35</v>
          </cell>
          <cell r="AI3079">
            <v>35</v>
          </cell>
          <cell r="AJ3079">
            <v>563</v>
          </cell>
          <cell r="AK3079">
            <v>5</v>
          </cell>
        </row>
        <row r="3080">
          <cell r="B3080">
            <v>39005</v>
          </cell>
          <cell r="C3080">
            <v>390</v>
          </cell>
          <cell r="D3080">
            <v>0</v>
          </cell>
          <cell r="E3080">
            <v>30803</v>
          </cell>
          <cell r="G3080">
            <v>39001</v>
          </cell>
          <cell r="I3080">
            <v>1</v>
          </cell>
          <cell r="J3080">
            <v>1</v>
          </cell>
          <cell r="K3080">
            <v>79</v>
          </cell>
          <cell r="L3080">
            <v>78</v>
          </cell>
          <cell r="M3080">
            <v>4</v>
          </cell>
          <cell r="N3080">
            <v>32</v>
          </cell>
          <cell r="O3080">
            <v>0.2</v>
          </cell>
          <cell r="P3080">
            <v>704</v>
          </cell>
          <cell r="Q3080">
            <v>563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704</v>
          </cell>
          <cell r="W3080">
            <v>563</v>
          </cell>
          <cell r="X3080">
            <v>13290</v>
          </cell>
          <cell r="Y3080">
            <v>265800</v>
          </cell>
          <cell r="Z3080" t="str">
            <v>土</v>
          </cell>
          <cell r="AA3080">
            <v>0.25</v>
          </cell>
          <cell r="AB3080">
            <v>0.25</v>
          </cell>
          <cell r="AC3080">
            <v>0.25</v>
          </cell>
          <cell r="AD3080">
            <v>0.25</v>
          </cell>
          <cell r="AE3080">
            <v>1</v>
          </cell>
          <cell r="AF3080">
            <v>35</v>
          </cell>
          <cell r="AG3080">
            <v>35</v>
          </cell>
          <cell r="AH3080">
            <v>35</v>
          </cell>
          <cell r="AI3080">
            <v>35</v>
          </cell>
          <cell r="AJ3080">
            <v>563</v>
          </cell>
          <cell r="AK3080">
            <v>5</v>
          </cell>
        </row>
        <row r="3081">
          <cell r="B3081">
            <v>39006</v>
          </cell>
          <cell r="C3081">
            <v>390</v>
          </cell>
          <cell r="D3081">
            <v>0</v>
          </cell>
          <cell r="E3081">
            <v>40503</v>
          </cell>
          <cell r="G3081">
            <v>39001</v>
          </cell>
          <cell r="I3081">
            <v>1</v>
          </cell>
          <cell r="J3081">
            <v>1</v>
          </cell>
          <cell r="K3081">
            <v>79</v>
          </cell>
          <cell r="L3081">
            <v>78</v>
          </cell>
          <cell r="M3081">
            <v>4</v>
          </cell>
          <cell r="N3081">
            <v>32</v>
          </cell>
          <cell r="O3081">
            <v>0.2</v>
          </cell>
          <cell r="P3081">
            <v>704</v>
          </cell>
          <cell r="Q3081">
            <v>563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704</v>
          </cell>
          <cell r="W3081">
            <v>563</v>
          </cell>
          <cell r="X3081">
            <v>13290</v>
          </cell>
          <cell r="Y3081">
            <v>265800</v>
          </cell>
          <cell r="Z3081" t="str">
            <v>土</v>
          </cell>
          <cell r="AA3081">
            <v>0.25</v>
          </cell>
          <cell r="AB3081">
            <v>0.25</v>
          </cell>
          <cell r="AC3081">
            <v>0.25</v>
          </cell>
          <cell r="AD3081">
            <v>0.25</v>
          </cell>
          <cell r="AE3081">
            <v>1</v>
          </cell>
          <cell r="AF3081">
            <v>35</v>
          </cell>
          <cell r="AG3081">
            <v>35</v>
          </cell>
          <cell r="AH3081">
            <v>35</v>
          </cell>
          <cell r="AI3081">
            <v>35</v>
          </cell>
          <cell r="AJ3081">
            <v>563</v>
          </cell>
          <cell r="AK3081">
            <v>5</v>
          </cell>
        </row>
        <row r="3082">
          <cell r="B3082">
            <v>39007</v>
          </cell>
          <cell r="C3082">
            <v>390</v>
          </cell>
          <cell r="D3082">
            <v>0</v>
          </cell>
          <cell r="E3082">
            <v>50100</v>
          </cell>
          <cell r="G3082">
            <v>39009</v>
          </cell>
          <cell r="I3082">
            <v>1</v>
          </cell>
          <cell r="J3082">
            <v>1</v>
          </cell>
          <cell r="K3082">
            <v>79</v>
          </cell>
          <cell r="L3082">
            <v>78</v>
          </cell>
          <cell r="M3082">
            <v>4</v>
          </cell>
          <cell r="N3082">
            <v>32</v>
          </cell>
          <cell r="O3082">
            <v>0.2</v>
          </cell>
          <cell r="P3082">
            <v>704</v>
          </cell>
          <cell r="Q3082">
            <v>563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704</v>
          </cell>
          <cell r="W3082">
            <v>563</v>
          </cell>
          <cell r="X3082">
            <v>13290</v>
          </cell>
          <cell r="Y3082">
            <v>265800</v>
          </cell>
          <cell r="Z3082" t="str">
            <v>土</v>
          </cell>
          <cell r="AA3082">
            <v>0.25</v>
          </cell>
          <cell r="AB3082">
            <v>0.25</v>
          </cell>
          <cell r="AC3082">
            <v>0.25</v>
          </cell>
          <cell r="AD3082">
            <v>0.25</v>
          </cell>
          <cell r="AE3082">
            <v>1</v>
          </cell>
          <cell r="AF3082">
            <v>35</v>
          </cell>
          <cell r="AG3082">
            <v>35</v>
          </cell>
          <cell r="AH3082">
            <v>35</v>
          </cell>
          <cell r="AI3082">
            <v>35</v>
          </cell>
          <cell r="AJ3082">
            <v>563</v>
          </cell>
          <cell r="AK3082">
            <v>5</v>
          </cell>
        </row>
        <row r="3083">
          <cell r="B3083">
            <v>39100</v>
          </cell>
          <cell r="C3083">
            <v>391</v>
          </cell>
          <cell r="D3083">
            <v>0</v>
          </cell>
          <cell r="E3083">
            <v>30603</v>
          </cell>
          <cell r="F3083">
            <v>1</v>
          </cell>
          <cell r="G3083">
            <v>39100</v>
          </cell>
          <cell r="H3083">
            <v>39100</v>
          </cell>
          <cell r="I3083">
            <v>0</v>
          </cell>
          <cell r="J3083">
            <v>10</v>
          </cell>
          <cell r="K3083">
            <v>79</v>
          </cell>
          <cell r="L3083">
            <v>78</v>
          </cell>
          <cell r="M3083">
            <v>4</v>
          </cell>
          <cell r="N3083">
            <v>32</v>
          </cell>
          <cell r="O3083">
            <v>0.2</v>
          </cell>
          <cell r="P3083">
            <v>7040</v>
          </cell>
          <cell r="Q3083">
            <v>5632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7040</v>
          </cell>
          <cell r="W3083">
            <v>5632</v>
          </cell>
          <cell r="X3083">
            <v>132900</v>
          </cell>
          <cell r="Y3083">
            <v>2658000</v>
          </cell>
          <cell r="Z3083" t="str">
            <v>土</v>
          </cell>
          <cell r="AA3083">
            <v>0.25</v>
          </cell>
          <cell r="AB3083">
            <v>0.25</v>
          </cell>
          <cell r="AC3083">
            <v>0.25</v>
          </cell>
          <cell r="AD3083">
            <v>0.25</v>
          </cell>
          <cell r="AE3083">
            <v>1</v>
          </cell>
          <cell r="AF3083">
            <v>352</v>
          </cell>
          <cell r="AG3083">
            <v>352</v>
          </cell>
          <cell r="AH3083">
            <v>352</v>
          </cell>
          <cell r="AI3083">
            <v>352</v>
          </cell>
          <cell r="AJ3083">
            <v>5632</v>
          </cell>
          <cell r="AK3083">
            <v>50</v>
          </cell>
        </row>
        <row r="3084">
          <cell r="B3084">
            <v>39101</v>
          </cell>
          <cell r="C3084">
            <v>391</v>
          </cell>
          <cell r="D3084">
            <v>0</v>
          </cell>
          <cell r="E3084">
            <v>30603</v>
          </cell>
          <cell r="G3084">
            <v>39101</v>
          </cell>
          <cell r="I3084">
            <v>1</v>
          </cell>
          <cell r="J3084">
            <v>1</v>
          </cell>
          <cell r="K3084">
            <v>79</v>
          </cell>
          <cell r="L3084">
            <v>78</v>
          </cell>
          <cell r="M3084">
            <v>4</v>
          </cell>
          <cell r="N3084">
            <v>32</v>
          </cell>
          <cell r="O3084">
            <v>0.2</v>
          </cell>
          <cell r="P3084">
            <v>704</v>
          </cell>
          <cell r="Q3084">
            <v>563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704</v>
          </cell>
          <cell r="W3084">
            <v>563</v>
          </cell>
          <cell r="X3084">
            <v>13290</v>
          </cell>
          <cell r="Y3084">
            <v>265800</v>
          </cell>
          <cell r="Z3084" t="str">
            <v>土</v>
          </cell>
          <cell r="AA3084">
            <v>0.25</v>
          </cell>
          <cell r="AB3084">
            <v>0.25</v>
          </cell>
          <cell r="AC3084">
            <v>0.25</v>
          </cell>
          <cell r="AD3084">
            <v>0.25</v>
          </cell>
          <cell r="AE3084">
            <v>1</v>
          </cell>
          <cell r="AF3084">
            <v>35</v>
          </cell>
          <cell r="AG3084">
            <v>35</v>
          </cell>
          <cell r="AH3084">
            <v>35</v>
          </cell>
          <cell r="AI3084">
            <v>35</v>
          </cell>
          <cell r="AJ3084">
            <v>563</v>
          </cell>
          <cell r="AK3084">
            <v>5</v>
          </cell>
        </row>
        <row r="3085">
          <cell r="B3085">
            <v>39102</v>
          </cell>
          <cell r="C3085">
            <v>391</v>
          </cell>
          <cell r="D3085">
            <v>0</v>
          </cell>
          <cell r="E3085">
            <v>30503</v>
          </cell>
          <cell r="G3085">
            <v>39101</v>
          </cell>
          <cell r="I3085">
            <v>1</v>
          </cell>
          <cell r="J3085">
            <v>1</v>
          </cell>
          <cell r="K3085">
            <v>79</v>
          </cell>
          <cell r="L3085">
            <v>78</v>
          </cell>
          <cell r="M3085">
            <v>4</v>
          </cell>
          <cell r="N3085">
            <v>32</v>
          </cell>
          <cell r="O3085">
            <v>0.2</v>
          </cell>
          <cell r="P3085">
            <v>704</v>
          </cell>
          <cell r="Q3085">
            <v>563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704</v>
          </cell>
          <cell r="W3085">
            <v>563</v>
          </cell>
          <cell r="X3085">
            <v>13290</v>
          </cell>
          <cell r="Y3085">
            <v>265800</v>
          </cell>
          <cell r="Z3085" t="str">
            <v>土</v>
          </cell>
          <cell r="AA3085">
            <v>0.25</v>
          </cell>
          <cell r="AB3085">
            <v>0.25</v>
          </cell>
          <cell r="AC3085">
            <v>0.25</v>
          </cell>
          <cell r="AD3085">
            <v>0.25</v>
          </cell>
          <cell r="AE3085">
            <v>1</v>
          </cell>
          <cell r="AF3085">
            <v>35</v>
          </cell>
          <cell r="AG3085">
            <v>35</v>
          </cell>
          <cell r="AH3085">
            <v>35</v>
          </cell>
          <cell r="AI3085">
            <v>35</v>
          </cell>
          <cell r="AJ3085">
            <v>563</v>
          </cell>
          <cell r="AK3085">
            <v>5</v>
          </cell>
        </row>
        <row r="3086">
          <cell r="B3086">
            <v>39103</v>
          </cell>
          <cell r="C3086">
            <v>391</v>
          </cell>
          <cell r="D3086">
            <v>0</v>
          </cell>
          <cell r="E3086">
            <v>20513</v>
          </cell>
          <cell r="G3086">
            <v>39101</v>
          </cell>
          <cell r="I3086">
            <v>1</v>
          </cell>
          <cell r="J3086">
            <v>1</v>
          </cell>
          <cell r="K3086">
            <v>79</v>
          </cell>
          <cell r="L3086">
            <v>78</v>
          </cell>
          <cell r="M3086">
            <v>4</v>
          </cell>
          <cell r="N3086">
            <v>32</v>
          </cell>
          <cell r="O3086">
            <v>0.2</v>
          </cell>
          <cell r="P3086">
            <v>704</v>
          </cell>
          <cell r="Q3086">
            <v>563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704</v>
          </cell>
          <cell r="W3086">
            <v>563</v>
          </cell>
          <cell r="X3086">
            <v>13290</v>
          </cell>
          <cell r="Y3086">
            <v>265800</v>
          </cell>
          <cell r="Z3086" t="str">
            <v>土</v>
          </cell>
          <cell r="AA3086">
            <v>0.25</v>
          </cell>
          <cell r="AB3086">
            <v>0.25</v>
          </cell>
          <cell r="AC3086">
            <v>0.25</v>
          </cell>
          <cell r="AD3086">
            <v>0.25</v>
          </cell>
          <cell r="AE3086">
            <v>1</v>
          </cell>
          <cell r="AF3086">
            <v>35</v>
          </cell>
          <cell r="AG3086">
            <v>35</v>
          </cell>
          <cell r="AH3086">
            <v>35</v>
          </cell>
          <cell r="AI3086">
            <v>35</v>
          </cell>
          <cell r="AJ3086">
            <v>563</v>
          </cell>
          <cell r="AK3086">
            <v>5</v>
          </cell>
        </row>
        <row r="3087">
          <cell r="B3087">
            <v>39104</v>
          </cell>
          <cell r="C3087">
            <v>391</v>
          </cell>
          <cell r="D3087">
            <v>0</v>
          </cell>
          <cell r="E3087">
            <v>20213</v>
          </cell>
          <cell r="G3087">
            <v>39101</v>
          </cell>
          <cell r="I3087">
            <v>1</v>
          </cell>
          <cell r="J3087">
            <v>1</v>
          </cell>
          <cell r="K3087">
            <v>79</v>
          </cell>
          <cell r="L3087">
            <v>78</v>
          </cell>
          <cell r="M3087">
            <v>4</v>
          </cell>
          <cell r="N3087">
            <v>32</v>
          </cell>
          <cell r="O3087">
            <v>0.2</v>
          </cell>
          <cell r="P3087">
            <v>704</v>
          </cell>
          <cell r="Q3087">
            <v>563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704</v>
          </cell>
          <cell r="W3087">
            <v>563</v>
          </cell>
          <cell r="X3087">
            <v>13290</v>
          </cell>
          <cell r="Y3087">
            <v>265800</v>
          </cell>
          <cell r="Z3087" t="str">
            <v>土</v>
          </cell>
          <cell r="AA3087">
            <v>0.25</v>
          </cell>
          <cell r="AB3087">
            <v>0.25</v>
          </cell>
          <cell r="AC3087">
            <v>0.25</v>
          </cell>
          <cell r="AD3087">
            <v>0.25</v>
          </cell>
          <cell r="AE3087">
            <v>1</v>
          </cell>
          <cell r="AF3087">
            <v>35</v>
          </cell>
          <cell r="AG3087">
            <v>35</v>
          </cell>
          <cell r="AH3087">
            <v>35</v>
          </cell>
          <cell r="AI3087">
            <v>35</v>
          </cell>
          <cell r="AJ3087">
            <v>563</v>
          </cell>
          <cell r="AK3087">
            <v>5</v>
          </cell>
        </row>
        <row r="3088">
          <cell r="B3088">
            <v>39105</v>
          </cell>
          <cell r="C3088">
            <v>391</v>
          </cell>
          <cell r="D3088">
            <v>0</v>
          </cell>
          <cell r="E3088">
            <v>20113</v>
          </cell>
          <cell r="G3088">
            <v>39101</v>
          </cell>
          <cell r="I3088">
            <v>1</v>
          </cell>
          <cell r="J3088">
            <v>1</v>
          </cell>
          <cell r="K3088">
            <v>79</v>
          </cell>
          <cell r="L3088">
            <v>78</v>
          </cell>
          <cell r="M3088">
            <v>4</v>
          </cell>
          <cell r="N3088">
            <v>32</v>
          </cell>
          <cell r="O3088">
            <v>0.2</v>
          </cell>
          <cell r="P3088">
            <v>704</v>
          </cell>
          <cell r="Q3088">
            <v>563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704</v>
          </cell>
          <cell r="W3088">
            <v>563</v>
          </cell>
          <cell r="X3088">
            <v>13290</v>
          </cell>
          <cell r="Y3088">
            <v>265800</v>
          </cell>
          <cell r="Z3088" t="str">
            <v>土</v>
          </cell>
          <cell r="AA3088">
            <v>0.25</v>
          </cell>
          <cell r="AB3088">
            <v>0.25</v>
          </cell>
          <cell r="AC3088">
            <v>0.25</v>
          </cell>
          <cell r="AD3088">
            <v>0.25</v>
          </cell>
          <cell r="AE3088">
            <v>1</v>
          </cell>
          <cell r="AF3088">
            <v>35</v>
          </cell>
          <cell r="AG3088">
            <v>35</v>
          </cell>
          <cell r="AH3088">
            <v>35</v>
          </cell>
          <cell r="AI3088">
            <v>35</v>
          </cell>
          <cell r="AJ3088">
            <v>563</v>
          </cell>
          <cell r="AK3088">
            <v>5</v>
          </cell>
        </row>
        <row r="3089">
          <cell r="B3089">
            <v>39106</v>
          </cell>
          <cell r="C3089">
            <v>391</v>
          </cell>
          <cell r="D3089">
            <v>0</v>
          </cell>
          <cell r="E3089">
            <v>40703</v>
          </cell>
          <cell r="G3089">
            <v>39101</v>
          </cell>
          <cell r="I3089">
            <v>1</v>
          </cell>
          <cell r="J3089">
            <v>1</v>
          </cell>
          <cell r="K3089">
            <v>79</v>
          </cell>
          <cell r="L3089">
            <v>78</v>
          </cell>
          <cell r="M3089">
            <v>4</v>
          </cell>
          <cell r="N3089">
            <v>32</v>
          </cell>
          <cell r="O3089">
            <v>0.2</v>
          </cell>
          <cell r="P3089">
            <v>704</v>
          </cell>
          <cell r="Q3089">
            <v>563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704</v>
          </cell>
          <cell r="W3089">
            <v>563</v>
          </cell>
          <cell r="X3089">
            <v>13290</v>
          </cell>
          <cell r="Y3089">
            <v>265800</v>
          </cell>
          <cell r="Z3089" t="str">
            <v>土</v>
          </cell>
          <cell r="AA3089">
            <v>0.25</v>
          </cell>
          <cell r="AB3089">
            <v>0.25</v>
          </cell>
          <cell r="AC3089">
            <v>0.25</v>
          </cell>
          <cell r="AD3089">
            <v>0.25</v>
          </cell>
          <cell r="AE3089">
            <v>1</v>
          </cell>
          <cell r="AF3089">
            <v>35</v>
          </cell>
          <cell r="AG3089">
            <v>35</v>
          </cell>
          <cell r="AH3089">
            <v>35</v>
          </cell>
          <cell r="AI3089">
            <v>35</v>
          </cell>
          <cell r="AJ3089">
            <v>563</v>
          </cell>
          <cell r="AK3089">
            <v>5</v>
          </cell>
        </row>
        <row r="3090">
          <cell r="B3090">
            <v>39107</v>
          </cell>
          <cell r="C3090">
            <v>391</v>
          </cell>
          <cell r="D3090">
            <v>0</v>
          </cell>
          <cell r="E3090">
            <v>50100</v>
          </cell>
          <cell r="G3090">
            <v>39109</v>
          </cell>
          <cell r="I3090">
            <v>1</v>
          </cell>
          <cell r="J3090">
            <v>1</v>
          </cell>
          <cell r="K3090">
            <v>79</v>
          </cell>
          <cell r="L3090">
            <v>78</v>
          </cell>
          <cell r="M3090">
            <v>4</v>
          </cell>
          <cell r="N3090">
            <v>32</v>
          </cell>
          <cell r="O3090">
            <v>0.2</v>
          </cell>
          <cell r="P3090">
            <v>704</v>
          </cell>
          <cell r="Q3090">
            <v>563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704</v>
          </cell>
          <cell r="W3090">
            <v>563</v>
          </cell>
          <cell r="X3090">
            <v>13290</v>
          </cell>
          <cell r="Y3090">
            <v>265800</v>
          </cell>
          <cell r="Z3090" t="str">
            <v>土</v>
          </cell>
          <cell r="AA3090">
            <v>0.25</v>
          </cell>
          <cell r="AB3090">
            <v>0.25</v>
          </cell>
          <cell r="AC3090">
            <v>0.25</v>
          </cell>
          <cell r="AD3090">
            <v>0.25</v>
          </cell>
          <cell r="AE3090">
            <v>1</v>
          </cell>
          <cell r="AF3090">
            <v>35</v>
          </cell>
          <cell r="AG3090">
            <v>35</v>
          </cell>
          <cell r="AH3090">
            <v>35</v>
          </cell>
          <cell r="AI3090">
            <v>35</v>
          </cell>
          <cell r="AJ3090">
            <v>563</v>
          </cell>
          <cell r="AK3090">
            <v>5</v>
          </cell>
        </row>
        <row r="3091">
          <cell r="B3091">
            <v>39200</v>
          </cell>
          <cell r="C3091">
            <v>392</v>
          </cell>
          <cell r="D3091">
            <v>0</v>
          </cell>
          <cell r="E3091">
            <v>30503</v>
          </cell>
          <cell r="F3091">
            <v>1</v>
          </cell>
          <cell r="G3091">
            <v>39200</v>
          </cell>
          <cell r="H3091">
            <v>39200</v>
          </cell>
          <cell r="I3091">
            <v>0</v>
          </cell>
          <cell r="J3091">
            <v>10</v>
          </cell>
          <cell r="K3091">
            <v>79</v>
          </cell>
          <cell r="L3091">
            <v>78</v>
          </cell>
          <cell r="M3091">
            <v>4</v>
          </cell>
          <cell r="N3091">
            <v>32</v>
          </cell>
          <cell r="O3091">
            <v>0.30000000000000004</v>
          </cell>
          <cell r="P3091">
            <v>10560</v>
          </cell>
          <cell r="Q3091">
            <v>8448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10560</v>
          </cell>
          <cell r="W3091">
            <v>8448</v>
          </cell>
          <cell r="X3091">
            <v>132900</v>
          </cell>
          <cell r="Y3091">
            <v>2658000</v>
          </cell>
          <cell r="Z3091" t="str">
            <v>土</v>
          </cell>
          <cell r="AA3091">
            <v>0.25</v>
          </cell>
          <cell r="AB3091">
            <v>0.25</v>
          </cell>
          <cell r="AC3091">
            <v>0.25</v>
          </cell>
          <cell r="AD3091">
            <v>0.25</v>
          </cell>
          <cell r="AE3091">
            <v>1</v>
          </cell>
          <cell r="AF3091">
            <v>528</v>
          </cell>
          <cell r="AG3091">
            <v>528</v>
          </cell>
          <cell r="AH3091">
            <v>528</v>
          </cell>
          <cell r="AI3091">
            <v>528</v>
          </cell>
          <cell r="AJ3091">
            <v>8448</v>
          </cell>
          <cell r="AK3091">
            <v>50</v>
          </cell>
        </row>
        <row r="3092">
          <cell r="B3092">
            <v>39201</v>
          </cell>
          <cell r="C3092">
            <v>392</v>
          </cell>
          <cell r="D3092">
            <v>0</v>
          </cell>
          <cell r="E3092">
            <v>30603</v>
          </cell>
          <cell r="G3092">
            <v>39201</v>
          </cell>
          <cell r="I3092">
            <v>1</v>
          </cell>
          <cell r="J3092">
            <v>1</v>
          </cell>
          <cell r="K3092">
            <v>79</v>
          </cell>
          <cell r="L3092">
            <v>78</v>
          </cell>
          <cell r="M3092">
            <v>4</v>
          </cell>
          <cell r="N3092">
            <v>32</v>
          </cell>
          <cell r="O3092">
            <v>0.2</v>
          </cell>
          <cell r="P3092">
            <v>704</v>
          </cell>
          <cell r="Q3092">
            <v>563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704</v>
          </cell>
          <cell r="W3092">
            <v>563</v>
          </cell>
          <cell r="X3092">
            <v>13290</v>
          </cell>
          <cell r="Y3092">
            <v>265800</v>
          </cell>
          <cell r="Z3092" t="str">
            <v>土</v>
          </cell>
          <cell r="AA3092">
            <v>0.25</v>
          </cell>
          <cell r="AB3092">
            <v>0.25</v>
          </cell>
          <cell r="AC3092">
            <v>0.25</v>
          </cell>
          <cell r="AD3092">
            <v>0.25</v>
          </cell>
          <cell r="AE3092">
            <v>1</v>
          </cell>
          <cell r="AF3092">
            <v>35</v>
          </cell>
          <cell r="AG3092">
            <v>35</v>
          </cell>
          <cell r="AH3092">
            <v>35</v>
          </cell>
          <cell r="AI3092">
            <v>35</v>
          </cell>
          <cell r="AJ3092">
            <v>563</v>
          </cell>
          <cell r="AK3092">
            <v>5</v>
          </cell>
        </row>
        <row r="3093">
          <cell r="B3093">
            <v>39202</v>
          </cell>
          <cell r="C3093">
            <v>392</v>
          </cell>
          <cell r="D3093">
            <v>0</v>
          </cell>
          <cell r="E3093">
            <v>30503</v>
          </cell>
          <cell r="G3093">
            <v>39201</v>
          </cell>
          <cell r="I3093">
            <v>1</v>
          </cell>
          <cell r="J3093">
            <v>1</v>
          </cell>
          <cell r="K3093">
            <v>79</v>
          </cell>
          <cell r="L3093">
            <v>78</v>
          </cell>
          <cell r="M3093">
            <v>4</v>
          </cell>
          <cell r="N3093">
            <v>32</v>
          </cell>
          <cell r="O3093">
            <v>0.2</v>
          </cell>
          <cell r="P3093">
            <v>704</v>
          </cell>
          <cell r="Q3093">
            <v>563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704</v>
          </cell>
          <cell r="W3093">
            <v>563</v>
          </cell>
          <cell r="X3093">
            <v>13290</v>
          </cell>
          <cell r="Y3093">
            <v>265800</v>
          </cell>
          <cell r="Z3093" t="str">
            <v>土</v>
          </cell>
          <cell r="AA3093">
            <v>0.25</v>
          </cell>
          <cell r="AB3093">
            <v>0.25</v>
          </cell>
          <cell r="AC3093">
            <v>0.25</v>
          </cell>
          <cell r="AD3093">
            <v>0.25</v>
          </cell>
          <cell r="AE3093">
            <v>1</v>
          </cell>
          <cell r="AF3093">
            <v>35</v>
          </cell>
          <cell r="AG3093">
            <v>35</v>
          </cell>
          <cell r="AH3093">
            <v>35</v>
          </cell>
          <cell r="AI3093">
            <v>35</v>
          </cell>
          <cell r="AJ3093">
            <v>563</v>
          </cell>
          <cell r="AK3093">
            <v>5</v>
          </cell>
        </row>
        <row r="3094">
          <cell r="B3094">
            <v>39203</v>
          </cell>
          <cell r="C3094">
            <v>392</v>
          </cell>
          <cell r="D3094">
            <v>0</v>
          </cell>
          <cell r="E3094">
            <v>20513</v>
          </cell>
          <cell r="G3094">
            <v>39201</v>
          </cell>
          <cell r="I3094">
            <v>1</v>
          </cell>
          <cell r="J3094">
            <v>1</v>
          </cell>
          <cell r="K3094">
            <v>79</v>
          </cell>
          <cell r="L3094">
            <v>78</v>
          </cell>
          <cell r="M3094">
            <v>4</v>
          </cell>
          <cell r="N3094">
            <v>32</v>
          </cell>
          <cell r="O3094">
            <v>0.2</v>
          </cell>
          <cell r="P3094">
            <v>704</v>
          </cell>
          <cell r="Q3094">
            <v>563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704</v>
          </cell>
          <cell r="W3094">
            <v>563</v>
          </cell>
          <cell r="X3094">
            <v>13290</v>
          </cell>
          <cell r="Y3094">
            <v>265800</v>
          </cell>
          <cell r="Z3094" t="str">
            <v>土</v>
          </cell>
          <cell r="AA3094">
            <v>0.25</v>
          </cell>
          <cell r="AB3094">
            <v>0.25</v>
          </cell>
          <cell r="AC3094">
            <v>0.25</v>
          </cell>
          <cell r="AD3094">
            <v>0.25</v>
          </cell>
          <cell r="AE3094">
            <v>1</v>
          </cell>
          <cell r="AF3094">
            <v>35</v>
          </cell>
          <cell r="AG3094">
            <v>35</v>
          </cell>
          <cell r="AH3094">
            <v>35</v>
          </cell>
          <cell r="AI3094">
            <v>35</v>
          </cell>
          <cell r="AJ3094">
            <v>563</v>
          </cell>
          <cell r="AK3094">
            <v>5</v>
          </cell>
        </row>
        <row r="3095">
          <cell r="B3095">
            <v>39204</v>
          </cell>
          <cell r="C3095">
            <v>392</v>
          </cell>
          <cell r="D3095">
            <v>0</v>
          </cell>
          <cell r="E3095">
            <v>20213</v>
          </cell>
          <cell r="G3095">
            <v>39201</v>
          </cell>
          <cell r="I3095">
            <v>1</v>
          </cell>
          <cell r="J3095">
            <v>1</v>
          </cell>
          <cell r="K3095">
            <v>79</v>
          </cell>
          <cell r="L3095">
            <v>78</v>
          </cell>
          <cell r="M3095">
            <v>4</v>
          </cell>
          <cell r="N3095">
            <v>32</v>
          </cell>
          <cell r="O3095">
            <v>0.2</v>
          </cell>
          <cell r="P3095">
            <v>704</v>
          </cell>
          <cell r="Q3095">
            <v>563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704</v>
          </cell>
          <cell r="W3095">
            <v>563</v>
          </cell>
          <cell r="X3095">
            <v>13290</v>
          </cell>
          <cell r="Y3095">
            <v>265800</v>
          </cell>
          <cell r="Z3095" t="str">
            <v>土</v>
          </cell>
          <cell r="AA3095">
            <v>0.25</v>
          </cell>
          <cell r="AB3095">
            <v>0.25</v>
          </cell>
          <cell r="AC3095">
            <v>0.25</v>
          </cell>
          <cell r="AD3095">
            <v>0.25</v>
          </cell>
          <cell r="AE3095">
            <v>1</v>
          </cell>
          <cell r="AF3095">
            <v>35</v>
          </cell>
          <cell r="AG3095">
            <v>35</v>
          </cell>
          <cell r="AH3095">
            <v>35</v>
          </cell>
          <cell r="AI3095">
            <v>35</v>
          </cell>
          <cell r="AJ3095">
            <v>563</v>
          </cell>
          <cell r="AK3095">
            <v>5</v>
          </cell>
        </row>
        <row r="3096">
          <cell r="B3096">
            <v>39205</v>
          </cell>
          <cell r="C3096">
            <v>392</v>
          </cell>
          <cell r="D3096">
            <v>0</v>
          </cell>
          <cell r="E3096">
            <v>20113</v>
          </cell>
          <cell r="G3096">
            <v>39201</v>
          </cell>
          <cell r="I3096">
            <v>1</v>
          </cell>
          <cell r="J3096">
            <v>1</v>
          </cell>
          <cell r="K3096">
            <v>79</v>
          </cell>
          <cell r="L3096">
            <v>78</v>
          </cell>
          <cell r="M3096">
            <v>4</v>
          </cell>
          <cell r="N3096">
            <v>32</v>
          </cell>
          <cell r="O3096">
            <v>0.2</v>
          </cell>
          <cell r="P3096">
            <v>704</v>
          </cell>
          <cell r="Q3096">
            <v>563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704</v>
          </cell>
          <cell r="W3096">
            <v>563</v>
          </cell>
          <cell r="X3096">
            <v>13290</v>
          </cell>
          <cell r="Y3096">
            <v>265800</v>
          </cell>
          <cell r="Z3096" t="str">
            <v>土</v>
          </cell>
          <cell r="AA3096">
            <v>0.25</v>
          </cell>
          <cell r="AB3096">
            <v>0.25</v>
          </cell>
          <cell r="AC3096">
            <v>0.25</v>
          </cell>
          <cell r="AD3096">
            <v>0.25</v>
          </cell>
          <cell r="AE3096">
            <v>1</v>
          </cell>
          <cell r="AF3096">
            <v>35</v>
          </cell>
          <cell r="AG3096">
            <v>35</v>
          </cell>
          <cell r="AH3096">
            <v>35</v>
          </cell>
          <cell r="AI3096">
            <v>35</v>
          </cell>
          <cell r="AJ3096">
            <v>563</v>
          </cell>
          <cell r="AK3096">
            <v>5</v>
          </cell>
        </row>
        <row r="3097">
          <cell r="B3097">
            <v>39206</v>
          </cell>
          <cell r="C3097">
            <v>392</v>
          </cell>
          <cell r="D3097">
            <v>0</v>
          </cell>
          <cell r="E3097">
            <v>40703</v>
          </cell>
          <cell r="G3097">
            <v>39201</v>
          </cell>
          <cell r="I3097">
            <v>1</v>
          </cell>
          <cell r="J3097">
            <v>1</v>
          </cell>
          <cell r="K3097">
            <v>79</v>
          </cell>
          <cell r="L3097">
            <v>78</v>
          </cell>
          <cell r="M3097">
            <v>4</v>
          </cell>
          <cell r="N3097">
            <v>32</v>
          </cell>
          <cell r="O3097">
            <v>0.2</v>
          </cell>
          <cell r="P3097">
            <v>704</v>
          </cell>
          <cell r="Q3097">
            <v>563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704</v>
          </cell>
          <cell r="W3097">
            <v>563</v>
          </cell>
          <cell r="X3097">
            <v>13290</v>
          </cell>
          <cell r="Y3097">
            <v>265800</v>
          </cell>
          <cell r="Z3097" t="str">
            <v>土</v>
          </cell>
          <cell r="AA3097">
            <v>0.25</v>
          </cell>
          <cell r="AB3097">
            <v>0.25</v>
          </cell>
          <cell r="AC3097">
            <v>0.25</v>
          </cell>
          <cell r="AD3097">
            <v>0.25</v>
          </cell>
          <cell r="AE3097">
            <v>1</v>
          </cell>
          <cell r="AF3097">
            <v>35</v>
          </cell>
          <cell r="AG3097">
            <v>35</v>
          </cell>
          <cell r="AH3097">
            <v>35</v>
          </cell>
          <cell r="AI3097">
            <v>35</v>
          </cell>
          <cell r="AJ3097">
            <v>563</v>
          </cell>
          <cell r="AK3097">
            <v>5</v>
          </cell>
        </row>
        <row r="3098">
          <cell r="B3098">
            <v>39207</v>
          </cell>
          <cell r="C3098">
            <v>392</v>
          </cell>
          <cell r="D3098">
            <v>0</v>
          </cell>
          <cell r="E3098">
            <v>50100</v>
          </cell>
          <cell r="G3098">
            <v>39209</v>
          </cell>
          <cell r="I3098">
            <v>1</v>
          </cell>
          <cell r="J3098">
            <v>1</v>
          </cell>
          <cell r="K3098">
            <v>79</v>
          </cell>
          <cell r="L3098">
            <v>78</v>
          </cell>
          <cell r="M3098">
            <v>4</v>
          </cell>
          <cell r="N3098">
            <v>32</v>
          </cell>
          <cell r="O3098">
            <v>0.2</v>
          </cell>
          <cell r="P3098">
            <v>704</v>
          </cell>
          <cell r="Q3098">
            <v>563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704</v>
          </cell>
          <cell r="W3098">
            <v>563</v>
          </cell>
          <cell r="X3098">
            <v>13290</v>
          </cell>
          <cell r="Y3098">
            <v>265800</v>
          </cell>
          <cell r="Z3098" t="str">
            <v>土</v>
          </cell>
          <cell r="AA3098">
            <v>0.25</v>
          </cell>
          <cell r="AB3098">
            <v>0.25</v>
          </cell>
          <cell r="AC3098">
            <v>0.25</v>
          </cell>
          <cell r="AD3098">
            <v>0.25</v>
          </cell>
          <cell r="AE3098">
            <v>1</v>
          </cell>
          <cell r="AF3098">
            <v>35</v>
          </cell>
          <cell r="AG3098">
            <v>35</v>
          </cell>
          <cell r="AH3098">
            <v>35</v>
          </cell>
          <cell r="AI3098">
            <v>35</v>
          </cell>
          <cell r="AJ3098">
            <v>563</v>
          </cell>
          <cell r="AK3098">
            <v>5</v>
          </cell>
        </row>
        <row r="3099">
          <cell r="B3099">
            <v>39300</v>
          </cell>
          <cell r="C3099">
            <v>393</v>
          </cell>
          <cell r="D3099">
            <v>0</v>
          </cell>
          <cell r="E3099">
            <v>30603</v>
          </cell>
          <cell r="F3099">
            <v>1</v>
          </cell>
          <cell r="G3099">
            <v>39300</v>
          </cell>
          <cell r="H3099">
            <v>39300</v>
          </cell>
          <cell r="I3099">
            <v>0</v>
          </cell>
          <cell r="J3099">
            <v>10</v>
          </cell>
          <cell r="K3099">
            <v>79</v>
          </cell>
          <cell r="L3099">
            <v>78</v>
          </cell>
          <cell r="M3099">
            <v>4</v>
          </cell>
          <cell r="N3099">
            <v>32</v>
          </cell>
          <cell r="O3099">
            <v>0.4</v>
          </cell>
          <cell r="P3099">
            <v>14080</v>
          </cell>
          <cell r="Q3099">
            <v>9011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14080</v>
          </cell>
          <cell r="W3099">
            <v>9011</v>
          </cell>
          <cell r="X3099">
            <v>132900</v>
          </cell>
          <cell r="Y3099">
            <v>2658000</v>
          </cell>
          <cell r="Z3099" t="str">
            <v>土</v>
          </cell>
          <cell r="AA3099">
            <v>0.25</v>
          </cell>
          <cell r="AB3099">
            <v>0.25</v>
          </cell>
          <cell r="AC3099">
            <v>0.25</v>
          </cell>
          <cell r="AD3099">
            <v>0.25</v>
          </cell>
          <cell r="AE3099">
            <v>1</v>
          </cell>
          <cell r="AF3099">
            <v>1267</v>
          </cell>
          <cell r="AG3099">
            <v>1267</v>
          </cell>
          <cell r="AH3099">
            <v>1267</v>
          </cell>
          <cell r="AI3099">
            <v>1267</v>
          </cell>
          <cell r="AJ3099">
            <v>9011</v>
          </cell>
          <cell r="AK3099">
            <v>50</v>
          </cell>
        </row>
        <row r="3100">
          <cell r="B3100">
            <v>39301</v>
          </cell>
          <cell r="C3100">
            <v>393</v>
          </cell>
          <cell r="D3100">
            <v>0</v>
          </cell>
          <cell r="E3100">
            <v>30603</v>
          </cell>
          <cell r="G3100">
            <v>39301</v>
          </cell>
          <cell r="I3100">
            <v>1</v>
          </cell>
          <cell r="J3100">
            <v>1</v>
          </cell>
          <cell r="K3100">
            <v>79</v>
          </cell>
          <cell r="L3100">
            <v>78</v>
          </cell>
          <cell r="M3100">
            <v>4</v>
          </cell>
          <cell r="N3100">
            <v>32</v>
          </cell>
          <cell r="O3100">
            <v>0.2</v>
          </cell>
          <cell r="P3100">
            <v>704</v>
          </cell>
          <cell r="Q3100">
            <v>563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704</v>
          </cell>
          <cell r="W3100">
            <v>563</v>
          </cell>
          <cell r="X3100">
            <v>13290</v>
          </cell>
          <cell r="Y3100">
            <v>265800</v>
          </cell>
          <cell r="Z3100" t="str">
            <v>土</v>
          </cell>
          <cell r="AA3100">
            <v>0.25</v>
          </cell>
          <cell r="AB3100">
            <v>0.25</v>
          </cell>
          <cell r="AC3100">
            <v>0.25</v>
          </cell>
          <cell r="AD3100">
            <v>0.25</v>
          </cell>
          <cell r="AE3100">
            <v>1</v>
          </cell>
          <cell r="AF3100">
            <v>35</v>
          </cell>
          <cell r="AG3100">
            <v>35</v>
          </cell>
          <cell r="AH3100">
            <v>35</v>
          </cell>
          <cell r="AI3100">
            <v>35</v>
          </cell>
          <cell r="AJ3100">
            <v>563</v>
          </cell>
          <cell r="AK3100">
            <v>5</v>
          </cell>
        </row>
        <row r="3101">
          <cell r="B3101">
            <v>39302</v>
          </cell>
          <cell r="C3101">
            <v>393</v>
          </cell>
          <cell r="D3101">
            <v>0</v>
          </cell>
          <cell r="E3101">
            <v>30503</v>
          </cell>
          <cell r="G3101">
            <v>39301</v>
          </cell>
          <cell r="I3101">
            <v>1</v>
          </cell>
          <cell r="J3101">
            <v>1</v>
          </cell>
          <cell r="K3101">
            <v>79</v>
          </cell>
          <cell r="L3101">
            <v>78</v>
          </cell>
          <cell r="M3101">
            <v>4</v>
          </cell>
          <cell r="N3101">
            <v>32</v>
          </cell>
          <cell r="O3101">
            <v>0.2</v>
          </cell>
          <cell r="P3101">
            <v>704</v>
          </cell>
          <cell r="Q3101">
            <v>563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704</v>
          </cell>
          <cell r="W3101">
            <v>563</v>
          </cell>
          <cell r="X3101">
            <v>13290</v>
          </cell>
          <cell r="Y3101">
            <v>265800</v>
          </cell>
          <cell r="Z3101" t="str">
            <v>土</v>
          </cell>
          <cell r="AA3101">
            <v>0.25</v>
          </cell>
          <cell r="AB3101">
            <v>0.25</v>
          </cell>
          <cell r="AC3101">
            <v>0.25</v>
          </cell>
          <cell r="AD3101">
            <v>0.25</v>
          </cell>
          <cell r="AE3101">
            <v>1</v>
          </cell>
          <cell r="AF3101">
            <v>35</v>
          </cell>
          <cell r="AG3101">
            <v>35</v>
          </cell>
          <cell r="AH3101">
            <v>35</v>
          </cell>
          <cell r="AI3101">
            <v>35</v>
          </cell>
          <cell r="AJ3101">
            <v>563</v>
          </cell>
          <cell r="AK3101">
            <v>5</v>
          </cell>
        </row>
        <row r="3102">
          <cell r="B3102">
            <v>39303</v>
          </cell>
          <cell r="C3102">
            <v>393</v>
          </cell>
          <cell r="D3102">
            <v>0</v>
          </cell>
          <cell r="E3102">
            <v>20513</v>
          </cell>
          <cell r="G3102">
            <v>39301</v>
          </cell>
          <cell r="I3102">
            <v>1</v>
          </cell>
          <cell r="J3102">
            <v>1</v>
          </cell>
          <cell r="K3102">
            <v>79</v>
          </cell>
          <cell r="L3102">
            <v>78</v>
          </cell>
          <cell r="M3102">
            <v>4</v>
          </cell>
          <cell r="N3102">
            <v>32</v>
          </cell>
          <cell r="O3102">
            <v>0.2</v>
          </cell>
          <cell r="P3102">
            <v>704</v>
          </cell>
          <cell r="Q3102">
            <v>563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704</v>
          </cell>
          <cell r="W3102">
            <v>563</v>
          </cell>
          <cell r="X3102">
            <v>13290</v>
          </cell>
          <cell r="Y3102">
            <v>265800</v>
          </cell>
          <cell r="Z3102" t="str">
            <v>土</v>
          </cell>
          <cell r="AA3102">
            <v>0.25</v>
          </cell>
          <cell r="AB3102">
            <v>0.25</v>
          </cell>
          <cell r="AC3102">
            <v>0.25</v>
          </cell>
          <cell r="AD3102">
            <v>0.25</v>
          </cell>
          <cell r="AE3102">
            <v>1</v>
          </cell>
          <cell r="AF3102">
            <v>35</v>
          </cell>
          <cell r="AG3102">
            <v>35</v>
          </cell>
          <cell r="AH3102">
            <v>35</v>
          </cell>
          <cell r="AI3102">
            <v>35</v>
          </cell>
          <cell r="AJ3102">
            <v>563</v>
          </cell>
          <cell r="AK3102">
            <v>5</v>
          </cell>
        </row>
        <row r="3103">
          <cell r="B3103">
            <v>39304</v>
          </cell>
          <cell r="C3103">
            <v>393</v>
          </cell>
          <cell r="D3103">
            <v>0</v>
          </cell>
          <cell r="E3103">
            <v>20213</v>
          </cell>
          <cell r="G3103">
            <v>39301</v>
          </cell>
          <cell r="I3103">
            <v>1</v>
          </cell>
          <cell r="J3103">
            <v>1</v>
          </cell>
          <cell r="K3103">
            <v>79</v>
          </cell>
          <cell r="L3103">
            <v>78</v>
          </cell>
          <cell r="M3103">
            <v>4</v>
          </cell>
          <cell r="N3103">
            <v>32</v>
          </cell>
          <cell r="O3103">
            <v>0.2</v>
          </cell>
          <cell r="P3103">
            <v>704</v>
          </cell>
          <cell r="Q3103">
            <v>563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704</v>
          </cell>
          <cell r="W3103">
            <v>563</v>
          </cell>
          <cell r="X3103">
            <v>13290</v>
          </cell>
          <cell r="Y3103">
            <v>265800</v>
          </cell>
          <cell r="Z3103" t="str">
            <v>土</v>
          </cell>
          <cell r="AA3103">
            <v>0.25</v>
          </cell>
          <cell r="AB3103">
            <v>0.25</v>
          </cell>
          <cell r="AC3103">
            <v>0.25</v>
          </cell>
          <cell r="AD3103">
            <v>0.25</v>
          </cell>
          <cell r="AE3103">
            <v>1</v>
          </cell>
          <cell r="AF3103">
            <v>35</v>
          </cell>
          <cell r="AG3103">
            <v>35</v>
          </cell>
          <cell r="AH3103">
            <v>35</v>
          </cell>
          <cell r="AI3103">
            <v>35</v>
          </cell>
          <cell r="AJ3103">
            <v>563</v>
          </cell>
          <cell r="AK3103">
            <v>5</v>
          </cell>
        </row>
        <row r="3104">
          <cell r="B3104">
            <v>39305</v>
          </cell>
          <cell r="C3104">
            <v>393</v>
          </cell>
          <cell r="D3104">
            <v>0</v>
          </cell>
          <cell r="E3104">
            <v>20113</v>
          </cell>
          <cell r="G3104">
            <v>39301</v>
          </cell>
          <cell r="I3104">
            <v>1</v>
          </cell>
          <cell r="J3104">
            <v>1</v>
          </cell>
          <cell r="K3104">
            <v>79</v>
          </cell>
          <cell r="L3104">
            <v>78</v>
          </cell>
          <cell r="M3104">
            <v>4</v>
          </cell>
          <cell r="N3104">
            <v>32</v>
          </cell>
          <cell r="O3104">
            <v>0.2</v>
          </cell>
          <cell r="P3104">
            <v>704</v>
          </cell>
          <cell r="Q3104">
            <v>563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704</v>
          </cell>
          <cell r="W3104">
            <v>563</v>
          </cell>
          <cell r="X3104">
            <v>13290</v>
          </cell>
          <cell r="Y3104">
            <v>265800</v>
          </cell>
          <cell r="Z3104" t="str">
            <v>土</v>
          </cell>
          <cell r="AA3104">
            <v>0.25</v>
          </cell>
          <cell r="AB3104">
            <v>0.25</v>
          </cell>
          <cell r="AC3104">
            <v>0.25</v>
          </cell>
          <cell r="AD3104">
            <v>0.25</v>
          </cell>
          <cell r="AE3104">
            <v>1</v>
          </cell>
          <cell r="AF3104">
            <v>35</v>
          </cell>
          <cell r="AG3104">
            <v>35</v>
          </cell>
          <cell r="AH3104">
            <v>35</v>
          </cell>
          <cell r="AI3104">
            <v>35</v>
          </cell>
          <cell r="AJ3104">
            <v>563</v>
          </cell>
          <cell r="AK3104">
            <v>5</v>
          </cell>
        </row>
        <row r="3105">
          <cell r="B3105">
            <v>39306</v>
          </cell>
          <cell r="C3105">
            <v>393</v>
          </cell>
          <cell r="D3105">
            <v>0</v>
          </cell>
          <cell r="E3105">
            <v>40703</v>
          </cell>
          <cell r="G3105">
            <v>39301</v>
          </cell>
          <cell r="I3105">
            <v>1</v>
          </cell>
          <cell r="J3105">
            <v>1</v>
          </cell>
          <cell r="K3105">
            <v>79</v>
          </cell>
          <cell r="L3105">
            <v>78</v>
          </cell>
          <cell r="M3105">
            <v>4</v>
          </cell>
          <cell r="N3105">
            <v>32</v>
          </cell>
          <cell r="O3105">
            <v>0.2</v>
          </cell>
          <cell r="P3105">
            <v>704</v>
          </cell>
          <cell r="Q3105">
            <v>563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704</v>
          </cell>
          <cell r="W3105">
            <v>563</v>
          </cell>
          <cell r="X3105">
            <v>13290</v>
          </cell>
          <cell r="Y3105">
            <v>265800</v>
          </cell>
          <cell r="Z3105" t="str">
            <v>土</v>
          </cell>
          <cell r="AA3105">
            <v>0.25</v>
          </cell>
          <cell r="AB3105">
            <v>0.25</v>
          </cell>
          <cell r="AC3105">
            <v>0.25</v>
          </cell>
          <cell r="AD3105">
            <v>0.25</v>
          </cell>
          <cell r="AE3105">
            <v>1</v>
          </cell>
          <cell r="AF3105">
            <v>35</v>
          </cell>
          <cell r="AG3105">
            <v>35</v>
          </cell>
          <cell r="AH3105">
            <v>35</v>
          </cell>
          <cell r="AI3105">
            <v>35</v>
          </cell>
          <cell r="AJ3105">
            <v>563</v>
          </cell>
          <cell r="AK3105">
            <v>5</v>
          </cell>
        </row>
        <row r="3106">
          <cell r="B3106">
            <v>39307</v>
          </cell>
          <cell r="C3106">
            <v>393</v>
          </cell>
          <cell r="D3106">
            <v>0</v>
          </cell>
          <cell r="E3106">
            <v>50100</v>
          </cell>
          <cell r="G3106">
            <v>39309</v>
          </cell>
          <cell r="I3106">
            <v>1</v>
          </cell>
          <cell r="J3106">
            <v>1</v>
          </cell>
          <cell r="K3106">
            <v>79</v>
          </cell>
          <cell r="L3106">
            <v>78</v>
          </cell>
          <cell r="M3106">
            <v>4</v>
          </cell>
          <cell r="N3106">
            <v>32</v>
          </cell>
          <cell r="O3106">
            <v>0.2</v>
          </cell>
          <cell r="P3106">
            <v>704</v>
          </cell>
          <cell r="Q3106">
            <v>563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704</v>
          </cell>
          <cell r="W3106">
            <v>563</v>
          </cell>
          <cell r="X3106">
            <v>13290</v>
          </cell>
          <cell r="Y3106">
            <v>265800</v>
          </cell>
          <cell r="Z3106" t="str">
            <v>土</v>
          </cell>
          <cell r="AA3106">
            <v>0.25</v>
          </cell>
          <cell r="AB3106">
            <v>0.25</v>
          </cell>
          <cell r="AC3106">
            <v>0.25</v>
          </cell>
          <cell r="AD3106">
            <v>0.25</v>
          </cell>
          <cell r="AE3106">
            <v>1</v>
          </cell>
          <cell r="AF3106">
            <v>35</v>
          </cell>
          <cell r="AG3106">
            <v>35</v>
          </cell>
          <cell r="AH3106">
            <v>35</v>
          </cell>
          <cell r="AI3106">
            <v>35</v>
          </cell>
          <cell r="AJ3106">
            <v>563</v>
          </cell>
          <cell r="AK3106">
            <v>5</v>
          </cell>
        </row>
        <row r="3107">
          <cell r="B3107">
            <v>39400</v>
          </cell>
          <cell r="C3107">
            <v>394</v>
          </cell>
          <cell r="D3107">
            <v>0</v>
          </cell>
          <cell r="E3107">
            <v>30503</v>
          </cell>
          <cell r="F3107">
            <v>1</v>
          </cell>
          <cell r="G3107">
            <v>39400</v>
          </cell>
          <cell r="H3107">
            <v>39400</v>
          </cell>
          <cell r="I3107">
            <v>0</v>
          </cell>
          <cell r="J3107">
            <v>10</v>
          </cell>
          <cell r="K3107">
            <v>79</v>
          </cell>
          <cell r="L3107">
            <v>78</v>
          </cell>
          <cell r="M3107">
            <v>4</v>
          </cell>
          <cell r="N3107">
            <v>32</v>
          </cell>
          <cell r="O3107">
            <v>0.5</v>
          </cell>
          <cell r="P3107">
            <v>17600</v>
          </cell>
          <cell r="Q3107">
            <v>11264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17600</v>
          </cell>
          <cell r="W3107">
            <v>11264</v>
          </cell>
          <cell r="X3107">
            <v>132900</v>
          </cell>
          <cell r="Y3107">
            <v>2658000</v>
          </cell>
          <cell r="Z3107" t="str">
            <v>土</v>
          </cell>
          <cell r="AA3107">
            <v>0.25</v>
          </cell>
          <cell r="AB3107">
            <v>0.25</v>
          </cell>
          <cell r="AC3107">
            <v>0.25</v>
          </cell>
          <cell r="AD3107">
            <v>0.25</v>
          </cell>
          <cell r="AE3107">
            <v>1</v>
          </cell>
          <cell r="AF3107">
            <v>1584</v>
          </cell>
          <cell r="AG3107">
            <v>1584</v>
          </cell>
          <cell r="AH3107">
            <v>1584</v>
          </cell>
          <cell r="AI3107">
            <v>1584</v>
          </cell>
          <cell r="AJ3107">
            <v>11264</v>
          </cell>
          <cell r="AK3107">
            <v>50</v>
          </cell>
        </row>
        <row r="3108">
          <cell r="B3108">
            <v>39401</v>
          </cell>
          <cell r="C3108">
            <v>394</v>
          </cell>
          <cell r="D3108">
            <v>0</v>
          </cell>
          <cell r="E3108">
            <v>30603</v>
          </cell>
          <cell r="G3108">
            <v>39401</v>
          </cell>
          <cell r="I3108">
            <v>1</v>
          </cell>
          <cell r="J3108">
            <v>1</v>
          </cell>
          <cell r="K3108">
            <v>79</v>
          </cell>
          <cell r="L3108">
            <v>78</v>
          </cell>
          <cell r="M3108">
            <v>4</v>
          </cell>
          <cell r="N3108">
            <v>32</v>
          </cell>
          <cell r="O3108">
            <v>0.2</v>
          </cell>
          <cell r="P3108">
            <v>704</v>
          </cell>
          <cell r="Q3108">
            <v>563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704</v>
          </cell>
          <cell r="W3108">
            <v>563</v>
          </cell>
          <cell r="X3108">
            <v>13290</v>
          </cell>
          <cell r="Y3108">
            <v>265800</v>
          </cell>
          <cell r="Z3108" t="str">
            <v>土</v>
          </cell>
          <cell r="AA3108">
            <v>0.25</v>
          </cell>
          <cell r="AB3108">
            <v>0.25</v>
          </cell>
          <cell r="AC3108">
            <v>0.25</v>
          </cell>
          <cell r="AD3108">
            <v>0.25</v>
          </cell>
          <cell r="AE3108">
            <v>1</v>
          </cell>
          <cell r="AF3108">
            <v>35</v>
          </cell>
          <cell r="AG3108">
            <v>35</v>
          </cell>
          <cell r="AH3108">
            <v>35</v>
          </cell>
          <cell r="AI3108">
            <v>35</v>
          </cell>
          <cell r="AJ3108">
            <v>563</v>
          </cell>
          <cell r="AK3108">
            <v>5</v>
          </cell>
        </row>
        <row r="3109">
          <cell r="B3109">
            <v>39402</v>
          </cell>
          <cell r="C3109">
            <v>394</v>
          </cell>
          <cell r="D3109">
            <v>0</v>
          </cell>
          <cell r="E3109">
            <v>30503</v>
          </cell>
          <cell r="G3109">
            <v>39401</v>
          </cell>
          <cell r="I3109">
            <v>1</v>
          </cell>
          <cell r="J3109">
            <v>1</v>
          </cell>
          <cell r="K3109">
            <v>79</v>
          </cell>
          <cell r="L3109">
            <v>78</v>
          </cell>
          <cell r="M3109">
            <v>4</v>
          </cell>
          <cell r="N3109">
            <v>32</v>
          </cell>
          <cell r="O3109">
            <v>0.2</v>
          </cell>
          <cell r="P3109">
            <v>704</v>
          </cell>
          <cell r="Q3109">
            <v>563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704</v>
          </cell>
          <cell r="W3109">
            <v>563</v>
          </cell>
          <cell r="X3109">
            <v>13290</v>
          </cell>
          <cell r="Y3109">
            <v>265800</v>
          </cell>
          <cell r="Z3109" t="str">
            <v>土</v>
          </cell>
          <cell r="AA3109">
            <v>0.25</v>
          </cell>
          <cell r="AB3109">
            <v>0.25</v>
          </cell>
          <cell r="AC3109">
            <v>0.25</v>
          </cell>
          <cell r="AD3109">
            <v>0.25</v>
          </cell>
          <cell r="AE3109">
            <v>1</v>
          </cell>
          <cell r="AF3109">
            <v>35</v>
          </cell>
          <cell r="AG3109">
            <v>35</v>
          </cell>
          <cell r="AH3109">
            <v>35</v>
          </cell>
          <cell r="AI3109">
            <v>35</v>
          </cell>
          <cell r="AJ3109">
            <v>563</v>
          </cell>
          <cell r="AK3109">
            <v>5</v>
          </cell>
        </row>
        <row r="3110">
          <cell r="B3110">
            <v>39403</v>
          </cell>
          <cell r="C3110">
            <v>394</v>
          </cell>
          <cell r="D3110">
            <v>0</v>
          </cell>
          <cell r="E3110">
            <v>20513</v>
          </cell>
          <cell r="G3110">
            <v>39401</v>
          </cell>
          <cell r="I3110">
            <v>1</v>
          </cell>
          <cell r="J3110">
            <v>1</v>
          </cell>
          <cell r="K3110">
            <v>79</v>
          </cell>
          <cell r="L3110">
            <v>78</v>
          </cell>
          <cell r="M3110">
            <v>4</v>
          </cell>
          <cell r="N3110">
            <v>32</v>
          </cell>
          <cell r="O3110">
            <v>0.2</v>
          </cell>
          <cell r="P3110">
            <v>704</v>
          </cell>
          <cell r="Q3110">
            <v>563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704</v>
          </cell>
          <cell r="W3110">
            <v>563</v>
          </cell>
          <cell r="X3110">
            <v>13290</v>
          </cell>
          <cell r="Y3110">
            <v>265800</v>
          </cell>
          <cell r="Z3110" t="str">
            <v>土</v>
          </cell>
          <cell r="AA3110">
            <v>0.25</v>
          </cell>
          <cell r="AB3110">
            <v>0.25</v>
          </cell>
          <cell r="AC3110">
            <v>0.25</v>
          </cell>
          <cell r="AD3110">
            <v>0.25</v>
          </cell>
          <cell r="AE3110">
            <v>1</v>
          </cell>
          <cell r="AF3110">
            <v>35</v>
          </cell>
          <cell r="AG3110">
            <v>35</v>
          </cell>
          <cell r="AH3110">
            <v>35</v>
          </cell>
          <cell r="AI3110">
            <v>35</v>
          </cell>
          <cell r="AJ3110">
            <v>563</v>
          </cell>
          <cell r="AK3110">
            <v>5</v>
          </cell>
        </row>
        <row r="3111">
          <cell r="B3111">
            <v>39404</v>
          </cell>
          <cell r="C3111">
            <v>394</v>
          </cell>
          <cell r="D3111">
            <v>0</v>
          </cell>
          <cell r="E3111">
            <v>20213</v>
          </cell>
          <cell r="G3111">
            <v>39401</v>
          </cell>
          <cell r="I3111">
            <v>1</v>
          </cell>
          <cell r="J3111">
            <v>1</v>
          </cell>
          <cell r="K3111">
            <v>79</v>
          </cell>
          <cell r="L3111">
            <v>78</v>
          </cell>
          <cell r="M3111">
            <v>4</v>
          </cell>
          <cell r="N3111">
            <v>32</v>
          </cell>
          <cell r="O3111">
            <v>0.2</v>
          </cell>
          <cell r="P3111">
            <v>704</v>
          </cell>
          <cell r="Q3111">
            <v>563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704</v>
          </cell>
          <cell r="W3111">
            <v>563</v>
          </cell>
          <cell r="X3111">
            <v>13290</v>
          </cell>
          <cell r="Y3111">
            <v>265800</v>
          </cell>
          <cell r="Z3111" t="str">
            <v>土</v>
          </cell>
          <cell r="AA3111">
            <v>0.25</v>
          </cell>
          <cell r="AB3111">
            <v>0.25</v>
          </cell>
          <cell r="AC3111">
            <v>0.25</v>
          </cell>
          <cell r="AD3111">
            <v>0.25</v>
          </cell>
          <cell r="AE3111">
            <v>1</v>
          </cell>
          <cell r="AF3111">
            <v>35</v>
          </cell>
          <cell r="AG3111">
            <v>35</v>
          </cell>
          <cell r="AH3111">
            <v>35</v>
          </cell>
          <cell r="AI3111">
            <v>35</v>
          </cell>
          <cell r="AJ3111">
            <v>563</v>
          </cell>
          <cell r="AK3111">
            <v>5</v>
          </cell>
        </row>
        <row r="3112">
          <cell r="B3112">
            <v>39405</v>
          </cell>
          <cell r="C3112">
            <v>394</v>
          </cell>
          <cell r="D3112">
            <v>0</v>
          </cell>
          <cell r="E3112">
            <v>20113</v>
          </cell>
          <cell r="G3112">
            <v>39401</v>
          </cell>
          <cell r="I3112">
            <v>1</v>
          </cell>
          <cell r="J3112">
            <v>1</v>
          </cell>
          <cell r="K3112">
            <v>79</v>
          </cell>
          <cell r="L3112">
            <v>78</v>
          </cell>
          <cell r="M3112">
            <v>4</v>
          </cell>
          <cell r="N3112">
            <v>32</v>
          </cell>
          <cell r="O3112">
            <v>0.2</v>
          </cell>
          <cell r="P3112">
            <v>704</v>
          </cell>
          <cell r="Q3112">
            <v>563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704</v>
          </cell>
          <cell r="W3112">
            <v>563</v>
          </cell>
          <cell r="X3112">
            <v>13290</v>
          </cell>
          <cell r="Y3112">
            <v>265800</v>
          </cell>
          <cell r="Z3112" t="str">
            <v>土</v>
          </cell>
          <cell r="AA3112">
            <v>0.25</v>
          </cell>
          <cell r="AB3112">
            <v>0.25</v>
          </cell>
          <cell r="AC3112">
            <v>0.25</v>
          </cell>
          <cell r="AD3112">
            <v>0.25</v>
          </cell>
          <cell r="AE3112">
            <v>1</v>
          </cell>
          <cell r="AF3112">
            <v>35</v>
          </cell>
          <cell r="AG3112">
            <v>35</v>
          </cell>
          <cell r="AH3112">
            <v>35</v>
          </cell>
          <cell r="AI3112">
            <v>35</v>
          </cell>
          <cell r="AJ3112">
            <v>563</v>
          </cell>
          <cell r="AK3112">
            <v>5</v>
          </cell>
        </row>
        <row r="3113">
          <cell r="B3113">
            <v>39406</v>
          </cell>
          <cell r="C3113">
            <v>394</v>
          </cell>
          <cell r="D3113">
            <v>0</v>
          </cell>
          <cell r="E3113">
            <v>40703</v>
          </cell>
          <cell r="G3113">
            <v>39401</v>
          </cell>
          <cell r="I3113">
            <v>1</v>
          </cell>
          <cell r="J3113">
            <v>1</v>
          </cell>
          <cell r="K3113">
            <v>79</v>
          </cell>
          <cell r="L3113">
            <v>78</v>
          </cell>
          <cell r="M3113">
            <v>4</v>
          </cell>
          <cell r="N3113">
            <v>32</v>
          </cell>
          <cell r="O3113">
            <v>0.2</v>
          </cell>
          <cell r="P3113">
            <v>704</v>
          </cell>
          <cell r="Q3113">
            <v>563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704</v>
          </cell>
          <cell r="W3113">
            <v>563</v>
          </cell>
          <cell r="X3113">
            <v>13290</v>
          </cell>
          <cell r="Y3113">
            <v>265800</v>
          </cell>
          <cell r="Z3113" t="str">
            <v>土</v>
          </cell>
          <cell r="AA3113">
            <v>0.25</v>
          </cell>
          <cell r="AB3113">
            <v>0.25</v>
          </cell>
          <cell r="AC3113">
            <v>0.25</v>
          </cell>
          <cell r="AD3113">
            <v>0.25</v>
          </cell>
          <cell r="AE3113">
            <v>1</v>
          </cell>
          <cell r="AF3113">
            <v>35</v>
          </cell>
          <cell r="AG3113">
            <v>35</v>
          </cell>
          <cell r="AH3113">
            <v>35</v>
          </cell>
          <cell r="AI3113">
            <v>35</v>
          </cell>
          <cell r="AJ3113">
            <v>563</v>
          </cell>
          <cell r="AK3113">
            <v>5</v>
          </cell>
        </row>
        <row r="3114">
          <cell r="B3114">
            <v>39407</v>
          </cell>
          <cell r="C3114">
            <v>394</v>
          </cell>
          <cell r="D3114">
            <v>0</v>
          </cell>
          <cell r="E3114">
            <v>50100</v>
          </cell>
          <cell r="G3114">
            <v>39409</v>
          </cell>
          <cell r="I3114">
            <v>1</v>
          </cell>
          <cell r="J3114">
            <v>1</v>
          </cell>
          <cell r="K3114">
            <v>79</v>
          </cell>
          <cell r="L3114">
            <v>78</v>
          </cell>
          <cell r="M3114">
            <v>4</v>
          </cell>
          <cell r="N3114">
            <v>32</v>
          </cell>
          <cell r="O3114">
            <v>0.2</v>
          </cell>
          <cell r="P3114">
            <v>704</v>
          </cell>
          <cell r="Q3114">
            <v>563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704</v>
          </cell>
          <cell r="W3114">
            <v>563</v>
          </cell>
          <cell r="X3114">
            <v>13290</v>
          </cell>
          <cell r="Y3114">
            <v>265800</v>
          </cell>
          <cell r="Z3114" t="str">
            <v>土</v>
          </cell>
          <cell r="AA3114">
            <v>0.25</v>
          </cell>
          <cell r="AB3114">
            <v>0.25</v>
          </cell>
          <cell r="AC3114">
            <v>0.25</v>
          </cell>
          <cell r="AD3114">
            <v>0.25</v>
          </cell>
          <cell r="AE3114">
            <v>1</v>
          </cell>
          <cell r="AF3114">
            <v>35</v>
          </cell>
          <cell r="AG3114">
            <v>35</v>
          </cell>
          <cell r="AH3114">
            <v>35</v>
          </cell>
          <cell r="AI3114">
            <v>35</v>
          </cell>
          <cell r="AJ3114">
            <v>563</v>
          </cell>
          <cell r="AK3114">
            <v>5</v>
          </cell>
        </row>
        <row r="3115">
          <cell r="B3115">
            <v>39500</v>
          </cell>
          <cell r="C3115">
            <v>395</v>
          </cell>
          <cell r="D3115">
            <v>0</v>
          </cell>
          <cell r="E3115">
            <v>30603</v>
          </cell>
          <cell r="F3115">
            <v>1</v>
          </cell>
          <cell r="G3115">
            <v>39500</v>
          </cell>
          <cell r="H3115">
            <v>39500</v>
          </cell>
          <cell r="I3115">
            <v>0</v>
          </cell>
          <cell r="J3115">
            <v>10</v>
          </cell>
          <cell r="K3115">
            <v>80</v>
          </cell>
          <cell r="L3115">
            <v>79</v>
          </cell>
          <cell r="M3115">
            <v>4</v>
          </cell>
          <cell r="N3115">
            <v>32</v>
          </cell>
          <cell r="O3115">
            <v>0.60000000000000009</v>
          </cell>
          <cell r="P3115">
            <v>22329</v>
          </cell>
          <cell r="Q3115">
            <v>11432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22329</v>
          </cell>
          <cell r="W3115">
            <v>11432</v>
          </cell>
          <cell r="X3115">
            <v>140004</v>
          </cell>
          <cell r="Y3115">
            <v>2800080</v>
          </cell>
          <cell r="Z3115" t="str">
            <v>土</v>
          </cell>
          <cell r="AA3115">
            <v>0.25</v>
          </cell>
          <cell r="AB3115">
            <v>0.25</v>
          </cell>
          <cell r="AC3115">
            <v>0.25</v>
          </cell>
          <cell r="AD3115">
            <v>0.25</v>
          </cell>
          <cell r="AE3115">
            <v>1</v>
          </cell>
          <cell r="AF3115">
            <v>2724</v>
          </cell>
          <cell r="AG3115">
            <v>2724</v>
          </cell>
          <cell r="AH3115">
            <v>2724</v>
          </cell>
          <cell r="AI3115">
            <v>2724</v>
          </cell>
          <cell r="AJ3115">
            <v>11432</v>
          </cell>
          <cell r="AK3115">
            <v>50</v>
          </cell>
        </row>
        <row r="3116">
          <cell r="B3116">
            <v>39501</v>
          </cell>
          <cell r="C3116">
            <v>395</v>
          </cell>
          <cell r="D3116">
            <v>0</v>
          </cell>
          <cell r="E3116">
            <v>30603</v>
          </cell>
          <cell r="G3116">
            <v>39501</v>
          </cell>
          <cell r="I3116">
            <v>1</v>
          </cell>
          <cell r="J3116">
            <v>1</v>
          </cell>
          <cell r="K3116">
            <v>80</v>
          </cell>
          <cell r="L3116">
            <v>79</v>
          </cell>
          <cell r="M3116">
            <v>4</v>
          </cell>
          <cell r="N3116">
            <v>32</v>
          </cell>
          <cell r="O3116">
            <v>0.2</v>
          </cell>
          <cell r="P3116">
            <v>744</v>
          </cell>
          <cell r="Q3116">
            <v>595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744</v>
          </cell>
          <cell r="W3116">
            <v>595</v>
          </cell>
          <cell r="X3116">
            <v>14000</v>
          </cell>
          <cell r="Y3116">
            <v>280000</v>
          </cell>
          <cell r="Z3116" t="str">
            <v>土</v>
          </cell>
          <cell r="AA3116">
            <v>0.25</v>
          </cell>
          <cell r="AB3116">
            <v>0.25</v>
          </cell>
          <cell r="AC3116">
            <v>0.25</v>
          </cell>
          <cell r="AD3116">
            <v>0.25</v>
          </cell>
          <cell r="AE3116">
            <v>1</v>
          </cell>
          <cell r="AF3116">
            <v>37</v>
          </cell>
          <cell r="AG3116">
            <v>37</v>
          </cell>
          <cell r="AH3116">
            <v>37</v>
          </cell>
          <cell r="AI3116">
            <v>37</v>
          </cell>
          <cell r="AJ3116">
            <v>595</v>
          </cell>
          <cell r="AK3116">
            <v>5</v>
          </cell>
        </row>
        <row r="3117">
          <cell r="B3117">
            <v>39502</v>
          </cell>
          <cell r="C3117">
            <v>395</v>
          </cell>
          <cell r="D3117">
            <v>0</v>
          </cell>
          <cell r="E3117">
            <v>30503</v>
          </cell>
          <cell r="G3117">
            <v>39501</v>
          </cell>
          <cell r="I3117">
            <v>1</v>
          </cell>
          <cell r="J3117">
            <v>1</v>
          </cell>
          <cell r="K3117">
            <v>80</v>
          </cell>
          <cell r="L3117">
            <v>79</v>
          </cell>
          <cell r="M3117">
            <v>4</v>
          </cell>
          <cell r="N3117">
            <v>32</v>
          </cell>
          <cell r="O3117">
            <v>0.2</v>
          </cell>
          <cell r="P3117">
            <v>744</v>
          </cell>
          <cell r="Q3117">
            <v>595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744</v>
          </cell>
          <cell r="W3117">
            <v>595</v>
          </cell>
          <cell r="X3117">
            <v>14000</v>
          </cell>
          <cell r="Y3117">
            <v>280000</v>
          </cell>
          <cell r="Z3117" t="str">
            <v>土</v>
          </cell>
          <cell r="AA3117">
            <v>0.25</v>
          </cell>
          <cell r="AB3117">
            <v>0.25</v>
          </cell>
          <cell r="AC3117">
            <v>0.25</v>
          </cell>
          <cell r="AD3117">
            <v>0.25</v>
          </cell>
          <cell r="AE3117">
            <v>1</v>
          </cell>
          <cell r="AF3117">
            <v>37</v>
          </cell>
          <cell r="AG3117">
            <v>37</v>
          </cell>
          <cell r="AH3117">
            <v>37</v>
          </cell>
          <cell r="AI3117">
            <v>37</v>
          </cell>
          <cell r="AJ3117">
            <v>595</v>
          </cell>
          <cell r="AK3117">
            <v>5</v>
          </cell>
        </row>
        <row r="3118">
          <cell r="B3118">
            <v>39503</v>
          </cell>
          <cell r="C3118">
            <v>395</v>
          </cell>
          <cell r="D3118">
            <v>0</v>
          </cell>
          <cell r="E3118">
            <v>20513</v>
          </cell>
          <cell r="G3118">
            <v>39501</v>
          </cell>
          <cell r="I3118">
            <v>1</v>
          </cell>
          <cell r="J3118">
            <v>1</v>
          </cell>
          <cell r="K3118">
            <v>80</v>
          </cell>
          <cell r="L3118">
            <v>79</v>
          </cell>
          <cell r="M3118">
            <v>4</v>
          </cell>
          <cell r="N3118">
            <v>32</v>
          </cell>
          <cell r="O3118">
            <v>0.2</v>
          </cell>
          <cell r="P3118">
            <v>744</v>
          </cell>
          <cell r="Q3118">
            <v>595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744</v>
          </cell>
          <cell r="W3118">
            <v>595</v>
          </cell>
          <cell r="X3118">
            <v>14000</v>
          </cell>
          <cell r="Y3118">
            <v>280000</v>
          </cell>
          <cell r="Z3118" t="str">
            <v>土</v>
          </cell>
          <cell r="AA3118">
            <v>0.25</v>
          </cell>
          <cell r="AB3118">
            <v>0.25</v>
          </cell>
          <cell r="AC3118">
            <v>0.25</v>
          </cell>
          <cell r="AD3118">
            <v>0.25</v>
          </cell>
          <cell r="AE3118">
            <v>1</v>
          </cell>
          <cell r="AF3118">
            <v>37</v>
          </cell>
          <cell r="AG3118">
            <v>37</v>
          </cell>
          <cell r="AH3118">
            <v>37</v>
          </cell>
          <cell r="AI3118">
            <v>37</v>
          </cell>
          <cell r="AJ3118">
            <v>595</v>
          </cell>
          <cell r="AK3118">
            <v>5</v>
          </cell>
        </row>
        <row r="3119">
          <cell r="B3119">
            <v>39504</v>
          </cell>
          <cell r="C3119">
            <v>395</v>
          </cell>
          <cell r="D3119">
            <v>0</v>
          </cell>
          <cell r="E3119">
            <v>20213</v>
          </cell>
          <cell r="G3119">
            <v>39501</v>
          </cell>
          <cell r="I3119">
            <v>1</v>
          </cell>
          <cell r="J3119">
            <v>1</v>
          </cell>
          <cell r="K3119">
            <v>80</v>
          </cell>
          <cell r="L3119">
            <v>79</v>
          </cell>
          <cell r="M3119">
            <v>4</v>
          </cell>
          <cell r="N3119">
            <v>32</v>
          </cell>
          <cell r="O3119">
            <v>0.2</v>
          </cell>
          <cell r="P3119">
            <v>744</v>
          </cell>
          <cell r="Q3119">
            <v>595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744</v>
          </cell>
          <cell r="W3119">
            <v>595</v>
          </cell>
          <cell r="X3119">
            <v>14000</v>
          </cell>
          <cell r="Y3119">
            <v>280000</v>
          </cell>
          <cell r="Z3119" t="str">
            <v>土</v>
          </cell>
          <cell r="AA3119">
            <v>0.25</v>
          </cell>
          <cell r="AB3119">
            <v>0.25</v>
          </cell>
          <cell r="AC3119">
            <v>0.25</v>
          </cell>
          <cell r="AD3119">
            <v>0.25</v>
          </cell>
          <cell r="AE3119">
            <v>1</v>
          </cell>
          <cell r="AF3119">
            <v>37</v>
          </cell>
          <cell r="AG3119">
            <v>37</v>
          </cell>
          <cell r="AH3119">
            <v>37</v>
          </cell>
          <cell r="AI3119">
            <v>37</v>
          </cell>
          <cell r="AJ3119">
            <v>595</v>
          </cell>
          <cell r="AK3119">
            <v>5</v>
          </cell>
        </row>
        <row r="3120">
          <cell r="B3120">
            <v>39505</v>
          </cell>
          <cell r="C3120">
            <v>395</v>
          </cell>
          <cell r="D3120">
            <v>0</v>
          </cell>
          <cell r="E3120">
            <v>20113</v>
          </cell>
          <cell r="G3120">
            <v>39501</v>
          </cell>
          <cell r="I3120">
            <v>1</v>
          </cell>
          <cell r="J3120">
            <v>1</v>
          </cell>
          <cell r="K3120">
            <v>80</v>
          </cell>
          <cell r="L3120">
            <v>79</v>
          </cell>
          <cell r="M3120">
            <v>4</v>
          </cell>
          <cell r="N3120">
            <v>32</v>
          </cell>
          <cell r="O3120">
            <v>0.2</v>
          </cell>
          <cell r="P3120">
            <v>744</v>
          </cell>
          <cell r="Q3120">
            <v>595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744</v>
          </cell>
          <cell r="W3120">
            <v>595</v>
          </cell>
          <cell r="X3120">
            <v>14000</v>
          </cell>
          <cell r="Y3120">
            <v>280000</v>
          </cell>
          <cell r="Z3120" t="str">
            <v>土</v>
          </cell>
          <cell r="AA3120">
            <v>0.25</v>
          </cell>
          <cell r="AB3120">
            <v>0.25</v>
          </cell>
          <cell r="AC3120">
            <v>0.25</v>
          </cell>
          <cell r="AD3120">
            <v>0.25</v>
          </cell>
          <cell r="AE3120">
            <v>1</v>
          </cell>
          <cell r="AF3120">
            <v>37</v>
          </cell>
          <cell r="AG3120">
            <v>37</v>
          </cell>
          <cell r="AH3120">
            <v>37</v>
          </cell>
          <cell r="AI3120">
            <v>37</v>
          </cell>
          <cell r="AJ3120">
            <v>595</v>
          </cell>
          <cell r="AK3120">
            <v>5</v>
          </cell>
        </row>
        <row r="3121">
          <cell r="B3121">
            <v>39506</v>
          </cell>
          <cell r="C3121">
            <v>395</v>
          </cell>
          <cell r="D3121">
            <v>0</v>
          </cell>
          <cell r="E3121">
            <v>40703</v>
          </cell>
          <cell r="G3121">
            <v>39501</v>
          </cell>
          <cell r="I3121">
            <v>1</v>
          </cell>
          <cell r="J3121">
            <v>1</v>
          </cell>
          <cell r="K3121">
            <v>80</v>
          </cell>
          <cell r="L3121">
            <v>79</v>
          </cell>
          <cell r="M3121">
            <v>4</v>
          </cell>
          <cell r="N3121">
            <v>32</v>
          </cell>
          <cell r="O3121">
            <v>0.2</v>
          </cell>
          <cell r="P3121">
            <v>744</v>
          </cell>
          <cell r="Q3121">
            <v>595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744</v>
          </cell>
          <cell r="W3121">
            <v>595</v>
          </cell>
          <cell r="X3121">
            <v>14000</v>
          </cell>
          <cell r="Y3121">
            <v>280000</v>
          </cell>
          <cell r="Z3121" t="str">
            <v>土</v>
          </cell>
          <cell r="AA3121">
            <v>0.25</v>
          </cell>
          <cell r="AB3121">
            <v>0.25</v>
          </cell>
          <cell r="AC3121">
            <v>0.25</v>
          </cell>
          <cell r="AD3121">
            <v>0.25</v>
          </cell>
          <cell r="AE3121">
            <v>1</v>
          </cell>
          <cell r="AF3121">
            <v>37</v>
          </cell>
          <cell r="AG3121">
            <v>37</v>
          </cell>
          <cell r="AH3121">
            <v>37</v>
          </cell>
          <cell r="AI3121">
            <v>37</v>
          </cell>
          <cell r="AJ3121">
            <v>595</v>
          </cell>
          <cell r="AK3121">
            <v>5</v>
          </cell>
        </row>
        <row r="3122">
          <cell r="B3122">
            <v>39507</v>
          </cell>
          <cell r="C3122">
            <v>395</v>
          </cell>
          <cell r="D3122">
            <v>0</v>
          </cell>
          <cell r="E3122">
            <v>50100</v>
          </cell>
          <cell r="G3122">
            <v>39509</v>
          </cell>
          <cell r="I3122">
            <v>1</v>
          </cell>
          <cell r="J3122">
            <v>1</v>
          </cell>
          <cell r="K3122">
            <v>80</v>
          </cell>
          <cell r="L3122">
            <v>79</v>
          </cell>
          <cell r="M3122">
            <v>4</v>
          </cell>
          <cell r="N3122">
            <v>32</v>
          </cell>
          <cell r="O3122">
            <v>0.2</v>
          </cell>
          <cell r="P3122">
            <v>744</v>
          </cell>
          <cell r="Q3122">
            <v>595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744</v>
          </cell>
          <cell r="W3122">
            <v>595</v>
          </cell>
          <cell r="X3122">
            <v>14000</v>
          </cell>
          <cell r="Y3122">
            <v>280000</v>
          </cell>
          <cell r="Z3122" t="str">
            <v>土</v>
          </cell>
          <cell r="AA3122">
            <v>0.25</v>
          </cell>
          <cell r="AB3122">
            <v>0.25</v>
          </cell>
          <cell r="AC3122">
            <v>0.25</v>
          </cell>
          <cell r="AD3122">
            <v>0.25</v>
          </cell>
          <cell r="AE3122">
            <v>1</v>
          </cell>
          <cell r="AF3122">
            <v>37</v>
          </cell>
          <cell r="AG3122">
            <v>37</v>
          </cell>
          <cell r="AH3122">
            <v>37</v>
          </cell>
          <cell r="AI3122">
            <v>37</v>
          </cell>
          <cell r="AJ3122">
            <v>595</v>
          </cell>
          <cell r="AK3122">
            <v>5</v>
          </cell>
        </row>
        <row r="3123">
          <cell r="B3123">
            <v>39600</v>
          </cell>
          <cell r="C3123">
            <v>396</v>
          </cell>
          <cell r="D3123">
            <v>0</v>
          </cell>
          <cell r="E3123">
            <v>32103</v>
          </cell>
          <cell r="F3123">
            <v>1</v>
          </cell>
          <cell r="G3123">
            <v>39600</v>
          </cell>
          <cell r="H3123">
            <v>39600</v>
          </cell>
          <cell r="I3123">
            <v>0</v>
          </cell>
          <cell r="J3123">
            <v>10</v>
          </cell>
          <cell r="K3123">
            <v>80</v>
          </cell>
          <cell r="L3123">
            <v>79</v>
          </cell>
          <cell r="M3123">
            <v>4</v>
          </cell>
          <cell r="N3123">
            <v>32</v>
          </cell>
          <cell r="O3123">
            <v>0.2</v>
          </cell>
          <cell r="P3123">
            <v>7443</v>
          </cell>
          <cell r="Q3123">
            <v>5954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7443</v>
          </cell>
          <cell r="W3123">
            <v>5954</v>
          </cell>
          <cell r="X3123">
            <v>140004</v>
          </cell>
          <cell r="Y3123">
            <v>2800080</v>
          </cell>
          <cell r="Z3123" t="str">
            <v>土</v>
          </cell>
          <cell r="AA3123">
            <v>0.25</v>
          </cell>
          <cell r="AB3123">
            <v>0.25</v>
          </cell>
          <cell r="AC3123">
            <v>0.25</v>
          </cell>
          <cell r="AD3123">
            <v>0.25</v>
          </cell>
          <cell r="AE3123">
            <v>1</v>
          </cell>
          <cell r="AF3123">
            <v>372</v>
          </cell>
          <cell r="AG3123">
            <v>372</v>
          </cell>
          <cell r="AH3123">
            <v>372</v>
          </cell>
          <cell r="AI3123">
            <v>372</v>
          </cell>
          <cell r="AJ3123">
            <v>5954</v>
          </cell>
          <cell r="AK3123">
            <v>50</v>
          </cell>
        </row>
        <row r="3124">
          <cell r="B3124">
            <v>39601</v>
          </cell>
          <cell r="C3124">
            <v>396</v>
          </cell>
          <cell r="D3124">
            <v>0</v>
          </cell>
          <cell r="E3124">
            <v>30803</v>
          </cell>
          <cell r="G3124">
            <v>39601</v>
          </cell>
          <cell r="I3124">
            <v>1</v>
          </cell>
          <cell r="J3124">
            <v>1</v>
          </cell>
          <cell r="K3124">
            <v>80</v>
          </cell>
          <cell r="L3124">
            <v>79</v>
          </cell>
          <cell r="M3124">
            <v>4</v>
          </cell>
          <cell r="N3124">
            <v>32</v>
          </cell>
          <cell r="O3124">
            <v>0.2</v>
          </cell>
          <cell r="P3124">
            <v>744</v>
          </cell>
          <cell r="Q3124">
            <v>595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744</v>
          </cell>
          <cell r="W3124">
            <v>595</v>
          </cell>
          <cell r="X3124">
            <v>14000</v>
          </cell>
          <cell r="Y3124">
            <v>280000</v>
          </cell>
          <cell r="Z3124" t="str">
            <v>土</v>
          </cell>
          <cell r="AA3124">
            <v>0.25</v>
          </cell>
          <cell r="AB3124">
            <v>0.25</v>
          </cell>
          <cell r="AC3124">
            <v>0.25</v>
          </cell>
          <cell r="AD3124">
            <v>0.25</v>
          </cell>
          <cell r="AE3124">
            <v>1</v>
          </cell>
          <cell r="AF3124">
            <v>37</v>
          </cell>
          <cell r="AG3124">
            <v>37</v>
          </cell>
          <cell r="AH3124">
            <v>37</v>
          </cell>
          <cell r="AI3124">
            <v>37</v>
          </cell>
          <cell r="AJ3124">
            <v>595</v>
          </cell>
          <cell r="AK3124">
            <v>5</v>
          </cell>
        </row>
        <row r="3125">
          <cell r="B3125">
            <v>39602</v>
          </cell>
          <cell r="C3125">
            <v>396</v>
          </cell>
          <cell r="D3125">
            <v>0</v>
          </cell>
          <cell r="E3125">
            <v>40703</v>
          </cell>
          <cell r="G3125">
            <v>39601</v>
          </cell>
          <cell r="I3125">
            <v>1</v>
          </cell>
          <cell r="J3125">
            <v>1</v>
          </cell>
          <cell r="K3125">
            <v>80</v>
          </cell>
          <cell r="L3125">
            <v>79</v>
          </cell>
          <cell r="M3125">
            <v>4</v>
          </cell>
          <cell r="N3125">
            <v>32</v>
          </cell>
          <cell r="O3125">
            <v>0.2</v>
          </cell>
          <cell r="P3125">
            <v>744</v>
          </cell>
          <cell r="Q3125">
            <v>595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744</v>
          </cell>
          <cell r="W3125">
            <v>595</v>
          </cell>
          <cell r="X3125">
            <v>14000</v>
          </cell>
          <cell r="Y3125">
            <v>280000</v>
          </cell>
          <cell r="Z3125" t="str">
            <v>土</v>
          </cell>
          <cell r="AA3125">
            <v>0.25</v>
          </cell>
          <cell r="AB3125">
            <v>0.25</v>
          </cell>
          <cell r="AC3125">
            <v>0.25</v>
          </cell>
          <cell r="AD3125">
            <v>0.25</v>
          </cell>
          <cell r="AE3125">
            <v>1</v>
          </cell>
          <cell r="AF3125">
            <v>37</v>
          </cell>
          <cell r="AG3125">
            <v>37</v>
          </cell>
          <cell r="AH3125">
            <v>37</v>
          </cell>
          <cell r="AI3125">
            <v>37</v>
          </cell>
          <cell r="AJ3125">
            <v>595</v>
          </cell>
          <cell r="AK3125">
            <v>5</v>
          </cell>
        </row>
        <row r="3126">
          <cell r="B3126">
            <v>39603</v>
          </cell>
          <cell r="C3126">
            <v>396</v>
          </cell>
          <cell r="D3126">
            <v>0</v>
          </cell>
          <cell r="E3126">
            <v>40603</v>
          </cell>
          <cell r="G3126">
            <v>39601</v>
          </cell>
          <cell r="I3126">
            <v>1</v>
          </cell>
          <cell r="J3126">
            <v>1</v>
          </cell>
          <cell r="K3126">
            <v>80</v>
          </cell>
          <cell r="L3126">
            <v>79</v>
          </cell>
          <cell r="M3126">
            <v>4</v>
          </cell>
          <cell r="N3126">
            <v>32</v>
          </cell>
          <cell r="O3126">
            <v>0.2</v>
          </cell>
          <cell r="P3126">
            <v>744</v>
          </cell>
          <cell r="Q3126">
            <v>595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744</v>
          </cell>
          <cell r="W3126">
            <v>595</v>
          </cell>
          <cell r="X3126">
            <v>14000</v>
          </cell>
          <cell r="Y3126">
            <v>280000</v>
          </cell>
          <cell r="Z3126" t="str">
            <v>土</v>
          </cell>
          <cell r="AA3126">
            <v>0.25</v>
          </cell>
          <cell r="AB3126">
            <v>0.25</v>
          </cell>
          <cell r="AC3126">
            <v>0.25</v>
          </cell>
          <cell r="AD3126">
            <v>0.25</v>
          </cell>
          <cell r="AE3126">
            <v>1</v>
          </cell>
          <cell r="AF3126">
            <v>37</v>
          </cell>
          <cell r="AG3126">
            <v>37</v>
          </cell>
          <cell r="AH3126">
            <v>37</v>
          </cell>
          <cell r="AI3126">
            <v>37</v>
          </cell>
          <cell r="AJ3126">
            <v>595</v>
          </cell>
          <cell r="AK3126">
            <v>5</v>
          </cell>
        </row>
        <row r="3127">
          <cell r="B3127">
            <v>39604</v>
          </cell>
          <cell r="C3127">
            <v>396</v>
          </cell>
          <cell r="D3127">
            <v>0</v>
          </cell>
          <cell r="E3127">
            <v>40503</v>
          </cell>
          <cell r="G3127">
            <v>39601</v>
          </cell>
          <cell r="I3127">
            <v>1</v>
          </cell>
          <cell r="J3127">
            <v>1</v>
          </cell>
          <cell r="K3127">
            <v>80</v>
          </cell>
          <cell r="L3127">
            <v>79</v>
          </cell>
          <cell r="M3127">
            <v>4</v>
          </cell>
          <cell r="N3127">
            <v>32</v>
          </cell>
          <cell r="O3127">
            <v>0.2</v>
          </cell>
          <cell r="P3127">
            <v>744</v>
          </cell>
          <cell r="Q3127">
            <v>595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744</v>
          </cell>
          <cell r="W3127">
            <v>595</v>
          </cell>
          <cell r="X3127">
            <v>14000</v>
          </cell>
          <cell r="Y3127">
            <v>280000</v>
          </cell>
          <cell r="Z3127" t="str">
            <v>土</v>
          </cell>
          <cell r="AA3127">
            <v>0.25</v>
          </cell>
          <cell r="AB3127">
            <v>0.25</v>
          </cell>
          <cell r="AC3127">
            <v>0.25</v>
          </cell>
          <cell r="AD3127">
            <v>0.25</v>
          </cell>
          <cell r="AE3127">
            <v>1</v>
          </cell>
          <cell r="AF3127">
            <v>37</v>
          </cell>
          <cell r="AG3127">
            <v>37</v>
          </cell>
          <cell r="AH3127">
            <v>37</v>
          </cell>
          <cell r="AI3127">
            <v>37</v>
          </cell>
          <cell r="AJ3127">
            <v>595</v>
          </cell>
          <cell r="AK3127">
            <v>5</v>
          </cell>
        </row>
        <row r="3128">
          <cell r="B3128">
            <v>39605</v>
          </cell>
          <cell r="C3128">
            <v>396</v>
          </cell>
          <cell r="D3128">
            <v>0</v>
          </cell>
          <cell r="E3128">
            <v>20313</v>
          </cell>
          <cell r="G3128">
            <v>39601</v>
          </cell>
          <cell r="I3128">
            <v>1</v>
          </cell>
          <cell r="J3128">
            <v>1</v>
          </cell>
          <cell r="K3128">
            <v>80</v>
          </cell>
          <cell r="L3128">
            <v>79</v>
          </cell>
          <cell r="M3128">
            <v>4</v>
          </cell>
          <cell r="N3128">
            <v>32</v>
          </cell>
          <cell r="O3128">
            <v>0.2</v>
          </cell>
          <cell r="P3128">
            <v>744</v>
          </cell>
          <cell r="Q3128">
            <v>595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744</v>
          </cell>
          <cell r="W3128">
            <v>595</v>
          </cell>
          <cell r="X3128">
            <v>14000</v>
          </cell>
          <cell r="Y3128">
            <v>280000</v>
          </cell>
          <cell r="Z3128" t="str">
            <v>土</v>
          </cell>
          <cell r="AA3128">
            <v>0.25</v>
          </cell>
          <cell r="AB3128">
            <v>0.25</v>
          </cell>
          <cell r="AC3128">
            <v>0.25</v>
          </cell>
          <cell r="AD3128">
            <v>0.25</v>
          </cell>
          <cell r="AE3128">
            <v>1</v>
          </cell>
          <cell r="AF3128">
            <v>37</v>
          </cell>
          <cell r="AG3128">
            <v>37</v>
          </cell>
          <cell r="AH3128">
            <v>37</v>
          </cell>
          <cell r="AI3128">
            <v>37</v>
          </cell>
          <cell r="AJ3128">
            <v>595</v>
          </cell>
          <cell r="AK3128">
            <v>5</v>
          </cell>
        </row>
        <row r="3129">
          <cell r="B3129">
            <v>39606</v>
          </cell>
          <cell r="C3129">
            <v>396</v>
          </cell>
          <cell r="D3129">
            <v>0</v>
          </cell>
          <cell r="E3129">
            <v>40103</v>
          </cell>
          <cell r="G3129">
            <v>39601</v>
          </cell>
          <cell r="I3129">
            <v>1</v>
          </cell>
          <cell r="J3129">
            <v>1</v>
          </cell>
          <cell r="K3129">
            <v>80</v>
          </cell>
          <cell r="L3129">
            <v>79</v>
          </cell>
          <cell r="M3129">
            <v>4</v>
          </cell>
          <cell r="N3129">
            <v>32</v>
          </cell>
          <cell r="O3129">
            <v>0.2</v>
          </cell>
          <cell r="P3129">
            <v>744</v>
          </cell>
          <cell r="Q3129">
            <v>595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744</v>
          </cell>
          <cell r="W3129">
            <v>595</v>
          </cell>
          <cell r="X3129">
            <v>14000</v>
          </cell>
          <cell r="Y3129">
            <v>280000</v>
          </cell>
          <cell r="Z3129" t="str">
            <v>土</v>
          </cell>
          <cell r="AA3129">
            <v>0.25</v>
          </cell>
          <cell r="AB3129">
            <v>0.25</v>
          </cell>
          <cell r="AC3129">
            <v>0.25</v>
          </cell>
          <cell r="AD3129">
            <v>0.25</v>
          </cell>
          <cell r="AE3129">
            <v>1</v>
          </cell>
          <cell r="AF3129">
            <v>37</v>
          </cell>
          <cell r="AG3129">
            <v>37</v>
          </cell>
          <cell r="AH3129">
            <v>37</v>
          </cell>
          <cell r="AI3129">
            <v>37</v>
          </cell>
          <cell r="AJ3129">
            <v>595</v>
          </cell>
          <cell r="AK3129">
            <v>5</v>
          </cell>
        </row>
        <row r="3130">
          <cell r="B3130">
            <v>39607</v>
          </cell>
          <cell r="C3130">
            <v>396</v>
          </cell>
          <cell r="D3130">
            <v>0</v>
          </cell>
          <cell r="E3130">
            <v>50100</v>
          </cell>
          <cell r="G3130">
            <v>39609</v>
          </cell>
          <cell r="I3130">
            <v>1</v>
          </cell>
          <cell r="J3130">
            <v>1</v>
          </cell>
          <cell r="K3130">
            <v>80</v>
          </cell>
          <cell r="L3130">
            <v>79</v>
          </cell>
          <cell r="M3130">
            <v>4</v>
          </cell>
          <cell r="N3130">
            <v>32</v>
          </cell>
          <cell r="O3130">
            <v>0.2</v>
          </cell>
          <cell r="P3130">
            <v>744</v>
          </cell>
          <cell r="Q3130">
            <v>595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744</v>
          </cell>
          <cell r="W3130">
            <v>595</v>
          </cell>
          <cell r="X3130">
            <v>14000</v>
          </cell>
          <cell r="Y3130">
            <v>280000</v>
          </cell>
          <cell r="Z3130" t="str">
            <v>土</v>
          </cell>
          <cell r="AA3130">
            <v>0.25</v>
          </cell>
          <cell r="AB3130">
            <v>0.25</v>
          </cell>
          <cell r="AC3130">
            <v>0.25</v>
          </cell>
          <cell r="AD3130">
            <v>0.25</v>
          </cell>
          <cell r="AE3130">
            <v>1</v>
          </cell>
          <cell r="AF3130">
            <v>37</v>
          </cell>
          <cell r="AG3130">
            <v>37</v>
          </cell>
          <cell r="AH3130">
            <v>37</v>
          </cell>
          <cell r="AI3130">
            <v>37</v>
          </cell>
          <cell r="AJ3130">
            <v>595</v>
          </cell>
          <cell r="AK3130">
            <v>5</v>
          </cell>
        </row>
        <row r="3131">
          <cell r="B3131">
            <v>39700</v>
          </cell>
          <cell r="C3131">
            <v>397</v>
          </cell>
          <cell r="D3131">
            <v>0</v>
          </cell>
          <cell r="E3131">
            <v>32303</v>
          </cell>
          <cell r="F3131">
            <v>1</v>
          </cell>
          <cell r="G3131">
            <v>39700</v>
          </cell>
          <cell r="H3131">
            <v>39700</v>
          </cell>
          <cell r="I3131">
            <v>0</v>
          </cell>
          <cell r="J3131">
            <v>10</v>
          </cell>
          <cell r="K3131">
            <v>80</v>
          </cell>
          <cell r="L3131">
            <v>79</v>
          </cell>
          <cell r="M3131">
            <v>4</v>
          </cell>
          <cell r="N3131">
            <v>32</v>
          </cell>
          <cell r="O3131">
            <v>0.30000000000000004</v>
          </cell>
          <cell r="P3131">
            <v>11164</v>
          </cell>
          <cell r="Q3131">
            <v>8931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11164</v>
          </cell>
          <cell r="W3131">
            <v>8931</v>
          </cell>
          <cell r="X3131">
            <v>140004</v>
          </cell>
          <cell r="Y3131">
            <v>2800080</v>
          </cell>
          <cell r="Z3131" t="str">
            <v>土</v>
          </cell>
          <cell r="AA3131">
            <v>0.25</v>
          </cell>
          <cell r="AB3131">
            <v>0.25</v>
          </cell>
          <cell r="AC3131">
            <v>0.25</v>
          </cell>
          <cell r="AD3131">
            <v>0.25</v>
          </cell>
          <cell r="AE3131">
            <v>1</v>
          </cell>
          <cell r="AF3131">
            <v>558</v>
          </cell>
          <cell r="AG3131">
            <v>558</v>
          </cell>
          <cell r="AH3131">
            <v>558</v>
          </cell>
          <cell r="AI3131">
            <v>558</v>
          </cell>
          <cell r="AJ3131">
            <v>8931</v>
          </cell>
          <cell r="AK3131">
            <v>50</v>
          </cell>
        </row>
        <row r="3132">
          <cell r="B3132">
            <v>39701</v>
          </cell>
          <cell r="C3132">
            <v>397</v>
          </cell>
          <cell r="D3132">
            <v>0</v>
          </cell>
          <cell r="E3132">
            <v>30803</v>
          </cell>
          <cell r="G3132">
            <v>39701</v>
          </cell>
          <cell r="I3132">
            <v>1</v>
          </cell>
          <cell r="J3132">
            <v>1</v>
          </cell>
          <cell r="K3132">
            <v>80</v>
          </cell>
          <cell r="L3132">
            <v>79</v>
          </cell>
          <cell r="M3132">
            <v>4</v>
          </cell>
          <cell r="N3132">
            <v>32</v>
          </cell>
          <cell r="O3132">
            <v>0.2</v>
          </cell>
          <cell r="P3132">
            <v>744</v>
          </cell>
          <cell r="Q3132">
            <v>595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744</v>
          </cell>
          <cell r="W3132">
            <v>595</v>
          </cell>
          <cell r="X3132">
            <v>14000</v>
          </cell>
          <cell r="Y3132">
            <v>280000</v>
          </cell>
          <cell r="Z3132" t="str">
            <v>土</v>
          </cell>
          <cell r="AA3132">
            <v>0.25</v>
          </cell>
          <cell r="AB3132">
            <v>0.25</v>
          </cell>
          <cell r="AC3132">
            <v>0.25</v>
          </cell>
          <cell r="AD3132">
            <v>0.25</v>
          </cell>
          <cell r="AE3132">
            <v>1</v>
          </cell>
          <cell r="AF3132">
            <v>37</v>
          </cell>
          <cell r="AG3132">
            <v>37</v>
          </cell>
          <cell r="AH3132">
            <v>37</v>
          </cell>
          <cell r="AI3132">
            <v>37</v>
          </cell>
          <cell r="AJ3132">
            <v>595</v>
          </cell>
          <cell r="AK3132">
            <v>5</v>
          </cell>
        </row>
        <row r="3133">
          <cell r="B3133">
            <v>39702</v>
          </cell>
          <cell r="C3133">
            <v>397</v>
          </cell>
          <cell r="D3133">
            <v>0</v>
          </cell>
          <cell r="E3133">
            <v>40703</v>
          </cell>
          <cell r="G3133">
            <v>39701</v>
          </cell>
          <cell r="I3133">
            <v>1</v>
          </cell>
          <cell r="J3133">
            <v>1</v>
          </cell>
          <cell r="K3133">
            <v>80</v>
          </cell>
          <cell r="L3133">
            <v>79</v>
          </cell>
          <cell r="M3133">
            <v>4</v>
          </cell>
          <cell r="N3133">
            <v>32</v>
          </cell>
          <cell r="O3133">
            <v>0.2</v>
          </cell>
          <cell r="P3133">
            <v>744</v>
          </cell>
          <cell r="Q3133">
            <v>595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744</v>
          </cell>
          <cell r="W3133">
            <v>595</v>
          </cell>
          <cell r="X3133">
            <v>14000</v>
          </cell>
          <cell r="Y3133">
            <v>280000</v>
          </cell>
          <cell r="Z3133" t="str">
            <v>土</v>
          </cell>
          <cell r="AA3133">
            <v>0.25</v>
          </cell>
          <cell r="AB3133">
            <v>0.25</v>
          </cell>
          <cell r="AC3133">
            <v>0.25</v>
          </cell>
          <cell r="AD3133">
            <v>0.25</v>
          </cell>
          <cell r="AE3133">
            <v>1</v>
          </cell>
          <cell r="AF3133">
            <v>37</v>
          </cell>
          <cell r="AG3133">
            <v>37</v>
          </cell>
          <cell r="AH3133">
            <v>37</v>
          </cell>
          <cell r="AI3133">
            <v>37</v>
          </cell>
          <cell r="AJ3133">
            <v>595</v>
          </cell>
          <cell r="AK3133">
            <v>5</v>
          </cell>
        </row>
        <row r="3134">
          <cell r="B3134">
            <v>39703</v>
          </cell>
          <cell r="C3134">
            <v>397</v>
          </cell>
          <cell r="D3134">
            <v>0</v>
          </cell>
          <cell r="E3134">
            <v>40603</v>
          </cell>
          <cell r="G3134">
            <v>39701</v>
          </cell>
          <cell r="I3134">
            <v>1</v>
          </cell>
          <cell r="J3134">
            <v>1</v>
          </cell>
          <cell r="K3134">
            <v>80</v>
          </cell>
          <cell r="L3134">
            <v>79</v>
          </cell>
          <cell r="M3134">
            <v>4</v>
          </cell>
          <cell r="N3134">
            <v>32</v>
          </cell>
          <cell r="O3134">
            <v>0.2</v>
          </cell>
          <cell r="P3134">
            <v>744</v>
          </cell>
          <cell r="Q3134">
            <v>595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744</v>
          </cell>
          <cell r="W3134">
            <v>595</v>
          </cell>
          <cell r="X3134">
            <v>14000</v>
          </cell>
          <cell r="Y3134">
            <v>280000</v>
          </cell>
          <cell r="Z3134" t="str">
            <v>土</v>
          </cell>
          <cell r="AA3134">
            <v>0.25</v>
          </cell>
          <cell r="AB3134">
            <v>0.25</v>
          </cell>
          <cell r="AC3134">
            <v>0.25</v>
          </cell>
          <cell r="AD3134">
            <v>0.25</v>
          </cell>
          <cell r="AE3134">
            <v>1</v>
          </cell>
          <cell r="AF3134">
            <v>37</v>
          </cell>
          <cell r="AG3134">
            <v>37</v>
          </cell>
          <cell r="AH3134">
            <v>37</v>
          </cell>
          <cell r="AI3134">
            <v>37</v>
          </cell>
          <cell r="AJ3134">
            <v>595</v>
          </cell>
          <cell r="AK3134">
            <v>5</v>
          </cell>
        </row>
        <row r="3135">
          <cell r="B3135">
            <v>39704</v>
          </cell>
          <cell r="C3135">
            <v>397</v>
          </cell>
          <cell r="D3135">
            <v>0</v>
          </cell>
          <cell r="E3135">
            <v>40503</v>
          </cell>
          <cell r="G3135">
            <v>39701</v>
          </cell>
          <cell r="I3135">
            <v>1</v>
          </cell>
          <cell r="J3135">
            <v>1</v>
          </cell>
          <cell r="K3135">
            <v>80</v>
          </cell>
          <cell r="L3135">
            <v>79</v>
          </cell>
          <cell r="M3135">
            <v>4</v>
          </cell>
          <cell r="N3135">
            <v>32</v>
          </cell>
          <cell r="O3135">
            <v>0.2</v>
          </cell>
          <cell r="P3135">
            <v>744</v>
          </cell>
          <cell r="Q3135">
            <v>595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744</v>
          </cell>
          <cell r="W3135">
            <v>595</v>
          </cell>
          <cell r="X3135">
            <v>14000</v>
          </cell>
          <cell r="Y3135">
            <v>280000</v>
          </cell>
          <cell r="Z3135" t="str">
            <v>土</v>
          </cell>
          <cell r="AA3135">
            <v>0.25</v>
          </cell>
          <cell r="AB3135">
            <v>0.25</v>
          </cell>
          <cell r="AC3135">
            <v>0.25</v>
          </cell>
          <cell r="AD3135">
            <v>0.25</v>
          </cell>
          <cell r="AE3135">
            <v>1</v>
          </cell>
          <cell r="AF3135">
            <v>37</v>
          </cell>
          <cell r="AG3135">
            <v>37</v>
          </cell>
          <cell r="AH3135">
            <v>37</v>
          </cell>
          <cell r="AI3135">
            <v>37</v>
          </cell>
          <cell r="AJ3135">
            <v>595</v>
          </cell>
          <cell r="AK3135">
            <v>5</v>
          </cell>
        </row>
        <row r="3136">
          <cell r="B3136">
            <v>39705</v>
          </cell>
          <cell r="C3136">
            <v>397</v>
          </cell>
          <cell r="D3136">
            <v>0</v>
          </cell>
          <cell r="E3136">
            <v>20313</v>
          </cell>
          <cell r="G3136">
            <v>39701</v>
          </cell>
          <cell r="I3136">
            <v>1</v>
          </cell>
          <cell r="J3136">
            <v>1</v>
          </cell>
          <cell r="K3136">
            <v>80</v>
          </cell>
          <cell r="L3136">
            <v>79</v>
          </cell>
          <cell r="M3136">
            <v>4</v>
          </cell>
          <cell r="N3136">
            <v>32</v>
          </cell>
          <cell r="O3136">
            <v>0.2</v>
          </cell>
          <cell r="P3136">
            <v>744</v>
          </cell>
          <cell r="Q3136">
            <v>595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744</v>
          </cell>
          <cell r="W3136">
            <v>595</v>
          </cell>
          <cell r="X3136">
            <v>14000</v>
          </cell>
          <cell r="Y3136">
            <v>280000</v>
          </cell>
          <cell r="Z3136" t="str">
            <v>土</v>
          </cell>
          <cell r="AA3136">
            <v>0.25</v>
          </cell>
          <cell r="AB3136">
            <v>0.25</v>
          </cell>
          <cell r="AC3136">
            <v>0.25</v>
          </cell>
          <cell r="AD3136">
            <v>0.25</v>
          </cell>
          <cell r="AE3136">
            <v>1</v>
          </cell>
          <cell r="AF3136">
            <v>37</v>
          </cell>
          <cell r="AG3136">
            <v>37</v>
          </cell>
          <cell r="AH3136">
            <v>37</v>
          </cell>
          <cell r="AI3136">
            <v>37</v>
          </cell>
          <cell r="AJ3136">
            <v>595</v>
          </cell>
          <cell r="AK3136">
            <v>5</v>
          </cell>
        </row>
        <row r="3137">
          <cell r="B3137">
            <v>39706</v>
          </cell>
          <cell r="C3137">
            <v>397</v>
          </cell>
          <cell r="D3137">
            <v>0</v>
          </cell>
          <cell r="E3137">
            <v>40103</v>
          </cell>
          <cell r="G3137">
            <v>39701</v>
          </cell>
          <cell r="I3137">
            <v>1</v>
          </cell>
          <cell r="J3137">
            <v>1</v>
          </cell>
          <cell r="K3137">
            <v>80</v>
          </cell>
          <cell r="L3137">
            <v>79</v>
          </cell>
          <cell r="M3137">
            <v>4</v>
          </cell>
          <cell r="N3137">
            <v>32</v>
          </cell>
          <cell r="O3137">
            <v>0.2</v>
          </cell>
          <cell r="P3137">
            <v>744</v>
          </cell>
          <cell r="Q3137">
            <v>595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744</v>
          </cell>
          <cell r="W3137">
            <v>595</v>
          </cell>
          <cell r="X3137">
            <v>14000</v>
          </cell>
          <cell r="Y3137">
            <v>280000</v>
          </cell>
          <cell r="Z3137" t="str">
            <v>土</v>
          </cell>
          <cell r="AA3137">
            <v>0.25</v>
          </cell>
          <cell r="AB3137">
            <v>0.25</v>
          </cell>
          <cell r="AC3137">
            <v>0.25</v>
          </cell>
          <cell r="AD3137">
            <v>0.25</v>
          </cell>
          <cell r="AE3137">
            <v>1</v>
          </cell>
          <cell r="AF3137">
            <v>37</v>
          </cell>
          <cell r="AG3137">
            <v>37</v>
          </cell>
          <cell r="AH3137">
            <v>37</v>
          </cell>
          <cell r="AI3137">
            <v>37</v>
          </cell>
          <cell r="AJ3137">
            <v>595</v>
          </cell>
          <cell r="AK3137">
            <v>5</v>
          </cell>
        </row>
        <row r="3138">
          <cell r="B3138">
            <v>39707</v>
          </cell>
          <cell r="C3138">
            <v>397</v>
          </cell>
          <cell r="D3138">
            <v>0</v>
          </cell>
          <cell r="E3138">
            <v>50100</v>
          </cell>
          <cell r="G3138">
            <v>39709</v>
          </cell>
          <cell r="I3138">
            <v>1</v>
          </cell>
          <cell r="J3138">
            <v>1</v>
          </cell>
          <cell r="K3138">
            <v>80</v>
          </cell>
          <cell r="L3138">
            <v>79</v>
          </cell>
          <cell r="M3138">
            <v>4</v>
          </cell>
          <cell r="N3138">
            <v>32</v>
          </cell>
          <cell r="O3138">
            <v>0.2</v>
          </cell>
          <cell r="P3138">
            <v>744</v>
          </cell>
          <cell r="Q3138">
            <v>595</v>
          </cell>
          <cell r="R3138">
            <v>0</v>
          </cell>
          <cell r="S3138">
            <v>0</v>
          </cell>
          <cell r="T3138">
            <v>0</v>
          </cell>
          <cell r="U3138">
            <v>0</v>
          </cell>
          <cell r="V3138">
            <v>744</v>
          </cell>
          <cell r="W3138">
            <v>595</v>
          </cell>
          <cell r="X3138">
            <v>14000</v>
          </cell>
          <cell r="Y3138">
            <v>280000</v>
          </cell>
          <cell r="Z3138" t="str">
            <v>土</v>
          </cell>
          <cell r="AA3138">
            <v>0.25</v>
          </cell>
          <cell r="AB3138">
            <v>0.25</v>
          </cell>
          <cell r="AC3138">
            <v>0.25</v>
          </cell>
          <cell r="AD3138">
            <v>0.25</v>
          </cell>
          <cell r="AE3138">
            <v>1</v>
          </cell>
          <cell r="AF3138">
            <v>37</v>
          </cell>
          <cell r="AG3138">
            <v>37</v>
          </cell>
          <cell r="AH3138">
            <v>37</v>
          </cell>
          <cell r="AI3138">
            <v>37</v>
          </cell>
          <cell r="AJ3138">
            <v>595</v>
          </cell>
          <cell r="AK3138">
            <v>5</v>
          </cell>
        </row>
        <row r="3139">
          <cell r="B3139">
            <v>39800</v>
          </cell>
          <cell r="C3139">
            <v>398</v>
          </cell>
          <cell r="D3139">
            <v>0</v>
          </cell>
          <cell r="E3139">
            <v>32103</v>
          </cell>
          <cell r="F3139">
            <v>1</v>
          </cell>
          <cell r="G3139">
            <v>39800</v>
          </cell>
          <cell r="H3139">
            <v>39800</v>
          </cell>
          <cell r="I3139">
            <v>0</v>
          </cell>
          <cell r="J3139">
            <v>10</v>
          </cell>
          <cell r="K3139">
            <v>80</v>
          </cell>
          <cell r="L3139">
            <v>79</v>
          </cell>
          <cell r="M3139">
            <v>4</v>
          </cell>
          <cell r="N3139">
            <v>32</v>
          </cell>
          <cell r="O3139">
            <v>0.4</v>
          </cell>
          <cell r="P3139">
            <v>14886</v>
          </cell>
          <cell r="Q3139">
            <v>9527</v>
          </cell>
          <cell r="R3139">
            <v>0</v>
          </cell>
          <cell r="S3139">
            <v>0</v>
          </cell>
          <cell r="T3139">
            <v>0</v>
          </cell>
          <cell r="U3139">
            <v>0</v>
          </cell>
          <cell r="V3139">
            <v>14886</v>
          </cell>
          <cell r="W3139">
            <v>9527</v>
          </cell>
          <cell r="X3139">
            <v>140004</v>
          </cell>
          <cell r="Y3139">
            <v>2800080</v>
          </cell>
          <cell r="Z3139" t="str">
            <v>土</v>
          </cell>
          <cell r="AA3139">
            <v>0.25</v>
          </cell>
          <cell r="AB3139">
            <v>0.25</v>
          </cell>
          <cell r="AC3139">
            <v>0.25</v>
          </cell>
          <cell r="AD3139">
            <v>0.25</v>
          </cell>
          <cell r="AE3139">
            <v>1</v>
          </cell>
          <cell r="AF3139">
            <v>1339</v>
          </cell>
          <cell r="AG3139">
            <v>1339</v>
          </cell>
          <cell r="AH3139">
            <v>1339</v>
          </cell>
          <cell r="AI3139">
            <v>1339</v>
          </cell>
          <cell r="AJ3139">
            <v>9527</v>
          </cell>
          <cell r="AK3139">
            <v>50</v>
          </cell>
        </row>
        <row r="3140">
          <cell r="B3140">
            <v>39801</v>
          </cell>
          <cell r="C3140">
            <v>398</v>
          </cell>
          <cell r="D3140">
            <v>0</v>
          </cell>
          <cell r="E3140">
            <v>30803</v>
          </cell>
          <cell r="G3140">
            <v>39801</v>
          </cell>
          <cell r="I3140">
            <v>1</v>
          </cell>
          <cell r="J3140">
            <v>1</v>
          </cell>
          <cell r="K3140">
            <v>80</v>
          </cell>
          <cell r="L3140">
            <v>79</v>
          </cell>
          <cell r="M3140">
            <v>4</v>
          </cell>
          <cell r="N3140">
            <v>32</v>
          </cell>
          <cell r="O3140">
            <v>0.2</v>
          </cell>
          <cell r="P3140">
            <v>744</v>
          </cell>
          <cell r="Q3140">
            <v>595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744</v>
          </cell>
          <cell r="W3140">
            <v>595</v>
          </cell>
          <cell r="X3140">
            <v>14000</v>
          </cell>
          <cell r="Y3140">
            <v>280000</v>
          </cell>
          <cell r="Z3140" t="str">
            <v>土</v>
          </cell>
          <cell r="AA3140">
            <v>0.25</v>
          </cell>
          <cell r="AB3140">
            <v>0.25</v>
          </cell>
          <cell r="AC3140">
            <v>0.25</v>
          </cell>
          <cell r="AD3140">
            <v>0.25</v>
          </cell>
          <cell r="AE3140">
            <v>1</v>
          </cell>
          <cell r="AF3140">
            <v>37</v>
          </cell>
          <cell r="AG3140">
            <v>37</v>
          </cell>
          <cell r="AH3140">
            <v>37</v>
          </cell>
          <cell r="AI3140">
            <v>37</v>
          </cell>
          <cell r="AJ3140">
            <v>595</v>
          </cell>
          <cell r="AK3140">
            <v>5</v>
          </cell>
        </row>
        <row r="3141">
          <cell r="B3141">
            <v>39802</v>
          </cell>
          <cell r="C3141">
            <v>398</v>
          </cell>
          <cell r="D3141">
            <v>0</v>
          </cell>
          <cell r="E3141">
            <v>40703</v>
          </cell>
          <cell r="G3141">
            <v>39801</v>
          </cell>
          <cell r="I3141">
            <v>1</v>
          </cell>
          <cell r="J3141">
            <v>1</v>
          </cell>
          <cell r="K3141">
            <v>80</v>
          </cell>
          <cell r="L3141">
            <v>79</v>
          </cell>
          <cell r="M3141">
            <v>4</v>
          </cell>
          <cell r="N3141">
            <v>32</v>
          </cell>
          <cell r="O3141">
            <v>0.2</v>
          </cell>
          <cell r="P3141">
            <v>744</v>
          </cell>
          <cell r="Q3141">
            <v>595</v>
          </cell>
          <cell r="R3141">
            <v>0</v>
          </cell>
          <cell r="S3141">
            <v>0</v>
          </cell>
          <cell r="T3141">
            <v>0</v>
          </cell>
          <cell r="U3141">
            <v>0</v>
          </cell>
          <cell r="V3141">
            <v>744</v>
          </cell>
          <cell r="W3141">
            <v>595</v>
          </cell>
          <cell r="X3141">
            <v>14000</v>
          </cell>
          <cell r="Y3141">
            <v>280000</v>
          </cell>
          <cell r="Z3141" t="str">
            <v>土</v>
          </cell>
          <cell r="AA3141">
            <v>0.25</v>
          </cell>
          <cell r="AB3141">
            <v>0.25</v>
          </cell>
          <cell r="AC3141">
            <v>0.25</v>
          </cell>
          <cell r="AD3141">
            <v>0.25</v>
          </cell>
          <cell r="AE3141">
            <v>1</v>
          </cell>
          <cell r="AF3141">
            <v>37</v>
          </cell>
          <cell r="AG3141">
            <v>37</v>
          </cell>
          <cell r="AH3141">
            <v>37</v>
          </cell>
          <cell r="AI3141">
            <v>37</v>
          </cell>
          <cell r="AJ3141">
            <v>595</v>
          </cell>
          <cell r="AK3141">
            <v>5</v>
          </cell>
        </row>
        <row r="3142">
          <cell r="B3142">
            <v>39803</v>
          </cell>
          <cell r="C3142">
            <v>398</v>
          </cell>
          <cell r="D3142">
            <v>0</v>
          </cell>
          <cell r="E3142">
            <v>40603</v>
          </cell>
          <cell r="G3142">
            <v>39801</v>
          </cell>
          <cell r="I3142">
            <v>1</v>
          </cell>
          <cell r="J3142">
            <v>1</v>
          </cell>
          <cell r="K3142">
            <v>80</v>
          </cell>
          <cell r="L3142">
            <v>79</v>
          </cell>
          <cell r="M3142">
            <v>4</v>
          </cell>
          <cell r="N3142">
            <v>32</v>
          </cell>
          <cell r="O3142">
            <v>0.2</v>
          </cell>
          <cell r="P3142">
            <v>744</v>
          </cell>
          <cell r="Q3142">
            <v>595</v>
          </cell>
          <cell r="R3142">
            <v>0</v>
          </cell>
          <cell r="S3142">
            <v>0</v>
          </cell>
          <cell r="T3142">
            <v>0</v>
          </cell>
          <cell r="U3142">
            <v>0</v>
          </cell>
          <cell r="V3142">
            <v>744</v>
          </cell>
          <cell r="W3142">
            <v>595</v>
          </cell>
          <cell r="X3142">
            <v>14000</v>
          </cell>
          <cell r="Y3142">
            <v>280000</v>
          </cell>
          <cell r="Z3142" t="str">
            <v>土</v>
          </cell>
          <cell r="AA3142">
            <v>0.25</v>
          </cell>
          <cell r="AB3142">
            <v>0.25</v>
          </cell>
          <cell r="AC3142">
            <v>0.25</v>
          </cell>
          <cell r="AD3142">
            <v>0.25</v>
          </cell>
          <cell r="AE3142">
            <v>1</v>
          </cell>
          <cell r="AF3142">
            <v>37</v>
          </cell>
          <cell r="AG3142">
            <v>37</v>
          </cell>
          <cell r="AH3142">
            <v>37</v>
          </cell>
          <cell r="AI3142">
            <v>37</v>
          </cell>
          <cell r="AJ3142">
            <v>595</v>
          </cell>
          <cell r="AK3142">
            <v>5</v>
          </cell>
        </row>
        <row r="3143">
          <cell r="B3143">
            <v>39804</v>
          </cell>
          <cell r="C3143">
            <v>398</v>
          </cell>
          <cell r="D3143">
            <v>0</v>
          </cell>
          <cell r="E3143">
            <v>40503</v>
          </cell>
          <cell r="G3143">
            <v>39801</v>
          </cell>
          <cell r="I3143">
            <v>1</v>
          </cell>
          <cell r="J3143">
            <v>1</v>
          </cell>
          <cell r="K3143">
            <v>80</v>
          </cell>
          <cell r="L3143">
            <v>79</v>
          </cell>
          <cell r="M3143">
            <v>4</v>
          </cell>
          <cell r="N3143">
            <v>32</v>
          </cell>
          <cell r="O3143">
            <v>0.2</v>
          </cell>
          <cell r="P3143">
            <v>744</v>
          </cell>
          <cell r="Q3143">
            <v>595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744</v>
          </cell>
          <cell r="W3143">
            <v>595</v>
          </cell>
          <cell r="X3143">
            <v>14000</v>
          </cell>
          <cell r="Y3143">
            <v>280000</v>
          </cell>
          <cell r="Z3143" t="str">
            <v>土</v>
          </cell>
          <cell r="AA3143">
            <v>0.25</v>
          </cell>
          <cell r="AB3143">
            <v>0.25</v>
          </cell>
          <cell r="AC3143">
            <v>0.25</v>
          </cell>
          <cell r="AD3143">
            <v>0.25</v>
          </cell>
          <cell r="AE3143">
            <v>1</v>
          </cell>
          <cell r="AF3143">
            <v>37</v>
          </cell>
          <cell r="AG3143">
            <v>37</v>
          </cell>
          <cell r="AH3143">
            <v>37</v>
          </cell>
          <cell r="AI3143">
            <v>37</v>
          </cell>
          <cell r="AJ3143">
            <v>595</v>
          </cell>
          <cell r="AK3143">
            <v>5</v>
          </cell>
        </row>
        <row r="3144">
          <cell r="B3144">
            <v>39805</v>
          </cell>
          <cell r="C3144">
            <v>398</v>
          </cell>
          <cell r="D3144">
            <v>0</v>
          </cell>
          <cell r="E3144">
            <v>20313</v>
          </cell>
          <cell r="G3144">
            <v>39801</v>
          </cell>
          <cell r="I3144">
            <v>1</v>
          </cell>
          <cell r="J3144">
            <v>1</v>
          </cell>
          <cell r="K3144">
            <v>80</v>
          </cell>
          <cell r="L3144">
            <v>79</v>
          </cell>
          <cell r="M3144">
            <v>4</v>
          </cell>
          <cell r="N3144">
            <v>32</v>
          </cell>
          <cell r="O3144">
            <v>0.2</v>
          </cell>
          <cell r="P3144">
            <v>744</v>
          </cell>
          <cell r="Q3144">
            <v>595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744</v>
          </cell>
          <cell r="W3144">
            <v>595</v>
          </cell>
          <cell r="X3144">
            <v>14000</v>
          </cell>
          <cell r="Y3144">
            <v>280000</v>
          </cell>
          <cell r="Z3144" t="str">
            <v>土</v>
          </cell>
          <cell r="AA3144">
            <v>0.25</v>
          </cell>
          <cell r="AB3144">
            <v>0.25</v>
          </cell>
          <cell r="AC3144">
            <v>0.25</v>
          </cell>
          <cell r="AD3144">
            <v>0.25</v>
          </cell>
          <cell r="AE3144">
            <v>1</v>
          </cell>
          <cell r="AF3144">
            <v>37</v>
          </cell>
          <cell r="AG3144">
            <v>37</v>
          </cell>
          <cell r="AH3144">
            <v>37</v>
          </cell>
          <cell r="AI3144">
            <v>37</v>
          </cell>
          <cell r="AJ3144">
            <v>595</v>
          </cell>
          <cell r="AK3144">
            <v>5</v>
          </cell>
        </row>
        <row r="3145">
          <cell r="B3145">
            <v>39806</v>
          </cell>
          <cell r="C3145">
            <v>398</v>
          </cell>
          <cell r="D3145">
            <v>0</v>
          </cell>
          <cell r="E3145">
            <v>40103</v>
          </cell>
          <cell r="G3145">
            <v>39801</v>
          </cell>
          <cell r="I3145">
            <v>1</v>
          </cell>
          <cell r="J3145">
            <v>1</v>
          </cell>
          <cell r="K3145">
            <v>80</v>
          </cell>
          <cell r="L3145">
            <v>79</v>
          </cell>
          <cell r="M3145">
            <v>4</v>
          </cell>
          <cell r="N3145">
            <v>32</v>
          </cell>
          <cell r="O3145">
            <v>0.2</v>
          </cell>
          <cell r="P3145">
            <v>744</v>
          </cell>
          <cell r="Q3145">
            <v>595</v>
          </cell>
          <cell r="R3145">
            <v>0</v>
          </cell>
          <cell r="S3145">
            <v>0</v>
          </cell>
          <cell r="T3145">
            <v>0</v>
          </cell>
          <cell r="U3145">
            <v>0</v>
          </cell>
          <cell r="V3145">
            <v>744</v>
          </cell>
          <cell r="W3145">
            <v>595</v>
          </cell>
          <cell r="X3145">
            <v>14000</v>
          </cell>
          <cell r="Y3145">
            <v>280000</v>
          </cell>
          <cell r="Z3145" t="str">
            <v>土</v>
          </cell>
          <cell r="AA3145">
            <v>0.25</v>
          </cell>
          <cell r="AB3145">
            <v>0.25</v>
          </cell>
          <cell r="AC3145">
            <v>0.25</v>
          </cell>
          <cell r="AD3145">
            <v>0.25</v>
          </cell>
          <cell r="AE3145">
            <v>1</v>
          </cell>
          <cell r="AF3145">
            <v>37</v>
          </cell>
          <cell r="AG3145">
            <v>37</v>
          </cell>
          <cell r="AH3145">
            <v>37</v>
          </cell>
          <cell r="AI3145">
            <v>37</v>
          </cell>
          <cell r="AJ3145">
            <v>595</v>
          </cell>
          <cell r="AK3145">
            <v>5</v>
          </cell>
        </row>
        <row r="3146">
          <cell r="B3146">
            <v>39807</v>
          </cell>
          <cell r="C3146">
            <v>398</v>
          </cell>
          <cell r="D3146">
            <v>0</v>
          </cell>
          <cell r="E3146">
            <v>50100</v>
          </cell>
          <cell r="G3146">
            <v>39809</v>
          </cell>
          <cell r="I3146">
            <v>1</v>
          </cell>
          <cell r="J3146">
            <v>1</v>
          </cell>
          <cell r="K3146">
            <v>80</v>
          </cell>
          <cell r="L3146">
            <v>79</v>
          </cell>
          <cell r="M3146">
            <v>4</v>
          </cell>
          <cell r="N3146">
            <v>32</v>
          </cell>
          <cell r="O3146">
            <v>0.2</v>
          </cell>
          <cell r="P3146">
            <v>744</v>
          </cell>
          <cell r="Q3146">
            <v>595</v>
          </cell>
          <cell r="R3146">
            <v>0</v>
          </cell>
          <cell r="S3146">
            <v>0</v>
          </cell>
          <cell r="T3146">
            <v>0</v>
          </cell>
          <cell r="U3146">
            <v>0</v>
          </cell>
          <cell r="V3146">
            <v>744</v>
          </cell>
          <cell r="W3146">
            <v>595</v>
          </cell>
          <cell r="X3146">
            <v>14000</v>
          </cell>
          <cell r="Y3146">
            <v>280000</v>
          </cell>
          <cell r="Z3146" t="str">
            <v>土</v>
          </cell>
          <cell r="AA3146">
            <v>0.25</v>
          </cell>
          <cell r="AB3146">
            <v>0.25</v>
          </cell>
          <cell r="AC3146">
            <v>0.25</v>
          </cell>
          <cell r="AD3146">
            <v>0.25</v>
          </cell>
          <cell r="AE3146">
            <v>1</v>
          </cell>
          <cell r="AF3146">
            <v>37</v>
          </cell>
          <cell r="AG3146">
            <v>37</v>
          </cell>
          <cell r="AH3146">
            <v>37</v>
          </cell>
          <cell r="AI3146">
            <v>37</v>
          </cell>
          <cell r="AJ3146">
            <v>595</v>
          </cell>
          <cell r="AK3146">
            <v>5</v>
          </cell>
        </row>
        <row r="3147">
          <cell r="B3147">
            <v>39900</v>
          </cell>
          <cell r="C3147">
            <v>399</v>
          </cell>
          <cell r="D3147">
            <v>0</v>
          </cell>
          <cell r="E3147">
            <v>32303</v>
          </cell>
          <cell r="F3147">
            <v>1</v>
          </cell>
          <cell r="G3147">
            <v>39900</v>
          </cell>
          <cell r="H3147">
            <v>39900</v>
          </cell>
          <cell r="I3147">
            <v>0</v>
          </cell>
          <cell r="J3147">
            <v>10</v>
          </cell>
          <cell r="K3147">
            <v>80</v>
          </cell>
          <cell r="L3147">
            <v>79</v>
          </cell>
          <cell r="M3147">
            <v>4</v>
          </cell>
          <cell r="N3147">
            <v>32</v>
          </cell>
          <cell r="O3147">
            <v>0.5</v>
          </cell>
          <cell r="P3147">
            <v>18608</v>
          </cell>
          <cell r="Q3147">
            <v>11909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18608</v>
          </cell>
          <cell r="W3147">
            <v>11909</v>
          </cell>
          <cell r="X3147">
            <v>140004</v>
          </cell>
          <cell r="Y3147">
            <v>2800080</v>
          </cell>
          <cell r="Z3147" t="str">
            <v>土</v>
          </cell>
          <cell r="AA3147">
            <v>0.25</v>
          </cell>
          <cell r="AB3147">
            <v>0.25</v>
          </cell>
          <cell r="AC3147">
            <v>0.25</v>
          </cell>
          <cell r="AD3147">
            <v>0.25</v>
          </cell>
          <cell r="AE3147">
            <v>1</v>
          </cell>
          <cell r="AF3147">
            <v>1674</v>
          </cell>
          <cell r="AG3147">
            <v>1674</v>
          </cell>
          <cell r="AH3147">
            <v>1674</v>
          </cell>
          <cell r="AI3147">
            <v>1674</v>
          </cell>
          <cell r="AJ3147">
            <v>11909</v>
          </cell>
          <cell r="AK3147">
            <v>50</v>
          </cell>
        </row>
        <row r="3148">
          <cell r="B3148">
            <v>39901</v>
          </cell>
          <cell r="C3148">
            <v>399</v>
          </cell>
          <cell r="D3148">
            <v>0</v>
          </cell>
          <cell r="E3148">
            <v>30803</v>
          </cell>
          <cell r="G3148">
            <v>39901</v>
          </cell>
          <cell r="I3148">
            <v>1</v>
          </cell>
          <cell r="J3148">
            <v>1</v>
          </cell>
          <cell r="K3148">
            <v>80</v>
          </cell>
          <cell r="L3148">
            <v>79</v>
          </cell>
          <cell r="M3148">
            <v>4</v>
          </cell>
          <cell r="N3148">
            <v>32</v>
          </cell>
          <cell r="O3148">
            <v>0.2</v>
          </cell>
          <cell r="P3148">
            <v>744</v>
          </cell>
          <cell r="Q3148">
            <v>595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744</v>
          </cell>
          <cell r="W3148">
            <v>595</v>
          </cell>
          <cell r="X3148">
            <v>14000</v>
          </cell>
          <cell r="Y3148">
            <v>280000</v>
          </cell>
          <cell r="Z3148" t="str">
            <v>土</v>
          </cell>
          <cell r="AA3148">
            <v>0.25</v>
          </cell>
          <cell r="AB3148">
            <v>0.25</v>
          </cell>
          <cell r="AC3148">
            <v>0.25</v>
          </cell>
          <cell r="AD3148">
            <v>0.25</v>
          </cell>
          <cell r="AE3148">
            <v>1</v>
          </cell>
          <cell r="AF3148">
            <v>37</v>
          </cell>
          <cell r="AG3148">
            <v>37</v>
          </cell>
          <cell r="AH3148">
            <v>37</v>
          </cell>
          <cell r="AI3148">
            <v>37</v>
          </cell>
          <cell r="AJ3148">
            <v>595</v>
          </cell>
          <cell r="AK3148">
            <v>5</v>
          </cell>
        </row>
        <row r="3149">
          <cell r="B3149">
            <v>39902</v>
          </cell>
          <cell r="C3149">
            <v>399</v>
          </cell>
          <cell r="D3149">
            <v>0</v>
          </cell>
          <cell r="E3149">
            <v>40703</v>
          </cell>
          <cell r="G3149">
            <v>39901</v>
          </cell>
          <cell r="I3149">
            <v>1</v>
          </cell>
          <cell r="J3149">
            <v>1</v>
          </cell>
          <cell r="K3149">
            <v>80</v>
          </cell>
          <cell r="L3149">
            <v>79</v>
          </cell>
          <cell r="M3149">
            <v>4</v>
          </cell>
          <cell r="N3149">
            <v>32</v>
          </cell>
          <cell r="O3149">
            <v>0.2</v>
          </cell>
          <cell r="P3149">
            <v>744</v>
          </cell>
          <cell r="Q3149">
            <v>595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744</v>
          </cell>
          <cell r="W3149">
            <v>595</v>
          </cell>
          <cell r="X3149">
            <v>14000</v>
          </cell>
          <cell r="Y3149">
            <v>280000</v>
          </cell>
          <cell r="Z3149" t="str">
            <v>土</v>
          </cell>
          <cell r="AA3149">
            <v>0.25</v>
          </cell>
          <cell r="AB3149">
            <v>0.25</v>
          </cell>
          <cell r="AC3149">
            <v>0.25</v>
          </cell>
          <cell r="AD3149">
            <v>0.25</v>
          </cell>
          <cell r="AE3149">
            <v>1</v>
          </cell>
          <cell r="AF3149">
            <v>37</v>
          </cell>
          <cell r="AG3149">
            <v>37</v>
          </cell>
          <cell r="AH3149">
            <v>37</v>
          </cell>
          <cell r="AI3149">
            <v>37</v>
          </cell>
          <cell r="AJ3149">
            <v>595</v>
          </cell>
          <cell r="AK3149">
            <v>5</v>
          </cell>
        </row>
        <row r="3150">
          <cell r="B3150">
            <v>39903</v>
          </cell>
          <cell r="C3150">
            <v>399</v>
          </cell>
          <cell r="D3150">
            <v>0</v>
          </cell>
          <cell r="E3150">
            <v>40603</v>
          </cell>
          <cell r="G3150">
            <v>39901</v>
          </cell>
          <cell r="I3150">
            <v>1</v>
          </cell>
          <cell r="J3150">
            <v>1</v>
          </cell>
          <cell r="K3150">
            <v>80</v>
          </cell>
          <cell r="L3150">
            <v>79</v>
          </cell>
          <cell r="M3150">
            <v>4</v>
          </cell>
          <cell r="N3150">
            <v>32</v>
          </cell>
          <cell r="O3150">
            <v>0.2</v>
          </cell>
          <cell r="P3150">
            <v>744</v>
          </cell>
          <cell r="Q3150">
            <v>595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744</v>
          </cell>
          <cell r="W3150">
            <v>595</v>
          </cell>
          <cell r="X3150">
            <v>14000</v>
          </cell>
          <cell r="Y3150">
            <v>280000</v>
          </cell>
          <cell r="Z3150" t="str">
            <v>土</v>
          </cell>
          <cell r="AA3150">
            <v>0.25</v>
          </cell>
          <cell r="AB3150">
            <v>0.25</v>
          </cell>
          <cell r="AC3150">
            <v>0.25</v>
          </cell>
          <cell r="AD3150">
            <v>0.25</v>
          </cell>
          <cell r="AE3150">
            <v>1</v>
          </cell>
          <cell r="AF3150">
            <v>37</v>
          </cell>
          <cell r="AG3150">
            <v>37</v>
          </cell>
          <cell r="AH3150">
            <v>37</v>
          </cell>
          <cell r="AI3150">
            <v>37</v>
          </cell>
          <cell r="AJ3150">
            <v>595</v>
          </cell>
          <cell r="AK3150">
            <v>5</v>
          </cell>
        </row>
        <row r="3151">
          <cell r="B3151">
            <v>39904</v>
          </cell>
          <cell r="C3151">
            <v>399</v>
          </cell>
          <cell r="D3151">
            <v>0</v>
          </cell>
          <cell r="E3151">
            <v>40503</v>
          </cell>
          <cell r="G3151">
            <v>39901</v>
          </cell>
          <cell r="I3151">
            <v>1</v>
          </cell>
          <cell r="J3151">
            <v>1</v>
          </cell>
          <cell r="K3151">
            <v>80</v>
          </cell>
          <cell r="L3151">
            <v>79</v>
          </cell>
          <cell r="M3151">
            <v>4</v>
          </cell>
          <cell r="N3151">
            <v>32</v>
          </cell>
          <cell r="O3151">
            <v>0.2</v>
          </cell>
          <cell r="P3151">
            <v>744</v>
          </cell>
          <cell r="Q3151">
            <v>595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744</v>
          </cell>
          <cell r="W3151">
            <v>595</v>
          </cell>
          <cell r="X3151">
            <v>14000</v>
          </cell>
          <cell r="Y3151">
            <v>280000</v>
          </cell>
          <cell r="Z3151" t="str">
            <v>土</v>
          </cell>
          <cell r="AA3151">
            <v>0.25</v>
          </cell>
          <cell r="AB3151">
            <v>0.25</v>
          </cell>
          <cell r="AC3151">
            <v>0.25</v>
          </cell>
          <cell r="AD3151">
            <v>0.25</v>
          </cell>
          <cell r="AE3151">
            <v>1</v>
          </cell>
          <cell r="AF3151">
            <v>37</v>
          </cell>
          <cell r="AG3151">
            <v>37</v>
          </cell>
          <cell r="AH3151">
            <v>37</v>
          </cell>
          <cell r="AI3151">
            <v>37</v>
          </cell>
          <cell r="AJ3151">
            <v>595</v>
          </cell>
          <cell r="AK3151">
            <v>5</v>
          </cell>
        </row>
        <row r="3152">
          <cell r="B3152">
            <v>39905</v>
          </cell>
          <cell r="C3152">
            <v>399</v>
          </cell>
          <cell r="D3152">
            <v>0</v>
          </cell>
          <cell r="E3152">
            <v>20313</v>
          </cell>
          <cell r="G3152">
            <v>39901</v>
          </cell>
          <cell r="I3152">
            <v>1</v>
          </cell>
          <cell r="J3152">
            <v>1</v>
          </cell>
          <cell r="K3152">
            <v>80</v>
          </cell>
          <cell r="L3152">
            <v>79</v>
          </cell>
          <cell r="M3152">
            <v>4</v>
          </cell>
          <cell r="N3152">
            <v>32</v>
          </cell>
          <cell r="O3152">
            <v>0.2</v>
          </cell>
          <cell r="P3152">
            <v>744</v>
          </cell>
          <cell r="Q3152">
            <v>595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744</v>
          </cell>
          <cell r="W3152">
            <v>595</v>
          </cell>
          <cell r="X3152">
            <v>14000</v>
          </cell>
          <cell r="Y3152">
            <v>280000</v>
          </cell>
          <cell r="Z3152" t="str">
            <v>土</v>
          </cell>
          <cell r="AA3152">
            <v>0.25</v>
          </cell>
          <cell r="AB3152">
            <v>0.25</v>
          </cell>
          <cell r="AC3152">
            <v>0.25</v>
          </cell>
          <cell r="AD3152">
            <v>0.25</v>
          </cell>
          <cell r="AE3152">
            <v>1</v>
          </cell>
          <cell r="AF3152">
            <v>37</v>
          </cell>
          <cell r="AG3152">
            <v>37</v>
          </cell>
          <cell r="AH3152">
            <v>37</v>
          </cell>
          <cell r="AI3152">
            <v>37</v>
          </cell>
          <cell r="AJ3152">
            <v>595</v>
          </cell>
          <cell r="AK3152">
            <v>5</v>
          </cell>
        </row>
        <row r="3153">
          <cell r="B3153">
            <v>39906</v>
          </cell>
          <cell r="C3153">
            <v>399</v>
          </cell>
          <cell r="D3153">
            <v>0</v>
          </cell>
          <cell r="E3153">
            <v>40103</v>
          </cell>
          <cell r="G3153">
            <v>39901</v>
          </cell>
          <cell r="I3153">
            <v>1</v>
          </cell>
          <cell r="J3153">
            <v>1</v>
          </cell>
          <cell r="K3153">
            <v>80</v>
          </cell>
          <cell r="L3153">
            <v>79</v>
          </cell>
          <cell r="M3153">
            <v>4</v>
          </cell>
          <cell r="N3153">
            <v>32</v>
          </cell>
          <cell r="O3153">
            <v>0.2</v>
          </cell>
          <cell r="P3153">
            <v>744</v>
          </cell>
          <cell r="Q3153">
            <v>595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744</v>
          </cell>
          <cell r="W3153">
            <v>595</v>
          </cell>
          <cell r="X3153">
            <v>14000</v>
          </cell>
          <cell r="Y3153">
            <v>280000</v>
          </cell>
          <cell r="Z3153" t="str">
            <v>土</v>
          </cell>
          <cell r="AA3153">
            <v>0.25</v>
          </cell>
          <cell r="AB3153">
            <v>0.25</v>
          </cell>
          <cell r="AC3153">
            <v>0.25</v>
          </cell>
          <cell r="AD3153">
            <v>0.25</v>
          </cell>
          <cell r="AE3153">
            <v>1</v>
          </cell>
          <cell r="AF3153">
            <v>37</v>
          </cell>
          <cell r="AG3153">
            <v>37</v>
          </cell>
          <cell r="AH3153">
            <v>37</v>
          </cell>
          <cell r="AI3153">
            <v>37</v>
          </cell>
          <cell r="AJ3153">
            <v>595</v>
          </cell>
          <cell r="AK3153">
            <v>5</v>
          </cell>
        </row>
        <row r="3154">
          <cell r="B3154">
            <v>39907</v>
          </cell>
          <cell r="C3154">
            <v>399</v>
          </cell>
          <cell r="D3154">
            <v>0</v>
          </cell>
          <cell r="E3154">
            <v>50100</v>
          </cell>
          <cell r="G3154">
            <v>39909</v>
          </cell>
          <cell r="I3154">
            <v>1</v>
          </cell>
          <cell r="J3154">
            <v>1</v>
          </cell>
          <cell r="K3154">
            <v>80</v>
          </cell>
          <cell r="L3154">
            <v>79</v>
          </cell>
          <cell r="M3154">
            <v>4</v>
          </cell>
          <cell r="N3154">
            <v>32</v>
          </cell>
          <cell r="O3154">
            <v>0.2</v>
          </cell>
          <cell r="P3154">
            <v>744</v>
          </cell>
          <cell r="Q3154">
            <v>595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744</v>
          </cell>
          <cell r="W3154">
            <v>595</v>
          </cell>
          <cell r="X3154">
            <v>14000</v>
          </cell>
          <cell r="Y3154">
            <v>280000</v>
          </cell>
          <cell r="Z3154" t="str">
            <v>土</v>
          </cell>
          <cell r="AA3154">
            <v>0.25</v>
          </cell>
          <cell r="AB3154">
            <v>0.25</v>
          </cell>
          <cell r="AC3154">
            <v>0.25</v>
          </cell>
          <cell r="AD3154">
            <v>0.25</v>
          </cell>
          <cell r="AE3154">
            <v>1</v>
          </cell>
          <cell r="AF3154">
            <v>37</v>
          </cell>
          <cell r="AG3154">
            <v>37</v>
          </cell>
          <cell r="AH3154">
            <v>37</v>
          </cell>
          <cell r="AI3154">
            <v>37</v>
          </cell>
          <cell r="AJ3154">
            <v>595</v>
          </cell>
          <cell r="AK3154">
            <v>5</v>
          </cell>
        </row>
        <row r="3155">
          <cell r="B3155">
            <v>40000</v>
          </cell>
          <cell r="C3155">
            <v>400</v>
          </cell>
          <cell r="D3155">
            <v>0</v>
          </cell>
          <cell r="E3155">
            <v>32100</v>
          </cell>
          <cell r="F3155">
            <v>1</v>
          </cell>
          <cell r="G3155">
            <v>40000</v>
          </cell>
          <cell r="H3155">
            <v>40000</v>
          </cell>
          <cell r="I3155">
            <v>0</v>
          </cell>
          <cell r="J3155">
            <v>10</v>
          </cell>
          <cell r="K3155">
            <v>81</v>
          </cell>
          <cell r="L3155">
            <v>80</v>
          </cell>
          <cell r="M3155">
            <v>5</v>
          </cell>
          <cell r="N3155">
            <v>32</v>
          </cell>
          <cell r="O3155">
            <v>0.60000000000000009</v>
          </cell>
          <cell r="P3155">
            <v>23616</v>
          </cell>
          <cell r="Q3155">
            <v>12091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23616</v>
          </cell>
          <cell r="W3155">
            <v>12091</v>
          </cell>
          <cell r="X3155">
            <v>155044</v>
          </cell>
          <cell r="Y3155">
            <v>3100880</v>
          </cell>
          <cell r="Z3155" t="str">
            <v>土</v>
          </cell>
          <cell r="AA3155">
            <v>0.25</v>
          </cell>
          <cell r="AB3155">
            <v>0.25</v>
          </cell>
          <cell r="AC3155">
            <v>0.25</v>
          </cell>
          <cell r="AD3155">
            <v>0.25</v>
          </cell>
          <cell r="AE3155">
            <v>1</v>
          </cell>
          <cell r="AF3155">
            <v>2881</v>
          </cell>
          <cell r="AG3155">
            <v>2881</v>
          </cell>
          <cell r="AH3155">
            <v>2881</v>
          </cell>
          <cell r="AI3155">
            <v>2881</v>
          </cell>
          <cell r="AJ3155">
            <v>12091</v>
          </cell>
          <cell r="AK3155">
            <v>70</v>
          </cell>
        </row>
        <row r="3156">
          <cell r="B3156">
            <v>40001</v>
          </cell>
          <cell r="C3156">
            <v>400</v>
          </cell>
          <cell r="D3156">
            <v>0</v>
          </cell>
          <cell r="E3156">
            <v>30803</v>
          </cell>
          <cell r="G3156">
            <v>40001</v>
          </cell>
          <cell r="I3156">
            <v>1</v>
          </cell>
          <cell r="J3156">
            <v>1</v>
          </cell>
          <cell r="K3156">
            <v>81</v>
          </cell>
          <cell r="L3156">
            <v>80</v>
          </cell>
          <cell r="M3156">
            <v>5</v>
          </cell>
          <cell r="N3156">
            <v>32</v>
          </cell>
          <cell r="O3156">
            <v>0.2</v>
          </cell>
          <cell r="P3156">
            <v>787</v>
          </cell>
          <cell r="Q3156">
            <v>629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787</v>
          </cell>
          <cell r="W3156">
            <v>629</v>
          </cell>
          <cell r="X3156">
            <v>15504</v>
          </cell>
          <cell r="Y3156">
            <v>310080</v>
          </cell>
          <cell r="Z3156" t="str">
            <v>土</v>
          </cell>
          <cell r="AA3156">
            <v>0.25</v>
          </cell>
          <cell r="AB3156">
            <v>0.25</v>
          </cell>
          <cell r="AC3156">
            <v>0.25</v>
          </cell>
          <cell r="AD3156">
            <v>0.25</v>
          </cell>
          <cell r="AE3156">
            <v>1</v>
          </cell>
          <cell r="AF3156">
            <v>39</v>
          </cell>
          <cell r="AG3156">
            <v>39</v>
          </cell>
          <cell r="AH3156">
            <v>39</v>
          </cell>
          <cell r="AI3156">
            <v>39</v>
          </cell>
          <cell r="AJ3156">
            <v>629</v>
          </cell>
          <cell r="AK3156">
            <v>7</v>
          </cell>
        </row>
        <row r="3157">
          <cell r="B3157">
            <v>40002</v>
          </cell>
          <cell r="C3157">
            <v>400</v>
          </cell>
          <cell r="D3157">
            <v>0</v>
          </cell>
          <cell r="E3157">
            <v>40703</v>
          </cell>
          <cell r="G3157">
            <v>40001</v>
          </cell>
          <cell r="I3157">
            <v>1</v>
          </cell>
          <cell r="J3157">
            <v>1</v>
          </cell>
          <cell r="K3157">
            <v>81</v>
          </cell>
          <cell r="L3157">
            <v>80</v>
          </cell>
          <cell r="M3157">
            <v>5</v>
          </cell>
          <cell r="N3157">
            <v>32</v>
          </cell>
          <cell r="O3157">
            <v>0.2</v>
          </cell>
          <cell r="P3157">
            <v>787</v>
          </cell>
          <cell r="Q3157">
            <v>629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787</v>
          </cell>
          <cell r="W3157">
            <v>629</v>
          </cell>
          <cell r="X3157">
            <v>15504</v>
          </cell>
          <cell r="Y3157">
            <v>310080</v>
          </cell>
          <cell r="Z3157" t="str">
            <v>土</v>
          </cell>
          <cell r="AA3157">
            <v>0.25</v>
          </cell>
          <cell r="AB3157">
            <v>0.25</v>
          </cell>
          <cell r="AC3157">
            <v>0.25</v>
          </cell>
          <cell r="AD3157">
            <v>0.25</v>
          </cell>
          <cell r="AE3157">
            <v>1</v>
          </cell>
          <cell r="AF3157">
            <v>39</v>
          </cell>
          <cell r="AG3157">
            <v>39</v>
          </cell>
          <cell r="AH3157">
            <v>39</v>
          </cell>
          <cell r="AI3157">
            <v>39</v>
          </cell>
          <cell r="AJ3157">
            <v>629</v>
          </cell>
          <cell r="AK3157">
            <v>7</v>
          </cell>
        </row>
        <row r="3158">
          <cell r="B3158">
            <v>40003</v>
          </cell>
          <cell r="C3158">
            <v>400</v>
          </cell>
          <cell r="D3158">
            <v>0</v>
          </cell>
          <cell r="E3158">
            <v>40603</v>
          </cell>
          <cell r="G3158">
            <v>40001</v>
          </cell>
          <cell r="I3158">
            <v>1</v>
          </cell>
          <cell r="J3158">
            <v>1</v>
          </cell>
          <cell r="K3158">
            <v>81</v>
          </cell>
          <cell r="L3158">
            <v>80</v>
          </cell>
          <cell r="M3158">
            <v>5</v>
          </cell>
          <cell r="N3158">
            <v>32</v>
          </cell>
          <cell r="O3158">
            <v>0.2</v>
          </cell>
          <cell r="P3158">
            <v>787</v>
          </cell>
          <cell r="Q3158">
            <v>629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787</v>
          </cell>
          <cell r="W3158">
            <v>629</v>
          </cell>
          <cell r="X3158">
            <v>15504</v>
          </cell>
          <cell r="Y3158">
            <v>310080</v>
          </cell>
          <cell r="Z3158" t="str">
            <v>土</v>
          </cell>
          <cell r="AA3158">
            <v>0.25</v>
          </cell>
          <cell r="AB3158">
            <v>0.25</v>
          </cell>
          <cell r="AC3158">
            <v>0.25</v>
          </cell>
          <cell r="AD3158">
            <v>0.25</v>
          </cell>
          <cell r="AE3158">
            <v>1</v>
          </cell>
          <cell r="AF3158">
            <v>39</v>
          </cell>
          <cell r="AG3158">
            <v>39</v>
          </cell>
          <cell r="AH3158">
            <v>39</v>
          </cell>
          <cell r="AI3158">
            <v>39</v>
          </cell>
          <cell r="AJ3158">
            <v>629</v>
          </cell>
          <cell r="AK3158">
            <v>7</v>
          </cell>
        </row>
        <row r="3159">
          <cell r="B3159">
            <v>40004</v>
          </cell>
          <cell r="C3159">
            <v>400</v>
          </cell>
          <cell r="D3159">
            <v>0</v>
          </cell>
          <cell r="E3159">
            <v>40503</v>
          </cell>
          <cell r="G3159">
            <v>40001</v>
          </cell>
          <cell r="I3159">
            <v>1</v>
          </cell>
          <cell r="J3159">
            <v>1</v>
          </cell>
          <cell r="K3159">
            <v>81</v>
          </cell>
          <cell r="L3159">
            <v>80</v>
          </cell>
          <cell r="M3159">
            <v>5</v>
          </cell>
          <cell r="N3159">
            <v>32</v>
          </cell>
          <cell r="O3159">
            <v>0.2</v>
          </cell>
          <cell r="P3159">
            <v>787</v>
          </cell>
          <cell r="Q3159">
            <v>629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787</v>
          </cell>
          <cell r="W3159">
            <v>629</v>
          </cell>
          <cell r="X3159">
            <v>15504</v>
          </cell>
          <cell r="Y3159">
            <v>310080</v>
          </cell>
          <cell r="Z3159" t="str">
            <v>土</v>
          </cell>
          <cell r="AA3159">
            <v>0.25</v>
          </cell>
          <cell r="AB3159">
            <v>0.25</v>
          </cell>
          <cell r="AC3159">
            <v>0.25</v>
          </cell>
          <cell r="AD3159">
            <v>0.25</v>
          </cell>
          <cell r="AE3159">
            <v>1</v>
          </cell>
          <cell r="AF3159">
            <v>39</v>
          </cell>
          <cell r="AG3159">
            <v>39</v>
          </cell>
          <cell r="AH3159">
            <v>39</v>
          </cell>
          <cell r="AI3159">
            <v>39</v>
          </cell>
          <cell r="AJ3159">
            <v>629</v>
          </cell>
          <cell r="AK3159">
            <v>7</v>
          </cell>
        </row>
        <row r="3160">
          <cell r="B3160">
            <v>40005</v>
          </cell>
          <cell r="C3160">
            <v>400</v>
          </cell>
          <cell r="D3160">
            <v>0</v>
          </cell>
          <cell r="E3160">
            <v>20313</v>
          </cell>
          <cell r="G3160">
            <v>40001</v>
          </cell>
          <cell r="I3160">
            <v>1</v>
          </cell>
          <cell r="J3160">
            <v>1</v>
          </cell>
          <cell r="K3160">
            <v>81</v>
          </cell>
          <cell r="L3160">
            <v>80</v>
          </cell>
          <cell r="M3160">
            <v>5</v>
          </cell>
          <cell r="N3160">
            <v>32</v>
          </cell>
          <cell r="O3160">
            <v>0.2</v>
          </cell>
          <cell r="P3160">
            <v>787</v>
          </cell>
          <cell r="Q3160">
            <v>629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787</v>
          </cell>
          <cell r="W3160">
            <v>629</v>
          </cell>
          <cell r="X3160">
            <v>15504</v>
          </cell>
          <cell r="Y3160">
            <v>310080</v>
          </cell>
          <cell r="Z3160" t="str">
            <v>土</v>
          </cell>
          <cell r="AA3160">
            <v>0.25</v>
          </cell>
          <cell r="AB3160">
            <v>0.25</v>
          </cell>
          <cell r="AC3160">
            <v>0.25</v>
          </cell>
          <cell r="AD3160">
            <v>0.25</v>
          </cell>
          <cell r="AE3160">
            <v>1</v>
          </cell>
          <cell r="AF3160">
            <v>39</v>
          </cell>
          <cell r="AG3160">
            <v>39</v>
          </cell>
          <cell r="AH3160">
            <v>39</v>
          </cell>
          <cell r="AI3160">
            <v>39</v>
          </cell>
          <cell r="AJ3160">
            <v>629</v>
          </cell>
          <cell r="AK3160">
            <v>7</v>
          </cell>
        </row>
        <row r="3161">
          <cell r="B3161">
            <v>40006</v>
          </cell>
          <cell r="C3161">
            <v>400</v>
          </cell>
          <cell r="D3161">
            <v>0</v>
          </cell>
          <cell r="E3161">
            <v>40103</v>
          </cell>
          <cell r="G3161">
            <v>40001</v>
          </cell>
          <cell r="I3161">
            <v>1</v>
          </cell>
          <cell r="J3161">
            <v>1</v>
          </cell>
          <cell r="K3161">
            <v>81</v>
          </cell>
          <cell r="L3161">
            <v>80</v>
          </cell>
          <cell r="M3161">
            <v>5</v>
          </cell>
          <cell r="N3161">
            <v>32</v>
          </cell>
          <cell r="O3161">
            <v>0.2</v>
          </cell>
          <cell r="P3161">
            <v>787</v>
          </cell>
          <cell r="Q3161">
            <v>629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787</v>
          </cell>
          <cell r="W3161">
            <v>629</v>
          </cell>
          <cell r="X3161">
            <v>15504</v>
          </cell>
          <cell r="Y3161">
            <v>310080</v>
          </cell>
          <cell r="Z3161" t="str">
            <v>土</v>
          </cell>
          <cell r="AA3161">
            <v>0.25</v>
          </cell>
          <cell r="AB3161">
            <v>0.25</v>
          </cell>
          <cell r="AC3161">
            <v>0.25</v>
          </cell>
          <cell r="AD3161">
            <v>0.25</v>
          </cell>
          <cell r="AE3161">
            <v>1</v>
          </cell>
          <cell r="AF3161">
            <v>39</v>
          </cell>
          <cell r="AG3161">
            <v>39</v>
          </cell>
          <cell r="AH3161">
            <v>39</v>
          </cell>
          <cell r="AI3161">
            <v>39</v>
          </cell>
          <cell r="AJ3161">
            <v>629</v>
          </cell>
          <cell r="AK3161">
            <v>7</v>
          </cell>
        </row>
        <row r="3162">
          <cell r="B3162">
            <v>40007</v>
          </cell>
          <cell r="C3162">
            <v>400</v>
          </cell>
          <cell r="D3162">
            <v>0</v>
          </cell>
          <cell r="E3162">
            <v>50100</v>
          </cell>
          <cell r="G3162">
            <v>40009</v>
          </cell>
          <cell r="I3162">
            <v>1</v>
          </cell>
          <cell r="J3162">
            <v>1</v>
          </cell>
          <cell r="K3162">
            <v>81</v>
          </cell>
          <cell r="L3162">
            <v>80</v>
          </cell>
          <cell r="M3162">
            <v>5</v>
          </cell>
          <cell r="N3162">
            <v>32</v>
          </cell>
          <cell r="O3162">
            <v>0.2</v>
          </cell>
          <cell r="P3162">
            <v>787</v>
          </cell>
          <cell r="Q3162">
            <v>629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787</v>
          </cell>
          <cell r="W3162">
            <v>629</v>
          </cell>
          <cell r="X3162">
            <v>15504</v>
          </cell>
          <cell r="Y3162">
            <v>310080</v>
          </cell>
          <cell r="Z3162" t="str">
            <v>土</v>
          </cell>
          <cell r="AA3162">
            <v>0.25</v>
          </cell>
          <cell r="AB3162">
            <v>0.25</v>
          </cell>
          <cell r="AC3162">
            <v>0.25</v>
          </cell>
          <cell r="AD3162">
            <v>0.25</v>
          </cell>
          <cell r="AE3162">
            <v>1</v>
          </cell>
          <cell r="AF3162">
            <v>39</v>
          </cell>
          <cell r="AG3162">
            <v>39</v>
          </cell>
          <cell r="AH3162">
            <v>39</v>
          </cell>
          <cell r="AI3162">
            <v>39</v>
          </cell>
          <cell r="AJ3162">
            <v>629</v>
          </cell>
          <cell r="AK3162">
            <v>7</v>
          </cell>
        </row>
        <row r="3163">
          <cell r="B3163">
            <v>40100</v>
          </cell>
          <cell r="C3163">
            <v>401</v>
          </cell>
          <cell r="D3163">
            <v>0</v>
          </cell>
          <cell r="E3163">
            <v>20515</v>
          </cell>
          <cell r="F3163">
            <v>1</v>
          </cell>
          <cell r="G3163">
            <v>40100</v>
          </cell>
          <cell r="H3163">
            <v>40100</v>
          </cell>
          <cell r="I3163">
            <v>0</v>
          </cell>
          <cell r="J3163">
            <v>10</v>
          </cell>
          <cell r="K3163">
            <v>81</v>
          </cell>
          <cell r="L3163">
            <v>80</v>
          </cell>
          <cell r="M3163">
            <v>5</v>
          </cell>
          <cell r="N3163">
            <v>32</v>
          </cell>
          <cell r="O3163">
            <v>0.2</v>
          </cell>
          <cell r="P3163">
            <v>7872</v>
          </cell>
          <cell r="Q3163">
            <v>6297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7872</v>
          </cell>
          <cell r="W3163">
            <v>6297</v>
          </cell>
          <cell r="X3163">
            <v>155044</v>
          </cell>
          <cell r="Y3163">
            <v>3100880</v>
          </cell>
          <cell r="Z3163" t="str">
            <v>火</v>
          </cell>
          <cell r="AA3163">
            <v>0.25</v>
          </cell>
          <cell r="AB3163">
            <v>0.25</v>
          </cell>
          <cell r="AC3163">
            <v>0.25</v>
          </cell>
          <cell r="AD3163">
            <v>1</v>
          </cell>
          <cell r="AE3163">
            <v>0.25</v>
          </cell>
          <cell r="AF3163">
            <v>393</v>
          </cell>
          <cell r="AG3163">
            <v>393</v>
          </cell>
          <cell r="AH3163">
            <v>393</v>
          </cell>
          <cell r="AI3163">
            <v>6297</v>
          </cell>
          <cell r="AJ3163">
            <v>393</v>
          </cell>
          <cell r="AK3163">
            <v>70</v>
          </cell>
        </row>
        <row r="3164">
          <cell r="B3164">
            <v>40101</v>
          </cell>
          <cell r="C3164">
            <v>401</v>
          </cell>
          <cell r="D3164">
            <v>0</v>
          </cell>
          <cell r="E3164">
            <v>33005</v>
          </cell>
          <cell r="G3164">
            <v>40101</v>
          </cell>
          <cell r="I3164">
            <v>1</v>
          </cell>
          <cell r="J3164">
            <v>1</v>
          </cell>
          <cell r="K3164">
            <v>81</v>
          </cell>
          <cell r="L3164">
            <v>80</v>
          </cell>
          <cell r="M3164">
            <v>5</v>
          </cell>
          <cell r="N3164">
            <v>32</v>
          </cell>
          <cell r="O3164">
            <v>0.2</v>
          </cell>
          <cell r="P3164">
            <v>787</v>
          </cell>
          <cell r="Q3164">
            <v>629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787</v>
          </cell>
          <cell r="W3164">
            <v>629</v>
          </cell>
          <cell r="X3164">
            <v>15504</v>
          </cell>
          <cell r="Y3164">
            <v>310080</v>
          </cell>
          <cell r="Z3164" t="str">
            <v>火</v>
          </cell>
          <cell r="AA3164">
            <v>0.25</v>
          </cell>
          <cell r="AB3164">
            <v>0.25</v>
          </cell>
          <cell r="AC3164">
            <v>0.25</v>
          </cell>
          <cell r="AD3164">
            <v>1</v>
          </cell>
          <cell r="AE3164">
            <v>0.25</v>
          </cell>
          <cell r="AF3164">
            <v>39</v>
          </cell>
          <cell r="AG3164">
            <v>39</v>
          </cell>
          <cell r="AH3164">
            <v>39</v>
          </cell>
          <cell r="AI3164">
            <v>629</v>
          </cell>
          <cell r="AJ3164">
            <v>39</v>
          </cell>
          <cell r="AK3164">
            <v>7</v>
          </cell>
        </row>
        <row r="3165">
          <cell r="B3165">
            <v>40102</v>
          </cell>
          <cell r="C3165">
            <v>401</v>
          </cell>
          <cell r="D3165">
            <v>0</v>
          </cell>
          <cell r="E3165">
            <v>30205</v>
          </cell>
          <cell r="G3165">
            <v>40101</v>
          </cell>
          <cell r="I3165">
            <v>1</v>
          </cell>
          <cell r="J3165">
            <v>1</v>
          </cell>
          <cell r="K3165">
            <v>81</v>
          </cell>
          <cell r="L3165">
            <v>80</v>
          </cell>
          <cell r="M3165">
            <v>5</v>
          </cell>
          <cell r="N3165">
            <v>32</v>
          </cell>
          <cell r="O3165">
            <v>0.2</v>
          </cell>
          <cell r="P3165">
            <v>787</v>
          </cell>
          <cell r="Q3165">
            <v>629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787</v>
          </cell>
          <cell r="W3165">
            <v>629</v>
          </cell>
          <cell r="X3165">
            <v>15504</v>
          </cell>
          <cell r="Y3165">
            <v>310080</v>
          </cell>
          <cell r="Z3165" t="str">
            <v>火</v>
          </cell>
          <cell r="AA3165">
            <v>0.25</v>
          </cell>
          <cell r="AB3165">
            <v>0.25</v>
          </cell>
          <cell r="AC3165">
            <v>0.25</v>
          </cell>
          <cell r="AD3165">
            <v>1</v>
          </cell>
          <cell r="AE3165">
            <v>0.25</v>
          </cell>
          <cell r="AF3165">
            <v>39</v>
          </cell>
          <cell r="AG3165">
            <v>39</v>
          </cell>
          <cell r="AH3165">
            <v>39</v>
          </cell>
          <cell r="AI3165">
            <v>629</v>
          </cell>
          <cell r="AJ3165">
            <v>39</v>
          </cell>
          <cell r="AK3165">
            <v>7</v>
          </cell>
        </row>
        <row r="3166">
          <cell r="B3166">
            <v>40103</v>
          </cell>
          <cell r="C3166">
            <v>401</v>
          </cell>
          <cell r="D3166">
            <v>0</v>
          </cell>
          <cell r="E3166">
            <v>30305</v>
          </cell>
          <cell r="G3166">
            <v>40101</v>
          </cell>
          <cell r="I3166">
            <v>1</v>
          </cell>
          <cell r="J3166">
            <v>1</v>
          </cell>
          <cell r="K3166">
            <v>81</v>
          </cell>
          <cell r="L3166">
            <v>80</v>
          </cell>
          <cell r="M3166">
            <v>5</v>
          </cell>
          <cell r="N3166">
            <v>32</v>
          </cell>
          <cell r="O3166">
            <v>0.2</v>
          </cell>
          <cell r="P3166">
            <v>787</v>
          </cell>
          <cell r="Q3166">
            <v>629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787</v>
          </cell>
          <cell r="W3166">
            <v>629</v>
          </cell>
          <cell r="X3166">
            <v>15504</v>
          </cell>
          <cell r="Y3166">
            <v>310080</v>
          </cell>
          <cell r="Z3166" t="str">
            <v>火</v>
          </cell>
          <cell r="AA3166">
            <v>0.25</v>
          </cell>
          <cell r="AB3166">
            <v>0.25</v>
          </cell>
          <cell r="AC3166">
            <v>0.25</v>
          </cell>
          <cell r="AD3166">
            <v>1</v>
          </cell>
          <cell r="AE3166">
            <v>0.25</v>
          </cell>
          <cell r="AF3166">
            <v>39</v>
          </cell>
          <cell r="AG3166">
            <v>39</v>
          </cell>
          <cell r="AH3166">
            <v>39</v>
          </cell>
          <cell r="AI3166">
            <v>629</v>
          </cell>
          <cell r="AJ3166">
            <v>39</v>
          </cell>
          <cell r="AK3166">
            <v>7</v>
          </cell>
        </row>
        <row r="3167">
          <cell r="B3167">
            <v>40104</v>
          </cell>
          <cell r="C3167">
            <v>401</v>
          </cell>
          <cell r="D3167">
            <v>0</v>
          </cell>
          <cell r="E3167">
            <v>20115</v>
          </cell>
          <cell r="G3167">
            <v>40101</v>
          </cell>
          <cell r="I3167">
            <v>1</v>
          </cell>
          <cell r="J3167">
            <v>1</v>
          </cell>
          <cell r="K3167">
            <v>81</v>
          </cell>
          <cell r="L3167">
            <v>80</v>
          </cell>
          <cell r="M3167">
            <v>5</v>
          </cell>
          <cell r="N3167">
            <v>32</v>
          </cell>
          <cell r="O3167">
            <v>0.2</v>
          </cell>
          <cell r="P3167">
            <v>787</v>
          </cell>
          <cell r="Q3167">
            <v>629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787</v>
          </cell>
          <cell r="W3167">
            <v>629</v>
          </cell>
          <cell r="X3167">
            <v>15504</v>
          </cell>
          <cell r="Y3167">
            <v>310080</v>
          </cell>
          <cell r="Z3167" t="str">
            <v>火</v>
          </cell>
          <cell r="AA3167">
            <v>0.25</v>
          </cell>
          <cell r="AB3167">
            <v>0.25</v>
          </cell>
          <cell r="AC3167">
            <v>0.25</v>
          </cell>
          <cell r="AD3167">
            <v>1</v>
          </cell>
          <cell r="AE3167">
            <v>0.25</v>
          </cell>
          <cell r="AF3167">
            <v>39</v>
          </cell>
          <cell r="AG3167">
            <v>39</v>
          </cell>
          <cell r="AH3167">
            <v>39</v>
          </cell>
          <cell r="AI3167">
            <v>629</v>
          </cell>
          <cell r="AJ3167">
            <v>39</v>
          </cell>
          <cell r="AK3167">
            <v>7</v>
          </cell>
        </row>
        <row r="3168">
          <cell r="B3168">
            <v>40105</v>
          </cell>
          <cell r="C3168">
            <v>401</v>
          </cell>
          <cell r="D3168">
            <v>0</v>
          </cell>
          <cell r="E3168">
            <v>20515</v>
          </cell>
          <cell r="G3168">
            <v>40101</v>
          </cell>
          <cell r="I3168">
            <v>1</v>
          </cell>
          <cell r="J3168">
            <v>1</v>
          </cell>
          <cell r="K3168">
            <v>81</v>
          </cell>
          <cell r="L3168">
            <v>80</v>
          </cell>
          <cell r="M3168">
            <v>5</v>
          </cell>
          <cell r="N3168">
            <v>32</v>
          </cell>
          <cell r="O3168">
            <v>0.2</v>
          </cell>
          <cell r="P3168">
            <v>787</v>
          </cell>
          <cell r="Q3168">
            <v>629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787</v>
          </cell>
          <cell r="W3168">
            <v>629</v>
          </cell>
          <cell r="X3168">
            <v>15504</v>
          </cell>
          <cell r="Y3168">
            <v>310080</v>
          </cell>
          <cell r="Z3168" t="str">
            <v>火</v>
          </cell>
          <cell r="AA3168">
            <v>0.25</v>
          </cell>
          <cell r="AB3168">
            <v>0.25</v>
          </cell>
          <cell r="AC3168">
            <v>0.25</v>
          </cell>
          <cell r="AD3168">
            <v>1</v>
          </cell>
          <cell r="AE3168">
            <v>0.25</v>
          </cell>
          <cell r="AF3168">
            <v>39</v>
          </cell>
          <cell r="AG3168">
            <v>39</v>
          </cell>
          <cell r="AH3168">
            <v>39</v>
          </cell>
          <cell r="AI3168">
            <v>629</v>
          </cell>
          <cell r="AJ3168">
            <v>39</v>
          </cell>
          <cell r="AK3168">
            <v>7</v>
          </cell>
        </row>
        <row r="3169">
          <cell r="B3169">
            <v>40106</v>
          </cell>
          <cell r="C3169">
            <v>401</v>
          </cell>
          <cell r="D3169">
            <v>0</v>
          </cell>
          <cell r="E3169">
            <v>30505</v>
          </cell>
          <cell r="G3169">
            <v>40101</v>
          </cell>
          <cell r="I3169">
            <v>1</v>
          </cell>
          <cell r="J3169">
            <v>1</v>
          </cell>
          <cell r="K3169">
            <v>81</v>
          </cell>
          <cell r="L3169">
            <v>80</v>
          </cell>
          <cell r="M3169">
            <v>5</v>
          </cell>
          <cell r="N3169">
            <v>32</v>
          </cell>
          <cell r="O3169">
            <v>0.2</v>
          </cell>
          <cell r="P3169">
            <v>787</v>
          </cell>
          <cell r="Q3169">
            <v>629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787</v>
          </cell>
          <cell r="W3169">
            <v>629</v>
          </cell>
          <cell r="X3169">
            <v>15504</v>
          </cell>
          <cell r="Y3169">
            <v>310080</v>
          </cell>
          <cell r="Z3169" t="str">
            <v>火</v>
          </cell>
          <cell r="AA3169">
            <v>0.25</v>
          </cell>
          <cell r="AB3169">
            <v>0.25</v>
          </cell>
          <cell r="AC3169">
            <v>0.25</v>
          </cell>
          <cell r="AD3169">
            <v>1</v>
          </cell>
          <cell r="AE3169">
            <v>0.25</v>
          </cell>
          <cell r="AF3169">
            <v>39</v>
          </cell>
          <cell r="AG3169">
            <v>39</v>
          </cell>
          <cell r="AH3169">
            <v>39</v>
          </cell>
          <cell r="AI3169">
            <v>629</v>
          </cell>
          <cell r="AJ3169">
            <v>39</v>
          </cell>
          <cell r="AK3169">
            <v>7</v>
          </cell>
        </row>
        <row r="3170">
          <cell r="B3170">
            <v>40107</v>
          </cell>
          <cell r="C3170">
            <v>401</v>
          </cell>
          <cell r="D3170">
            <v>0</v>
          </cell>
          <cell r="E3170">
            <v>50100</v>
          </cell>
          <cell r="G3170">
            <v>40109</v>
          </cell>
          <cell r="I3170">
            <v>1</v>
          </cell>
          <cell r="J3170">
            <v>1</v>
          </cell>
          <cell r="K3170">
            <v>81</v>
          </cell>
          <cell r="L3170">
            <v>80</v>
          </cell>
          <cell r="M3170">
            <v>5</v>
          </cell>
          <cell r="N3170">
            <v>32</v>
          </cell>
          <cell r="O3170">
            <v>0.2</v>
          </cell>
          <cell r="P3170">
            <v>787</v>
          </cell>
          <cell r="Q3170">
            <v>629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787</v>
          </cell>
          <cell r="W3170">
            <v>629</v>
          </cell>
          <cell r="X3170">
            <v>15504</v>
          </cell>
          <cell r="Y3170">
            <v>310080</v>
          </cell>
          <cell r="Z3170" t="str">
            <v>火</v>
          </cell>
          <cell r="AA3170">
            <v>0.25</v>
          </cell>
          <cell r="AB3170">
            <v>0.25</v>
          </cell>
          <cell r="AC3170">
            <v>0.25</v>
          </cell>
          <cell r="AD3170">
            <v>1</v>
          </cell>
          <cell r="AE3170">
            <v>0.25</v>
          </cell>
          <cell r="AF3170">
            <v>39</v>
          </cell>
          <cell r="AG3170">
            <v>39</v>
          </cell>
          <cell r="AH3170">
            <v>39</v>
          </cell>
          <cell r="AI3170">
            <v>629</v>
          </cell>
          <cell r="AJ3170">
            <v>39</v>
          </cell>
          <cell r="AK3170">
            <v>7</v>
          </cell>
        </row>
        <row r="3171">
          <cell r="B3171">
            <v>40200</v>
          </cell>
          <cell r="C3171">
            <v>402</v>
          </cell>
          <cell r="D3171">
            <v>0</v>
          </cell>
          <cell r="E3171">
            <v>30505</v>
          </cell>
          <cell r="F3171">
            <v>1</v>
          </cell>
          <cell r="G3171">
            <v>40200</v>
          </cell>
          <cell r="H3171">
            <v>40200</v>
          </cell>
          <cell r="I3171">
            <v>0</v>
          </cell>
          <cell r="J3171">
            <v>10</v>
          </cell>
          <cell r="K3171">
            <v>81</v>
          </cell>
          <cell r="L3171">
            <v>80</v>
          </cell>
          <cell r="M3171">
            <v>5</v>
          </cell>
          <cell r="N3171">
            <v>32</v>
          </cell>
          <cell r="O3171">
            <v>0.30000000000000004</v>
          </cell>
          <cell r="P3171">
            <v>11808</v>
          </cell>
          <cell r="Q3171">
            <v>9446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11808</v>
          </cell>
          <cell r="W3171">
            <v>9446</v>
          </cell>
          <cell r="X3171">
            <v>155044</v>
          </cell>
          <cell r="Y3171">
            <v>3100880</v>
          </cell>
          <cell r="Z3171" t="str">
            <v>火</v>
          </cell>
          <cell r="AA3171">
            <v>0.25</v>
          </cell>
          <cell r="AB3171">
            <v>0.25</v>
          </cell>
          <cell r="AC3171">
            <v>0.25</v>
          </cell>
          <cell r="AD3171">
            <v>1</v>
          </cell>
          <cell r="AE3171">
            <v>0.25</v>
          </cell>
          <cell r="AF3171">
            <v>590</v>
          </cell>
          <cell r="AG3171">
            <v>590</v>
          </cell>
          <cell r="AH3171">
            <v>590</v>
          </cell>
          <cell r="AI3171">
            <v>9446</v>
          </cell>
          <cell r="AJ3171">
            <v>590</v>
          </cell>
          <cell r="AK3171">
            <v>70</v>
          </cell>
        </row>
        <row r="3172">
          <cell r="B3172">
            <v>40201</v>
          </cell>
          <cell r="C3172">
            <v>402</v>
          </cell>
          <cell r="D3172">
            <v>0</v>
          </cell>
          <cell r="E3172">
            <v>33005</v>
          </cell>
          <cell r="G3172">
            <v>40201</v>
          </cell>
          <cell r="I3172">
            <v>1</v>
          </cell>
          <cell r="J3172">
            <v>1</v>
          </cell>
          <cell r="K3172">
            <v>81</v>
          </cell>
          <cell r="L3172">
            <v>80</v>
          </cell>
          <cell r="M3172">
            <v>5</v>
          </cell>
          <cell r="N3172">
            <v>32</v>
          </cell>
          <cell r="O3172">
            <v>0.2</v>
          </cell>
          <cell r="P3172">
            <v>787</v>
          </cell>
          <cell r="Q3172">
            <v>629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787</v>
          </cell>
          <cell r="W3172">
            <v>629</v>
          </cell>
          <cell r="X3172">
            <v>15504</v>
          </cell>
          <cell r="Y3172">
            <v>310080</v>
          </cell>
          <cell r="Z3172" t="str">
            <v>火</v>
          </cell>
          <cell r="AA3172">
            <v>0.25</v>
          </cell>
          <cell r="AB3172">
            <v>0.25</v>
          </cell>
          <cell r="AC3172">
            <v>0.25</v>
          </cell>
          <cell r="AD3172">
            <v>1</v>
          </cell>
          <cell r="AE3172">
            <v>0.25</v>
          </cell>
          <cell r="AF3172">
            <v>39</v>
          </cell>
          <cell r="AG3172">
            <v>39</v>
          </cell>
          <cell r="AH3172">
            <v>39</v>
          </cell>
          <cell r="AI3172">
            <v>629</v>
          </cell>
          <cell r="AJ3172">
            <v>39</v>
          </cell>
          <cell r="AK3172">
            <v>7</v>
          </cell>
        </row>
        <row r="3173">
          <cell r="B3173">
            <v>40202</v>
          </cell>
          <cell r="C3173">
            <v>402</v>
          </cell>
          <cell r="D3173">
            <v>0</v>
          </cell>
          <cell r="E3173">
            <v>30205</v>
          </cell>
          <cell r="G3173">
            <v>40201</v>
          </cell>
          <cell r="I3173">
            <v>1</v>
          </cell>
          <cell r="J3173">
            <v>1</v>
          </cell>
          <cell r="K3173">
            <v>81</v>
          </cell>
          <cell r="L3173">
            <v>80</v>
          </cell>
          <cell r="M3173">
            <v>5</v>
          </cell>
          <cell r="N3173">
            <v>32</v>
          </cell>
          <cell r="O3173">
            <v>0.2</v>
          </cell>
          <cell r="P3173">
            <v>787</v>
          </cell>
          <cell r="Q3173">
            <v>629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787</v>
          </cell>
          <cell r="W3173">
            <v>629</v>
          </cell>
          <cell r="X3173">
            <v>15504</v>
          </cell>
          <cell r="Y3173">
            <v>310080</v>
          </cell>
          <cell r="Z3173" t="str">
            <v>火</v>
          </cell>
          <cell r="AA3173">
            <v>0.25</v>
          </cell>
          <cell r="AB3173">
            <v>0.25</v>
          </cell>
          <cell r="AC3173">
            <v>0.25</v>
          </cell>
          <cell r="AD3173">
            <v>1</v>
          </cell>
          <cell r="AE3173">
            <v>0.25</v>
          </cell>
          <cell r="AF3173">
            <v>39</v>
          </cell>
          <cell r="AG3173">
            <v>39</v>
          </cell>
          <cell r="AH3173">
            <v>39</v>
          </cell>
          <cell r="AI3173">
            <v>629</v>
          </cell>
          <cell r="AJ3173">
            <v>39</v>
          </cell>
          <cell r="AK3173">
            <v>7</v>
          </cell>
        </row>
        <row r="3174">
          <cell r="B3174">
            <v>40203</v>
          </cell>
          <cell r="C3174">
            <v>402</v>
          </cell>
          <cell r="D3174">
            <v>0</v>
          </cell>
          <cell r="E3174">
            <v>30305</v>
          </cell>
          <cell r="G3174">
            <v>40201</v>
          </cell>
          <cell r="I3174">
            <v>1</v>
          </cell>
          <cell r="J3174">
            <v>1</v>
          </cell>
          <cell r="K3174">
            <v>81</v>
          </cell>
          <cell r="L3174">
            <v>80</v>
          </cell>
          <cell r="M3174">
            <v>5</v>
          </cell>
          <cell r="N3174">
            <v>32</v>
          </cell>
          <cell r="O3174">
            <v>0.2</v>
          </cell>
          <cell r="P3174">
            <v>787</v>
          </cell>
          <cell r="Q3174">
            <v>629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787</v>
          </cell>
          <cell r="W3174">
            <v>629</v>
          </cell>
          <cell r="X3174">
            <v>15504</v>
          </cell>
          <cell r="Y3174">
            <v>310080</v>
          </cell>
          <cell r="Z3174" t="str">
            <v>火</v>
          </cell>
          <cell r="AA3174">
            <v>0.25</v>
          </cell>
          <cell r="AB3174">
            <v>0.25</v>
          </cell>
          <cell r="AC3174">
            <v>0.25</v>
          </cell>
          <cell r="AD3174">
            <v>1</v>
          </cell>
          <cell r="AE3174">
            <v>0.25</v>
          </cell>
          <cell r="AF3174">
            <v>39</v>
          </cell>
          <cell r="AG3174">
            <v>39</v>
          </cell>
          <cell r="AH3174">
            <v>39</v>
          </cell>
          <cell r="AI3174">
            <v>629</v>
          </cell>
          <cell r="AJ3174">
            <v>39</v>
          </cell>
          <cell r="AK3174">
            <v>7</v>
          </cell>
        </row>
        <row r="3175">
          <cell r="B3175">
            <v>40204</v>
          </cell>
          <cell r="C3175">
            <v>402</v>
          </cell>
          <cell r="D3175">
            <v>0</v>
          </cell>
          <cell r="E3175">
            <v>20115</v>
          </cell>
          <cell r="G3175">
            <v>40201</v>
          </cell>
          <cell r="I3175">
            <v>1</v>
          </cell>
          <cell r="J3175">
            <v>1</v>
          </cell>
          <cell r="K3175">
            <v>81</v>
          </cell>
          <cell r="L3175">
            <v>80</v>
          </cell>
          <cell r="M3175">
            <v>5</v>
          </cell>
          <cell r="N3175">
            <v>32</v>
          </cell>
          <cell r="O3175">
            <v>0.2</v>
          </cell>
          <cell r="P3175">
            <v>787</v>
          </cell>
          <cell r="Q3175">
            <v>629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787</v>
          </cell>
          <cell r="W3175">
            <v>629</v>
          </cell>
          <cell r="X3175">
            <v>15504</v>
          </cell>
          <cell r="Y3175">
            <v>310080</v>
          </cell>
          <cell r="Z3175" t="str">
            <v>火</v>
          </cell>
          <cell r="AA3175">
            <v>0.25</v>
          </cell>
          <cell r="AB3175">
            <v>0.25</v>
          </cell>
          <cell r="AC3175">
            <v>0.25</v>
          </cell>
          <cell r="AD3175">
            <v>1</v>
          </cell>
          <cell r="AE3175">
            <v>0.25</v>
          </cell>
          <cell r="AF3175">
            <v>39</v>
          </cell>
          <cell r="AG3175">
            <v>39</v>
          </cell>
          <cell r="AH3175">
            <v>39</v>
          </cell>
          <cell r="AI3175">
            <v>629</v>
          </cell>
          <cell r="AJ3175">
            <v>39</v>
          </cell>
          <cell r="AK3175">
            <v>7</v>
          </cell>
        </row>
        <row r="3176">
          <cell r="B3176">
            <v>40205</v>
          </cell>
          <cell r="C3176">
            <v>402</v>
          </cell>
          <cell r="D3176">
            <v>0</v>
          </cell>
          <cell r="E3176">
            <v>20515</v>
          </cell>
          <cell r="G3176">
            <v>40201</v>
          </cell>
          <cell r="I3176">
            <v>1</v>
          </cell>
          <cell r="J3176">
            <v>1</v>
          </cell>
          <cell r="K3176">
            <v>81</v>
          </cell>
          <cell r="L3176">
            <v>80</v>
          </cell>
          <cell r="M3176">
            <v>5</v>
          </cell>
          <cell r="N3176">
            <v>32</v>
          </cell>
          <cell r="O3176">
            <v>0.2</v>
          </cell>
          <cell r="P3176">
            <v>787</v>
          </cell>
          <cell r="Q3176">
            <v>629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787</v>
          </cell>
          <cell r="W3176">
            <v>629</v>
          </cell>
          <cell r="X3176">
            <v>15504</v>
          </cell>
          <cell r="Y3176">
            <v>310080</v>
          </cell>
          <cell r="Z3176" t="str">
            <v>火</v>
          </cell>
          <cell r="AA3176">
            <v>0.25</v>
          </cell>
          <cell r="AB3176">
            <v>0.25</v>
          </cell>
          <cell r="AC3176">
            <v>0.25</v>
          </cell>
          <cell r="AD3176">
            <v>1</v>
          </cell>
          <cell r="AE3176">
            <v>0.25</v>
          </cell>
          <cell r="AF3176">
            <v>39</v>
          </cell>
          <cell r="AG3176">
            <v>39</v>
          </cell>
          <cell r="AH3176">
            <v>39</v>
          </cell>
          <cell r="AI3176">
            <v>629</v>
          </cell>
          <cell r="AJ3176">
            <v>39</v>
          </cell>
          <cell r="AK3176">
            <v>7</v>
          </cell>
        </row>
        <row r="3177">
          <cell r="B3177">
            <v>40206</v>
          </cell>
          <cell r="C3177">
            <v>402</v>
          </cell>
          <cell r="D3177">
            <v>0</v>
          </cell>
          <cell r="E3177">
            <v>30505</v>
          </cell>
          <cell r="G3177">
            <v>40201</v>
          </cell>
          <cell r="I3177">
            <v>1</v>
          </cell>
          <cell r="J3177">
            <v>1</v>
          </cell>
          <cell r="K3177">
            <v>81</v>
          </cell>
          <cell r="L3177">
            <v>80</v>
          </cell>
          <cell r="M3177">
            <v>5</v>
          </cell>
          <cell r="N3177">
            <v>32</v>
          </cell>
          <cell r="O3177">
            <v>0.2</v>
          </cell>
          <cell r="P3177">
            <v>787</v>
          </cell>
          <cell r="Q3177">
            <v>629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787</v>
          </cell>
          <cell r="W3177">
            <v>629</v>
          </cell>
          <cell r="X3177">
            <v>15504</v>
          </cell>
          <cell r="Y3177">
            <v>310080</v>
          </cell>
          <cell r="Z3177" t="str">
            <v>火</v>
          </cell>
          <cell r="AA3177">
            <v>0.25</v>
          </cell>
          <cell r="AB3177">
            <v>0.25</v>
          </cell>
          <cell r="AC3177">
            <v>0.25</v>
          </cell>
          <cell r="AD3177">
            <v>1</v>
          </cell>
          <cell r="AE3177">
            <v>0.25</v>
          </cell>
          <cell r="AF3177">
            <v>39</v>
          </cell>
          <cell r="AG3177">
            <v>39</v>
          </cell>
          <cell r="AH3177">
            <v>39</v>
          </cell>
          <cell r="AI3177">
            <v>629</v>
          </cell>
          <cell r="AJ3177">
            <v>39</v>
          </cell>
          <cell r="AK3177">
            <v>7</v>
          </cell>
        </row>
        <row r="3178">
          <cell r="B3178">
            <v>40207</v>
          </cell>
          <cell r="C3178">
            <v>402</v>
          </cell>
          <cell r="D3178">
            <v>0</v>
          </cell>
          <cell r="E3178">
            <v>50100</v>
          </cell>
          <cell r="G3178">
            <v>40209</v>
          </cell>
          <cell r="I3178">
            <v>1</v>
          </cell>
          <cell r="J3178">
            <v>1</v>
          </cell>
          <cell r="K3178">
            <v>81</v>
          </cell>
          <cell r="L3178">
            <v>80</v>
          </cell>
          <cell r="M3178">
            <v>5</v>
          </cell>
          <cell r="N3178">
            <v>32</v>
          </cell>
          <cell r="O3178">
            <v>0.2</v>
          </cell>
          <cell r="P3178">
            <v>787</v>
          </cell>
          <cell r="Q3178">
            <v>629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787</v>
          </cell>
          <cell r="W3178">
            <v>629</v>
          </cell>
          <cell r="X3178">
            <v>15504</v>
          </cell>
          <cell r="Y3178">
            <v>310080</v>
          </cell>
          <cell r="Z3178" t="str">
            <v>火</v>
          </cell>
          <cell r="AA3178">
            <v>0.25</v>
          </cell>
          <cell r="AB3178">
            <v>0.25</v>
          </cell>
          <cell r="AC3178">
            <v>0.25</v>
          </cell>
          <cell r="AD3178">
            <v>1</v>
          </cell>
          <cell r="AE3178">
            <v>0.25</v>
          </cell>
          <cell r="AF3178">
            <v>39</v>
          </cell>
          <cell r="AG3178">
            <v>39</v>
          </cell>
          <cell r="AH3178">
            <v>39</v>
          </cell>
          <cell r="AI3178">
            <v>629</v>
          </cell>
          <cell r="AJ3178">
            <v>39</v>
          </cell>
          <cell r="AK3178">
            <v>7</v>
          </cell>
        </row>
        <row r="3179">
          <cell r="B3179">
            <v>40300</v>
          </cell>
          <cell r="C3179">
            <v>403</v>
          </cell>
          <cell r="D3179">
            <v>0</v>
          </cell>
          <cell r="E3179">
            <v>20515</v>
          </cell>
          <cell r="F3179">
            <v>1</v>
          </cell>
          <cell r="G3179">
            <v>40300</v>
          </cell>
          <cell r="H3179">
            <v>40300</v>
          </cell>
          <cell r="I3179">
            <v>0</v>
          </cell>
          <cell r="J3179">
            <v>10</v>
          </cell>
          <cell r="K3179">
            <v>81</v>
          </cell>
          <cell r="L3179">
            <v>80</v>
          </cell>
          <cell r="M3179">
            <v>5</v>
          </cell>
          <cell r="N3179">
            <v>32</v>
          </cell>
          <cell r="O3179">
            <v>0.4</v>
          </cell>
          <cell r="P3179">
            <v>15744</v>
          </cell>
          <cell r="Q3179">
            <v>10076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15744</v>
          </cell>
          <cell r="W3179">
            <v>10076</v>
          </cell>
          <cell r="X3179">
            <v>155044</v>
          </cell>
          <cell r="Y3179">
            <v>3100880</v>
          </cell>
          <cell r="Z3179" t="str">
            <v>火</v>
          </cell>
          <cell r="AA3179">
            <v>0.25</v>
          </cell>
          <cell r="AB3179">
            <v>0.25</v>
          </cell>
          <cell r="AC3179">
            <v>0.25</v>
          </cell>
          <cell r="AD3179">
            <v>1</v>
          </cell>
          <cell r="AE3179">
            <v>0.25</v>
          </cell>
          <cell r="AF3179">
            <v>1417</v>
          </cell>
          <cell r="AG3179">
            <v>1417</v>
          </cell>
          <cell r="AH3179">
            <v>1417</v>
          </cell>
          <cell r="AI3179">
            <v>10076</v>
          </cell>
          <cell r="AJ3179">
            <v>1417</v>
          </cell>
          <cell r="AK3179">
            <v>70</v>
          </cell>
        </row>
        <row r="3180">
          <cell r="B3180">
            <v>40301</v>
          </cell>
          <cell r="C3180">
            <v>403</v>
          </cell>
          <cell r="D3180">
            <v>0</v>
          </cell>
          <cell r="E3180">
            <v>33005</v>
          </cell>
          <cell r="G3180">
            <v>40301</v>
          </cell>
          <cell r="I3180">
            <v>1</v>
          </cell>
          <cell r="J3180">
            <v>1</v>
          </cell>
          <cell r="K3180">
            <v>81</v>
          </cell>
          <cell r="L3180">
            <v>80</v>
          </cell>
          <cell r="M3180">
            <v>5</v>
          </cell>
          <cell r="N3180">
            <v>32</v>
          </cell>
          <cell r="O3180">
            <v>0.2</v>
          </cell>
          <cell r="P3180">
            <v>787</v>
          </cell>
          <cell r="Q3180">
            <v>629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787</v>
          </cell>
          <cell r="W3180">
            <v>629</v>
          </cell>
          <cell r="X3180">
            <v>15504</v>
          </cell>
          <cell r="Y3180">
            <v>310080</v>
          </cell>
          <cell r="Z3180" t="str">
            <v>火</v>
          </cell>
          <cell r="AA3180">
            <v>0.25</v>
          </cell>
          <cell r="AB3180">
            <v>0.25</v>
          </cell>
          <cell r="AC3180">
            <v>0.25</v>
          </cell>
          <cell r="AD3180">
            <v>1</v>
          </cell>
          <cell r="AE3180">
            <v>0.25</v>
          </cell>
          <cell r="AF3180">
            <v>39</v>
          </cell>
          <cell r="AG3180">
            <v>39</v>
          </cell>
          <cell r="AH3180">
            <v>39</v>
          </cell>
          <cell r="AI3180">
            <v>629</v>
          </cell>
          <cell r="AJ3180">
            <v>39</v>
          </cell>
          <cell r="AK3180">
            <v>7</v>
          </cell>
        </row>
        <row r="3181">
          <cell r="B3181">
            <v>40302</v>
          </cell>
          <cell r="C3181">
            <v>403</v>
          </cell>
          <cell r="D3181">
            <v>0</v>
          </cell>
          <cell r="E3181">
            <v>30205</v>
          </cell>
          <cell r="G3181">
            <v>40301</v>
          </cell>
          <cell r="I3181">
            <v>1</v>
          </cell>
          <cell r="J3181">
            <v>1</v>
          </cell>
          <cell r="K3181">
            <v>81</v>
          </cell>
          <cell r="L3181">
            <v>80</v>
          </cell>
          <cell r="M3181">
            <v>5</v>
          </cell>
          <cell r="N3181">
            <v>32</v>
          </cell>
          <cell r="O3181">
            <v>0.2</v>
          </cell>
          <cell r="P3181">
            <v>787</v>
          </cell>
          <cell r="Q3181">
            <v>629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787</v>
          </cell>
          <cell r="W3181">
            <v>629</v>
          </cell>
          <cell r="X3181">
            <v>15504</v>
          </cell>
          <cell r="Y3181">
            <v>310080</v>
          </cell>
          <cell r="Z3181" t="str">
            <v>火</v>
          </cell>
          <cell r="AA3181">
            <v>0.25</v>
          </cell>
          <cell r="AB3181">
            <v>0.25</v>
          </cell>
          <cell r="AC3181">
            <v>0.25</v>
          </cell>
          <cell r="AD3181">
            <v>1</v>
          </cell>
          <cell r="AE3181">
            <v>0.25</v>
          </cell>
          <cell r="AF3181">
            <v>39</v>
          </cell>
          <cell r="AG3181">
            <v>39</v>
          </cell>
          <cell r="AH3181">
            <v>39</v>
          </cell>
          <cell r="AI3181">
            <v>629</v>
          </cell>
          <cell r="AJ3181">
            <v>39</v>
          </cell>
          <cell r="AK3181">
            <v>7</v>
          </cell>
        </row>
        <row r="3182">
          <cell r="B3182">
            <v>40303</v>
          </cell>
          <cell r="C3182">
            <v>403</v>
          </cell>
          <cell r="D3182">
            <v>0</v>
          </cell>
          <cell r="E3182">
            <v>30305</v>
          </cell>
          <cell r="G3182">
            <v>40301</v>
          </cell>
          <cell r="I3182">
            <v>1</v>
          </cell>
          <cell r="J3182">
            <v>1</v>
          </cell>
          <cell r="K3182">
            <v>81</v>
          </cell>
          <cell r="L3182">
            <v>80</v>
          </cell>
          <cell r="M3182">
            <v>5</v>
          </cell>
          <cell r="N3182">
            <v>32</v>
          </cell>
          <cell r="O3182">
            <v>0.2</v>
          </cell>
          <cell r="P3182">
            <v>787</v>
          </cell>
          <cell r="Q3182">
            <v>629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787</v>
          </cell>
          <cell r="W3182">
            <v>629</v>
          </cell>
          <cell r="X3182">
            <v>15504</v>
          </cell>
          <cell r="Y3182">
            <v>310080</v>
          </cell>
          <cell r="Z3182" t="str">
            <v>火</v>
          </cell>
          <cell r="AA3182">
            <v>0.25</v>
          </cell>
          <cell r="AB3182">
            <v>0.25</v>
          </cell>
          <cell r="AC3182">
            <v>0.25</v>
          </cell>
          <cell r="AD3182">
            <v>1</v>
          </cell>
          <cell r="AE3182">
            <v>0.25</v>
          </cell>
          <cell r="AF3182">
            <v>39</v>
          </cell>
          <cell r="AG3182">
            <v>39</v>
          </cell>
          <cell r="AH3182">
            <v>39</v>
          </cell>
          <cell r="AI3182">
            <v>629</v>
          </cell>
          <cell r="AJ3182">
            <v>39</v>
          </cell>
          <cell r="AK3182">
            <v>7</v>
          </cell>
        </row>
        <row r="3183">
          <cell r="B3183">
            <v>40304</v>
          </cell>
          <cell r="C3183">
            <v>403</v>
          </cell>
          <cell r="D3183">
            <v>0</v>
          </cell>
          <cell r="E3183">
            <v>20115</v>
          </cell>
          <cell r="G3183">
            <v>40301</v>
          </cell>
          <cell r="I3183">
            <v>1</v>
          </cell>
          <cell r="J3183">
            <v>1</v>
          </cell>
          <cell r="K3183">
            <v>81</v>
          </cell>
          <cell r="L3183">
            <v>80</v>
          </cell>
          <cell r="M3183">
            <v>5</v>
          </cell>
          <cell r="N3183">
            <v>32</v>
          </cell>
          <cell r="O3183">
            <v>0.2</v>
          </cell>
          <cell r="P3183">
            <v>787</v>
          </cell>
          <cell r="Q3183">
            <v>629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787</v>
          </cell>
          <cell r="W3183">
            <v>629</v>
          </cell>
          <cell r="X3183">
            <v>15504</v>
          </cell>
          <cell r="Y3183">
            <v>310080</v>
          </cell>
          <cell r="Z3183" t="str">
            <v>火</v>
          </cell>
          <cell r="AA3183">
            <v>0.25</v>
          </cell>
          <cell r="AB3183">
            <v>0.25</v>
          </cell>
          <cell r="AC3183">
            <v>0.25</v>
          </cell>
          <cell r="AD3183">
            <v>1</v>
          </cell>
          <cell r="AE3183">
            <v>0.25</v>
          </cell>
          <cell r="AF3183">
            <v>39</v>
          </cell>
          <cell r="AG3183">
            <v>39</v>
          </cell>
          <cell r="AH3183">
            <v>39</v>
          </cell>
          <cell r="AI3183">
            <v>629</v>
          </cell>
          <cell r="AJ3183">
            <v>39</v>
          </cell>
          <cell r="AK3183">
            <v>7</v>
          </cell>
        </row>
        <row r="3184">
          <cell r="B3184">
            <v>40305</v>
          </cell>
          <cell r="C3184">
            <v>403</v>
          </cell>
          <cell r="D3184">
            <v>0</v>
          </cell>
          <cell r="E3184">
            <v>20515</v>
          </cell>
          <cell r="G3184">
            <v>40301</v>
          </cell>
          <cell r="I3184">
            <v>1</v>
          </cell>
          <cell r="J3184">
            <v>1</v>
          </cell>
          <cell r="K3184">
            <v>81</v>
          </cell>
          <cell r="L3184">
            <v>80</v>
          </cell>
          <cell r="M3184">
            <v>5</v>
          </cell>
          <cell r="N3184">
            <v>32</v>
          </cell>
          <cell r="O3184">
            <v>0.2</v>
          </cell>
          <cell r="P3184">
            <v>787</v>
          </cell>
          <cell r="Q3184">
            <v>629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787</v>
          </cell>
          <cell r="W3184">
            <v>629</v>
          </cell>
          <cell r="X3184">
            <v>15504</v>
          </cell>
          <cell r="Y3184">
            <v>310080</v>
          </cell>
          <cell r="Z3184" t="str">
            <v>火</v>
          </cell>
          <cell r="AA3184">
            <v>0.25</v>
          </cell>
          <cell r="AB3184">
            <v>0.25</v>
          </cell>
          <cell r="AC3184">
            <v>0.25</v>
          </cell>
          <cell r="AD3184">
            <v>1</v>
          </cell>
          <cell r="AE3184">
            <v>0.25</v>
          </cell>
          <cell r="AF3184">
            <v>39</v>
          </cell>
          <cell r="AG3184">
            <v>39</v>
          </cell>
          <cell r="AH3184">
            <v>39</v>
          </cell>
          <cell r="AI3184">
            <v>629</v>
          </cell>
          <cell r="AJ3184">
            <v>39</v>
          </cell>
          <cell r="AK3184">
            <v>7</v>
          </cell>
        </row>
        <row r="3185">
          <cell r="B3185">
            <v>40306</v>
          </cell>
          <cell r="C3185">
            <v>403</v>
          </cell>
          <cell r="D3185">
            <v>0</v>
          </cell>
          <cell r="E3185">
            <v>30505</v>
          </cell>
          <cell r="G3185">
            <v>40301</v>
          </cell>
          <cell r="I3185">
            <v>1</v>
          </cell>
          <cell r="J3185">
            <v>1</v>
          </cell>
          <cell r="K3185">
            <v>81</v>
          </cell>
          <cell r="L3185">
            <v>80</v>
          </cell>
          <cell r="M3185">
            <v>5</v>
          </cell>
          <cell r="N3185">
            <v>32</v>
          </cell>
          <cell r="O3185">
            <v>0.2</v>
          </cell>
          <cell r="P3185">
            <v>787</v>
          </cell>
          <cell r="Q3185">
            <v>629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787</v>
          </cell>
          <cell r="W3185">
            <v>629</v>
          </cell>
          <cell r="X3185">
            <v>15504</v>
          </cell>
          <cell r="Y3185">
            <v>310080</v>
          </cell>
          <cell r="Z3185" t="str">
            <v>火</v>
          </cell>
          <cell r="AA3185">
            <v>0.25</v>
          </cell>
          <cell r="AB3185">
            <v>0.25</v>
          </cell>
          <cell r="AC3185">
            <v>0.25</v>
          </cell>
          <cell r="AD3185">
            <v>1</v>
          </cell>
          <cell r="AE3185">
            <v>0.25</v>
          </cell>
          <cell r="AF3185">
            <v>39</v>
          </cell>
          <cell r="AG3185">
            <v>39</v>
          </cell>
          <cell r="AH3185">
            <v>39</v>
          </cell>
          <cell r="AI3185">
            <v>629</v>
          </cell>
          <cell r="AJ3185">
            <v>39</v>
          </cell>
          <cell r="AK3185">
            <v>7</v>
          </cell>
        </row>
        <row r="3186">
          <cell r="B3186">
            <v>40307</v>
          </cell>
          <cell r="C3186">
            <v>403</v>
          </cell>
          <cell r="D3186">
            <v>0</v>
          </cell>
          <cell r="E3186">
            <v>50100</v>
          </cell>
          <cell r="G3186">
            <v>40309</v>
          </cell>
          <cell r="I3186">
            <v>1</v>
          </cell>
          <cell r="J3186">
            <v>1</v>
          </cell>
          <cell r="K3186">
            <v>81</v>
          </cell>
          <cell r="L3186">
            <v>80</v>
          </cell>
          <cell r="M3186">
            <v>5</v>
          </cell>
          <cell r="N3186">
            <v>32</v>
          </cell>
          <cell r="O3186">
            <v>0.2</v>
          </cell>
          <cell r="P3186">
            <v>787</v>
          </cell>
          <cell r="Q3186">
            <v>629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787</v>
          </cell>
          <cell r="W3186">
            <v>629</v>
          </cell>
          <cell r="X3186">
            <v>15504</v>
          </cell>
          <cell r="Y3186">
            <v>310080</v>
          </cell>
          <cell r="Z3186" t="str">
            <v>火</v>
          </cell>
          <cell r="AA3186">
            <v>0.25</v>
          </cell>
          <cell r="AB3186">
            <v>0.25</v>
          </cell>
          <cell r="AC3186">
            <v>0.25</v>
          </cell>
          <cell r="AD3186">
            <v>1</v>
          </cell>
          <cell r="AE3186">
            <v>0.25</v>
          </cell>
          <cell r="AF3186">
            <v>39</v>
          </cell>
          <cell r="AG3186">
            <v>39</v>
          </cell>
          <cell r="AH3186">
            <v>39</v>
          </cell>
          <cell r="AI3186">
            <v>629</v>
          </cell>
          <cell r="AJ3186">
            <v>39</v>
          </cell>
          <cell r="AK3186">
            <v>7</v>
          </cell>
        </row>
        <row r="3187">
          <cell r="B3187">
            <v>40400</v>
          </cell>
          <cell r="C3187">
            <v>404</v>
          </cell>
          <cell r="D3187">
            <v>0</v>
          </cell>
          <cell r="E3187">
            <v>30505</v>
          </cell>
          <cell r="F3187">
            <v>1</v>
          </cell>
          <cell r="G3187">
            <v>40400</v>
          </cell>
          <cell r="H3187">
            <v>40400</v>
          </cell>
          <cell r="I3187">
            <v>0</v>
          </cell>
          <cell r="J3187">
            <v>10</v>
          </cell>
          <cell r="K3187">
            <v>81</v>
          </cell>
          <cell r="L3187">
            <v>80</v>
          </cell>
          <cell r="M3187">
            <v>5</v>
          </cell>
          <cell r="N3187">
            <v>32</v>
          </cell>
          <cell r="O3187">
            <v>0.5</v>
          </cell>
          <cell r="P3187">
            <v>19680</v>
          </cell>
          <cell r="Q3187">
            <v>12595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19680</v>
          </cell>
          <cell r="W3187">
            <v>12595</v>
          </cell>
          <cell r="X3187">
            <v>155044</v>
          </cell>
          <cell r="Y3187">
            <v>3100880</v>
          </cell>
          <cell r="Z3187" t="str">
            <v>火</v>
          </cell>
          <cell r="AA3187">
            <v>0.25</v>
          </cell>
          <cell r="AB3187">
            <v>0.25</v>
          </cell>
          <cell r="AC3187">
            <v>0.25</v>
          </cell>
          <cell r="AD3187">
            <v>1</v>
          </cell>
          <cell r="AE3187">
            <v>0.25</v>
          </cell>
          <cell r="AF3187">
            <v>1771</v>
          </cell>
          <cell r="AG3187">
            <v>1771</v>
          </cell>
          <cell r="AH3187">
            <v>1771</v>
          </cell>
          <cell r="AI3187">
            <v>12595</v>
          </cell>
          <cell r="AJ3187">
            <v>1771</v>
          </cell>
          <cell r="AK3187">
            <v>70</v>
          </cell>
        </row>
        <row r="3188">
          <cell r="B3188">
            <v>40401</v>
          </cell>
          <cell r="C3188">
            <v>404</v>
          </cell>
          <cell r="D3188">
            <v>0</v>
          </cell>
          <cell r="E3188">
            <v>33005</v>
          </cell>
          <cell r="G3188">
            <v>40401</v>
          </cell>
          <cell r="I3188">
            <v>1</v>
          </cell>
          <cell r="J3188">
            <v>1</v>
          </cell>
          <cell r="K3188">
            <v>81</v>
          </cell>
          <cell r="L3188">
            <v>80</v>
          </cell>
          <cell r="M3188">
            <v>5</v>
          </cell>
          <cell r="N3188">
            <v>32</v>
          </cell>
          <cell r="O3188">
            <v>0.2</v>
          </cell>
          <cell r="P3188">
            <v>787</v>
          </cell>
          <cell r="Q3188">
            <v>629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787</v>
          </cell>
          <cell r="W3188">
            <v>629</v>
          </cell>
          <cell r="X3188">
            <v>15504</v>
          </cell>
          <cell r="Y3188">
            <v>310080</v>
          </cell>
          <cell r="Z3188" t="str">
            <v>火</v>
          </cell>
          <cell r="AA3188">
            <v>0.25</v>
          </cell>
          <cell r="AB3188">
            <v>0.25</v>
          </cell>
          <cell r="AC3188">
            <v>0.25</v>
          </cell>
          <cell r="AD3188">
            <v>1</v>
          </cell>
          <cell r="AE3188">
            <v>0.25</v>
          </cell>
          <cell r="AF3188">
            <v>39</v>
          </cell>
          <cell r="AG3188">
            <v>39</v>
          </cell>
          <cell r="AH3188">
            <v>39</v>
          </cell>
          <cell r="AI3188">
            <v>629</v>
          </cell>
          <cell r="AJ3188">
            <v>39</v>
          </cell>
          <cell r="AK3188">
            <v>7</v>
          </cell>
        </row>
        <row r="3189">
          <cell r="B3189">
            <v>40402</v>
          </cell>
          <cell r="C3189">
            <v>404</v>
          </cell>
          <cell r="D3189">
            <v>0</v>
          </cell>
          <cell r="E3189">
            <v>30205</v>
          </cell>
          <cell r="G3189">
            <v>40401</v>
          </cell>
          <cell r="I3189">
            <v>1</v>
          </cell>
          <cell r="J3189">
            <v>1</v>
          </cell>
          <cell r="K3189">
            <v>81</v>
          </cell>
          <cell r="L3189">
            <v>80</v>
          </cell>
          <cell r="M3189">
            <v>5</v>
          </cell>
          <cell r="N3189">
            <v>32</v>
          </cell>
          <cell r="O3189">
            <v>0.2</v>
          </cell>
          <cell r="P3189">
            <v>787</v>
          </cell>
          <cell r="Q3189">
            <v>629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787</v>
          </cell>
          <cell r="W3189">
            <v>629</v>
          </cell>
          <cell r="X3189">
            <v>15504</v>
          </cell>
          <cell r="Y3189">
            <v>310080</v>
          </cell>
          <cell r="Z3189" t="str">
            <v>火</v>
          </cell>
          <cell r="AA3189">
            <v>0.25</v>
          </cell>
          <cell r="AB3189">
            <v>0.25</v>
          </cell>
          <cell r="AC3189">
            <v>0.25</v>
          </cell>
          <cell r="AD3189">
            <v>1</v>
          </cell>
          <cell r="AE3189">
            <v>0.25</v>
          </cell>
          <cell r="AF3189">
            <v>39</v>
          </cell>
          <cell r="AG3189">
            <v>39</v>
          </cell>
          <cell r="AH3189">
            <v>39</v>
          </cell>
          <cell r="AI3189">
            <v>629</v>
          </cell>
          <cell r="AJ3189">
            <v>39</v>
          </cell>
          <cell r="AK3189">
            <v>7</v>
          </cell>
        </row>
        <row r="3190">
          <cell r="B3190">
            <v>40403</v>
          </cell>
          <cell r="C3190">
            <v>404</v>
          </cell>
          <cell r="D3190">
            <v>0</v>
          </cell>
          <cell r="E3190">
            <v>30305</v>
          </cell>
          <cell r="G3190">
            <v>40401</v>
          </cell>
          <cell r="I3190">
            <v>1</v>
          </cell>
          <cell r="J3190">
            <v>1</v>
          </cell>
          <cell r="K3190">
            <v>81</v>
          </cell>
          <cell r="L3190">
            <v>80</v>
          </cell>
          <cell r="M3190">
            <v>5</v>
          </cell>
          <cell r="N3190">
            <v>32</v>
          </cell>
          <cell r="O3190">
            <v>0.2</v>
          </cell>
          <cell r="P3190">
            <v>787</v>
          </cell>
          <cell r="Q3190">
            <v>629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787</v>
          </cell>
          <cell r="W3190">
            <v>629</v>
          </cell>
          <cell r="X3190">
            <v>15504</v>
          </cell>
          <cell r="Y3190">
            <v>310080</v>
          </cell>
          <cell r="Z3190" t="str">
            <v>火</v>
          </cell>
          <cell r="AA3190">
            <v>0.25</v>
          </cell>
          <cell r="AB3190">
            <v>0.25</v>
          </cell>
          <cell r="AC3190">
            <v>0.25</v>
          </cell>
          <cell r="AD3190">
            <v>1</v>
          </cell>
          <cell r="AE3190">
            <v>0.25</v>
          </cell>
          <cell r="AF3190">
            <v>39</v>
          </cell>
          <cell r="AG3190">
            <v>39</v>
          </cell>
          <cell r="AH3190">
            <v>39</v>
          </cell>
          <cell r="AI3190">
            <v>629</v>
          </cell>
          <cell r="AJ3190">
            <v>39</v>
          </cell>
          <cell r="AK3190">
            <v>7</v>
          </cell>
        </row>
        <row r="3191">
          <cell r="B3191">
            <v>40404</v>
          </cell>
          <cell r="C3191">
            <v>404</v>
          </cell>
          <cell r="D3191">
            <v>0</v>
          </cell>
          <cell r="E3191">
            <v>20115</v>
          </cell>
          <cell r="G3191">
            <v>40401</v>
          </cell>
          <cell r="I3191">
            <v>1</v>
          </cell>
          <cell r="J3191">
            <v>1</v>
          </cell>
          <cell r="K3191">
            <v>81</v>
          </cell>
          <cell r="L3191">
            <v>80</v>
          </cell>
          <cell r="M3191">
            <v>5</v>
          </cell>
          <cell r="N3191">
            <v>32</v>
          </cell>
          <cell r="O3191">
            <v>0.2</v>
          </cell>
          <cell r="P3191">
            <v>787</v>
          </cell>
          <cell r="Q3191">
            <v>629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787</v>
          </cell>
          <cell r="W3191">
            <v>629</v>
          </cell>
          <cell r="X3191">
            <v>15504</v>
          </cell>
          <cell r="Y3191">
            <v>310080</v>
          </cell>
          <cell r="Z3191" t="str">
            <v>火</v>
          </cell>
          <cell r="AA3191">
            <v>0.25</v>
          </cell>
          <cell r="AB3191">
            <v>0.25</v>
          </cell>
          <cell r="AC3191">
            <v>0.25</v>
          </cell>
          <cell r="AD3191">
            <v>1</v>
          </cell>
          <cell r="AE3191">
            <v>0.25</v>
          </cell>
          <cell r="AF3191">
            <v>39</v>
          </cell>
          <cell r="AG3191">
            <v>39</v>
          </cell>
          <cell r="AH3191">
            <v>39</v>
          </cell>
          <cell r="AI3191">
            <v>629</v>
          </cell>
          <cell r="AJ3191">
            <v>39</v>
          </cell>
          <cell r="AK3191">
            <v>7</v>
          </cell>
        </row>
        <row r="3192">
          <cell r="B3192">
            <v>40405</v>
          </cell>
          <cell r="C3192">
            <v>404</v>
          </cell>
          <cell r="D3192">
            <v>0</v>
          </cell>
          <cell r="E3192">
            <v>20515</v>
          </cell>
          <cell r="G3192">
            <v>40401</v>
          </cell>
          <cell r="I3192">
            <v>1</v>
          </cell>
          <cell r="J3192">
            <v>1</v>
          </cell>
          <cell r="K3192">
            <v>81</v>
          </cell>
          <cell r="L3192">
            <v>80</v>
          </cell>
          <cell r="M3192">
            <v>5</v>
          </cell>
          <cell r="N3192">
            <v>32</v>
          </cell>
          <cell r="O3192">
            <v>0.2</v>
          </cell>
          <cell r="P3192">
            <v>787</v>
          </cell>
          <cell r="Q3192">
            <v>629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787</v>
          </cell>
          <cell r="W3192">
            <v>629</v>
          </cell>
          <cell r="X3192">
            <v>15504</v>
          </cell>
          <cell r="Y3192">
            <v>310080</v>
          </cell>
          <cell r="Z3192" t="str">
            <v>火</v>
          </cell>
          <cell r="AA3192">
            <v>0.25</v>
          </cell>
          <cell r="AB3192">
            <v>0.25</v>
          </cell>
          <cell r="AC3192">
            <v>0.25</v>
          </cell>
          <cell r="AD3192">
            <v>1</v>
          </cell>
          <cell r="AE3192">
            <v>0.25</v>
          </cell>
          <cell r="AF3192">
            <v>39</v>
          </cell>
          <cell r="AG3192">
            <v>39</v>
          </cell>
          <cell r="AH3192">
            <v>39</v>
          </cell>
          <cell r="AI3192">
            <v>629</v>
          </cell>
          <cell r="AJ3192">
            <v>39</v>
          </cell>
          <cell r="AK3192">
            <v>7</v>
          </cell>
        </row>
        <row r="3193">
          <cell r="B3193">
            <v>40406</v>
          </cell>
          <cell r="C3193">
            <v>404</v>
          </cell>
          <cell r="D3193">
            <v>0</v>
          </cell>
          <cell r="E3193">
            <v>30505</v>
          </cell>
          <cell r="G3193">
            <v>40401</v>
          </cell>
          <cell r="I3193">
            <v>1</v>
          </cell>
          <cell r="J3193">
            <v>1</v>
          </cell>
          <cell r="K3193">
            <v>81</v>
          </cell>
          <cell r="L3193">
            <v>80</v>
          </cell>
          <cell r="M3193">
            <v>5</v>
          </cell>
          <cell r="N3193">
            <v>32</v>
          </cell>
          <cell r="O3193">
            <v>0.2</v>
          </cell>
          <cell r="P3193">
            <v>787</v>
          </cell>
          <cell r="Q3193">
            <v>629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787</v>
          </cell>
          <cell r="W3193">
            <v>629</v>
          </cell>
          <cell r="X3193">
            <v>15504</v>
          </cell>
          <cell r="Y3193">
            <v>310080</v>
          </cell>
          <cell r="Z3193" t="str">
            <v>火</v>
          </cell>
          <cell r="AA3193">
            <v>0.25</v>
          </cell>
          <cell r="AB3193">
            <v>0.25</v>
          </cell>
          <cell r="AC3193">
            <v>0.25</v>
          </cell>
          <cell r="AD3193">
            <v>1</v>
          </cell>
          <cell r="AE3193">
            <v>0.25</v>
          </cell>
          <cell r="AF3193">
            <v>39</v>
          </cell>
          <cell r="AG3193">
            <v>39</v>
          </cell>
          <cell r="AH3193">
            <v>39</v>
          </cell>
          <cell r="AI3193">
            <v>629</v>
          </cell>
          <cell r="AJ3193">
            <v>39</v>
          </cell>
          <cell r="AK3193">
            <v>7</v>
          </cell>
        </row>
        <row r="3194">
          <cell r="B3194">
            <v>40407</v>
          </cell>
          <cell r="C3194">
            <v>404</v>
          </cell>
          <cell r="D3194">
            <v>0</v>
          </cell>
          <cell r="E3194">
            <v>50100</v>
          </cell>
          <cell r="G3194">
            <v>40409</v>
          </cell>
          <cell r="I3194">
            <v>1</v>
          </cell>
          <cell r="J3194">
            <v>1</v>
          </cell>
          <cell r="K3194">
            <v>81</v>
          </cell>
          <cell r="L3194">
            <v>80</v>
          </cell>
          <cell r="M3194">
            <v>5</v>
          </cell>
          <cell r="N3194">
            <v>32</v>
          </cell>
          <cell r="O3194">
            <v>0.2</v>
          </cell>
          <cell r="P3194">
            <v>787</v>
          </cell>
          <cell r="Q3194">
            <v>629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787</v>
          </cell>
          <cell r="W3194">
            <v>629</v>
          </cell>
          <cell r="X3194">
            <v>15504</v>
          </cell>
          <cell r="Y3194">
            <v>310080</v>
          </cell>
          <cell r="Z3194" t="str">
            <v>火</v>
          </cell>
          <cell r="AA3194">
            <v>0.25</v>
          </cell>
          <cell r="AB3194">
            <v>0.25</v>
          </cell>
          <cell r="AC3194">
            <v>0.25</v>
          </cell>
          <cell r="AD3194">
            <v>1</v>
          </cell>
          <cell r="AE3194">
            <v>0.25</v>
          </cell>
          <cell r="AF3194">
            <v>39</v>
          </cell>
          <cell r="AG3194">
            <v>39</v>
          </cell>
          <cell r="AH3194">
            <v>39</v>
          </cell>
          <cell r="AI3194">
            <v>629</v>
          </cell>
          <cell r="AJ3194">
            <v>39</v>
          </cell>
          <cell r="AK3194">
            <v>7</v>
          </cell>
        </row>
        <row r="3195">
          <cell r="B3195">
            <v>40500</v>
          </cell>
          <cell r="C3195">
            <v>405</v>
          </cell>
          <cell r="D3195">
            <v>0</v>
          </cell>
          <cell r="E3195">
            <v>20515</v>
          </cell>
          <cell r="F3195">
            <v>1</v>
          </cell>
          <cell r="G3195">
            <v>40500</v>
          </cell>
          <cell r="H3195">
            <v>40500</v>
          </cell>
          <cell r="I3195">
            <v>0</v>
          </cell>
          <cell r="J3195">
            <v>10</v>
          </cell>
          <cell r="K3195">
            <v>82</v>
          </cell>
          <cell r="L3195">
            <v>81</v>
          </cell>
          <cell r="M3195">
            <v>5</v>
          </cell>
          <cell r="N3195">
            <v>32</v>
          </cell>
          <cell r="O3195">
            <v>0.60000000000000009</v>
          </cell>
          <cell r="P3195">
            <v>24979</v>
          </cell>
          <cell r="Q3195">
            <v>12789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24979</v>
          </cell>
          <cell r="W3195">
            <v>12789</v>
          </cell>
          <cell r="X3195">
            <v>162980</v>
          </cell>
          <cell r="Y3195">
            <v>3259600</v>
          </cell>
          <cell r="Z3195" t="str">
            <v>火</v>
          </cell>
          <cell r="AA3195">
            <v>0.25</v>
          </cell>
          <cell r="AB3195">
            <v>0.25</v>
          </cell>
          <cell r="AC3195">
            <v>0.25</v>
          </cell>
          <cell r="AD3195">
            <v>1</v>
          </cell>
          <cell r="AE3195">
            <v>0.25</v>
          </cell>
          <cell r="AF3195">
            <v>3047</v>
          </cell>
          <cell r="AG3195">
            <v>3047</v>
          </cell>
          <cell r="AH3195">
            <v>3047</v>
          </cell>
          <cell r="AI3195">
            <v>12789</v>
          </cell>
          <cell r="AJ3195">
            <v>3047</v>
          </cell>
          <cell r="AK3195">
            <v>70</v>
          </cell>
        </row>
        <row r="3196">
          <cell r="B3196">
            <v>40501</v>
          </cell>
          <cell r="C3196">
            <v>405</v>
          </cell>
          <cell r="D3196">
            <v>0</v>
          </cell>
          <cell r="E3196">
            <v>33005</v>
          </cell>
          <cell r="G3196">
            <v>40501</v>
          </cell>
          <cell r="I3196">
            <v>1</v>
          </cell>
          <cell r="J3196">
            <v>1</v>
          </cell>
          <cell r="K3196">
            <v>82</v>
          </cell>
          <cell r="L3196">
            <v>81</v>
          </cell>
          <cell r="M3196">
            <v>5</v>
          </cell>
          <cell r="N3196">
            <v>32</v>
          </cell>
          <cell r="O3196">
            <v>0.2</v>
          </cell>
          <cell r="P3196">
            <v>832</v>
          </cell>
          <cell r="Q3196">
            <v>666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832</v>
          </cell>
          <cell r="W3196">
            <v>666</v>
          </cell>
          <cell r="X3196">
            <v>16298</v>
          </cell>
          <cell r="Y3196">
            <v>325960</v>
          </cell>
          <cell r="Z3196" t="str">
            <v>火</v>
          </cell>
          <cell r="AA3196">
            <v>0.25</v>
          </cell>
          <cell r="AB3196">
            <v>0.25</v>
          </cell>
          <cell r="AC3196">
            <v>0.25</v>
          </cell>
          <cell r="AD3196">
            <v>1</v>
          </cell>
          <cell r="AE3196">
            <v>0.25</v>
          </cell>
          <cell r="AF3196">
            <v>41</v>
          </cell>
          <cell r="AG3196">
            <v>41</v>
          </cell>
          <cell r="AH3196">
            <v>41</v>
          </cell>
          <cell r="AI3196">
            <v>666</v>
          </cell>
          <cell r="AJ3196">
            <v>41</v>
          </cell>
          <cell r="AK3196">
            <v>7</v>
          </cell>
        </row>
        <row r="3197">
          <cell r="B3197">
            <v>40502</v>
          </cell>
          <cell r="C3197">
            <v>405</v>
          </cell>
          <cell r="D3197">
            <v>0</v>
          </cell>
          <cell r="E3197">
            <v>30205</v>
          </cell>
          <cell r="G3197">
            <v>40501</v>
          </cell>
          <cell r="I3197">
            <v>1</v>
          </cell>
          <cell r="J3197">
            <v>1</v>
          </cell>
          <cell r="K3197">
            <v>82</v>
          </cell>
          <cell r="L3197">
            <v>81</v>
          </cell>
          <cell r="M3197">
            <v>5</v>
          </cell>
          <cell r="N3197">
            <v>32</v>
          </cell>
          <cell r="O3197">
            <v>0.2</v>
          </cell>
          <cell r="P3197">
            <v>832</v>
          </cell>
          <cell r="Q3197">
            <v>666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832</v>
          </cell>
          <cell r="W3197">
            <v>666</v>
          </cell>
          <cell r="X3197">
            <v>16298</v>
          </cell>
          <cell r="Y3197">
            <v>325960</v>
          </cell>
          <cell r="Z3197" t="str">
            <v>火</v>
          </cell>
          <cell r="AA3197">
            <v>0.25</v>
          </cell>
          <cell r="AB3197">
            <v>0.25</v>
          </cell>
          <cell r="AC3197">
            <v>0.25</v>
          </cell>
          <cell r="AD3197">
            <v>1</v>
          </cell>
          <cell r="AE3197">
            <v>0.25</v>
          </cell>
          <cell r="AF3197">
            <v>41</v>
          </cell>
          <cell r="AG3197">
            <v>41</v>
          </cell>
          <cell r="AH3197">
            <v>41</v>
          </cell>
          <cell r="AI3197">
            <v>666</v>
          </cell>
          <cell r="AJ3197">
            <v>41</v>
          </cell>
          <cell r="AK3197">
            <v>7</v>
          </cell>
        </row>
        <row r="3198">
          <cell r="B3198">
            <v>40503</v>
          </cell>
          <cell r="C3198">
            <v>405</v>
          </cell>
          <cell r="D3198">
            <v>0</v>
          </cell>
          <cell r="E3198">
            <v>30305</v>
          </cell>
          <cell r="G3198">
            <v>40501</v>
          </cell>
          <cell r="I3198">
            <v>1</v>
          </cell>
          <cell r="J3198">
            <v>1</v>
          </cell>
          <cell r="K3198">
            <v>82</v>
          </cell>
          <cell r="L3198">
            <v>81</v>
          </cell>
          <cell r="M3198">
            <v>5</v>
          </cell>
          <cell r="N3198">
            <v>32</v>
          </cell>
          <cell r="O3198">
            <v>0.2</v>
          </cell>
          <cell r="P3198">
            <v>832</v>
          </cell>
          <cell r="Q3198">
            <v>666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832</v>
          </cell>
          <cell r="W3198">
            <v>666</v>
          </cell>
          <cell r="X3198">
            <v>16298</v>
          </cell>
          <cell r="Y3198">
            <v>325960</v>
          </cell>
          <cell r="Z3198" t="str">
            <v>火</v>
          </cell>
          <cell r="AA3198">
            <v>0.25</v>
          </cell>
          <cell r="AB3198">
            <v>0.25</v>
          </cell>
          <cell r="AC3198">
            <v>0.25</v>
          </cell>
          <cell r="AD3198">
            <v>1</v>
          </cell>
          <cell r="AE3198">
            <v>0.25</v>
          </cell>
          <cell r="AF3198">
            <v>41</v>
          </cell>
          <cell r="AG3198">
            <v>41</v>
          </cell>
          <cell r="AH3198">
            <v>41</v>
          </cell>
          <cell r="AI3198">
            <v>666</v>
          </cell>
          <cell r="AJ3198">
            <v>41</v>
          </cell>
          <cell r="AK3198">
            <v>7</v>
          </cell>
        </row>
        <row r="3199">
          <cell r="B3199">
            <v>40504</v>
          </cell>
          <cell r="C3199">
            <v>405</v>
          </cell>
          <cell r="D3199">
            <v>0</v>
          </cell>
          <cell r="E3199">
            <v>20115</v>
          </cell>
          <cell r="G3199">
            <v>40501</v>
          </cell>
          <cell r="I3199">
            <v>1</v>
          </cell>
          <cell r="J3199">
            <v>1</v>
          </cell>
          <cell r="K3199">
            <v>82</v>
          </cell>
          <cell r="L3199">
            <v>81</v>
          </cell>
          <cell r="M3199">
            <v>5</v>
          </cell>
          <cell r="N3199">
            <v>32</v>
          </cell>
          <cell r="O3199">
            <v>0.2</v>
          </cell>
          <cell r="P3199">
            <v>832</v>
          </cell>
          <cell r="Q3199">
            <v>666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832</v>
          </cell>
          <cell r="W3199">
            <v>666</v>
          </cell>
          <cell r="X3199">
            <v>16298</v>
          </cell>
          <cell r="Y3199">
            <v>325960</v>
          </cell>
          <cell r="Z3199" t="str">
            <v>火</v>
          </cell>
          <cell r="AA3199">
            <v>0.25</v>
          </cell>
          <cell r="AB3199">
            <v>0.25</v>
          </cell>
          <cell r="AC3199">
            <v>0.25</v>
          </cell>
          <cell r="AD3199">
            <v>1</v>
          </cell>
          <cell r="AE3199">
            <v>0.25</v>
          </cell>
          <cell r="AF3199">
            <v>41</v>
          </cell>
          <cell r="AG3199">
            <v>41</v>
          </cell>
          <cell r="AH3199">
            <v>41</v>
          </cell>
          <cell r="AI3199">
            <v>666</v>
          </cell>
          <cell r="AJ3199">
            <v>41</v>
          </cell>
          <cell r="AK3199">
            <v>7</v>
          </cell>
        </row>
        <row r="3200">
          <cell r="B3200">
            <v>40505</v>
          </cell>
          <cell r="C3200">
            <v>405</v>
          </cell>
          <cell r="D3200">
            <v>0</v>
          </cell>
          <cell r="E3200">
            <v>20515</v>
          </cell>
          <cell r="G3200">
            <v>40501</v>
          </cell>
          <cell r="I3200">
            <v>1</v>
          </cell>
          <cell r="J3200">
            <v>1</v>
          </cell>
          <cell r="K3200">
            <v>82</v>
          </cell>
          <cell r="L3200">
            <v>81</v>
          </cell>
          <cell r="M3200">
            <v>5</v>
          </cell>
          <cell r="N3200">
            <v>32</v>
          </cell>
          <cell r="O3200">
            <v>0.2</v>
          </cell>
          <cell r="P3200">
            <v>832</v>
          </cell>
          <cell r="Q3200">
            <v>666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832</v>
          </cell>
          <cell r="W3200">
            <v>666</v>
          </cell>
          <cell r="X3200">
            <v>16298</v>
          </cell>
          <cell r="Y3200">
            <v>325960</v>
          </cell>
          <cell r="Z3200" t="str">
            <v>火</v>
          </cell>
          <cell r="AA3200">
            <v>0.25</v>
          </cell>
          <cell r="AB3200">
            <v>0.25</v>
          </cell>
          <cell r="AC3200">
            <v>0.25</v>
          </cell>
          <cell r="AD3200">
            <v>1</v>
          </cell>
          <cell r="AE3200">
            <v>0.25</v>
          </cell>
          <cell r="AF3200">
            <v>41</v>
          </cell>
          <cell r="AG3200">
            <v>41</v>
          </cell>
          <cell r="AH3200">
            <v>41</v>
          </cell>
          <cell r="AI3200">
            <v>666</v>
          </cell>
          <cell r="AJ3200">
            <v>41</v>
          </cell>
          <cell r="AK3200">
            <v>7</v>
          </cell>
        </row>
        <row r="3201">
          <cell r="B3201">
            <v>40506</v>
          </cell>
          <cell r="C3201">
            <v>405</v>
          </cell>
          <cell r="D3201">
            <v>0</v>
          </cell>
          <cell r="E3201">
            <v>30505</v>
          </cell>
          <cell r="G3201">
            <v>40501</v>
          </cell>
          <cell r="I3201">
            <v>1</v>
          </cell>
          <cell r="J3201">
            <v>1</v>
          </cell>
          <cell r="K3201">
            <v>82</v>
          </cell>
          <cell r="L3201">
            <v>81</v>
          </cell>
          <cell r="M3201">
            <v>5</v>
          </cell>
          <cell r="N3201">
            <v>32</v>
          </cell>
          <cell r="O3201">
            <v>0.2</v>
          </cell>
          <cell r="P3201">
            <v>832</v>
          </cell>
          <cell r="Q3201">
            <v>666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832</v>
          </cell>
          <cell r="W3201">
            <v>666</v>
          </cell>
          <cell r="X3201">
            <v>16298</v>
          </cell>
          <cell r="Y3201">
            <v>325960</v>
          </cell>
          <cell r="Z3201" t="str">
            <v>火</v>
          </cell>
          <cell r="AA3201">
            <v>0.25</v>
          </cell>
          <cell r="AB3201">
            <v>0.25</v>
          </cell>
          <cell r="AC3201">
            <v>0.25</v>
          </cell>
          <cell r="AD3201">
            <v>1</v>
          </cell>
          <cell r="AE3201">
            <v>0.25</v>
          </cell>
          <cell r="AF3201">
            <v>41</v>
          </cell>
          <cell r="AG3201">
            <v>41</v>
          </cell>
          <cell r="AH3201">
            <v>41</v>
          </cell>
          <cell r="AI3201">
            <v>666</v>
          </cell>
          <cell r="AJ3201">
            <v>41</v>
          </cell>
          <cell r="AK3201">
            <v>7</v>
          </cell>
        </row>
        <row r="3202">
          <cell r="B3202">
            <v>40507</v>
          </cell>
          <cell r="C3202">
            <v>405</v>
          </cell>
          <cell r="D3202">
            <v>0</v>
          </cell>
          <cell r="E3202">
            <v>50100</v>
          </cell>
          <cell r="G3202">
            <v>40509</v>
          </cell>
          <cell r="I3202">
            <v>1</v>
          </cell>
          <cell r="J3202">
            <v>1</v>
          </cell>
          <cell r="K3202">
            <v>82</v>
          </cell>
          <cell r="L3202">
            <v>81</v>
          </cell>
          <cell r="M3202">
            <v>5</v>
          </cell>
          <cell r="N3202">
            <v>32</v>
          </cell>
          <cell r="O3202">
            <v>0.2</v>
          </cell>
          <cell r="P3202">
            <v>832</v>
          </cell>
          <cell r="Q3202">
            <v>666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832</v>
          </cell>
          <cell r="W3202">
            <v>666</v>
          </cell>
          <cell r="X3202">
            <v>16298</v>
          </cell>
          <cell r="Y3202">
            <v>325960</v>
          </cell>
          <cell r="Z3202" t="str">
            <v>火</v>
          </cell>
          <cell r="AA3202">
            <v>0.25</v>
          </cell>
          <cell r="AB3202">
            <v>0.25</v>
          </cell>
          <cell r="AC3202">
            <v>0.25</v>
          </cell>
          <cell r="AD3202">
            <v>1</v>
          </cell>
          <cell r="AE3202">
            <v>0.25</v>
          </cell>
          <cell r="AF3202">
            <v>41</v>
          </cell>
          <cell r="AG3202">
            <v>41</v>
          </cell>
          <cell r="AH3202">
            <v>41</v>
          </cell>
          <cell r="AI3202">
            <v>666</v>
          </cell>
          <cell r="AJ3202">
            <v>41</v>
          </cell>
          <cell r="AK3202">
            <v>7</v>
          </cell>
        </row>
        <row r="3203">
          <cell r="B3203">
            <v>40600</v>
          </cell>
          <cell r="C3203">
            <v>406</v>
          </cell>
          <cell r="D3203">
            <v>0</v>
          </cell>
          <cell r="E3203">
            <v>32405</v>
          </cell>
          <cell r="F3203">
            <v>1</v>
          </cell>
          <cell r="G3203">
            <v>40600</v>
          </cell>
          <cell r="H3203">
            <v>40600</v>
          </cell>
          <cell r="I3203">
            <v>0</v>
          </cell>
          <cell r="J3203">
            <v>10</v>
          </cell>
          <cell r="K3203">
            <v>82</v>
          </cell>
          <cell r="L3203">
            <v>81</v>
          </cell>
          <cell r="M3203">
            <v>5</v>
          </cell>
          <cell r="N3203">
            <v>32</v>
          </cell>
          <cell r="O3203">
            <v>0.2</v>
          </cell>
          <cell r="P3203">
            <v>8326</v>
          </cell>
          <cell r="Q3203">
            <v>6661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8326</v>
          </cell>
          <cell r="W3203">
            <v>6661</v>
          </cell>
          <cell r="X3203">
            <v>162980</v>
          </cell>
          <cell r="Y3203">
            <v>3259600</v>
          </cell>
          <cell r="Z3203" t="str">
            <v>火</v>
          </cell>
          <cell r="AA3203">
            <v>0.25</v>
          </cell>
          <cell r="AB3203">
            <v>0.25</v>
          </cell>
          <cell r="AC3203">
            <v>0.25</v>
          </cell>
          <cell r="AD3203">
            <v>1</v>
          </cell>
          <cell r="AE3203">
            <v>0.25</v>
          </cell>
          <cell r="AF3203">
            <v>416</v>
          </cell>
          <cell r="AG3203">
            <v>416</v>
          </cell>
          <cell r="AH3203">
            <v>416</v>
          </cell>
          <cell r="AI3203">
            <v>6661</v>
          </cell>
          <cell r="AJ3203">
            <v>416</v>
          </cell>
          <cell r="AK3203">
            <v>70</v>
          </cell>
        </row>
        <row r="3204">
          <cell r="B3204">
            <v>40601</v>
          </cell>
          <cell r="C3204">
            <v>406</v>
          </cell>
          <cell r="D3204">
            <v>0</v>
          </cell>
          <cell r="E3204">
            <v>20115</v>
          </cell>
          <cell r="G3204">
            <v>40601</v>
          </cell>
          <cell r="I3204">
            <v>1</v>
          </cell>
          <cell r="J3204">
            <v>1</v>
          </cell>
          <cell r="K3204">
            <v>82</v>
          </cell>
          <cell r="L3204">
            <v>81</v>
          </cell>
          <cell r="M3204">
            <v>5</v>
          </cell>
          <cell r="N3204">
            <v>32</v>
          </cell>
          <cell r="O3204">
            <v>0.2</v>
          </cell>
          <cell r="P3204">
            <v>832</v>
          </cell>
          <cell r="Q3204">
            <v>666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832</v>
          </cell>
          <cell r="W3204">
            <v>666</v>
          </cell>
          <cell r="X3204">
            <v>16298</v>
          </cell>
          <cell r="Y3204">
            <v>325960</v>
          </cell>
          <cell r="Z3204" t="str">
            <v>火</v>
          </cell>
          <cell r="AA3204">
            <v>0.25</v>
          </cell>
          <cell r="AB3204">
            <v>0.25</v>
          </cell>
          <cell r="AC3204">
            <v>0.25</v>
          </cell>
          <cell r="AD3204">
            <v>1</v>
          </cell>
          <cell r="AE3204">
            <v>0.25</v>
          </cell>
          <cell r="AF3204">
            <v>41</v>
          </cell>
          <cell r="AG3204">
            <v>41</v>
          </cell>
          <cell r="AH3204">
            <v>41</v>
          </cell>
          <cell r="AI3204">
            <v>666</v>
          </cell>
          <cell r="AJ3204">
            <v>41</v>
          </cell>
          <cell r="AK3204">
            <v>7</v>
          </cell>
        </row>
        <row r="3205">
          <cell r="B3205">
            <v>40602</v>
          </cell>
          <cell r="C3205">
            <v>406</v>
          </cell>
          <cell r="D3205">
            <v>0</v>
          </cell>
          <cell r="E3205">
            <v>20215</v>
          </cell>
          <cell r="G3205">
            <v>40601</v>
          </cell>
          <cell r="I3205">
            <v>1</v>
          </cell>
          <cell r="J3205">
            <v>1</v>
          </cell>
          <cell r="K3205">
            <v>82</v>
          </cell>
          <cell r="L3205">
            <v>81</v>
          </cell>
          <cell r="M3205">
            <v>5</v>
          </cell>
          <cell r="N3205">
            <v>32</v>
          </cell>
          <cell r="O3205">
            <v>0.2</v>
          </cell>
          <cell r="P3205">
            <v>832</v>
          </cell>
          <cell r="Q3205">
            <v>666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832</v>
          </cell>
          <cell r="W3205">
            <v>666</v>
          </cell>
          <cell r="X3205">
            <v>16298</v>
          </cell>
          <cell r="Y3205">
            <v>325960</v>
          </cell>
          <cell r="Z3205" t="str">
            <v>火</v>
          </cell>
          <cell r="AA3205">
            <v>0.25</v>
          </cell>
          <cell r="AB3205">
            <v>0.25</v>
          </cell>
          <cell r="AC3205">
            <v>0.25</v>
          </cell>
          <cell r="AD3205">
            <v>1</v>
          </cell>
          <cell r="AE3205">
            <v>0.25</v>
          </cell>
          <cell r="AF3205">
            <v>41</v>
          </cell>
          <cell r="AG3205">
            <v>41</v>
          </cell>
          <cell r="AH3205">
            <v>41</v>
          </cell>
          <cell r="AI3205">
            <v>666</v>
          </cell>
          <cell r="AJ3205">
            <v>41</v>
          </cell>
          <cell r="AK3205">
            <v>7</v>
          </cell>
        </row>
        <row r="3206">
          <cell r="B3206">
            <v>40603</v>
          </cell>
          <cell r="C3206">
            <v>406</v>
          </cell>
          <cell r="D3206">
            <v>0</v>
          </cell>
          <cell r="E3206">
            <v>20315</v>
          </cell>
          <cell r="G3206">
            <v>40601</v>
          </cell>
          <cell r="I3206">
            <v>1</v>
          </cell>
          <cell r="J3206">
            <v>1</v>
          </cell>
          <cell r="K3206">
            <v>82</v>
          </cell>
          <cell r="L3206">
            <v>81</v>
          </cell>
          <cell r="M3206">
            <v>5</v>
          </cell>
          <cell r="N3206">
            <v>32</v>
          </cell>
          <cell r="O3206">
            <v>0.2</v>
          </cell>
          <cell r="P3206">
            <v>832</v>
          </cell>
          <cell r="Q3206">
            <v>666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832</v>
          </cell>
          <cell r="W3206">
            <v>666</v>
          </cell>
          <cell r="X3206">
            <v>16298</v>
          </cell>
          <cell r="Y3206">
            <v>325960</v>
          </cell>
          <cell r="Z3206" t="str">
            <v>火</v>
          </cell>
          <cell r="AA3206">
            <v>0.25</v>
          </cell>
          <cell r="AB3206">
            <v>0.25</v>
          </cell>
          <cell r="AC3206">
            <v>0.25</v>
          </cell>
          <cell r="AD3206">
            <v>1</v>
          </cell>
          <cell r="AE3206">
            <v>0.25</v>
          </cell>
          <cell r="AF3206">
            <v>41</v>
          </cell>
          <cell r="AG3206">
            <v>41</v>
          </cell>
          <cell r="AH3206">
            <v>41</v>
          </cell>
          <cell r="AI3206">
            <v>666</v>
          </cell>
          <cell r="AJ3206">
            <v>41</v>
          </cell>
          <cell r="AK3206">
            <v>7</v>
          </cell>
        </row>
        <row r="3207">
          <cell r="B3207">
            <v>40604</v>
          </cell>
          <cell r="C3207">
            <v>406</v>
          </cell>
          <cell r="D3207">
            <v>0</v>
          </cell>
          <cell r="E3207">
            <v>20515</v>
          </cell>
          <cell r="G3207">
            <v>40601</v>
          </cell>
          <cell r="I3207">
            <v>1</v>
          </cell>
          <cell r="J3207">
            <v>1</v>
          </cell>
          <cell r="K3207">
            <v>82</v>
          </cell>
          <cell r="L3207">
            <v>81</v>
          </cell>
          <cell r="M3207">
            <v>5</v>
          </cell>
          <cell r="N3207">
            <v>32</v>
          </cell>
          <cell r="O3207">
            <v>0.2</v>
          </cell>
          <cell r="P3207">
            <v>832</v>
          </cell>
          <cell r="Q3207">
            <v>666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832</v>
          </cell>
          <cell r="W3207">
            <v>666</v>
          </cell>
          <cell r="X3207">
            <v>16298</v>
          </cell>
          <cell r="Y3207">
            <v>325960</v>
          </cell>
          <cell r="Z3207" t="str">
            <v>火</v>
          </cell>
          <cell r="AA3207">
            <v>0.25</v>
          </cell>
          <cell r="AB3207">
            <v>0.25</v>
          </cell>
          <cell r="AC3207">
            <v>0.25</v>
          </cell>
          <cell r="AD3207">
            <v>1</v>
          </cell>
          <cell r="AE3207">
            <v>0.25</v>
          </cell>
          <cell r="AF3207">
            <v>41</v>
          </cell>
          <cell r="AG3207">
            <v>41</v>
          </cell>
          <cell r="AH3207">
            <v>41</v>
          </cell>
          <cell r="AI3207">
            <v>666</v>
          </cell>
          <cell r="AJ3207">
            <v>41</v>
          </cell>
          <cell r="AK3207">
            <v>7</v>
          </cell>
        </row>
        <row r="3208">
          <cell r="B3208">
            <v>40605</v>
          </cell>
          <cell r="C3208">
            <v>406</v>
          </cell>
          <cell r="D3208">
            <v>0</v>
          </cell>
          <cell r="E3208">
            <v>40505</v>
          </cell>
          <cell r="G3208">
            <v>40601</v>
          </cell>
          <cell r="I3208">
            <v>1</v>
          </cell>
          <cell r="J3208">
            <v>1</v>
          </cell>
          <cell r="K3208">
            <v>82</v>
          </cell>
          <cell r="L3208">
            <v>81</v>
          </cell>
          <cell r="M3208">
            <v>5</v>
          </cell>
          <cell r="N3208">
            <v>32</v>
          </cell>
          <cell r="O3208">
            <v>0.2</v>
          </cell>
          <cell r="P3208">
            <v>832</v>
          </cell>
          <cell r="Q3208">
            <v>666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832</v>
          </cell>
          <cell r="W3208">
            <v>666</v>
          </cell>
          <cell r="X3208">
            <v>16298</v>
          </cell>
          <cell r="Y3208">
            <v>325960</v>
          </cell>
          <cell r="Z3208" t="str">
            <v>火</v>
          </cell>
          <cell r="AA3208">
            <v>0.25</v>
          </cell>
          <cell r="AB3208">
            <v>0.25</v>
          </cell>
          <cell r="AC3208">
            <v>0.25</v>
          </cell>
          <cell r="AD3208">
            <v>1</v>
          </cell>
          <cell r="AE3208">
            <v>0.25</v>
          </cell>
          <cell r="AF3208">
            <v>41</v>
          </cell>
          <cell r="AG3208">
            <v>41</v>
          </cell>
          <cell r="AH3208">
            <v>41</v>
          </cell>
          <cell r="AI3208">
            <v>666</v>
          </cell>
          <cell r="AJ3208">
            <v>41</v>
          </cell>
          <cell r="AK3208">
            <v>7</v>
          </cell>
        </row>
        <row r="3209">
          <cell r="B3209">
            <v>40606</v>
          </cell>
          <cell r="C3209">
            <v>406</v>
          </cell>
          <cell r="D3209">
            <v>0</v>
          </cell>
          <cell r="E3209">
            <v>40605</v>
          </cell>
          <cell r="G3209">
            <v>40601</v>
          </cell>
          <cell r="I3209">
            <v>1</v>
          </cell>
          <cell r="J3209">
            <v>1</v>
          </cell>
          <cell r="K3209">
            <v>82</v>
          </cell>
          <cell r="L3209">
            <v>81</v>
          </cell>
          <cell r="M3209">
            <v>5</v>
          </cell>
          <cell r="N3209">
            <v>32</v>
          </cell>
          <cell r="O3209">
            <v>0.2</v>
          </cell>
          <cell r="P3209">
            <v>832</v>
          </cell>
          <cell r="Q3209">
            <v>666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832</v>
          </cell>
          <cell r="W3209">
            <v>666</v>
          </cell>
          <cell r="X3209">
            <v>16298</v>
          </cell>
          <cell r="Y3209">
            <v>325960</v>
          </cell>
          <cell r="Z3209" t="str">
            <v>火</v>
          </cell>
          <cell r="AA3209">
            <v>0.25</v>
          </cell>
          <cell r="AB3209">
            <v>0.25</v>
          </cell>
          <cell r="AC3209">
            <v>0.25</v>
          </cell>
          <cell r="AD3209">
            <v>1</v>
          </cell>
          <cell r="AE3209">
            <v>0.25</v>
          </cell>
          <cell r="AF3209">
            <v>41</v>
          </cell>
          <cell r="AG3209">
            <v>41</v>
          </cell>
          <cell r="AH3209">
            <v>41</v>
          </cell>
          <cell r="AI3209">
            <v>666</v>
          </cell>
          <cell r="AJ3209">
            <v>41</v>
          </cell>
          <cell r="AK3209">
            <v>7</v>
          </cell>
        </row>
        <row r="3210">
          <cell r="B3210">
            <v>40607</v>
          </cell>
          <cell r="C3210">
            <v>406</v>
          </cell>
          <cell r="D3210">
            <v>0</v>
          </cell>
          <cell r="E3210">
            <v>50100</v>
          </cell>
          <cell r="G3210">
            <v>40609</v>
          </cell>
          <cell r="I3210">
            <v>1</v>
          </cell>
          <cell r="J3210">
            <v>1</v>
          </cell>
          <cell r="K3210">
            <v>82</v>
          </cell>
          <cell r="L3210">
            <v>81</v>
          </cell>
          <cell r="M3210">
            <v>5</v>
          </cell>
          <cell r="N3210">
            <v>32</v>
          </cell>
          <cell r="O3210">
            <v>0.2</v>
          </cell>
          <cell r="P3210">
            <v>832</v>
          </cell>
          <cell r="Q3210">
            <v>666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832</v>
          </cell>
          <cell r="W3210">
            <v>666</v>
          </cell>
          <cell r="X3210">
            <v>16298</v>
          </cell>
          <cell r="Y3210">
            <v>325960</v>
          </cell>
          <cell r="Z3210" t="str">
            <v>火</v>
          </cell>
          <cell r="AA3210">
            <v>0.25</v>
          </cell>
          <cell r="AB3210">
            <v>0.25</v>
          </cell>
          <cell r="AC3210">
            <v>0.25</v>
          </cell>
          <cell r="AD3210">
            <v>1</v>
          </cell>
          <cell r="AE3210">
            <v>0.25</v>
          </cell>
          <cell r="AF3210">
            <v>41</v>
          </cell>
          <cell r="AG3210">
            <v>41</v>
          </cell>
          <cell r="AH3210">
            <v>41</v>
          </cell>
          <cell r="AI3210">
            <v>666</v>
          </cell>
          <cell r="AJ3210">
            <v>41</v>
          </cell>
          <cell r="AK3210">
            <v>7</v>
          </cell>
        </row>
        <row r="3211">
          <cell r="B3211">
            <v>40700</v>
          </cell>
          <cell r="C3211">
            <v>407</v>
          </cell>
          <cell r="D3211">
            <v>0</v>
          </cell>
          <cell r="E3211">
            <v>32505</v>
          </cell>
          <cell r="F3211">
            <v>1</v>
          </cell>
          <cell r="G3211">
            <v>40700</v>
          </cell>
          <cell r="H3211">
            <v>40700</v>
          </cell>
          <cell r="I3211">
            <v>0</v>
          </cell>
          <cell r="J3211">
            <v>10</v>
          </cell>
          <cell r="K3211">
            <v>82</v>
          </cell>
          <cell r="L3211">
            <v>81</v>
          </cell>
          <cell r="M3211">
            <v>5</v>
          </cell>
          <cell r="N3211">
            <v>32</v>
          </cell>
          <cell r="O3211">
            <v>0.30000000000000004</v>
          </cell>
          <cell r="P3211">
            <v>12489</v>
          </cell>
          <cell r="Q3211">
            <v>9991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12489</v>
          </cell>
          <cell r="W3211">
            <v>9991</v>
          </cell>
          <cell r="X3211">
            <v>162980</v>
          </cell>
          <cell r="Y3211">
            <v>3259600</v>
          </cell>
          <cell r="Z3211" t="str">
            <v>火</v>
          </cell>
          <cell r="AA3211">
            <v>0.25</v>
          </cell>
          <cell r="AB3211">
            <v>0.25</v>
          </cell>
          <cell r="AC3211">
            <v>0.25</v>
          </cell>
          <cell r="AD3211">
            <v>1</v>
          </cell>
          <cell r="AE3211">
            <v>0.25</v>
          </cell>
          <cell r="AF3211">
            <v>624</v>
          </cell>
          <cell r="AG3211">
            <v>624</v>
          </cell>
          <cell r="AH3211">
            <v>624</v>
          </cell>
          <cell r="AI3211">
            <v>9991</v>
          </cell>
          <cell r="AJ3211">
            <v>624</v>
          </cell>
          <cell r="AK3211">
            <v>70</v>
          </cell>
        </row>
        <row r="3212">
          <cell r="B3212">
            <v>40701</v>
          </cell>
          <cell r="C3212">
            <v>407</v>
          </cell>
          <cell r="D3212">
            <v>0</v>
          </cell>
          <cell r="E3212">
            <v>20115</v>
          </cell>
          <cell r="G3212">
            <v>40701</v>
          </cell>
          <cell r="I3212">
            <v>1</v>
          </cell>
          <cell r="J3212">
            <v>1</v>
          </cell>
          <cell r="K3212">
            <v>82</v>
          </cell>
          <cell r="L3212">
            <v>81</v>
          </cell>
          <cell r="M3212">
            <v>5</v>
          </cell>
          <cell r="N3212">
            <v>32</v>
          </cell>
          <cell r="O3212">
            <v>0.2</v>
          </cell>
          <cell r="P3212">
            <v>832</v>
          </cell>
          <cell r="Q3212">
            <v>666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832</v>
          </cell>
          <cell r="W3212">
            <v>666</v>
          </cell>
          <cell r="X3212">
            <v>16298</v>
          </cell>
          <cell r="Y3212">
            <v>325960</v>
          </cell>
          <cell r="Z3212" t="str">
            <v>火</v>
          </cell>
          <cell r="AA3212">
            <v>0.25</v>
          </cell>
          <cell r="AB3212">
            <v>0.25</v>
          </cell>
          <cell r="AC3212">
            <v>0.25</v>
          </cell>
          <cell r="AD3212">
            <v>1</v>
          </cell>
          <cell r="AE3212">
            <v>0.25</v>
          </cell>
          <cell r="AF3212">
            <v>41</v>
          </cell>
          <cell r="AG3212">
            <v>41</v>
          </cell>
          <cell r="AH3212">
            <v>41</v>
          </cell>
          <cell r="AI3212">
            <v>666</v>
          </cell>
          <cell r="AJ3212">
            <v>41</v>
          </cell>
          <cell r="AK3212">
            <v>7</v>
          </cell>
        </row>
        <row r="3213">
          <cell r="B3213">
            <v>40702</v>
          </cell>
          <cell r="C3213">
            <v>407</v>
          </cell>
          <cell r="D3213">
            <v>0</v>
          </cell>
          <cell r="E3213">
            <v>20215</v>
          </cell>
          <cell r="G3213">
            <v>40701</v>
          </cell>
          <cell r="I3213">
            <v>1</v>
          </cell>
          <cell r="J3213">
            <v>1</v>
          </cell>
          <cell r="K3213">
            <v>82</v>
          </cell>
          <cell r="L3213">
            <v>81</v>
          </cell>
          <cell r="M3213">
            <v>5</v>
          </cell>
          <cell r="N3213">
            <v>32</v>
          </cell>
          <cell r="O3213">
            <v>0.2</v>
          </cell>
          <cell r="P3213">
            <v>832</v>
          </cell>
          <cell r="Q3213">
            <v>666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832</v>
          </cell>
          <cell r="W3213">
            <v>666</v>
          </cell>
          <cell r="X3213">
            <v>16298</v>
          </cell>
          <cell r="Y3213">
            <v>325960</v>
          </cell>
          <cell r="Z3213" t="str">
            <v>火</v>
          </cell>
          <cell r="AA3213">
            <v>0.25</v>
          </cell>
          <cell r="AB3213">
            <v>0.25</v>
          </cell>
          <cell r="AC3213">
            <v>0.25</v>
          </cell>
          <cell r="AD3213">
            <v>1</v>
          </cell>
          <cell r="AE3213">
            <v>0.25</v>
          </cell>
          <cell r="AF3213">
            <v>41</v>
          </cell>
          <cell r="AG3213">
            <v>41</v>
          </cell>
          <cell r="AH3213">
            <v>41</v>
          </cell>
          <cell r="AI3213">
            <v>666</v>
          </cell>
          <cell r="AJ3213">
            <v>41</v>
          </cell>
          <cell r="AK3213">
            <v>7</v>
          </cell>
        </row>
        <row r="3214">
          <cell r="B3214">
            <v>40703</v>
          </cell>
          <cell r="C3214">
            <v>407</v>
          </cell>
          <cell r="D3214">
            <v>0</v>
          </cell>
          <cell r="E3214">
            <v>20315</v>
          </cell>
          <cell r="G3214">
            <v>40701</v>
          </cell>
          <cell r="I3214">
            <v>1</v>
          </cell>
          <cell r="J3214">
            <v>1</v>
          </cell>
          <cell r="K3214">
            <v>82</v>
          </cell>
          <cell r="L3214">
            <v>81</v>
          </cell>
          <cell r="M3214">
            <v>5</v>
          </cell>
          <cell r="N3214">
            <v>32</v>
          </cell>
          <cell r="O3214">
            <v>0.2</v>
          </cell>
          <cell r="P3214">
            <v>832</v>
          </cell>
          <cell r="Q3214">
            <v>666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832</v>
          </cell>
          <cell r="W3214">
            <v>666</v>
          </cell>
          <cell r="X3214">
            <v>16298</v>
          </cell>
          <cell r="Y3214">
            <v>325960</v>
          </cell>
          <cell r="Z3214" t="str">
            <v>火</v>
          </cell>
          <cell r="AA3214">
            <v>0.25</v>
          </cell>
          <cell r="AB3214">
            <v>0.25</v>
          </cell>
          <cell r="AC3214">
            <v>0.25</v>
          </cell>
          <cell r="AD3214">
            <v>1</v>
          </cell>
          <cell r="AE3214">
            <v>0.25</v>
          </cell>
          <cell r="AF3214">
            <v>41</v>
          </cell>
          <cell r="AG3214">
            <v>41</v>
          </cell>
          <cell r="AH3214">
            <v>41</v>
          </cell>
          <cell r="AI3214">
            <v>666</v>
          </cell>
          <cell r="AJ3214">
            <v>41</v>
          </cell>
          <cell r="AK3214">
            <v>7</v>
          </cell>
        </row>
        <row r="3215">
          <cell r="B3215">
            <v>40704</v>
          </cell>
          <cell r="C3215">
            <v>407</v>
          </cell>
          <cell r="D3215">
            <v>0</v>
          </cell>
          <cell r="E3215">
            <v>20515</v>
          </cell>
          <cell r="G3215">
            <v>40701</v>
          </cell>
          <cell r="I3215">
            <v>1</v>
          </cell>
          <cell r="J3215">
            <v>1</v>
          </cell>
          <cell r="K3215">
            <v>82</v>
          </cell>
          <cell r="L3215">
            <v>81</v>
          </cell>
          <cell r="M3215">
            <v>5</v>
          </cell>
          <cell r="N3215">
            <v>32</v>
          </cell>
          <cell r="O3215">
            <v>0.2</v>
          </cell>
          <cell r="P3215">
            <v>832</v>
          </cell>
          <cell r="Q3215">
            <v>666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832</v>
          </cell>
          <cell r="W3215">
            <v>666</v>
          </cell>
          <cell r="X3215">
            <v>16298</v>
          </cell>
          <cell r="Y3215">
            <v>325960</v>
          </cell>
          <cell r="Z3215" t="str">
            <v>火</v>
          </cell>
          <cell r="AA3215">
            <v>0.25</v>
          </cell>
          <cell r="AB3215">
            <v>0.25</v>
          </cell>
          <cell r="AC3215">
            <v>0.25</v>
          </cell>
          <cell r="AD3215">
            <v>1</v>
          </cell>
          <cell r="AE3215">
            <v>0.25</v>
          </cell>
          <cell r="AF3215">
            <v>41</v>
          </cell>
          <cell r="AG3215">
            <v>41</v>
          </cell>
          <cell r="AH3215">
            <v>41</v>
          </cell>
          <cell r="AI3215">
            <v>666</v>
          </cell>
          <cell r="AJ3215">
            <v>41</v>
          </cell>
          <cell r="AK3215">
            <v>7</v>
          </cell>
        </row>
        <row r="3216">
          <cell r="B3216">
            <v>40705</v>
          </cell>
          <cell r="C3216">
            <v>407</v>
          </cell>
          <cell r="D3216">
            <v>0</v>
          </cell>
          <cell r="E3216">
            <v>40505</v>
          </cell>
          <cell r="G3216">
            <v>40701</v>
          </cell>
          <cell r="I3216">
            <v>1</v>
          </cell>
          <cell r="J3216">
            <v>1</v>
          </cell>
          <cell r="K3216">
            <v>82</v>
          </cell>
          <cell r="L3216">
            <v>81</v>
          </cell>
          <cell r="M3216">
            <v>5</v>
          </cell>
          <cell r="N3216">
            <v>32</v>
          </cell>
          <cell r="O3216">
            <v>0.2</v>
          </cell>
          <cell r="P3216">
            <v>832</v>
          </cell>
          <cell r="Q3216">
            <v>666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832</v>
          </cell>
          <cell r="W3216">
            <v>666</v>
          </cell>
          <cell r="X3216">
            <v>16298</v>
          </cell>
          <cell r="Y3216">
            <v>325960</v>
          </cell>
          <cell r="Z3216" t="str">
            <v>火</v>
          </cell>
          <cell r="AA3216">
            <v>0.25</v>
          </cell>
          <cell r="AB3216">
            <v>0.25</v>
          </cell>
          <cell r="AC3216">
            <v>0.25</v>
          </cell>
          <cell r="AD3216">
            <v>1</v>
          </cell>
          <cell r="AE3216">
            <v>0.25</v>
          </cell>
          <cell r="AF3216">
            <v>41</v>
          </cell>
          <cell r="AG3216">
            <v>41</v>
          </cell>
          <cell r="AH3216">
            <v>41</v>
          </cell>
          <cell r="AI3216">
            <v>666</v>
          </cell>
          <cell r="AJ3216">
            <v>41</v>
          </cell>
          <cell r="AK3216">
            <v>7</v>
          </cell>
        </row>
        <row r="3217">
          <cell r="B3217">
            <v>40706</v>
          </cell>
          <cell r="C3217">
            <v>407</v>
          </cell>
          <cell r="D3217">
            <v>0</v>
          </cell>
          <cell r="E3217">
            <v>40605</v>
          </cell>
          <cell r="G3217">
            <v>40701</v>
          </cell>
          <cell r="I3217">
            <v>1</v>
          </cell>
          <cell r="J3217">
            <v>1</v>
          </cell>
          <cell r="K3217">
            <v>82</v>
          </cell>
          <cell r="L3217">
            <v>81</v>
          </cell>
          <cell r="M3217">
            <v>5</v>
          </cell>
          <cell r="N3217">
            <v>32</v>
          </cell>
          <cell r="O3217">
            <v>0.2</v>
          </cell>
          <cell r="P3217">
            <v>832</v>
          </cell>
          <cell r="Q3217">
            <v>666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832</v>
          </cell>
          <cell r="W3217">
            <v>666</v>
          </cell>
          <cell r="X3217">
            <v>16298</v>
          </cell>
          <cell r="Y3217">
            <v>325960</v>
          </cell>
          <cell r="Z3217" t="str">
            <v>火</v>
          </cell>
          <cell r="AA3217">
            <v>0.25</v>
          </cell>
          <cell r="AB3217">
            <v>0.25</v>
          </cell>
          <cell r="AC3217">
            <v>0.25</v>
          </cell>
          <cell r="AD3217">
            <v>1</v>
          </cell>
          <cell r="AE3217">
            <v>0.25</v>
          </cell>
          <cell r="AF3217">
            <v>41</v>
          </cell>
          <cell r="AG3217">
            <v>41</v>
          </cell>
          <cell r="AH3217">
            <v>41</v>
          </cell>
          <cell r="AI3217">
            <v>666</v>
          </cell>
          <cell r="AJ3217">
            <v>41</v>
          </cell>
          <cell r="AK3217">
            <v>7</v>
          </cell>
        </row>
        <row r="3218">
          <cell r="B3218">
            <v>40707</v>
          </cell>
          <cell r="C3218">
            <v>407</v>
          </cell>
          <cell r="D3218">
            <v>0</v>
          </cell>
          <cell r="E3218">
            <v>50100</v>
          </cell>
          <cell r="G3218">
            <v>40709</v>
          </cell>
          <cell r="I3218">
            <v>1</v>
          </cell>
          <cell r="J3218">
            <v>1</v>
          </cell>
          <cell r="K3218">
            <v>82</v>
          </cell>
          <cell r="L3218">
            <v>81</v>
          </cell>
          <cell r="M3218">
            <v>5</v>
          </cell>
          <cell r="N3218">
            <v>32</v>
          </cell>
          <cell r="O3218">
            <v>0.2</v>
          </cell>
          <cell r="P3218">
            <v>832</v>
          </cell>
          <cell r="Q3218">
            <v>666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832</v>
          </cell>
          <cell r="W3218">
            <v>666</v>
          </cell>
          <cell r="X3218">
            <v>16298</v>
          </cell>
          <cell r="Y3218">
            <v>325960</v>
          </cell>
          <cell r="Z3218" t="str">
            <v>火</v>
          </cell>
          <cell r="AA3218">
            <v>0.25</v>
          </cell>
          <cell r="AB3218">
            <v>0.25</v>
          </cell>
          <cell r="AC3218">
            <v>0.25</v>
          </cell>
          <cell r="AD3218">
            <v>1</v>
          </cell>
          <cell r="AE3218">
            <v>0.25</v>
          </cell>
          <cell r="AF3218">
            <v>41</v>
          </cell>
          <cell r="AG3218">
            <v>41</v>
          </cell>
          <cell r="AH3218">
            <v>41</v>
          </cell>
          <cell r="AI3218">
            <v>666</v>
          </cell>
          <cell r="AJ3218">
            <v>41</v>
          </cell>
          <cell r="AK3218">
            <v>7</v>
          </cell>
        </row>
        <row r="3219">
          <cell r="B3219">
            <v>40800</v>
          </cell>
          <cell r="C3219">
            <v>408</v>
          </cell>
          <cell r="D3219">
            <v>0</v>
          </cell>
          <cell r="E3219">
            <v>32405</v>
          </cell>
          <cell r="F3219">
            <v>1</v>
          </cell>
          <cell r="G3219">
            <v>40800</v>
          </cell>
          <cell r="H3219">
            <v>40800</v>
          </cell>
          <cell r="I3219">
            <v>0</v>
          </cell>
          <cell r="J3219">
            <v>10</v>
          </cell>
          <cell r="K3219">
            <v>82</v>
          </cell>
          <cell r="L3219">
            <v>81</v>
          </cell>
          <cell r="M3219">
            <v>5</v>
          </cell>
          <cell r="N3219">
            <v>32</v>
          </cell>
          <cell r="O3219">
            <v>0.4</v>
          </cell>
          <cell r="P3219">
            <v>16652</v>
          </cell>
          <cell r="Q3219">
            <v>10657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16652</v>
          </cell>
          <cell r="W3219">
            <v>10657</v>
          </cell>
          <cell r="X3219">
            <v>162980</v>
          </cell>
          <cell r="Y3219">
            <v>3259600</v>
          </cell>
          <cell r="Z3219" t="str">
            <v>火</v>
          </cell>
          <cell r="AA3219">
            <v>0.25</v>
          </cell>
          <cell r="AB3219">
            <v>0.25</v>
          </cell>
          <cell r="AC3219">
            <v>0.25</v>
          </cell>
          <cell r="AD3219">
            <v>1</v>
          </cell>
          <cell r="AE3219">
            <v>0.25</v>
          </cell>
          <cell r="AF3219">
            <v>1498</v>
          </cell>
          <cell r="AG3219">
            <v>1498</v>
          </cell>
          <cell r="AH3219">
            <v>1498</v>
          </cell>
          <cell r="AI3219">
            <v>10657</v>
          </cell>
          <cell r="AJ3219">
            <v>1498</v>
          </cell>
          <cell r="AK3219">
            <v>70</v>
          </cell>
        </row>
        <row r="3220">
          <cell r="B3220">
            <v>40801</v>
          </cell>
          <cell r="C3220">
            <v>408</v>
          </cell>
          <cell r="D3220">
            <v>0</v>
          </cell>
          <cell r="E3220">
            <v>20115</v>
          </cell>
          <cell r="G3220">
            <v>40801</v>
          </cell>
          <cell r="I3220">
            <v>1</v>
          </cell>
          <cell r="J3220">
            <v>1</v>
          </cell>
          <cell r="K3220">
            <v>82</v>
          </cell>
          <cell r="L3220">
            <v>81</v>
          </cell>
          <cell r="M3220">
            <v>5</v>
          </cell>
          <cell r="N3220">
            <v>32</v>
          </cell>
          <cell r="O3220">
            <v>0.2</v>
          </cell>
          <cell r="P3220">
            <v>832</v>
          </cell>
          <cell r="Q3220">
            <v>666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832</v>
          </cell>
          <cell r="W3220">
            <v>666</v>
          </cell>
          <cell r="X3220">
            <v>16298</v>
          </cell>
          <cell r="Y3220">
            <v>325960</v>
          </cell>
          <cell r="Z3220" t="str">
            <v>火</v>
          </cell>
          <cell r="AA3220">
            <v>0.25</v>
          </cell>
          <cell r="AB3220">
            <v>0.25</v>
          </cell>
          <cell r="AC3220">
            <v>0.25</v>
          </cell>
          <cell r="AD3220">
            <v>1</v>
          </cell>
          <cell r="AE3220">
            <v>0.25</v>
          </cell>
          <cell r="AF3220">
            <v>41</v>
          </cell>
          <cell r="AG3220">
            <v>41</v>
          </cell>
          <cell r="AH3220">
            <v>41</v>
          </cell>
          <cell r="AI3220">
            <v>666</v>
          </cell>
          <cell r="AJ3220">
            <v>41</v>
          </cell>
          <cell r="AK3220">
            <v>7</v>
          </cell>
        </row>
        <row r="3221">
          <cell r="B3221">
            <v>40802</v>
          </cell>
          <cell r="C3221">
            <v>408</v>
          </cell>
          <cell r="D3221">
            <v>0</v>
          </cell>
          <cell r="E3221">
            <v>20215</v>
          </cell>
          <cell r="G3221">
            <v>40801</v>
          </cell>
          <cell r="I3221">
            <v>1</v>
          </cell>
          <cell r="J3221">
            <v>1</v>
          </cell>
          <cell r="K3221">
            <v>82</v>
          </cell>
          <cell r="L3221">
            <v>81</v>
          </cell>
          <cell r="M3221">
            <v>5</v>
          </cell>
          <cell r="N3221">
            <v>32</v>
          </cell>
          <cell r="O3221">
            <v>0.2</v>
          </cell>
          <cell r="P3221">
            <v>832</v>
          </cell>
          <cell r="Q3221">
            <v>666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832</v>
          </cell>
          <cell r="W3221">
            <v>666</v>
          </cell>
          <cell r="X3221">
            <v>16298</v>
          </cell>
          <cell r="Y3221">
            <v>325960</v>
          </cell>
          <cell r="Z3221" t="str">
            <v>火</v>
          </cell>
          <cell r="AA3221">
            <v>0.25</v>
          </cell>
          <cell r="AB3221">
            <v>0.25</v>
          </cell>
          <cell r="AC3221">
            <v>0.25</v>
          </cell>
          <cell r="AD3221">
            <v>1</v>
          </cell>
          <cell r="AE3221">
            <v>0.25</v>
          </cell>
          <cell r="AF3221">
            <v>41</v>
          </cell>
          <cell r="AG3221">
            <v>41</v>
          </cell>
          <cell r="AH3221">
            <v>41</v>
          </cell>
          <cell r="AI3221">
            <v>666</v>
          </cell>
          <cell r="AJ3221">
            <v>41</v>
          </cell>
          <cell r="AK3221">
            <v>7</v>
          </cell>
        </row>
        <row r="3222">
          <cell r="B3222">
            <v>40803</v>
          </cell>
          <cell r="C3222">
            <v>408</v>
          </cell>
          <cell r="D3222">
            <v>0</v>
          </cell>
          <cell r="E3222">
            <v>20315</v>
          </cell>
          <cell r="G3222">
            <v>40801</v>
          </cell>
          <cell r="I3222">
            <v>1</v>
          </cell>
          <cell r="J3222">
            <v>1</v>
          </cell>
          <cell r="K3222">
            <v>82</v>
          </cell>
          <cell r="L3222">
            <v>81</v>
          </cell>
          <cell r="M3222">
            <v>5</v>
          </cell>
          <cell r="N3222">
            <v>32</v>
          </cell>
          <cell r="O3222">
            <v>0.2</v>
          </cell>
          <cell r="P3222">
            <v>832</v>
          </cell>
          <cell r="Q3222">
            <v>666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832</v>
          </cell>
          <cell r="W3222">
            <v>666</v>
          </cell>
          <cell r="X3222">
            <v>16298</v>
          </cell>
          <cell r="Y3222">
            <v>325960</v>
          </cell>
          <cell r="Z3222" t="str">
            <v>火</v>
          </cell>
          <cell r="AA3222">
            <v>0.25</v>
          </cell>
          <cell r="AB3222">
            <v>0.25</v>
          </cell>
          <cell r="AC3222">
            <v>0.25</v>
          </cell>
          <cell r="AD3222">
            <v>1</v>
          </cell>
          <cell r="AE3222">
            <v>0.25</v>
          </cell>
          <cell r="AF3222">
            <v>41</v>
          </cell>
          <cell r="AG3222">
            <v>41</v>
          </cell>
          <cell r="AH3222">
            <v>41</v>
          </cell>
          <cell r="AI3222">
            <v>666</v>
          </cell>
          <cell r="AJ3222">
            <v>41</v>
          </cell>
          <cell r="AK3222">
            <v>7</v>
          </cell>
        </row>
        <row r="3223">
          <cell r="B3223">
            <v>40804</v>
          </cell>
          <cell r="C3223">
            <v>408</v>
          </cell>
          <cell r="D3223">
            <v>0</v>
          </cell>
          <cell r="E3223">
            <v>20515</v>
          </cell>
          <cell r="G3223">
            <v>40801</v>
          </cell>
          <cell r="I3223">
            <v>1</v>
          </cell>
          <cell r="J3223">
            <v>1</v>
          </cell>
          <cell r="K3223">
            <v>82</v>
          </cell>
          <cell r="L3223">
            <v>81</v>
          </cell>
          <cell r="M3223">
            <v>5</v>
          </cell>
          <cell r="N3223">
            <v>32</v>
          </cell>
          <cell r="O3223">
            <v>0.2</v>
          </cell>
          <cell r="P3223">
            <v>832</v>
          </cell>
          <cell r="Q3223">
            <v>666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832</v>
          </cell>
          <cell r="W3223">
            <v>666</v>
          </cell>
          <cell r="X3223">
            <v>16298</v>
          </cell>
          <cell r="Y3223">
            <v>325960</v>
          </cell>
          <cell r="Z3223" t="str">
            <v>火</v>
          </cell>
          <cell r="AA3223">
            <v>0.25</v>
          </cell>
          <cell r="AB3223">
            <v>0.25</v>
          </cell>
          <cell r="AC3223">
            <v>0.25</v>
          </cell>
          <cell r="AD3223">
            <v>1</v>
          </cell>
          <cell r="AE3223">
            <v>0.25</v>
          </cell>
          <cell r="AF3223">
            <v>41</v>
          </cell>
          <cell r="AG3223">
            <v>41</v>
          </cell>
          <cell r="AH3223">
            <v>41</v>
          </cell>
          <cell r="AI3223">
            <v>666</v>
          </cell>
          <cell r="AJ3223">
            <v>41</v>
          </cell>
          <cell r="AK3223">
            <v>7</v>
          </cell>
        </row>
        <row r="3224">
          <cell r="B3224">
            <v>40805</v>
          </cell>
          <cell r="C3224">
            <v>408</v>
          </cell>
          <cell r="D3224">
            <v>0</v>
          </cell>
          <cell r="E3224">
            <v>40505</v>
          </cell>
          <cell r="G3224">
            <v>40801</v>
          </cell>
          <cell r="I3224">
            <v>1</v>
          </cell>
          <cell r="J3224">
            <v>1</v>
          </cell>
          <cell r="K3224">
            <v>82</v>
          </cell>
          <cell r="L3224">
            <v>81</v>
          </cell>
          <cell r="M3224">
            <v>5</v>
          </cell>
          <cell r="N3224">
            <v>32</v>
          </cell>
          <cell r="O3224">
            <v>0.2</v>
          </cell>
          <cell r="P3224">
            <v>832</v>
          </cell>
          <cell r="Q3224">
            <v>666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832</v>
          </cell>
          <cell r="W3224">
            <v>666</v>
          </cell>
          <cell r="X3224">
            <v>16298</v>
          </cell>
          <cell r="Y3224">
            <v>325960</v>
          </cell>
          <cell r="Z3224" t="str">
            <v>火</v>
          </cell>
          <cell r="AA3224">
            <v>0.25</v>
          </cell>
          <cell r="AB3224">
            <v>0.25</v>
          </cell>
          <cell r="AC3224">
            <v>0.25</v>
          </cell>
          <cell r="AD3224">
            <v>1</v>
          </cell>
          <cell r="AE3224">
            <v>0.25</v>
          </cell>
          <cell r="AF3224">
            <v>41</v>
          </cell>
          <cell r="AG3224">
            <v>41</v>
          </cell>
          <cell r="AH3224">
            <v>41</v>
          </cell>
          <cell r="AI3224">
            <v>666</v>
          </cell>
          <cell r="AJ3224">
            <v>41</v>
          </cell>
          <cell r="AK3224">
            <v>7</v>
          </cell>
        </row>
        <row r="3225">
          <cell r="B3225">
            <v>40806</v>
          </cell>
          <cell r="C3225">
            <v>408</v>
          </cell>
          <cell r="D3225">
            <v>0</v>
          </cell>
          <cell r="E3225">
            <v>40605</v>
          </cell>
          <cell r="G3225">
            <v>40801</v>
          </cell>
          <cell r="I3225">
            <v>1</v>
          </cell>
          <cell r="J3225">
            <v>1</v>
          </cell>
          <cell r="K3225">
            <v>82</v>
          </cell>
          <cell r="L3225">
            <v>81</v>
          </cell>
          <cell r="M3225">
            <v>5</v>
          </cell>
          <cell r="N3225">
            <v>32</v>
          </cell>
          <cell r="O3225">
            <v>0.2</v>
          </cell>
          <cell r="P3225">
            <v>832</v>
          </cell>
          <cell r="Q3225">
            <v>666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832</v>
          </cell>
          <cell r="W3225">
            <v>666</v>
          </cell>
          <cell r="X3225">
            <v>16298</v>
          </cell>
          <cell r="Y3225">
            <v>325960</v>
          </cell>
          <cell r="Z3225" t="str">
            <v>火</v>
          </cell>
          <cell r="AA3225">
            <v>0.25</v>
          </cell>
          <cell r="AB3225">
            <v>0.25</v>
          </cell>
          <cell r="AC3225">
            <v>0.25</v>
          </cell>
          <cell r="AD3225">
            <v>1</v>
          </cell>
          <cell r="AE3225">
            <v>0.25</v>
          </cell>
          <cell r="AF3225">
            <v>41</v>
          </cell>
          <cell r="AG3225">
            <v>41</v>
          </cell>
          <cell r="AH3225">
            <v>41</v>
          </cell>
          <cell r="AI3225">
            <v>666</v>
          </cell>
          <cell r="AJ3225">
            <v>41</v>
          </cell>
          <cell r="AK3225">
            <v>7</v>
          </cell>
        </row>
        <row r="3226">
          <cell r="B3226">
            <v>40807</v>
          </cell>
          <cell r="C3226">
            <v>408</v>
          </cell>
          <cell r="D3226">
            <v>0</v>
          </cell>
          <cell r="E3226">
            <v>50100</v>
          </cell>
          <cell r="G3226">
            <v>40809</v>
          </cell>
          <cell r="I3226">
            <v>1</v>
          </cell>
          <cell r="J3226">
            <v>1</v>
          </cell>
          <cell r="K3226">
            <v>82</v>
          </cell>
          <cell r="L3226">
            <v>81</v>
          </cell>
          <cell r="M3226">
            <v>5</v>
          </cell>
          <cell r="N3226">
            <v>32</v>
          </cell>
          <cell r="O3226">
            <v>0.2</v>
          </cell>
          <cell r="P3226">
            <v>832</v>
          </cell>
          <cell r="Q3226">
            <v>666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832</v>
          </cell>
          <cell r="W3226">
            <v>666</v>
          </cell>
          <cell r="X3226">
            <v>16298</v>
          </cell>
          <cell r="Y3226">
            <v>325960</v>
          </cell>
          <cell r="Z3226" t="str">
            <v>火</v>
          </cell>
          <cell r="AA3226">
            <v>0.25</v>
          </cell>
          <cell r="AB3226">
            <v>0.25</v>
          </cell>
          <cell r="AC3226">
            <v>0.25</v>
          </cell>
          <cell r="AD3226">
            <v>1</v>
          </cell>
          <cell r="AE3226">
            <v>0.25</v>
          </cell>
          <cell r="AF3226">
            <v>41</v>
          </cell>
          <cell r="AG3226">
            <v>41</v>
          </cell>
          <cell r="AH3226">
            <v>41</v>
          </cell>
          <cell r="AI3226">
            <v>666</v>
          </cell>
          <cell r="AJ3226">
            <v>41</v>
          </cell>
          <cell r="AK3226">
            <v>7</v>
          </cell>
        </row>
        <row r="3227">
          <cell r="B3227">
            <v>40900</v>
          </cell>
          <cell r="C3227">
            <v>409</v>
          </cell>
          <cell r="D3227">
            <v>0</v>
          </cell>
          <cell r="E3227">
            <v>32505</v>
          </cell>
          <cell r="F3227">
            <v>1</v>
          </cell>
          <cell r="G3227">
            <v>40900</v>
          </cell>
          <cell r="H3227">
            <v>40900</v>
          </cell>
          <cell r="I3227">
            <v>0</v>
          </cell>
          <cell r="J3227">
            <v>10</v>
          </cell>
          <cell r="K3227">
            <v>82</v>
          </cell>
          <cell r="L3227">
            <v>81</v>
          </cell>
          <cell r="M3227">
            <v>5</v>
          </cell>
          <cell r="N3227">
            <v>32</v>
          </cell>
          <cell r="O3227">
            <v>0.5</v>
          </cell>
          <cell r="P3227">
            <v>20816</v>
          </cell>
          <cell r="Q3227">
            <v>13322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20816</v>
          </cell>
          <cell r="W3227">
            <v>13322</v>
          </cell>
          <cell r="X3227">
            <v>162980</v>
          </cell>
          <cell r="Y3227">
            <v>3259600</v>
          </cell>
          <cell r="Z3227" t="str">
            <v>火</v>
          </cell>
          <cell r="AA3227">
            <v>0.25</v>
          </cell>
          <cell r="AB3227">
            <v>0.25</v>
          </cell>
          <cell r="AC3227">
            <v>0.25</v>
          </cell>
          <cell r="AD3227">
            <v>1</v>
          </cell>
          <cell r="AE3227">
            <v>0.25</v>
          </cell>
          <cell r="AF3227">
            <v>1873</v>
          </cell>
          <cell r="AG3227">
            <v>1873</v>
          </cell>
          <cell r="AH3227">
            <v>1873</v>
          </cell>
          <cell r="AI3227">
            <v>13322</v>
          </cell>
          <cell r="AJ3227">
            <v>1873</v>
          </cell>
          <cell r="AK3227">
            <v>70</v>
          </cell>
        </row>
        <row r="3228">
          <cell r="B3228">
            <v>40901</v>
          </cell>
          <cell r="C3228">
            <v>409</v>
          </cell>
          <cell r="D3228">
            <v>0</v>
          </cell>
          <cell r="E3228">
            <v>20115</v>
          </cell>
          <cell r="G3228">
            <v>40901</v>
          </cell>
          <cell r="I3228">
            <v>1</v>
          </cell>
          <cell r="J3228">
            <v>1</v>
          </cell>
          <cell r="K3228">
            <v>82</v>
          </cell>
          <cell r="L3228">
            <v>81</v>
          </cell>
          <cell r="M3228">
            <v>5</v>
          </cell>
          <cell r="N3228">
            <v>32</v>
          </cell>
          <cell r="O3228">
            <v>0.2</v>
          </cell>
          <cell r="P3228">
            <v>832</v>
          </cell>
          <cell r="Q3228">
            <v>666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832</v>
          </cell>
          <cell r="W3228">
            <v>666</v>
          </cell>
          <cell r="X3228">
            <v>16298</v>
          </cell>
          <cell r="Y3228">
            <v>325960</v>
          </cell>
          <cell r="Z3228" t="str">
            <v>火</v>
          </cell>
          <cell r="AA3228">
            <v>0.25</v>
          </cell>
          <cell r="AB3228">
            <v>0.25</v>
          </cell>
          <cell r="AC3228">
            <v>0.25</v>
          </cell>
          <cell r="AD3228">
            <v>1</v>
          </cell>
          <cell r="AE3228">
            <v>0.25</v>
          </cell>
          <cell r="AF3228">
            <v>41</v>
          </cell>
          <cell r="AG3228">
            <v>41</v>
          </cell>
          <cell r="AH3228">
            <v>41</v>
          </cell>
          <cell r="AI3228">
            <v>666</v>
          </cell>
          <cell r="AJ3228">
            <v>41</v>
          </cell>
          <cell r="AK3228">
            <v>7</v>
          </cell>
        </row>
        <row r="3229">
          <cell r="B3229">
            <v>40902</v>
          </cell>
          <cell r="C3229">
            <v>409</v>
          </cell>
          <cell r="D3229">
            <v>0</v>
          </cell>
          <cell r="E3229">
            <v>20215</v>
          </cell>
          <cell r="G3229">
            <v>40901</v>
          </cell>
          <cell r="I3229">
            <v>1</v>
          </cell>
          <cell r="J3229">
            <v>1</v>
          </cell>
          <cell r="K3229">
            <v>82</v>
          </cell>
          <cell r="L3229">
            <v>81</v>
          </cell>
          <cell r="M3229">
            <v>5</v>
          </cell>
          <cell r="N3229">
            <v>32</v>
          </cell>
          <cell r="O3229">
            <v>0.2</v>
          </cell>
          <cell r="P3229">
            <v>832</v>
          </cell>
          <cell r="Q3229">
            <v>666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832</v>
          </cell>
          <cell r="W3229">
            <v>666</v>
          </cell>
          <cell r="X3229">
            <v>16298</v>
          </cell>
          <cell r="Y3229">
            <v>325960</v>
          </cell>
          <cell r="Z3229" t="str">
            <v>火</v>
          </cell>
          <cell r="AA3229">
            <v>0.25</v>
          </cell>
          <cell r="AB3229">
            <v>0.25</v>
          </cell>
          <cell r="AC3229">
            <v>0.25</v>
          </cell>
          <cell r="AD3229">
            <v>1</v>
          </cell>
          <cell r="AE3229">
            <v>0.25</v>
          </cell>
          <cell r="AF3229">
            <v>41</v>
          </cell>
          <cell r="AG3229">
            <v>41</v>
          </cell>
          <cell r="AH3229">
            <v>41</v>
          </cell>
          <cell r="AI3229">
            <v>666</v>
          </cell>
          <cell r="AJ3229">
            <v>41</v>
          </cell>
          <cell r="AK3229">
            <v>7</v>
          </cell>
        </row>
        <row r="3230">
          <cell r="B3230">
            <v>40903</v>
          </cell>
          <cell r="C3230">
            <v>409</v>
          </cell>
          <cell r="D3230">
            <v>0</v>
          </cell>
          <cell r="E3230">
            <v>20315</v>
          </cell>
          <cell r="G3230">
            <v>40901</v>
          </cell>
          <cell r="I3230">
            <v>1</v>
          </cell>
          <cell r="J3230">
            <v>1</v>
          </cell>
          <cell r="K3230">
            <v>82</v>
          </cell>
          <cell r="L3230">
            <v>81</v>
          </cell>
          <cell r="M3230">
            <v>5</v>
          </cell>
          <cell r="N3230">
            <v>32</v>
          </cell>
          <cell r="O3230">
            <v>0.2</v>
          </cell>
          <cell r="P3230">
            <v>832</v>
          </cell>
          <cell r="Q3230">
            <v>666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832</v>
          </cell>
          <cell r="W3230">
            <v>666</v>
          </cell>
          <cell r="X3230">
            <v>16298</v>
          </cell>
          <cell r="Y3230">
            <v>325960</v>
          </cell>
          <cell r="Z3230" t="str">
            <v>火</v>
          </cell>
          <cell r="AA3230">
            <v>0.25</v>
          </cell>
          <cell r="AB3230">
            <v>0.25</v>
          </cell>
          <cell r="AC3230">
            <v>0.25</v>
          </cell>
          <cell r="AD3230">
            <v>1</v>
          </cell>
          <cell r="AE3230">
            <v>0.25</v>
          </cell>
          <cell r="AF3230">
            <v>41</v>
          </cell>
          <cell r="AG3230">
            <v>41</v>
          </cell>
          <cell r="AH3230">
            <v>41</v>
          </cell>
          <cell r="AI3230">
            <v>666</v>
          </cell>
          <cell r="AJ3230">
            <v>41</v>
          </cell>
          <cell r="AK3230">
            <v>7</v>
          </cell>
        </row>
        <row r="3231">
          <cell r="B3231">
            <v>40904</v>
          </cell>
          <cell r="C3231">
            <v>409</v>
          </cell>
          <cell r="D3231">
            <v>0</v>
          </cell>
          <cell r="E3231">
            <v>20515</v>
          </cell>
          <cell r="G3231">
            <v>40901</v>
          </cell>
          <cell r="I3231">
            <v>1</v>
          </cell>
          <cell r="J3231">
            <v>1</v>
          </cell>
          <cell r="K3231">
            <v>82</v>
          </cell>
          <cell r="L3231">
            <v>81</v>
          </cell>
          <cell r="M3231">
            <v>5</v>
          </cell>
          <cell r="N3231">
            <v>32</v>
          </cell>
          <cell r="O3231">
            <v>0.2</v>
          </cell>
          <cell r="P3231">
            <v>832</v>
          </cell>
          <cell r="Q3231">
            <v>666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832</v>
          </cell>
          <cell r="W3231">
            <v>666</v>
          </cell>
          <cell r="X3231">
            <v>16298</v>
          </cell>
          <cell r="Y3231">
            <v>325960</v>
          </cell>
          <cell r="Z3231" t="str">
            <v>火</v>
          </cell>
          <cell r="AA3231">
            <v>0.25</v>
          </cell>
          <cell r="AB3231">
            <v>0.25</v>
          </cell>
          <cell r="AC3231">
            <v>0.25</v>
          </cell>
          <cell r="AD3231">
            <v>1</v>
          </cell>
          <cell r="AE3231">
            <v>0.25</v>
          </cell>
          <cell r="AF3231">
            <v>41</v>
          </cell>
          <cell r="AG3231">
            <v>41</v>
          </cell>
          <cell r="AH3231">
            <v>41</v>
          </cell>
          <cell r="AI3231">
            <v>666</v>
          </cell>
          <cell r="AJ3231">
            <v>41</v>
          </cell>
          <cell r="AK3231">
            <v>7</v>
          </cell>
        </row>
        <row r="3232">
          <cell r="B3232">
            <v>40905</v>
          </cell>
          <cell r="C3232">
            <v>409</v>
          </cell>
          <cell r="D3232">
            <v>0</v>
          </cell>
          <cell r="E3232">
            <v>40505</v>
          </cell>
          <cell r="G3232">
            <v>40901</v>
          </cell>
          <cell r="I3232">
            <v>1</v>
          </cell>
          <cell r="J3232">
            <v>1</v>
          </cell>
          <cell r="K3232">
            <v>82</v>
          </cell>
          <cell r="L3232">
            <v>81</v>
          </cell>
          <cell r="M3232">
            <v>5</v>
          </cell>
          <cell r="N3232">
            <v>32</v>
          </cell>
          <cell r="O3232">
            <v>0.2</v>
          </cell>
          <cell r="P3232">
            <v>832</v>
          </cell>
          <cell r="Q3232">
            <v>666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832</v>
          </cell>
          <cell r="W3232">
            <v>666</v>
          </cell>
          <cell r="X3232">
            <v>16298</v>
          </cell>
          <cell r="Y3232">
            <v>325960</v>
          </cell>
          <cell r="Z3232" t="str">
            <v>火</v>
          </cell>
          <cell r="AA3232">
            <v>0.25</v>
          </cell>
          <cell r="AB3232">
            <v>0.25</v>
          </cell>
          <cell r="AC3232">
            <v>0.25</v>
          </cell>
          <cell r="AD3232">
            <v>1</v>
          </cell>
          <cell r="AE3232">
            <v>0.25</v>
          </cell>
          <cell r="AF3232">
            <v>41</v>
          </cell>
          <cell r="AG3232">
            <v>41</v>
          </cell>
          <cell r="AH3232">
            <v>41</v>
          </cell>
          <cell r="AI3232">
            <v>666</v>
          </cell>
          <cell r="AJ3232">
            <v>41</v>
          </cell>
          <cell r="AK3232">
            <v>7</v>
          </cell>
        </row>
        <row r="3233">
          <cell r="B3233">
            <v>40906</v>
          </cell>
          <cell r="C3233">
            <v>409</v>
          </cell>
          <cell r="D3233">
            <v>0</v>
          </cell>
          <cell r="E3233">
            <v>40605</v>
          </cell>
          <cell r="G3233">
            <v>40901</v>
          </cell>
          <cell r="I3233">
            <v>1</v>
          </cell>
          <cell r="J3233">
            <v>1</v>
          </cell>
          <cell r="K3233">
            <v>82</v>
          </cell>
          <cell r="L3233">
            <v>81</v>
          </cell>
          <cell r="M3233">
            <v>5</v>
          </cell>
          <cell r="N3233">
            <v>32</v>
          </cell>
          <cell r="O3233">
            <v>0.2</v>
          </cell>
          <cell r="P3233">
            <v>832</v>
          </cell>
          <cell r="Q3233">
            <v>666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832</v>
          </cell>
          <cell r="W3233">
            <v>666</v>
          </cell>
          <cell r="X3233">
            <v>16298</v>
          </cell>
          <cell r="Y3233">
            <v>325960</v>
          </cell>
          <cell r="Z3233" t="str">
            <v>火</v>
          </cell>
          <cell r="AA3233">
            <v>0.25</v>
          </cell>
          <cell r="AB3233">
            <v>0.25</v>
          </cell>
          <cell r="AC3233">
            <v>0.25</v>
          </cell>
          <cell r="AD3233">
            <v>1</v>
          </cell>
          <cell r="AE3233">
            <v>0.25</v>
          </cell>
          <cell r="AF3233">
            <v>41</v>
          </cell>
          <cell r="AG3233">
            <v>41</v>
          </cell>
          <cell r="AH3233">
            <v>41</v>
          </cell>
          <cell r="AI3233">
            <v>666</v>
          </cell>
          <cell r="AJ3233">
            <v>41</v>
          </cell>
          <cell r="AK3233">
            <v>7</v>
          </cell>
        </row>
        <row r="3234">
          <cell r="B3234">
            <v>40907</v>
          </cell>
          <cell r="C3234">
            <v>409</v>
          </cell>
          <cell r="D3234">
            <v>0</v>
          </cell>
          <cell r="E3234">
            <v>50100</v>
          </cell>
          <cell r="G3234">
            <v>40909</v>
          </cell>
          <cell r="I3234">
            <v>1</v>
          </cell>
          <cell r="J3234">
            <v>1</v>
          </cell>
          <cell r="K3234">
            <v>82</v>
          </cell>
          <cell r="L3234">
            <v>81</v>
          </cell>
          <cell r="M3234">
            <v>5</v>
          </cell>
          <cell r="N3234">
            <v>32</v>
          </cell>
          <cell r="O3234">
            <v>0.2</v>
          </cell>
          <cell r="P3234">
            <v>832</v>
          </cell>
          <cell r="Q3234">
            <v>666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832</v>
          </cell>
          <cell r="W3234">
            <v>666</v>
          </cell>
          <cell r="X3234">
            <v>16298</v>
          </cell>
          <cell r="Y3234">
            <v>325960</v>
          </cell>
          <cell r="Z3234" t="str">
            <v>火</v>
          </cell>
          <cell r="AA3234">
            <v>0.25</v>
          </cell>
          <cell r="AB3234">
            <v>0.25</v>
          </cell>
          <cell r="AC3234">
            <v>0.25</v>
          </cell>
          <cell r="AD3234">
            <v>1</v>
          </cell>
          <cell r="AE3234">
            <v>0.25</v>
          </cell>
          <cell r="AF3234">
            <v>41</v>
          </cell>
          <cell r="AG3234">
            <v>41</v>
          </cell>
          <cell r="AH3234">
            <v>41</v>
          </cell>
          <cell r="AI3234">
            <v>666</v>
          </cell>
          <cell r="AJ3234">
            <v>41</v>
          </cell>
          <cell r="AK3234">
            <v>7</v>
          </cell>
        </row>
        <row r="3235">
          <cell r="B3235">
            <v>41000</v>
          </cell>
          <cell r="C3235">
            <v>410</v>
          </cell>
          <cell r="D3235">
            <v>0</v>
          </cell>
          <cell r="E3235">
            <v>32405</v>
          </cell>
          <cell r="F3235">
            <v>1</v>
          </cell>
          <cell r="G3235">
            <v>41000</v>
          </cell>
          <cell r="H3235">
            <v>41000</v>
          </cell>
          <cell r="I3235">
            <v>0</v>
          </cell>
          <cell r="J3235">
            <v>10</v>
          </cell>
          <cell r="K3235">
            <v>83</v>
          </cell>
          <cell r="L3235">
            <v>82</v>
          </cell>
          <cell r="M3235">
            <v>5</v>
          </cell>
          <cell r="N3235">
            <v>33</v>
          </cell>
          <cell r="O3235">
            <v>0.60000000000000009</v>
          </cell>
          <cell r="P3235">
            <v>27225</v>
          </cell>
          <cell r="Q3235">
            <v>13939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27225</v>
          </cell>
          <cell r="W3235">
            <v>13939</v>
          </cell>
          <cell r="X3235">
            <v>176749</v>
          </cell>
          <cell r="Y3235">
            <v>3534980</v>
          </cell>
          <cell r="Z3235" t="str">
            <v>火</v>
          </cell>
          <cell r="AA3235">
            <v>0.25</v>
          </cell>
          <cell r="AB3235">
            <v>0.25</v>
          </cell>
          <cell r="AC3235">
            <v>0.25</v>
          </cell>
          <cell r="AD3235">
            <v>1</v>
          </cell>
          <cell r="AE3235">
            <v>0.25</v>
          </cell>
          <cell r="AF3235">
            <v>3321</v>
          </cell>
          <cell r="AG3235">
            <v>3321</v>
          </cell>
          <cell r="AH3235">
            <v>3321</v>
          </cell>
          <cell r="AI3235">
            <v>13939</v>
          </cell>
          <cell r="AJ3235">
            <v>3321</v>
          </cell>
          <cell r="AK3235">
            <v>70</v>
          </cell>
        </row>
        <row r="3236">
          <cell r="B3236">
            <v>41001</v>
          </cell>
          <cell r="C3236">
            <v>410</v>
          </cell>
          <cell r="D3236">
            <v>0</v>
          </cell>
          <cell r="E3236">
            <v>20115</v>
          </cell>
          <cell r="G3236">
            <v>41001</v>
          </cell>
          <cell r="I3236">
            <v>1</v>
          </cell>
          <cell r="J3236">
            <v>1</v>
          </cell>
          <cell r="K3236">
            <v>83</v>
          </cell>
          <cell r="L3236">
            <v>82</v>
          </cell>
          <cell r="M3236">
            <v>5</v>
          </cell>
          <cell r="N3236">
            <v>33</v>
          </cell>
          <cell r="O3236">
            <v>0.2</v>
          </cell>
          <cell r="P3236">
            <v>907</v>
          </cell>
          <cell r="Q3236">
            <v>726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907</v>
          </cell>
          <cell r="W3236">
            <v>726</v>
          </cell>
          <cell r="X3236">
            <v>17674</v>
          </cell>
          <cell r="Y3236">
            <v>353480</v>
          </cell>
          <cell r="Z3236" t="str">
            <v>火</v>
          </cell>
          <cell r="AA3236">
            <v>0.25</v>
          </cell>
          <cell r="AB3236">
            <v>0.25</v>
          </cell>
          <cell r="AC3236">
            <v>0.25</v>
          </cell>
          <cell r="AD3236">
            <v>1</v>
          </cell>
          <cell r="AE3236">
            <v>0.25</v>
          </cell>
          <cell r="AF3236">
            <v>45</v>
          </cell>
          <cell r="AG3236">
            <v>45</v>
          </cell>
          <cell r="AH3236">
            <v>45</v>
          </cell>
          <cell r="AI3236">
            <v>726</v>
          </cell>
          <cell r="AJ3236">
            <v>45</v>
          </cell>
          <cell r="AK3236">
            <v>7</v>
          </cell>
        </row>
        <row r="3237">
          <cell r="B3237">
            <v>41002</v>
          </cell>
          <cell r="C3237">
            <v>410</v>
          </cell>
          <cell r="D3237">
            <v>0</v>
          </cell>
          <cell r="E3237">
            <v>20215</v>
          </cell>
          <cell r="G3237">
            <v>41001</v>
          </cell>
          <cell r="I3237">
            <v>1</v>
          </cell>
          <cell r="J3237">
            <v>1</v>
          </cell>
          <cell r="K3237">
            <v>83</v>
          </cell>
          <cell r="L3237">
            <v>82</v>
          </cell>
          <cell r="M3237">
            <v>5</v>
          </cell>
          <cell r="N3237">
            <v>33</v>
          </cell>
          <cell r="O3237">
            <v>0.2</v>
          </cell>
          <cell r="P3237">
            <v>907</v>
          </cell>
          <cell r="Q3237">
            <v>726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907</v>
          </cell>
          <cell r="W3237">
            <v>726</v>
          </cell>
          <cell r="X3237">
            <v>17674</v>
          </cell>
          <cell r="Y3237">
            <v>353480</v>
          </cell>
          <cell r="Z3237" t="str">
            <v>火</v>
          </cell>
          <cell r="AA3237">
            <v>0.25</v>
          </cell>
          <cell r="AB3237">
            <v>0.25</v>
          </cell>
          <cell r="AC3237">
            <v>0.25</v>
          </cell>
          <cell r="AD3237">
            <v>1</v>
          </cell>
          <cell r="AE3237">
            <v>0.25</v>
          </cell>
          <cell r="AF3237">
            <v>45</v>
          </cell>
          <cell r="AG3237">
            <v>45</v>
          </cell>
          <cell r="AH3237">
            <v>45</v>
          </cell>
          <cell r="AI3237">
            <v>726</v>
          </cell>
          <cell r="AJ3237">
            <v>45</v>
          </cell>
          <cell r="AK3237">
            <v>7</v>
          </cell>
        </row>
        <row r="3238">
          <cell r="B3238">
            <v>41003</v>
          </cell>
          <cell r="C3238">
            <v>410</v>
          </cell>
          <cell r="D3238">
            <v>0</v>
          </cell>
          <cell r="E3238">
            <v>20315</v>
          </cell>
          <cell r="G3238">
            <v>41001</v>
          </cell>
          <cell r="I3238">
            <v>1</v>
          </cell>
          <cell r="J3238">
            <v>1</v>
          </cell>
          <cell r="K3238">
            <v>83</v>
          </cell>
          <cell r="L3238">
            <v>82</v>
          </cell>
          <cell r="M3238">
            <v>5</v>
          </cell>
          <cell r="N3238">
            <v>33</v>
          </cell>
          <cell r="O3238">
            <v>0.2</v>
          </cell>
          <cell r="P3238">
            <v>907</v>
          </cell>
          <cell r="Q3238">
            <v>726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907</v>
          </cell>
          <cell r="W3238">
            <v>726</v>
          </cell>
          <cell r="X3238">
            <v>17674</v>
          </cell>
          <cell r="Y3238">
            <v>353480</v>
          </cell>
          <cell r="Z3238" t="str">
            <v>火</v>
          </cell>
          <cell r="AA3238">
            <v>0.25</v>
          </cell>
          <cell r="AB3238">
            <v>0.25</v>
          </cell>
          <cell r="AC3238">
            <v>0.25</v>
          </cell>
          <cell r="AD3238">
            <v>1</v>
          </cell>
          <cell r="AE3238">
            <v>0.25</v>
          </cell>
          <cell r="AF3238">
            <v>45</v>
          </cell>
          <cell r="AG3238">
            <v>45</v>
          </cell>
          <cell r="AH3238">
            <v>45</v>
          </cell>
          <cell r="AI3238">
            <v>726</v>
          </cell>
          <cell r="AJ3238">
            <v>45</v>
          </cell>
          <cell r="AK3238">
            <v>7</v>
          </cell>
        </row>
        <row r="3239">
          <cell r="B3239">
            <v>41004</v>
          </cell>
          <cell r="C3239">
            <v>410</v>
          </cell>
          <cell r="D3239">
            <v>0</v>
          </cell>
          <cell r="E3239">
            <v>20515</v>
          </cell>
          <cell r="G3239">
            <v>41001</v>
          </cell>
          <cell r="I3239">
            <v>1</v>
          </cell>
          <cell r="J3239">
            <v>1</v>
          </cell>
          <cell r="K3239">
            <v>83</v>
          </cell>
          <cell r="L3239">
            <v>82</v>
          </cell>
          <cell r="M3239">
            <v>5</v>
          </cell>
          <cell r="N3239">
            <v>33</v>
          </cell>
          <cell r="O3239">
            <v>0.2</v>
          </cell>
          <cell r="P3239">
            <v>907</v>
          </cell>
          <cell r="Q3239">
            <v>726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907</v>
          </cell>
          <cell r="W3239">
            <v>726</v>
          </cell>
          <cell r="X3239">
            <v>17674</v>
          </cell>
          <cell r="Y3239">
            <v>353480</v>
          </cell>
          <cell r="Z3239" t="str">
            <v>火</v>
          </cell>
          <cell r="AA3239">
            <v>0.25</v>
          </cell>
          <cell r="AB3239">
            <v>0.25</v>
          </cell>
          <cell r="AC3239">
            <v>0.25</v>
          </cell>
          <cell r="AD3239">
            <v>1</v>
          </cell>
          <cell r="AE3239">
            <v>0.25</v>
          </cell>
          <cell r="AF3239">
            <v>45</v>
          </cell>
          <cell r="AG3239">
            <v>45</v>
          </cell>
          <cell r="AH3239">
            <v>45</v>
          </cell>
          <cell r="AI3239">
            <v>726</v>
          </cell>
          <cell r="AJ3239">
            <v>45</v>
          </cell>
          <cell r="AK3239">
            <v>7</v>
          </cell>
        </row>
        <row r="3240">
          <cell r="B3240">
            <v>41005</v>
          </cell>
          <cell r="C3240">
            <v>410</v>
          </cell>
          <cell r="D3240">
            <v>0</v>
          </cell>
          <cell r="E3240">
            <v>40505</v>
          </cell>
          <cell r="G3240">
            <v>41001</v>
          </cell>
          <cell r="I3240">
            <v>1</v>
          </cell>
          <cell r="J3240">
            <v>1</v>
          </cell>
          <cell r="K3240">
            <v>83</v>
          </cell>
          <cell r="L3240">
            <v>82</v>
          </cell>
          <cell r="M3240">
            <v>5</v>
          </cell>
          <cell r="N3240">
            <v>33</v>
          </cell>
          <cell r="O3240">
            <v>0.2</v>
          </cell>
          <cell r="P3240">
            <v>907</v>
          </cell>
          <cell r="Q3240">
            <v>726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907</v>
          </cell>
          <cell r="W3240">
            <v>726</v>
          </cell>
          <cell r="X3240">
            <v>17674</v>
          </cell>
          <cell r="Y3240">
            <v>353480</v>
          </cell>
          <cell r="Z3240" t="str">
            <v>火</v>
          </cell>
          <cell r="AA3240">
            <v>0.25</v>
          </cell>
          <cell r="AB3240">
            <v>0.25</v>
          </cell>
          <cell r="AC3240">
            <v>0.25</v>
          </cell>
          <cell r="AD3240">
            <v>1</v>
          </cell>
          <cell r="AE3240">
            <v>0.25</v>
          </cell>
          <cell r="AF3240">
            <v>45</v>
          </cell>
          <cell r="AG3240">
            <v>45</v>
          </cell>
          <cell r="AH3240">
            <v>45</v>
          </cell>
          <cell r="AI3240">
            <v>726</v>
          </cell>
          <cell r="AJ3240">
            <v>45</v>
          </cell>
          <cell r="AK3240">
            <v>7</v>
          </cell>
        </row>
        <row r="3241">
          <cell r="B3241">
            <v>41006</v>
          </cell>
          <cell r="C3241">
            <v>410</v>
          </cell>
          <cell r="D3241">
            <v>0</v>
          </cell>
          <cell r="E3241">
            <v>40605</v>
          </cell>
          <cell r="G3241">
            <v>41001</v>
          </cell>
          <cell r="I3241">
            <v>1</v>
          </cell>
          <cell r="J3241">
            <v>1</v>
          </cell>
          <cell r="K3241">
            <v>83</v>
          </cell>
          <cell r="L3241">
            <v>82</v>
          </cell>
          <cell r="M3241">
            <v>5</v>
          </cell>
          <cell r="N3241">
            <v>33</v>
          </cell>
          <cell r="O3241">
            <v>0.2</v>
          </cell>
          <cell r="P3241">
            <v>907</v>
          </cell>
          <cell r="Q3241">
            <v>726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907</v>
          </cell>
          <cell r="W3241">
            <v>726</v>
          </cell>
          <cell r="X3241">
            <v>17674</v>
          </cell>
          <cell r="Y3241">
            <v>353480</v>
          </cell>
          <cell r="Z3241" t="str">
            <v>火</v>
          </cell>
          <cell r="AA3241">
            <v>0.25</v>
          </cell>
          <cell r="AB3241">
            <v>0.25</v>
          </cell>
          <cell r="AC3241">
            <v>0.25</v>
          </cell>
          <cell r="AD3241">
            <v>1</v>
          </cell>
          <cell r="AE3241">
            <v>0.25</v>
          </cell>
          <cell r="AF3241">
            <v>45</v>
          </cell>
          <cell r="AG3241">
            <v>45</v>
          </cell>
          <cell r="AH3241">
            <v>45</v>
          </cell>
          <cell r="AI3241">
            <v>726</v>
          </cell>
          <cell r="AJ3241">
            <v>45</v>
          </cell>
          <cell r="AK3241">
            <v>7</v>
          </cell>
        </row>
        <row r="3242">
          <cell r="B3242">
            <v>41007</v>
          </cell>
          <cell r="C3242">
            <v>410</v>
          </cell>
          <cell r="D3242">
            <v>0</v>
          </cell>
          <cell r="E3242">
            <v>50100</v>
          </cell>
          <cell r="G3242">
            <v>41009</v>
          </cell>
          <cell r="I3242">
            <v>1</v>
          </cell>
          <cell r="J3242">
            <v>1</v>
          </cell>
          <cell r="K3242">
            <v>83</v>
          </cell>
          <cell r="L3242">
            <v>82</v>
          </cell>
          <cell r="M3242">
            <v>5</v>
          </cell>
          <cell r="N3242">
            <v>33</v>
          </cell>
          <cell r="O3242">
            <v>0.2</v>
          </cell>
          <cell r="P3242">
            <v>907</v>
          </cell>
          <cell r="Q3242">
            <v>726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907</v>
          </cell>
          <cell r="W3242">
            <v>726</v>
          </cell>
          <cell r="X3242">
            <v>17674</v>
          </cell>
          <cell r="Y3242">
            <v>353480</v>
          </cell>
          <cell r="Z3242" t="str">
            <v>火</v>
          </cell>
          <cell r="AA3242">
            <v>0.25</v>
          </cell>
          <cell r="AB3242">
            <v>0.25</v>
          </cell>
          <cell r="AC3242">
            <v>0.25</v>
          </cell>
          <cell r="AD3242">
            <v>1</v>
          </cell>
          <cell r="AE3242">
            <v>0.25</v>
          </cell>
          <cell r="AF3242">
            <v>45</v>
          </cell>
          <cell r="AG3242">
            <v>45</v>
          </cell>
          <cell r="AH3242">
            <v>45</v>
          </cell>
          <cell r="AI3242">
            <v>726</v>
          </cell>
          <cell r="AJ3242">
            <v>45</v>
          </cell>
          <cell r="AK3242">
            <v>7</v>
          </cell>
        </row>
        <row r="3243">
          <cell r="B3243">
            <v>41100</v>
          </cell>
          <cell r="C3243">
            <v>411</v>
          </cell>
          <cell r="D3243">
            <v>0</v>
          </cell>
          <cell r="E3243">
            <v>20115</v>
          </cell>
          <cell r="F3243">
            <v>1</v>
          </cell>
          <cell r="G3243">
            <v>41100</v>
          </cell>
          <cell r="H3243">
            <v>41100</v>
          </cell>
          <cell r="I3243">
            <v>0</v>
          </cell>
          <cell r="J3243">
            <v>10</v>
          </cell>
          <cell r="K3243">
            <v>83</v>
          </cell>
          <cell r="L3243">
            <v>82</v>
          </cell>
          <cell r="M3243">
            <v>5</v>
          </cell>
          <cell r="N3243">
            <v>33</v>
          </cell>
          <cell r="O3243">
            <v>0.2</v>
          </cell>
          <cell r="P3243">
            <v>9075</v>
          </cell>
          <cell r="Q3243">
            <v>7260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9075</v>
          </cell>
          <cell r="W3243">
            <v>7260</v>
          </cell>
          <cell r="X3243">
            <v>176749</v>
          </cell>
          <cell r="Y3243">
            <v>3534980</v>
          </cell>
          <cell r="Z3243" t="str">
            <v>火</v>
          </cell>
          <cell r="AA3243">
            <v>0.25</v>
          </cell>
          <cell r="AB3243">
            <v>0.25</v>
          </cell>
          <cell r="AC3243">
            <v>0.25</v>
          </cell>
          <cell r="AD3243">
            <v>1</v>
          </cell>
          <cell r="AE3243">
            <v>0.25</v>
          </cell>
          <cell r="AF3243">
            <v>453</v>
          </cell>
          <cell r="AG3243">
            <v>453</v>
          </cell>
          <cell r="AH3243">
            <v>453</v>
          </cell>
          <cell r="AI3243">
            <v>7260</v>
          </cell>
          <cell r="AJ3243">
            <v>453</v>
          </cell>
          <cell r="AK3243">
            <v>70</v>
          </cell>
        </row>
        <row r="3244">
          <cell r="B3244">
            <v>41101</v>
          </cell>
          <cell r="C3244">
            <v>411</v>
          </cell>
          <cell r="D3244">
            <v>0</v>
          </cell>
          <cell r="E3244">
            <v>40105</v>
          </cell>
          <cell r="G3244">
            <v>41101</v>
          </cell>
          <cell r="I3244">
            <v>1</v>
          </cell>
          <cell r="J3244">
            <v>1</v>
          </cell>
          <cell r="K3244">
            <v>83</v>
          </cell>
          <cell r="L3244">
            <v>82</v>
          </cell>
          <cell r="M3244">
            <v>5</v>
          </cell>
          <cell r="N3244">
            <v>33</v>
          </cell>
          <cell r="O3244">
            <v>0.2</v>
          </cell>
          <cell r="P3244">
            <v>907</v>
          </cell>
          <cell r="Q3244">
            <v>726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907</v>
          </cell>
          <cell r="W3244">
            <v>726</v>
          </cell>
          <cell r="X3244">
            <v>17674</v>
          </cell>
          <cell r="Y3244">
            <v>353480</v>
          </cell>
          <cell r="Z3244" t="str">
            <v>火</v>
          </cell>
          <cell r="AA3244">
            <v>0.25</v>
          </cell>
          <cell r="AB3244">
            <v>0.25</v>
          </cell>
          <cell r="AC3244">
            <v>0.25</v>
          </cell>
          <cell r="AD3244">
            <v>1</v>
          </cell>
          <cell r="AE3244">
            <v>0.25</v>
          </cell>
          <cell r="AF3244">
            <v>45</v>
          </cell>
          <cell r="AG3244">
            <v>45</v>
          </cell>
          <cell r="AH3244">
            <v>45</v>
          </cell>
          <cell r="AI3244">
            <v>726</v>
          </cell>
          <cell r="AJ3244">
            <v>45</v>
          </cell>
          <cell r="AK3244">
            <v>7</v>
          </cell>
        </row>
        <row r="3245">
          <cell r="B3245">
            <v>41102</v>
          </cell>
          <cell r="C3245">
            <v>411</v>
          </cell>
          <cell r="D3245">
            <v>0</v>
          </cell>
          <cell r="E3245">
            <v>40305</v>
          </cell>
          <cell r="G3245">
            <v>41101</v>
          </cell>
          <cell r="I3245">
            <v>1</v>
          </cell>
          <cell r="J3245">
            <v>1</v>
          </cell>
          <cell r="K3245">
            <v>83</v>
          </cell>
          <cell r="L3245">
            <v>82</v>
          </cell>
          <cell r="M3245">
            <v>5</v>
          </cell>
          <cell r="N3245">
            <v>33</v>
          </cell>
          <cell r="O3245">
            <v>0.2</v>
          </cell>
          <cell r="P3245">
            <v>907</v>
          </cell>
          <cell r="Q3245">
            <v>726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907</v>
          </cell>
          <cell r="W3245">
            <v>726</v>
          </cell>
          <cell r="X3245">
            <v>17674</v>
          </cell>
          <cell r="Y3245">
            <v>353480</v>
          </cell>
          <cell r="Z3245" t="str">
            <v>火</v>
          </cell>
          <cell r="AA3245">
            <v>0.25</v>
          </cell>
          <cell r="AB3245">
            <v>0.25</v>
          </cell>
          <cell r="AC3245">
            <v>0.25</v>
          </cell>
          <cell r="AD3245">
            <v>1</v>
          </cell>
          <cell r="AE3245">
            <v>0.25</v>
          </cell>
          <cell r="AF3245">
            <v>45</v>
          </cell>
          <cell r="AG3245">
            <v>45</v>
          </cell>
          <cell r="AH3245">
            <v>45</v>
          </cell>
          <cell r="AI3245">
            <v>726</v>
          </cell>
          <cell r="AJ3245">
            <v>45</v>
          </cell>
          <cell r="AK3245">
            <v>7</v>
          </cell>
        </row>
        <row r="3246">
          <cell r="B3246">
            <v>41103</v>
          </cell>
          <cell r="C3246">
            <v>411</v>
          </cell>
          <cell r="D3246">
            <v>0</v>
          </cell>
          <cell r="E3246">
            <v>40505</v>
          </cell>
          <cell r="G3246">
            <v>41101</v>
          </cell>
          <cell r="I3246">
            <v>1</v>
          </cell>
          <cell r="J3246">
            <v>1</v>
          </cell>
          <cell r="K3246">
            <v>83</v>
          </cell>
          <cell r="L3246">
            <v>82</v>
          </cell>
          <cell r="M3246">
            <v>5</v>
          </cell>
          <cell r="N3246">
            <v>33</v>
          </cell>
          <cell r="O3246">
            <v>0.2</v>
          </cell>
          <cell r="P3246">
            <v>907</v>
          </cell>
          <cell r="Q3246">
            <v>726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907</v>
          </cell>
          <cell r="W3246">
            <v>726</v>
          </cell>
          <cell r="X3246">
            <v>17674</v>
          </cell>
          <cell r="Y3246">
            <v>353480</v>
          </cell>
          <cell r="Z3246" t="str">
            <v>火</v>
          </cell>
          <cell r="AA3246">
            <v>0.25</v>
          </cell>
          <cell r="AB3246">
            <v>0.25</v>
          </cell>
          <cell r="AC3246">
            <v>0.25</v>
          </cell>
          <cell r="AD3246">
            <v>1</v>
          </cell>
          <cell r="AE3246">
            <v>0.25</v>
          </cell>
          <cell r="AF3246">
            <v>45</v>
          </cell>
          <cell r="AG3246">
            <v>45</v>
          </cell>
          <cell r="AH3246">
            <v>45</v>
          </cell>
          <cell r="AI3246">
            <v>726</v>
          </cell>
          <cell r="AJ3246">
            <v>45</v>
          </cell>
          <cell r="AK3246">
            <v>7</v>
          </cell>
        </row>
        <row r="3247">
          <cell r="B3247">
            <v>41104</v>
          </cell>
          <cell r="C3247">
            <v>411</v>
          </cell>
          <cell r="D3247">
            <v>0</v>
          </cell>
          <cell r="E3247">
            <v>40705</v>
          </cell>
          <cell r="G3247">
            <v>41101</v>
          </cell>
          <cell r="I3247">
            <v>1</v>
          </cell>
          <cell r="J3247">
            <v>1</v>
          </cell>
          <cell r="K3247">
            <v>83</v>
          </cell>
          <cell r="L3247">
            <v>82</v>
          </cell>
          <cell r="M3247">
            <v>5</v>
          </cell>
          <cell r="N3247">
            <v>33</v>
          </cell>
          <cell r="O3247">
            <v>0.2</v>
          </cell>
          <cell r="P3247">
            <v>907</v>
          </cell>
          <cell r="Q3247">
            <v>726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907</v>
          </cell>
          <cell r="W3247">
            <v>726</v>
          </cell>
          <cell r="X3247">
            <v>17674</v>
          </cell>
          <cell r="Y3247">
            <v>353480</v>
          </cell>
          <cell r="Z3247" t="str">
            <v>火</v>
          </cell>
          <cell r="AA3247">
            <v>0.25</v>
          </cell>
          <cell r="AB3247">
            <v>0.25</v>
          </cell>
          <cell r="AC3247">
            <v>0.25</v>
          </cell>
          <cell r="AD3247">
            <v>1</v>
          </cell>
          <cell r="AE3247">
            <v>0.25</v>
          </cell>
          <cell r="AF3247">
            <v>45</v>
          </cell>
          <cell r="AG3247">
            <v>45</v>
          </cell>
          <cell r="AH3247">
            <v>45</v>
          </cell>
          <cell r="AI3247">
            <v>726</v>
          </cell>
          <cell r="AJ3247">
            <v>45</v>
          </cell>
          <cell r="AK3247">
            <v>7</v>
          </cell>
        </row>
        <row r="3248">
          <cell r="B3248">
            <v>41105</v>
          </cell>
          <cell r="C3248">
            <v>411</v>
          </cell>
          <cell r="D3248">
            <v>0</v>
          </cell>
          <cell r="E3248">
            <v>20115</v>
          </cell>
          <cell r="G3248">
            <v>41101</v>
          </cell>
          <cell r="I3248">
            <v>1</v>
          </cell>
          <cell r="J3248">
            <v>1</v>
          </cell>
          <cell r="K3248">
            <v>83</v>
          </cell>
          <cell r="L3248">
            <v>82</v>
          </cell>
          <cell r="M3248">
            <v>5</v>
          </cell>
          <cell r="N3248">
            <v>33</v>
          </cell>
          <cell r="O3248">
            <v>0.2</v>
          </cell>
          <cell r="P3248">
            <v>907</v>
          </cell>
          <cell r="Q3248">
            <v>726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907</v>
          </cell>
          <cell r="W3248">
            <v>726</v>
          </cell>
          <cell r="X3248">
            <v>17674</v>
          </cell>
          <cell r="Y3248">
            <v>353480</v>
          </cell>
          <cell r="Z3248" t="str">
            <v>火</v>
          </cell>
          <cell r="AA3248">
            <v>0.25</v>
          </cell>
          <cell r="AB3248">
            <v>0.25</v>
          </cell>
          <cell r="AC3248">
            <v>0.25</v>
          </cell>
          <cell r="AD3248">
            <v>1</v>
          </cell>
          <cell r="AE3248">
            <v>0.25</v>
          </cell>
          <cell r="AF3248">
            <v>45</v>
          </cell>
          <cell r="AG3248">
            <v>45</v>
          </cell>
          <cell r="AH3248">
            <v>45</v>
          </cell>
          <cell r="AI3248">
            <v>726</v>
          </cell>
          <cell r="AJ3248">
            <v>45</v>
          </cell>
          <cell r="AK3248">
            <v>7</v>
          </cell>
        </row>
        <row r="3249">
          <cell r="B3249">
            <v>41106</v>
          </cell>
          <cell r="C3249">
            <v>411</v>
          </cell>
          <cell r="D3249">
            <v>0</v>
          </cell>
          <cell r="E3249">
            <v>20515</v>
          </cell>
          <cell r="G3249">
            <v>41101</v>
          </cell>
          <cell r="I3249">
            <v>1</v>
          </cell>
          <cell r="J3249">
            <v>1</v>
          </cell>
          <cell r="K3249">
            <v>83</v>
          </cell>
          <cell r="L3249">
            <v>82</v>
          </cell>
          <cell r="M3249">
            <v>5</v>
          </cell>
          <cell r="N3249">
            <v>33</v>
          </cell>
          <cell r="O3249">
            <v>0.2</v>
          </cell>
          <cell r="P3249">
            <v>907</v>
          </cell>
          <cell r="Q3249">
            <v>726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907</v>
          </cell>
          <cell r="W3249">
            <v>726</v>
          </cell>
          <cell r="X3249">
            <v>17674</v>
          </cell>
          <cell r="Y3249">
            <v>353480</v>
          </cell>
          <cell r="Z3249" t="str">
            <v>火</v>
          </cell>
          <cell r="AA3249">
            <v>0.25</v>
          </cell>
          <cell r="AB3249">
            <v>0.25</v>
          </cell>
          <cell r="AC3249">
            <v>0.25</v>
          </cell>
          <cell r="AD3249">
            <v>1</v>
          </cell>
          <cell r="AE3249">
            <v>0.25</v>
          </cell>
          <cell r="AF3249">
            <v>45</v>
          </cell>
          <cell r="AG3249">
            <v>45</v>
          </cell>
          <cell r="AH3249">
            <v>45</v>
          </cell>
          <cell r="AI3249">
            <v>726</v>
          </cell>
          <cell r="AJ3249">
            <v>45</v>
          </cell>
          <cell r="AK3249">
            <v>7</v>
          </cell>
        </row>
        <row r="3250">
          <cell r="B3250">
            <v>41107</v>
          </cell>
          <cell r="C3250">
            <v>411</v>
          </cell>
          <cell r="D3250">
            <v>0</v>
          </cell>
          <cell r="E3250">
            <v>50100</v>
          </cell>
          <cell r="G3250">
            <v>41109</v>
          </cell>
          <cell r="I3250">
            <v>1</v>
          </cell>
          <cell r="J3250">
            <v>1</v>
          </cell>
          <cell r="K3250">
            <v>83</v>
          </cell>
          <cell r="L3250">
            <v>82</v>
          </cell>
          <cell r="M3250">
            <v>5</v>
          </cell>
          <cell r="N3250">
            <v>33</v>
          </cell>
          <cell r="O3250">
            <v>0.2</v>
          </cell>
          <cell r="P3250">
            <v>907</v>
          </cell>
          <cell r="Q3250">
            <v>726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907</v>
          </cell>
          <cell r="W3250">
            <v>726</v>
          </cell>
          <cell r="X3250">
            <v>17674</v>
          </cell>
          <cell r="Y3250">
            <v>353480</v>
          </cell>
          <cell r="Z3250" t="str">
            <v>火</v>
          </cell>
          <cell r="AA3250">
            <v>0.25</v>
          </cell>
          <cell r="AB3250">
            <v>0.25</v>
          </cell>
          <cell r="AC3250">
            <v>0.25</v>
          </cell>
          <cell r="AD3250">
            <v>1</v>
          </cell>
          <cell r="AE3250">
            <v>0.25</v>
          </cell>
          <cell r="AF3250">
            <v>45</v>
          </cell>
          <cell r="AG3250">
            <v>45</v>
          </cell>
          <cell r="AH3250">
            <v>45</v>
          </cell>
          <cell r="AI3250">
            <v>726</v>
          </cell>
          <cell r="AJ3250">
            <v>45</v>
          </cell>
          <cell r="AK3250">
            <v>7</v>
          </cell>
        </row>
        <row r="3251">
          <cell r="B3251">
            <v>41200</v>
          </cell>
          <cell r="C3251">
            <v>412</v>
          </cell>
          <cell r="D3251">
            <v>0</v>
          </cell>
          <cell r="E3251">
            <v>30505</v>
          </cell>
          <cell r="F3251">
            <v>1</v>
          </cell>
          <cell r="G3251">
            <v>41200</v>
          </cell>
          <cell r="H3251">
            <v>41200</v>
          </cell>
          <cell r="I3251">
            <v>0</v>
          </cell>
          <cell r="J3251">
            <v>10</v>
          </cell>
          <cell r="K3251">
            <v>83</v>
          </cell>
          <cell r="L3251">
            <v>82</v>
          </cell>
          <cell r="M3251">
            <v>5</v>
          </cell>
          <cell r="N3251">
            <v>33</v>
          </cell>
          <cell r="O3251">
            <v>0.30000000000000004</v>
          </cell>
          <cell r="P3251">
            <v>13612</v>
          </cell>
          <cell r="Q3251">
            <v>10890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13612</v>
          </cell>
          <cell r="W3251">
            <v>10890</v>
          </cell>
          <cell r="X3251">
            <v>176749</v>
          </cell>
          <cell r="Y3251">
            <v>3534980</v>
          </cell>
          <cell r="Z3251" t="str">
            <v>火</v>
          </cell>
          <cell r="AA3251">
            <v>0.25</v>
          </cell>
          <cell r="AB3251">
            <v>0.25</v>
          </cell>
          <cell r="AC3251">
            <v>0.25</v>
          </cell>
          <cell r="AD3251">
            <v>1</v>
          </cell>
          <cell r="AE3251">
            <v>0.25</v>
          </cell>
          <cell r="AF3251">
            <v>680</v>
          </cell>
          <cell r="AG3251">
            <v>680</v>
          </cell>
          <cell r="AH3251">
            <v>680</v>
          </cell>
          <cell r="AI3251">
            <v>10890</v>
          </cell>
          <cell r="AJ3251">
            <v>680</v>
          </cell>
          <cell r="AK3251">
            <v>70</v>
          </cell>
        </row>
        <row r="3252">
          <cell r="B3252">
            <v>41201</v>
          </cell>
          <cell r="C3252">
            <v>412</v>
          </cell>
          <cell r="D3252">
            <v>0</v>
          </cell>
          <cell r="E3252">
            <v>40105</v>
          </cell>
          <cell r="G3252">
            <v>41201</v>
          </cell>
          <cell r="I3252">
            <v>1</v>
          </cell>
          <cell r="J3252">
            <v>1</v>
          </cell>
          <cell r="K3252">
            <v>83</v>
          </cell>
          <cell r="L3252">
            <v>82</v>
          </cell>
          <cell r="M3252">
            <v>5</v>
          </cell>
          <cell r="N3252">
            <v>33</v>
          </cell>
          <cell r="O3252">
            <v>0.2</v>
          </cell>
          <cell r="P3252">
            <v>907</v>
          </cell>
          <cell r="Q3252">
            <v>726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907</v>
          </cell>
          <cell r="W3252">
            <v>726</v>
          </cell>
          <cell r="X3252">
            <v>17674</v>
          </cell>
          <cell r="Y3252">
            <v>353480</v>
          </cell>
          <cell r="Z3252" t="str">
            <v>火</v>
          </cell>
          <cell r="AA3252">
            <v>0.25</v>
          </cell>
          <cell r="AB3252">
            <v>0.25</v>
          </cell>
          <cell r="AC3252">
            <v>0.25</v>
          </cell>
          <cell r="AD3252">
            <v>1</v>
          </cell>
          <cell r="AE3252">
            <v>0.25</v>
          </cell>
          <cell r="AF3252">
            <v>45</v>
          </cell>
          <cell r="AG3252">
            <v>45</v>
          </cell>
          <cell r="AH3252">
            <v>45</v>
          </cell>
          <cell r="AI3252">
            <v>726</v>
          </cell>
          <cell r="AJ3252">
            <v>45</v>
          </cell>
          <cell r="AK3252">
            <v>7</v>
          </cell>
        </row>
        <row r="3253">
          <cell r="B3253">
            <v>41202</v>
          </cell>
          <cell r="C3253">
            <v>412</v>
          </cell>
          <cell r="D3253">
            <v>0</v>
          </cell>
          <cell r="E3253">
            <v>40305</v>
          </cell>
          <cell r="G3253">
            <v>41201</v>
          </cell>
          <cell r="I3253">
            <v>1</v>
          </cell>
          <cell r="J3253">
            <v>1</v>
          </cell>
          <cell r="K3253">
            <v>83</v>
          </cell>
          <cell r="L3253">
            <v>82</v>
          </cell>
          <cell r="M3253">
            <v>5</v>
          </cell>
          <cell r="N3253">
            <v>33</v>
          </cell>
          <cell r="O3253">
            <v>0.2</v>
          </cell>
          <cell r="P3253">
            <v>907</v>
          </cell>
          <cell r="Q3253">
            <v>726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907</v>
          </cell>
          <cell r="W3253">
            <v>726</v>
          </cell>
          <cell r="X3253">
            <v>17674</v>
          </cell>
          <cell r="Y3253">
            <v>353480</v>
          </cell>
          <cell r="Z3253" t="str">
            <v>火</v>
          </cell>
          <cell r="AA3253">
            <v>0.25</v>
          </cell>
          <cell r="AB3253">
            <v>0.25</v>
          </cell>
          <cell r="AC3253">
            <v>0.25</v>
          </cell>
          <cell r="AD3253">
            <v>1</v>
          </cell>
          <cell r="AE3253">
            <v>0.25</v>
          </cell>
          <cell r="AF3253">
            <v>45</v>
          </cell>
          <cell r="AG3253">
            <v>45</v>
          </cell>
          <cell r="AH3253">
            <v>45</v>
          </cell>
          <cell r="AI3253">
            <v>726</v>
          </cell>
          <cell r="AJ3253">
            <v>45</v>
          </cell>
          <cell r="AK3253">
            <v>7</v>
          </cell>
        </row>
        <row r="3254">
          <cell r="B3254">
            <v>41203</v>
          </cell>
          <cell r="C3254">
            <v>412</v>
          </cell>
          <cell r="D3254">
            <v>0</v>
          </cell>
          <cell r="E3254">
            <v>40505</v>
          </cell>
          <cell r="G3254">
            <v>41201</v>
          </cell>
          <cell r="I3254">
            <v>1</v>
          </cell>
          <cell r="J3254">
            <v>1</v>
          </cell>
          <cell r="K3254">
            <v>83</v>
          </cell>
          <cell r="L3254">
            <v>82</v>
          </cell>
          <cell r="M3254">
            <v>5</v>
          </cell>
          <cell r="N3254">
            <v>33</v>
          </cell>
          <cell r="O3254">
            <v>0.2</v>
          </cell>
          <cell r="P3254">
            <v>907</v>
          </cell>
          <cell r="Q3254">
            <v>726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907</v>
          </cell>
          <cell r="W3254">
            <v>726</v>
          </cell>
          <cell r="X3254">
            <v>17674</v>
          </cell>
          <cell r="Y3254">
            <v>353480</v>
          </cell>
          <cell r="Z3254" t="str">
            <v>火</v>
          </cell>
          <cell r="AA3254">
            <v>0.25</v>
          </cell>
          <cell r="AB3254">
            <v>0.25</v>
          </cell>
          <cell r="AC3254">
            <v>0.25</v>
          </cell>
          <cell r="AD3254">
            <v>1</v>
          </cell>
          <cell r="AE3254">
            <v>0.25</v>
          </cell>
          <cell r="AF3254">
            <v>45</v>
          </cell>
          <cell r="AG3254">
            <v>45</v>
          </cell>
          <cell r="AH3254">
            <v>45</v>
          </cell>
          <cell r="AI3254">
            <v>726</v>
          </cell>
          <cell r="AJ3254">
            <v>45</v>
          </cell>
          <cell r="AK3254">
            <v>7</v>
          </cell>
        </row>
        <row r="3255">
          <cell r="B3255">
            <v>41204</v>
          </cell>
          <cell r="C3255">
            <v>412</v>
          </cell>
          <cell r="D3255">
            <v>0</v>
          </cell>
          <cell r="E3255">
            <v>40705</v>
          </cell>
          <cell r="G3255">
            <v>41201</v>
          </cell>
          <cell r="I3255">
            <v>1</v>
          </cell>
          <cell r="J3255">
            <v>1</v>
          </cell>
          <cell r="K3255">
            <v>83</v>
          </cell>
          <cell r="L3255">
            <v>82</v>
          </cell>
          <cell r="M3255">
            <v>5</v>
          </cell>
          <cell r="N3255">
            <v>33</v>
          </cell>
          <cell r="O3255">
            <v>0.2</v>
          </cell>
          <cell r="P3255">
            <v>907</v>
          </cell>
          <cell r="Q3255">
            <v>726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907</v>
          </cell>
          <cell r="W3255">
            <v>726</v>
          </cell>
          <cell r="X3255">
            <v>17674</v>
          </cell>
          <cell r="Y3255">
            <v>353480</v>
          </cell>
          <cell r="Z3255" t="str">
            <v>火</v>
          </cell>
          <cell r="AA3255">
            <v>0.25</v>
          </cell>
          <cell r="AB3255">
            <v>0.25</v>
          </cell>
          <cell r="AC3255">
            <v>0.25</v>
          </cell>
          <cell r="AD3255">
            <v>1</v>
          </cell>
          <cell r="AE3255">
            <v>0.25</v>
          </cell>
          <cell r="AF3255">
            <v>45</v>
          </cell>
          <cell r="AG3255">
            <v>45</v>
          </cell>
          <cell r="AH3255">
            <v>45</v>
          </cell>
          <cell r="AI3255">
            <v>726</v>
          </cell>
          <cell r="AJ3255">
            <v>45</v>
          </cell>
          <cell r="AK3255">
            <v>7</v>
          </cell>
        </row>
        <row r="3256">
          <cell r="B3256">
            <v>41205</v>
          </cell>
          <cell r="C3256">
            <v>412</v>
          </cell>
          <cell r="D3256">
            <v>0</v>
          </cell>
          <cell r="E3256">
            <v>20115</v>
          </cell>
          <cell r="G3256">
            <v>41201</v>
          </cell>
          <cell r="I3256">
            <v>1</v>
          </cell>
          <cell r="J3256">
            <v>1</v>
          </cell>
          <cell r="K3256">
            <v>83</v>
          </cell>
          <cell r="L3256">
            <v>82</v>
          </cell>
          <cell r="M3256">
            <v>5</v>
          </cell>
          <cell r="N3256">
            <v>33</v>
          </cell>
          <cell r="O3256">
            <v>0.2</v>
          </cell>
          <cell r="P3256">
            <v>907</v>
          </cell>
          <cell r="Q3256">
            <v>726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907</v>
          </cell>
          <cell r="W3256">
            <v>726</v>
          </cell>
          <cell r="X3256">
            <v>17674</v>
          </cell>
          <cell r="Y3256">
            <v>353480</v>
          </cell>
          <cell r="Z3256" t="str">
            <v>火</v>
          </cell>
          <cell r="AA3256">
            <v>0.25</v>
          </cell>
          <cell r="AB3256">
            <v>0.25</v>
          </cell>
          <cell r="AC3256">
            <v>0.25</v>
          </cell>
          <cell r="AD3256">
            <v>1</v>
          </cell>
          <cell r="AE3256">
            <v>0.25</v>
          </cell>
          <cell r="AF3256">
            <v>45</v>
          </cell>
          <cell r="AG3256">
            <v>45</v>
          </cell>
          <cell r="AH3256">
            <v>45</v>
          </cell>
          <cell r="AI3256">
            <v>726</v>
          </cell>
          <cell r="AJ3256">
            <v>45</v>
          </cell>
          <cell r="AK3256">
            <v>7</v>
          </cell>
        </row>
        <row r="3257">
          <cell r="B3257">
            <v>41206</v>
          </cell>
          <cell r="C3257">
            <v>412</v>
          </cell>
          <cell r="D3257">
            <v>0</v>
          </cell>
          <cell r="E3257">
            <v>20515</v>
          </cell>
          <cell r="G3257">
            <v>41201</v>
          </cell>
          <cell r="I3257">
            <v>1</v>
          </cell>
          <cell r="J3257">
            <v>1</v>
          </cell>
          <cell r="K3257">
            <v>83</v>
          </cell>
          <cell r="L3257">
            <v>82</v>
          </cell>
          <cell r="M3257">
            <v>5</v>
          </cell>
          <cell r="N3257">
            <v>33</v>
          </cell>
          <cell r="O3257">
            <v>0.2</v>
          </cell>
          <cell r="P3257">
            <v>907</v>
          </cell>
          <cell r="Q3257">
            <v>726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907</v>
          </cell>
          <cell r="W3257">
            <v>726</v>
          </cell>
          <cell r="X3257">
            <v>17674</v>
          </cell>
          <cell r="Y3257">
            <v>353480</v>
          </cell>
          <cell r="Z3257" t="str">
            <v>火</v>
          </cell>
          <cell r="AA3257">
            <v>0.25</v>
          </cell>
          <cell r="AB3257">
            <v>0.25</v>
          </cell>
          <cell r="AC3257">
            <v>0.25</v>
          </cell>
          <cell r="AD3257">
            <v>1</v>
          </cell>
          <cell r="AE3257">
            <v>0.25</v>
          </cell>
          <cell r="AF3257">
            <v>45</v>
          </cell>
          <cell r="AG3257">
            <v>45</v>
          </cell>
          <cell r="AH3257">
            <v>45</v>
          </cell>
          <cell r="AI3257">
            <v>726</v>
          </cell>
          <cell r="AJ3257">
            <v>45</v>
          </cell>
          <cell r="AK3257">
            <v>7</v>
          </cell>
        </row>
        <row r="3258">
          <cell r="B3258">
            <v>41207</v>
          </cell>
          <cell r="C3258">
            <v>412</v>
          </cell>
          <cell r="D3258">
            <v>0</v>
          </cell>
          <cell r="E3258">
            <v>50100</v>
          </cell>
          <cell r="G3258">
            <v>41209</v>
          </cell>
          <cell r="I3258">
            <v>1</v>
          </cell>
          <cell r="J3258">
            <v>1</v>
          </cell>
          <cell r="K3258">
            <v>83</v>
          </cell>
          <cell r="L3258">
            <v>82</v>
          </cell>
          <cell r="M3258">
            <v>5</v>
          </cell>
          <cell r="N3258">
            <v>33</v>
          </cell>
          <cell r="O3258">
            <v>0.2</v>
          </cell>
          <cell r="P3258">
            <v>907</v>
          </cell>
          <cell r="Q3258">
            <v>726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907</v>
          </cell>
          <cell r="W3258">
            <v>726</v>
          </cell>
          <cell r="X3258">
            <v>17674</v>
          </cell>
          <cell r="Y3258">
            <v>353480</v>
          </cell>
          <cell r="Z3258" t="str">
            <v>火</v>
          </cell>
          <cell r="AA3258">
            <v>0.25</v>
          </cell>
          <cell r="AB3258">
            <v>0.25</v>
          </cell>
          <cell r="AC3258">
            <v>0.25</v>
          </cell>
          <cell r="AD3258">
            <v>1</v>
          </cell>
          <cell r="AE3258">
            <v>0.25</v>
          </cell>
          <cell r="AF3258">
            <v>45</v>
          </cell>
          <cell r="AG3258">
            <v>45</v>
          </cell>
          <cell r="AH3258">
            <v>45</v>
          </cell>
          <cell r="AI3258">
            <v>726</v>
          </cell>
          <cell r="AJ3258">
            <v>45</v>
          </cell>
          <cell r="AK3258">
            <v>7</v>
          </cell>
        </row>
        <row r="3259">
          <cell r="B3259">
            <v>41300</v>
          </cell>
          <cell r="C3259">
            <v>413</v>
          </cell>
          <cell r="D3259">
            <v>0</v>
          </cell>
          <cell r="E3259">
            <v>20115</v>
          </cell>
          <cell r="F3259">
            <v>1</v>
          </cell>
          <cell r="G3259">
            <v>41300</v>
          </cell>
          <cell r="H3259">
            <v>41300</v>
          </cell>
          <cell r="I3259">
            <v>0</v>
          </cell>
          <cell r="J3259">
            <v>10</v>
          </cell>
          <cell r="K3259">
            <v>83</v>
          </cell>
          <cell r="L3259">
            <v>82</v>
          </cell>
          <cell r="M3259">
            <v>5</v>
          </cell>
          <cell r="N3259">
            <v>33</v>
          </cell>
          <cell r="O3259">
            <v>0.4</v>
          </cell>
          <cell r="P3259">
            <v>18150</v>
          </cell>
          <cell r="Q3259">
            <v>11616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18150</v>
          </cell>
          <cell r="W3259">
            <v>11616</v>
          </cell>
          <cell r="X3259">
            <v>176749</v>
          </cell>
          <cell r="Y3259">
            <v>3534980</v>
          </cell>
          <cell r="Z3259" t="str">
            <v>火</v>
          </cell>
          <cell r="AA3259">
            <v>0.25</v>
          </cell>
          <cell r="AB3259">
            <v>0.25</v>
          </cell>
          <cell r="AC3259">
            <v>0.25</v>
          </cell>
          <cell r="AD3259">
            <v>1</v>
          </cell>
          <cell r="AE3259">
            <v>0.25</v>
          </cell>
          <cell r="AF3259">
            <v>1633</v>
          </cell>
          <cell r="AG3259">
            <v>1633</v>
          </cell>
          <cell r="AH3259">
            <v>1633</v>
          </cell>
          <cell r="AI3259">
            <v>11616</v>
          </cell>
          <cell r="AJ3259">
            <v>1633</v>
          </cell>
          <cell r="AK3259">
            <v>70</v>
          </cell>
        </row>
        <row r="3260">
          <cell r="B3260">
            <v>41301</v>
          </cell>
          <cell r="C3260">
            <v>413</v>
          </cell>
          <cell r="D3260">
            <v>0</v>
          </cell>
          <cell r="E3260">
            <v>40105</v>
          </cell>
          <cell r="G3260">
            <v>41301</v>
          </cell>
          <cell r="I3260">
            <v>1</v>
          </cell>
          <cell r="J3260">
            <v>1</v>
          </cell>
          <cell r="K3260">
            <v>83</v>
          </cell>
          <cell r="L3260">
            <v>82</v>
          </cell>
          <cell r="M3260">
            <v>5</v>
          </cell>
          <cell r="N3260">
            <v>33</v>
          </cell>
          <cell r="O3260">
            <v>0.2</v>
          </cell>
          <cell r="P3260">
            <v>907</v>
          </cell>
          <cell r="Q3260">
            <v>726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907</v>
          </cell>
          <cell r="W3260">
            <v>726</v>
          </cell>
          <cell r="X3260">
            <v>17674</v>
          </cell>
          <cell r="Y3260">
            <v>353480</v>
          </cell>
          <cell r="Z3260" t="str">
            <v>火</v>
          </cell>
          <cell r="AA3260">
            <v>0.25</v>
          </cell>
          <cell r="AB3260">
            <v>0.25</v>
          </cell>
          <cell r="AC3260">
            <v>0.25</v>
          </cell>
          <cell r="AD3260">
            <v>1</v>
          </cell>
          <cell r="AE3260">
            <v>0.25</v>
          </cell>
          <cell r="AF3260">
            <v>45</v>
          </cell>
          <cell r="AG3260">
            <v>45</v>
          </cell>
          <cell r="AH3260">
            <v>45</v>
          </cell>
          <cell r="AI3260">
            <v>726</v>
          </cell>
          <cell r="AJ3260">
            <v>45</v>
          </cell>
          <cell r="AK3260">
            <v>7</v>
          </cell>
        </row>
        <row r="3261">
          <cell r="B3261">
            <v>41302</v>
          </cell>
          <cell r="C3261">
            <v>413</v>
          </cell>
          <cell r="D3261">
            <v>0</v>
          </cell>
          <cell r="E3261">
            <v>40305</v>
          </cell>
          <cell r="G3261">
            <v>41301</v>
          </cell>
          <cell r="I3261">
            <v>1</v>
          </cell>
          <cell r="J3261">
            <v>1</v>
          </cell>
          <cell r="K3261">
            <v>83</v>
          </cell>
          <cell r="L3261">
            <v>82</v>
          </cell>
          <cell r="M3261">
            <v>5</v>
          </cell>
          <cell r="N3261">
            <v>33</v>
          </cell>
          <cell r="O3261">
            <v>0.2</v>
          </cell>
          <cell r="P3261">
            <v>907</v>
          </cell>
          <cell r="Q3261">
            <v>726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907</v>
          </cell>
          <cell r="W3261">
            <v>726</v>
          </cell>
          <cell r="X3261">
            <v>17674</v>
          </cell>
          <cell r="Y3261">
            <v>353480</v>
          </cell>
          <cell r="Z3261" t="str">
            <v>火</v>
          </cell>
          <cell r="AA3261">
            <v>0.25</v>
          </cell>
          <cell r="AB3261">
            <v>0.25</v>
          </cell>
          <cell r="AC3261">
            <v>0.25</v>
          </cell>
          <cell r="AD3261">
            <v>1</v>
          </cell>
          <cell r="AE3261">
            <v>0.25</v>
          </cell>
          <cell r="AF3261">
            <v>45</v>
          </cell>
          <cell r="AG3261">
            <v>45</v>
          </cell>
          <cell r="AH3261">
            <v>45</v>
          </cell>
          <cell r="AI3261">
            <v>726</v>
          </cell>
          <cell r="AJ3261">
            <v>45</v>
          </cell>
          <cell r="AK3261">
            <v>7</v>
          </cell>
        </row>
        <row r="3262">
          <cell r="B3262">
            <v>41303</v>
          </cell>
          <cell r="C3262">
            <v>413</v>
          </cell>
          <cell r="D3262">
            <v>0</v>
          </cell>
          <cell r="E3262">
            <v>40505</v>
          </cell>
          <cell r="G3262">
            <v>41301</v>
          </cell>
          <cell r="I3262">
            <v>1</v>
          </cell>
          <cell r="J3262">
            <v>1</v>
          </cell>
          <cell r="K3262">
            <v>83</v>
          </cell>
          <cell r="L3262">
            <v>82</v>
          </cell>
          <cell r="M3262">
            <v>5</v>
          </cell>
          <cell r="N3262">
            <v>33</v>
          </cell>
          <cell r="O3262">
            <v>0.2</v>
          </cell>
          <cell r="P3262">
            <v>907</v>
          </cell>
          <cell r="Q3262">
            <v>726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907</v>
          </cell>
          <cell r="W3262">
            <v>726</v>
          </cell>
          <cell r="X3262">
            <v>17674</v>
          </cell>
          <cell r="Y3262">
            <v>353480</v>
          </cell>
          <cell r="Z3262" t="str">
            <v>火</v>
          </cell>
          <cell r="AA3262">
            <v>0.25</v>
          </cell>
          <cell r="AB3262">
            <v>0.25</v>
          </cell>
          <cell r="AC3262">
            <v>0.25</v>
          </cell>
          <cell r="AD3262">
            <v>1</v>
          </cell>
          <cell r="AE3262">
            <v>0.25</v>
          </cell>
          <cell r="AF3262">
            <v>45</v>
          </cell>
          <cell r="AG3262">
            <v>45</v>
          </cell>
          <cell r="AH3262">
            <v>45</v>
          </cell>
          <cell r="AI3262">
            <v>726</v>
          </cell>
          <cell r="AJ3262">
            <v>45</v>
          </cell>
          <cell r="AK3262">
            <v>7</v>
          </cell>
        </row>
        <row r="3263">
          <cell r="B3263">
            <v>41304</v>
          </cell>
          <cell r="C3263">
            <v>413</v>
          </cell>
          <cell r="D3263">
            <v>0</v>
          </cell>
          <cell r="E3263">
            <v>40705</v>
          </cell>
          <cell r="G3263">
            <v>41301</v>
          </cell>
          <cell r="I3263">
            <v>1</v>
          </cell>
          <cell r="J3263">
            <v>1</v>
          </cell>
          <cell r="K3263">
            <v>83</v>
          </cell>
          <cell r="L3263">
            <v>82</v>
          </cell>
          <cell r="M3263">
            <v>5</v>
          </cell>
          <cell r="N3263">
            <v>33</v>
          </cell>
          <cell r="O3263">
            <v>0.2</v>
          </cell>
          <cell r="P3263">
            <v>907</v>
          </cell>
          <cell r="Q3263">
            <v>726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907</v>
          </cell>
          <cell r="W3263">
            <v>726</v>
          </cell>
          <cell r="X3263">
            <v>17674</v>
          </cell>
          <cell r="Y3263">
            <v>353480</v>
          </cell>
          <cell r="Z3263" t="str">
            <v>火</v>
          </cell>
          <cell r="AA3263">
            <v>0.25</v>
          </cell>
          <cell r="AB3263">
            <v>0.25</v>
          </cell>
          <cell r="AC3263">
            <v>0.25</v>
          </cell>
          <cell r="AD3263">
            <v>1</v>
          </cell>
          <cell r="AE3263">
            <v>0.25</v>
          </cell>
          <cell r="AF3263">
            <v>45</v>
          </cell>
          <cell r="AG3263">
            <v>45</v>
          </cell>
          <cell r="AH3263">
            <v>45</v>
          </cell>
          <cell r="AI3263">
            <v>726</v>
          </cell>
          <cell r="AJ3263">
            <v>45</v>
          </cell>
          <cell r="AK3263">
            <v>7</v>
          </cell>
        </row>
        <row r="3264">
          <cell r="B3264">
            <v>41305</v>
          </cell>
          <cell r="C3264">
            <v>413</v>
          </cell>
          <cell r="D3264">
            <v>0</v>
          </cell>
          <cell r="E3264">
            <v>20115</v>
          </cell>
          <cell r="G3264">
            <v>41301</v>
          </cell>
          <cell r="I3264">
            <v>1</v>
          </cell>
          <cell r="J3264">
            <v>1</v>
          </cell>
          <cell r="K3264">
            <v>83</v>
          </cell>
          <cell r="L3264">
            <v>82</v>
          </cell>
          <cell r="M3264">
            <v>5</v>
          </cell>
          <cell r="N3264">
            <v>33</v>
          </cell>
          <cell r="O3264">
            <v>0.2</v>
          </cell>
          <cell r="P3264">
            <v>907</v>
          </cell>
          <cell r="Q3264">
            <v>726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907</v>
          </cell>
          <cell r="W3264">
            <v>726</v>
          </cell>
          <cell r="X3264">
            <v>17674</v>
          </cell>
          <cell r="Y3264">
            <v>353480</v>
          </cell>
          <cell r="Z3264" t="str">
            <v>火</v>
          </cell>
          <cell r="AA3264">
            <v>0.25</v>
          </cell>
          <cell r="AB3264">
            <v>0.25</v>
          </cell>
          <cell r="AC3264">
            <v>0.25</v>
          </cell>
          <cell r="AD3264">
            <v>1</v>
          </cell>
          <cell r="AE3264">
            <v>0.25</v>
          </cell>
          <cell r="AF3264">
            <v>45</v>
          </cell>
          <cell r="AG3264">
            <v>45</v>
          </cell>
          <cell r="AH3264">
            <v>45</v>
          </cell>
          <cell r="AI3264">
            <v>726</v>
          </cell>
          <cell r="AJ3264">
            <v>45</v>
          </cell>
          <cell r="AK3264">
            <v>7</v>
          </cell>
        </row>
        <row r="3265">
          <cell r="B3265">
            <v>41306</v>
          </cell>
          <cell r="C3265">
            <v>413</v>
          </cell>
          <cell r="D3265">
            <v>0</v>
          </cell>
          <cell r="E3265">
            <v>20515</v>
          </cell>
          <cell r="G3265">
            <v>41301</v>
          </cell>
          <cell r="I3265">
            <v>1</v>
          </cell>
          <cell r="J3265">
            <v>1</v>
          </cell>
          <cell r="K3265">
            <v>83</v>
          </cell>
          <cell r="L3265">
            <v>82</v>
          </cell>
          <cell r="M3265">
            <v>5</v>
          </cell>
          <cell r="N3265">
            <v>33</v>
          </cell>
          <cell r="O3265">
            <v>0.2</v>
          </cell>
          <cell r="P3265">
            <v>907</v>
          </cell>
          <cell r="Q3265">
            <v>726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907</v>
          </cell>
          <cell r="W3265">
            <v>726</v>
          </cell>
          <cell r="X3265">
            <v>17674</v>
          </cell>
          <cell r="Y3265">
            <v>353480</v>
          </cell>
          <cell r="Z3265" t="str">
            <v>火</v>
          </cell>
          <cell r="AA3265">
            <v>0.25</v>
          </cell>
          <cell r="AB3265">
            <v>0.25</v>
          </cell>
          <cell r="AC3265">
            <v>0.25</v>
          </cell>
          <cell r="AD3265">
            <v>1</v>
          </cell>
          <cell r="AE3265">
            <v>0.25</v>
          </cell>
          <cell r="AF3265">
            <v>45</v>
          </cell>
          <cell r="AG3265">
            <v>45</v>
          </cell>
          <cell r="AH3265">
            <v>45</v>
          </cell>
          <cell r="AI3265">
            <v>726</v>
          </cell>
          <cell r="AJ3265">
            <v>45</v>
          </cell>
          <cell r="AK3265">
            <v>7</v>
          </cell>
        </row>
        <row r="3266">
          <cell r="B3266">
            <v>41307</v>
          </cell>
          <cell r="C3266">
            <v>413</v>
          </cell>
          <cell r="D3266">
            <v>0</v>
          </cell>
          <cell r="E3266">
            <v>50100</v>
          </cell>
          <cell r="G3266">
            <v>41309</v>
          </cell>
          <cell r="I3266">
            <v>1</v>
          </cell>
          <cell r="J3266">
            <v>1</v>
          </cell>
          <cell r="K3266">
            <v>83</v>
          </cell>
          <cell r="L3266">
            <v>82</v>
          </cell>
          <cell r="M3266">
            <v>5</v>
          </cell>
          <cell r="N3266">
            <v>33</v>
          </cell>
          <cell r="O3266">
            <v>0.2</v>
          </cell>
          <cell r="P3266">
            <v>907</v>
          </cell>
          <cell r="Q3266">
            <v>726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907</v>
          </cell>
          <cell r="W3266">
            <v>726</v>
          </cell>
          <cell r="X3266">
            <v>17674</v>
          </cell>
          <cell r="Y3266">
            <v>353480</v>
          </cell>
          <cell r="Z3266" t="str">
            <v>火</v>
          </cell>
          <cell r="AA3266">
            <v>0.25</v>
          </cell>
          <cell r="AB3266">
            <v>0.25</v>
          </cell>
          <cell r="AC3266">
            <v>0.25</v>
          </cell>
          <cell r="AD3266">
            <v>1</v>
          </cell>
          <cell r="AE3266">
            <v>0.25</v>
          </cell>
          <cell r="AF3266">
            <v>45</v>
          </cell>
          <cell r="AG3266">
            <v>45</v>
          </cell>
          <cell r="AH3266">
            <v>45</v>
          </cell>
          <cell r="AI3266">
            <v>726</v>
          </cell>
          <cell r="AJ3266">
            <v>45</v>
          </cell>
          <cell r="AK3266">
            <v>7</v>
          </cell>
        </row>
        <row r="3267">
          <cell r="B3267">
            <v>41400</v>
          </cell>
          <cell r="C3267">
            <v>414</v>
          </cell>
          <cell r="D3267">
            <v>0</v>
          </cell>
          <cell r="E3267">
            <v>30505</v>
          </cell>
          <cell r="F3267">
            <v>1</v>
          </cell>
          <cell r="G3267">
            <v>41400</v>
          </cell>
          <cell r="H3267">
            <v>41400</v>
          </cell>
          <cell r="I3267">
            <v>0</v>
          </cell>
          <cell r="J3267">
            <v>10</v>
          </cell>
          <cell r="K3267">
            <v>83</v>
          </cell>
          <cell r="L3267">
            <v>82</v>
          </cell>
          <cell r="M3267">
            <v>5</v>
          </cell>
          <cell r="N3267">
            <v>33</v>
          </cell>
          <cell r="O3267">
            <v>0.5</v>
          </cell>
          <cell r="P3267">
            <v>22687</v>
          </cell>
          <cell r="Q3267">
            <v>14520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22687</v>
          </cell>
          <cell r="W3267">
            <v>14520</v>
          </cell>
          <cell r="X3267">
            <v>176749</v>
          </cell>
          <cell r="Y3267">
            <v>3534980</v>
          </cell>
          <cell r="Z3267" t="str">
            <v>火</v>
          </cell>
          <cell r="AA3267">
            <v>0.25</v>
          </cell>
          <cell r="AB3267">
            <v>0.25</v>
          </cell>
          <cell r="AC3267">
            <v>0.25</v>
          </cell>
          <cell r="AD3267">
            <v>1</v>
          </cell>
          <cell r="AE3267">
            <v>0.25</v>
          </cell>
          <cell r="AF3267">
            <v>2041</v>
          </cell>
          <cell r="AG3267">
            <v>2041</v>
          </cell>
          <cell r="AH3267">
            <v>2041</v>
          </cell>
          <cell r="AI3267">
            <v>14520</v>
          </cell>
          <cell r="AJ3267">
            <v>2041</v>
          </cell>
          <cell r="AK3267">
            <v>70</v>
          </cell>
        </row>
        <row r="3268">
          <cell r="B3268">
            <v>41401</v>
          </cell>
          <cell r="C3268">
            <v>414</v>
          </cell>
          <cell r="D3268">
            <v>0</v>
          </cell>
          <cell r="E3268">
            <v>40105</v>
          </cell>
          <cell r="G3268">
            <v>41401</v>
          </cell>
          <cell r="I3268">
            <v>1</v>
          </cell>
          <cell r="J3268">
            <v>1</v>
          </cell>
          <cell r="K3268">
            <v>83</v>
          </cell>
          <cell r="L3268">
            <v>82</v>
          </cell>
          <cell r="M3268">
            <v>5</v>
          </cell>
          <cell r="N3268">
            <v>33</v>
          </cell>
          <cell r="O3268">
            <v>0.2</v>
          </cell>
          <cell r="P3268">
            <v>907</v>
          </cell>
          <cell r="Q3268">
            <v>726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907</v>
          </cell>
          <cell r="W3268">
            <v>726</v>
          </cell>
          <cell r="X3268">
            <v>17674</v>
          </cell>
          <cell r="Y3268">
            <v>353480</v>
          </cell>
          <cell r="Z3268" t="str">
            <v>火</v>
          </cell>
          <cell r="AA3268">
            <v>0.25</v>
          </cell>
          <cell r="AB3268">
            <v>0.25</v>
          </cell>
          <cell r="AC3268">
            <v>0.25</v>
          </cell>
          <cell r="AD3268">
            <v>1</v>
          </cell>
          <cell r="AE3268">
            <v>0.25</v>
          </cell>
          <cell r="AF3268">
            <v>45</v>
          </cell>
          <cell r="AG3268">
            <v>45</v>
          </cell>
          <cell r="AH3268">
            <v>45</v>
          </cell>
          <cell r="AI3268">
            <v>726</v>
          </cell>
          <cell r="AJ3268">
            <v>45</v>
          </cell>
          <cell r="AK3268">
            <v>7</v>
          </cell>
        </row>
        <row r="3269">
          <cell r="B3269">
            <v>41402</v>
          </cell>
          <cell r="C3269">
            <v>414</v>
          </cell>
          <cell r="D3269">
            <v>0</v>
          </cell>
          <cell r="E3269">
            <v>40305</v>
          </cell>
          <cell r="G3269">
            <v>41401</v>
          </cell>
          <cell r="I3269">
            <v>1</v>
          </cell>
          <cell r="J3269">
            <v>1</v>
          </cell>
          <cell r="K3269">
            <v>83</v>
          </cell>
          <cell r="L3269">
            <v>82</v>
          </cell>
          <cell r="M3269">
            <v>5</v>
          </cell>
          <cell r="N3269">
            <v>33</v>
          </cell>
          <cell r="O3269">
            <v>0.2</v>
          </cell>
          <cell r="P3269">
            <v>907</v>
          </cell>
          <cell r="Q3269">
            <v>726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907</v>
          </cell>
          <cell r="W3269">
            <v>726</v>
          </cell>
          <cell r="X3269">
            <v>17674</v>
          </cell>
          <cell r="Y3269">
            <v>353480</v>
          </cell>
          <cell r="Z3269" t="str">
            <v>火</v>
          </cell>
          <cell r="AA3269">
            <v>0.25</v>
          </cell>
          <cell r="AB3269">
            <v>0.25</v>
          </cell>
          <cell r="AC3269">
            <v>0.25</v>
          </cell>
          <cell r="AD3269">
            <v>1</v>
          </cell>
          <cell r="AE3269">
            <v>0.25</v>
          </cell>
          <cell r="AF3269">
            <v>45</v>
          </cell>
          <cell r="AG3269">
            <v>45</v>
          </cell>
          <cell r="AH3269">
            <v>45</v>
          </cell>
          <cell r="AI3269">
            <v>726</v>
          </cell>
          <cell r="AJ3269">
            <v>45</v>
          </cell>
          <cell r="AK3269">
            <v>7</v>
          </cell>
        </row>
        <row r="3270">
          <cell r="B3270">
            <v>41403</v>
          </cell>
          <cell r="C3270">
            <v>414</v>
          </cell>
          <cell r="D3270">
            <v>0</v>
          </cell>
          <cell r="E3270">
            <v>40505</v>
          </cell>
          <cell r="G3270">
            <v>41401</v>
          </cell>
          <cell r="I3270">
            <v>1</v>
          </cell>
          <cell r="J3270">
            <v>1</v>
          </cell>
          <cell r="K3270">
            <v>83</v>
          </cell>
          <cell r="L3270">
            <v>82</v>
          </cell>
          <cell r="M3270">
            <v>5</v>
          </cell>
          <cell r="N3270">
            <v>33</v>
          </cell>
          <cell r="O3270">
            <v>0.2</v>
          </cell>
          <cell r="P3270">
            <v>907</v>
          </cell>
          <cell r="Q3270">
            <v>726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907</v>
          </cell>
          <cell r="W3270">
            <v>726</v>
          </cell>
          <cell r="X3270">
            <v>17674</v>
          </cell>
          <cell r="Y3270">
            <v>353480</v>
          </cell>
          <cell r="Z3270" t="str">
            <v>火</v>
          </cell>
          <cell r="AA3270">
            <v>0.25</v>
          </cell>
          <cell r="AB3270">
            <v>0.25</v>
          </cell>
          <cell r="AC3270">
            <v>0.25</v>
          </cell>
          <cell r="AD3270">
            <v>1</v>
          </cell>
          <cell r="AE3270">
            <v>0.25</v>
          </cell>
          <cell r="AF3270">
            <v>45</v>
          </cell>
          <cell r="AG3270">
            <v>45</v>
          </cell>
          <cell r="AH3270">
            <v>45</v>
          </cell>
          <cell r="AI3270">
            <v>726</v>
          </cell>
          <cell r="AJ3270">
            <v>45</v>
          </cell>
          <cell r="AK3270">
            <v>7</v>
          </cell>
        </row>
        <row r="3271">
          <cell r="B3271">
            <v>41404</v>
          </cell>
          <cell r="C3271">
            <v>414</v>
          </cell>
          <cell r="D3271">
            <v>0</v>
          </cell>
          <cell r="E3271">
            <v>40705</v>
          </cell>
          <cell r="G3271">
            <v>41401</v>
          </cell>
          <cell r="I3271">
            <v>1</v>
          </cell>
          <cell r="J3271">
            <v>1</v>
          </cell>
          <cell r="K3271">
            <v>83</v>
          </cell>
          <cell r="L3271">
            <v>82</v>
          </cell>
          <cell r="M3271">
            <v>5</v>
          </cell>
          <cell r="N3271">
            <v>33</v>
          </cell>
          <cell r="O3271">
            <v>0.2</v>
          </cell>
          <cell r="P3271">
            <v>907</v>
          </cell>
          <cell r="Q3271">
            <v>726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907</v>
          </cell>
          <cell r="W3271">
            <v>726</v>
          </cell>
          <cell r="X3271">
            <v>17674</v>
          </cell>
          <cell r="Y3271">
            <v>353480</v>
          </cell>
          <cell r="Z3271" t="str">
            <v>火</v>
          </cell>
          <cell r="AA3271">
            <v>0.25</v>
          </cell>
          <cell r="AB3271">
            <v>0.25</v>
          </cell>
          <cell r="AC3271">
            <v>0.25</v>
          </cell>
          <cell r="AD3271">
            <v>1</v>
          </cell>
          <cell r="AE3271">
            <v>0.25</v>
          </cell>
          <cell r="AF3271">
            <v>45</v>
          </cell>
          <cell r="AG3271">
            <v>45</v>
          </cell>
          <cell r="AH3271">
            <v>45</v>
          </cell>
          <cell r="AI3271">
            <v>726</v>
          </cell>
          <cell r="AJ3271">
            <v>45</v>
          </cell>
          <cell r="AK3271">
            <v>7</v>
          </cell>
        </row>
        <row r="3272">
          <cell r="B3272">
            <v>41405</v>
          </cell>
          <cell r="C3272">
            <v>414</v>
          </cell>
          <cell r="D3272">
            <v>0</v>
          </cell>
          <cell r="E3272">
            <v>20115</v>
          </cell>
          <cell r="G3272">
            <v>41401</v>
          </cell>
          <cell r="I3272">
            <v>1</v>
          </cell>
          <cell r="J3272">
            <v>1</v>
          </cell>
          <cell r="K3272">
            <v>83</v>
          </cell>
          <cell r="L3272">
            <v>82</v>
          </cell>
          <cell r="M3272">
            <v>5</v>
          </cell>
          <cell r="N3272">
            <v>33</v>
          </cell>
          <cell r="O3272">
            <v>0.2</v>
          </cell>
          <cell r="P3272">
            <v>907</v>
          </cell>
          <cell r="Q3272">
            <v>726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907</v>
          </cell>
          <cell r="W3272">
            <v>726</v>
          </cell>
          <cell r="X3272">
            <v>17674</v>
          </cell>
          <cell r="Y3272">
            <v>353480</v>
          </cell>
          <cell r="Z3272" t="str">
            <v>火</v>
          </cell>
          <cell r="AA3272">
            <v>0.25</v>
          </cell>
          <cell r="AB3272">
            <v>0.25</v>
          </cell>
          <cell r="AC3272">
            <v>0.25</v>
          </cell>
          <cell r="AD3272">
            <v>1</v>
          </cell>
          <cell r="AE3272">
            <v>0.25</v>
          </cell>
          <cell r="AF3272">
            <v>45</v>
          </cell>
          <cell r="AG3272">
            <v>45</v>
          </cell>
          <cell r="AH3272">
            <v>45</v>
          </cell>
          <cell r="AI3272">
            <v>726</v>
          </cell>
          <cell r="AJ3272">
            <v>45</v>
          </cell>
          <cell r="AK3272">
            <v>7</v>
          </cell>
        </row>
        <row r="3273">
          <cell r="B3273">
            <v>41406</v>
          </cell>
          <cell r="C3273">
            <v>414</v>
          </cell>
          <cell r="D3273">
            <v>0</v>
          </cell>
          <cell r="E3273">
            <v>20515</v>
          </cell>
          <cell r="G3273">
            <v>41401</v>
          </cell>
          <cell r="I3273">
            <v>1</v>
          </cell>
          <cell r="J3273">
            <v>1</v>
          </cell>
          <cell r="K3273">
            <v>83</v>
          </cell>
          <cell r="L3273">
            <v>82</v>
          </cell>
          <cell r="M3273">
            <v>5</v>
          </cell>
          <cell r="N3273">
            <v>33</v>
          </cell>
          <cell r="O3273">
            <v>0.2</v>
          </cell>
          <cell r="P3273">
            <v>907</v>
          </cell>
          <cell r="Q3273">
            <v>726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907</v>
          </cell>
          <cell r="W3273">
            <v>726</v>
          </cell>
          <cell r="X3273">
            <v>17674</v>
          </cell>
          <cell r="Y3273">
            <v>353480</v>
          </cell>
          <cell r="Z3273" t="str">
            <v>火</v>
          </cell>
          <cell r="AA3273">
            <v>0.25</v>
          </cell>
          <cell r="AB3273">
            <v>0.25</v>
          </cell>
          <cell r="AC3273">
            <v>0.25</v>
          </cell>
          <cell r="AD3273">
            <v>1</v>
          </cell>
          <cell r="AE3273">
            <v>0.25</v>
          </cell>
          <cell r="AF3273">
            <v>45</v>
          </cell>
          <cell r="AG3273">
            <v>45</v>
          </cell>
          <cell r="AH3273">
            <v>45</v>
          </cell>
          <cell r="AI3273">
            <v>726</v>
          </cell>
          <cell r="AJ3273">
            <v>45</v>
          </cell>
          <cell r="AK3273">
            <v>7</v>
          </cell>
        </row>
        <row r="3274">
          <cell r="B3274">
            <v>41407</v>
          </cell>
          <cell r="C3274">
            <v>414</v>
          </cell>
          <cell r="D3274">
            <v>0</v>
          </cell>
          <cell r="E3274">
            <v>50100</v>
          </cell>
          <cell r="G3274">
            <v>41409</v>
          </cell>
          <cell r="I3274">
            <v>1</v>
          </cell>
          <cell r="J3274">
            <v>1</v>
          </cell>
          <cell r="K3274">
            <v>83</v>
          </cell>
          <cell r="L3274">
            <v>82</v>
          </cell>
          <cell r="M3274">
            <v>5</v>
          </cell>
          <cell r="N3274">
            <v>33</v>
          </cell>
          <cell r="O3274">
            <v>0.2</v>
          </cell>
          <cell r="P3274">
            <v>907</v>
          </cell>
          <cell r="Q3274">
            <v>726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907</v>
          </cell>
          <cell r="W3274">
            <v>726</v>
          </cell>
          <cell r="X3274">
            <v>17674</v>
          </cell>
          <cell r="Y3274">
            <v>353480</v>
          </cell>
          <cell r="Z3274" t="str">
            <v>火</v>
          </cell>
          <cell r="AA3274">
            <v>0.25</v>
          </cell>
          <cell r="AB3274">
            <v>0.25</v>
          </cell>
          <cell r="AC3274">
            <v>0.25</v>
          </cell>
          <cell r="AD3274">
            <v>1</v>
          </cell>
          <cell r="AE3274">
            <v>0.25</v>
          </cell>
          <cell r="AF3274">
            <v>45</v>
          </cell>
          <cell r="AG3274">
            <v>45</v>
          </cell>
          <cell r="AH3274">
            <v>45</v>
          </cell>
          <cell r="AI3274">
            <v>726</v>
          </cell>
          <cell r="AJ3274">
            <v>45</v>
          </cell>
          <cell r="AK3274">
            <v>7</v>
          </cell>
        </row>
        <row r="3275">
          <cell r="B3275">
            <v>41500</v>
          </cell>
          <cell r="C3275">
            <v>415</v>
          </cell>
          <cell r="D3275">
            <v>0</v>
          </cell>
          <cell r="E3275">
            <v>20115</v>
          </cell>
          <cell r="F3275">
            <v>1</v>
          </cell>
          <cell r="G3275">
            <v>41500</v>
          </cell>
          <cell r="H3275">
            <v>41500</v>
          </cell>
          <cell r="I3275">
            <v>0</v>
          </cell>
          <cell r="J3275">
            <v>10</v>
          </cell>
          <cell r="K3275">
            <v>84</v>
          </cell>
          <cell r="L3275">
            <v>83</v>
          </cell>
          <cell r="M3275">
            <v>5</v>
          </cell>
          <cell r="N3275">
            <v>34</v>
          </cell>
          <cell r="O3275">
            <v>0.60000000000000009</v>
          </cell>
          <cell r="P3275">
            <v>29661</v>
          </cell>
          <cell r="Q3275">
            <v>15186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29661</v>
          </cell>
          <cell r="W3275">
            <v>15186</v>
          </cell>
          <cell r="X3275">
            <v>191554</v>
          </cell>
          <cell r="Y3275">
            <v>3831080</v>
          </cell>
          <cell r="Z3275" t="str">
            <v>火</v>
          </cell>
          <cell r="AA3275">
            <v>0.25</v>
          </cell>
          <cell r="AB3275">
            <v>0.25</v>
          </cell>
          <cell r="AC3275">
            <v>0.25</v>
          </cell>
          <cell r="AD3275">
            <v>1</v>
          </cell>
          <cell r="AE3275">
            <v>0.25</v>
          </cell>
          <cell r="AF3275">
            <v>3618</v>
          </cell>
          <cell r="AG3275">
            <v>3618</v>
          </cell>
          <cell r="AH3275">
            <v>3618</v>
          </cell>
          <cell r="AI3275">
            <v>15186</v>
          </cell>
          <cell r="AJ3275">
            <v>3618</v>
          </cell>
          <cell r="AK3275">
            <v>70</v>
          </cell>
        </row>
        <row r="3276">
          <cell r="B3276">
            <v>41501</v>
          </cell>
          <cell r="C3276">
            <v>415</v>
          </cell>
          <cell r="D3276">
            <v>0</v>
          </cell>
          <cell r="E3276">
            <v>40105</v>
          </cell>
          <cell r="G3276">
            <v>41501</v>
          </cell>
          <cell r="I3276">
            <v>1</v>
          </cell>
          <cell r="J3276">
            <v>1</v>
          </cell>
          <cell r="K3276">
            <v>84</v>
          </cell>
          <cell r="L3276">
            <v>83</v>
          </cell>
          <cell r="M3276">
            <v>5</v>
          </cell>
          <cell r="N3276">
            <v>34</v>
          </cell>
          <cell r="O3276">
            <v>0.2</v>
          </cell>
          <cell r="P3276">
            <v>988</v>
          </cell>
          <cell r="Q3276">
            <v>790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988</v>
          </cell>
          <cell r="W3276">
            <v>790</v>
          </cell>
          <cell r="X3276">
            <v>19155</v>
          </cell>
          <cell r="Y3276">
            <v>383100</v>
          </cell>
          <cell r="Z3276" t="str">
            <v>火</v>
          </cell>
          <cell r="AA3276">
            <v>0.25</v>
          </cell>
          <cell r="AB3276">
            <v>0.25</v>
          </cell>
          <cell r="AC3276">
            <v>0.25</v>
          </cell>
          <cell r="AD3276">
            <v>1</v>
          </cell>
          <cell r="AE3276">
            <v>0.25</v>
          </cell>
          <cell r="AF3276">
            <v>49</v>
          </cell>
          <cell r="AG3276">
            <v>49</v>
          </cell>
          <cell r="AH3276">
            <v>49</v>
          </cell>
          <cell r="AI3276">
            <v>790</v>
          </cell>
          <cell r="AJ3276">
            <v>49</v>
          </cell>
          <cell r="AK3276">
            <v>7</v>
          </cell>
        </row>
        <row r="3277">
          <cell r="B3277">
            <v>41502</v>
          </cell>
          <cell r="C3277">
            <v>415</v>
          </cell>
          <cell r="D3277">
            <v>0</v>
          </cell>
          <cell r="E3277">
            <v>40305</v>
          </cell>
          <cell r="G3277">
            <v>41501</v>
          </cell>
          <cell r="I3277">
            <v>1</v>
          </cell>
          <cell r="J3277">
            <v>1</v>
          </cell>
          <cell r="K3277">
            <v>84</v>
          </cell>
          <cell r="L3277">
            <v>83</v>
          </cell>
          <cell r="M3277">
            <v>5</v>
          </cell>
          <cell r="N3277">
            <v>34</v>
          </cell>
          <cell r="O3277">
            <v>0.2</v>
          </cell>
          <cell r="P3277">
            <v>988</v>
          </cell>
          <cell r="Q3277">
            <v>790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988</v>
          </cell>
          <cell r="W3277">
            <v>790</v>
          </cell>
          <cell r="X3277">
            <v>19155</v>
          </cell>
          <cell r="Y3277">
            <v>383100</v>
          </cell>
          <cell r="Z3277" t="str">
            <v>火</v>
          </cell>
          <cell r="AA3277">
            <v>0.25</v>
          </cell>
          <cell r="AB3277">
            <v>0.25</v>
          </cell>
          <cell r="AC3277">
            <v>0.25</v>
          </cell>
          <cell r="AD3277">
            <v>1</v>
          </cell>
          <cell r="AE3277">
            <v>0.25</v>
          </cell>
          <cell r="AF3277">
            <v>49</v>
          </cell>
          <cell r="AG3277">
            <v>49</v>
          </cell>
          <cell r="AH3277">
            <v>49</v>
          </cell>
          <cell r="AI3277">
            <v>790</v>
          </cell>
          <cell r="AJ3277">
            <v>49</v>
          </cell>
          <cell r="AK3277">
            <v>7</v>
          </cell>
        </row>
        <row r="3278">
          <cell r="B3278">
            <v>41503</v>
          </cell>
          <cell r="C3278">
            <v>415</v>
          </cell>
          <cell r="D3278">
            <v>0</v>
          </cell>
          <cell r="E3278">
            <v>40505</v>
          </cell>
          <cell r="G3278">
            <v>41501</v>
          </cell>
          <cell r="I3278">
            <v>1</v>
          </cell>
          <cell r="J3278">
            <v>1</v>
          </cell>
          <cell r="K3278">
            <v>84</v>
          </cell>
          <cell r="L3278">
            <v>83</v>
          </cell>
          <cell r="M3278">
            <v>5</v>
          </cell>
          <cell r="N3278">
            <v>34</v>
          </cell>
          <cell r="O3278">
            <v>0.2</v>
          </cell>
          <cell r="P3278">
            <v>988</v>
          </cell>
          <cell r="Q3278">
            <v>790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988</v>
          </cell>
          <cell r="W3278">
            <v>790</v>
          </cell>
          <cell r="X3278">
            <v>19155</v>
          </cell>
          <cell r="Y3278">
            <v>383100</v>
          </cell>
          <cell r="Z3278" t="str">
            <v>火</v>
          </cell>
          <cell r="AA3278">
            <v>0.25</v>
          </cell>
          <cell r="AB3278">
            <v>0.25</v>
          </cell>
          <cell r="AC3278">
            <v>0.25</v>
          </cell>
          <cell r="AD3278">
            <v>1</v>
          </cell>
          <cell r="AE3278">
            <v>0.25</v>
          </cell>
          <cell r="AF3278">
            <v>49</v>
          </cell>
          <cell r="AG3278">
            <v>49</v>
          </cell>
          <cell r="AH3278">
            <v>49</v>
          </cell>
          <cell r="AI3278">
            <v>790</v>
          </cell>
          <cell r="AJ3278">
            <v>49</v>
          </cell>
          <cell r="AK3278">
            <v>7</v>
          </cell>
        </row>
        <row r="3279">
          <cell r="B3279">
            <v>41504</v>
          </cell>
          <cell r="C3279">
            <v>415</v>
          </cell>
          <cell r="D3279">
            <v>0</v>
          </cell>
          <cell r="E3279">
            <v>40705</v>
          </cell>
          <cell r="G3279">
            <v>41501</v>
          </cell>
          <cell r="I3279">
            <v>1</v>
          </cell>
          <cell r="J3279">
            <v>1</v>
          </cell>
          <cell r="K3279">
            <v>84</v>
          </cell>
          <cell r="L3279">
            <v>83</v>
          </cell>
          <cell r="M3279">
            <v>5</v>
          </cell>
          <cell r="N3279">
            <v>34</v>
          </cell>
          <cell r="O3279">
            <v>0.2</v>
          </cell>
          <cell r="P3279">
            <v>988</v>
          </cell>
          <cell r="Q3279">
            <v>790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988</v>
          </cell>
          <cell r="W3279">
            <v>790</v>
          </cell>
          <cell r="X3279">
            <v>19155</v>
          </cell>
          <cell r="Y3279">
            <v>383100</v>
          </cell>
          <cell r="Z3279" t="str">
            <v>火</v>
          </cell>
          <cell r="AA3279">
            <v>0.25</v>
          </cell>
          <cell r="AB3279">
            <v>0.25</v>
          </cell>
          <cell r="AC3279">
            <v>0.25</v>
          </cell>
          <cell r="AD3279">
            <v>1</v>
          </cell>
          <cell r="AE3279">
            <v>0.25</v>
          </cell>
          <cell r="AF3279">
            <v>49</v>
          </cell>
          <cell r="AG3279">
            <v>49</v>
          </cell>
          <cell r="AH3279">
            <v>49</v>
          </cell>
          <cell r="AI3279">
            <v>790</v>
          </cell>
          <cell r="AJ3279">
            <v>49</v>
          </cell>
          <cell r="AK3279">
            <v>7</v>
          </cell>
        </row>
        <row r="3280">
          <cell r="B3280">
            <v>41505</v>
          </cell>
          <cell r="C3280">
            <v>415</v>
          </cell>
          <cell r="D3280">
            <v>0</v>
          </cell>
          <cell r="E3280">
            <v>20115</v>
          </cell>
          <cell r="G3280">
            <v>41501</v>
          </cell>
          <cell r="I3280">
            <v>1</v>
          </cell>
          <cell r="J3280">
            <v>1</v>
          </cell>
          <cell r="K3280">
            <v>84</v>
          </cell>
          <cell r="L3280">
            <v>83</v>
          </cell>
          <cell r="M3280">
            <v>5</v>
          </cell>
          <cell r="N3280">
            <v>34</v>
          </cell>
          <cell r="O3280">
            <v>0.2</v>
          </cell>
          <cell r="P3280">
            <v>988</v>
          </cell>
          <cell r="Q3280">
            <v>790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988</v>
          </cell>
          <cell r="W3280">
            <v>790</v>
          </cell>
          <cell r="X3280">
            <v>19155</v>
          </cell>
          <cell r="Y3280">
            <v>383100</v>
          </cell>
          <cell r="Z3280" t="str">
            <v>火</v>
          </cell>
          <cell r="AA3280">
            <v>0.25</v>
          </cell>
          <cell r="AB3280">
            <v>0.25</v>
          </cell>
          <cell r="AC3280">
            <v>0.25</v>
          </cell>
          <cell r="AD3280">
            <v>1</v>
          </cell>
          <cell r="AE3280">
            <v>0.25</v>
          </cell>
          <cell r="AF3280">
            <v>49</v>
          </cell>
          <cell r="AG3280">
            <v>49</v>
          </cell>
          <cell r="AH3280">
            <v>49</v>
          </cell>
          <cell r="AI3280">
            <v>790</v>
          </cell>
          <cell r="AJ3280">
            <v>49</v>
          </cell>
          <cell r="AK3280">
            <v>7</v>
          </cell>
        </row>
        <row r="3281">
          <cell r="B3281">
            <v>41506</v>
          </cell>
          <cell r="C3281">
            <v>415</v>
          </cell>
          <cell r="D3281">
            <v>0</v>
          </cell>
          <cell r="E3281">
            <v>20515</v>
          </cell>
          <cell r="G3281">
            <v>41501</v>
          </cell>
          <cell r="I3281">
            <v>1</v>
          </cell>
          <cell r="J3281">
            <v>1</v>
          </cell>
          <cell r="K3281">
            <v>84</v>
          </cell>
          <cell r="L3281">
            <v>83</v>
          </cell>
          <cell r="M3281">
            <v>5</v>
          </cell>
          <cell r="N3281">
            <v>34</v>
          </cell>
          <cell r="O3281">
            <v>0.2</v>
          </cell>
          <cell r="P3281">
            <v>988</v>
          </cell>
          <cell r="Q3281">
            <v>790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988</v>
          </cell>
          <cell r="W3281">
            <v>790</v>
          </cell>
          <cell r="X3281">
            <v>19155</v>
          </cell>
          <cell r="Y3281">
            <v>383100</v>
          </cell>
          <cell r="Z3281" t="str">
            <v>火</v>
          </cell>
          <cell r="AA3281">
            <v>0.25</v>
          </cell>
          <cell r="AB3281">
            <v>0.25</v>
          </cell>
          <cell r="AC3281">
            <v>0.25</v>
          </cell>
          <cell r="AD3281">
            <v>1</v>
          </cell>
          <cell r="AE3281">
            <v>0.25</v>
          </cell>
          <cell r="AF3281">
            <v>49</v>
          </cell>
          <cell r="AG3281">
            <v>49</v>
          </cell>
          <cell r="AH3281">
            <v>49</v>
          </cell>
          <cell r="AI3281">
            <v>790</v>
          </cell>
          <cell r="AJ3281">
            <v>49</v>
          </cell>
          <cell r="AK3281">
            <v>7</v>
          </cell>
        </row>
        <row r="3282">
          <cell r="B3282">
            <v>41507</v>
          </cell>
          <cell r="C3282">
            <v>415</v>
          </cell>
          <cell r="D3282">
            <v>0</v>
          </cell>
          <cell r="E3282">
            <v>50100</v>
          </cell>
          <cell r="G3282">
            <v>41509</v>
          </cell>
          <cell r="I3282">
            <v>1</v>
          </cell>
          <cell r="J3282">
            <v>1</v>
          </cell>
          <cell r="K3282">
            <v>84</v>
          </cell>
          <cell r="L3282">
            <v>83</v>
          </cell>
          <cell r="M3282">
            <v>5</v>
          </cell>
          <cell r="N3282">
            <v>34</v>
          </cell>
          <cell r="O3282">
            <v>0.2</v>
          </cell>
          <cell r="P3282">
            <v>988</v>
          </cell>
          <cell r="Q3282">
            <v>790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988</v>
          </cell>
          <cell r="W3282">
            <v>790</v>
          </cell>
          <cell r="X3282">
            <v>19155</v>
          </cell>
          <cell r="Y3282">
            <v>383100</v>
          </cell>
          <cell r="Z3282" t="str">
            <v>火</v>
          </cell>
          <cell r="AA3282">
            <v>0.25</v>
          </cell>
          <cell r="AB3282">
            <v>0.25</v>
          </cell>
          <cell r="AC3282">
            <v>0.25</v>
          </cell>
          <cell r="AD3282">
            <v>1</v>
          </cell>
          <cell r="AE3282">
            <v>0.25</v>
          </cell>
          <cell r="AF3282">
            <v>49</v>
          </cell>
          <cell r="AG3282">
            <v>49</v>
          </cell>
          <cell r="AH3282">
            <v>49</v>
          </cell>
          <cell r="AI3282">
            <v>790</v>
          </cell>
          <cell r="AJ3282">
            <v>49</v>
          </cell>
          <cell r="AK3282">
            <v>7</v>
          </cell>
        </row>
        <row r="3283">
          <cell r="B3283">
            <v>41600</v>
          </cell>
          <cell r="C3283">
            <v>416</v>
          </cell>
          <cell r="D3283">
            <v>0</v>
          </cell>
          <cell r="E3283">
            <v>33005</v>
          </cell>
          <cell r="F3283">
            <v>1</v>
          </cell>
          <cell r="G3283">
            <v>41600</v>
          </cell>
          <cell r="H3283">
            <v>41600</v>
          </cell>
          <cell r="I3283">
            <v>0</v>
          </cell>
          <cell r="J3283">
            <v>10</v>
          </cell>
          <cell r="K3283">
            <v>84</v>
          </cell>
          <cell r="L3283">
            <v>83</v>
          </cell>
          <cell r="M3283">
            <v>5</v>
          </cell>
          <cell r="N3283">
            <v>34</v>
          </cell>
          <cell r="O3283">
            <v>0.2</v>
          </cell>
          <cell r="P3283">
            <v>9887</v>
          </cell>
          <cell r="Q3283">
            <v>7909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9887</v>
          </cell>
          <cell r="W3283">
            <v>7909</v>
          </cell>
          <cell r="X3283">
            <v>191554</v>
          </cell>
          <cell r="Y3283">
            <v>3831080</v>
          </cell>
          <cell r="Z3283" t="str">
            <v>火</v>
          </cell>
          <cell r="AA3283">
            <v>0.25</v>
          </cell>
          <cell r="AB3283">
            <v>0.25</v>
          </cell>
          <cell r="AC3283">
            <v>0.25</v>
          </cell>
          <cell r="AD3283">
            <v>1</v>
          </cell>
          <cell r="AE3283">
            <v>0.25</v>
          </cell>
          <cell r="AF3283">
            <v>494</v>
          </cell>
          <cell r="AG3283">
            <v>494</v>
          </cell>
          <cell r="AH3283">
            <v>494</v>
          </cell>
          <cell r="AI3283">
            <v>7909</v>
          </cell>
          <cell r="AJ3283">
            <v>494</v>
          </cell>
          <cell r="AK3283">
            <v>70</v>
          </cell>
        </row>
        <row r="3284">
          <cell r="B3284">
            <v>41601</v>
          </cell>
          <cell r="C3284">
            <v>416</v>
          </cell>
          <cell r="D3284">
            <v>0</v>
          </cell>
          <cell r="E3284">
            <v>20515</v>
          </cell>
          <cell r="G3284">
            <v>41601</v>
          </cell>
          <cell r="I3284">
            <v>1</v>
          </cell>
          <cell r="J3284">
            <v>1</v>
          </cell>
          <cell r="K3284">
            <v>84</v>
          </cell>
          <cell r="L3284">
            <v>83</v>
          </cell>
          <cell r="M3284">
            <v>5</v>
          </cell>
          <cell r="N3284">
            <v>34</v>
          </cell>
          <cell r="O3284">
            <v>0.2</v>
          </cell>
          <cell r="P3284">
            <v>988</v>
          </cell>
          <cell r="Q3284">
            <v>790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988</v>
          </cell>
          <cell r="W3284">
            <v>790</v>
          </cell>
          <cell r="X3284">
            <v>19155</v>
          </cell>
          <cell r="Y3284">
            <v>383100</v>
          </cell>
          <cell r="Z3284" t="str">
            <v>火</v>
          </cell>
          <cell r="AA3284">
            <v>0.25</v>
          </cell>
          <cell r="AB3284">
            <v>0.25</v>
          </cell>
          <cell r="AC3284">
            <v>0.25</v>
          </cell>
          <cell r="AD3284">
            <v>1</v>
          </cell>
          <cell r="AE3284">
            <v>0.25</v>
          </cell>
          <cell r="AF3284">
            <v>49</v>
          </cell>
          <cell r="AG3284">
            <v>49</v>
          </cell>
          <cell r="AH3284">
            <v>49</v>
          </cell>
          <cell r="AI3284">
            <v>790</v>
          </cell>
          <cell r="AJ3284">
            <v>49</v>
          </cell>
          <cell r="AK3284">
            <v>7</v>
          </cell>
        </row>
        <row r="3285">
          <cell r="B3285">
            <v>41602</v>
          </cell>
          <cell r="C3285">
            <v>416</v>
          </cell>
          <cell r="D3285">
            <v>0</v>
          </cell>
          <cell r="E3285">
            <v>30505</v>
          </cell>
          <cell r="G3285">
            <v>41601</v>
          </cell>
          <cell r="I3285">
            <v>1</v>
          </cell>
          <cell r="J3285">
            <v>1</v>
          </cell>
          <cell r="K3285">
            <v>84</v>
          </cell>
          <cell r="L3285">
            <v>83</v>
          </cell>
          <cell r="M3285">
            <v>5</v>
          </cell>
          <cell r="N3285">
            <v>34</v>
          </cell>
          <cell r="O3285">
            <v>0.2</v>
          </cell>
          <cell r="P3285">
            <v>988</v>
          </cell>
          <cell r="Q3285">
            <v>790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988</v>
          </cell>
          <cell r="W3285">
            <v>790</v>
          </cell>
          <cell r="X3285">
            <v>19155</v>
          </cell>
          <cell r="Y3285">
            <v>383100</v>
          </cell>
          <cell r="Z3285" t="str">
            <v>火</v>
          </cell>
          <cell r="AA3285">
            <v>0.25</v>
          </cell>
          <cell r="AB3285">
            <v>0.25</v>
          </cell>
          <cell r="AC3285">
            <v>0.25</v>
          </cell>
          <cell r="AD3285">
            <v>1</v>
          </cell>
          <cell r="AE3285">
            <v>0.25</v>
          </cell>
          <cell r="AF3285">
            <v>49</v>
          </cell>
          <cell r="AG3285">
            <v>49</v>
          </cell>
          <cell r="AH3285">
            <v>49</v>
          </cell>
          <cell r="AI3285">
            <v>790</v>
          </cell>
          <cell r="AJ3285">
            <v>49</v>
          </cell>
          <cell r="AK3285">
            <v>7</v>
          </cell>
        </row>
        <row r="3286">
          <cell r="B3286">
            <v>41603</v>
          </cell>
          <cell r="C3286">
            <v>416</v>
          </cell>
          <cell r="D3286">
            <v>0</v>
          </cell>
          <cell r="E3286">
            <v>30605</v>
          </cell>
          <cell r="G3286">
            <v>41601</v>
          </cell>
          <cell r="I3286">
            <v>1</v>
          </cell>
          <cell r="J3286">
            <v>1</v>
          </cell>
          <cell r="K3286">
            <v>84</v>
          </cell>
          <cell r="L3286">
            <v>83</v>
          </cell>
          <cell r="M3286">
            <v>5</v>
          </cell>
          <cell r="N3286">
            <v>34</v>
          </cell>
          <cell r="O3286">
            <v>0.2</v>
          </cell>
          <cell r="P3286">
            <v>988</v>
          </cell>
          <cell r="Q3286">
            <v>790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988</v>
          </cell>
          <cell r="W3286">
            <v>790</v>
          </cell>
          <cell r="X3286">
            <v>19155</v>
          </cell>
          <cell r="Y3286">
            <v>383100</v>
          </cell>
          <cell r="Z3286" t="str">
            <v>火</v>
          </cell>
          <cell r="AA3286">
            <v>0.25</v>
          </cell>
          <cell r="AB3286">
            <v>0.25</v>
          </cell>
          <cell r="AC3286">
            <v>0.25</v>
          </cell>
          <cell r="AD3286">
            <v>1</v>
          </cell>
          <cell r="AE3286">
            <v>0.25</v>
          </cell>
          <cell r="AF3286">
            <v>49</v>
          </cell>
          <cell r="AG3286">
            <v>49</v>
          </cell>
          <cell r="AH3286">
            <v>49</v>
          </cell>
          <cell r="AI3286">
            <v>790</v>
          </cell>
          <cell r="AJ3286">
            <v>49</v>
          </cell>
          <cell r="AK3286">
            <v>7</v>
          </cell>
        </row>
        <row r="3287">
          <cell r="B3287">
            <v>41604</v>
          </cell>
          <cell r="C3287">
            <v>416</v>
          </cell>
          <cell r="D3287">
            <v>0</v>
          </cell>
          <cell r="E3287">
            <v>30805</v>
          </cell>
          <cell r="G3287">
            <v>41601</v>
          </cell>
          <cell r="I3287">
            <v>1</v>
          </cell>
          <cell r="J3287">
            <v>1</v>
          </cell>
          <cell r="K3287">
            <v>84</v>
          </cell>
          <cell r="L3287">
            <v>83</v>
          </cell>
          <cell r="M3287">
            <v>5</v>
          </cell>
          <cell r="N3287">
            <v>34</v>
          </cell>
          <cell r="O3287">
            <v>0.2</v>
          </cell>
          <cell r="P3287">
            <v>988</v>
          </cell>
          <cell r="Q3287">
            <v>790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988</v>
          </cell>
          <cell r="W3287">
            <v>790</v>
          </cell>
          <cell r="X3287">
            <v>19155</v>
          </cell>
          <cell r="Y3287">
            <v>383100</v>
          </cell>
          <cell r="Z3287" t="str">
            <v>火</v>
          </cell>
          <cell r="AA3287">
            <v>0.25</v>
          </cell>
          <cell r="AB3287">
            <v>0.25</v>
          </cell>
          <cell r="AC3287">
            <v>0.25</v>
          </cell>
          <cell r="AD3287">
            <v>1</v>
          </cell>
          <cell r="AE3287">
            <v>0.25</v>
          </cell>
          <cell r="AF3287">
            <v>49</v>
          </cell>
          <cell r="AG3287">
            <v>49</v>
          </cell>
          <cell r="AH3287">
            <v>49</v>
          </cell>
          <cell r="AI3287">
            <v>790</v>
          </cell>
          <cell r="AJ3287">
            <v>49</v>
          </cell>
          <cell r="AK3287">
            <v>7</v>
          </cell>
        </row>
        <row r="3288">
          <cell r="B3288">
            <v>41605</v>
          </cell>
          <cell r="C3288">
            <v>416</v>
          </cell>
          <cell r="D3288">
            <v>0</v>
          </cell>
          <cell r="E3288">
            <v>40505</v>
          </cell>
          <cell r="G3288">
            <v>41601</v>
          </cell>
          <cell r="I3288">
            <v>1</v>
          </cell>
          <cell r="J3288">
            <v>1</v>
          </cell>
          <cell r="K3288">
            <v>84</v>
          </cell>
          <cell r="L3288">
            <v>83</v>
          </cell>
          <cell r="M3288">
            <v>5</v>
          </cell>
          <cell r="N3288">
            <v>34</v>
          </cell>
          <cell r="O3288">
            <v>0.2</v>
          </cell>
          <cell r="P3288">
            <v>988</v>
          </cell>
          <cell r="Q3288">
            <v>790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988</v>
          </cell>
          <cell r="W3288">
            <v>790</v>
          </cell>
          <cell r="X3288">
            <v>19155</v>
          </cell>
          <cell r="Y3288">
            <v>383100</v>
          </cell>
          <cell r="Z3288" t="str">
            <v>火</v>
          </cell>
          <cell r="AA3288">
            <v>0.25</v>
          </cell>
          <cell r="AB3288">
            <v>0.25</v>
          </cell>
          <cell r="AC3288">
            <v>0.25</v>
          </cell>
          <cell r="AD3288">
            <v>1</v>
          </cell>
          <cell r="AE3288">
            <v>0.25</v>
          </cell>
          <cell r="AF3288">
            <v>49</v>
          </cell>
          <cell r="AG3288">
            <v>49</v>
          </cell>
          <cell r="AH3288">
            <v>49</v>
          </cell>
          <cell r="AI3288">
            <v>790</v>
          </cell>
          <cell r="AJ3288">
            <v>49</v>
          </cell>
          <cell r="AK3288">
            <v>7</v>
          </cell>
        </row>
        <row r="3289">
          <cell r="B3289">
            <v>41606</v>
          </cell>
          <cell r="C3289">
            <v>416</v>
          </cell>
          <cell r="D3289">
            <v>0</v>
          </cell>
          <cell r="E3289">
            <v>40705</v>
          </cell>
          <cell r="G3289">
            <v>41601</v>
          </cell>
          <cell r="I3289">
            <v>1</v>
          </cell>
          <cell r="J3289">
            <v>1</v>
          </cell>
          <cell r="K3289">
            <v>84</v>
          </cell>
          <cell r="L3289">
            <v>83</v>
          </cell>
          <cell r="M3289">
            <v>5</v>
          </cell>
          <cell r="N3289">
            <v>34</v>
          </cell>
          <cell r="O3289">
            <v>0.2</v>
          </cell>
          <cell r="P3289">
            <v>988</v>
          </cell>
          <cell r="Q3289">
            <v>790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988</v>
          </cell>
          <cell r="W3289">
            <v>790</v>
          </cell>
          <cell r="X3289">
            <v>19155</v>
          </cell>
          <cell r="Y3289">
            <v>383100</v>
          </cell>
          <cell r="Z3289" t="str">
            <v>火</v>
          </cell>
          <cell r="AA3289">
            <v>0.25</v>
          </cell>
          <cell r="AB3289">
            <v>0.25</v>
          </cell>
          <cell r="AC3289">
            <v>0.25</v>
          </cell>
          <cell r="AD3289">
            <v>1</v>
          </cell>
          <cell r="AE3289">
            <v>0.25</v>
          </cell>
          <cell r="AF3289">
            <v>49</v>
          </cell>
          <cell r="AG3289">
            <v>49</v>
          </cell>
          <cell r="AH3289">
            <v>49</v>
          </cell>
          <cell r="AI3289">
            <v>790</v>
          </cell>
          <cell r="AJ3289">
            <v>49</v>
          </cell>
          <cell r="AK3289">
            <v>7</v>
          </cell>
        </row>
        <row r="3290">
          <cell r="B3290">
            <v>41607</v>
          </cell>
          <cell r="C3290">
            <v>416</v>
          </cell>
          <cell r="D3290">
            <v>0</v>
          </cell>
          <cell r="E3290">
            <v>50100</v>
          </cell>
          <cell r="G3290">
            <v>41609</v>
          </cell>
          <cell r="I3290">
            <v>1</v>
          </cell>
          <cell r="J3290">
            <v>1</v>
          </cell>
          <cell r="K3290">
            <v>84</v>
          </cell>
          <cell r="L3290">
            <v>83</v>
          </cell>
          <cell r="M3290">
            <v>5</v>
          </cell>
          <cell r="N3290">
            <v>34</v>
          </cell>
          <cell r="O3290">
            <v>0.2</v>
          </cell>
          <cell r="P3290">
            <v>988</v>
          </cell>
          <cell r="Q3290">
            <v>790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988</v>
          </cell>
          <cell r="W3290">
            <v>790</v>
          </cell>
          <cell r="X3290">
            <v>19155</v>
          </cell>
          <cell r="Y3290">
            <v>383100</v>
          </cell>
          <cell r="Z3290" t="str">
            <v>火</v>
          </cell>
          <cell r="AA3290">
            <v>0.25</v>
          </cell>
          <cell r="AB3290">
            <v>0.25</v>
          </cell>
          <cell r="AC3290">
            <v>0.25</v>
          </cell>
          <cell r="AD3290">
            <v>1</v>
          </cell>
          <cell r="AE3290">
            <v>0.25</v>
          </cell>
          <cell r="AF3290">
            <v>49</v>
          </cell>
          <cell r="AG3290">
            <v>49</v>
          </cell>
          <cell r="AH3290">
            <v>49</v>
          </cell>
          <cell r="AI3290">
            <v>790</v>
          </cell>
          <cell r="AJ3290">
            <v>49</v>
          </cell>
          <cell r="AK3290">
            <v>7</v>
          </cell>
        </row>
        <row r="3291">
          <cell r="B3291">
            <v>41700</v>
          </cell>
          <cell r="C3291">
            <v>417</v>
          </cell>
          <cell r="D3291">
            <v>0</v>
          </cell>
          <cell r="E3291">
            <v>32405</v>
          </cell>
          <cell r="F3291">
            <v>1</v>
          </cell>
          <cell r="G3291">
            <v>41700</v>
          </cell>
          <cell r="H3291">
            <v>41700</v>
          </cell>
          <cell r="I3291">
            <v>0</v>
          </cell>
          <cell r="J3291">
            <v>10</v>
          </cell>
          <cell r="K3291">
            <v>84</v>
          </cell>
          <cell r="L3291">
            <v>83</v>
          </cell>
          <cell r="M3291">
            <v>5</v>
          </cell>
          <cell r="N3291">
            <v>34</v>
          </cell>
          <cell r="O3291">
            <v>0.30000000000000004</v>
          </cell>
          <cell r="P3291">
            <v>14830</v>
          </cell>
          <cell r="Q3291">
            <v>11864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14830</v>
          </cell>
          <cell r="W3291">
            <v>11864</v>
          </cell>
          <cell r="X3291">
            <v>191554</v>
          </cell>
          <cell r="Y3291">
            <v>3831080</v>
          </cell>
          <cell r="Z3291" t="str">
            <v>火</v>
          </cell>
          <cell r="AA3291">
            <v>0.25</v>
          </cell>
          <cell r="AB3291">
            <v>0.25</v>
          </cell>
          <cell r="AC3291">
            <v>0.25</v>
          </cell>
          <cell r="AD3291">
            <v>1</v>
          </cell>
          <cell r="AE3291">
            <v>0.25</v>
          </cell>
          <cell r="AF3291">
            <v>741</v>
          </cell>
          <cell r="AG3291">
            <v>741</v>
          </cell>
          <cell r="AH3291">
            <v>741</v>
          </cell>
          <cell r="AI3291">
            <v>11864</v>
          </cell>
          <cell r="AJ3291">
            <v>741</v>
          </cell>
          <cell r="AK3291">
            <v>70</v>
          </cell>
        </row>
        <row r="3292">
          <cell r="B3292">
            <v>41701</v>
          </cell>
          <cell r="C3292">
            <v>417</v>
          </cell>
          <cell r="D3292">
            <v>0</v>
          </cell>
          <cell r="E3292">
            <v>20515</v>
          </cell>
          <cell r="G3292">
            <v>41701</v>
          </cell>
          <cell r="I3292">
            <v>1</v>
          </cell>
          <cell r="J3292">
            <v>1</v>
          </cell>
          <cell r="K3292">
            <v>84</v>
          </cell>
          <cell r="L3292">
            <v>83</v>
          </cell>
          <cell r="M3292">
            <v>5</v>
          </cell>
          <cell r="N3292">
            <v>34</v>
          </cell>
          <cell r="O3292">
            <v>0.2</v>
          </cell>
          <cell r="P3292">
            <v>988</v>
          </cell>
          <cell r="Q3292">
            <v>790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988</v>
          </cell>
          <cell r="W3292">
            <v>790</v>
          </cell>
          <cell r="X3292">
            <v>19155</v>
          </cell>
          <cell r="Y3292">
            <v>383100</v>
          </cell>
          <cell r="Z3292" t="str">
            <v>火</v>
          </cell>
          <cell r="AA3292">
            <v>0.25</v>
          </cell>
          <cell r="AB3292">
            <v>0.25</v>
          </cell>
          <cell r="AC3292">
            <v>0.25</v>
          </cell>
          <cell r="AD3292">
            <v>1</v>
          </cell>
          <cell r="AE3292">
            <v>0.25</v>
          </cell>
          <cell r="AF3292">
            <v>49</v>
          </cell>
          <cell r="AG3292">
            <v>49</v>
          </cell>
          <cell r="AH3292">
            <v>49</v>
          </cell>
          <cell r="AI3292">
            <v>790</v>
          </cell>
          <cell r="AJ3292">
            <v>49</v>
          </cell>
          <cell r="AK3292">
            <v>7</v>
          </cell>
        </row>
        <row r="3293">
          <cell r="B3293">
            <v>41702</v>
          </cell>
          <cell r="C3293">
            <v>417</v>
          </cell>
          <cell r="D3293">
            <v>0</v>
          </cell>
          <cell r="E3293">
            <v>30505</v>
          </cell>
          <cell r="G3293">
            <v>41701</v>
          </cell>
          <cell r="I3293">
            <v>1</v>
          </cell>
          <cell r="J3293">
            <v>1</v>
          </cell>
          <cell r="K3293">
            <v>84</v>
          </cell>
          <cell r="L3293">
            <v>83</v>
          </cell>
          <cell r="M3293">
            <v>5</v>
          </cell>
          <cell r="N3293">
            <v>34</v>
          </cell>
          <cell r="O3293">
            <v>0.2</v>
          </cell>
          <cell r="P3293">
            <v>988</v>
          </cell>
          <cell r="Q3293">
            <v>790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988</v>
          </cell>
          <cell r="W3293">
            <v>790</v>
          </cell>
          <cell r="X3293">
            <v>19155</v>
          </cell>
          <cell r="Y3293">
            <v>383100</v>
          </cell>
          <cell r="Z3293" t="str">
            <v>火</v>
          </cell>
          <cell r="AA3293">
            <v>0.25</v>
          </cell>
          <cell r="AB3293">
            <v>0.25</v>
          </cell>
          <cell r="AC3293">
            <v>0.25</v>
          </cell>
          <cell r="AD3293">
            <v>1</v>
          </cell>
          <cell r="AE3293">
            <v>0.25</v>
          </cell>
          <cell r="AF3293">
            <v>49</v>
          </cell>
          <cell r="AG3293">
            <v>49</v>
          </cell>
          <cell r="AH3293">
            <v>49</v>
          </cell>
          <cell r="AI3293">
            <v>790</v>
          </cell>
          <cell r="AJ3293">
            <v>49</v>
          </cell>
          <cell r="AK3293">
            <v>7</v>
          </cell>
        </row>
        <row r="3294">
          <cell r="B3294">
            <v>41703</v>
          </cell>
          <cell r="C3294">
            <v>417</v>
          </cell>
          <cell r="D3294">
            <v>0</v>
          </cell>
          <cell r="E3294">
            <v>30605</v>
          </cell>
          <cell r="G3294">
            <v>41701</v>
          </cell>
          <cell r="I3294">
            <v>1</v>
          </cell>
          <cell r="J3294">
            <v>1</v>
          </cell>
          <cell r="K3294">
            <v>84</v>
          </cell>
          <cell r="L3294">
            <v>83</v>
          </cell>
          <cell r="M3294">
            <v>5</v>
          </cell>
          <cell r="N3294">
            <v>34</v>
          </cell>
          <cell r="O3294">
            <v>0.2</v>
          </cell>
          <cell r="P3294">
            <v>988</v>
          </cell>
          <cell r="Q3294">
            <v>790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988</v>
          </cell>
          <cell r="W3294">
            <v>790</v>
          </cell>
          <cell r="X3294">
            <v>19155</v>
          </cell>
          <cell r="Y3294">
            <v>383100</v>
          </cell>
          <cell r="Z3294" t="str">
            <v>火</v>
          </cell>
          <cell r="AA3294">
            <v>0.25</v>
          </cell>
          <cell r="AB3294">
            <v>0.25</v>
          </cell>
          <cell r="AC3294">
            <v>0.25</v>
          </cell>
          <cell r="AD3294">
            <v>1</v>
          </cell>
          <cell r="AE3294">
            <v>0.25</v>
          </cell>
          <cell r="AF3294">
            <v>49</v>
          </cell>
          <cell r="AG3294">
            <v>49</v>
          </cell>
          <cell r="AH3294">
            <v>49</v>
          </cell>
          <cell r="AI3294">
            <v>790</v>
          </cell>
          <cell r="AJ3294">
            <v>49</v>
          </cell>
          <cell r="AK3294">
            <v>7</v>
          </cell>
        </row>
        <row r="3295">
          <cell r="B3295">
            <v>41704</v>
          </cell>
          <cell r="C3295">
            <v>417</v>
          </cell>
          <cell r="D3295">
            <v>0</v>
          </cell>
          <cell r="E3295">
            <v>30805</v>
          </cell>
          <cell r="G3295">
            <v>41701</v>
          </cell>
          <cell r="I3295">
            <v>1</v>
          </cell>
          <cell r="J3295">
            <v>1</v>
          </cell>
          <cell r="K3295">
            <v>84</v>
          </cell>
          <cell r="L3295">
            <v>83</v>
          </cell>
          <cell r="M3295">
            <v>5</v>
          </cell>
          <cell r="N3295">
            <v>34</v>
          </cell>
          <cell r="O3295">
            <v>0.2</v>
          </cell>
          <cell r="P3295">
            <v>988</v>
          </cell>
          <cell r="Q3295">
            <v>790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988</v>
          </cell>
          <cell r="W3295">
            <v>790</v>
          </cell>
          <cell r="X3295">
            <v>19155</v>
          </cell>
          <cell r="Y3295">
            <v>383100</v>
          </cell>
          <cell r="Z3295" t="str">
            <v>火</v>
          </cell>
          <cell r="AA3295">
            <v>0.25</v>
          </cell>
          <cell r="AB3295">
            <v>0.25</v>
          </cell>
          <cell r="AC3295">
            <v>0.25</v>
          </cell>
          <cell r="AD3295">
            <v>1</v>
          </cell>
          <cell r="AE3295">
            <v>0.25</v>
          </cell>
          <cell r="AF3295">
            <v>49</v>
          </cell>
          <cell r="AG3295">
            <v>49</v>
          </cell>
          <cell r="AH3295">
            <v>49</v>
          </cell>
          <cell r="AI3295">
            <v>790</v>
          </cell>
          <cell r="AJ3295">
            <v>49</v>
          </cell>
          <cell r="AK3295">
            <v>7</v>
          </cell>
        </row>
        <row r="3296">
          <cell r="B3296">
            <v>41705</v>
          </cell>
          <cell r="C3296">
            <v>417</v>
          </cell>
          <cell r="D3296">
            <v>0</v>
          </cell>
          <cell r="E3296">
            <v>40505</v>
          </cell>
          <cell r="G3296">
            <v>41701</v>
          </cell>
          <cell r="I3296">
            <v>1</v>
          </cell>
          <cell r="J3296">
            <v>1</v>
          </cell>
          <cell r="K3296">
            <v>84</v>
          </cell>
          <cell r="L3296">
            <v>83</v>
          </cell>
          <cell r="M3296">
            <v>5</v>
          </cell>
          <cell r="N3296">
            <v>34</v>
          </cell>
          <cell r="O3296">
            <v>0.2</v>
          </cell>
          <cell r="P3296">
            <v>988</v>
          </cell>
          <cell r="Q3296">
            <v>790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988</v>
          </cell>
          <cell r="W3296">
            <v>790</v>
          </cell>
          <cell r="X3296">
            <v>19155</v>
          </cell>
          <cell r="Y3296">
            <v>383100</v>
          </cell>
          <cell r="Z3296" t="str">
            <v>火</v>
          </cell>
          <cell r="AA3296">
            <v>0.25</v>
          </cell>
          <cell r="AB3296">
            <v>0.25</v>
          </cell>
          <cell r="AC3296">
            <v>0.25</v>
          </cell>
          <cell r="AD3296">
            <v>1</v>
          </cell>
          <cell r="AE3296">
            <v>0.25</v>
          </cell>
          <cell r="AF3296">
            <v>49</v>
          </cell>
          <cell r="AG3296">
            <v>49</v>
          </cell>
          <cell r="AH3296">
            <v>49</v>
          </cell>
          <cell r="AI3296">
            <v>790</v>
          </cell>
          <cell r="AJ3296">
            <v>49</v>
          </cell>
          <cell r="AK3296">
            <v>7</v>
          </cell>
        </row>
        <row r="3297">
          <cell r="B3297">
            <v>41706</v>
          </cell>
          <cell r="C3297">
            <v>417</v>
          </cell>
          <cell r="D3297">
            <v>0</v>
          </cell>
          <cell r="E3297">
            <v>40705</v>
          </cell>
          <cell r="G3297">
            <v>41701</v>
          </cell>
          <cell r="I3297">
            <v>1</v>
          </cell>
          <cell r="J3297">
            <v>1</v>
          </cell>
          <cell r="K3297">
            <v>84</v>
          </cell>
          <cell r="L3297">
            <v>83</v>
          </cell>
          <cell r="M3297">
            <v>5</v>
          </cell>
          <cell r="N3297">
            <v>34</v>
          </cell>
          <cell r="O3297">
            <v>0.2</v>
          </cell>
          <cell r="P3297">
            <v>988</v>
          </cell>
          <cell r="Q3297">
            <v>790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988</v>
          </cell>
          <cell r="W3297">
            <v>790</v>
          </cell>
          <cell r="X3297">
            <v>19155</v>
          </cell>
          <cell r="Y3297">
            <v>383100</v>
          </cell>
          <cell r="Z3297" t="str">
            <v>火</v>
          </cell>
          <cell r="AA3297">
            <v>0.25</v>
          </cell>
          <cell r="AB3297">
            <v>0.25</v>
          </cell>
          <cell r="AC3297">
            <v>0.25</v>
          </cell>
          <cell r="AD3297">
            <v>1</v>
          </cell>
          <cell r="AE3297">
            <v>0.25</v>
          </cell>
          <cell r="AF3297">
            <v>49</v>
          </cell>
          <cell r="AG3297">
            <v>49</v>
          </cell>
          <cell r="AH3297">
            <v>49</v>
          </cell>
          <cell r="AI3297">
            <v>790</v>
          </cell>
          <cell r="AJ3297">
            <v>49</v>
          </cell>
          <cell r="AK3297">
            <v>7</v>
          </cell>
        </row>
        <row r="3298">
          <cell r="B3298">
            <v>41707</v>
          </cell>
          <cell r="C3298">
            <v>417</v>
          </cell>
          <cell r="D3298">
            <v>0</v>
          </cell>
          <cell r="E3298">
            <v>50100</v>
          </cell>
          <cell r="G3298">
            <v>41709</v>
          </cell>
          <cell r="I3298">
            <v>1</v>
          </cell>
          <cell r="J3298">
            <v>1</v>
          </cell>
          <cell r="K3298">
            <v>84</v>
          </cell>
          <cell r="L3298">
            <v>83</v>
          </cell>
          <cell r="M3298">
            <v>5</v>
          </cell>
          <cell r="N3298">
            <v>34</v>
          </cell>
          <cell r="O3298">
            <v>0.2</v>
          </cell>
          <cell r="P3298">
            <v>988</v>
          </cell>
          <cell r="Q3298">
            <v>790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988</v>
          </cell>
          <cell r="W3298">
            <v>790</v>
          </cell>
          <cell r="X3298">
            <v>19155</v>
          </cell>
          <cell r="Y3298">
            <v>383100</v>
          </cell>
          <cell r="Z3298" t="str">
            <v>火</v>
          </cell>
          <cell r="AA3298">
            <v>0.25</v>
          </cell>
          <cell r="AB3298">
            <v>0.25</v>
          </cell>
          <cell r="AC3298">
            <v>0.25</v>
          </cell>
          <cell r="AD3298">
            <v>1</v>
          </cell>
          <cell r="AE3298">
            <v>0.25</v>
          </cell>
          <cell r="AF3298">
            <v>49</v>
          </cell>
          <cell r="AG3298">
            <v>49</v>
          </cell>
          <cell r="AH3298">
            <v>49</v>
          </cell>
          <cell r="AI3298">
            <v>790</v>
          </cell>
          <cell r="AJ3298">
            <v>49</v>
          </cell>
          <cell r="AK3298">
            <v>7</v>
          </cell>
        </row>
        <row r="3299">
          <cell r="B3299">
            <v>41800</v>
          </cell>
          <cell r="C3299">
            <v>418</v>
          </cell>
          <cell r="D3299">
            <v>0</v>
          </cell>
          <cell r="E3299">
            <v>33005</v>
          </cell>
          <cell r="F3299">
            <v>1</v>
          </cell>
          <cell r="G3299">
            <v>41800</v>
          </cell>
          <cell r="H3299">
            <v>41800</v>
          </cell>
          <cell r="I3299">
            <v>0</v>
          </cell>
          <cell r="J3299">
            <v>10</v>
          </cell>
          <cell r="K3299">
            <v>84</v>
          </cell>
          <cell r="L3299">
            <v>83</v>
          </cell>
          <cell r="M3299">
            <v>5</v>
          </cell>
          <cell r="N3299">
            <v>34</v>
          </cell>
          <cell r="O3299">
            <v>0.4</v>
          </cell>
          <cell r="P3299">
            <v>19774</v>
          </cell>
          <cell r="Q3299">
            <v>12655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19774</v>
          </cell>
          <cell r="W3299">
            <v>12655</v>
          </cell>
          <cell r="X3299">
            <v>191554</v>
          </cell>
          <cell r="Y3299">
            <v>3831080</v>
          </cell>
          <cell r="Z3299" t="str">
            <v>火</v>
          </cell>
          <cell r="AA3299">
            <v>0.25</v>
          </cell>
          <cell r="AB3299">
            <v>0.25</v>
          </cell>
          <cell r="AC3299">
            <v>0.25</v>
          </cell>
          <cell r="AD3299">
            <v>1</v>
          </cell>
          <cell r="AE3299">
            <v>0.25</v>
          </cell>
          <cell r="AF3299">
            <v>1779</v>
          </cell>
          <cell r="AG3299">
            <v>1779</v>
          </cell>
          <cell r="AH3299">
            <v>1779</v>
          </cell>
          <cell r="AI3299">
            <v>12655</v>
          </cell>
          <cell r="AJ3299">
            <v>1779</v>
          </cell>
          <cell r="AK3299">
            <v>70</v>
          </cell>
        </row>
        <row r="3300">
          <cell r="B3300">
            <v>41801</v>
          </cell>
          <cell r="C3300">
            <v>418</v>
          </cell>
          <cell r="D3300">
            <v>0</v>
          </cell>
          <cell r="E3300">
            <v>20515</v>
          </cell>
          <cell r="G3300">
            <v>41801</v>
          </cell>
          <cell r="I3300">
            <v>1</v>
          </cell>
          <cell r="J3300">
            <v>1</v>
          </cell>
          <cell r="K3300">
            <v>84</v>
          </cell>
          <cell r="L3300">
            <v>83</v>
          </cell>
          <cell r="M3300">
            <v>5</v>
          </cell>
          <cell r="N3300">
            <v>34</v>
          </cell>
          <cell r="O3300">
            <v>0.2</v>
          </cell>
          <cell r="P3300">
            <v>988</v>
          </cell>
          <cell r="Q3300">
            <v>790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988</v>
          </cell>
          <cell r="W3300">
            <v>790</v>
          </cell>
          <cell r="X3300">
            <v>19155</v>
          </cell>
          <cell r="Y3300">
            <v>383100</v>
          </cell>
          <cell r="Z3300" t="str">
            <v>火</v>
          </cell>
          <cell r="AA3300">
            <v>0.25</v>
          </cell>
          <cell r="AB3300">
            <v>0.25</v>
          </cell>
          <cell r="AC3300">
            <v>0.25</v>
          </cell>
          <cell r="AD3300">
            <v>1</v>
          </cell>
          <cell r="AE3300">
            <v>0.25</v>
          </cell>
          <cell r="AF3300">
            <v>49</v>
          </cell>
          <cell r="AG3300">
            <v>49</v>
          </cell>
          <cell r="AH3300">
            <v>49</v>
          </cell>
          <cell r="AI3300">
            <v>790</v>
          </cell>
          <cell r="AJ3300">
            <v>49</v>
          </cell>
          <cell r="AK3300">
            <v>7</v>
          </cell>
        </row>
        <row r="3301">
          <cell r="B3301">
            <v>41802</v>
          </cell>
          <cell r="C3301">
            <v>418</v>
          </cell>
          <cell r="D3301">
            <v>0</v>
          </cell>
          <cell r="E3301">
            <v>30505</v>
          </cell>
          <cell r="G3301">
            <v>41801</v>
          </cell>
          <cell r="I3301">
            <v>1</v>
          </cell>
          <cell r="J3301">
            <v>1</v>
          </cell>
          <cell r="K3301">
            <v>84</v>
          </cell>
          <cell r="L3301">
            <v>83</v>
          </cell>
          <cell r="M3301">
            <v>5</v>
          </cell>
          <cell r="N3301">
            <v>34</v>
          </cell>
          <cell r="O3301">
            <v>0.2</v>
          </cell>
          <cell r="P3301">
            <v>988</v>
          </cell>
          <cell r="Q3301">
            <v>790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988</v>
          </cell>
          <cell r="W3301">
            <v>790</v>
          </cell>
          <cell r="X3301">
            <v>19155</v>
          </cell>
          <cell r="Y3301">
            <v>383100</v>
          </cell>
          <cell r="Z3301" t="str">
            <v>火</v>
          </cell>
          <cell r="AA3301">
            <v>0.25</v>
          </cell>
          <cell r="AB3301">
            <v>0.25</v>
          </cell>
          <cell r="AC3301">
            <v>0.25</v>
          </cell>
          <cell r="AD3301">
            <v>1</v>
          </cell>
          <cell r="AE3301">
            <v>0.25</v>
          </cell>
          <cell r="AF3301">
            <v>49</v>
          </cell>
          <cell r="AG3301">
            <v>49</v>
          </cell>
          <cell r="AH3301">
            <v>49</v>
          </cell>
          <cell r="AI3301">
            <v>790</v>
          </cell>
          <cell r="AJ3301">
            <v>49</v>
          </cell>
          <cell r="AK3301">
            <v>7</v>
          </cell>
        </row>
        <row r="3302">
          <cell r="B3302">
            <v>41803</v>
          </cell>
          <cell r="C3302">
            <v>418</v>
          </cell>
          <cell r="D3302">
            <v>0</v>
          </cell>
          <cell r="E3302">
            <v>30605</v>
          </cell>
          <cell r="G3302">
            <v>41801</v>
          </cell>
          <cell r="I3302">
            <v>1</v>
          </cell>
          <cell r="J3302">
            <v>1</v>
          </cell>
          <cell r="K3302">
            <v>84</v>
          </cell>
          <cell r="L3302">
            <v>83</v>
          </cell>
          <cell r="M3302">
            <v>5</v>
          </cell>
          <cell r="N3302">
            <v>34</v>
          </cell>
          <cell r="O3302">
            <v>0.2</v>
          </cell>
          <cell r="P3302">
            <v>988</v>
          </cell>
          <cell r="Q3302">
            <v>790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988</v>
          </cell>
          <cell r="W3302">
            <v>790</v>
          </cell>
          <cell r="X3302">
            <v>19155</v>
          </cell>
          <cell r="Y3302">
            <v>383100</v>
          </cell>
          <cell r="Z3302" t="str">
            <v>火</v>
          </cell>
          <cell r="AA3302">
            <v>0.25</v>
          </cell>
          <cell r="AB3302">
            <v>0.25</v>
          </cell>
          <cell r="AC3302">
            <v>0.25</v>
          </cell>
          <cell r="AD3302">
            <v>1</v>
          </cell>
          <cell r="AE3302">
            <v>0.25</v>
          </cell>
          <cell r="AF3302">
            <v>49</v>
          </cell>
          <cell r="AG3302">
            <v>49</v>
          </cell>
          <cell r="AH3302">
            <v>49</v>
          </cell>
          <cell r="AI3302">
            <v>790</v>
          </cell>
          <cell r="AJ3302">
            <v>49</v>
          </cell>
          <cell r="AK3302">
            <v>7</v>
          </cell>
        </row>
        <row r="3303">
          <cell r="B3303">
            <v>41804</v>
          </cell>
          <cell r="C3303">
            <v>418</v>
          </cell>
          <cell r="D3303">
            <v>0</v>
          </cell>
          <cell r="E3303">
            <v>30805</v>
          </cell>
          <cell r="G3303">
            <v>41801</v>
          </cell>
          <cell r="I3303">
            <v>1</v>
          </cell>
          <cell r="J3303">
            <v>1</v>
          </cell>
          <cell r="K3303">
            <v>84</v>
          </cell>
          <cell r="L3303">
            <v>83</v>
          </cell>
          <cell r="M3303">
            <v>5</v>
          </cell>
          <cell r="N3303">
            <v>34</v>
          </cell>
          <cell r="O3303">
            <v>0.2</v>
          </cell>
          <cell r="P3303">
            <v>988</v>
          </cell>
          <cell r="Q3303">
            <v>790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988</v>
          </cell>
          <cell r="W3303">
            <v>790</v>
          </cell>
          <cell r="X3303">
            <v>19155</v>
          </cell>
          <cell r="Y3303">
            <v>383100</v>
          </cell>
          <cell r="Z3303" t="str">
            <v>火</v>
          </cell>
          <cell r="AA3303">
            <v>0.25</v>
          </cell>
          <cell r="AB3303">
            <v>0.25</v>
          </cell>
          <cell r="AC3303">
            <v>0.25</v>
          </cell>
          <cell r="AD3303">
            <v>1</v>
          </cell>
          <cell r="AE3303">
            <v>0.25</v>
          </cell>
          <cell r="AF3303">
            <v>49</v>
          </cell>
          <cell r="AG3303">
            <v>49</v>
          </cell>
          <cell r="AH3303">
            <v>49</v>
          </cell>
          <cell r="AI3303">
            <v>790</v>
          </cell>
          <cell r="AJ3303">
            <v>49</v>
          </cell>
          <cell r="AK3303">
            <v>7</v>
          </cell>
        </row>
        <row r="3304">
          <cell r="B3304">
            <v>41805</v>
          </cell>
          <cell r="C3304">
            <v>418</v>
          </cell>
          <cell r="D3304">
            <v>0</v>
          </cell>
          <cell r="E3304">
            <v>40505</v>
          </cell>
          <cell r="G3304">
            <v>41801</v>
          </cell>
          <cell r="I3304">
            <v>1</v>
          </cell>
          <cell r="J3304">
            <v>1</v>
          </cell>
          <cell r="K3304">
            <v>84</v>
          </cell>
          <cell r="L3304">
            <v>83</v>
          </cell>
          <cell r="M3304">
            <v>5</v>
          </cell>
          <cell r="N3304">
            <v>34</v>
          </cell>
          <cell r="O3304">
            <v>0.2</v>
          </cell>
          <cell r="P3304">
            <v>988</v>
          </cell>
          <cell r="Q3304">
            <v>790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988</v>
          </cell>
          <cell r="W3304">
            <v>790</v>
          </cell>
          <cell r="X3304">
            <v>19155</v>
          </cell>
          <cell r="Y3304">
            <v>383100</v>
          </cell>
          <cell r="Z3304" t="str">
            <v>火</v>
          </cell>
          <cell r="AA3304">
            <v>0.25</v>
          </cell>
          <cell r="AB3304">
            <v>0.25</v>
          </cell>
          <cell r="AC3304">
            <v>0.25</v>
          </cell>
          <cell r="AD3304">
            <v>1</v>
          </cell>
          <cell r="AE3304">
            <v>0.25</v>
          </cell>
          <cell r="AF3304">
            <v>49</v>
          </cell>
          <cell r="AG3304">
            <v>49</v>
          </cell>
          <cell r="AH3304">
            <v>49</v>
          </cell>
          <cell r="AI3304">
            <v>790</v>
          </cell>
          <cell r="AJ3304">
            <v>49</v>
          </cell>
          <cell r="AK3304">
            <v>7</v>
          </cell>
        </row>
        <row r="3305">
          <cell r="B3305">
            <v>41806</v>
          </cell>
          <cell r="C3305">
            <v>418</v>
          </cell>
          <cell r="D3305">
            <v>0</v>
          </cell>
          <cell r="E3305">
            <v>40705</v>
          </cell>
          <cell r="G3305">
            <v>41801</v>
          </cell>
          <cell r="I3305">
            <v>1</v>
          </cell>
          <cell r="J3305">
            <v>1</v>
          </cell>
          <cell r="K3305">
            <v>84</v>
          </cell>
          <cell r="L3305">
            <v>83</v>
          </cell>
          <cell r="M3305">
            <v>5</v>
          </cell>
          <cell r="N3305">
            <v>34</v>
          </cell>
          <cell r="O3305">
            <v>0.2</v>
          </cell>
          <cell r="P3305">
            <v>988</v>
          </cell>
          <cell r="Q3305">
            <v>790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988</v>
          </cell>
          <cell r="W3305">
            <v>790</v>
          </cell>
          <cell r="X3305">
            <v>19155</v>
          </cell>
          <cell r="Y3305">
            <v>383100</v>
          </cell>
          <cell r="Z3305" t="str">
            <v>火</v>
          </cell>
          <cell r="AA3305">
            <v>0.25</v>
          </cell>
          <cell r="AB3305">
            <v>0.25</v>
          </cell>
          <cell r="AC3305">
            <v>0.25</v>
          </cell>
          <cell r="AD3305">
            <v>1</v>
          </cell>
          <cell r="AE3305">
            <v>0.25</v>
          </cell>
          <cell r="AF3305">
            <v>49</v>
          </cell>
          <cell r="AG3305">
            <v>49</v>
          </cell>
          <cell r="AH3305">
            <v>49</v>
          </cell>
          <cell r="AI3305">
            <v>790</v>
          </cell>
          <cell r="AJ3305">
            <v>49</v>
          </cell>
          <cell r="AK3305">
            <v>7</v>
          </cell>
        </row>
        <row r="3306">
          <cell r="B3306">
            <v>41807</v>
          </cell>
          <cell r="C3306">
            <v>418</v>
          </cell>
          <cell r="D3306">
            <v>0</v>
          </cell>
          <cell r="E3306">
            <v>50100</v>
          </cell>
          <cell r="G3306">
            <v>41809</v>
          </cell>
          <cell r="I3306">
            <v>1</v>
          </cell>
          <cell r="J3306">
            <v>1</v>
          </cell>
          <cell r="K3306">
            <v>84</v>
          </cell>
          <cell r="L3306">
            <v>83</v>
          </cell>
          <cell r="M3306">
            <v>5</v>
          </cell>
          <cell r="N3306">
            <v>34</v>
          </cell>
          <cell r="O3306">
            <v>0.2</v>
          </cell>
          <cell r="P3306">
            <v>988</v>
          </cell>
          <cell r="Q3306">
            <v>790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988</v>
          </cell>
          <cell r="W3306">
            <v>790</v>
          </cell>
          <cell r="X3306">
            <v>19155</v>
          </cell>
          <cell r="Y3306">
            <v>383100</v>
          </cell>
          <cell r="Z3306" t="str">
            <v>火</v>
          </cell>
          <cell r="AA3306">
            <v>0.25</v>
          </cell>
          <cell r="AB3306">
            <v>0.25</v>
          </cell>
          <cell r="AC3306">
            <v>0.25</v>
          </cell>
          <cell r="AD3306">
            <v>1</v>
          </cell>
          <cell r="AE3306">
            <v>0.25</v>
          </cell>
          <cell r="AF3306">
            <v>49</v>
          </cell>
          <cell r="AG3306">
            <v>49</v>
          </cell>
          <cell r="AH3306">
            <v>49</v>
          </cell>
          <cell r="AI3306">
            <v>790</v>
          </cell>
          <cell r="AJ3306">
            <v>49</v>
          </cell>
          <cell r="AK3306">
            <v>7</v>
          </cell>
        </row>
        <row r="3307">
          <cell r="B3307">
            <v>41900</v>
          </cell>
          <cell r="C3307">
            <v>419</v>
          </cell>
          <cell r="D3307">
            <v>0</v>
          </cell>
          <cell r="E3307">
            <v>32405</v>
          </cell>
          <cell r="F3307">
            <v>1</v>
          </cell>
          <cell r="G3307">
            <v>41900</v>
          </cell>
          <cell r="H3307">
            <v>41900</v>
          </cell>
          <cell r="I3307">
            <v>0</v>
          </cell>
          <cell r="J3307">
            <v>10</v>
          </cell>
          <cell r="K3307">
            <v>84</v>
          </cell>
          <cell r="L3307">
            <v>83</v>
          </cell>
          <cell r="M3307">
            <v>5</v>
          </cell>
          <cell r="N3307">
            <v>34</v>
          </cell>
          <cell r="O3307">
            <v>0.5</v>
          </cell>
          <cell r="P3307">
            <v>24718</v>
          </cell>
          <cell r="Q3307">
            <v>15819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24718</v>
          </cell>
          <cell r="W3307">
            <v>15819</v>
          </cell>
          <cell r="X3307">
            <v>191554</v>
          </cell>
          <cell r="Y3307">
            <v>3831080</v>
          </cell>
          <cell r="Z3307" t="str">
            <v>火</v>
          </cell>
          <cell r="AA3307">
            <v>0.25</v>
          </cell>
          <cell r="AB3307">
            <v>0.25</v>
          </cell>
          <cell r="AC3307">
            <v>0.25</v>
          </cell>
          <cell r="AD3307">
            <v>1</v>
          </cell>
          <cell r="AE3307">
            <v>0.25</v>
          </cell>
          <cell r="AF3307">
            <v>2224</v>
          </cell>
          <cell r="AG3307">
            <v>2224</v>
          </cell>
          <cell r="AH3307">
            <v>2224</v>
          </cell>
          <cell r="AI3307">
            <v>15819</v>
          </cell>
          <cell r="AJ3307">
            <v>2224</v>
          </cell>
          <cell r="AK3307">
            <v>70</v>
          </cell>
        </row>
        <row r="3308">
          <cell r="B3308">
            <v>41901</v>
          </cell>
          <cell r="C3308">
            <v>419</v>
          </cell>
          <cell r="D3308">
            <v>0</v>
          </cell>
          <cell r="E3308">
            <v>20515</v>
          </cell>
          <cell r="G3308">
            <v>41901</v>
          </cell>
          <cell r="I3308">
            <v>1</v>
          </cell>
          <cell r="J3308">
            <v>1</v>
          </cell>
          <cell r="K3308">
            <v>84</v>
          </cell>
          <cell r="L3308">
            <v>83</v>
          </cell>
          <cell r="M3308">
            <v>5</v>
          </cell>
          <cell r="N3308">
            <v>34</v>
          </cell>
          <cell r="O3308">
            <v>0.2</v>
          </cell>
          <cell r="P3308">
            <v>988</v>
          </cell>
          <cell r="Q3308">
            <v>790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988</v>
          </cell>
          <cell r="W3308">
            <v>790</v>
          </cell>
          <cell r="X3308">
            <v>19155</v>
          </cell>
          <cell r="Y3308">
            <v>383100</v>
          </cell>
          <cell r="Z3308" t="str">
            <v>火</v>
          </cell>
          <cell r="AA3308">
            <v>0.25</v>
          </cell>
          <cell r="AB3308">
            <v>0.25</v>
          </cell>
          <cell r="AC3308">
            <v>0.25</v>
          </cell>
          <cell r="AD3308">
            <v>1</v>
          </cell>
          <cell r="AE3308">
            <v>0.25</v>
          </cell>
          <cell r="AF3308">
            <v>49</v>
          </cell>
          <cell r="AG3308">
            <v>49</v>
          </cell>
          <cell r="AH3308">
            <v>49</v>
          </cell>
          <cell r="AI3308">
            <v>790</v>
          </cell>
          <cell r="AJ3308">
            <v>49</v>
          </cell>
          <cell r="AK3308">
            <v>7</v>
          </cell>
        </row>
        <row r="3309">
          <cell r="B3309">
            <v>41902</v>
          </cell>
          <cell r="C3309">
            <v>419</v>
          </cell>
          <cell r="D3309">
            <v>0</v>
          </cell>
          <cell r="E3309">
            <v>30505</v>
          </cell>
          <cell r="G3309">
            <v>41901</v>
          </cell>
          <cell r="I3309">
            <v>1</v>
          </cell>
          <cell r="J3309">
            <v>1</v>
          </cell>
          <cell r="K3309">
            <v>84</v>
          </cell>
          <cell r="L3309">
            <v>83</v>
          </cell>
          <cell r="M3309">
            <v>5</v>
          </cell>
          <cell r="N3309">
            <v>34</v>
          </cell>
          <cell r="O3309">
            <v>0.2</v>
          </cell>
          <cell r="P3309">
            <v>988</v>
          </cell>
          <cell r="Q3309">
            <v>790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988</v>
          </cell>
          <cell r="W3309">
            <v>790</v>
          </cell>
          <cell r="X3309">
            <v>19155</v>
          </cell>
          <cell r="Y3309">
            <v>383100</v>
          </cell>
          <cell r="Z3309" t="str">
            <v>火</v>
          </cell>
          <cell r="AA3309">
            <v>0.25</v>
          </cell>
          <cell r="AB3309">
            <v>0.25</v>
          </cell>
          <cell r="AC3309">
            <v>0.25</v>
          </cell>
          <cell r="AD3309">
            <v>1</v>
          </cell>
          <cell r="AE3309">
            <v>0.25</v>
          </cell>
          <cell r="AF3309">
            <v>49</v>
          </cell>
          <cell r="AG3309">
            <v>49</v>
          </cell>
          <cell r="AH3309">
            <v>49</v>
          </cell>
          <cell r="AI3309">
            <v>790</v>
          </cell>
          <cell r="AJ3309">
            <v>49</v>
          </cell>
          <cell r="AK3309">
            <v>7</v>
          </cell>
        </row>
        <row r="3310">
          <cell r="B3310">
            <v>41903</v>
          </cell>
          <cell r="C3310">
            <v>419</v>
          </cell>
          <cell r="D3310">
            <v>0</v>
          </cell>
          <cell r="E3310">
            <v>30605</v>
          </cell>
          <cell r="G3310">
            <v>41901</v>
          </cell>
          <cell r="I3310">
            <v>1</v>
          </cell>
          <cell r="J3310">
            <v>1</v>
          </cell>
          <cell r="K3310">
            <v>84</v>
          </cell>
          <cell r="L3310">
            <v>83</v>
          </cell>
          <cell r="M3310">
            <v>5</v>
          </cell>
          <cell r="N3310">
            <v>34</v>
          </cell>
          <cell r="O3310">
            <v>0.2</v>
          </cell>
          <cell r="P3310">
            <v>988</v>
          </cell>
          <cell r="Q3310">
            <v>790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988</v>
          </cell>
          <cell r="W3310">
            <v>790</v>
          </cell>
          <cell r="X3310">
            <v>19155</v>
          </cell>
          <cell r="Y3310">
            <v>383100</v>
          </cell>
          <cell r="Z3310" t="str">
            <v>火</v>
          </cell>
          <cell r="AA3310">
            <v>0.25</v>
          </cell>
          <cell r="AB3310">
            <v>0.25</v>
          </cell>
          <cell r="AC3310">
            <v>0.25</v>
          </cell>
          <cell r="AD3310">
            <v>1</v>
          </cell>
          <cell r="AE3310">
            <v>0.25</v>
          </cell>
          <cell r="AF3310">
            <v>49</v>
          </cell>
          <cell r="AG3310">
            <v>49</v>
          </cell>
          <cell r="AH3310">
            <v>49</v>
          </cell>
          <cell r="AI3310">
            <v>790</v>
          </cell>
          <cell r="AJ3310">
            <v>49</v>
          </cell>
          <cell r="AK3310">
            <v>7</v>
          </cell>
        </row>
        <row r="3311">
          <cell r="B3311">
            <v>41904</v>
          </cell>
          <cell r="C3311">
            <v>419</v>
          </cell>
          <cell r="D3311">
            <v>0</v>
          </cell>
          <cell r="E3311">
            <v>30805</v>
          </cell>
          <cell r="G3311">
            <v>41901</v>
          </cell>
          <cell r="I3311">
            <v>1</v>
          </cell>
          <cell r="J3311">
            <v>1</v>
          </cell>
          <cell r="K3311">
            <v>84</v>
          </cell>
          <cell r="L3311">
            <v>83</v>
          </cell>
          <cell r="M3311">
            <v>5</v>
          </cell>
          <cell r="N3311">
            <v>34</v>
          </cell>
          <cell r="O3311">
            <v>0.2</v>
          </cell>
          <cell r="P3311">
            <v>988</v>
          </cell>
          <cell r="Q3311">
            <v>790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988</v>
          </cell>
          <cell r="W3311">
            <v>790</v>
          </cell>
          <cell r="X3311">
            <v>19155</v>
          </cell>
          <cell r="Y3311">
            <v>383100</v>
          </cell>
          <cell r="Z3311" t="str">
            <v>火</v>
          </cell>
          <cell r="AA3311">
            <v>0.25</v>
          </cell>
          <cell r="AB3311">
            <v>0.25</v>
          </cell>
          <cell r="AC3311">
            <v>0.25</v>
          </cell>
          <cell r="AD3311">
            <v>1</v>
          </cell>
          <cell r="AE3311">
            <v>0.25</v>
          </cell>
          <cell r="AF3311">
            <v>49</v>
          </cell>
          <cell r="AG3311">
            <v>49</v>
          </cell>
          <cell r="AH3311">
            <v>49</v>
          </cell>
          <cell r="AI3311">
            <v>790</v>
          </cell>
          <cell r="AJ3311">
            <v>49</v>
          </cell>
          <cell r="AK3311">
            <v>7</v>
          </cell>
        </row>
        <row r="3312">
          <cell r="B3312">
            <v>41905</v>
          </cell>
          <cell r="C3312">
            <v>419</v>
          </cell>
          <cell r="D3312">
            <v>0</v>
          </cell>
          <cell r="E3312">
            <v>40505</v>
          </cell>
          <cell r="G3312">
            <v>41901</v>
          </cell>
          <cell r="I3312">
            <v>1</v>
          </cell>
          <cell r="J3312">
            <v>1</v>
          </cell>
          <cell r="K3312">
            <v>84</v>
          </cell>
          <cell r="L3312">
            <v>83</v>
          </cell>
          <cell r="M3312">
            <v>5</v>
          </cell>
          <cell r="N3312">
            <v>34</v>
          </cell>
          <cell r="O3312">
            <v>0.2</v>
          </cell>
          <cell r="P3312">
            <v>988</v>
          </cell>
          <cell r="Q3312">
            <v>790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988</v>
          </cell>
          <cell r="W3312">
            <v>790</v>
          </cell>
          <cell r="X3312">
            <v>19155</v>
          </cell>
          <cell r="Y3312">
            <v>383100</v>
          </cell>
          <cell r="Z3312" t="str">
            <v>火</v>
          </cell>
          <cell r="AA3312">
            <v>0.25</v>
          </cell>
          <cell r="AB3312">
            <v>0.25</v>
          </cell>
          <cell r="AC3312">
            <v>0.25</v>
          </cell>
          <cell r="AD3312">
            <v>1</v>
          </cell>
          <cell r="AE3312">
            <v>0.25</v>
          </cell>
          <cell r="AF3312">
            <v>49</v>
          </cell>
          <cell r="AG3312">
            <v>49</v>
          </cell>
          <cell r="AH3312">
            <v>49</v>
          </cell>
          <cell r="AI3312">
            <v>790</v>
          </cell>
          <cell r="AJ3312">
            <v>49</v>
          </cell>
          <cell r="AK3312">
            <v>7</v>
          </cell>
        </row>
        <row r="3313">
          <cell r="B3313">
            <v>41906</v>
          </cell>
          <cell r="C3313">
            <v>419</v>
          </cell>
          <cell r="D3313">
            <v>0</v>
          </cell>
          <cell r="E3313">
            <v>40705</v>
          </cell>
          <cell r="G3313">
            <v>41901</v>
          </cell>
          <cell r="I3313">
            <v>1</v>
          </cell>
          <cell r="J3313">
            <v>1</v>
          </cell>
          <cell r="K3313">
            <v>84</v>
          </cell>
          <cell r="L3313">
            <v>83</v>
          </cell>
          <cell r="M3313">
            <v>5</v>
          </cell>
          <cell r="N3313">
            <v>34</v>
          </cell>
          <cell r="O3313">
            <v>0.2</v>
          </cell>
          <cell r="P3313">
            <v>988</v>
          </cell>
          <cell r="Q3313">
            <v>790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988</v>
          </cell>
          <cell r="W3313">
            <v>790</v>
          </cell>
          <cell r="X3313">
            <v>19155</v>
          </cell>
          <cell r="Y3313">
            <v>383100</v>
          </cell>
          <cell r="Z3313" t="str">
            <v>火</v>
          </cell>
          <cell r="AA3313">
            <v>0.25</v>
          </cell>
          <cell r="AB3313">
            <v>0.25</v>
          </cell>
          <cell r="AC3313">
            <v>0.25</v>
          </cell>
          <cell r="AD3313">
            <v>1</v>
          </cell>
          <cell r="AE3313">
            <v>0.25</v>
          </cell>
          <cell r="AF3313">
            <v>49</v>
          </cell>
          <cell r="AG3313">
            <v>49</v>
          </cell>
          <cell r="AH3313">
            <v>49</v>
          </cell>
          <cell r="AI3313">
            <v>790</v>
          </cell>
          <cell r="AJ3313">
            <v>49</v>
          </cell>
          <cell r="AK3313">
            <v>7</v>
          </cell>
        </row>
        <row r="3314">
          <cell r="B3314">
            <v>41907</v>
          </cell>
          <cell r="C3314">
            <v>419</v>
          </cell>
          <cell r="D3314">
            <v>0</v>
          </cell>
          <cell r="E3314">
            <v>50100</v>
          </cell>
          <cell r="G3314">
            <v>41909</v>
          </cell>
          <cell r="I3314">
            <v>1</v>
          </cell>
          <cell r="J3314">
            <v>1</v>
          </cell>
          <cell r="K3314">
            <v>84</v>
          </cell>
          <cell r="L3314">
            <v>83</v>
          </cell>
          <cell r="M3314">
            <v>5</v>
          </cell>
          <cell r="N3314">
            <v>34</v>
          </cell>
          <cell r="O3314">
            <v>0.2</v>
          </cell>
          <cell r="P3314">
            <v>988</v>
          </cell>
          <cell r="Q3314">
            <v>790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988</v>
          </cell>
          <cell r="W3314">
            <v>790</v>
          </cell>
          <cell r="X3314">
            <v>19155</v>
          </cell>
          <cell r="Y3314">
            <v>383100</v>
          </cell>
          <cell r="Z3314" t="str">
            <v>火</v>
          </cell>
          <cell r="AA3314">
            <v>0.25</v>
          </cell>
          <cell r="AB3314">
            <v>0.25</v>
          </cell>
          <cell r="AC3314">
            <v>0.25</v>
          </cell>
          <cell r="AD3314">
            <v>1</v>
          </cell>
          <cell r="AE3314">
            <v>0.25</v>
          </cell>
          <cell r="AF3314">
            <v>49</v>
          </cell>
          <cell r="AG3314">
            <v>49</v>
          </cell>
          <cell r="AH3314">
            <v>49</v>
          </cell>
          <cell r="AI3314">
            <v>790</v>
          </cell>
          <cell r="AJ3314">
            <v>49</v>
          </cell>
          <cell r="AK3314">
            <v>7</v>
          </cell>
        </row>
        <row r="3315">
          <cell r="B3315">
            <v>42000</v>
          </cell>
          <cell r="C3315">
            <v>420</v>
          </cell>
          <cell r="D3315">
            <v>0</v>
          </cell>
          <cell r="E3315">
            <v>33000</v>
          </cell>
          <cell r="F3315">
            <v>1</v>
          </cell>
          <cell r="G3315">
            <v>42000</v>
          </cell>
          <cell r="H3315">
            <v>42000</v>
          </cell>
          <cell r="I3315">
            <v>0</v>
          </cell>
          <cell r="J3315">
            <v>10</v>
          </cell>
          <cell r="K3315">
            <v>85</v>
          </cell>
          <cell r="L3315">
            <v>84</v>
          </cell>
          <cell r="M3315">
            <v>5</v>
          </cell>
          <cell r="N3315">
            <v>35</v>
          </cell>
          <cell r="O3315">
            <v>0.60000000000000009</v>
          </cell>
          <cell r="P3315">
            <v>32298</v>
          </cell>
          <cell r="Q3315">
            <v>16536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32298</v>
          </cell>
          <cell r="W3315">
            <v>16536</v>
          </cell>
          <cell r="X3315">
            <v>207475</v>
          </cell>
          <cell r="Y3315">
            <v>4149500</v>
          </cell>
          <cell r="Z3315" t="str">
            <v>火</v>
          </cell>
          <cell r="AA3315">
            <v>0.25</v>
          </cell>
          <cell r="AB3315">
            <v>0.25</v>
          </cell>
          <cell r="AC3315">
            <v>0.25</v>
          </cell>
          <cell r="AD3315">
            <v>1</v>
          </cell>
          <cell r="AE3315">
            <v>0.25</v>
          </cell>
          <cell r="AF3315">
            <v>3940</v>
          </cell>
          <cell r="AG3315">
            <v>3940</v>
          </cell>
          <cell r="AH3315">
            <v>3940</v>
          </cell>
          <cell r="AI3315">
            <v>16536</v>
          </cell>
          <cell r="AJ3315">
            <v>3940</v>
          </cell>
          <cell r="AK3315">
            <v>70</v>
          </cell>
        </row>
        <row r="3316">
          <cell r="B3316">
            <v>42001</v>
          </cell>
          <cell r="C3316">
            <v>420</v>
          </cell>
          <cell r="D3316">
            <v>0</v>
          </cell>
          <cell r="E3316">
            <v>20515</v>
          </cell>
          <cell r="G3316">
            <v>42001</v>
          </cell>
          <cell r="I3316">
            <v>1</v>
          </cell>
          <cell r="J3316">
            <v>1</v>
          </cell>
          <cell r="K3316">
            <v>85</v>
          </cell>
          <cell r="L3316">
            <v>84</v>
          </cell>
          <cell r="M3316">
            <v>5</v>
          </cell>
          <cell r="N3316">
            <v>35</v>
          </cell>
          <cell r="O3316">
            <v>0.2</v>
          </cell>
          <cell r="P3316">
            <v>1076</v>
          </cell>
          <cell r="Q3316">
            <v>861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1076</v>
          </cell>
          <cell r="W3316">
            <v>861</v>
          </cell>
          <cell r="X3316">
            <v>20747</v>
          </cell>
          <cell r="Y3316">
            <v>414940</v>
          </cell>
          <cell r="Z3316" t="str">
            <v>火</v>
          </cell>
          <cell r="AA3316">
            <v>0.25</v>
          </cell>
          <cell r="AB3316">
            <v>0.25</v>
          </cell>
          <cell r="AC3316">
            <v>0.25</v>
          </cell>
          <cell r="AD3316">
            <v>1</v>
          </cell>
          <cell r="AE3316">
            <v>0.25</v>
          </cell>
          <cell r="AF3316">
            <v>53</v>
          </cell>
          <cell r="AG3316">
            <v>53</v>
          </cell>
          <cell r="AH3316">
            <v>53</v>
          </cell>
          <cell r="AI3316">
            <v>861</v>
          </cell>
          <cell r="AJ3316">
            <v>53</v>
          </cell>
          <cell r="AK3316">
            <v>7</v>
          </cell>
        </row>
        <row r="3317">
          <cell r="B3317">
            <v>42002</v>
          </cell>
          <cell r="C3317">
            <v>420</v>
          </cell>
          <cell r="D3317">
            <v>0</v>
          </cell>
          <cell r="E3317">
            <v>30505</v>
          </cell>
          <cell r="G3317">
            <v>42001</v>
          </cell>
          <cell r="I3317">
            <v>1</v>
          </cell>
          <cell r="J3317">
            <v>1</v>
          </cell>
          <cell r="K3317">
            <v>85</v>
          </cell>
          <cell r="L3317">
            <v>84</v>
          </cell>
          <cell r="M3317">
            <v>5</v>
          </cell>
          <cell r="N3317">
            <v>35</v>
          </cell>
          <cell r="O3317">
            <v>0.2</v>
          </cell>
          <cell r="P3317">
            <v>1076</v>
          </cell>
          <cell r="Q3317">
            <v>861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1076</v>
          </cell>
          <cell r="W3317">
            <v>861</v>
          </cell>
          <cell r="X3317">
            <v>20747</v>
          </cell>
          <cell r="Y3317">
            <v>414940</v>
          </cell>
          <cell r="Z3317" t="str">
            <v>火</v>
          </cell>
          <cell r="AA3317">
            <v>0.25</v>
          </cell>
          <cell r="AB3317">
            <v>0.25</v>
          </cell>
          <cell r="AC3317">
            <v>0.25</v>
          </cell>
          <cell r="AD3317">
            <v>1</v>
          </cell>
          <cell r="AE3317">
            <v>0.25</v>
          </cell>
          <cell r="AF3317">
            <v>53</v>
          </cell>
          <cell r="AG3317">
            <v>53</v>
          </cell>
          <cell r="AH3317">
            <v>53</v>
          </cell>
          <cell r="AI3317">
            <v>861</v>
          </cell>
          <cell r="AJ3317">
            <v>53</v>
          </cell>
          <cell r="AK3317">
            <v>7</v>
          </cell>
        </row>
        <row r="3318">
          <cell r="B3318">
            <v>42003</v>
          </cell>
          <cell r="C3318">
            <v>420</v>
          </cell>
          <cell r="D3318">
            <v>0</v>
          </cell>
          <cell r="E3318">
            <v>30605</v>
          </cell>
          <cell r="G3318">
            <v>42001</v>
          </cell>
          <cell r="I3318">
            <v>1</v>
          </cell>
          <cell r="J3318">
            <v>1</v>
          </cell>
          <cell r="K3318">
            <v>85</v>
          </cell>
          <cell r="L3318">
            <v>84</v>
          </cell>
          <cell r="M3318">
            <v>5</v>
          </cell>
          <cell r="N3318">
            <v>35</v>
          </cell>
          <cell r="O3318">
            <v>0.2</v>
          </cell>
          <cell r="P3318">
            <v>1076</v>
          </cell>
          <cell r="Q3318">
            <v>861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1076</v>
          </cell>
          <cell r="W3318">
            <v>861</v>
          </cell>
          <cell r="X3318">
            <v>20747</v>
          </cell>
          <cell r="Y3318">
            <v>414940</v>
          </cell>
          <cell r="Z3318" t="str">
            <v>火</v>
          </cell>
          <cell r="AA3318">
            <v>0.25</v>
          </cell>
          <cell r="AB3318">
            <v>0.25</v>
          </cell>
          <cell r="AC3318">
            <v>0.25</v>
          </cell>
          <cell r="AD3318">
            <v>1</v>
          </cell>
          <cell r="AE3318">
            <v>0.25</v>
          </cell>
          <cell r="AF3318">
            <v>53</v>
          </cell>
          <cell r="AG3318">
            <v>53</v>
          </cell>
          <cell r="AH3318">
            <v>53</v>
          </cell>
          <cell r="AI3318">
            <v>861</v>
          </cell>
          <cell r="AJ3318">
            <v>53</v>
          </cell>
          <cell r="AK3318">
            <v>7</v>
          </cell>
        </row>
        <row r="3319">
          <cell r="B3319">
            <v>42004</v>
          </cell>
          <cell r="C3319">
            <v>420</v>
          </cell>
          <cell r="D3319">
            <v>0</v>
          </cell>
          <cell r="E3319">
            <v>30805</v>
          </cell>
          <cell r="G3319">
            <v>42001</v>
          </cell>
          <cell r="I3319">
            <v>1</v>
          </cell>
          <cell r="J3319">
            <v>1</v>
          </cell>
          <cell r="K3319">
            <v>85</v>
          </cell>
          <cell r="L3319">
            <v>84</v>
          </cell>
          <cell r="M3319">
            <v>5</v>
          </cell>
          <cell r="N3319">
            <v>35</v>
          </cell>
          <cell r="O3319">
            <v>0.2</v>
          </cell>
          <cell r="P3319">
            <v>1076</v>
          </cell>
          <cell r="Q3319">
            <v>861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1076</v>
          </cell>
          <cell r="W3319">
            <v>861</v>
          </cell>
          <cell r="X3319">
            <v>20747</v>
          </cell>
          <cell r="Y3319">
            <v>414940</v>
          </cell>
          <cell r="Z3319" t="str">
            <v>火</v>
          </cell>
          <cell r="AA3319">
            <v>0.25</v>
          </cell>
          <cell r="AB3319">
            <v>0.25</v>
          </cell>
          <cell r="AC3319">
            <v>0.25</v>
          </cell>
          <cell r="AD3319">
            <v>1</v>
          </cell>
          <cell r="AE3319">
            <v>0.25</v>
          </cell>
          <cell r="AF3319">
            <v>53</v>
          </cell>
          <cell r="AG3319">
            <v>53</v>
          </cell>
          <cell r="AH3319">
            <v>53</v>
          </cell>
          <cell r="AI3319">
            <v>861</v>
          </cell>
          <cell r="AJ3319">
            <v>53</v>
          </cell>
          <cell r="AK3319">
            <v>7</v>
          </cell>
        </row>
        <row r="3320">
          <cell r="B3320">
            <v>42005</v>
          </cell>
          <cell r="C3320">
            <v>420</v>
          </cell>
          <cell r="D3320">
            <v>0</v>
          </cell>
          <cell r="E3320">
            <v>40505</v>
          </cell>
          <cell r="G3320">
            <v>42001</v>
          </cell>
          <cell r="I3320">
            <v>1</v>
          </cell>
          <cell r="J3320">
            <v>1</v>
          </cell>
          <cell r="K3320">
            <v>85</v>
          </cell>
          <cell r="L3320">
            <v>84</v>
          </cell>
          <cell r="M3320">
            <v>5</v>
          </cell>
          <cell r="N3320">
            <v>35</v>
          </cell>
          <cell r="O3320">
            <v>0.2</v>
          </cell>
          <cell r="P3320">
            <v>1076</v>
          </cell>
          <cell r="Q3320">
            <v>861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1076</v>
          </cell>
          <cell r="W3320">
            <v>861</v>
          </cell>
          <cell r="X3320">
            <v>20747</v>
          </cell>
          <cell r="Y3320">
            <v>414940</v>
          </cell>
          <cell r="Z3320" t="str">
            <v>火</v>
          </cell>
          <cell r="AA3320">
            <v>0.25</v>
          </cell>
          <cell r="AB3320">
            <v>0.25</v>
          </cell>
          <cell r="AC3320">
            <v>0.25</v>
          </cell>
          <cell r="AD3320">
            <v>1</v>
          </cell>
          <cell r="AE3320">
            <v>0.25</v>
          </cell>
          <cell r="AF3320">
            <v>53</v>
          </cell>
          <cell r="AG3320">
            <v>53</v>
          </cell>
          <cell r="AH3320">
            <v>53</v>
          </cell>
          <cell r="AI3320">
            <v>861</v>
          </cell>
          <cell r="AJ3320">
            <v>53</v>
          </cell>
          <cell r="AK3320">
            <v>7</v>
          </cell>
        </row>
        <row r="3321">
          <cell r="B3321">
            <v>42006</v>
          </cell>
          <cell r="C3321">
            <v>420</v>
          </cell>
          <cell r="D3321">
            <v>0</v>
          </cell>
          <cell r="E3321">
            <v>40705</v>
          </cell>
          <cell r="G3321">
            <v>42001</v>
          </cell>
          <cell r="I3321">
            <v>1</v>
          </cell>
          <cell r="J3321">
            <v>1</v>
          </cell>
          <cell r="K3321">
            <v>85</v>
          </cell>
          <cell r="L3321">
            <v>84</v>
          </cell>
          <cell r="M3321">
            <v>5</v>
          </cell>
          <cell r="N3321">
            <v>35</v>
          </cell>
          <cell r="O3321">
            <v>0.2</v>
          </cell>
          <cell r="P3321">
            <v>1076</v>
          </cell>
          <cell r="Q3321">
            <v>861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1076</v>
          </cell>
          <cell r="W3321">
            <v>861</v>
          </cell>
          <cell r="X3321">
            <v>20747</v>
          </cell>
          <cell r="Y3321">
            <v>414940</v>
          </cell>
          <cell r="Z3321" t="str">
            <v>火</v>
          </cell>
          <cell r="AA3321">
            <v>0.25</v>
          </cell>
          <cell r="AB3321">
            <v>0.25</v>
          </cell>
          <cell r="AC3321">
            <v>0.25</v>
          </cell>
          <cell r="AD3321">
            <v>1</v>
          </cell>
          <cell r="AE3321">
            <v>0.25</v>
          </cell>
          <cell r="AF3321">
            <v>53</v>
          </cell>
          <cell r="AG3321">
            <v>53</v>
          </cell>
          <cell r="AH3321">
            <v>53</v>
          </cell>
          <cell r="AI3321">
            <v>861</v>
          </cell>
          <cell r="AJ3321">
            <v>53</v>
          </cell>
          <cell r="AK3321">
            <v>7</v>
          </cell>
        </row>
        <row r="3322">
          <cell r="B3322">
            <v>42007</v>
          </cell>
          <cell r="C3322">
            <v>420</v>
          </cell>
          <cell r="D3322">
            <v>0</v>
          </cell>
          <cell r="E3322">
            <v>50100</v>
          </cell>
          <cell r="G3322">
            <v>42009</v>
          </cell>
          <cell r="I3322">
            <v>1</v>
          </cell>
          <cell r="J3322">
            <v>1</v>
          </cell>
          <cell r="K3322">
            <v>85</v>
          </cell>
          <cell r="L3322">
            <v>84</v>
          </cell>
          <cell r="M3322">
            <v>5</v>
          </cell>
          <cell r="N3322">
            <v>35</v>
          </cell>
          <cell r="O3322">
            <v>0.2</v>
          </cell>
          <cell r="P3322">
            <v>1076</v>
          </cell>
          <cell r="Q3322">
            <v>861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1076</v>
          </cell>
          <cell r="W3322">
            <v>861</v>
          </cell>
          <cell r="X3322">
            <v>20747</v>
          </cell>
          <cell r="Y3322">
            <v>414940</v>
          </cell>
          <cell r="Z3322" t="str">
            <v>火</v>
          </cell>
          <cell r="AA3322">
            <v>0.25</v>
          </cell>
          <cell r="AB3322">
            <v>0.25</v>
          </cell>
          <cell r="AC3322">
            <v>0.25</v>
          </cell>
          <cell r="AD3322">
            <v>1</v>
          </cell>
          <cell r="AE3322">
            <v>0.25</v>
          </cell>
          <cell r="AF3322">
            <v>53</v>
          </cell>
          <cell r="AG3322">
            <v>53</v>
          </cell>
          <cell r="AH3322">
            <v>53</v>
          </cell>
          <cell r="AI3322">
            <v>861</v>
          </cell>
          <cell r="AJ3322">
            <v>53</v>
          </cell>
          <cell r="AK3322">
            <v>7</v>
          </cell>
        </row>
        <row r="3323">
          <cell r="B3323">
            <v>42100</v>
          </cell>
          <cell r="C3323">
            <v>421</v>
          </cell>
          <cell r="D3323">
            <v>0</v>
          </cell>
          <cell r="E3323">
            <v>20314</v>
          </cell>
          <cell r="F3323">
            <v>1</v>
          </cell>
          <cell r="G3323">
            <v>42100</v>
          </cell>
          <cell r="H3323">
            <v>42100</v>
          </cell>
          <cell r="I3323">
            <v>0</v>
          </cell>
          <cell r="J3323">
            <v>10</v>
          </cell>
          <cell r="K3323">
            <v>85</v>
          </cell>
          <cell r="L3323">
            <v>84</v>
          </cell>
          <cell r="M3323">
            <v>5</v>
          </cell>
          <cell r="N3323">
            <v>35</v>
          </cell>
          <cell r="O3323">
            <v>0.2</v>
          </cell>
          <cell r="P3323">
            <v>10766</v>
          </cell>
          <cell r="Q3323">
            <v>8612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10766</v>
          </cell>
          <cell r="W3323">
            <v>8612</v>
          </cell>
          <cell r="X3323">
            <v>207475</v>
          </cell>
          <cell r="Y3323">
            <v>4149500</v>
          </cell>
          <cell r="Z3323" t="str">
            <v>金</v>
          </cell>
          <cell r="AA3323">
            <v>1</v>
          </cell>
          <cell r="AB3323">
            <v>0.25</v>
          </cell>
          <cell r="AC3323">
            <v>0.25</v>
          </cell>
          <cell r="AD3323">
            <v>0.25</v>
          </cell>
          <cell r="AE3323">
            <v>0.25</v>
          </cell>
          <cell r="AF3323">
            <v>8612</v>
          </cell>
          <cell r="AG3323">
            <v>538</v>
          </cell>
          <cell r="AH3323">
            <v>538</v>
          </cell>
          <cell r="AI3323">
            <v>538</v>
          </cell>
          <cell r="AJ3323">
            <v>538</v>
          </cell>
          <cell r="AK3323">
            <v>70</v>
          </cell>
        </row>
        <row r="3324">
          <cell r="B3324">
            <v>42101</v>
          </cell>
          <cell r="C3324">
            <v>421</v>
          </cell>
          <cell r="D3324">
            <v>0</v>
          </cell>
          <cell r="E3324">
            <v>40104</v>
          </cell>
          <cell r="G3324">
            <v>42101</v>
          </cell>
          <cell r="I3324">
            <v>1</v>
          </cell>
          <cell r="J3324">
            <v>1</v>
          </cell>
          <cell r="K3324">
            <v>85</v>
          </cell>
          <cell r="L3324">
            <v>84</v>
          </cell>
          <cell r="M3324">
            <v>5</v>
          </cell>
          <cell r="N3324">
            <v>35</v>
          </cell>
          <cell r="O3324">
            <v>0.2</v>
          </cell>
          <cell r="P3324">
            <v>1076</v>
          </cell>
          <cell r="Q3324">
            <v>861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1076</v>
          </cell>
          <cell r="W3324">
            <v>861</v>
          </cell>
          <cell r="X3324">
            <v>20747</v>
          </cell>
          <cell r="Y3324">
            <v>414940</v>
          </cell>
          <cell r="Z3324" t="str">
            <v>金</v>
          </cell>
          <cell r="AA3324">
            <v>1</v>
          </cell>
          <cell r="AB3324">
            <v>0.25</v>
          </cell>
          <cell r="AC3324">
            <v>0.25</v>
          </cell>
          <cell r="AD3324">
            <v>0.25</v>
          </cell>
          <cell r="AE3324">
            <v>0.25</v>
          </cell>
          <cell r="AF3324">
            <v>861</v>
          </cell>
          <cell r="AG3324">
            <v>53</v>
          </cell>
          <cell r="AH3324">
            <v>53</v>
          </cell>
          <cell r="AI3324">
            <v>53</v>
          </cell>
          <cell r="AJ3324">
            <v>53</v>
          </cell>
          <cell r="AK3324">
            <v>7</v>
          </cell>
        </row>
        <row r="3325">
          <cell r="B3325">
            <v>42102</v>
          </cell>
          <cell r="C3325">
            <v>421</v>
          </cell>
          <cell r="D3325">
            <v>0</v>
          </cell>
          <cell r="E3325">
            <v>40204</v>
          </cell>
          <cell r="G3325">
            <v>42101</v>
          </cell>
          <cell r="I3325">
            <v>1</v>
          </cell>
          <cell r="J3325">
            <v>1</v>
          </cell>
          <cell r="K3325">
            <v>85</v>
          </cell>
          <cell r="L3325">
            <v>84</v>
          </cell>
          <cell r="M3325">
            <v>5</v>
          </cell>
          <cell r="N3325">
            <v>35</v>
          </cell>
          <cell r="O3325">
            <v>0.2</v>
          </cell>
          <cell r="P3325">
            <v>1076</v>
          </cell>
          <cell r="Q3325">
            <v>861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1076</v>
          </cell>
          <cell r="W3325">
            <v>861</v>
          </cell>
          <cell r="X3325">
            <v>20747</v>
          </cell>
          <cell r="Y3325">
            <v>414940</v>
          </cell>
          <cell r="Z3325" t="str">
            <v>金</v>
          </cell>
          <cell r="AA3325">
            <v>1</v>
          </cell>
          <cell r="AB3325">
            <v>0.25</v>
          </cell>
          <cell r="AC3325">
            <v>0.25</v>
          </cell>
          <cell r="AD3325">
            <v>0.25</v>
          </cell>
          <cell r="AE3325">
            <v>0.25</v>
          </cell>
          <cell r="AF3325">
            <v>861</v>
          </cell>
          <cell r="AG3325">
            <v>53</v>
          </cell>
          <cell r="AH3325">
            <v>53</v>
          </cell>
          <cell r="AI3325">
            <v>53</v>
          </cell>
          <cell r="AJ3325">
            <v>53</v>
          </cell>
          <cell r="AK3325">
            <v>7</v>
          </cell>
        </row>
        <row r="3326">
          <cell r="B3326">
            <v>42103</v>
          </cell>
          <cell r="C3326">
            <v>421</v>
          </cell>
          <cell r="D3326">
            <v>0</v>
          </cell>
          <cell r="E3326">
            <v>40304</v>
          </cell>
          <cell r="G3326">
            <v>42101</v>
          </cell>
          <cell r="I3326">
            <v>1</v>
          </cell>
          <cell r="J3326">
            <v>1</v>
          </cell>
          <cell r="K3326">
            <v>85</v>
          </cell>
          <cell r="L3326">
            <v>84</v>
          </cell>
          <cell r="M3326">
            <v>5</v>
          </cell>
          <cell r="N3326">
            <v>35</v>
          </cell>
          <cell r="O3326">
            <v>0.2</v>
          </cell>
          <cell r="P3326">
            <v>1076</v>
          </cell>
          <cell r="Q3326">
            <v>861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1076</v>
          </cell>
          <cell r="W3326">
            <v>861</v>
          </cell>
          <cell r="X3326">
            <v>20747</v>
          </cell>
          <cell r="Y3326">
            <v>414940</v>
          </cell>
          <cell r="Z3326" t="str">
            <v>金</v>
          </cell>
          <cell r="AA3326">
            <v>1</v>
          </cell>
          <cell r="AB3326">
            <v>0.25</v>
          </cell>
          <cell r="AC3326">
            <v>0.25</v>
          </cell>
          <cell r="AD3326">
            <v>0.25</v>
          </cell>
          <cell r="AE3326">
            <v>0.25</v>
          </cell>
          <cell r="AF3326">
            <v>861</v>
          </cell>
          <cell r="AG3326">
            <v>53</v>
          </cell>
          <cell r="AH3326">
            <v>53</v>
          </cell>
          <cell r="AI3326">
            <v>53</v>
          </cell>
          <cell r="AJ3326">
            <v>53</v>
          </cell>
          <cell r="AK3326">
            <v>7</v>
          </cell>
        </row>
        <row r="3327">
          <cell r="B3327">
            <v>42104</v>
          </cell>
          <cell r="C3327">
            <v>421</v>
          </cell>
          <cell r="D3327">
            <v>0</v>
          </cell>
          <cell r="E3327">
            <v>20114</v>
          </cell>
          <cell r="G3327">
            <v>42101</v>
          </cell>
          <cell r="I3327">
            <v>1</v>
          </cell>
          <cell r="J3327">
            <v>1</v>
          </cell>
          <cell r="K3327">
            <v>85</v>
          </cell>
          <cell r="L3327">
            <v>84</v>
          </cell>
          <cell r="M3327">
            <v>5</v>
          </cell>
          <cell r="N3327">
            <v>35</v>
          </cell>
          <cell r="O3327">
            <v>0.2</v>
          </cell>
          <cell r="P3327">
            <v>1076</v>
          </cell>
          <cell r="Q3327">
            <v>861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1076</v>
          </cell>
          <cell r="W3327">
            <v>861</v>
          </cell>
          <cell r="X3327">
            <v>20747</v>
          </cell>
          <cell r="Y3327">
            <v>414940</v>
          </cell>
          <cell r="Z3327" t="str">
            <v>金</v>
          </cell>
          <cell r="AA3327">
            <v>1</v>
          </cell>
          <cell r="AB3327">
            <v>0.25</v>
          </cell>
          <cell r="AC3327">
            <v>0.25</v>
          </cell>
          <cell r="AD3327">
            <v>0.25</v>
          </cell>
          <cell r="AE3327">
            <v>0.25</v>
          </cell>
          <cell r="AF3327">
            <v>861</v>
          </cell>
          <cell r="AG3327">
            <v>53</v>
          </cell>
          <cell r="AH3327">
            <v>53</v>
          </cell>
          <cell r="AI3327">
            <v>53</v>
          </cell>
          <cell r="AJ3327">
            <v>53</v>
          </cell>
          <cell r="AK3327">
            <v>7</v>
          </cell>
        </row>
        <row r="3328">
          <cell r="B3328">
            <v>42105</v>
          </cell>
          <cell r="C3328">
            <v>421</v>
          </cell>
          <cell r="D3328">
            <v>0</v>
          </cell>
          <cell r="E3328">
            <v>30504</v>
          </cell>
          <cell r="G3328">
            <v>42101</v>
          </cell>
          <cell r="I3328">
            <v>1</v>
          </cell>
          <cell r="J3328">
            <v>1</v>
          </cell>
          <cell r="K3328">
            <v>85</v>
          </cell>
          <cell r="L3328">
            <v>84</v>
          </cell>
          <cell r="M3328">
            <v>5</v>
          </cell>
          <cell r="N3328">
            <v>35</v>
          </cell>
          <cell r="O3328">
            <v>0.2</v>
          </cell>
          <cell r="P3328">
            <v>1076</v>
          </cell>
          <cell r="Q3328">
            <v>861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1076</v>
          </cell>
          <cell r="W3328">
            <v>861</v>
          </cell>
          <cell r="X3328">
            <v>20747</v>
          </cell>
          <cell r="Y3328">
            <v>414940</v>
          </cell>
          <cell r="Z3328" t="str">
            <v>金</v>
          </cell>
          <cell r="AA3328">
            <v>1</v>
          </cell>
          <cell r="AB3328">
            <v>0.25</v>
          </cell>
          <cell r="AC3328">
            <v>0.25</v>
          </cell>
          <cell r="AD3328">
            <v>0.25</v>
          </cell>
          <cell r="AE3328">
            <v>0.25</v>
          </cell>
          <cell r="AF3328">
            <v>861</v>
          </cell>
          <cell r="AG3328">
            <v>53</v>
          </cell>
          <cell r="AH3328">
            <v>53</v>
          </cell>
          <cell r="AI3328">
            <v>53</v>
          </cell>
          <cell r="AJ3328">
            <v>53</v>
          </cell>
          <cell r="AK3328">
            <v>7</v>
          </cell>
        </row>
        <row r="3329">
          <cell r="B3329">
            <v>42106</v>
          </cell>
          <cell r="C3329">
            <v>421</v>
          </cell>
          <cell r="D3329">
            <v>0</v>
          </cell>
          <cell r="E3329">
            <v>30104</v>
          </cell>
          <cell r="G3329">
            <v>42101</v>
          </cell>
          <cell r="I3329">
            <v>1</v>
          </cell>
          <cell r="J3329">
            <v>1</v>
          </cell>
          <cell r="K3329">
            <v>85</v>
          </cell>
          <cell r="L3329">
            <v>84</v>
          </cell>
          <cell r="M3329">
            <v>5</v>
          </cell>
          <cell r="N3329">
            <v>35</v>
          </cell>
          <cell r="O3329">
            <v>0.2</v>
          </cell>
          <cell r="P3329">
            <v>1076</v>
          </cell>
          <cell r="Q3329">
            <v>861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1076</v>
          </cell>
          <cell r="W3329">
            <v>861</v>
          </cell>
          <cell r="X3329">
            <v>20747</v>
          </cell>
          <cell r="Y3329">
            <v>414940</v>
          </cell>
          <cell r="Z3329" t="str">
            <v>金</v>
          </cell>
          <cell r="AA3329">
            <v>1</v>
          </cell>
          <cell r="AB3329">
            <v>0.25</v>
          </cell>
          <cell r="AC3329">
            <v>0.25</v>
          </cell>
          <cell r="AD3329">
            <v>0.25</v>
          </cell>
          <cell r="AE3329">
            <v>0.25</v>
          </cell>
          <cell r="AF3329">
            <v>861</v>
          </cell>
          <cell r="AG3329">
            <v>53</v>
          </cell>
          <cell r="AH3329">
            <v>53</v>
          </cell>
          <cell r="AI3329">
            <v>53</v>
          </cell>
          <cell r="AJ3329">
            <v>53</v>
          </cell>
          <cell r="AK3329">
            <v>7</v>
          </cell>
        </row>
        <row r="3330">
          <cell r="B3330">
            <v>42107</v>
          </cell>
          <cell r="C3330">
            <v>421</v>
          </cell>
          <cell r="D3330">
            <v>0</v>
          </cell>
          <cell r="E3330">
            <v>50100</v>
          </cell>
          <cell r="G3330">
            <v>42109</v>
          </cell>
          <cell r="I3330">
            <v>1</v>
          </cell>
          <cell r="J3330">
            <v>1</v>
          </cell>
          <cell r="K3330">
            <v>85</v>
          </cell>
          <cell r="L3330">
            <v>84</v>
          </cell>
          <cell r="M3330">
            <v>5</v>
          </cell>
          <cell r="N3330">
            <v>35</v>
          </cell>
          <cell r="O3330">
            <v>0.2</v>
          </cell>
          <cell r="P3330">
            <v>1076</v>
          </cell>
          <cell r="Q3330">
            <v>861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1076</v>
          </cell>
          <cell r="W3330">
            <v>861</v>
          </cell>
          <cell r="X3330">
            <v>20747</v>
          </cell>
          <cell r="Y3330">
            <v>414940</v>
          </cell>
          <cell r="Z3330" t="str">
            <v>金</v>
          </cell>
          <cell r="AA3330">
            <v>1</v>
          </cell>
          <cell r="AB3330">
            <v>0.25</v>
          </cell>
          <cell r="AC3330">
            <v>0.25</v>
          </cell>
          <cell r="AD3330">
            <v>0.25</v>
          </cell>
          <cell r="AE3330">
            <v>0.25</v>
          </cell>
          <cell r="AF3330">
            <v>861</v>
          </cell>
          <cell r="AG3330">
            <v>53</v>
          </cell>
          <cell r="AH3330">
            <v>53</v>
          </cell>
          <cell r="AI3330">
            <v>53</v>
          </cell>
          <cell r="AJ3330">
            <v>53</v>
          </cell>
          <cell r="AK3330">
            <v>7</v>
          </cell>
        </row>
        <row r="3331">
          <cell r="B3331">
            <v>42200</v>
          </cell>
          <cell r="C3331">
            <v>422</v>
          </cell>
          <cell r="D3331">
            <v>0</v>
          </cell>
          <cell r="E3331">
            <v>20514</v>
          </cell>
          <cell r="F3331">
            <v>1</v>
          </cell>
          <cell r="G3331">
            <v>42200</v>
          </cell>
          <cell r="H3331">
            <v>42200</v>
          </cell>
          <cell r="I3331">
            <v>0</v>
          </cell>
          <cell r="J3331">
            <v>10</v>
          </cell>
          <cell r="K3331">
            <v>85</v>
          </cell>
          <cell r="L3331">
            <v>84</v>
          </cell>
          <cell r="M3331">
            <v>5</v>
          </cell>
          <cell r="N3331">
            <v>35</v>
          </cell>
          <cell r="O3331">
            <v>0.30000000000000004</v>
          </cell>
          <cell r="P3331">
            <v>16149</v>
          </cell>
          <cell r="Q3331">
            <v>12919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16149</v>
          </cell>
          <cell r="W3331">
            <v>12919</v>
          </cell>
          <cell r="X3331">
            <v>207475</v>
          </cell>
          <cell r="Y3331">
            <v>4149500</v>
          </cell>
          <cell r="Z3331" t="str">
            <v>金</v>
          </cell>
          <cell r="AA3331">
            <v>1</v>
          </cell>
          <cell r="AB3331">
            <v>0.25</v>
          </cell>
          <cell r="AC3331">
            <v>0.25</v>
          </cell>
          <cell r="AD3331">
            <v>0.25</v>
          </cell>
          <cell r="AE3331">
            <v>0.25</v>
          </cell>
          <cell r="AF3331">
            <v>12919</v>
          </cell>
          <cell r="AG3331">
            <v>807</v>
          </cell>
          <cell r="AH3331">
            <v>807</v>
          </cell>
          <cell r="AI3331">
            <v>807</v>
          </cell>
          <cell r="AJ3331">
            <v>807</v>
          </cell>
          <cell r="AK3331">
            <v>70</v>
          </cell>
        </row>
        <row r="3332">
          <cell r="B3332">
            <v>42201</v>
          </cell>
          <cell r="C3332">
            <v>422</v>
          </cell>
          <cell r="D3332">
            <v>0</v>
          </cell>
          <cell r="E3332">
            <v>40104</v>
          </cell>
          <cell r="G3332">
            <v>42201</v>
          </cell>
          <cell r="I3332">
            <v>1</v>
          </cell>
          <cell r="J3332">
            <v>1</v>
          </cell>
          <cell r="K3332">
            <v>85</v>
          </cell>
          <cell r="L3332">
            <v>84</v>
          </cell>
          <cell r="M3332">
            <v>5</v>
          </cell>
          <cell r="N3332">
            <v>35</v>
          </cell>
          <cell r="O3332">
            <v>0.2</v>
          </cell>
          <cell r="P3332">
            <v>1076</v>
          </cell>
          <cell r="Q3332">
            <v>861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1076</v>
          </cell>
          <cell r="W3332">
            <v>861</v>
          </cell>
          <cell r="X3332">
            <v>20747</v>
          </cell>
          <cell r="Y3332">
            <v>414940</v>
          </cell>
          <cell r="Z3332" t="str">
            <v>金</v>
          </cell>
          <cell r="AA3332">
            <v>1</v>
          </cell>
          <cell r="AB3332">
            <v>0.25</v>
          </cell>
          <cell r="AC3332">
            <v>0.25</v>
          </cell>
          <cell r="AD3332">
            <v>0.25</v>
          </cell>
          <cell r="AE3332">
            <v>0.25</v>
          </cell>
          <cell r="AF3332">
            <v>861</v>
          </cell>
          <cell r="AG3332">
            <v>53</v>
          </cell>
          <cell r="AH3332">
            <v>53</v>
          </cell>
          <cell r="AI3332">
            <v>53</v>
          </cell>
          <cell r="AJ3332">
            <v>53</v>
          </cell>
          <cell r="AK3332">
            <v>7</v>
          </cell>
        </row>
        <row r="3333">
          <cell r="B3333">
            <v>42202</v>
          </cell>
          <cell r="C3333">
            <v>422</v>
          </cell>
          <cell r="D3333">
            <v>0</v>
          </cell>
          <cell r="E3333">
            <v>40204</v>
          </cell>
          <cell r="G3333">
            <v>42201</v>
          </cell>
          <cell r="I3333">
            <v>1</v>
          </cell>
          <cell r="J3333">
            <v>1</v>
          </cell>
          <cell r="K3333">
            <v>85</v>
          </cell>
          <cell r="L3333">
            <v>84</v>
          </cell>
          <cell r="M3333">
            <v>5</v>
          </cell>
          <cell r="N3333">
            <v>35</v>
          </cell>
          <cell r="O3333">
            <v>0.2</v>
          </cell>
          <cell r="P3333">
            <v>1076</v>
          </cell>
          <cell r="Q3333">
            <v>861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1076</v>
          </cell>
          <cell r="W3333">
            <v>861</v>
          </cell>
          <cell r="X3333">
            <v>20747</v>
          </cell>
          <cell r="Y3333">
            <v>414940</v>
          </cell>
          <cell r="Z3333" t="str">
            <v>金</v>
          </cell>
          <cell r="AA3333">
            <v>1</v>
          </cell>
          <cell r="AB3333">
            <v>0.25</v>
          </cell>
          <cell r="AC3333">
            <v>0.25</v>
          </cell>
          <cell r="AD3333">
            <v>0.25</v>
          </cell>
          <cell r="AE3333">
            <v>0.25</v>
          </cell>
          <cell r="AF3333">
            <v>861</v>
          </cell>
          <cell r="AG3333">
            <v>53</v>
          </cell>
          <cell r="AH3333">
            <v>53</v>
          </cell>
          <cell r="AI3333">
            <v>53</v>
          </cell>
          <cell r="AJ3333">
            <v>53</v>
          </cell>
          <cell r="AK3333">
            <v>7</v>
          </cell>
        </row>
        <row r="3334">
          <cell r="B3334">
            <v>42203</v>
          </cell>
          <cell r="C3334">
            <v>422</v>
          </cell>
          <cell r="D3334">
            <v>0</v>
          </cell>
          <cell r="E3334">
            <v>40304</v>
          </cell>
          <cell r="G3334">
            <v>42201</v>
          </cell>
          <cell r="I3334">
            <v>1</v>
          </cell>
          <cell r="J3334">
            <v>1</v>
          </cell>
          <cell r="K3334">
            <v>85</v>
          </cell>
          <cell r="L3334">
            <v>84</v>
          </cell>
          <cell r="M3334">
            <v>5</v>
          </cell>
          <cell r="N3334">
            <v>35</v>
          </cell>
          <cell r="O3334">
            <v>0.2</v>
          </cell>
          <cell r="P3334">
            <v>1076</v>
          </cell>
          <cell r="Q3334">
            <v>861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1076</v>
          </cell>
          <cell r="W3334">
            <v>861</v>
          </cell>
          <cell r="X3334">
            <v>20747</v>
          </cell>
          <cell r="Y3334">
            <v>414940</v>
          </cell>
          <cell r="Z3334" t="str">
            <v>金</v>
          </cell>
          <cell r="AA3334">
            <v>1</v>
          </cell>
          <cell r="AB3334">
            <v>0.25</v>
          </cell>
          <cell r="AC3334">
            <v>0.25</v>
          </cell>
          <cell r="AD3334">
            <v>0.25</v>
          </cell>
          <cell r="AE3334">
            <v>0.25</v>
          </cell>
          <cell r="AF3334">
            <v>861</v>
          </cell>
          <cell r="AG3334">
            <v>53</v>
          </cell>
          <cell r="AH3334">
            <v>53</v>
          </cell>
          <cell r="AI3334">
            <v>53</v>
          </cell>
          <cell r="AJ3334">
            <v>53</v>
          </cell>
          <cell r="AK3334">
            <v>7</v>
          </cell>
        </row>
        <row r="3335">
          <cell r="B3335">
            <v>42204</v>
          </cell>
          <cell r="C3335">
            <v>422</v>
          </cell>
          <cell r="D3335">
            <v>0</v>
          </cell>
          <cell r="E3335">
            <v>20114</v>
          </cell>
          <cell r="G3335">
            <v>42201</v>
          </cell>
          <cell r="I3335">
            <v>1</v>
          </cell>
          <cell r="J3335">
            <v>1</v>
          </cell>
          <cell r="K3335">
            <v>85</v>
          </cell>
          <cell r="L3335">
            <v>84</v>
          </cell>
          <cell r="M3335">
            <v>5</v>
          </cell>
          <cell r="N3335">
            <v>35</v>
          </cell>
          <cell r="O3335">
            <v>0.2</v>
          </cell>
          <cell r="P3335">
            <v>1076</v>
          </cell>
          <cell r="Q3335">
            <v>861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1076</v>
          </cell>
          <cell r="W3335">
            <v>861</v>
          </cell>
          <cell r="X3335">
            <v>20747</v>
          </cell>
          <cell r="Y3335">
            <v>414940</v>
          </cell>
          <cell r="Z3335" t="str">
            <v>金</v>
          </cell>
          <cell r="AA3335">
            <v>1</v>
          </cell>
          <cell r="AB3335">
            <v>0.25</v>
          </cell>
          <cell r="AC3335">
            <v>0.25</v>
          </cell>
          <cell r="AD3335">
            <v>0.25</v>
          </cell>
          <cell r="AE3335">
            <v>0.25</v>
          </cell>
          <cell r="AF3335">
            <v>861</v>
          </cell>
          <cell r="AG3335">
            <v>53</v>
          </cell>
          <cell r="AH3335">
            <v>53</v>
          </cell>
          <cell r="AI3335">
            <v>53</v>
          </cell>
          <cell r="AJ3335">
            <v>53</v>
          </cell>
          <cell r="AK3335">
            <v>7</v>
          </cell>
        </row>
        <row r="3336">
          <cell r="B3336">
            <v>42205</v>
          </cell>
          <cell r="C3336">
            <v>422</v>
          </cell>
          <cell r="D3336">
            <v>0</v>
          </cell>
          <cell r="E3336">
            <v>30504</v>
          </cell>
          <cell r="G3336">
            <v>42201</v>
          </cell>
          <cell r="I3336">
            <v>1</v>
          </cell>
          <cell r="J3336">
            <v>1</v>
          </cell>
          <cell r="K3336">
            <v>85</v>
          </cell>
          <cell r="L3336">
            <v>84</v>
          </cell>
          <cell r="M3336">
            <v>5</v>
          </cell>
          <cell r="N3336">
            <v>35</v>
          </cell>
          <cell r="O3336">
            <v>0.2</v>
          </cell>
          <cell r="P3336">
            <v>1076</v>
          </cell>
          <cell r="Q3336">
            <v>861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1076</v>
          </cell>
          <cell r="W3336">
            <v>861</v>
          </cell>
          <cell r="X3336">
            <v>20747</v>
          </cell>
          <cell r="Y3336">
            <v>414940</v>
          </cell>
          <cell r="Z3336" t="str">
            <v>金</v>
          </cell>
          <cell r="AA3336">
            <v>1</v>
          </cell>
          <cell r="AB3336">
            <v>0.25</v>
          </cell>
          <cell r="AC3336">
            <v>0.25</v>
          </cell>
          <cell r="AD3336">
            <v>0.25</v>
          </cell>
          <cell r="AE3336">
            <v>0.25</v>
          </cell>
          <cell r="AF3336">
            <v>861</v>
          </cell>
          <cell r="AG3336">
            <v>53</v>
          </cell>
          <cell r="AH3336">
            <v>53</v>
          </cell>
          <cell r="AI3336">
            <v>53</v>
          </cell>
          <cell r="AJ3336">
            <v>53</v>
          </cell>
          <cell r="AK3336">
            <v>7</v>
          </cell>
        </row>
        <row r="3337">
          <cell r="B3337">
            <v>42206</v>
          </cell>
          <cell r="C3337">
            <v>422</v>
          </cell>
          <cell r="D3337">
            <v>0</v>
          </cell>
          <cell r="E3337">
            <v>30104</v>
          </cell>
          <cell r="G3337">
            <v>42201</v>
          </cell>
          <cell r="I3337">
            <v>1</v>
          </cell>
          <cell r="J3337">
            <v>1</v>
          </cell>
          <cell r="K3337">
            <v>85</v>
          </cell>
          <cell r="L3337">
            <v>84</v>
          </cell>
          <cell r="M3337">
            <v>5</v>
          </cell>
          <cell r="N3337">
            <v>35</v>
          </cell>
          <cell r="O3337">
            <v>0.2</v>
          </cell>
          <cell r="P3337">
            <v>1076</v>
          </cell>
          <cell r="Q3337">
            <v>861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1076</v>
          </cell>
          <cell r="W3337">
            <v>861</v>
          </cell>
          <cell r="X3337">
            <v>20747</v>
          </cell>
          <cell r="Y3337">
            <v>414940</v>
          </cell>
          <cell r="Z3337" t="str">
            <v>金</v>
          </cell>
          <cell r="AA3337">
            <v>1</v>
          </cell>
          <cell r="AB3337">
            <v>0.25</v>
          </cell>
          <cell r="AC3337">
            <v>0.25</v>
          </cell>
          <cell r="AD3337">
            <v>0.25</v>
          </cell>
          <cell r="AE3337">
            <v>0.25</v>
          </cell>
          <cell r="AF3337">
            <v>861</v>
          </cell>
          <cell r="AG3337">
            <v>53</v>
          </cell>
          <cell r="AH3337">
            <v>53</v>
          </cell>
          <cell r="AI3337">
            <v>53</v>
          </cell>
          <cell r="AJ3337">
            <v>53</v>
          </cell>
          <cell r="AK3337">
            <v>7</v>
          </cell>
        </row>
        <row r="3338">
          <cell r="B3338">
            <v>42207</v>
          </cell>
          <cell r="C3338">
            <v>422</v>
          </cell>
          <cell r="D3338">
            <v>0</v>
          </cell>
          <cell r="E3338">
            <v>50100</v>
          </cell>
          <cell r="G3338">
            <v>42209</v>
          </cell>
          <cell r="I3338">
            <v>1</v>
          </cell>
          <cell r="J3338">
            <v>1</v>
          </cell>
          <cell r="K3338">
            <v>85</v>
          </cell>
          <cell r="L3338">
            <v>84</v>
          </cell>
          <cell r="M3338">
            <v>5</v>
          </cell>
          <cell r="N3338">
            <v>35</v>
          </cell>
          <cell r="O3338">
            <v>0.2</v>
          </cell>
          <cell r="P3338">
            <v>1076</v>
          </cell>
          <cell r="Q3338">
            <v>861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1076</v>
          </cell>
          <cell r="W3338">
            <v>861</v>
          </cell>
          <cell r="X3338">
            <v>20747</v>
          </cell>
          <cell r="Y3338">
            <v>414940</v>
          </cell>
          <cell r="Z3338" t="str">
            <v>金</v>
          </cell>
          <cell r="AA3338">
            <v>1</v>
          </cell>
          <cell r="AB3338">
            <v>0.25</v>
          </cell>
          <cell r="AC3338">
            <v>0.25</v>
          </cell>
          <cell r="AD3338">
            <v>0.25</v>
          </cell>
          <cell r="AE3338">
            <v>0.25</v>
          </cell>
          <cell r="AF3338">
            <v>861</v>
          </cell>
          <cell r="AG3338">
            <v>53</v>
          </cell>
          <cell r="AH3338">
            <v>53</v>
          </cell>
          <cell r="AI3338">
            <v>53</v>
          </cell>
          <cell r="AJ3338">
            <v>53</v>
          </cell>
          <cell r="AK3338">
            <v>7</v>
          </cell>
        </row>
        <row r="3339">
          <cell r="B3339">
            <v>42300</v>
          </cell>
          <cell r="C3339">
            <v>423</v>
          </cell>
          <cell r="D3339">
            <v>0</v>
          </cell>
          <cell r="E3339">
            <v>20314</v>
          </cell>
          <cell r="F3339">
            <v>1</v>
          </cell>
          <cell r="G3339">
            <v>42300</v>
          </cell>
          <cell r="H3339">
            <v>42300</v>
          </cell>
          <cell r="I3339">
            <v>0</v>
          </cell>
          <cell r="J3339">
            <v>10</v>
          </cell>
          <cell r="K3339">
            <v>85</v>
          </cell>
          <cell r="L3339">
            <v>84</v>
          </cell>
          <cell r="M3339">
            <v>5</v>
          </cell>
          <cell r="N3339">
            <v>35</v>
          </cell>
          <cell r="O3339">
            <v>0.4</v>
          </cell>
          <cell r="P3339">
            <v>21532</v>
          </cell>
          <cell r="Q3339">
            <v>13780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21532</v>
          </cell>
          <cell r="W3339">
            <v>13780</v>
          </cell>
          <cell r="X3339">
            <v>207475</v>
          </cell>
          <cell r="Y3339">
            <v>4149500</v>
          </cell>
          <cell r="Z3339" t="str">
            <v>金</v>
          </cell>
          <cell r="AA3339">
            <v>1</v>
          </cell>
          <cell r="AB3339">
            <v>0.25</v>
          </cell>
          <cell r="AC3339">
            <v>0.25</v>
          </cell>
          <cell r="AD3339">
            <v>0.25</v>
          </cell>
          <cell r="AE3339">
            <v>0.25</v>
          </cell>
          <cell r="AF3339">
            <v>13780</v>
          </cell>
          <cell r="AG3339">
            <v>1938</v>
          </cell>
          <cell r="AH3339">
            <v>1938</v>
          </cell>
          <cell r="AI3339">
            <v>1938</v>
          </cell>
          <cell r="AJ3339">
            <v>1938</v>
          </cell>
          <cell r="AK3339">
            <v>70</v>
          </cell>
        </row>
        <row r="3340">
          <cell r="B3340">
            <v>42301</v>
          </cell>
          <cell r="C3340">
            <v>423</v>
          </cell>
          <cell r="D3340">
            <v>0</v>
          </cell>
          <cell r="E3340">
            <v>40104</v>
          </cell>
          <cell r="G3340">
            <v>42301</v>
          </cell>
          <cell r="I3340">
            <v>1</v>
          </cell>
          <cell r="J3340">
            <v>1</v>
          </cell>
          <cell r="K3340">
            <v>85</v>
          </cell>
          <cell r="L3340">
            <v>84</v>
          </cell>
          <cell r="M3340">
            <v>5</v>
          </cell>
          <cell r="N3340">
            <v>35</v>
          </cell>
          <cell r="O3340">
            <v>0.2</v>
          </cell>
          <cell r="P3340">
            <v>1076</v>
          </cell>
          <cell r="Q3340">
            <v>861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1076</v>
          </cell>
          <cell r="W3340">
            <v>861</v>
          </cell>
          <cell r="X3340">
            <v>20747</v>
          </cell>
          <cell r="Y3340">
            <v>414940</v>
          </cell>
          <cell r="Z3340" t="str">
            <v>金</v>
          </cell>
          <cell r="AA3340">
            <v>1</v>
          </cell>
          <cell r="AB3340">
            <v>0.25</v>
          </cell>
          <cell r="AC3340">
            <v>0.25</v>
          </cell>
          <cell r="AD3340">
            <v>0.25</v>
          </cell>
          <cell r="AE3340">
            <v>0.25</v>
          </cell>
          <cell r="AF3340">
            <v>861</v>
          </cell>
          <cell r="AG3340">
            <v>53</v>
          </cell>
          <cell r="AH3340">
            <v>53</v>
          </cell>
          <cell r="AI3340">
            <v>53</v>
          </cell>
          <cell r="AJ3340">
            <v>53</v>
          </cell>
          <cell r="AK3340">
            <v>7</v>
          </cell>
        </row>
        <row r="3341">
          <cell r="B3341">
            <v>42302</v>
          </cell>
          <cell r="C3341">
            <v>423</v>
          </cell>
          <cell r="D3341">
            <v>0</v>
          </cell>
          <cell r="E3341">
            <v>40204</v>
          </cell>
          <cell r="G3341">
            <v>42301</v>
          </cell>
          <cell r="I3341">
            <v>1</v>
          </cell>
          <cell r="J3341">
            <v>1</v>
          </cell>
          <cell r="K3341">
            <v>85</v>
          </cell>
          <cell r="L3341">
            <v>84</v>
          </cell>
          <cell r="M3341">
            <v>5</v>
          </cell>
          <cell r="N3341">
            <v>35</v>
          </cell>
          <cell r="O3341">
            <v>0.2</v>
          </cell>
          <cell r="P3341">
            <v>1076</v>
          </cell>
          <cell r="Q3341">
            <v>861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1076</v>
          </cell>
          <cell r="W3341">
            <v>861</v>
          </cell>
          <cell r="X3341">
            <v>20747</v>
          </cell>
          <cell r="Y3341">
            <v>414940</v>
          </cell>
          <cell r="Z3341" t="str">
            <v>金</v>
          </cell>
          <cell r="AA3341">
            <v>1</v>
          </cell>
          <cell r="AB3341">
            <v>0.25</v>
          </cell>
          <cell r="AC3341">
            <v>0.25</v>
          </cell>
          <cell r="AD3341">
            <v>0.25</v>
          </cell>
          <cell r="AE3341">
            <v>0.25</v>
          </cell>
          <cell r="AF3341">
            <v>861</v>
          </cell>
          <cell r="AG3341">
            <v>53</v>
          </cell>
          <cell r="AH3341">
            <v>53</v>
          </cell>
          <cell r="AI3341">
            <v>53</v>
          </cell>
          <cell r="AJ3341">
            <v>53</v>
          </cell>
          <cell r="AK3341">
            <v>7</v>
          </cell>
        </row>
        <row r="3342">
          <cell r="B3342">
            <v>42303</v>
          </cell>
          <cell r="C3342">
            <v>423</v>
          </cell>
          <cell r="D3342">
            <v>0</v>
          </cell>
          <cell r="E3342">
            <v>40304</v>
          </cell>
          <cell r="G3342">
            <v>42301</v>
          </cell>
          <cell r="I3342">
            <v>1</v>
          </cell>
          <cell r="J3342">
            <v>1</v>
          </cell>
          <cell r="K3342">
            <v>85</v>
          </cell>
          <cell r="L3342">
            <v>84</v>
          </cell>
          <cell r="M3342">
            <v>5</v>
          </cell>
          <cell r="N3342">
            <v>35</v>
          </cell>
          <cell r="O3342">
            <v>0.2</v>
          </cell>
          <cell r="P3342">
            <v>1076</v>
          </cell>
          <cell r="Q3342">
            <v>861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1076</v>
          </cell>
          <cell r="W3342">
            <v>861</v>
          </cell>
          <cell r="X3342">
            <v>20747</v>
          </cell>
          <cell r="Y3342">
            <v>414940</v>
          </cell>
          <cell r="Z3342" t="str">
            <v>金</v>
          </cell>
          <cell r="AA3342">
            <v>1</v>
          </cell>
          <cell r="AB3342">
            <v>0.25</v>
          </cell>
          <cell r="AC3342">
            <v>0.25</v>
          </cell>
          <cell r="AD3342">
            <v>0.25</v>
          </cell>
          <cell r="AE3342">
            <v>0.25</v>
          </cell>
          <cell r="AF3342">
            <v>861</v>
          </cell>
          <cell r="AG3342">
            <v>53</v>
          </cell>
          <cell r="AH3342">
            <v>53</v>
          </cell>
          <cell r="AI3342">
            <v>53</v>
          </cell>
          <cell r="AJ3342">
            <v>53</v>
          </cell>
          <cell r="AK3342">
            <v>7</v>
          </cell>
        </row>
        <row r="3343">
          <cell r="B3343">
            <v>42304</v>
          </cell>
          <cell r="C3343">
            <v>423</v>
          </cell>
          <cell r="D3343">
            <v>0</v>
          </cell>
          <cell r="E3343">
            <v>20114</v>
          </cell>
          <cell r="G3343">
            <v>42301</v>
          </cell>
          <cell r="I3343">
            <v>1</v>
          </cell>
          <cell r="J3343">
            <v>1</v>
          </cell>
          <cell r="K3343">
            <v>85</v>
          </cell>
          <cell r="L3343">
            <v>84</v>
          </cell>
          <cell r="M3343">
            <v>5</v>
          </cell>
          <cell r="N3343">
            <v>35</v>
          </cell>
          <cell r="O3343">
            <v>0.2</v>
          </cell>
          <cell r="P3343">
            <v>1076</v>
          </cell>
          <cell r="Q3343">
            <v>861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1076</v>
          </cell>
          <cell r="W3343">
            <v>861</v>
          </cell>
          <cell r="X3343">
            <v>20747</v>
          </cell>
          <cell r="Y3343">
            <v>414940</v>
          </cell>
          <cell r="Z3343" t="str">
            <v>金</v>
          </cell>
          <cell r="AA3343">
            <v>1</v>
          </cell>
          <cell r="AB3343">
            <v>0.25</v>
          </cell>
          <cell r="AC3343">
            <v>0.25</v>
          </cell>
          <cell r="AD3343">
            <v>0.25</v>
          </cell>
          <cell r="AE3343">
            <v>0.25</v>
          </cell>
          <cell r="AF3343">
            <v>861</v>
          </cell>
          <cell r="AG3343">
            <v>53</v>
          </cell>
          <cell r="AH3343">
            <v>53</v>
          </cell>
          <cell r="AI3343">
            <v>53</v>
          </cell>
          <cell r="AJ3343">
            <v>53</v>
          </cell>
          <cell r="AK3343">
            <v>7</v>
          </cell>
        </row>
        <row r="3344">
          <cell r="B3344">
            <v>42305</v>
          </cell>
          <cell r="C3344">
            <v>423</v>
          </cell>
          <cell r="D3344">
            <v>0</v>
          </cell>
          <cell r="E3344">
            <v>30504</v>
          </cell>
          <cell r="G3344">
            <v>42301</v>
          </cell>
          <cell r="I3344">
            <v>1</v>
          </cell>
          <cell r="J3344">
            <v>1</v>
          </cell>
          <cell r="K3344">
            <v>85</v>
          </cell>
          <cell r="L3344">
            <v>84</v>
          </cell>
          <cell r="M3344">
            <v>5</v>
          </cell>
          <cell r="N3344">
            <v>35</v>
          </cell>
          <cell r="O3344">
            <v>0.2</v>
          </cell>
          <cell r="P3344">
            <v>1076</v>
          </cell>
          <cell r="Q3344">
            <v>861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1076</v>
          </cell>
          <cell r="W3344">
            <v>861</v>
          </cell>
          <cell r="X3344">
            <v>20747</v>
          </cell>
          <cell r="Y3344">
            <v>414940</v>
          </cell>
          <cell r="Z3344" t="str">
            <v>金</v>
          </cell>
          <cell r="AA3344">
            <v>1</v>
          </cell>
          <cell r="AB3344">
            <v>0.25</v>
          </cell>
          <cell r="AC3344">
            <v>0.25</v>
          </cell>
          <cell r="AD3344">
            <v>0.25</v>
          </cell>
          <cell r="AE3344">
            <v>0.25</v>
          </cell>
          <cell r="AF3344">
            <v>861</v>
          </cell>
          <cell r="AG3344">
            <v>53</v>
          </cell>
          <cell r="AH3344">
            <v>53</v>
          </cell>
          <cell r="AI3344">
            <v>53</v>
          </cell>
          <cell r="AJ3344">
            <v>53</v>
          </cell>
          <cell r="AK3344">
            <v>7</v>
          </cell>
        </row>
        <row r="3345">
          <cell r="B3345">
            <v>42306</v>
          </cell>
          <cell r="C3345">
            <v>423</v>
          </cell>
          <cell r="D3345">
            <v>0</v>
          </cell>
          <cell r="E3345">
            <v>30104</v>
          </cell>
          <cell r="G3345">
            <v>42301</v>
          </cell>
          <cell r="I3345">
            <v>1</v>
          </cell>
          <cell r="J3345">
            <v>1</v>
          </cell>
          <cell r="K3345">
            <v>85</v>
          </cell>
          <cell r="L3345">
            <v>84</v>
          </cell>
          <cell r="M3345">
            <v>5</v>
          </cell>
          <cell r="N3345">
            <v>35</v>
          </cell>
          <cell r="O3345">
            <v>0.2</v>
          </cell>
          <cell r="P3345">
            <v>1076</v>
          </cell>
          <cell r="Q3345">
            <v>861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1076</v>
          </cell>
          <cell r="W3345">
            <v>861</v>
          </cell>
          <cell r="X3345">
            <v>20747</v>
          </cell>
          <cell r="Y3345">
            <v>414940</v>
          </cell>
          <cell r="Z3345" t="str">
            <v>金</v>
          </cell>
          <cell r="AA3345">
            <v>1</v>
          </cell>
          <cell r="AB3345">
            <v>0.25</v>
          </cell>
          <cell r="AC3345">
            <v>0.25</v>
          </cell>
          <cell r="AD3345">
            <v>0.25</v>
          </cell>
          <cell r="AE3345">
            <v>0.25</v>
          </cell>
          <cell r="AF3345">
            <v>861</v>
          </cell>
          <cell r="AG3345">
            <v>53</v>
          </cell>
          <cell r="AH3345">
            <v>53</v>
          </cell>
          <cell r="AI3345">
            <v>53</v>
          </cell>
          <cell r="AJ3345">
            <v>53</v>
          </cell>
          <cell r="AK3345">
            <v>7</v>
          </cell>
        </row>
        <row r="3346">
          <cell r="B3346">
            <v>42307</v>
          </cell>
          <cell r="C3346">
            <v>423</v>
          </cell>
          <cell r="D3346">
            <v>0</v>
          </cell>
          <cell r="E3346">
            <v>50100</v>
          </cell>
          <cell r="G3346">
            <v>42309</v>
          </cell>
          <cell r="I3346">
            <v>1</v>
          </cell>
          <cell r="J3346">
            <v>1</v>
          </cell>
          <cell r="K3346">
            <v>85</v>
          </cell>
          <cell r="L3346">
            <v>84</v>
          </cell>
          <cell r="M3346">
            <v>5</v>
          </cell>
          <cell r="N3346">
            <v>35</v>
          </cell>
          <cell r="O3346">
            <v>0.2</v>
          </cell>
          <cell r="P3346">
            <v>1076</v>
          </cell>
          <cell r="Q3346">
            <v>861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1076</v>
          </cell>
          <cell r="W3346">
            <v>861</v>
          </cell>
          <cell r="X3346">
            <v>20747</v>
          </cell>
          <cell r="Y3346">
            <v>414940</v>
          </cell>
          <cell r="Z3346" t="str">
            <v>金</v>
          </cell>
          <cell r="AA3346">
            <v>1</v>
          </cell>
          <cell r="AB3346">
            <v>0.25</v>
          </cell>
          <cell r="AC3346">
            <v>0.25</v>
          </cell>
          <cell r="AD3346">
            <v>0.25</v>
          </cell>
          <cell r="AE3346">
            <v>0.25</v>
          </cell>
          <cell r="AF3346">
            <v>861</v>
          </cell>
          <cell r="AG3346">
            <v>53</v>
          </cell>
          <cell r="AH3346">
            <v>53</v>
          </cell>
          <cell r="AI3346">
            <v>53</v>
          </cell>
          <cell r="AJ3346">
            <v>53</v>
          </cell>
          <cell r="AK3346">
            <v>7</v>
          </cell>
        </row>
        <row r="3347">
          <cell r="B3347">
            <v>42400</v>
          </cell>
          <cell r="C3347">
            <v>424</v>
          </cell>
          <cell r="D3347">
            <v>0</v>
          </cell>
          <cell r="E3347">
            <v>20514</v>
          </cell>
          <cell r="F3347">
            <v>1</v>
          </cell>
          <cell r="G3347">
            <v>42400</v>
          </cell>
          <cell r="H3347">
            <v>42400</v>
          </cell>
          <cell r="I3347">
            <v>0</v>
          </cell>
          <cell r="J3347">
            <v>10</v>
          </cell>
          <cell r="K3347">
            <v>85</v>
          </cell>
          <cell r="L3347">
            <v>84</v>
          </cell>
          <cell r="M3347">
            <v>5</v>
          </cell>
          <cell r="N3347">
            <v>35</v>
          </cell>
          <cell r="O3347">
            <v>0.5</v>
          </cell>
          <cell r="P3347">
            <v>26915</v>
          </cell>
          <cell r="Q3347">
            <v>17225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26915</v>
          </cell>
          <cell r="W3347">
            <v>17225</v>
          </cell>
          <cell r="X3347">
            <v>207475</v>
          </cell>
          <cell r="Y3347">
            <v>4149500</v>
          </cell>
          <cell r="Z3347" t="str">
            <v>金</v>
          </cell>
          <cell r="AA3347">
            <v>1</v>
          </cell>
          <cell r="AB3347">
            <v>0.25</v>
          </cell>
          <cell r="AC3347">
            <v>0.25</v>
          </cell>
          <cell r="AD3347">
            <v>0.25</v>
          </cell>
          <cell r="AE3347">
            <v>0.25</v>
          </cell>
          <cell r="AF3347">
            <v>17225</v>
          </cell>
          <cell r="AG3347">
            <v>2422</v>
          </cell>
          <cell r="AH3347">
            <v>2422</v>
          </cell>
          <cell r="AI3347">
            <v>2422</v>
          </cell>
          <cell r="AJ3347">
            <v>2422</v>
          </cell>
          <cell r="AK3347">
            <v>70</v>
          </cell>
        </row>
        <row r="3348">
          <cell r="B3348">
            <v>42401</v>
          </cell>
          <cell r="C3348">
            <v>424</v>
          </cell>
          <cell r="D3348">
            <v>0</v>
          </cell>
          <cell r="E3348">
            <v>40104</v>
          </cell>
          <cell r="G3348">
            <v>42401</v>
          </cell>
          <cell r="I3348">
            <v>1</v>
          </cell>
          <cell r="J3348">
            <v>1</v>
          </cell>
          <cell r="K3348">
            <v>85</v>
          </cell>
          <cell r="L3348">
            <v>84</v>
          </cell>
          <cell r="M3348">
            <v>5</v>
          </cell>
          <cell r="N3348">
            <v>35</v>
          </cell>
          <cell r="O3348">
            <v>0.2</v>
          </cell>
          <cell r="P3348">
            <v>1076</v>
          </cell>
          <cell r="Q3348">
            <v>861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1076</v>
          </cell>
          <cell r="W3348">
            <v>861</v>
          </cell>
          <cell r="X3348">
            <v>20747</v>
          </cell>
          <cell r="Y3348">
            <v>414940</v>
          </cell>
          <cell r="Z3348" t="str">
            <v>金</v>
          </cell>
          <cell r="AA3348">
            <v>1</v>
          </cell>
          <cell r="AB3348">
            <v>0.25</v>
          </cell>
          <cell r="AC3348">
            <v>0.25</v>
          </cell>
          <cell r="AD3348">
            <v>0.25</v>
          </cell>
          <cell r="AE3348">
            <v>0.25</v>
          </cell>
          <cell r="AF3348">
            <v>861</v>
          </cell>
          <cell r="AG3348">
            <v>53</v>
          </cell>
          <cell r="AH3348">
            <v>53</v>
          </cell>
          <cell r="AI3348">
            <v>53</v>
          </cell>
          <cell r="AJ3348">
            <v>53</v>
          </cell>
          <cell r="AK3348">
            <v>7</v>
          </cell>
        </row>
        <row r="3349">
          <cell r="B3349">
            <v>42402</v>
          </cell>
          <cell r="C3349">
            <v>424</v>
          </cell>
          <cell r="D3349">
            <v>0</v>
          </cell>
          <cell r="E3349">
            <v>40204</v>
          </cell>
          <cell r="G3349">
            <v>42401</v>
          </cell>
          <cell r="I3349">
            <v>1</v>
          </cell>
          <cell r="J3349">
            <v>1</v>
          </cell>
          <cell r="K3349">
            <v>85</v>
          </cell>
          <cell r="L3349">
            <v>84</v>
          </cell>
          <cell r="M3349">
            <v>5</v>
          </cell>
          <cell r="N3349">
            <v>35</v>
          </cell>
          <cell r="O3349">
            <v>0.2</v>
          </cell>
          <cell r="P3349">
            <v>1076</v>
          </cell>
          <cell r="Q3349">
            <v>861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1076</v>
          </cell>
          <cell r="W3349">
            <v>861</v>
          </cell>
          <cell r="X3349">
            <v>20747</v>
          </cell>
          <cell r="Y3349">
            <v>414940</v>
          </cell>
          <cell r="Z3349" t="str">
            <v>金</v>
          </cell>
          <cell r="AA3349">
            <v>1</v>
          </cell>
          <cell r="AB3349">
            <v>0.25</v>
          </cell>
          <cell r="AC3349">
            <v>0.25</v>
          </cell>
          <cell r="AD3349">
            <v>0.25</v>
          </cell>
          <cell r="AE3349">
            <v>0.25</v>
          </cell>
          <cell r="AF3349">
            <v>861</v>
          </cell>
          <cell r="AG3349">
            <v>53</v>
          </cell>
          <cell r="AH3349">
            <v>53</v>
          </cell>
          <cell r="AI3349">
            <v>53</v>
          </cell>
          <cell r="AJ3349">
            <v>53</v>
          </cell>
          <cell r="AK3349">
            <v>7</v>
          </cell>
        </row>
        <row r="3350">
          <cell r="B3350">
            <v>42403</v>
          </cell>
          <cell r="C3350">
            <v>424</v>
          </cell>
          <cell r="D3350">
            <v>0</v>
          </cell>
          <cell r="E3350">
            <v>40304</v>
          </cell>
          <cell r="G3350">
            <v>42401</v>
          </cell>
          <cell r="I3350">
            <v>1</v>
          </cell>
          <cell r="J3350">
            <v>1</v>
          </cell>
          <cell r="K3350">
            <v>85</v>
          </cell>
          <cell r="L3350">
            <v>84</v>
          </cell>
          <cell r="M3350">
            <v>5</v>
          </cell>
          <cell r="N3350">
            <v>35</v>
          </cell>
          <cell r="O3350">
            <v>0.2</v>
          </cell>
          <cell r="P3350">
            <v>1076</v>
          </cell>
          <cell r="Q3350">
            <v>861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1076</v>
          </cell>
          <cell r="W3350">
            <v>861</v>
          </cell>
          <cell r="X3350">
            <v>20747</v>
          </cell>
          <cell r="Y3350">
            <v>414940</v>
          </cell>
          <cell r="Z3350" t="str">
            <v>金</v>
          </cell>
          <cell r="AA3350">
            <v>1</v>
          </cell>
          <cell r="AB3350">
            <v>0.25</v>
          </cell>
          <cell r="AC3350">
            <v>0.25</v>
          </cell>
          <cell r="AD3350">
            <v>0.25</v>
          </cell>
          <cell r="AE3350">
            <v>0.25</v>
          </cell>
          <cell r="AF3350">
            <v>861</v>
          </cell>
          <cell r="AG3350">
            <v>53</v>
          </cell>
          <cell r="AH3350">
            <v>53</v>
          </cell>
          <cell r="AI3350">
            <v>53</v>
          </cell>
          <cell r="AJ3350">
            <v>53</v>
          </cell>
          <cell r="AK3350">
            <v>7</v>
          </cell>
        </row>
        <row r="3351">
          <cell r="B3351">
            <v>42404</v>
          </cell>
          <cell r="C3351">
            <v>424</v>
          </cell>
          <cell r="D3351">
            <v>0</v>
          </cell>
          <cell r="E3351">
            <v>20114</v>
          </cell>
          <cell r="G3351">
            <v>42401</v>
          </cell>
          <cell r="I3351">
            <v>1</v>
          </cell>
          <cell r="J3351">
            <v>1</v>
          </cell>
          <cell r="K3351">
            <v>85</v>
          </cell>
          <cell r="L3351">
            <v>84</v>
          </cell>
          <cell r="M3351">
            <v>5</v>
          </cell>
          <cell r="N3351">
            <v>35</v>
          </cell>
          <cell r="O3351">
            <v>0.2</v>
          </cell>
          <cell r="P3351">
            <v>1076</v>
          </cell>
          <cell r="Q3351">
            <v>861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1076</v>
          </cell>
          <cell r="W3351">
            <v>861</v>
          </cell>
          <cell r="X3351">
            <v>20747</v>
          </cell>
          <cell r="Y3351">
            <v>414940</v>
          </cell>
          <cell r="Z3351" t="str">
            <v>金</v>
          </cell>
          <cell r="AA3351">
            <v>1</v>
          </cell>
          <cell r="AB3351">
            <v>0.25</v>
          </cell>
          <cell r="AC3351">
            <v>0.25</v>
          </cell>
          <cell r="AD3351">
            <v>0.25</v>
          </cell>
          <cell r="AE3351">
            <v>0.25</v>
          </cell>
          <cell r="AF3351">
            <v>861</v>
          </cell>
          <cell r="AG3351">
            <v>53</v>
          </cell>
          <cell r="AH3351">
            <v>53</v>
          </cell>
          <cell r="AI3351">
            <v>53</v>
          </cell>
          <cell r="AJ3351">
            <v>53</v>
          </cell>
          <cell r="AK3351">
            <v>7</v>
          </cell>
        </row>
        <row r="3352">
          <cell r="B3352">
            <v>42405</v>
          </cell>
          <cell r="C3352">
            <v>424</v>
          </cell>
          <cell r="D3352">
            <v>0</v>
          </cell>
          <cell r="E3352">
            <v>30504</v>
          </cell>
          <cell r="G3352">
            <v>42401</v>
          </cell>
          <cell r="I3352">
            <v>1</v>
          </cell>
          <cell r="J3352">
            <v>1</v>
          </cell>
          <cell r="K3352">
            <v>85</v>
          </cell>
          <cell r="L3352">
            <v>84</v>
          </cell>
          <cell r="M3352">
            <v>5</v>
          </cell>
          <cell r="N3352">
            <v>35</v>
          </cell>
          <cell r="O3352">
            <v>0.2</v>
          </cell>
          <cell r="P3352">
            <v>1076</v>
          </cell>
          <cell r="Q3352">
            <v>861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1076</v>
          </cell>
          <cell r="W3352">
            <v>861</v>
          </cell>
          <cell r="X3352">
            <v>20747</v>
          </cell>
          <cell r="Y3352">
            <v>414940</v>
          </cell>
          <cell r="Z3352" t="str">
            <v>金</v>
          </cell>
          <cell r="AA3352">
            <v>1</v>
          </cell>
          <cell r="AB3352">
            <v>0.25</v>
          </cell>
          <cell r="AC3352">
            <v>0.25</v>
          </cell>
          <cell r="AD3352">
            <v>0.25</v>
          </cell>
          <cell r="AE3352">
            <v>0.25</v>
          </cell>
          <cell r="AF3352">
            <v>861</v>
          </cell>
          <cell r="AG3352">
            <v>53</v>
          </cell>
          <cell r="AH3352">
            <v>53</v>
          </cell>
          <cell r="AI3352">
            <v>53</v>
          </cell>
          <cell r="AJ3352">
            <v>53</v>
          </cell>
          <cell r="AK3352">
            <v>7</v>
          </cell>
        </row>
        <row r="3353">
          <cell r="B3353">
            <v>42406</v>
          </cell>
          <cell r="C3353">
            <v>424</v>
          </cell>
          <cell r="D3353">
            <v>0</v>
          </cell>
          <cell r="E3353">
            <v>30104</v>
          </cell>
          <cell r="G3353">
            <v>42401</v>
          </cell>
          <cell r="I3353">
            <v>1</v>
          </cell>
          <cell r="J3353">
            <v>1</v>
          </cell>
          <cell r="K3353">
            <v>85</v>
          </cell>
          <cell r="L3353">
            <v>84</v>
          </cell>
          <cell r="M3353">
            <v>5</v>
          </cell>
          <cell r="N3353">
            <v>35</v>
          </cell>
          <cell r="O3353">
            <v>0.2</v>
          </cell>
          <cell r="P3353">
            <v>1076</v>
          </cell>
          <cell r="Q3353">
            <v>861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1076</v>
          </cell>
          <cell r="W3353">
            <v>861</v>
          </cell>
          <cell r="X3353">
            <v>20747</v>
          </cell>
          <cell r="Y3353">
            <v>414940</v>
          </cell>
          <cell r="Z3353" t="str">
            <v>金</v>
          </cell>
          <cell r="AA3353">
            <v>1</v>
          </cell>
          <cell r="AB3353">
            <v>0.25</v>
          </cell>
          <cell r="AC3353">
            <v>0.25</v>
          </cell>
          <cell r="AD3353">
            <v>0.25</v>
          </cell>
          <cell r="AE3353">
            <v>0.25</v>
          </cell>
          <cell r="AF3353">
            <v>861</v>
          </cell>
          <cell r="AG3353">
            <v>53</v>
          </cell>
          <cell r="AH3353">
            <v>53</v>
          </cell>
          <cell r="AI3353">
            <v>53</v>
          </cell>
          <cell r="AJ3353">
            <v>53</v>
          </cell>
          <cell r="AK3353">
            <v>7</v>
          </cell>
        </row>
        <row r="3354">
          <cell r="B3354">
            <v>42407</v>
          </cell>
          <cell r="C3354">
            <v>424</v>
          </cell>
          <cell r="D3354">
            <v>0</v>
          </cell>
          <cell r="E3354">
            <v>50100</v>
          </cell>
          <cell r="G3354">
            <v>42409</v>
          </cell>
          <cell r="I3354">
            <v>1</v>
          </cell>
          <cell r="J3354">
            <v>1</v>
          </cell>
          <cell r="K3354">
            <v>85</v>
          </cell>
          <cell r="L3354">
            <v>84</v>
          </cell>
          <cell r="M3354">
            <v>5</v>
          </cell>
          <cell r="N3354">
            <v>35</v>
          </cell>
          <cell r="O3354">
            <v>0.2</v>
          </cell>
          <cell r="P3354">
            <v>1076</v>
          </cell>
          <cell r="Q3354">
            <v>861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1076</v>
          </cell>
          <cell r="W3354">
            <v>861</v>
          </cell>
          <cell r="X3354">
            <v>20747</v>
          </cell>
          <cell r="Y3354">
            <v>414940</v>
          </cell>
          <cell r="Z3354" t="str">
            <v>金</v>
          </cell>
          <cell r="AA3354">
            <v>1</v>
          </cell>
          <cell r="AB3354">
            <v>0.25</v>
          </cell>
          <cell r="AC3354">
            <v>0.25</v>
          </cell>
          <cell r="AD3354">
            <v>0.25</v>
          </cell>
          <cell r="AE3354">
            <v>0.25</v>
          </cell>
          <cell r="AF3354">
            <v>861</v>
          </cell>
          <cell r="AG3354">
            <v>53</v>
          </cell>
          <cell r="AH3354">
            <v>53</v>
          </cell>
          <cell r="AI3354">
            <v>53</v>
          </cell>
          <cell r="AJ3354">
            <v>53</v>
          </cell>
          <cell r="AK3354">
            <v>7</v>
          </cell>
        </row>
        <row r="3355">
          <cell r="B3355">
            <v>42500</v>
          </cell>
          <cell r="C3355">
            <v>425</v>
          </cell>
          <cell r="D3355">
            <v>0</v>
          </cell>
          <cell r="E3355">
            <v>20314</v>
          </cell>
          <cell r="F3355">
            <v>1</v>
          </cell>
          <cell r="G3355">
            <v>42500</v>
          </cell>
          <cell r="H3355">
            <v>42500</v>
          </cell>
          <cell r="I3355">
            <v>0</v>
          </cell>
          <cell r="J3355">
            <v>10</v>
          </cell>
          <cell r="K3355">
            <v>86</v>
          </cell>
          <cell r="L3355">
            <v>85</v>
          </cell>
          <cell r="M3355">
            <v>5</v>
          </cell>
          <cell r="N3355">
            <v>36</v>
          </cell>
          <cell r="O3355">
            <v>0.60000000000000009</v>
          </cell>
          <cell r="P3355">
            <v>35121</v>
          </cell>
          <cell r="Q3355">
            <v>17982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35121</v>
          </cell>
          <cell r="W3355">
            <v>17982</v>
          </cell>
          <cell r="X3355">
            <v>224596</v>
          </cell>
          <cell r="Y3355">
            <v>4491920</v>
          </cell>
          <cell r="Z3355" t="str">
            <v>金</v>
          </cell>
          <cell r="AA3355">
            <v>1</v>
          </cell>
          <cell r="AB3355">
            <v>0.25</v>
          </cell>
          <cell r="AC3355">
            <v>0.25</v>
          </cell>
          <cell r="AD3355">
            <v>0.25</v>
          </cell>
          <cell r="AE3355">
            <v>0.25</v>
          </cell>
          <cell r="AF3355">
            <v>17982</v>
          </cell>
          <cell r="AG3355">
            <v>4284</v>
          </cell>
          <cell r="AH3355">
            <v>4284</v>
          </cell>
          <cell r="AI3355">
            <v>4284</v>
          </cell>
          <cell r="AJ3355">
            <v>4284</v>
          </cell>
          <cell r="AK3355">
            <v>70</v>
          </cell>
        </row>
        <row r="3356">
          <cell r="B3356">
            <v>42501</v>
          </cell>
          <cell r="C3356">
            <v>425</v>
          </cell>
          <cell r="D3356">
            <v>0</v>
          </cell>
          <cell r="E3356">
            <v>40104</v>
          </cell>
          <cell r="G3356">
            <v>42501</v>
          </cell>
          <cell r="I3356">
            <v>1</v>
          </cell>
          <cell r="J3356">
            <v>1</v>
          </cell>
          <cell r="K3356">
            <v>86</v>
          </cell>
          <cell r="L3356">
            <v>85</v>
          </cell>
          <cell r="M3356">
            <v>5</v>
          </cell>
          <cell r="N3356">
            <v>36</v>
          </cell>
          <cell r="O3356">
            <v>0.2</v>
          </cell>
          <cell r="P3356">
            <v>1170</v>
          </cell>
          <cell r="Q3356">
            <v>936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1170</v>
          </cell>
          <cell r="W3356">
            <v>936</v>
          </cell>
          <cell r="X3356">
            <v>22459</v>
          </cell>
          <cell r="Y3356">
            <v>449180</v>
          </cell>
          <cell r="Z3356" t="str">
            <v>金</v>
          </cell>
          <cell r="AA3356">
            <v>1</v>
          </cell>
          <cell r="AB3356">
            <v>0.25</v>
          </cell>
          <cell r="AC3356">
            <v>0.25</v>
          </cell>
          <cell r="AD3356">
            <v>0.25</v>
          </cell>
          <cell r="AE3356">
            <v>0.25</v>
          </cell>
          <cell r="AF3356">
            <v>936</v>
          </cell>
          <cell r="AG3356">
            <v>58</v>
          </cell>
          <cell r="AH3356">
            <v>58</v>
          </cell>
          <cell r="AI3356">
            <v>58</v>
          </cell>
          <cell r="AJ3356">
            <v>58</v>
          </cell>
          <cell r="AK3356">
            <v>7</v>
          </cell>
        </row>
        <row r="3357">
          <cell r="B3357">
            <v>42502</v>
          </cell>
          <cell r="C3357">
            <v>425</v>
          </cell>
          <cell r="D3357">
            <v>0</v>
          </cell>
          <cell r="E3357">
            <v>40204</v>
          </cell>
          <cell r="G3357">
            <v>42501</v>
          </cell>
          <cell r="I3357">
            <v>1</v>
          </cell>
          <cell r="J3357">
            <v>1</v>
          </cell>
          <cell r="K3357">
            <v>86</v>
          </cell>
          <cell r="L3357">
            <v>85</v>
          </cell>
          <cell r="M3357">
            <v>5</v>
          </cell>
          <cell r="N3357">
            <v>36</v>
          </cell>
          <cell r="O3357">
            <v>0.2</v>
          </cell>
          <cell r="P3357">
            <v>1170</v>
          </cell>
          <cell r="Q3357">
            <v>936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1170</v>
          </cell>
          <cell r="W3357">
            <v>936</v>
          </cell>
          <cell r="X3357">
            <v>22459</v>
          </cell>
          <cell r="Y3357">
            <v>449180</v>
          </cell>
          <cell r="Z3357" t="str">
            <v>金</v>
          </cell>
          <cell r="AA3357">
            <v>1</v>
          </cell>
          <cell r="AB3357">
            <v>0.25</v>
          </cell>
          <cell r="AC3357">
            <v>0.25</v>
          </cell>
          <cell r="AD3357">
            <v>0.25</v>
          </cell>
          <cell r="AE3357">
            <v>0.25</v>
          </cell>
          <cell r="AF3357">
            <v>936</v>
          </cell>
          <cell r="AG3357">
            <v>58</v>
          </cell>
          <cell r="AH3357">
            <v>58</v>
          </cell>
          <cell r="AI3357">
            <v>58</v>
          </cell>
          <cell r="AJ3357">
            <v>58</v>
          </cell>
          <cell r="AK3357">
            <v>7</v>
          </cell>
        </row>
        <row r="3358">
          <cell r="B3358">
            <v>42503</v>
          </cell>
          <cell r="C3358">
            <v>425</v>
          </cell>
          <cell r="D3358">
            <v>0</v>
          </cell>
          <cell r="E3358">
            <v>40304</v>
          </cell>
          <cell r="G3358">
            <v>42501</v>
          </cell>
          <cell r="I3358">
            <v>1</v>
          </cell>
          <cell r="J3358">
            <v>1</v>
          </cell>
          <cell r="K3358">
            <v>86</v>
          </cell>
          <cell r="L3358">
            <v>85</v>
          </cell>
          <cell r="M3358">
            <v>5</v>
          </cell>
          <cell r="N3358">
            <v>36</v>
          </cell>
          <cell r="O3358">
            <v>0.2</v>
          </cell>
          <cell r="P3358">
            <v>1170</v>
          </cell>
          <cell r="Q3358">
            <v>936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1170</v>
          </cell>
          <cell r="W3358">
            <v>936</v>
          </cell>
          <cell r="X3358">
            <v>22459</v>
          </cell>
          <cell r="Y3358">
            <v>449180</v>
          </cell>
          <cell r="Z3358" t="str">
            <v>金</v>
          </cell>
          <cell r="AA3358">
            <v>1</v>
          </cell>
          <cell r="AB3358">
            <v>0.25</v>
          </cell>
          <cell r="AC3358">
            <v>0.25</v>
          </cell>
          <cell r="AD3358">
            <v>0.25</v>
          </cell>
          <cell r="AE3358">
            <v>0.25</v>
          </cell>
          <cell r="AF3358">
            <v>936</v>
          </cell>
          <cell r="AG3358">
            <v>58</v>
          </cell>
          <cell r="AH3358">
            <v>58</v>
          </cell>
          <cell r="AI3358">
            <v>58</v>
          </cell>
          <cell r="AJ3358">
            <v>58</v>
          </cell>
          <cell r="AK3358">
            <v>7</v>
          </cell>
        </row>
        <row r="3359">
          <cell r="B3359">
            <v>42504</v>
          </cell>
          <cell r="C3359">
            <v>425</v>
          </cell>
          <cell r="D3359">
            <v>0</v>
          </cell>
          <cell r="E3359">
            <v>20114</v>
          </cell>
          <cell r="G3359">
            <v>42501</v>
          </cell>
          <cell r="I3359">
            <v>1</v>
          </cell>
          <cell r="J3359">
            <v>1</v>
          </cell>
          <cell r="K3359">
            <v>86</v>
          </cell>
          <cell r="L3359">
            <v>85</v>
          </cell>
          <cell r="M3359">
            <v>5</v>
          </cell>
          <cell r="N3359">
            <v>36</v>
          </cell>
          <cell r="O3359">
            <v>0.2</v>
          </cell>
          <cell r="P3359">
            <v>1170</v>
          </cell>
          <cell r="Q3359">
            <v>936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1170</v>
          </cell>
          <cell r="W3359">
            <v>936</v>
          </cell>
          <cell r="X3359">
            <v>22459</v>
          </cell>
          <cell r="Y3359">
            <v>449180</v>
          </cell>
          <cell r="Z3359" t="str">
            <v>金</v>
          </cell>
          <cell r="AA3359">
            <v>1</v>
          </cell>
          <cell r="AB3359">
            <v>0.25</v>
          </cell>
          <cell r="AC3359">
            <v>0.25</v>
          </cell>
          <cell r="AD3359">
            <v>0.25</v>
          </cell>
          <cell r="AE3359">
            <v>0.25</v>
          </cell>
          <cell r="AF3359">
            <v>936</v>
          </cell>
          <cell r="AG3359">
            <v>58</v>
          </cell>
          <cell r="AH3359">
            <v>58</v>
          </cell>
          <cell r="AI3359">
            <v>58</v>
          </cell>
          <cell r="AJ3359">
            <v>58</v>
          </cell>
          <cell r="AK3359">
            <v>7</v>
          </cell>
        </row>
        <row r="3360">
          <cell r="B3360">
            <v>42505</v>
          </cell>
          <cell r="C3360">
            <v>425</v>
          </cell>
          <cell r="D3360">
            <v>0</v>
          </cell>
          <cell r="E3360">
            <v>30504</v>
          </cell>
          <cell r="G3360">
            <v>42501</v>
          </cell>
          <cell r="I3360">
            <v>1</v>
          </cell>
          <cell r="J3360">
            <v>1</v>
          </cell>
          <cell r="K3360">
            <v>86</v>
          </cell>
          <cell r="L3360">
            <v>85</v>
          </cell>
          <cell r="M3360">
            <v>5</v>
          </cell>
          <cell r="N3360">
            <v>36</v>
          </cell>
          <cell r="O3360">
            <v>0.2</v>
          </cell>
          <cell r="P3360">
            <v>1170</v>
          </cell>
          <cell r="Q3360">
            <v>936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1170</v>
          </cell>
          <cell r="W3360">
            <v>936</v>
          </cell>
          <cell r="X3360">
            <v>22459</v>
          </cell>
          <cell r="Y3360">
            <v>449180</v>
          </cell>
          <cell r="Z3360" t="str">
            <v>金</v>
          </cell>
          <cell r="AA3360">
            <v>1</v>
          </cell>
          <cell r="AB3360">
            <v>0.25</v>
          </cell>
          <cell r="AC3360">
            <v>0.25</v>
          </cell>
          <cell r="AD3360">
            <v>0.25</v>
          </cell>
          <cell r="AE3360">
            <v>0.25</v>
          </cell>
          <cell r="AF3360">
            <v>936</v>
          </cell>
          <cell r="AG3360">
            <v>58</v>
          </cell>
          <cell r="AH3360">
            <v>58</v>
          </cell>
          <cell r="AI3360">
            <v>58</v>
          </cell>
          <cell r="AJ3360">
            <v>58</v>
          </cell>
          <cell r="AK3360">
            <v>7</v>
          </cell>
        </row>
        <row r="3361">
          <cell r="B3361">
            <v>42506</v>
          </cell>
          <cell r="C3361">
            <v>425</v>
          </cell>
          <cell r="D3361">
            <v>0</v>
          </cell>
          <cell r="E3361">
            <v>30104</v>
          </cell>
          <cell r="G3361">
            <v>42501</v>
          </cell>
          <cell r="I3361">
            <v>1</v>
          </cell>
          <cell r="J3361">
            <v>1</v>
          </cell>
          <cell r="K3361">
            <v>86</v>
          </cell>
          <cell r="L3361">
            <v>85</v>
          </cell>
          <cell r="M3361">
            <v>5</v>
          </cell>
          <cell r="N3361">
            <v>36</v>
          </cell>
          <cell r="O3361">
            <v>0.2</v>
          </cell>
          <cell r="P3361">
            <v>1170</v>
          </cell>
          <cell r="Q3361">
            <v>936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1170</v>
          </cell>
          <cell r="W3361">
            <v>936</v>
          </cell>
          <cell r="X3361">
            <v>22459</v>
          </cell>
          <cell r="Y3361">
            <v>449180</v>
          </cell>
          <cell r="Z3361" t="str">
            <v>金</v>
          </cell>
          <cell r="AA3361">
            <v>1</v>
          </cell>
          <cell r="AB3361">
            <v>0.25</v>
          </cell>
          <cell r="AC3361">
            <v>0.25</v>
          </cell>
          <cell r="AD3361">
            <v>0.25</v>
          </cell>
          <cell r="AE3361">
            <v>0.25</v>
          </cell>
          <cell r="AF3361">
            <v>936</v>
          </cell>
          <cell r="AG3361">
            <v>58</v>
          </cell>
          <cell r="AH3361">
            <v>58</v>
          </cell>
          <cell r="AI3361">
            <v>58</v>
          </cell>
          <cell r="AJ3361">
            <v>58</v>
          </cell>
          <cell r="AK3361">
            <v>7</v>
          </cell>
        </row>
        <row r="3362">
          <cell r="B3362">
            <v>42507</v>
          </cell>
          <cell r="C3362">
            <v>425</v>
          </cell>
          <cell r="D3362">
            <v>0</v>
          </cell>
          <cell r="E3362">
            <v>50100</v>
          </cell>
          <cell r="G3362">
            <v>42509</v>
          </cell>
          <cell r="I3362">
            <v>1</v>
          </cell>
          <cell r="J3362">
            <v>1</v>
          </cell>
          <cell r="K3362">
            <v>86</v>
          </cell>
          <cell r="L3362">
            <v>85</v>
          </cell>
          <cell r="M3362">
            <v>5</v>
          </cell>
          <cell r="N3362">
            <v>36</v>
          </cell>
          <cell r="O3362">
            <v>0.2</v>
          </cell>
          <cell r="P3362">
            <v>1170</v>
          </cell>
          <cell r="Q3362">
            <v>936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1170</v>
          </cell>
          <cell r="W3362">
            <v>936</v>
          </cell>
          <cell r="X3362">
            <v>22459</v>
          </cell>
          <cell r="Y3362">
            <v>449180</v>
          </cell>
          <cell r="Z3362" t="str">
            <v>金</v>
          </cell>
          <cell r="AA3362">
            <v>1</v>
          </cell>
          <cell r="AB3362">
            <v>0.25</v>
          </cell>
          <cell r="AC3362">
            <v>0.25</v>
          </cell>
          <cell r="AD3362">
            <v>0.25</v>
          </cell>
          <cell r="AE3362">
            <v>0.25</v>
          </cell>
          <cell r="AF3362">
            <v>936</v>
          </cell>
          <cell r="AG3362">
            <v>58</v>
          </cell>
          <cell r="AH3362">
            <v>58</v>
          </cell>
          <cell r="AI3362">
            <v>58</v>
          </cell>
          <cell r="AJ3362">
            <v>58</v>
          </cell>
          <cell r="AK3362">
            <v>7</v>
          </cell>
        </row>
        <row r="3363">
          <cell r="B3363">
            <v>42600</v>
          </cell>
          <cell r="C3363">
            <v>426</v>
          </cell>
          <cell r="D3363">
            <v>0</v>
          </cell>
          <cell r="E3363">
            <v>32104</v>
          </cell>
          <cell r="F3363">
            <v>1</v>
          </cell>
          <cell r="G3363">
            <v>42600</v>
          </cell>
          <cell r="H3363">
            <v>42600</v>
          </cell>
          <cell r="I3363">
            <v>0</v>
          </cell>
          <cell r="J3363">
            <v>10</v>
          </cell>
          <cell r="K3363">
            <v>86</v>
          </cell>
          <cell r="L3363">
            <v>85</v>
          </cell>
          <cell r="M3363">
            <v>5</v>
          </cell>
          <cell r="N3363">
            <v>36</v>
          </cell>
          <cell r="O3363">
            <v>0.2</v>
          </cell>
          <cell r="P3363">
            <v>11707</v>
          </cell>
          <cell r="Q3363">
            <v>9365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11707</v>
          </cell>
          <cell r="W3363">
            <v>9365</v>
          </cell>
          <cell r="X3363">
            <v>224596</v>
          </cell>
          <cell r="Y3363">
            <v>4491920</v>
          </cell>
          <cell r="Z3363" t="str">
            <v>金</v>
          </cell>
          <cell r="AA3363">
            <v>1</v>
          </cell>
          <cell r="AB3363">
            <v>0.25</v>
          </cell>
          <cell r="AC3363">
            <v>0.25</v>
          </cell>
          <cell r="AD3363">
            <v>0.25</v>
          </cell>
          <cell r="AE3363">
            <v>0.25</v>
          </cell>
          <cell r="AF3363">
            <v>9365</v>
          </cell>
          <cell r="AG3363">
            <v>585</v>
          </cell>
          <cell r="AH3363">
            <v>585</v>
          </cell>
          <cell r="AI3363">
            <v>585</v>
          </cell>
          <cell r="AJ3363">
            <v>585</v>
          </cell>
          <cell r="AK3363">
            <v>70</v>
          </cell>
        </row>
        <row r="3364">
          <cell r="B3364">
            <v>42601</v>
          </cell>
          <cell r="C3364">
            <v>426</v>
          </cell>
          <cell r="D3364">
            <v>0</v>
          </cell>
          <cell r="E3364">
            <v>30104</v>
          </cell>
          <cell r="G3364">
            <v>42601</v>
          </cell>
          <cell r="I3364">
            <v>1</v>
          </cell>
          <cell r="J3364">
            <v>1</v>
          </cell>
          <cell r="K3364">
            <v>86</v>
          </cell>
          <cell r="L3364">
            <v>85</v>
          </cell>
          <cell r="M3364">
            <v>5</v>
          </cell>
          <cell r="N3364">
            <v>36</v>
          </cell>
          <cell r="O3364">
            <v>0.2</v>
          </cell>
          <cell r="P3364">
            <v>1170</v>
          </cell>
          <cell r="Q3364">
            <v>936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1170</v>
          </cell>
          <cell r="W3364">
            <v>936</v>
          </cell>
          <cell r="X3364">
            <v>22459</v>
          </cell>
          <cell r="Y3364">
            <v>449180</v>
          </cell>
          <cell r="Z3364" t="str">
            <v>金</v>
          </cell>
          <cell r="AA3364">
            <v>1</v>
          </cell>
          <cell r="AB3364">
            <v>0.25</v>
          </cell>
          <cell r="AC3364">
            <v>0.25</v>
          </cell>
          <cell r="AD3364">
            <v>0.25</v>
          </cell>
          <cell r="AE3364">
            <v>0.25</v>
          </cell>
          <cell r="AF3364">
            <v>936</v>
          </cell>
          <cell r="AG3364">
            <v>58</v>
          </cell>
          <cell r="AH3364">
            <v>58</v>
          </cell>
          <cell r="AI3364">
            <v>58</v>
          </cell>
          <cell r="AJ3364">
            <v>58</v>
          </cell>
          <cell r="AK3364">
            <v>7</v>
          </cell>
        </row>
        <row r="3365">
          <cell r="B3365">
            <v>42602</v>
          </cell>
          <cell r="C3365">
            <v>426</v>
          </cell>
          <cell r="D3365">
            <v>0</v>
          </cell>
          <cell r="E3365">
            <v>30304</v>
          </cell>
          <cell r="G3365">
            <v>42601</v>
          </cell>
          <cell r="I3365">
            <v>1</v>
          </cell>
          <cell r="J3365">
            <v>1</v>
          </cell>
          <cell r="K3365">
            <v>86</v>
          </cell>
          <cell r="L3365">
            <v>85</v>
          </cell>
          <cell r="M3365">
            <v>5</v>
          </cell>
          <cell r="N3365">
            <v>36</v>
          </cell>
          <cell r="O3365">
            <v>0.2</v>
          </cell>
          <cell r="P3365">
            <v>1170</v>
          </cell>
          <cell r="Q3365">
            <v>936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1170</v>
          </cell>
          <cell r="W3365">
            <v>936</v>
          </cell>
          <cell r="X3365">
            <v>22459</v>
          </cell>
          <cell r="Y3365">
            <v>449180</v>
          </cell>
          <cell r="Z3365" t="str">
            <v>金</v>
          </cell>
          <cell r="AA3365">
            <v>1</v>
          </cell>
          <cell r="AB3365">
            <v>0.25</v>
          </cell>
          <cell r="AC3365">
            <v>0.25</v>
          </cell>
          <cell r="AD3365">
            <v>0.25</v>
          </cell>
          <cell r="AE3365">
            <v>0.25</v>
          </cell>
          <cell r="AF3365">
            <v>936</v>
          </cell>
          <cell r="AG3365">
            <v>58</v>
          </cell>
          <cell r="AH3365">
            <v>58</v>
          </cell>
          <cell r="AI3365">
            <v>58</v>
          </cell>
          <cell r="AJ3365">
            <v>58</v>
          </cell>
          <cell r="AK3365">
            <v>7</v>
          </cell>
        </row>
        <row r="3366">
          <cell r="B3366">
            <v>42603</v>
          </cell>
          <cell r="C3366">
            <v>426</v>
          </cell>
          <cell r="D3366">
            <v>0</v>
          </cell>
          <cell r="E3366">
            <v>30504</v>
          </cell>
          <cell r="G3366">
            <v>42601</v>
          </cell>
          <cell r="I3366">
            <v>1</v>
          </cell>
          <cell r="J3366">
            <v>1</v>
          </cell>
          <cell r="K3366">
            <v>86</v>
          </cell>
          <cell r="L3366">
            <v>85</v>
          </cell>
          <cell r="M3366">
            <v>5</v>
          </cell>
          <cell r="N3366">
            <v>36</v>
          </cell>
          <cell r="O3366">
            <v>0.2</v>
          </cell>
          <cell r="P3366">
            <v>1170</v>
          </cell>
          <cell r="Q3366">
            <v>936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1170</v>
          </cell>
          <cell r="W3366">
            <v>936</v>
          </cell>
          <cell r="X3366">
            <v>22459</v>
          </cell>
          <cell r="Y3366">
            <v>449180</v>
          </cell>
          <cell r="Z3366" t="str">
            <v>金</v>
          </cell>
          <cell r="AA3366">
            <v>1</v>
          </cell>
          <cell r="AB3366">
            <v>0.25</v>
          </cell>
          <cell r="AC3366">
            <v>0.25</v>
          </cell>
          <cell r="AD3366">
            <v>0.25</v>
          </cell>
          <cell r="AE3366">
            <v>0.25</v>
          </cell>
          <cell r="AF3366">
            <v>936</v>
          </cell>
          <cell r="AG3366">
            <v>58</v>
          </cell>
          <cell r="AH3366">
            <v>58</v>
          </cell>
          <cell r="AI3366">
            <v>58</v>
          </cell>
          <cell r="AJ3366">
            <v>58</v>
          </cell>
          <cell r="AK3366">
            <v>7</v>
          </cell>
        </row>
        <row r="3367">
          <cell r="B3367">
            <v>42604</v>
          </cell>
          <cell r="C3367">
            <v>426</v>
          </cell>
          <cell r="D3367">
            <v>0</v>
          </cell>
          <cell r="E3367">
            <v>40204</v>
          </cell>
          <cell r="G3367">
            <v>42601</v>
          </cell>
          <cell r="I3367">
            <v>1</v>
          </cell>
          <cell r="J3367">
            <v>1</v>
          </cell>
          <cell r="K3367">
            <v>86</v>
          </cell>
          <cell r="L3367">
            <v>85</v>
          </cell>
          <cell r="M3367">
            <v>5</v>
          </cell>
          <cell r="N3367">
            <v>36</v>
          </cell>
          <cell r="O3367">
            <v>0.2</v>
          </cell>
          <cell r="P3367">
            <v>1170</v>
          </cell>
          <cell r="Q3367">
            <v>936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1170</v>
          </cell>
          <cell r="W3367">
            <v>936</v>
          </cell>
          <cell r="X3367">
            <v>22459</v>
          </cell>
          <cell r="Y3367">
            <v>449180</v>
          </cell>
          <cell r="Z3367" t="str">
            <v>金</v>
          </cell>
          <cell r="AA3367">
            <v>1</v>
          </cell>
          <cell r="AB3367">
            <v>0.25</v>
          </cell>
          <cell r="AC3367">
            <v>0.25</v>
          </cell>
          <cell r="AD3367">
            <v>0.25</v>
          </cell>
          <cell r="AE3367">
            <v>0.25</v>
          </cell>
          <cell r="AF3367">
            <v>936</v>
          </cell>
          <cell r="AG3367">
            <v>58</v>
          </cell>
          <cell r="AH3367">
            <v>58</v>
          </cell>
          <cell r="AI3367">
            <v>58</v>
          </cell>
          <cell r="AJ3367">
            <v>58</v>
          </cell>
          <cell r="AK3367">
            <v>7</v>
          </cell>
        </row>
        <row r="3368">
          <cell r="B3368">
            <v>42605</v>
          </cell>
          <cell r="C3368">
            <v>426</v>
          </cell>
          <cell r="D3368">
            <v>0</v>
          </cell>
          <cell r="E3368">
            <v>40304</v>
          </cell>
          <cell r="G3368">
            <v>42601</v>
          </cell>
          <cell r="I3368">
            <v>1</v>
          </cell>
          <cell r="J3368">
            <v>1</v>
          </cell>
          <cell r="K3368">
            <v>86</v>
          </cell>
          <cell r="L3368">
            <v>85</v>
          </cell>
          <cell r="M3368">
            <v>5</v>
          </cell>
          <cell r="N3368">
            <v>36</v>
          </cell>
          <cell r="O3368">
            <v>0.2</v>
          </cell>
          <cell r="P3368">
            <v>1170</v>
          </cell>
          <cell r="Q3368">
            <v>936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1170</v>
          </cell>
          <cell r="W3368">
            <v>936</v>
          </cell>
          <cell r="X3368">
            <v>22459</v>
          </cell>
          <cell r="Y3368">
            <v>449180</v>
          </cell>
          <cell r="Z3368" t="str">
            <v>金</v>
          </cell>
          <cell r="AA3368">
            <v>1</v>
          </cell>
          <cell r="AB3368">
            <v>0.25</v>
          </cell>
          <cell r="AC3368">
            <v>0.25</v>
          </cell>
          <cell r="AD3368">
            <v>0.25</v>
          </cell>
          <cell r="AE3368">
            <v>0.25</v>
          </cell>
          <cell r="AF3368">
            <v>936</v>
          </cell>
          <cell r="AG3368">
            <v>58</v>
          </cell>
          <cell r="AH3368">
            <v>58</v>
          </cell>
          <cell r="AI3368">
            <v>58</v>
          </cell>
          <cell r="AJ3368">
            <v>58</v>
          </cell>
          <cell r="AK3368">
            <v>7</v>
          </cell>
        </row>
        <row r="3369">
          <cell r="B3369">
            <v>42606</v>
          </cell>
          <cell r="C3369">
            <v>426</v>
          </cell>
          <cell r="D3369">
            <v>0</v>
          </cell>
          <cell r="E3369">
            <v>20514</v>
          </cell>
          <cell r="G3369">
            <v>42601</v>
          </cell>
          <cell r="I3369">
            <v>1</v>
          </cell>
          <cell r="J3369">
            <v>1</v>
          </cell>
          <cell r="K3369">
            <v>86</v>
          </cell>
          <cell r="L3369">
            <v>85</v>
          </cell>
          <cell r="M3369">
            <v>5</v>
          </cell>
          <cell r="N3369">
            <v>36</v>
          </cell>
          <cell r="O3369">
            <v>0.2</v>
          </cell>
          <cell r="P3369">
            <v>1170</v>
          </cell>
          <cell r="Q3369">
            <v>936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1170</v>
          </cell>
          <cell r="W3369">
            <v>936</v>
          </cell>
          <cell r="X3369">
            <v>22459</v>
          </cell>
          <cell r="Y3369">
            <v>449180</v>
          </cell>
          <cell r="Z3369" t="str">
            <v>金</v>
          </cell>
          <cell r="AA3369">
            <v>1</v>
          </cell>
          <cell r="AB3369">
            <v>0.25</v>
          </cell>
          <cell r="AC3369">
            <v>0.25</v>
          </cell>
          <cell r="AD3369">
            <v>0.25</v>
          </cell>
          <cell r="AE3369">
            <v>0.25</v>
          </cell>
          <cell r="AF3369">
            <v>936</v>
          </cell>
          <cell r="AG3369">
            <v>58</v>
          </cell>
          <cell r="AH3369">
            <v>58</v>
          </cell>
          <cell r="AI3369">
            <v>58</v>
          </cell>
          <cell r="AJ3369">
            <v>58</v>
          </cell>
          <cell r="AK3369">
            <v>7</v>
          </cell>
        </row>
        <row r="3370">
          <cell r="B3370">
            <v>42607</v>
          </cell>
          <cell r="C3370">
            <v>426</v>
          </cell>
          <cell r="D3370">
            <v>0</v>
          </cell>
          <cell r="E3370">
            <v>50100</v>
          </cell>
          <cell r="G3370">
            <v>42609</v>
          </cell>
          <cell r="I3370">
            <v>1</v>
          </cell>
          <cell r="J3370">
            <v>1</v>
          </cell>
          <cell r="K3370">
            <v>86</v>
          </cell>
          <cell r="L3370">
            <v>85</v>
          </cell>
          <cell r="M3370">
            <v>5</v>
          </cell>
          <cell r="N3370">
            <v>36</v>
          </cell>
          <cell r="O3370">
            <v>0.2</v>
          </cell>
          <cell r="P3370">
            <v>1170</v>
          </cell>
          <cell r="Q3370">
            <v>936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1170</v>
          </cell>
          <cell r="W3370">
            <v>936</v>
          </cell>
          <cell r="X3370">
            <v>22459</v>
          </cell>
          <cell r="Y3370">
            <v>449180</v>
          </cell>
          <cell r="Z3370" t="str">
            <v>金</v>
          </cell>
          <cell r="AA3370">
            <v>1</v>
          </cell>
          <cell r="AB3370">
            <v>0.25</v>
          </cell>
          <cell r="AC3370">
            <v>0.25</v>
          </cell>
          <cell r="AD3370">
            <v>0.25</v>
          </cell>
          <cell r="AE3370">
            <v>0.25</v>
          </cell>
          <cell r="AF3370">
            <v>936</v>
          </cell>
          <cell r="AG3370">
            <v>58</v>
          </cell>
          <cell r="AH3370">
            <v>58</v>
          </cell>
          <cell r="AI3370">
            <v>58</v>
          </cell>
          <cell r="AJ3370">
            <v>58</v>
          </cell>
          <cell r="AK3370">
            <v>7</v>
          </cell>
        </row>
        <row r="3371">
          <cell r="B3371">
            <v>42700</v>
          </cell>
          <cell r="C3371">
            <v>427</v>
          </cell>
          <cell r="D3371">
            <v>0</v>
          </cell>
          <cell r="E3371">
            <v>32304</v>
          </cell>
          <cell r="F3371">
            <v>1</v>
          </cell>
          <cell r="G3371">
            <v>42700</v>
          </cell>
          <cell r="H3371">
            <v>42700</v>
          </cell>
          <cell r="I3371">
            <v>0</v>
          </cell>
          <cell r="J3371">
            <v>10</v>
          </cell>
          <cell r="K3371">
            <v>86</v>
          </cell>
          <cell r="L3371">
            <v>85</v>
          </cell>
          <cell r="M3371">
            <v>5</v>
          </cell>
          <cell r="N3371">
            <v>36</v>
          </cell>
          <cell r="O3371">
            <v>0.30000000000000004</v>
          </cell>
          <cell r="P3371">
            <v>17560</v>
          </cell>
          <cell r="Q3371">
            <v>14048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17560</v>
          </cell>
          <cell r="W3371">
            <v>14048</v>
          </cell>
          <cell r="X3371">
            <v>224596</v>
          </cell>
          <cell r="Y3371">
            <v>4491920</v>
          </cell>
          <cell r="Z3371" t="str">
            <v>金</v>
          </cell>
          <cell r="AA3371">
            <v>1</v>
          </cell>
          <cell r="AB3371">
            <v>0.25</v>
          </cell>
          <cell r="AC3371">
            <v>0.25</v>
          </cell>
          <cell r="AD3371">
            <v>0.25</v>
          </cell>
          <cell r="AE3371">
            <v>0.25</v>
          </cell>
          <cell r="AF3371">
            <v>14048</v>
          </cell>
          <cell r="AG3371">
            <v>878</v>
          </cell>
          <cell r="AH3371">
            <v>878</v>
          </cell>
          <cell r="AI3371">
            <v>878</v>
          </cell>
          <cell r="AJ3371">
            <v>878</v>
          </cell>
          <cell r="AK3371">
            <v>70</v>
          </cell>
        </row>
        <row r="3372">
          <cell r="B3372">
            <v>42701</v>
          </cell>
          <cell r="C3372">
            <v>427</v>
          </cell>
          <cell r="D3372">
            <v>0</v>
          </cell>
          <cell r="E3372">
            <v>30104</v>
          </cell>
          <cell r="G3372">
            <v>42701</v>
          </cell>
          <cell r="I3372">
            <v>1</v>
          </cell>
          <cell r="J3372">
            <v>1</v>
          </cell>
          <cell r="K3372">
            <v>86</v>
          </cell>
          <cell r="L3372">
            <v>85</v>
          </cell>
          <cell r="M3372">
            <v>5</v>
          </cell>
          <cell r="N3372">
            <v>36</v>
          </cell>
          <cell r="O3372">
            <v>0.2</v>
          </cell>
          <cell r="P3372">
            <v>1170</v>
          </cell>
          <cell r="Q3372">
            <v>936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1170</v>
          </cell>
          <cell r="W3372">
            <v>936</v>
          </cell>
          <cell r="X3372">
            <v>22459</v>
          </cell>
          <cell r="Y3372">
            <v>449180</v>
          </cell>
          <cell r="Z3372" t="str">
            <v>金</v>
          </cell>
          <cell r="AA3372">
            <v>1</v>
          </cell>
          <cell r="AB3372">
            <v>0.25</v>
          </cell>
          <cell r="AC3372">
            <v>0.25</v>
          </cell>
          <cell r="AD3372">
            <v>0.25</v>
          </cell>
          <cell r="AE3372">
            <v>0.25</v>
          </cell>
          <cell r="AF3372">
            <v>936</v>
          </cell>
          <cell r="AG3372">
            <v>58</v>
          </cell>
          <cell r="AH3372">
            <v>58</v>
          </cell>
          <cell r="AI3372">
            <v>58</v>
          </cell>
          <cell r="AJ3372">
            <v>58</v>
          </cell>
          <cell r="AK3372">
            <v>7</v>
          </cell>
        </row>
        <row r="3373">
          <cell r="B3373">
            <v>42702</v>
          </cell>
          <cell r="C3373">
            <v>427</v>
          </cell>
          <cell r="D3373">
            <v>0</v>
          </cell>
          <cell r="E3373">
            <v>30304</v>
          </cell>
          <cell r="G3373">
            <v>42701</v>
          </cell>
          <cell r="I3373">
            <v>1</v>
          </cell>
          <cell r="J3373">
            <v>1</v>
          </cell>
          <cell r="K3373">
            <v>86</v>
          </cell>
          <cell r="L3373">
            <v>85</v>
          </cell>
          <cell r="M3373">
            <v>5</v>
          </cell>
          <cell r="N3373">
            <v>36</v>
          </cell>
          <cell r="O3373">
            <v>0.2</v>
          </cell>
          <cell r="P3373">
            <v>1170</v>
          </cell>
          <cell r="Q3373">
            <v>936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1170</v>
          </cell>
          <cell r="W3373">
            <v>936</v>
          </cell>
          <cell r="X3373">
            <v>22459</v>
          </cell>
          <cell r="Y3373">
            <v>449180</v>
          </cell>
          <cell r="Z3373" t="str">
            <v>金</v>
          </cell>
          <cell r="AA3373">
            <v>1</v>
          </cell>
          <cell r="AB3373">
            <v>0.25</v>
          </cell>
          <cell r="AC3373">
            <v>0.25</v>
          </cell>
          <cell r="AD3373">
            <v>0.25</v>
          </cell>
          <cell r="AE3373">
            <v>0.25</v>
          </cell>
          <cell r="AF3373">
            <v>936</v>
          </cell>
          <cell r="AG3373">
            <v>58</v>
          </cell>
          <cell r="AH3373">
            <v>58</v>
          </cell>
          <cell r="AI3373">
            <v>58</v>
          </cell>
          <cell r="AJ3373">
            <v>58</v>
          </cell>
          <cell r="AK3373">
            <v>7</v>
          </cell>
        </row>
        <row r="3374">
          <cell r="B3374">
            <v>42703</v>
          </cell>
          <cell r="C3374">
            <v>427</v>
          </cell>
          <cell r="D3374">
            <v>0</v>
          </cell>
          <cell r="E3374">
            <v>30504</v>
          </cell>
          <cell r="G3374">
            <v>42701</v>
          </cell>
          <cell r="I3374">
            <v>1</v>
          </cell>
          <cell r="J3374">
            <v>1</v>
          </cell>
          <cell r="K3374">
            <v>86</v>
          </cell>
          <cell r="L3374">
            <v>85</v>
          </cell>
          <cell r="M3374">
            <v>5</v>
          </cell>
          <cell r="N3374">
            <v>36</v>
          </cell>
          <cell r="O3374">
            <v>0.2</v>
          </cell>
          <cell r="P3374">
            <v>1170</v>
          </cell>
          <cell r="Q3374">
            <v>936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1170</v>
          </cell>
          <cell r="W3374">
            <v>936</v>
          </cell>
          <cell r="X3374">
            <v>22459</v>
          </cell>
          <cell r="Y3374">
            <v>449180</v>
          </cell>
          <cell r="Z3374" t="str">
            <v>金</v>
          </cell>
          <cell r="AA3374">
            <v>1</v>
          </cell>
          <cell r="AB3374">
            <v>0.25</v>
          </cell>
          <cell r="AC3374">
            <v>0.25</v>
          </cell>
          <cell r="AD3374">
            <v>0.25</v>
          </cell>
          <cell r="AE3374">
            <v>0.25</v>
          </cell>
          <cell r="AF3374">
            <v>936</v>
          </cell>
          <cell r="AG3374">
            <v>58</v>
          </cell>
          <cell r="AH3374">
            <v>58</v>
          </cell>
          <cell r="AI3374">
            <v>58</v>
          </cell>
          <cell r="AJ3374">
            <v>58</v>
          </cell>
          <cell r="AK3374">
            <v>7</v>
          </cell>
        </row>
        <row r="3375">
          <cell r="B3375">
            <v>42704</v>
          </cell>
          <cell r="C3375">
            <v>427</v>
          </cell>
          <cell r="D3375">
            <v>0</v>
          </cell>
          <cell r="E3375">
            <v>40204</v>
          </cell>
          <cell r="G3375">
            <v>42701</v>
          </cell>
          <cell r="I3375">
            <v>1</v>
          </cell>
          <cell r="J3375">
            <v>1</v>
          </cell>
          <cell r="K3375">
            <v>86</v>
          </cell>
          <cell r="L3375">
            <v>85</v>
          </cell>
          <cell r="M3375">
            <v>5</v>
          </cell>
          <cell r="N3375">
            <v>36</v>
          </cell>
          <cell r="O3375">
            <v>0.2</v>
          </cell>
          <cell r="P3375">
            <v>1170</v>
          </cell>
          <cell r="Q3375">
            <v>936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1170</v>
          </cell>
          <cell r="W3375">
            <v>936</v>
          </cell>
          <cell r="X3375">
            <v>22459</v>
          </cell>
          <cell r="Y3375">
            <v>449180</v>
          </cell>
          <cell r="Z3375" t="str">
            <v>金</v>
          </cell>
          <cell r="AA3375">
            <v>1</v>
          </cell>
          <cell r="AB3375">
            <v>0.25</v>
          </cell>
          <cell r="AC3375">
            <v>0.25</v>
          </cell>
          <cell r="AD3375">
            <v>0.25</v>
          </cell>
          <cell r="AE3375">
            <v>0.25</v>
          </cell>
          <cell r="AF3375">
            <v>936</v>
          </cell>
          <cell r="AG3375">
            <v>58</v>
          </cell>
          <cell r="AH3375">
            <v>58</v>
          </cell>
          <cell r="AI3375">
            <v>58</v>
          </cell>
          <cell r="AJ3375">
            <v>58</v>
          </cell>
          <cell r="AK3375">
            <v>7</v>
          </cell>
        </row>
        <row r="3376">
          <cell r="B3376">
            <v>42705</v>
          </cell>
          <cell r="C3376">
            <v>427</v>
          </cell>
          <cell r="D3376">
            <v>0</v>
          </cell>
          <cell r="E3376">
            <v>40304</v>
          </cell>
          <cell r="G3376">
            <v>42701</v>
          </cell>
          <cell r="I3376">
            <v>1</v>
          </cell>
          <cell r="J3376">
            <v>1</v>
          </cell>
          <cell r="K3376">
            <v>86</v>
          </cell>
          <cell r="L3376">
            <v>85</v>
          </cell>
          <cell r="M3376">
            <v>5</v>
          </cell>
          <cell r="N3376">
            <v>36</v>
          </cell>
          <cell r="O3376">
            <v>0.2</v>
          </cell>
          <cell r="P3376">
            <v>1170</v>
          </cell>
          <cell r="Q3376">
            <v>936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1170</v>
          </cell>
          <cell r="W3376">
            <v>936</v>
          </cell>
          <cell r="X3376">
            <v>22459</v>
          </cell>
          <cell r="Y3376">
            <v>449180</v>
          </cell>
          <cell r="Z3376" t="str">
            <v>金</v>
          </cell>
          <cell r="AA3376">
            <v>1</v>
          </cell>
          <cell r="AB3376">
            <v>0.25</v>
          </cell>
          <cell r="AC3376">
            <v>0.25</v>
          </cell>
          <cell r="AD3376">
            <v>0.25</v>
          </cell>
          <cell r="AE3376">
            <v>0.25</v>
          </cell>
          <cell r="AF3376">
            <v>936</v>
          </cell>
          <cell r="AG3376">
            <v>58</v>
          </cell>
          <cell r="AH3376">
            <v>58</v>
          </cell>
          <cell r="AI3376">
            <v>58</v>
          </cell>
          <cell r="AJ3376">
            <v>58</v>
          </cell>
          <cell r="AK3376">
            <v>7</v>
          </cell>
        </row>
        <row r="3377">
          <cell r="B3377">
            <v>42706</v>
          </cell>
          <cell r="C3377">
            <v>427</v>
          </cell>
          <cell r="D3377">
            <v>0</v>
          </cell>
          <cell r="E3377">
            <v>20514</v>
          </cell>
          <cell r="G3377">
            <v>42701</v>
          </cell>
          <cell r="I3377">
            <v>1</v>
          </cell>
          <cell r="J3377">
            <v>1</v>
          </cell>
          <cell r="K3377">
            <v>86</v>
          </cell>
          <cell r="L3377">
            <v>85</v>
          </cell>
          <cell r="M3377">
            <v>5</v>
          </cell>
          <cell r="N3377">
            <v>36</v>
          </cell>
          <cell r="O3377">
            <v>0.2</v>
          </cell>
          <cell r="P3377">
            <v>1170</v>
          </cell>
          <cell r="Q3377">
            <v>936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1170</v>
          </cell>
          <cell r="W3377">
            <v>936</v>
          </cell>
          <cell r="X3377">
            <v>22459</v>
          </cell>
          <cell r="Y3377">
            <v>449180</v>
          </cell>
          <cell r="Z3377" t="str">
            <v>金</v>
          </cell>
          <cell r="AA3377">
            <v>1</v>
          </cell>
          <cell r="AB3377">
            <v>0.25</v>
          </cell>
          <cell r="AC3377">
            <v>0.25</v>
          </cell>
          <cell r="AD3377">
            <v>0.25</v>
          </cell>
          <cell r="AE3377">
            <v>0.25</v>
          </cell>
          <cell r="AF3377">
            <v>936</v>
          </cell>
          <cell r="AG3377">
            <v>58</v>
          </cell>
          <cell r="AH3377">
            <v>58</v>
          </cell>
          <cell r="AI3377">
            <v>58</v>
          </cell>
          <cell r="AJ3377">
            <v>58</v>
          </cell>
          <cell r="AK3377">
            <v>7</v>
          </cell>
        </row>
        <row r="3378">
          <cell r="B3378">
            <v>42707</v>
          </cell>
          <cell r="C3378">
            <v>427</v>
          </cell>
          <cell r="D3378">
            <v>0</v>
          </cell>
          <cell r="E3378">
            <v>50100</v>
          </cell>
          <cell r="G3378">
            <v>42709</v>
          </cell>
          <cell r="I3378">
            <v>1</v>
          </cell>
          <cell r="J3378">
            <v>1</v>
          </cell>
          <cell r="K3378">
            <v>86</v>
          </cell>
          <cell r="L3378">
            <v>85</v>
          </cell>
          <cell r="M3378">
            <v>5</v>
          </cell>
          <cell r="N3378">
            <v>36</v>
          </cell>
          <cell r="O3378">
            <v>0.2</v>
          </cell>
          <cell r="P3378">
            <v>1170</v>
          </cell>
          <cell r="Q3378">
            <v>936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1170</v>
          </cell>
          <cell r="W3378">
            <v>936</v>
          </cell>
          <cell r="X3378">
            <v>22459</v>
          </cell>
          <cell r="Y3378">
            <v>449180</v>
          </cell>
          <cell r="Z3378" t="str">
            <v>金</v>
          </cell>
          <cell r="AA3378">
            <v>1</v>
          </cell>
          <cell r="AB3378">
            <v>0.25</v>
          </cell>
          <cell r="AC3378">
            <v>0.25</v>
          </cell>
          <cell r="AD3378">
            <v>0.25</v>
          </cell>
          <cell r="AE3378">
            <v>0.25</v>
          </cell>
          <cell r="AF3378">
            <v>936</v>
          </cell>
          <cell r="AG3378">
            <v>58</v>
          </cell>
          <cell r="AH3378">
            <v>58</v>
          </cell>
          <cell r="AI3378">
            <v>58</v>
          </cell>
          <cell r="AJ3378">
            <v>58</v>
          </cell>
          <cell r="AK3378">
            <v>7</v>
          </cell>
        </row>
        <row r="3379">
          <cell r="B3379">
            <v>42800</v>
          </cell>
          <cell r="C3379">
            <v>428</v>
          </cell>
          <cell r="D3379">
            <v>0</v>
          </cell>
          <cell r="E3379">
            <v>32104</v>
          </cell>
          <cell r="F3379">
            <v>1</v>
          </cell>
          <cell r="G3379">
            <v>42800</v>
          </cell>
          <cell r="H3379">
            <v>42800</v>
          </cell>
          <cell r="I3379">
            <v>0</v>
          </cell>
          <cell r="J3379">
            <v>10</v>
          </cell>
          <cell r="K3379">
            <v>86</v>
          </cell>
          <cell r="L3379">
            <v>85</v>
          </cell>
          <cell r="M3379">
            <v>5</v>
          </cell>
          <cell r="N3379">
            <v>36</v>
          </cell>
          <cell r="O3379">
            <v>0.4</v>
          </cell>
          <cell r="P3379">
            <v>23414</v>
          </cell>
          <cell r="Q3379">
            <v>14985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23414</v>
          </cell>
          <cell r="W3379">
            <v>14985</v>
          </cell>
          <cell r="X3379">
            <v>224596</v>
          </cell>
          <cell r="Y3379">
            <v>4491920</v>
          </cell>
          <cell r="Z3379" t="str">
            <v>金</v>
          </cell>
          <cell r="AA3379">
            <v>1</v>
          </cell>
          <cell r="AB3379">
            <v>0.25</v>
          </cell>
          <cell r="AC3379">
            <v>0.25</v>
          </cell>
          <cell r="AD3379">
            <v>0.25</v>
          </cell>
          <cell r="AE3379">
            <v>0.25</v>
          </cell>
          <cell r="AF3379">
            <v>14985</v>
          </cell>
          <cell r="AG3379">
            <v>2107</v>
          </cell>
          <cell r="AH3379">
            <v>2107</v>
          </cell>
          <cell r="AI3379">
            <v>2107</v>
          </cell>
          <cell r="AJ3379">
            <v>2107</v>
          </cell>
          <cell r="AK3379">
            <v>70</v>
          </cell>
        </row>
        <row r="3380">
          <cell r="B3380">
            <v>42801</v>
          </cell>
          <cell r="C3380">
            <v>428</v>
          </cell>
          <cell r="D3380">
            <v>0</v>
          </cell>
          <cell r="E3380">
            <v>30104</v>
          </cell>
          <cell r="G3380">
            <v>42801</v>
          </cell>
          <cell r="I3380">
            <v>1</v>
          </cell>
          <cell r="J3380">
            <v>1</v>
          </cell>
          <cell r="K3380">
            <v>86</v>
          </cell>
          <cell r="L3380">
            <v>85</v>
          </cell>
          <cell r="M3380">
            <v>5</v>
          </cell>
          <cell r="N3380">
            <v>36</v>
          </cell>
          <cell r="O3380">
            <v>0.2</v>
          </cell>
          <cell r="P3380">
            <v>1170</v>
          </cell>
          <cell r="Q3380">
            <v>936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1170</v>
          </cell>
          <cell r="W3380">
            <v>936</v>
          </cell>
          <cell r="X3380">
            <v>22459</v>
          </cell>
          <cell r="Y3380">
            <v>449180</v>
          </cell>
          <cell r="Z3380" t="str">
            <v>金</v>
          </cell>
          <cell r="AA3380">
            <v>1</v>
          </cell>
          <cell r="AB3380">
            <v>0.25</v>
          </cell>
          <cell r="AC3380">
            <v>0.25</v>
          </cell>
          <cell r="AD3380">
            <v>0.25</v>
          </cell>
          <cell r="AE3380">
            <v>0.25</v>
          </cell>
          <cell r="AF3380">
            <v>936</v>
          </cell>
          <cell r="AG3380">
            <v>58</v>
          </cell>
          <cell r="AH3380">
            <v>58</v>
          </cell>
          <cell r="AI3380">
            <v>58</v>
          </cell>
          <cell r="AJ3380">
            <v>58</v>
          </cell>
          <cell r="AK3380">
            <v>7</v>
          </cell>
        </row>
        <row r="3381">
          <cell r="B3381">
            <v>42802</v>
          </cell>
          <cell r="C3381">
            <v>428</v>
          </cell>
          <cell r="D3381">
            <v>0</v>
          </cell>
          <cell r="E3381">
            <v>30304</v>
          </cell>
          <cell r="G3381">
            <v>42801</v>
          </cell>
          <cell r="I3381">
            <v>1</v>
          </cell>
          <cell r="J3381">
            <v>1</v>
          </cell>
          <cell r="K3381">
            <v>86</v>
          </cell>
          <cell r="L3381">
            <v>85</v>
          </cell>
          <cell r="M3381">
            <v>5</v>
          </cell>
          <cell r="N3381">
            <v>36</v>
          </cell>
          <cell r="O3381">
            <v>0.2</v>
          </cell>
          <cell r="P3381">
            <v>1170</v>
          </cell>
          <cell r="Q3381">
            <v>936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1170</v>
          </cell>
          <cell r="W3381">
            <v>936</v>
          </cell>
          <cell r="X3381">
            <v>22459</v>
          </cell>
          <cell r="Y3381">
            <v>449180</v>
          </cell>
          <cell r="Z3381" t="str">
            <v>金</v>
          </cell>
          <cell r="AA3381">
            <v>1</v>
          </cell>
          <cell r="AB3381">
            <v>0.25</v>
          </cell>
          <cell r="AC3381">
            <v>0.25</v>
          </cell>
          <cell r="AD3381">
            <v>0.25</v>
          </cell>
          <cell r="AE3381">
            <v>0.25</v>
          </cell>
          <cell r="AF3381">
            <v>936</v>
          </cell>
          <cell r="AG3381">
            <v>58</v>
          </cell>
          <cell r="AH3381">
            <v>58</v>
          </cell>
          <cell r="AI3381">
            <v>58</v>
          </cell>
          <cell r="AJ3381">
            <v>58</v>
          </cell>
          <cell r="AK3381">
            <v>7</v>
          </cell>
        </row>
        <row r="3382">
          <cell r="B3382">
            <v>42803</v>
          </cell>
          <cell r="C3382">
            <v>428</v>
          </cell>
          <cell r="D3382">
            <v>0</v>
          </cell>
          <cell r="E3382">
            <v>30504</v>
          </cell>
          <cell r="G3382">
            <v>42801</v>
          </cell>
          <cell r="I3382">
            <v>1</v>
          </cell>
          <cell r="J3382">
            <v>1</v>
          </cell>
          <cell r="K3382">
            <v>86</v>
          </cell>
          <cell r="L3382">
            <v>85</v>
          </cell>
          <cell r="M3382">
            <v>5</v>
          </cell>
          <cell r="N3382">
            <v>36</v>
          </cell>
          <cell r="O3382">
            <v>0.2</v>
          </cell>
          <cell r="P3382">
            <v>1170</v>
          </cell>
          <cell r="Q3382">
            <v>936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1170</v>
          </cell>
          <cell r="W3382">
            <v>936</v>
          </cell>
          <cell r="X3382">
            <v>22459</v>
          </cell>
          <cell r="Y3382">
            <v>449180</v>
          </cell>
          <cell r="Z3382" t="str">
            <v>金</v>
          </cell>
          <cell r="AA3382">
            <v>1</v>
          </cell>
          <cell r="AB3382">
            <v>0.25</v>
          </cell>
          <cell r="AC3382">
            <v>0.25</v>
          </cell>
          <cell r="AD3382">
            <v>0.25</v>
          </cell>
          <cell r="AE3382">
            <v>0.25</v>
          </cell>
          <cell r="AF3382">
            <v>936</v>
          </cell>
          <cell r="AG3382">
            <v>58</v>
          </cell>
          <cell r="AH3382">
            <v>58</v>
          </cell>
          <cell r="AI3382">
            <v>58</v>
          </cell>
          <cell r="AJ3382">
            <v>58</v>
          </cell>
          <cell r="AK3382">
            <v>7</v>
          </cell>
        </row>
        <row r="3383">
          <cell r="B3383">
            <v>42804</v>
          </cell>
          <cell r="C3383">
            <v>428</v>
          </cell>
          <cell r="D3383">
            <v>0</v>
          </cell>
          <cell r="E3383">
            <v>40204</v>
          </cell>
          <cell r="G3383">
            <v>42801</v>
          </cell>
          <cell r="I3383">
            <v>1</v>
          </cell>
          <cell r="J3383">
            <v>1</v>
          </cell>
          <cell r="K3383">
            <v>86</v>
          </cell>
          <cell r="L3383">
            <v>85</v>
          </cell>
          <cell r="M3383">
            <v>5</v>
          </cell>
          <cell r="N3383">
            <v>36</v>
          </cell>
          <cell r="O3383">
            <v>0.2</v>
          </cell>
          <cell r="P3383">
            <v>1170</v>
          </cell>
          <cell r="Q3383">
            <v>936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1170</v>
          </cell>
          <cell r="W3383">
            <v>936</v>
          </cell>
          <cell r="X3383">
            <v>22459</v>
          </cell>
          <cell r="Y3383">
            <v>449180</v>
          </cell>
          <cell r="Z3383" t="str">
            <v>金</v>
          </cell>
          <cell r="AA3383">
            <v>1</v>
          </cell>
          <cell r="AB3383">
            <v>0.25</v>
          </cell>
          <cell r="AC3383">
            <v>0.25</v>
          </cell>
          <cell r="AD3383">
            <v>0.25</v>
          </cell>
          <cell r="AE3383">
            <v>0.25</v>
          </cell>
          <cell r="AF3383">
            <v>936</v>
          </cell>
          <cell r="AG3383">
            <v>58</v>
          </cell>
          <cell r="AH3383">
            <v>58</v>
          </cell>
          <cell r="AI3383">
            <v>58</v>
          </cell>
          <cell r="AJ3383">
            <v>58</v>
          </cell>
          <cell r="AK3383">
            <v>7</v>
          </cell>
        </row>
        <row r="3384">
          <cell r="B3384">
            <v>42805</v>
          </cell>
          <cell r="C3384">
            <v>428</v>
          </cell>
          <cell r="D3384">
            <v>0</v>
          </cell>
          <cell r="E3384">
            <v>40304</v>
          </cell>
          <cell r="G3384">
            <v>42801</v>
          </cell>
          <cell r="I3384">
            <v>1</v>
          </cell>
          <cell r="J3384">
            <v>1</v>
          </cell>
          <cell r="K3384">
            <v>86</v>
          </cell>
          <cell r="L3384">
            <v>85</v>
          </cell>
          <cell r="M3384">
            <v>5</v>
          </cell>
          <cell r="N3384">
            <v>36</v>
          </cell>
          <cell r="O3384">
            <v>0.2</v>
          </cell>
          <cell r="P3384">
            <v>1170</v>
          </cell>
          <cell r="Q3384">
            <v>936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1170</v>
          </cell>
          <cell r="W3384">
            <v>936</v>
          </cell>
          <cell r="X3384">
            <v>22459</v>
          </cell>
          <cell r="Y3384">
            <v>449180</v>
          </cell>
          <cell r="Z3384" t="str">
            <v>金</v>
          </cell>
          <cell r="AA3384">
            <v>1</v>
          </cell>
          <cell r="AB3384">
            <v>0.25</v>
          </cell>
          <cell r="AC3384">
            <v>0.25</v>
          </cell>
          <cell r="AD3384">
            <v>0.25</v>
          </cell>
          <cell r="AE3384">
            <v>0.25</v>
          </cell>
          <cell r="AF3384">
            <v>936</v>
          </cell>
          <cell r="AG3384">
            <v>58</v>
          </cell>
          <cell r="AH3384">
            <v>58</v>
          </cell>
          <cell r="AI3384">
            <v>58</v>
          </cell>
          <cell r="AJ3384">
            <v>58</v>
          </cell>
          <cell r="AK3384">
            <v>7</v>
          </cell>
        </row>
        <row r="3385">
          <cell r="B3385">
            <v>42806</v>
          </cell>
          <cell r="C3385">
            <v>428</v>
          </cell>
          <cell r="D3385">
            <v>0</v>
          </cell>
          <cell r="E3385">
            <v>20514</v>
          </cell>
          <cell r="G3385">
            <v>42801</v>
          </cell>
          <cell r="I3385">
            <v>1</v>
          </cell>
          <cell r="J3385">
            <v>1</v>
          </cell>
          <cell r="K3385">
            <v>86</v>
          </cell>
          <cell r="L3385">
            <v>85</v>
          </cell>
          <cell r="M3385">
            <v>5</v>
          </cell>
          <cell r="N3385">
            <v>36</v>
          </cell>
          <cell r="O3385">
            <v>0.2</v>
          </cell>
          <cell r="P3385">
            <v>1170</v>
          </cell>
          <cell r="Q3385">
            <v>936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1170</v>
          </cell>
          <cell r="W3385">
            <v>936</v>
          </cell>
          <cell r="X3385">
            <v>22459</v>
          </cell>
          <cell r="Y3385">
            <v>449180</v>
          </cell>
          <cell r="Z3385" t="str">
            <v>金</v>
          </cell>
          <cell r="AA3385">
            <v>1</v>
          </cell>
          <cell r="AB3385">
            <v>0.25</v>
          </cell>
          <cell r="AC3385">
            <v>0.25</v>
          </cell>
          <cell r="AD3385">
            <v>0.25</v>
          </cell>
          <cell r="AE3385">
            <v>0.25</v>
          </cell>
          <cell r="AF3385">
            <v>936</v>
          </cell>
          <cell r="AG3385">
            <v>58</v>
          </cell>
          <cell r="AH3385">
            <v>58</v>
          </cell>
          <cell r="AI3385">
            <v>58</v>
          </cell>
          <cell r="AJ3385">
            <v>58</v>
          </cell>
          <cell r="AK3385">
            <v>7</v>
          </cell>
        </row>
        <row r="3386">
          <cell r="B3386">
            <v>42807</v>
          </cell>
          <cell r="C3386">
            <v>428</v>
          </cell>
          <cell r="D3386">
            <v>0</v>
          </cell>
          <cell r="E3386">
            <v>50100</v>
          </cell>
          <cell r="G3386">
            <v>42809</v>
          </cell>
          <cell r="I3386">
            <v>1</v>
          </cell>
          <cell r="J3386">
            <v>1</v>
          </cell>
          <cell r="K3386">
            <v>86</v>
          </cell>
          <cell r="L3386">
            <v>85</v>
          </cell>
          <cell r="M3386">
            <v>5</v>
          </cell>
          <cell r="N3386">
            <v>36</v>
          </cell>
          <cell r="O3386">
            <v>0.2</v>
          </cell>
          <cell r="P3386">
            <v>1170</v>
          </cell>
          <cell r="Q3386">
            <v>936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1170</v>
          </cell>
          <cell r="W3386">
            <v>936</v>
          </cell>
          <cell r="X3386">
            <v>22459</v>
          </cell>
          <cell r="Y3386">
            <v>449180</v>
          </cell>
          <cell r="Z3386" t="str">
            <v>金</v>
          </cell>
          <cell r="AA3386">
            <v>1</v>
          </cell>
          <cell r="AB3386">
            <v>0.25</v>
          </cell>
          <cell r="AC3386">
            <v>0.25</v>
          </cell>
          <cell r="AD3386">
            <v>0.25</v>
          </cell>
          <cell r="AE3386">
            <v>0.25</v>
          </cell>
          <cell r="AF3386">
            <v>936</v>
          </cell>
          <cell r="AG3386">
            <v>58</v>
          </cell>
          <cell r="AH3386">
            <v>58</v>
          </cell>
          <cell r="AI3386">
            <v>58</v>
          </cell>
          <cell r="AJ3386">
            <v>58</v>
          </cell>
          <cell r="AK3386">
            <v>7</v>
          </cell>
        </row>
        <row r="3387">
          <cell r="B3387">
            <v>42900</v>
          </cell>
          <cell r="C3387">
            <v>429</v>
          </cell>
          <cell r="D3387">
            <v>0</v>
          </cell>
          <cell r="E3387">
            <v>32304</v>
          </cell>
          <cell r="F3387">
            <v>1</v>
          </cell>
          <cell r="G3387">
            <v>42900</v>
          </cell>
          <cell r="H3387">
            <v>42900</v>
          </cell>
          <cell r="I3387">
            <v>0</v>
          </cell>
          <cell r="J3387">
            <v>10</v>
          </cell>
          <cell r="K3387">
            <v>86</v>
          </cell>
          <cell r="L3387">
            <v>85</v>
          </cell>
          <cell r="M3387">
            <v>5</v>
          </cell>
          <cell r="N3387">
            <v>36</v>
          </cell>
          <cell r="O3387">
            <v>0.5</v>
          </cell>
          <cell r="P3387">
            <v>29268</v>
          </cell>
          <cell r="Q3387">
            <v>18731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29268</v>
          </cell>
          <cell r="W3387">
            <v>18731</v>
          </cell>
          <cell r="X3387">
            <v>224596</v>
          </cell>
          <cell r="Y3387">
            <v>4491920</v>
          </cell>
          <cell r="Z3387" t="str">
            <v>金</v>
          </cell>
          <cell r="AA3387">
            <v>1</v>
          </cell>
          <cell r="AB3387">
            <v>0.25</v>
          </cell>
          <cell r="AC3387">
            <v>0.25</v>
          </cell>
          <cell r="AD3387">
            <v>0.25</v>
          </cell>
          <cell r="AE3387">
            <v>0.25</v>
          </cell>
          <cell r="AF3387">
            <v>18731</v>
          </cell>
          <cell r="AG3387">
            <v>2634</v>
          </cell>
          <cell r="AH3387">
            <v>2634</v>
          </cell>
          <cell r="AI3387">
            <v>2634</v>
          </cell>
          <cell r="AJ3387">
            <v>2634</v>
          </cell>
          <cell r="AK3387">
            <v>70</v>
          </cell>
        </row>
        <row r="3388">
          <cell r="B3388">
            <v>42901</v>
          </cell>
          <cell r="C3388">
            <v>429</v>
          </cell>
          <cell r="D3388">
            <v>0</v>
          </cell>
          <cell r="E3388">
            <v>30104</v>
          </cell>
          <cell r="G3388">
            <v>42901</v>
          </cell>
          <cell r="I3388">
            <v>1</v>
          </cell>
          <cell r="J3388">
            <v>1</v>
          </cell>
          <cell r="K3388">
            <v>86</v>
          </cell>
          <cell r="L3388">
            <v>85</v>
          </cell>
          <cell r="M3388">
            <v>5</v>
          </cell>
          <cell r="N3388">
            <v>36</v>
          </cell>
          <cell r="O3388">
            <v>0.2</v>
          </cell>
          <cell r="P3388">
            <v>1170</v>
          </cell>
          <cell r="Q3388">
            <v>936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1170</v>
          </cell>
          <cell r="W3388">
            <v>936</v>
          </cell>
          <cell r="X3388">
            <v>22459</v>
          </cell>
          <cell r="Y3388">
            <v>449180</v>
          </cell>
          <cell r="Z3388" t="str">
            <v>金</v>
          </cell>
          <cell r="AA3388">
            <v>1</v>
          </cell>
          <cell r="AB3388">
            <v>0.25</v>
          </cell>
          <cell r="AC3388">
            <v>0.25</v>
          </cell>
          <cell r="AD3388">
            <v>0.25</v>
          </cell>
          <cell r="AE3388">
            <v>0.25</v>
          </cell>
          <cell r="AF3388">
            <v>936</v>
          </cell>
          <cell r="AG3388">
            <v>58</v>
          </cell>
          <cell r="AH3388">
            <v>58</v>
          </cell>
          <cell r="AI3388">
            <v>58</v>
          </cell>
          <cell r="AJ3388">
            <v>58</v>
          </cell>
          <cell r="AK3388">
            <v>7</v>
          </cell>
        </row>
        <row r="3389">
          <cell r="B3389">
            <v>42902</v>
          </cell>
          <cell r="C3389">
            <v>429</v>
          </cell>
          <cell r="D3389">
            <v>0</v>
          </cell>
          <cell r="E3389">
            <v>30304</v>
          </cell>
          <cell r="G3389">
            <v>42901</v>
          </cell>
          <cell r="I3389">
            <v>1</v>
          </cell>
          <cell r="J3389">
            <v>1</v>
          </cell>
          <cell r="K3389">
            <v>86</v>
          </cell>
          <cell r="L3389">
            <v>85</v>
          </cell>
          <cell r="M3389">
            <v>5</v>
          </cell>
          <cell r="N3389">
            <v>36</v>
          </cell>
          <cell r="O3389">
            <v>0.2</v>
          </cell>
          <cell r="P3389">
            <v>1170</v>
          </cell>
          <cell r="Q3389">
            <v>936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1170</v>
          </cell>
          <cell r="W3389">
            <v>936</v>
          </cell>
          <cell r="X3389">
            <v>22459</v>
          </cell>
          <cell r="Y3389">
            <v>449180</v>
          </cell>
          <cell r="Z3389" t="str">
            <v>金</v>
          </cell>
          <cell r="AA3389">
            <v>1</v>
          </cell>
          <cell r="AB3389">
            <v>0.25</v>
          </cell>
          <cell r="AC3389">
            <v>0.25</v>
          </cell>
          <cell r="AD3389">
            <v>0.25</v>
          </cell>
          <cell r="AE3389">
            <v>0.25</v>
          </cell>
          <cell r="AF3389">
            <v>936</v>
          </cell>
          <cell r="AG3389">
            <v>58</v>
          </cell>
          <cell r="AH3389">
            <v>58</v>
          </cell>
          <cell r="AI3389">
            <v>58</v>
          </cell>
          <cell r="AJ3389">
            <v>58</v>
          </cell>
          <cell r="AK3389">
            <v>7</v>
          </cell>
        </row>
        <row r="3390">
          <cell r="B3390">
            <v>42903</v>
          </cell>
          <cell r="C3390">
            <v>429</v>
          </cell>
          <cell r="D3390">
            <v>0</v>
          </cell>
          <cell r="E3390">
            <v>30504</v>
          </cell>
          <cell r="G3390">
            <v>42901</v>
          </cell>
          <cell r="I3390">
            <v>1</v>
          </cell>
          <cell r="J3390">
            <v>1</v>
          </cell>
          <cell r="K3390">
            <v>86</v>
          </cell>
          <cell r="L3390">
            <v>85</v>
          </cell>
          <cell r="M3390">
            <v>5</v>
          </cell>
          <cell r="N3390">
            <v>36</v>
          </cell>
          <cell r="O3390">
            <v>0.2</v>
          </cell>
          <cell r="P3390">
            <v>1170</v>
          </cell>
          <cell r="Q3390">
            <v>936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1170</v>
          </cell>
          <cell r="W3390">
            <v>936</v>
          </cell>
          <cell r="X3390">
            <v>22459</v>
          </cell>
          <cell r="Y3390">
            <v>449180</v>
          </cell>
          <cell r="Z3390" t="str">
            <v>金</v>
          </cell>
          <cell r="AA3390">
            <v>1</v>
          </cell>
          <cell r="AB3390">
            <v>0.25</v>
          </cell>
          <cell r="AC3390">
            <v>0.25</v>
          </cell>
          <cell r="AD3390">
            <v>0.25</v>
          </cell>
          <cell r="AE3390">
            <v>0.25</v>
          </cell>
          <cell r="AF3390">
            <v>936</v>
          </cell>
          <cell r="AG3390">
            <v>58</v>
          </cell>
          <cell r="AH3390">
            <v>58</v>
          </cell>
          <cell r="AI3390">
            <v>58</v>
          </cell>
          <cell r="AJ3390">
            <v>58</v>
          </cell>
          <cell r="AK3390">
            <v>7</v>
          </cell>
        </row>
        <row r="3391">
          <cell r="B3391">
            <v>42904</v>
          </cell>
          <cell r="C3391">
            <v>429</v>
          </cell>
          <cell r="D3391">
            <v>0</v>
          </cell>
          <cell r="E3391">
            <v>40204</v>
          </cell>
          <cell r="G3391">
            <v>42901</v>
          </cell>
          <cell r="I3391">
            <v>1</v>
          </cell>
          <cell r="J3391">
            <v>1</v>
          </cell>
          <cell r="K3391">
            <v>86</v>
          </cell>
          <cell r="L3391">
            <v>85</v>
          </cell>
          <cell r="M3391">
            <v>5</v>
          </cell>
          <cell r="N3391">
            <v>36</v>
          </cell>
          <cell r="O3391">
            <v>0.2</v>
          </cell>
          <cell r="P3391">
            <v>1170</v>
          </cell>
          <cell r="Q3391">
            <v>936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1170</v>
          </cell>
          <cell r="W3391">
            <v>936</v>
          </cell>
          <cell r="X3391">
            <v>22459</v>
          </cell>
          <cell r="Y3391">
            <v>449180</v>
          </cell>
          <cell r="Z3391" t="str">
            <v>金</v>
          </cell>
          <cell r="AA3391">
            <v>1</v>
          </cell>
          <cell r="AB3391">
            <v>0.25</v>
          </cell>
          <cell r="AC3391">
            <v>0.25</v>
          </cell>
          <cell r="AD3391">
            <v>0.25</v>
          </cell>
          <cell r="AE3391">
            <v>0.25</v>
          </cell>
          <cell r="AF3391">
            <v>936</v>
          </cell>
          <cell r="AG3391">
            <v>58</v>
          </cell>
          <cell r="AH3391">
            <v>58</v>
          </cell>
          <cell r="AI3391">
            <v>58</v>
          </cell>
          <cell r="AJ3391">
            <v>58</v>
          </cell>
          <cell r="AK3391">
            <v>7</v>
          </cell>
        </row>
        <row r="3392">
          <cell r="B3392">
            <v>42905</v>
          </cell>
          <cell r="C3392">
            <v>429</v>
          </cell>
          <cell r="D3392">
            <v>0</v>
          </cell>
          <cell r="E3392">
            <v>40304</v>
          </cell>
          <cell r="G3392">
            <v>42901</v>
          </cell>
          <cell r="I3392">
            <v>1</v>
          </cell>
          <cell r="J3392">
            <v>1</v>
          </cell>
          <cell r="K3392">
            <v>86</v>
          </cell>
          <cell r="L3392">
            <v>85</v>
          </cell>
          <cell r="M3392">
            <v>5</v>
          </cell>
          <cell r="N3392">
            <v>36</v>
          </cell>
          <cell r="O3392">
            <v>0.2</v>
          </cell>
          <cell r="P3392">
            <v>1170</v>
          </cell>
          <cell r="Q3392">
            <v>936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1170</v>
          </cell>
          <cell r="W3392">
            <v>936</v>
          </cell>
          <cell r="X3392">
            <v>22459</v>
          </cell>
          <cell r="Y3392">
            <v>449180</v>
          </cell>
          <cell r="Z3392" t="str">
            <v>金</v>
          </cell>
          <cell r="AA3392">
            <v>1</v>
          </cell>
          <cell r="AB3392">
            <v>0.25</v>
          </cell>
          <cell r="AC3392">
            <v>0.25</v>
          </cell>
          <cell r="AD3392">
            <v>0.25</v>
          </cell>
          <cell r="AE3392">
            <v>0.25</v>
          </cell>
          <cell r="AF3392">
            <v>936</v>
          </cell>
          <cell r="AG3392">
            <v>58</v>
          </cell>
          <cell r="AH3392">
            <v>58</v>
          </cell>
          <cell r="AI3392">
            <v>58</v>
          </cell>
          <cell r="AJ3392">
            <v>58</v>
          </cell>
          <cell r="AK3392">
            <v>7</v>
          </cell>
        </row>
        <row r="3393">
          <cell r="B3393">
            <v>42906</v>
          </cell>
          <cell r="C3393">
            <v>429</v>
          </cell>
          <cell r="D3393">
            <v>0</v>
          </cell>
          <cell r="E3393">
            <v>20514</v>
          </cell>
          <cell r="G3393">
            <v>42901</v>
          </cell>
          <cell r="I3393">
            <v>1</v>
          </cell>
          <cell r="J3393">
            <v>1</v>
          </cell>
          <cell r="K3393">
            <v>86</v>
          </cell>
          <cell r="L3393">
            <v>85</v>
          </cell>
          <cell r="M3393">
            <v>5</v>
          </cell>
          <cell r="N3393">
            <v>36</v>
          </cell>
          <cell r="O3393">
            <v>0.2</v>
          </cell>
          <cell r="P3393">
            <v>1170</v>
          </cell>
          <cell r="Q3393">
            <v>936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1170</v>
          </cell>
          <cell r="W3393">
            <v>936</v>
          </cell>
          <cell r="X3393">
            <v>22459</v>
          </cell>
          <cell r="Y3393">
            <v>449180</v>
          </cell>
          <cell r="Z3393" t="str">
            <v>金</v>
          </cell>
          <cell r="AA3393">
            <v>1</v>
          </cell>
          <cell r="AB3393">
            <v>0.25</v>
          </cell>
          <cell r="AC3393">
            <v>0.25</v>
          </cell>
          <cell r="AD3393">
            <v>0.25</v>
          </cell>
          <cell r="AE3393">
            <v>0.25</v>
          </cell>
          <cell r="AF3393">
            <v>936</v>
          </cell>
          <cell r="AG3393">
            <v>58</v>
          </cell>
          <cell r="AH3393">
            <v>58</v>
          </cell>
          <cell r="AI3393">
            <v>58</v>
          </cell>
          <cell r="AJ3393">
            <v>58</v>
          </cell>
          <cell r="AK3393">
            <v>7</v>
          </cell>
        </row>
        <row r="3394">
          <cell r="B3394">
            <v>42907</v>
          </cell>
          <cell r="C3394">
            <v>429</v>
          </cell>
          <cell r="D3394">
            <v>0</v>
          </cell>
          <cell r="E3394">
            <v>50100</v>
          </cell>
          <cell r="G3394">
            <v>42909</v>
          </cell>
          <cell r="I3394">
            <v>1</v>
          </cell>
          <cell r="J3394">
            <v>1</v>
          </cell>
          <cell r="K3394">
            <v>86</v>
          </cell>
          <cell r="L3394">
            <v>85</v>
          </cell>
          <cell r="M3394">
            <v>5</v>
          </cell>
          <cell r="N3394">
            <v>36</v>
          </cell>
          <cell r="O3394">
            <v>0.2</v>
          </cell>
          <cell r="P3394">
            <v>1170</v>
          </cell>
          <cell r="Q3394">
            <v>936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1170</v>
          </cell>
          <cell r="W3394">
            <v>936</v>
          </cell>
          <cell r="X3394">
            <v>22459</v>
          </cell>
          <cell r="Y3394">
            <v>449180</v>
          </cell>
          <cell r="Z3394" t="str">
            <v>金</v>
          </cell>
          <cell r="AA3394">
            <v>1</v>
          </cell>
          <cell r="AB3394">
            <v>0.25</v>
          </cell>
          <cell r="AC3394">
            <v>0.25</v>
          </cell>
          <cell r="AD3394">
            <v>0.25</v>
          </cell>
          <cell r="AE3394">
            <v>0.25</v>
          </cell>
          <cell r="AF3394">
            <v>936</v>
          </cell>
          <cell r="AG3394">
            <v>58</v>
          </cell>
          <cell r="AH3394">
            <v>58</v>
          </cell>
          <cell r="AI3394">
            <v>58</v>
          </cell>
          <cell r="AJ3394">
            <v>58</v>
          </cell>
          <cell r="AK3394">
            <v>7</v>
          </cell>
        </row>
        <row r="3395">
          <cell r="B3395">
            <v>43000</v>
          </cell>
          <cell r="C3395">
            <v>430</v>
          </cell>
          <cell r="D3395">
            <v>0</v>
          </cell>
          <cell r="E3395">
            <v>32104</v>
          </cell>
          <cell r="F3395">
            <v>1</v>
          </cell>
          <cell r="G3395">
            <v>43000</v>
          </cell>
          <cell r="H3395">
            <v>43000</v>
          </cell>
          <cell r="I3395">
            <v>0</v>
          </cell>
          <cell r="J3395">
            <v>10</v>
          </cell>
          <cell r="K3395">
            <v>87</v>
          </cell>
          <cell r="L3395">
            <v>86</v>
          </cell>
          <cell r="M3395">
            <v>5</v>
          </cell>
          <cell r="N3395">
            <v>37</v>
          </cell>
          <cell r="O3395">
            <v>0.60000000000000009</v>
          </cell>
          <cell r="P3395">
            <v>38161</v>
          </cell>
          <cell r="Q3395">
            <v>19538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38161</v>
          </cell>
          <cell r="W3395">
            <v>19538</v>
          </cell>
          <cell r="X3395">
            <v>242968</v>
          </cell>
          <cell r="Y3395">
            <v>4859360</v>
          </cell>
          <cell r="Z3395" t="str">
            <v>金</v>
          </cell>
          <cell r="AA3395">
            <v>1</v>
          </cell>
          <cell r="AB3395">
            <v>0.25</v>
          </cell>
          <cell r="AC3395">
            <v>0.25</v>
          </cell>
          <cell r="AD3395">
            <v>0.25</v>
          </cell>
          <cell r="AE3395">
            <v>0.25</v>
          </cell>
          <cell r="AF3395">
            <v>19538</v>
          </cell>
          <cell r="AG3395">
            <v>4655</v>
          </cell>
          <cell r="AH3395">
            <v>4655</v>
          </cell>
          <cell r="AI3395">
            <v>4655</v>
          </cell>
          <cell r="AJ3395">
            <v>4655</v>
          </cell>
          <cell r="AK3395">
            <v>70</v>
          </cell>
        </row>
        <row r="3396">
          <cell r="B3396">
            <v>43001</v>
          </cell>
          <cell r="C3396">
            <v>430</v>
          </cell>
          <cell r="D3396">
            <v>0</v>
          </cell>
          <cell r="E3396">
            <v>30104</v>
          </cell>
          <cell r="G3396">
            <v>43001</v>
          </cell>
          <cell r="I3396">
            <v>1</v>
          </cell>
          <cell r="J3396">
            <v>1</v>
          </cell>
          <cell r="K3396">
            <v>87</v>
          </cell>
          <cell r="L3396">
            <v>86</v>
          </cell>
          <cell r="M3396">
            <v>5</v>
          </cell>
          <cell r="N3396">
            <v>37</v>
          </cell>
          <cell r="O3396">
            <v>0.2</v>
          </cell>
          <cell r="P3396">
            <v>1272</v>
          </cell>
          <cell r="Q3396">
            <v>1017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1272</v>
          </cell>
          <cell r="W3396">
            <v>1017</v>
          </cell>
          <cell r="X3396">
            <v>24296</v>
          </cell>
          <cell r="Y3396">
            <v>485920</v>
          </cell>
          <cell r="Z3396" t="str">
            <v>金</v>
          </cell>
          <cell r="AA3396">
            <v>1</v>
          </cell>
          <cell r="AB3396">
            <v>0.25</v>
          </cell>
          <cell r="AC3396">
            <v>0.25</v>
          </cell>
          <cell r="AD3396">
            <v>0.25</v>
          </cell>
          <cell r="AE3396">
            <v>0.25</v>
          </cell>
          <cell r="AF3396">
            <v>1017</v>
          </cell>
          <cell r="AG3396">
            <v>63</v>
          </cell>
          <cell r="AH3396">
            <v>63</v>
          </cell>
          <cell r="AI3396">
            <v>63</v>
          </cell>
          <cell r="AJ3396">
            <v>63</v>
          </cell>
          <cell r="AK3396">
            <v>7</v>
          </cell>
        </row>
        <row r="3397">
          <cell r="B3397">
            <v>43002</v>
          </cell>
          <cell r="C3397">
            <v>430</v>
          </cell>
          <cell r="D3397">
            <v>0</v>
          </cell>
          <cell r="E3397">
            <v>30304</v>
          </cell>
          <cell r="G3397">
            <v>43001</v>
          </cell>
          <cell r="I3397">
            <v>1</v>
          </cell>
          <cell r="J3397">
            <v>1</v>
          </cell>
          <cell r="K3397">
            <v>87</v>
          </cell>
          <cell r="L3397">
            <v>86</v>
          </cell>
          <cell r="M3397">
            <v>5</v>
          </cell>
          <cell r="N3397">
            <v>37</v>
          </cell>
          <cell r="O3397">
            <v>0.2</v>
          </cell>
          <cell r="P3397">
            <v>1272</v>
          </cell>
          <cell r="Q3397">
            <v>1017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1272</v>
          </cell>
          <cell r="W3397">
            <v>1017</v>
          </cell>
          <cell r="X3397">
            <v>24296</v>
          </cell>
          <cell r="Y3397">
            <v>485920</v>
          </cell>
          <cell r="Z3397" t="str">
            <v>金</v>
          </cell>
          <cell r="AA3397">
            <v>1</v>
          </cell>
          <cell r="AB3397">
            <v>0.25</v>
          </cell>
          <cell r="AC3397">
            <v>0.25</v>
          </cell>
          <cell r="AD3397">
            <v>0.25</v>
          </cell>
          <cell r="AE3397">
            <v>0.25</v>
          </cell>
          <cell r="AF3397">
            <v>1017</v>
          </cell>
          <cell r="AG3397">
            <v>63</v>
          </cell>
          <cell r="AH3397">
            <v>63</v>
          </cell>
          <cell r="AI3397">
            <v>63</v>
          </cell>
          <cell r="AJ3397">
            <v>63</v>
          </cell>
          <cell r="AK3397">
            <v>7</v>
          </cell>
        </row>
        <row r="3398">
          <cell r="B3398">
            <v>43003</v>
          </cell>
          <cell r="C3398">
            <v>430</v>
          </cell>
          <cell r="D3398">
            <v>0</v>
          </cell>
          <cell r="E3398">
            <v>30504</v>
          </cell>
          <cell r="G3398">
            <v>43001</v>
          </cell>
          <cell r="I3398">
            <v>1</v>
          </cell>
          <cell r="J3398">
            <v>1</v>
          </cell>
          <cell r="K3398">
            <v>87</v>
          </cell>
          <cell r="L3398">
            <v>86</v>
          </cell>
          <cell r="M3398">
            <v>5</v>
          </cell>
          <cell r="N3398">
            <v>37</v>
          </cell>
          <cell r="O3398">
            <v>0.2</v>
          </cell>
          <cell r="P3398">
            <v>1272</v>
          </cell>
          <cell r="Q3398">
            <v>1017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1272</v>
          </cell>
          <cell r="W3398">
            <v>1017</v>
          </cell>
          <cell r="X3398">
            <v>24296</v>
          </cell>
          <cell r="Y3398">
            <v>485920</v>
          </cell>
          <cell r="Z3398" t="str">
            <v>金</v>
          </cell>
          <cell r="AA3398">
            <v>1</v>
          </cell>
          <cell r="AB3398">
            <v>0.25</v>
          </cell>
          <cell r="AC3398">
            <v>0.25</v>
          </cell>
          <cell r="AD3398">
            <v>0.25</v>
          </cell>
          <cell r="AE3398">
            <v>0.25</v>
          </cell>
          <cell r="AF3398">
            <v>1017</v>
          </cell>
          <cell r="AG3398">
            <v>63</v>
          </cell>
          <cell r="AH3398">
            <v>63</v>
          </cell>
          <cell r="AI3398">
            <v>63</v>
          </cell>
          <cell r="AJ3398">
            <v>63</v>
          </cell>
          <cell r="AK3398">
            <v>7</v>
          </cell>
        </row>
        <row r="3399">
          <cell r="B3399">
            <v>43004</v>
          </cell>
          <cell r="C3399">
            <v>430</v>
          </cell>
          <cell r="D3399">
            <v>0</v>
          </cell>
          <cell r="E3399">
            <v>40204</v>
          </cell>
          <cell r="G3399">
            <v>43001</v>
          </cell>
          <cell r="I3399">
            <v>1</v>
          </cell>
          <cell r="J3399">
            <v>1</v>
          </cell>
          <cell r="K3399">
            <v>87</v>
          </cell>
          <cell r="L3399">
            <v>86</v>
          </cell>
          <cell r="M3399">
            <v>5</v>
          </cell>
          <cell r="N3399">
            <v>37</v>
          </cell>
          <cell r="O3399">
            <v>0.2</v>
          </cell>
          <cell r="P3399">
            <v>1272</v>
          </cell>
          <cell r="Q3399">
            <v>1017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1272</v>
          </cell>
          <cell r="W3399">
            <v>1017</v>
          </cell>
          <cell r="X3399">
            <v>24296</v>
          </cell>
          <cell r="Y3399">
            <v>485920</v>
          </cell>
          <cell r="Z3399" t="str">
            <v>金</v>
          </cell>
          <cell r="AA3399">
            <v>1</v>
          </cell>
          <cell r="AB3399">
            <v>0.25</v>
          </cell>
          <cell r="AC3399">
            <v>0.25</v>
          </cell>
          <cell r="AD3399">
            <v>0.25</v>
          </cell>
          <cell r="AE3399">
            <v>0.25</v>
          </cell>
          <cell r="AF3399">
            <v>1017</v>
          </cell>
          <cell r="AG3399">
            <v>63</v>
          </cell>
          <cell r="AH3399">
            <v>63</v>
          </cell>
          <cell r="AI3399">
            <v>63</v>
          </cell>
          <cell r="AJ3399">
            <v>63</v>
          </cell>
          <cell r="AK3399">
            <v>7</v>
          </cell>
        </row>
        <row r="3400">
          <cell r="B3400">
            <v>43005</v>
          </cell>
          <cell r="C3400">
            <v>430</v>
          </cell>
          <cell r="D3400">
            <v>0</v>
          </cell>
          <cell r="E3400">
            <v>40304</v>
          </cell>
          <cell r="G3400">
            <v>43001</v>
          </cell>
          <cell r="I3400">
            <v>1</v>
          </cell>
          <cell r="J3400">
            <v>1</v>
          </cell>
          <cell r="K3400">
            <v>87</v>
          </cell>
          <cell r="L3400">
            <v>86</v>
          </cell>
          <cell r="M3400">
            <v>5</v>
          </cell>
          <cell r="N3400">
            <v>37</v>
          </cell>
          <cell r="O3400">
            <v>0.2</v>
          </cell>
          <cell r="P3400">
            <v>1272</v>
          </cell>
          <cell r="Q3400">
            <v>1017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  <cell r="V3400">
            <v>1272</v>
          </cell>
          <cell r="W3400">
            <v>1017</v>
          </cell>
          <cell r="X3400">
            <v>24296</v>
          </cell>
          <cell r="Y3400">
            <v>485920</v>
          </cell>
          <cell r="Z3400" t="str">
            <v>金</v>
          </cell>
          <cell r="AA3400">
            <v>1</v>
          </cell>
          <cell r="AB3400">
            <v>0.25</v>
          </cell>
          <cell r="AC3400">
            <v>0.25</v>
          </cell>
          <cell r="AD3400">
            <v>0.25</v>
          </cell>
          <cell r="AE3400">
            <v>0.25</v>
          </cell>
          <cell r="AF3400">
            <v>1017</v>
          </cell>
          <cell r="AG3400">
            <v>63</v>
          </cell>
          <cell r="AH3400">
            <v>63</v>
          </cell>
          <cell r="AI3400">
            <v>63</v>
          </cell>
          <cell r="AJ3400">
            <v>63</v>
          </cell>
          <cell r="AK3400">
            <v>7</v>
          </cell>
        </row>
        <row r="3401">
          <cell r="B3401">
            <v>43006</v>
          </cell>
          <cell r="C3401">
            <v>430</v>
          </cell>
          <cell r="D3401">
            <v>0</v>
          </cell>
          <cell r="E3401">
            <v>20514</v>
          </cell>
          <cell r="G3401">
            <v>43001</v>
          </cell>
          <cell r="I3401">
            <v>1</v>
          </cell>
          <cell r="J3401">
            <v>1</v>
          </cell>
          <cell r="K3401">
            <v>87</v>
          </cell>
          <cell r="L3401">
            <v>86</v>
          </cell>
          <cell r="M3401">
            <v>5</v>
          </cell>
          <cell r="N3401">
            <v>37</v>
          </cell>
          <cell r="O3401">
            <v>0.2</v>
          </cell>
          <cell r="P3401">
            <v>1272</v>
          </cell>
          <cell r="Q3401">
            <v>1017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1272</v>
          </cell>
          <cell r="W3401">
            <v>1017</v>
          </cell>
          <cell r="X3401">
            <v>24296</v>
          </cell>
          <cell r="Y3401">
            <v>485920</v>
          </cell>
          <cell r="Z3401" t="str">
            <v>金</v>
          </cell>
          <cell r="AA3401">
            <v>1</v>
          </cell>
          <cell r="AB3401">
            <v>0.25</v>
          </cell>
          <cell r="AC3401">
            <v>0.25</v>
          </cell>
          <cell r="AD3401">
            <v>0.25</v>
          </cell>
          <cell r="AE3401">
            <v>0.25</v>
          </cell>
          <cell r="AF3401">
            <v>1017</v>
          </cell>
          <cell r="AG3401">
            <v>63</v>
          </cell>
          <cell r="AH3401">
            <v>63</v>
          </cell>
          <cell r="AI3401">
            <v>63</v>
          </cell>
          <cell r="AJ3401">
            <v>63</v>
          </cell>
          <cell r="AK3401">
            <v>7</v>
          </cell>
        </row>
        <row r="3402">
          <cell r="B3402">
            <v>43007</v>
          </cell>
          <cell r="C3402">
            <v>430</v>
          </cell>
          <cell r="D3402">
            <v>0</v>
          </cell>
          <cell r="E3402">
            <v>50100</v>
          </cell>
          <cell r="G3402">
            <v>43009</v>
          </cell>
          <cell r="I3402">
            <v>1</v>
          </cell>
          <cell r="J3402">
            <v>1</v>
          </cell>
          <cell r="K3402">
            <v>87</v>
          </cell>
          <cell r="L3402">
            <v>86</v>
          </cell>
          <cell r="M3402">
            <v>5</v>
          </cell>
          <cell r="N3402">
            <v>37</v>
          </cell>
          <cell r="O3402">
            <v>0.2</v>
          </cell>
          <cell r="P3402">
            <v>1272</v>
          </cell>
          <cell r="Q3402">
            <v>1017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1272</v>
          </cell>
          <cell r="W3402">
            <v>1017</v>
          </cell>
          <cell r="X3402">
            <v>24296</v>
          </cell>
          <cell r="Y3402">
            <v>485920</v>
          </cell>
          <cell r="Z3402" t="str">
            <v>金</v>
          </cell>
          <cell r="AA3402">
            <v>1</v>
          </cell>
          <cell r="AB3402">
            <v>0.25</v>
          </cell>
          <cell r="AC3402">
            <v>0.25</v>
          </cell>
          <cell r="AD3402">
            <v>0.25</v>
          </cell>
          <cell r="AE3402">
            <v>0.25</v>
          </cell>
          <cell r="AF3402">
            <v>1017</v>
          </cell>
          <cell r="AG3402">
            <v>63</v>
          </cell>
          <cell r="AH3402">
            <v>63</v>
          </cell>
          <cell r="AI3402">
            <v>63</v>
          </cell>
          <cell r="AJ3402">
            <v>63</v>
          </cell>
          <cell r="AK3402">
            <v>7</v>
          </cell>
        </row>
        <row r="3403">
          <cell r="B3403">
            <v>43100</v>
          </cell>
          <cell r="C3403">
            <v>431</v>
          </cell>
          <cell r="D3403">
            <v>0</v>
          </cell>
          <cell r="E3403">
            <v>20514</v>
          </cell>
          <cell r="F3403">
            <v>1</v>
          </cell>
          <cell r="G3403">
            <v>43100</v>
          </cell>
          <cell r="H3403">
            <v>43100</v>
          </cell>
          <cell r="I3403">
            <v>0</v>
          </cell>
          <cell r="J3403">
            <v>10</v>
          </cell>
          <cell r="K3403">
            <v>87</v>
          </cell>
          <cell r="L3403">
            <v>86</v>
          </cell>
          <cell r="M3403">
            <v>5</v>
          </cell>
          <cell r="N3403">
            <v>37</v>
          </cell>
          <cell r="O3403">
            <v>0.2</v>
          </cell>
          <cell r="P3403">
            <v>12720</v>
          </cell>
          <cell r="Q3403">
            <v>10176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12720</v>
          </cell>
          <cell r="W3403">
            <v>10176</v>
          </cell>
          <cell r="X3403">
            <v>242968</v>
          </cell>
          <cell r="Y3403">
            <v>4859360</v>
          </cell>
          <cell r="Z3403" t="str">
            <v>金</v>
          </cell>
          <cell r="AA3403">
            <v>1</v>
          </cell>
          <cell r="AB3403">
            <v>0.25</v>
          </cell>
          <cell r="AC3403">
            <v>0.25</v>
          </cell>
          <cell r="AD3403">
            <v>0.25</v>
          </cell>
          <cell r="AE3403">
            <v>0.25</v>
          </cell>
          <cell r="AF3403">
            <v>10176</v>
          </cell>
          <cell r="AG3403">
            <v>636</v>
          </cell>
          <cell r="AH3403">
            <v>636</v>
          </cell>
          <cell r="AI3403">
            <v>636</v>
          </cell>
          <cell r="AJ3403">
            <v>636</v>
          </cell>
          <cell r="AK3403">
            <v>70</v>
          </cell>
        </row>
        <row r="3404">
          <cell r="B3404">
            <v>43101</v>
          </cell>
          <cell r="C3404">
            <v>431</v>
          </cell>
          <cell r="D3404">
            <v>0</v>
          </cell>
          <cell r="E3404">
            <v>30804</v>
          </cell>
          <cell r="G3404">
            <v>43101</v>
          </cell>
          <cell r="I3404">
            <v>1</v>
          </cell>
          <cell r="J3404">
            <v>1</v>
          </cell>
          <cell r="K3404">
            <v>87</v>
          </cell>
          <cell r="L3404">
            <v>86</v>
          </cell>
          <cell r="M3404">
            <v>5</v>
          </cell>
          <cell r="N3404">
            <v>37</v>
          </cell>
          <cell r="O3404">
            <v>0.2</v>
          </cell>
          <cell r="P3404">
            <v>1272</v>
          </cell>
          <cell r="Q3404">
            <v>1017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1272</v>
          </cell>
          <cell r="W3404">
            <v>1017</v>
          </cell>
          <cell r="X3404">
            <v>24296</v>
          </cell>
          <cell r="Y3404">
            <v>485920</v>
          </cell>
          <cell r="Z3404" t="str">
            <v>金</v>
          </cell>
          <cell r="AA3404">
            <v>1</v>
          </cell>
          <cell r="AB3404">
            <v>0.25</v>
          </cell>
          <cell r="AC3404">
            <v>0.25</v>
          </cell>
          <cell r="AD3404">
            <v>0.25</v>
          </cell>
          <cell r="AE3404">
            <v>0.25</v>
          </cell>
          <cell r="AF3404">
            <v>1017</v>
          </cell>
          <cell r="AG3404">
            <v>63</v>
          </cell>
          <cell r="AH3404">
            <v>63</v>
          </cell>
          <cell r="AI3404">
            <v>63</v>
          </cell>
          <cell r="AJ3404">
            <v>63</v>
          </cell>
          <cell r="AK3404">
            <v>7</v>
          </cell>
        </row>
        <row r="3405">
          <cell r="B3405">
            <v>43102</v>
          </cell>
          <cell r="C3405">
            <v>431</v>
          </cell>
          <cell r="D3405">
            <v>0</v>
          </cell>
          <cell r="E3405">
            <v>30604</v>
          </cell>
          <cell r="G3405">
            <v>43101</v>
          </cell>
          <cell r="I3405">
            <v>1</v>
          </cell>
          <cell r="J3405">
            <v>1</v>
          </cell>
          <cell r="K3405">
            <v>87</v>
          </cell>
          <cell r="L3405">
            <v>86</v>
          </cell>
          <cell r="M3405">
            <v>5</v>
          </cell>
          <cell r="N3405">
            <v>37</v>
          </cell>
          <cell r="O3405">
            <v>0.2</v>
          </cell>
          <cell r="P3405">
            <v>1272</v>
          </cell>
          <cell r="Q3405">
            <v>1017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1272</v>
          </cell>
          <cell r="W3405">
            <v>1017</v>
          </cell>
          <cell r="X3405">
            <v>24296</v>
          </cell>
          <cell r="Y3405">
            <v>485920</v>
          </cell>
          <cell r="Z3405" t="str">
            <v>金</v>
          </cell>
          <cell r="AA3405">
            <v>1</v>
          </cell>
          <cell r="AB3405">
            <v>0.25</v>
          </cell>
          <cell r="AC3405">
            <v>0.25</v>
          </cell>
          <cell r="AD3405">
            <v>0.25</v>
          </cell>
          <cell r="AE3405">
            <v>0.25</v>
          </cell>
          <cell r="AF3405">
            <v>1017</v>
          </cell>
          <cell r="AG3405">
            <v>63</v>
          </cell>
          <cell r="AH3405">
            <v>63</v>
          </cell>
          <cell r="AI3405">
            <v>63</v>
          </cell>
          <cell r="AJ3405">
            <v>63</v>
          </cell>
          <cell r="AK3405">
            <v>7</v>
          </cell>
        </row>
        <row r="3406">
          <cell r="B3406">
            <v>43103</v>
          </cell>
          <cell r="C3406">
            <v>431</v>
          </cell>
          <cell r="D3406">
            <v>0</v>
          </cell>
          <cell r="E3406">
            <v>30504</v>
          </cell>
          <cell r="G3406">
            <v>43101</v>
          </cell>
          <cell r="I3406">
            <v>1</v>
          </cell>
          <cell r="J3406">
            <v>1</v>
          </cell>
          <cell r="K3406">
            <v>87</v>
          </cell>
          <cell r="L3406">
            <v>86</v>
          </cell>
          <cell r="M3406">
            <v>5</v>
          </cell>
          <cell r="N3406">
            <v>37</v>
          </cell>
          <cell r="O3406">
            <v>0.2</v>
          </cell>
          <cell r="P3406">
            <v>1272</v>
          </cell>
          <cell r="Q3406">
            <v>1017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1272</v>
          </cell>
          <cell r="W3406">
            <v>1017</v>
          </cell>
          <cell r="X3406">
            <v>24296</v>
          </cell>
          <cell r="Y3406">
            <v>485920</v>
          </cell>
          <cell r="Z3406" t="str">
            <v>金</v>
          </cell>
          <cell r="AA3406">
            <v>1</v>
          </cell>
          <cell r="AB3406">
            <v>0.25</v>
          </cell>
          <cell r="AC3406">
            <v>0.25</v>
          </cell>
          <cell r="AD3406">
            <v>0.25</v>
          </cell>
          <cell r="AE3406">
            <v>0.25</v>
          </cell>
          <cell r="AF3406">
            <v>1017</v>
          </cell>
          <cell r="AG3406">
            <v>63</v>
          </cell>
          <cell r="AH3406">
            <v>63</v>
          </cell>
          <cell r="AI3406">
            <v>63</v>
          </cell>
          <cell r="AJ3406">
            <v>63</v>
          </cell>
          <cell r="AK3406">
            <v>7</v>
          </cell>
        </row>
        <row r="3407">
          <cell r="B3407">
            <v>43104</v>
          </cell>
          <cell r="C3407">
            <v>431</v>
          </cell>
          <cell r="D3407">
            <v>0</v>
          </cell>
          <cell r="E3407">
            <v>20514</v>
          </cell>
          <cell r="G3407">
            <v>43101</v>
          </cell>
          <cell r="I3407">
            <v>1</v>
          </cell>
          <cell r="J3407">
            <v>1</v>
          </cell>
          <cell r="K3407">
            <v>87</v>
          </cell>
          <cell r="L3407">
            <v>86</v>
          </cell>
          <cell r="M3407">
            <v>5</v>
          </cell>
          <cell r="N3407">
            <v>37</v>
          </cell>
          <cell r="O3407">
            <v>0.2</v>
          </cell>
          <cell r="P3407">
            <v>1272</v>
          </cell>
          <cell r="Q3407">
            <v>1017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1272</v>
          </cell>
          <cell r="W3407">
            <v>1017</v>
          </cell>
          <cell r="X3407">
            <v>24296</v>
          </cell>
          <cell r="Y3407">
            <v>485920</v>
          </cell>
          <cell r="Z3407" t="str">
            <v>金</v>
          </cell>
          <cell r="AA3407">
            <v>1</v>
          </cell>
          <cell r="AB3407">
            <v>0.25</v>
          </cell>
          <cell r="AC3407">
            <v>0.25</v>
          </cell>
          <cell r="AD3407">
            <v>0.25</v>
          </cell>
          <cell r="AE3407">
            <v>0.25</v>
          </cell>
          <cell r="AF3407">
            <v>1017</v>
          </cell>
          <cell r="AG3407">
            <v>63</v>
          </cell>
          <cell r="AH3407">
            <v>63</v>
          </cell>
          <cell r="AI3407">
            <v>63</v>
          </cell>
          <cell r="AJ3407">
            <v>63</v>
          </cell>
          <cell r="AK3407">
            <v>7</v>
          </cell>
        </row>
        <row r="3408">
          <cell r="B3408">
            <v>43105</v>
          </cell>
          <cell r="C3408">
            <v>431</v>
          </cell>
          <cell r="D3408">
            <v>0</v>
          </cell>
          <cell r="E3408">
            <v>32504</v>
          </cell>
          <cell r="G3408">
            <v>43101</v>
          </cell>
          <cell r="I3408">
            <v>1</v>
          </cell>
          <cell r="J3408">
            <v>1</v>
          </cell>
          <cell r="K3408">
            <v>87</v>
          </cell>
          <cell r="L3408">
            <v>86</v>
          </cell>
          <cell r="M3408">
            <v>5</v>
          </cell>
          <cell r="N3408">
            <v>37</v>
          </cell>
          <cell r="O3408">
            <v>0.2</v>
          </cell>
          <cell r="P3408">
            <v>1272</v>
          </cell>
          <cell r="Q3408">
            <v>1017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1272</v>
          </cell>
          <cell r="W3408">
            <v>1017</v>
          </cell>
          <cell r="X3408">
            <v>24296</v>
          </cell>
          <cell r="Y3408">
            <v>485920</v>
          </cell>
          <cell r="Z3408" t="str">
            <v>金</v>
          </cell>
          <cell r="AA3408">
            <v>1</v>
          </cell>
          <cell r="AB3408">
            <v>0.25</v>
          </cell>
          <cell r="AC3408">
            <v>0.25</v>
          </cell>
          <cell r="AD3408">
            <v>0.25</v>
          </cell>
          <cell r="AE3408">
            <v>0.25</v>
          </cell>
          <cell r="AF3408">
            <v>1017</v>
          </cell>
          <cell r="AG3408">
            <v>63</v>
          </cell>
          <cell r="AH3408">
            <v>63</v>
          </cell>
          <cell r="AI3408">
            <v>63</v>
          </cell>
          <cell r="AJ3408">
            <v>63</v>
          </cell>
          <cell r="AK3408">
            <v>7</v>
          </cell>
        </row>
        <row r="3409">
          <cell r="B3409">
            <v>43106</v>
          </cell>
          <cell r="C3409">
            <v>431</v>
          </cell>
          <cell r="D3409">
            <v>0</v>
          </cell>
          <cell r="E3409">
            <v>40504</v>
          </cell>
          <cell r="G3409">
            <v>43101</v>
          </cell>
          <cell r="I3409">
            <v>1</v>
          </cell>
          <cell r="J3409">
            <v>1</v>
          </cell>
          <cell r="K3409">
            <v>87</v>
          </cell>
          <cell r="L3409">
            <v>86</v>
          </cell>
          <cell r="M3409">
            <v>5</v>
          </cell>
          <cell r="N3409">
            <v>37</v>
          </cell>
          <cell r="O3409">
            <v>0.2</v>
          </cell>
          <cell r="P3409">
            <v>1272</v>
          </cell>
          <cell r="Q3409">
            <v>1017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1272</v>
          </cell>
          <cell r="W3409">
            <v>1017</v>
          </cell>
          <cell r="X3409">
            <v>24296</v>
          </cell>
          <cell r="Y3409">
            <v>485920</v>
          </cell>
          <cell r="Z3409" t="str">
            <v>金</v>
          </cell>
          <cell r="AA3409">
            <v>1</v>
          </cell>
          <cell r="AB3409">
            <v>0.25</v>
          </cell>
          <cell r="AC3409">
            <v>0.25</v>
          </cell>
          <cell r="AD3409">
            <v>0.25</v>
          </cell>
          <cell r="AE3409">
            <v>0.25</v>
          </cell>
          <cell r="AF3409">
            <v>1017</v>
          </cell>
          <cell r="AG3409">
            <v>63</v>
          </cell>
          <cell r="AH3409">
            <v>63</v>
          </cell>
          <cell r="AI3409">
            <v>63</v>
          </cell>
          <cell r="AJ3409">
            <v>63</v>
          </cell>
          <cell r="AK3409">
            <v>7</v>
          </cell>
        </row>
        <row r="3410">
          <cell r="B3410">
            <v>43107</v>
          </cell>
          <cell r="C3410">
            <v>431</v>
          </cell>
          <cell r="D3410">
            <v>0</v>
          </cell>
          <cell r="E3410">
            <v>50100</v>
          </cell>
          <cell r="G3410">
            <v>43109</v>
          </cell>
          <cell r="I3410">
            <v>1</v>
          </cell>
          <cell r="J3410">
            <v>1</v>
          </cell>
          <cell r="K3410">
            <v>87</v>
          </cell>
          <cell r="L3410">
            <v>86</v>
          </cell>
          <cell r="M3410">
            <v>5</v>
          </cell>
          <cell r="N3410">
            <v>37</v>
          </cell>
          <cell r="O3410">
            <v>0.2</v>
          </cell>
          <cell r="P3410">
            <v>1272</v>
          </cell>
          <cell r="Q3410">
            <v>1017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1272</v>
          </cell>
          <cell r="W3410">
            <v>1017</v>
          </cell>
          <cell r="X3410">
            <v>24296</v>
          </cell>
          <cell r="Y3410">
            <v>485920</v>
          </cell>
          <cell r="Z3410" t="str">
            <v>金</v>
          </cell>
          <cell r="AA3410">
            <v>1</v>
          </cell>
          <cell r="AB3410">
            <v>0.25</v>
          </cell>
          <cell r="AC3410">
            <v>0.25</v>
          </cell>
          <cell r="AD3410">
            <v>0.25</v>
          </cell>
          <cell r="AE3410">
            <v>0.25</v>
          </cell>
          <cell r="AF3410">
            <v>1017</v>
          </cell>
          <cell r="AG3410">
            <v>63</v>
          </cell>
          <cell r="AH3410">
            <v>63</v>
          </cell>
          <cell r="AI3410">
            <v>63</v>
          </cell>
          <cell r="AJ3410">
            <v>63</v>
          </cell>
          <cell r="AK3410">
            <v>7</v>
          </cell>
        </row>
        <row r="3411">
          <cell r="B3411">
            <v>43200</v>
          </cell>
          <cell r="C3411">
            <v>432</v>
          </cell>
          <cell r="D3411">
            <v>0</v>
          </cell>
          <cell r="E3411">
            <v>30604</v>
          </cell>
          <cell r="F3411">
            <v>1</v>
          </cell>
          <cell r="G3411">
            <v>43200</v>
          </cell>
          <cell r="H3411">
            <v>43200</v>
          </cell>
          <cell r="I3411">
            <v>0</v>
          </cell>
          <cell r="J3411">
            <v>10</v>
          </cell>
          <cell r="K3411">
            <v>87</v>
          </cell>
          <cell r="L3411">
            <v>86</v>
          </cell>
          <cell r="M3411">
            <v>5</v>
          </cell>
          <cell r="N3411">
            <v>37</v>
          </cell>
          <cell r="O3411">
            <v>0.30000000000000004</v>
          </cell>
          <cell r="P3411">
            <v>19080</v>
          </cell>
          <cell r="Q3411">
            <v>15264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19080</v>
          </cell>
          <cell r="W3411">
            <v>15264</v>
          </cell>
          <cell r="X3411">
            <v>242968</v>
          </cell>
          <cell r="Y3411">
            <v>4859360</v>
          </cell>
          <cell r="Z3411" t="str">
            <v>金</v>
          </cell>
          <cell r="AA3411">
            <v>1</v>
          </cell>
          <cell r="AB3411">
            <v>0.25</v>
          </cell>
          <cell r="AC3411">
            <v>0.25</v>
          </cell>
          <cell r="AD3411">
            <v>0.25</v>
          </cell>
          <cell r="AE3411">
            <v>0.25</v>
          </cell>
          <cell r="AF3411">
            <v>15264</v>
          </cell>
          <cell r="AG3411">
            <v>954</v>
          </cell>
          <cell r="AH3411">
            <v>954</v>
          </cell>
          <cell r="AI3411">
            <v>954</v>
          </cell>
          <cell r="AJ3411">
            <v>954</v>
          </cell>
          <cell r="AK3411">
            <v>70</v>
          </cell>
        </row>
        <row r="3412">
          <cell r="B3412">
            <v>43201</v>
          </cell>
          <cell r="C3412">
            <v>432</v>
          </cell>
          <cell r="D3412">
            <v>0</v>
          </cell>
          <cell r="E3412">
            <v>30804</v>
          </cell>
          <cell r="G3412">
            <v>43201</v>
          </cell>
          <cell r="I3412">
            <v>1</v>
          </cell>
          <cell r="J3412">
            <v>1</v>
          </cell>
          <cell r="K3412">
            <v>87</v>
          </cell>
          <cell r="L3412">
            <v>86</v>
          </cell>
          <cell r="M3412">
            <v>5</v>
          </cell>
          <cell r="N3412">
            <v>37</v>
          </cell>
          <cell r="O3412">
            <v>0.2</v>
          </cell>
          <cell r="P3412">
            <v>1272</v>
          </cell>
          <cell r="Q3412">
            <v>1017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1272</v>
          </cell>
          <cell r="W3412">
            <v>1017</v>
          </cell>
          <cell r="X3412">
            <v>24296</v>
          </cell>
          <cell r="Y3412">
            <v>485920</v>
          </cell>
          <cell r="Z3412" t="str">
            <v>金</v>
          </cell>
          <cell r="AA3412">
            <v>1</v>
          </cell>
          <cell r="AB3412">
            <v>0.25</v>
          </cell>
          <cell r="AC3412">
            <v>0.25</v>
          </cell>
          <cell r="AD3412">
            <v>0.25</v>
          </cell>
          <cell r="AE3412">
            <v>0.25</v>
          </cell>
          <cell r="AF3412">
            <v>1017</v>
          </cell>
          <cell r="AG3412">
            <v>63</v>
          </cell>
          <cell r="AH3412">
            <v>63</v>
          </cell>
          <cell r="AI3412">
            <v>63</v>
          </cell>
          <cell r="AJ3412">
            <v>63</v>
          </cell>
          <cell r="AK3412">
            <v>7</v>
          </cell>
        </row>
        <row r="3413">
          <cell r="B3413">
            <v>43202</v>
          </cell>
          <cell r="C3413">
            <v>432</v>
          </cell>
          <cell r="D3413">
            <v>0</v>
          </cell>
          <cell r="E3413">
            <v>30604</v>
          </cell>
          <cell r="G3413">
            <v>43201</v>
          </cell>
          <cell r="I3413">
            <v>1</v>
          </cell>
          <cell r="J3413">
            <v>1</v>
          </cell>
          <cell r="K3413">
            <v>87</v>
          </cell>
          <cell r="L3413">
            <v>86</v>
          </cell>
          <cell r="M3413">
            <v>5</v>
          </cell>
          <cell r="N3413">
            <v>37</v>
          </cell>
          <cell r="O3413">
            <v>0.2</v>
          </cell>
          <cell r="P3413">
            <v>1272</v>
          </cell>
          <cell r="Q3413">
            <v>1017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1272</v>
          </cell>
          <cell r="W3413">
            <v>1017</v>
          </cell>
          <cell r="X3413">
            <v>24296</v>
          </cell>
          <cell r="Y3413">
            <v>485920</v>
          </cell>
          <cell r="Z3413" t="str">
            <v>金</v>
          </cell>
          <cell r="AA3413">
            <v>1</v>
          </cell>
          <cell r="AB3413">
            <v>0.25</v>
          </cell>
          <cell r="AC3413">
            <v>0.25</v>
          </cell>
          <cell r="AD3413">
            <v>0.25</v>
          </cell>
          <cell r="AE3413">
            <v>0.25</v>
          </cell>
          <cell r="AF3413">
            <v>1017</v>
          </cell>
          <cell r="AG3413">
            <v>63</v>
          </cell>
          <cell r="AH3413">
            <v>63</v>
          </cell>
          <cell r="AI3413">
            <v>63</v>
          </cell>
          <cell r="AJ3413">
            <v>63</v>
          </cell>
          <cell r="AK3413">
            <v>7</v>
          </cell>
        </row>
        <row r="3414">
          <cell r="B3414">
            <v>43203</v>
          </cell>
          <cell r="C3414">
            <v>432</v>
          </cell>
          <cell r="D3414">
            <v>0</v>
          </cell>
          <cell r="E3414">
            <v>30504</v>
          </cell>
          <cell r="G3414">
            <v>43201</v>
          </cell>
          <cell r="I3414">
            <v>1</v>
          </cell>
          <cell r="J3414">
            <v>1</v>
          </cell>
          <cell r="K3414">
            <v>87</v>
          </cell>
          <cell r="L3414">
            <v>86</v>
          </cell>
          <cell r="M3414">
            <v>5</v>
          </cell>
          <cell r="N3414">
            <v>37</v>
          </cell>
          <cell r="O3414">
            <v>0.2</v>
          </cell>
          <cell r="P3414">
            <v>1272</v>
          </cell>
          <cell r="Q3414">
            <v>1017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1272</v>
          </cell>
          <cell r="W3414">
            <v>1017</v>
          </cell>
          <cell r="X3414">
            <v>24296</v>
          </cell>
          <cell r="Y3414">
            <v>485920</v>
          </cell>
          <cell r="Z3414" t="str">
            <v>金</v>
          </cell>
          <cell r="AA3414">
            <v>1</v>
          </cell>
          <cell r="AB3414">
            <v>0.25</v>
          </cell>
          <cell r="AC3414">
            <v>0.25</v>
          </cell>
          <cell r="AD3414">
            <v>0.25</v>
          </cell>
          <cell r="AE3414">
            <v>0.25</v>
          </cell>
          <cell r="AF3414">
            <v>1017</v>
          </cell>
          <cell r="AG3414">
            <v>63</v>
          </cell>
          <cell r="AH3414">
            <v>63</v>
          </cell>
          <cell r="AI3414">
            <v>63</v>
          </cell>
          <cell r="AJ3414">
            <v>63</v>
          </cell>
          <cell r="AK3414">
            <v>7</v>
          </cell>
        </row>
        <row r="3415">
          <cell r="B3415">
            <v>43204</v>
          </cell>
          <cell r="C3415">
            <v>432</v>
          </cell>
          <cell r="D3415">
            <v>0</v>
          </cell>
          <cell r="E3415">
            <v>20514</v>
          </cell>
          <cell r="G3415">
            <v>43201</v>
          </cell>
          <cell r="I3415">
            <v>1</v>
          </cell>
          <cell r="J3415">
            <v>1</v>
          </cell>
          <cell r="K3415">
            <v>87</v>
          </cell>
          <cell r="L3415">
            <v>86</v>
          </cell>
          <cell r="M3415">
            <v>5</v>
          </cell>
          <cell r="N3415">
            <v>37</v>
          </cell>
          <cell r="O3415">
            <v>0.2</v>
          </cell>
          <cell r="P3415">
            <v>1272</v>
          </cell>
          <cell r="Q3415">
            <v>1017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1272</v>
          </cell>
          <cell r="W3415">
            <v>1017</v>
          </cell>
          <cell r="X3415">
            <v>24296</v>
          </cell>
          <cell r="Y3415">
            <v>485920</v>
          </cell>
          <cell r="Z3415" t="str">
            <v>金</v>
          </cell>
          <cell r="AA3415">
            <v>1</v>
          </cell>
          <cell r="AB3415">
            <v>0.25</v>
          </cell>
          <cell r="AC3415">
            <v>0.25</v>
          </cell>
          <cell r="AD3415">
            <v>0.25</v>
          </cell>
          <cell r="AE3415">
            <v>0.25</v>
          </cell>
          <cell r="AF3415">
            <v>1017</v>
          </cell>
          <cell r="AG3415">
            <v>63</v>
          </cell>
          <cell r="AH3415">
            <v>63</v>
          </cell>
          <cell r="AI3415">
            <v>63</v>
          </cell>
          <cell r="AJ3415">
            <v>63</v>
          </cell>
          <cell r="AK3415">
            <v>7</v>
          </cell>
        </row>
        <row r="3416">
          <cell r="B3416">
            <v>43205</v>
          </cell>
          <cell r="C3416">
            <v>432</v>
          </cell>
          <cell r="D3416">
            <v>0</v>
          </cell>
          <cell r="E3416">
            <v>32504</v>
          </cell>
          <cell r="G3416">
            <v>43201</v>
          </cell>
          <cell r="I3416">
            <v>1</v>
          </cell>
          <cell r="J3416">
            <v>1</v>
          </cell>
          <cell r="K3416">
            <v>87</v>
          </cell>
          <cell r="L3416">
            <v>86</v>
          </cell>
          <cell r="M3416">
            <v>5</v>
          </cell>
          <cell r="N3416">
            <v>37</v>
          </cell>
          <cell r="O3416">
            <v>0.2</v>
          </cell>
          <cell r="P3416">
            <v>1272</v>
          </cell>
          <cell r="Q3416">
            <v>1017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1272</v>
          </cell>
          <cell r="W3416">
            <v>1017</v>
          </cell>
          <cell r="X3416">
            <v>24296</v>
          </cell>
          <cell r="Y3416">
            <v>485920</v>
          </cell>
          <cell r="Z3416" t="str">
            <v>金</v>
          </cell>
          <cell r="AA3416">
            <v>1</v>
          </cell>
          <cell r="AB3416">
            <v>0.25</v>
          </cell>
          <cell r="AC3416">
            <v>0.25</v>
          </cell>
          <cell r="AD3416">
            <v>0.25</v>
          </cell>
          <cell r="AE3416">
            <v>0.25</v>
          </cell>
          <cell r="AF3416">
            <v>1017</v>
          </cell>
          <cell r="AG3416">
            <v>63</v>
          </cell>
          <cell r="AH3416">
            <v>63</v>
          </cell>
          <cell r="AI3416">
            <v>63</v>
          </cell>
          <cell r="AJ3416">
            <v>63</v>
          </cell>
          <cell r="AK3416">
            <v>7</v>
          </cell>
        </row>
        <row r="3417">
          <cell r="B3417">
            <v>43206</v>
          </cell>
          <cell r="C3417">
            <v>432</v>
          </cell>
          <cell r="D3417">
            <v>0</v>
          </cell>
          <cell r="E3417">
            <v>40504</v>
          </cell>
          <cell r="G3417">
            <v>43201</v>
          </cell>
          <cell r="I3417">
            <v>1</v>
          </cell>
          <cell r="J3417">
            <v>1</v>
          </cell>
          <cell r="K3417">
            <v>87</v>
          </cell>
          <cell r="L3417">
            <v>86</v>
          </cell>
          <cell r="M3417">
            <v>5</v>
          </cell>
          <cell r="N3417">
            <v>37</v>
          </cell>
          <cell r="O3417">
            <v>0.2</v>
          </cell>
          <cell r="P3417">
            <v>1272</v>
          </cell>
          <cell r="Q3417">
            <v>1017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1272</v>
          </cell>
          <cell r="W3417">
            <v>1017</v>
          </cell>
          <cell r="X3417">
            <v>24296</v>
          </cell>
          <cell r="Y3417">
            <v>485920</v>
          </cell>
          <cell r="Z3417" t="str">
            <v>金</v>
          </cell>
          <cell r="AA3417">
            <v>1</v>
          </cell>
          <cell r="AB3417">
            <v>0.25</v>
          </cell>
          <cell r="AC3417">
            <v>0.25</v>
          </cell>
          <cell r="AD3417">
            <v>0.25</v>
          </cell>
          <cell r="AE3417">
            <v>0.25</v>
          </cell>
          <cell r="AF3417">
            <v>1017</v>
          </cell>
          <cell r="AG3417">
            <v>63</v>
          </cell>
          <cell r="AH3417">
            <v>63</v>
          </cell>
          <cell r="AI3417">
            <v>63</v>
          </cell>
          <cell r="AJ3417">
            <v>63</v>
          </cell>
          <cell r="AK3417">
            <v>7</v>
          </cell>
        </row>
        <row r="3418">
          <cell r="B3418">
            <v>43207</v>
          </cell>
          <cell r="C3418">
            <v>432</v>
          </cell>
          <cell r="D3418">
            <v>0</v>
          </cell>
          <cell r="E3418">
            <v>50100</v>
          </cell>
          <cell r="G3418">
            <v>43209</v>
          </cell>
          <cell r="I3418">
            <v>1</v>
          </cell>
          <cell r="J3418">
            <v>1</v>
          </cell>
          <cell r="K3418">
            <v>87</v>
          </cell>
          <cell r="L3418">
            <v>86</v>
          </cell>
          <cell r="M3418">
            <v>5</v>
          </cell>
          <cell r="N3418">
            <v>37</v>
          </cell>
          <cell r="O3418">
            <v>0.2</v>
          </cell>
          <cell r="P3418">
            <v>1272</v>
          </cell>
          <cell r="Q3418">
            <v>1017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1272</v>
          </cell>
          <cell r="W3418">
            <v>1017</v>
          </cell>
          <cell r="X3418">
            <v>24296</v>
          </cell>
          <cell r="Y3418">
            <v>485920</v>
          </cell>
          <cell r="Z3418" t="str">
            <v>金</v>
          </cell>
          <cell r="AA3418">
            <v>1</v>
          </cell>
          <cell r="AB3418">
            <v>0.25</v>
          </cell>
          <cell r="AC3418">
            <v>0.25</v>
          </cell>
          <cell r="AD3418">
            <v>0.25</v>
          </cell>
          <cell r="AE3418">
            <v>0.25</v>
          </cell>
          <cell r="AF3418">
            <v>1017</v>
          </cell>
          <cell r="AG3418">
            <v>63</v>
          </cell>
          <cell r="AH3418">
            <v>63</v>
          </cell>
          <cell r="AI3418">
            <v>63</v>
          </cell>
          <cell r="AJ3418">
            <v>63</v>
          </cell>
          <cell r="AK3418">
            <v>7</v>
          </cell>
        </row>
        <row r="3419">
          <cell r="B3419">
            <v>43300</v>
          </cell>
          <cell r="C3419">
            <v>433</v>
          </cell>
          <cell r="D3419">
            <v>0</v>
          </cell>
          <cell r="E3419">
            <v>20514</v>
          </cell>
          <cell r="F3419">
            <v>1</v>
          </cell>
          <cell r="G3419">
            <v>43300</v>
          </cell>
          <cell r="H3419">
            <v>43300</v>
          </cell>
          <cell r="I3419">
            <v>0</v>
          </cell>
          <cell r="J3419">
            <v>10</v>
          </cell>
          <cell r="K3419">
            <v>87</v>
          </cell>
          <cell r="L3419">
            <v>86</v>
          </cell>
          <cell r="M3419">
            <v>5</v>
          </cell>
          <cell r="N3419">
            <v>37</v>
          </cell>
          <cell r="O3419">
            <v>0.4</v>
          </cell>
          <cell r="P3419">
            <v>25441</v>
          </cell>
          <cell r="Q3419">
            <v>16282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25441</v>
          </cell>
          <cell r="W3419">
            <v>16282</v>
          </cell>
          <cell r="X3419">
            <v>242968</v>
          </cell>
          <cell r="Y3419">
            <v>4859360</v>
          </cell>
          <cell r="Z3419" t="str">
            <v>金</v>
          </cell>
          <cell r="AA3419">
            <v>1</v>
          </cell>
          <cell r="AB3419">
            <v>0.25</v>
          </cell>
          <cell r="AC3419">
            <v>0.25</v>
          </cell>
          <cell r="AD3419">
            <v>0.25</v>
          </cell>
          <cell r="AE3419">
            <v>0.25</v>
          </cell>
          <cell r="AF3419">
            <v>16282</v>
          </cell>
          <cell r="AG3419">
            <v>2289</v>
          </cell>
          <cell r="AH3419">
            <v>2289</v>
          </cell>
          <cell r="AI3419">
            <v>2289</v>
          </cell>
          <cell r="AJ3419">
            <v>2289</v>
          </cell>
          <cell r="AK3419">
            <v>70</v>
          </cell>
        </row>
        <row r="3420">
          <cell r="B3420">
            <v>43301</v>
          </cell>
          <cell r="C3420">
            <v>433</v>
          </cell>
          <cell r="D3420">
            <v>0</v>
          </cell>
          <cell r="E3420">
            <v>30804</v>
          </cell>
          <cell r="G3420">
            <v>43301</v>
          </cell>
          <cell r="I3420">
            <v>1</v>
          </cell>
          <cell r="J3420">
            <v>1</v>
          </cell>
          <cell r="K3420">
            <v>87</v>
          </cell>
          <cell r="L3420">
            <v>86</v>
          </cell>
          <cell r="M3420">
            <v>5</v>
          </cell>
          <cell r="N3420">
            <v>37</v>
          </cell>
          <cell r="O3420">
            <v>0.2</v>
          </cell>
          <cell r="P3420">
            <v>1272</v>
          </cell>
          <cell r="Q3420">
            <v>1017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1272</v>
          </cell>
          <cell r="W3420">
            <v>1017</v>
          </cell>
          <cell r="X3420">
            <v>24296</v>
          </cell>
          <cell r="Y3420">
            <v>485920</v>
          </cell>
          <cell r="Z3420" t="str">
            <v>金</v>
          </cell>
          <cell r="AA3420">
            <v>1</v>
          </cell>
          <cell r="AB3420">
            <v>0.25</v>
          </cell>
          <cell r="AC3420">
            <v>0.25</v>
          </cell>
          <cell r="AD3420">
            <v>0.25</v>
          </cell>
          <cell r="AE3420">
            <v>0.25</v>
          </cell>
          <cell r="AF3420">
            <v>1017</v>
          </cell>
          <cell r="AG3420">
            <v>63</v>
          </cell>
          <cell r="AH3420">
            <v>63</v>
          </cell>
          <cell r="AI3420">
            <v>63</v>
          </cell>
          <cell r="AJ3420">
            <v>63</v>
          </cell>
          <cell r="AK3420">
            <v>7</v>
          </cell>
        </row>
        <row r="3421">
          <cell r="B3421">
            <v>43302</v>
          </cell>
          <cell r="C3421">
            <v>433</v>
          </cell>
          <cell r="D3421">
            <v>0</v>
          </cell>
          <cell r="E3421">
            <v>30604</v>
          </cell>
          <cell r="G3421">
            <v>43301</v>
          </cell>
          <cell r="I3421">
            <v>1</v>
          </cell>
          <cell r="J3421">
            <v>1</v>
          </cell>
          <cell r="K3421">
            <v>87</v>
          </cell>
          <cell r="L3421">
            <v>86</v>
          </cell>
          <cell r="M3421">
            <v>5</v>
          </cell>
          <cell r="N3421">
            <v>37</v>
          </cell>
          <cell r="O3421">
            <v>0.2</v>
          </cell>
          <cell r="P3421">
            <v>1272</v>
          </cell>
          <cell r="Q3421">
            <v>1017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1272</v>
          </cell>
          <cell r="W3421">
            <v>1017</v>
          </cell>
          <cell r="X3421">
            <v>24296</v>
          </cell>
          <cell r="Y3421">
            <v>485920</v>
          </cell>
          <cell r="Z3421" t="str">
            <v>金</v>
          </cell>
          <cell r="AA3421">
            <v>1</v>
          </cell>
          <cell r="AB3421">
            <v>0.25</v>
          </cell>
          <cell r="AC3421">
            <v>0.25</v>
          </cell>
          <cell r="AD3421">
            <v>0.25</v>
          </cell>
          <cell r="AE3421">
            <v>0.25</v>
          </cell>
          <cell r="AF3421">
            <v>1017</v>
          </cell>
          <cell r="AG3421">
            <v>63</v>
          </cell>
          <cell r="AH3421">
            <v>63</v>
          </cell>
          <cell r="AI3421">
            <v>63</v>
          </cell>
          <cell r="AJ3421">
            <v>63</v>
          </cell>
          <cell r="AK3421">
            <v>7</v>
          </cell>
        </row>
        <row r="3422">
          <cell r="B3422">
            <v>43303</v>
          </cell>
          <cell r="C3422">
            <v>433</v>
          </cell>
          <cell r="D3422">
            <v>0</v>
          </cell>
          <cell r="E3422">
            <v>30504</v>
          </cell>
          <cell r="G3422">
            <v>43301</v>
          </cell>
          <cell r="I3422">
            <v>1</v>
          </cell>
          <cell r="J3422">
            <v>1</v>
          </cell>
          <cell r="K3422">
            <v>87</v>
          </cell>
          <cell r="L3422">
            <v>86</v>
          </cell>
          <cell r="M3422">
            <v>5</v>
          </cell>
          <cell r="N3422">
            <v>37</v>
          </cell>
          <cell r="O3422">
            <v>0.2</v>
          </cell>
          <cell r="P3422">
            <v>1272</v>
          </cell>
          <cell r="Q3422">
            <v>1017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1272</v>
          </cell>
          <cell r="W3422">
            <v>1017</v>
          </cell>
          <cell r="X3422">
            <v>24296</v>
          </cell>
          <cell r="Y3422">
            <v>485920</v>
          </cell>
          <cell r="Z3422" t="str">
            <v>金</v>
          </cell>
          <cell r="AA3422">
            <v>1</v>
          </cell>
          <cell r="AB3422">
            <v>0.25</v>
          </cell>
          <cell r="AC3422">
            <v>0.25</v>
          </cell>
          <cell r="AD3422">
            <v>0.25</v>
          </cell>
          <cell r="AE3422">
            <v>0.25</v>
          </cell>
          <cell r="AF3422">
            <v>1017</v>
          </cell>
          <cell r="AG3422">
            <v>63</v>
          </cell>
          <cell r="AH3422">
            <v>63</v>
          </cell>
          <cell r="AI3422">
            <v>63</v>
          </cell>
          <cell r="AJ3422">
            <v>63</v>
          </cell>
          <cell r="AK3422">
            <v>7</v>
          </cell>
        </row>
        <row r="3423">
          <cell r="B3423">
            <v>43304</v>
          </cell>
          <cell r="C3423">
            <v>433</v>
          </cell>
          <cell r="D3423">
            <v>0</v>
          </cell>
          <cell r="E3423">
            <v>20514</v>
          </cell>
          <cell r="G3423">
            <v>43301</v>
          </cell>
          <cell r="I3423">
            <v>1</v>
          </cell>
          <cell r="J3423">
            <v>1</v>
          </cell>
          <cell r="K3423">
            <v>87</v>
          </cell>
          <cell r="L3423">
            <v>86</v>
          </cell>
          <cell r="M3423">
            <v>5</v>
          </cell>
          <cell r="N3423">
            <v>37</v>
          </cell>
          <cell r="O3423">
            <v>0.2</v>
          </cell>
          <cell r="P3423">
            <v>1272</v>
          </cell>
          <cell r="Q3423">
            <v>1017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1272</v>
          </cell>
          <cell r="W3423">
            <v>1017</v>
          </cell>
          <cell r="X3423">
            <v>24296</v>
          </cell>
          <cell r="Y3423">
            <v>485920</v>
          </cell>
          <cell r="Z3423" t="str">
            <v>金</v>
          </cell>
          <cell r="AA3423">
            <v>1</v>
          </cell>
          <cell r="AB3423">
            <v>0.25</v>
          </cell>
          <cell r="AC3423">
            <v>0.25</v>
          </cell>
          <cell r="AD3423">
            <v>0.25</v>
          </cell>
          <cell r="AE3423">
            <v>0.25</v>
          </cell>
          <cell r="AF3423">
            <v>1017</v>
          </cell>
          <cell r="AG3423">
            <v>63</v>
          </cell>
          <cell r="AH3423">
            <v>63</v>
          </cell>
          <cell r="AI3423">
            <v>63</v>
          </cell>
          <cell r="AJ3423">
            <v>63</v>
          </cell>
          <cell r="AK3423">
            <v>7</v>
          </cell>
        </row>
        <row r="3424">
          <cell r="B3424">
            <v>43305</v>
          </cell>
          <cell r="C3424">
            <v>433</v>
          </cell>
          <cell r="D3424">
            <v>0</v>
          </cell>
          <cell r="E3424">
            <v>32504</v>
          </cell>
          <cell r="G3424">
            <v>43301</v>
          </cell>
          <cell r="I3424">
            <v>1</v>
          </cell>
          <cell r="J3424">
            <v>1</v>
          </cell>
          <cell r="K3424">
            <v>87</v>
          </cell>
          <cell r="L3424">
            <v>86</v>
          </cell>
          <cell r="M3424">
            <v>5</v>
          </cell>
          <cell r="N3424">
            <v>37</v>
          </cell>
          <cell r="O3424">
            <v>0.2</v>
          </cell>
          <cell r="P3424">
            <v>1272</v>
          </cell>
          <cell r="Q3424">
            <v>1017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1272</v>
          </cell>
          <cell r="W3424">
            <v>1017</v>
          </cell>
          <cell r="X3424">
            <v>24296</v>
          </cell>
          <cell r="Y3424">
            <v>485920</v>
          </cell>
          <cell r="Z3424" t="str">
            <v>金</v>
          </cell>
          <cell r="AA3424">
            <v>1</v>
          </cell>
          <cell r="AB3424">
            <v>0.25</v>
          </cell>
          <cell r="AC3424">
            <v>0.25</v>
          </cell>
          <cell r="AD3424">
            <v>0.25</v>
          </cell>
          <cell r="AE3424">
            <v>0.25</v>
          </cell>
          <cell r="AF3424">
            <v>1017</v>
          </cell>
          <cell r="AG3424">
            <v>63</v>
          </cell>
          <cell r="AH3424">
            <v>63</v>
          </cell>
          <cell r="AI3424">
            <v>63</v>
          </cell>
          <cell r="AJ3424">
            <v>63</v>
          </cell>
          <cell r="AK3424">
            <v>7</v>
          </cell>
        </row>
        <row r="3425">
          <cell r="B3425">
            <v>43306</v>
          </cell>
          <cell r="C3425">
            <v>433</v>
          </cell>
          <cell r="D3425">
            <v>0</v>
          </cell>
          <cell r="E3425">
            <v>40504</v>
          </cell>
          <cell r="G3425">
            <v>43301</v>
          </cell>
          <cell r="I3425">
            <v>1</v>
          </cell>
          <cell r="J3425">
            <v>1</v>
          </cell>
          <cell r="K3425">
            <v>87</v>
          </cell>
          <cell r="L3425">
            <v>86</v>
          </cell>
          <cell r="M3425">
            <v>5</v>
          </cell>
          <cell r="N3425">
            <v>37</v>
          </cell>
          <cell r="O3425">
            <v>0.2</v>
          </cell>
          <cell r="P3425">
            <v>1272</v>
          </cell>
          <cell r="Q3425">
            <v>1017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1272</v>
          </cell>
          <cell r="W3425">
            <v>1017</v>
          </cell>
          <cell r="X3425">
            <v>24296</v>
          </cell>
          <cell r="Y3425">
            <v>485920</v>
          </cell>
          <cell r="Z3425" t="str">
            <v>金</v>
          </cell>
          <cell r="AA3425">
            <v>1</v>
          </cell>
          <cell r="AB3425">
            <v>0.25</v>
          </cell>
          <cell r="AC3425">
            <v>0.25</v>
          </cell>
          <cell r="AD3425">
            <v>0.25</v>
          </cell>
          <cell r="AE3425">
            <v>0.25</v>
          </cell>
          <cell r="AF3425">
            <v>1017</v>
          </cell>
          <cell r="AG3425">
            <v>63</v>
          </cell>
          <cell r="AH3425">
            <v>63</v>
          </cell>
          <cell r="AI3425">
            <v>63</v>
          </cell>
          <cell r="AJ3425">
            <v>63</v>
          </cell>
          <cell r="AK3425">
            <v>7</v>
          </cell>
        </row>
        <row r="3426">
          <cell r="B3426">
            <v>43307</v>
          </cell>
          <cell r="C3426">
            <v>433</v>
          </cell>
          <cell r="D3426">
            <v>0</v>
          </cell>
          <cell r="E3426">
            <v>50100</v>
          </cell>
          <cell r="G3426">
            <v>43309</v>
          </cell>
          <cell r="I3426">
            <v>1</v>
          </cell>
          <cell r="J3426">
            <v>1</v>
          </cell>
          <cell r="K3426">
            <v>87</v>
          </cell>
          <cell r="L3426">
            <v>86</v>
          </cell>
          <cell r="M3426">
            <v>5</v>
          </cell>
          <cell r="N3426">
            <v>37</v>
          </cell>
          <cell r="O3426">
            <v>0.2</v>
          </cell>
          <cell r="P3426">
            <v>1272</v>
          </cell>
          <cell r="Q3426">
            <v>1017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1272</v>
          </cell>
          <cell r="W3426">
            <v>1017</v>
          </cell>
          <cell r="X3426">
            <v>24296</v>
          </cell>
          <cell r="Y3426">
            <v>485920</v>
          </cell>
          <cell r="Z3426" t="str">
            <v>金</v>
          </cell>
          <cell r="AA3426">
            <v>1</v>
          </cell>
          <cell r="AB3426">
            <v>0.25</v>
          </cell>
          <cell r="AC3426">
            <v>0.25</v>
          </cell>
          <cell r="AD3426">
            <v>0.25</v>
          </cell>
          <cell r="AE3426">
            <v>0.25</v>
          </cell>
          <cell r="AF3426">
            <v>1017</v>
          </cell>
          <cell r="AG3426">
            <v>63</v>
          </cell>
          <cell r="AH3426">
            <v>63</v>
          </cell>
          <cell r="AI3426">
            <v>63</v>
          </cell>
          <cell r="AJ3426">
            <v>63</v>
          </cell>
          <cell r="AK3426">
            <v>7</v>
          </cell>
        </row>
        <row r="3427">
          <cell r="B3427">
            <v>43400</v>
          </cell>
          <cell r="C3427">
            <v>434</v>
          </cell>
          <cell r="D3427">
            <v>0</v>
          </cell>
          <cell r="E3427">
            <v>30604</v>
          </cell>
          <cell r="F3427">
            <v>1</v>
          </cell>
          <cell r="G3427">
            <v>43400</v>
          </cell>
          <cell r="H3427">
            <v>43400</v>
          </cell>
          <cell r="I3427">
            <v>0</v>
          </cell>
          <cell r="J3427">
            <v>10</v>
          </cell>
          <cell r="K3427">
            <v>87</v>
          </cell>
          <cell r="L3427">
            <v>86</v>
          </cell>
          <cell r="M3427">
            <v>5</v>
          </cell>
          <cell r="N3427">
            <v>37</v>
          </cell>
          <cell r="O3427">
            <v>0.5</v>
          </cell>
          <cell r="P3427">
            <v>31801</v>
          </cell>
          <cell r="Q3427">
            <v>20352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31801</v>
          </cell>
          <cell r="W3427">
            <v>20352</v>
          </cell>
          <cell r="X3427">
            <v>242968</v>
          </cell>
          <cell r="Y3427">
            <v>4859360</v>
          </cell>
          <cell r="Z3427" t="str">
            <v>金</v>
          </cell>
          <cell r="AA3427">
            <v>1</v>
          </cell>
          <cell r="AB3427">
            <v>0.25</v>
          </cell>
          <cell r="AC3427">
            <v>0.25</v>
          </cell>
          <cell r="AD3427">
            <v>0.25</v>
          </cell>
          <cell r="AE3427">
            <v>0.25</v>
          </cell>
          <cell r="AF3427">
            <v>20352</v>
          </cell>
          <cell r="AG3427">
            <v>2862</v>
          </cell>
          <cell r="AH3427">
            <v>2862</v>
          </cell>
          <cell r="AI3427">
            <v>2862</v>
          </cell>
          <cell r="AJ3427">
            <v>2862</v>
          </cell>
          <cell r="AK3427">
            <v>70</v>
          </cell>
        </row>
        <row r="3428">
          <cell r="B3428">
            <v>43401</v>
          </cell>
          <cell r="C3428">
            <v>434</v>
          </cell>
          <cell r="D3428">
            <v>0</v>
          </cell>
          <cell r="E3428">
            <v>30804</v>
          </cell>
          <cell r="G3428">
            <v>43401</v>
          </cell>
          <cell r="I3428">
            <v>1</v>
          </cell>
          <cell r="J3428">
            <v>1</v>
          </cell>
          <cell r="K3428">
            <v>87</v>
          </cell>
          <cell r="L3428">
            <v>86</v>
          </cell>
          <cell r="M3428">
            <v>5</v>
          </cell>
          <cell r="N3428">
            <v>37</v>
          </cell>
          <cell r="O3428">
            <v>0.2</v>
          </cell>
          <cell r="P3428">
            <v>1272</v>
          </cell>
          <cell r="Q3428">
            <v>1017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1272</v>
          </cell>
          <cell r="W3428">
            <v>1017</v>
          </cell>
          <cell r="X3428">
            <v>24296</v>
          </cell>
          <cell r="Y3428">
            <v>485920</v>
          </cell>
          <cell r="Z3428" t="str">
            <v>金</v>
          </cell>
          <cell r="AA3428">
            <v>1</v>
          </cell>
          <cell r="AB3428">
            <v>0.25</v>
          </cell>
          <cell r="AC3428">
            <v>0.25</v>
          </cell>
          <cell r="AD3428">
            <v>0.25</v>
          </cell>
          <cell r="AE3428">
            <v>0.25</v>
          </cell>
          <cell r="AF3428">
            <v>1017</v>
          </cell>
          <cell r="AG3428">
            <v>63</v>
          </cell>
          <cell r="AH3428">
            <v>63</v>
          </cell>
          <cell r="AI3428">
            <v>63</v>
          </cell>
          <cell r="AJ3428">
            <v>63</v>
          </cell>
          <cell r="AK3428">
            <v>7</v>
          </cell>
        </row>
        <row r="3429">
          <cell r="B3429">
            <v>43402</v>
          </cell>
          <cell r="C3429">
            <v>434</v>
          </cell>
          <cell r="D3429">
            <v>0</v>
          </cell>
          <cell r="E3429">
            <v>30604</v>
          </cell>
          <cell r="G3429">
            <v>43401</v>
          </cell>
          <cell r="I3429">
            <v>1</v>
          </cell>
          <cell r="J3429">
            <v>1</v>
          </cell>
          <cell r="K3429">
            <v>87</v>
          </cell>
          <cell r="L3429">
            <v>86</v>
          </cell>
          <cell r="M3429">
            <v>5</v>
          </cell>
          <cell r="N3429">
            <v>37</v>
          </cell>
          <cell r="O3429">
            <v>0.2</v>
          </cell>
          <cell r="P3429">
            <v>1272</v>
          </cell>
          <cell r="Q3429">
            <v>1017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1272</v>
          </cell>
          <cell r="W3429">
            <v>1017</v>
          </cell>
          <cell r="X3429">
            <v>24296</v>
          </cell>
          <cell r="Y3429">
            <v>485920</v>
          </cell>
          <cell r="Z3429" t="str">
            <v>金</v>
          </cell>
          <cell r="AA3429">
            <v>1</v>
          </cell>
          <cell r="AB3429">
            <v>0.25</v>
          </cell>
          <cell r="AC3429">
            <v>0.25</v>
          </cell>
          <cell r="AD3429">
            <v>0.25</v>
          </cell>
          <cell r="AE3429">
            <v>0.25</v>
          </cell>
          <cell r="AF3429">
            <v>1017</v>
          </cell>
          <cell r="AG3429">
            <v>63</v>
          </cell>
          <cell r="AH3429">
            <v>63</v>
          </cell>
          <cell r="AI3429">
            <v>63</v>
          </cell>
          <cell r="AJ3429">
            <v>63</v>
          </cell>
          <cell r="AK3429">
            <v>7</v>
          </cell>
        </row>
        <row r="3430">
          <cell r="B3430">
            <v>43403</v>
          </cell>
          <cell r="C3430">
            <v>434</v>
          </cell>
          <cell r="D3430">
            <v>0</v>
          </cell>
          <cell r="E3430">
            <v>30504</v>
          </cell>
          <cell r="G3430">
            <v>43401</v>
          </cell>
          <cell r="I3430">
            <v>1</v>
          </cell>
          <cell r="J3430">
            <v>1</v>
          </cell>
          <cell r="K3430">
            <v>87</v>
          </cell>
          <cell r="L3430">
            <v>86</v>
          </cell>
          <cell r="M3430">
            <v>5</v>
          </cell>
          <cell r="N3430">
            <v>37</v>
          </cell>
          <cell r="O3430">
            <v>0.2</v>
          </cell>
          <cell r="P3430">
            <v>1272</v>
          </cell>
          <cell r="Q3430">
            <v>1017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1272</v>
          </cell>
          <cell r="W3430">
            <v>1017</v>
          </cell>
          <cell r="X3430">
            <v>24296</v>
          </cell>
          <cell r="Y3430">
            <v>485920</v>
          </cell>
          <cell r="Z3430" t="str">
            <v>金</v>
          </cell>
          <cell r="AA3430">
            <v>1</v>
          </cell>
          <cell r="AB3430">
            <v>0.25</v>
          </cell>
          <cell r="AC3430">
            <v>0.25</v>
          </cell>
          <cell r="AD3430">
            <v>0.25</v>
          </cell>
          <cell r="AE3430">
            <v>0.25</v>
          </cell>
          <cell r="AF3430">
            <v>1017</v>
          </cell>
          <cell r="AG3430">
            <v>63</v>
          </cell>
          <cell r="AH3430">
            <v>63</v>
          </cell>
          <cell r="AI3430">
            <v>63</v>
          </cell>
          <cell r="AJ3430">
            <v>63</v>
          </cell>
          <cell r="AK3430">
            <v>7</v>
          </cell>
        </row>
        <row r="3431">
          <cell r="B3431">
            <v>43404</v>
          </cell>
          <cell r="C3431">
            <v>434</v>
          </cell>
          <cell r="D3431">
            <v>0</v>
          </cell>
          <cell r="E3431">
            <v>20514</v>
          </cell>
          <cell r="G3431">
            <v>43401</v>
          </cell>
          <cell r="I3431">
            <v>1</v>
          </cell>
          <cell r="J3431">
            <v>1</v>
          </cell>
          <cell r="K3431">
            <v>87</v>
          </cell>
          <cell r="L3431">
            <v>86</v>
          </cell>
          <cell r="M3431">
            <v>5</v>
          </cell>
          <cell r="N3431">
            <v>37</v>
          </cell>
          <cell r="O3431">
            <v>0.2</v>
          </cell>
          <cell r="P3431">
            <v>1272</v>
          </cell>
          <cell r="Q3431">
            <v>1017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1272</v>
          </cell>
          <cell r="W3431">
            <v>1017</v>
          </cell>
          <cell r="X3431">
            <v>24296</v>
          </cell>
          <cell r="Y3431">
            <v>485920</v>
          </cell>
          <cell r="Z3431" t="str">
            <v>金</v>
          </cell>
          <cell r="AA3431">
            <v>1</v>
          </cell>
          <cell r="AB3431">
            <v>0.25</v>
          </cell>
          <cell r="AC3431">
            <v>0.25</v>
          </cell>
          <cell r="AD3431">
            <v>0.25</v>
          </cell>
          <cell r="AE3431">
            <v>0.25</v>
          </cell>
          <cell r="AF3431">
            <v>1017</v>
          </cell>
          <cell r="AG3431">
            <v>63</v>
          </cell>
          <cell r="AH3431">
            <v>63</v>
          </cell>
          <cell r="AI3431">
            <v>63</v>
          </cell>
          <cell r="AJ3431">
            <v>63</v>
          </cell>
          <cell r="AK3431">
            <v>7</v>
          </cell>
        </row>
        <row r="3432">
          <cell r="B3432">
            <v>43405</v>
          </cell>
          <cell r="C3432">
            <v>434</v>
          </cell>
          <cell r="D3432">
            <v>0</v>
          </cell>
          <cell r="E3432">
            <v>32504</v>
          </cell>
          <cell r="G3432">
            <v>43401</v>
          </cell>
          <cell r="I3432">
            <v>1</v>
          </cell>
          <cell r="J3432">
            <v>1</v>
          </cell>
          <cell r="K3432">
            <v>87</v>
          </cell>
          <cell r="L3432">
            <v>86</v>
          </cell>
          <cell r="M3432">
            <v>5</v>
          </cell>
          <cell r="N3432">
            <v>37</v>
          </cell>
          <cell r="O3432">
            <v>0.2</v>
          </cell>
          <cell r="P3432">
            <v>1272</v>
          </cell>
          <cell r="Q3432">
            <v>1017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1272</v>
          </cell>
          <cell r="W3432">
            <v>1017</v>
          </cell>
          <cell r="X3432">
            <v>24296</v>
          </cell>
          <cell r="Y3432">
            <v>485920</v>
          </cell>
          <cell r="Z3432" t="str">
            <v>金</v>
          </cell>
          <cell r="AA3432">
            <v>1</v>
          </cell>
          <cell r="AB3432">
            <v>0.25</v>
          </cell>
          <cell r="AC3432">
            <v>0.25</v>
          </cell>
          <cell r="AD3432">
            <v>0.25</v>
          </cell>
          <cell r="AE3432">
            <v>0.25</v>
          </cell>
          <cell r="AF3432">
            <v>1017</v>
          </cell>
          <cell r="AG3432">
            <v>63</v>
          </cell>
          <cell r="AH3432">
            <v>63</v>
          </cell>
          <cell r="AI3432">
            <v>63</v>
          </cell>
          <cell r="AJ3432">
            <v>63</v>
          </cell>
          <cell r="AK3432">
            <v>7</v>
          </cell>
        </row>
        <row r="3433">
          <cell r="B3433">
            <v>43406</v>
          </cell>
          <cell r="C3433">
            <v>434</v>
          </cell>
          <cell r="D3433">
            <v>0</v>
          </cell>
          <cell r="E3433">
            <v>40504</v>
          </cell>
          <cell r="G3433">
            <v>43401</v>
          </cell>
          <cell r="I3433">
            <v>1</v>
          </cell>
          <cell r="J3433">
            <v>1</v>
          </cell>
          <cell r="K3433">
            <v>87</v>
          </cell>
          <cell r="L3433">
            <v>86</v>
          </cell>
          <cell r="M3433">
            <v>5</v>
          </cell>
          <cell r="N3433">
            <v>37</v>
          </cell>
          <cell r="O3433">
            <v>0.2</v>
          </cell>
          <cell r="P3433">
            <v>1272</v>
          </cell>
          <cell r="Q3433">
            <v>1017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1272</v>
          </cell>
          <cell r="W3433">
            <v>1017</v>
          </cell>
          <cell r="X3433">
            <v>24296</v>
          </cell>
          <cell r="Y3433">
            <v>485920</v>
          </cell>
          <cell r="Z3433" t="str">
            <v>金</v>
          </cell>
          <cell r="AA3433">
            <v>1</v>
          </cell>
          <cell r="AB3433">
            <v>0.25</v>
          </cell>
          <cell r="AC3433">
            <v>0.25</v>
          </cell>
          <cell r="AD3433">
            <v>0.25</v>
          </cell>
          <cell r="AE3433">
            <v>0.25</v>
          </cell>
          <cell r="AF3433">
            <v>1017</v>
          </cell>
          <cell r="AG3433">
            <v>63</v>
          </cell>
          <cell r="AH3433">
            <v>63</v>
          </cell>
          <cell r="AI3433">
            <v>63</v>
          </cell>
          <cell r="AJ3433">
            <v>63</v>
          </cell>
          <cell r="AK3433">
            <v>7</v>
          </cell>
        </row>
        <row r="3434">
          <cell r="B3434">
            <v>43407</v>
          </cell>
          <cell r="C3434">
            <v>434</v>
          </cell>
          <cell r="D3434">
            <v>0</v>
          </cell>
          <cell r="E3434">
            <v>50100</v>
          </cell>
          <cell r="G3434">
            <v>43409</v>
          </cell>
          <cell r="I3434">
            <v>1</v>
          </cell>
          <cell r="J3434">
            <v>1</v>
          </cell>
          <cell r="K3434">
            <v>87</v>
          </cell>
          <cell r="L3434">
            <v>86</v>
          </cell>
          <cell r="M3434">
            <v>5</v>
          </cell>
          <cell r="N3434">
            <v>37</v>
          </cell>
          <cell r="O3434">
            <v>0.2</v>
          </cell>
          <cell r="P3434">
            <v>1272</v>
          </cell>
          <cell r="Q3434">
            <v>1017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1272</v>
          </cell>
          <cell r="W3434">
            <v>1017</v>
          </cell>
          <cell r="X3434">
            <v>24296</v>
          </cell>
          <cell r="Y3434">
            <v>485920</v>
          </cell>
          <cell r="Z3434" t="str">
            <v>金</v>
          </cell>
          <cell r="AA3434">
            <v>1</v>
          </cell>
          <cell r="AB3434">
            <v>0.25</v>
          </cell>
          <cell r="AC3434">
            <v>0.25</v>
          </cell>
          <cell r="AD3434">
            <v>0.25</v>
          </cell>
          <cell r="AE3434">
            <v>0.25</v>
          </cell>
          <cell r="AF3434">
            <v>1017</v>
          </cell>
          <cell r="AG3434">
            <v>63</v>
          </cell>
          <cell r="AH3434">
            <v>63</v>
          </cell>
          <cell r="AI3434">
            <v>63</v>
          </cell>
          <cell r="AJ3434">
            <v>63</v>
          </cell>
          <cell r="AK3434">
            <v>7</v>
          </cell>
        </row>
        <row r="3435">
          <cell r="B3435">
            <v>43500</v>
          </cell>
          <cell r="C3435">
            <v>435</v>
          </cell>
          <cell r="D3435">
            <v>0</v>
          </cell>
          <cell r="E3435">
            <v>20514</v>
          </cell>
          <cell r="F3435">
            <v>1</v>
          </cell>
          <cell r="G3435">
            <v>43500</v>
          </cell>
          <cell r="H3435">
            <v>43500</v>
          </cell>
          <cell r="I3435">
            <v>0</v>
          </cell>
          <cell r="J3435">
            <v>10</v>
          </cell>
          <cell r="K3435">
            <v>88</v>
          </cell>
          <cell r="L3435">
            <v>87</v>
          </cell>
          <cell r="M3435">
            <v>5</v>
          </cell>
          <cell r="N3435">
            <v>38</v>
          </cell>
          <cell r="O3435">
            <v>0.60000000000000009</v>
          </cell>
          <cell r="P3435">
            <v>41450</v>
          </cell>
          <cell r="Q3435">
            <v>21222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41450</v>
          </cell>
          <cell r="W3435">
            <v>21222</v>
          </cell>
          <cell r="X3435">
            <v>262718</v>
          </cell>
          <cell r="Y3435">
            <v>5254360</v>
          </cell>
          <cell r="Z3435" t="str">
            <v>金</v>
          </cell>
          <cell r="AA3435">
            <v>1</v>
          </cell>
          <cell r="AB3435">
            <v>0.25</v>
          </cell>
          <cell r="AC3435">
            <v>0.25</v>
          </cell>
          <cell r="AD3435">
            <v>0.25</v>
          </cell>
          <cell r="AE3435">
            <v>0.25</v>
          </cell>
          <cell r="AF3435">
            <v>21222</v>
          </cell>
          <cell r="AG3435">
            <v>5057</v>
          </cell>
          <cell r="AH3435">
            <v>5057</v>
          </cell>
          <cell r="AI3435">
            <v>5057</v>
          </cell>
          <cell r="AJ3435">
            <v>5057</v>
          </cell>
          <cell r="AK3435">
            <v>70</v>
          </cell>
        </row>
        <row r="3436">
          <cell r="B3436">
            <v>43501</v>
          </cell>
          <cell r="C3436">
            <v>435</v>
          </cell>
          <cell r="D3436">
            <v>0</v>
          </cell>
          <cell r="E3436">
            <v>30804</v>
          </cell>
          <cell r="G3436">
            <v>43501</v>
          </cell>
          <cell r="I3436">
            <v>1</v>
          </cell>
          <cell r="J3436">
            <v>1</v>
          </cell>
          <cell r="K3436">
            <v>88</v>
          </cell>
          <cell r="L3436">
            <v>87</v>
          </cell>
          <cell r="M3436">
            <v>5</v>
          </cell>
          <cell r="N3436">
            <v>38</v>
          </cell>
          <cell r="O3436">
            <v>0.2</v>
          </cell>
          <cell r="P3436">
            <v>1381</v>
          </cell>
          <cell r="Q3436">
            <v>1105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1381</v>
          </cell>
          <cell r="W3436">
            <v>1105</v>
          </cell>
          <cell r="X3436">
            <v>26271</v>
          </cell>
          <cell r="Y3436">
            <v>525420</v>
          </cell>
          <cell r="Z3436" t="str">
            <v>金</v>
          </cell>
          <cell r="AA3436">
            <v>1</v>
          </cell>
          <cell r="AB3436">
            <v>0.25</v>
          </cell>
          <cell r="AC3436">
            <v>0.25</v>
          </cell>
          <cell r="AD3436">
            <v>0.25</v>
          </cell>
          <cell r="AE3436">
            <v>0.25</v>
          </cell>
          <cell r="AF3436">
            <v>1105</v>
          </cell>
          <cell r="AG3436">
            <v>69</v>
          </cell>
          <cell r="AH3436">
            <v>69</v>
          </cell>
          <cell r="AI3436">
            <v>69</v>
          </cell>
          <cell r="AJ3436">
            <v>69</v>
          </cell>
          <cell r="AK3436">
            <v>7</v>
          </cell>
        </row>
        <row r="3437">
          <cell r="B3437">
            <v>43502</v>
          </cell>
          <cell r="C3437">
            <v>435</v>
          </cell>
          <cell r="D3437">
            <v>0</v>
          </cell>
          <cell r="E3437">
            <v>30604</v>
          </cell>
          <cell r="G3437">
            <v>43501</v>
          </cell>
          <cell r="I3437">
            <v>1</v>
          </cell>
          <cell r="J3437">
            <v>1</v>
          </cell>
          <cell r="K3437">
            <v>88</v>
          </cell>
          <cell r="L3437">
            <v>87</v>
          </cell>
          <cell r="M3437">
            <v>5</v>
          </cell>
          <cell r="N3437">
            <v>38</v>
          </cell>
          <cell r="O3437">
            <v>0.2</v>
          </cell>
          <cell r="P3437">
            <v>1381</v>
          </cell>
          <cell r="Q3437">
            <v>1105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1381</v>
          </cell>
          <cell r="W3437">
            <v>1105</v>
          </cell>
          <cell r="X3437">
            <v>26271</v>
          </cell>
          <cell r="Y3437">
            <v>525420</v>
          </cell>
          <cell r="Z3437" t="str">
            <v>金</v>
          </cell>
          <cell r="AA3437">
            <v>1</v>
          </cell>
          <cell r="AB3437">
            <v>0.25</v>
          </cell>
          <cell r="AC3437">
            <v>0.25</v>
          </cell>
          <cell r="AD3437">
            <v>0.25</v>
          </cell>
          <cell r="AE3437">
            <v>0.25</v>
          </cell>
          <cell r="AF3437">
            <v>1105</v>
          </cell>
          <cell r="AG3437">
            <v>69</v>
          </cell>
          <cell r="AH3437">
            <v>69</v>
          </cell>
          <cell r="AI3437">
            <v>69</v>
          </cell>
          <cell r="AJ3437">
            <v>69</v>
          </cell>
          <cell r="AK3437">
            <v>7</v>
          </cell>
        </row>
        <row r="3438">
          <cell r="B3438">
            <v>43503</v>
          </cell>
          <cell r="C3438">
            <v>435</v>
          </cell>
          <cell r="D3438">
            <v>0</v>
          </cell>
          <cell r="E3438">
            <v>30504</v>
          </cell>
          <cell r="G3438">
            <v>43501</v>
          </cell>
          <cell r="I3438">
            <v>1</v>
          </cell>
          <cell r="J3438">
            <v>1</v>
          </cell>
          <cell r="K3438">
            <v>88</v>
          </cell>
          <cell r="L3438">
            <v>87</v>
          </cell>
          <cell r="M3438">
            <v>5</v>
          </cell>
          <cell r="N3438">
            <v>38</v>
          </cell>
          <cell r="O3438">
            <v>0.2</v>
          </cell>
          <cell r="P3438">
            <v>1381</v>
          </cell>
          <cell r="Q3438">
            <v>1105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1381</v>
          </cell>
          <cell r="W3438">
            <v>1105</v>
          </cell>
          <cell r="X3438">
            <v>26271</v>
          </cell>
          <cell r="Y3438">
            <v>525420</v>
          </cell>
          <cell r="Z3438" t="str">
            <v>金</v>
          </cell>
          <cell r="AA3438">
            <v>1</v>
          </cell>
          <cell r="AB3438">
            <v>0.25</v>
          </cell>
          <cell r="AC3438">
            <v>0.25</v>
          </cell>
          <cell r="AD3438">
            <v>0.25</v>
          </cell>
          <cell r="AE3438">
            <v>0.25</v>
          </cell>
          <cell r="AF3438">
            <v>1105</v>
          </cell>
          <cell r="AG3438">
            <v>69</v>
          </cell>
          <cell r="AH3438">
            <v>69</v>
          </cell>
          <cell r="AI3438">
            <v>69</v>
          </cell>
          <cell r="AJ3438">
            <v>69</v>
          </cell>
          <cell r="AK3438">
            <v>7</v>
          </cell>
        </row>
        <row r="3439">
          <cell r="B3439">
            <v>43504</v>
          </cell>
          <cell r="C3439">
            <v>435</v>
          </cell>
          <cell r="D3439">
            <v>0</v>
          </cell>
          <cell r="E3439">
            <v>20514</v>
          </cell>
          <cell r="G3439">
            <v>43501</v>
          </cell>
          <cell r="I3439">
            <v>1</v>
          </cell>
          <cell r="J3439">
            <v>1</v>
          </cell>
          <cell r="K3439">
            <v>88</v>
          </cell>
          <cell r="L3439">
            <v>87</v>
          </cell>
          <cell r="M3439">
            <v>5</v>
          </cell>
          <cell r="N3439">
            <v>38</v>
          </cell>
          <cell r="O3439">
            <v>0.2</v>
          </cell>
          <cell r="P3439">
            <v>1381</v>
          </cell>
          <cell r="Q3439">
            <v>1105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1381</v>
          </cell>
          <cell r="W3439">
            <v>1105</v>
          </cell>
          <cell r="X3439">
            <v>26271</v>
          </cell>
          <cell r="Y3439">
            <v>525420</v>
          </cell>
          <cell r="Z3439" t="str">
            <v>金</v>
          </cell>
          <cell r="AA3439">
            <v>1</v>
          </cell>
          <cell r="AB3439">
            <v>0.25</v>
          </cell>
          <cell r="AC3439">
            <v>0.25</v>
          </cell>
          <cell r="AD3439">
            <v>0.25</v>
          </cell>
          <cell r="AE3439">
            <v>0.25</v>
          </cell>
          <cell r="AF3439">
            <v>1105</v>
          </cell>
          <cell r="AG3439">
            <v>69</v>
          </cell>
          <cell r="AH3439">
            <v>69</v>
          </cell>
          <cell r="AI3439">
            <v>69</v>
          </cell>
          <cell r="AJ3439">
            <v>69</v>
          </cell>
          <cell r="AK3439">
            <v>7</v>
          </cell>
        </row>
        <row r="3440">
          <cell r="B3440">
            <v>43505</v>
          </cell>
          <cell r="C3440">
            <v>435</v>
          </cell>
          <cell r="D3440">
            <v>0</v>
          </cell>
          <cell r="E3440">
            <v>32504</v>
          </cell>
          <cell r="G3440">
            <v>43501</v>
          </cell>
          <cell r="I3440">
            <v>1</v>
          </cell>
          <cell r="J3440">
            <v>1</v>
          </cell>
          <cell r="K3440">
            <v>88</v>
          </cell>
          <cell r="L3440">
            <v>87</v>
          </cell>
          <cell r="M3440">
            <v>5</v>
          </cell>
          <cell r="N3440">
            <v>38</v>
          </cell>
          <cell r="O3440">
            <v>0.2</v>
          </cell>
          <cell r="P3440">
            <v>1381</v>
          </cell>
          <cell r="Q3440">
            <v>1105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1381</v>
          </cell>
          <cell r="W3440">
            <v>1105</v>
          </cell>
          <cell r="X3440">
            <v>26271</v>
          </cell>
          <cell r="Y3440">
            <v>525420</v>
          </cell>
          <cell r="Z3440" t="str">
            <v>金</v>
          </cell>
          <cell r="AA3440">
            <v>1</v>
          </cell>
          <cell r="AB3440">
            <v>0.25</v>
          </cell>
          <cell r="AC3440">
            <v>0.25</v>
          </cell>
          <cell r="AD3440">
            <v>0.25</v>
          </cell>
          <cell r="AE3440">
            <v>0.25</v>
          </cell>
          <cell r="AF3440">
            <v>1105</v>
          </cell>
          <cell r="AG3440">
            <v>69</v>
          </cell>
          <cell r="AH3440">
            <v>69</v>
          </cell>
          <cell r="AI3440">
            <v>69</v>
          </cell>
          <cell r="AJ3440">
            <v>69</v>
          </cell>
          <cell r="AK3440">
            <v>7</v>
          </cell>
        </row>
        <row r="3441">
          <cell r="B3441">
            <v>43506</v>
          </cell>
          <cell r="C3441">
            <v>435</v>
          </cell>
          <cell r="D3441">
            <v>0</v>
          </cell>
          <cell r="E3441">
            <v>40504</v>
          </cell>
          <cell r="G3441">
            <v>43501</v>
          </cell>
          <cell r="I3441">
            <v>1</v>
          </cell>
          <cell r="J3441">
            <v>1</v>
          </cell>
          <cell r="K3441">
            <v>88</v>
          </cell>
          <cell r="L3441">
            <v>87</v>
          </cell>
          <cell r="M3441">
            <v>5</v>
          </cell>
          <cell r="N3441">
            <v>38</v>
          </cell>
          <cell r="O3441">
            <v>0.2</v>
          </cell>
          <cell r="P3441">
            <v>1381</v>
          </cell>
          <cell r="Q3441">
            <v>1105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1381</v>
          </cell>
          <cell r="W3441">
            <v>1105</v>
          </cell>
          <cell r="X3441">
            <v>26271</v>
          </cell>
          <cell r="Y3441">
            <v>525420</v>
          </cell>
          <cell r="Z3441" t="str">
            <v>金</v>
          </cell>
          <cell r="AA3441">
            <v>1</v>
          </cell>
          <cell r="AB3441">
            <v>0.25</v>
          </cell>
          <cell r="AC3441">
            <v>0.25</v>
          </cell>
          <cell r="AD3441">
            <v>0.25</v>
          </cell>
          <cell r="AE3441">
            <v>0.25</v>
          </cell>
          <cell r="AF3441">
            <v>1105</v>
          </cell>
          <cell r="AG3441">
            <v>69</v>
          </cell>
          <cell r="AH3441">
            <v>69</v>
          </cell>
          <cell r="AI3441">
            <v>69</v>
          </cell>
          <cell r="AJ3441">
            <v>69</v>
          </cell>
          <cell r="AK3441">
            <v>7</v>
          </cell>
        </row>
        <row r="3442">
          <cell r="B3442">
            <v>43507</v>
          </cell>
          <cell r="C3442">
            <v>435</v>
          </cell>
          <cell r="D3442">
            <v>0</v>
          </cell>
          <cell r="E3442">
            <v>50100</v>
          </cell>
          <cell r="G3442">
            <v>43509</v>
          </cell>
          <cell r="I3442">
            <v>1</v>
          </cell>
          <cell r="J3442">
            <v>1</v>
          </cell>
          <cell r="K3442">
            <v>88</v>
          </cell>
          <cell r="L3442">
            <v>87</v>
          </cell>
          <cell r="M3442">
            <v>5</v>
          </cell>
          <cell r="N3442">
            <v>38</v>
          </cell>
          <cell r="O3442">
            <v>0.2</v>
          </cell>
          <cell r="P3442">
            <v>1381</v>
          </cell>
          <cell r="Q3442">
            <v>1105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1381</v>
          </cell>
          <cell r="W3442">
            <v>1105</v>
          </cell>
          <cell r="X3442">
            <v>26271</v>
          </cell>
          <cell r="Y3442">
            <v>525420</v>
          </cell>
          <cell r="Z3442" t="str">
            <v>金</v>
          </cell>
          <cell r="AA3442">
            <v>1</v>
          </cell>
          <cell r="AB3442">
            <v>0.25</v>
          </cell>
          <cell r="AC3442">
            <v>0.25</v>
          </cell>
          <cell r="AD3442">
            <v>0.25</v>
          </cell>
          <cell r="AE3442">
            <v>0.25</v>
          </cell>
          <cell r="AF3442">
            <v>1105</v>
          </cell>
          <cell r="AG3442">
            <v>69</v>
          </cell>
          <cell r="AH3442">
            <v>69</v>
          </cell>
          <cell r="AI3442">
            <v>69</v>
          </cell>
          <cell r="AJ3442">
            <v>69</v>
          </cell>
          <cell r="AK3442">
            <v>7</v>
          </cell>
        </row>
        <row r="3443">
          <cell r="B3443">
            <v>43600</v>
          </cell>
          <cell r="C3443">
            <v>436</v>
          </cell>
          <cell r="D3443">
            <v>0</v>
          </cell>
          <cell r="E3443">
            <v>32304</v>
          </cell>
          <cell r="F3443">
            <v>1</v>
          </cell>
          <cell r="G3443">
            <v>43600</v>
          </cell>
          <cell r="H3443">
            <v>43600</v>
          </cell>
          <cell r="I3443">
            <v>0</v>
          </cell>
          <cell r="J3443">
            <v>10</v>
          </cell>
          <cell r="K3443">
            <v>88</v>
          </cell>
          <cell r="L3443">
            <v>87</v>
          </cell>
          <cell r="M3443">
            <v>5</v>
          </cell>
          <cell r="N3443">
            <v>38</v>
          </cell>
          <cell r="O3443">
            <v>0.2</v>
          </cell>
          <cell r="P3443">
            <v>13816</v>
          </cell>
          <cell r="Q3443">
            <v>11053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13816</v>
          </cell>
          <cell r="W3443">
            <v>11053</v>
          </cell>
          <cell r="X3443">
            <v>262718</v>
          </cell>
          <cell r="Y3443">
            <v>5254360</v>
          </cell>
          <cell r="Z3443" t="str">
            <v>金</v>
          </cell>
          <cell r="AA3443">
            <v>1</v>
          </cell>
          <cell r="AB3443">
            <v>0.25</v>
          </cell>
          <cell r="AC3443">
            <v>0.25</v>
          </cell>
          <cell r="AD3443">
            <v>0.25</v>
          </cell>
          <cell r="AE3443">
            <v>0.25</v>
          </cell>
          <cell r="AF3443">
            <v>11053</v>
          </cell>
          <cell r="AG3443">
            <v>690</v>
          </cell>
          <cell r="AH3443">
            <v>690</v>
          </cell>
          <cell r="AI3443">
            <v>690</v>
          </cell>
          <cell r="AJ3443">
            <v>690</v>
          </cell>
          <cell r="AK3443">
            <v>70</v>
          </cell>
        </row>
        <row r="3444">
          <cell r="B3444">
            <v>43601</v>
          </cell>
          <cell r="C3444">
            <v>436</v>
          </cell>
          <cell r="D3444">
            <v>0</v>
          </cell>
          <cell r="E3444">
            <v>40104</v>
          </cell>
          <cell r="G3444">
            <v>43601</v>
          </cell>
          <cell r="I3444">
            <v>1</v>
          </cell>
          <cell r="J3444">
            <v>1</v>
          </cell>
          <cell r="K3444">
            <v>88</v>
          </cell>
          <cell r="L3444">
            <v>87</v>
          </cell>
          <cell r="M3444">
            <v>5</v>
          </cell>
          <cell r="N3444">
            <v>38</v>
          </cell>
          <cell r="O3444">
            <v>0.2</v>
          </cell>
          <cell r="P3444">
            <v>1381</v>
          </cell>
          <cell r="Q3444">
            <v>1105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1381</v>
          </cell>
          <cell r="W3444">
            <v>1105</v>
          </cell>
          <cell r="X3444">
            <v>26271</v>
          </cell>
          <cell r="Y3444">
            <v>525420</v>
          </cell>
          <cell r="Z3444" t="str">
            <v>金</v>
          </cell>
          <cell r="AA3444">
            <v>1</v>
          </cell>
          <cell r="AB3444">
            <v>0.25</v>
          </cell>
          <cell r="AC3444">
            <v>0.25</v>
          </cell>
          <cell r="AD3444">
            <v>0.25</v>
          </cell>
          <cell r="AE3444">
            <v>0.25</v>
          </cell>
          <cell r="AF3444">
            <v>1105</v>
          </cell>
          <cell r="AG3444">
            <v>69</v>
          </cell>
          <cell r="AH3444">
            <v>69</v>
          </cell>
          <cell r="AI3444">
            <v>69</v>
          </cell>
          <cell r="AJ3444">
            <v>69</v>
          </cell>
          <cell r="AK3444">
            <v>7</v>
          </cell>
        </row>
        <row r="3445">
          <cell r="B3445">
            <v>43602</v>
          </cell>
          <cell r="C3445">
            <v>436</v>
          </cell>
          <cell r="D3445">
            <v>0</v>
          </cell>
          <cell r="E3445">
            <v>40204</v>
          </cell>
          <cell r="G3445">
            <v>43601</v>
          </cell>
          <cell r="I3445">
            <v>1</v>
          </cell>
          <cell r="J3445">
            <v>1</v>
          </cell>
          <cell r="K3445">
            <v>88</v>
          </cell>
          <cell r="L3445">
            <v>87</v>
          </cell>
          <cell r="M3445">
            <v>5</v>
          </cell>
          <cell r="N3445">
            <v>38</v>
          </cell>
          <cell r="O3445">
            <v>0.2</v>
          </cell>
          <cell r="P3445">
            <v>1381</v>
          </cell>
          <cell r="Q3445">
            <v>1105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1381</v>
          </cell>
          <cell r="W3445">
            <v>1105</v>
          </cell>
          <cell r="X3445">
            <v>26271</v>
          </cell>
          <cell r="Y3445">
            <v>525420</v>
          </cell>
          <cell r="Z3445" t="str">
            <v>金</v>
          </cell>
          <cell r="AA3445">
            <v>1</v>
          </cell>
          <cell r="AB3445">
            <v>0.25</v>
          </cell>
          <cell r="AC3445">
            <v>0.25</v>
          </cell>
          <cell r="AD3445">
            <v>0.25</v>
          </cell>
          <cell r="AE3445">
            <v>0.25</v>
          </cell>
          <cell r="AF3445">
            <v>1105</v>
          </cell>
          <cell r="AG3445">
            <v>69</v>
          </cell>
          <cell r="AH3445">
            <v>69</v>
          </cell>
          <cell r="AI3445">
            <v>69</v>
          </cell>
          <cell r="AJ3445">
            <v>69</v>
          </cell>
          <cell r="AK3445">
            <v>7</v>
          </cell>
        </row>
        <row r="3446">
          <cell r="B3446">
            <v>43603</v>
          </cell>
          <cell r="C3446">
            <v>436</v>
          </cell>
          <cell r="D3446">
            <v>0</v>
          </cell>
          <cell r="E3446">
            <v>20514</v>
          </cell>
          <cell r="G3446">
            <v>43601</v>
          </cell>
          <cell r="I3446">
            <v>1</v>
          </cell>
          <cell r="J3446">
            <v>1</v>
          </cell>
          <cell r="K3446">
            <v>88</v>
          </cell>
          <cell r="L3446">
            <v>87</v>
          </cell>
          <cell r="M3446">
            <v>5</v>
          </cell>
          <cell r="N3446">
            <v>38</v>
          </cell>
          <cell r="O3446">
            <v>0.2</v>
          </cell>
          <cell r="P3446">
            <v>1381</v>
          </cell>
          <cell r="Q3446">
            <v>1105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1381</v>
          </cell>
          <cell r="W3446">
            <v>1105</v>
          </cell>
          <cell r="X3446">
            <v>26271</v>
          </cell>
          <cell r="Y3446">
            <v>525420</v>
          </cell>
          <cell r="Z3446" t="str">
            <v>金</v>
          </cell>
          <cell r="AA3446">
            <v>1</v>
          </cell>
          <cell r="AB3446">
            <v>0.25</v>
          </cell>
          <cell r="AC3446">
            <v>0.25</v>
          </cell>
          <cell r="AD3446">
            <v>0.25</v>
          </cell>
          <cell r="AE3446">
            <v>0.25</v>
          </cell>
          <cell r="AF3446">
            <v>1105</v>
          </cell>
          <cell r="AG3446">
            <v>69</v>
          </cell>
          <cell r="AH3446">
            <v>69</v>
          </cell>
          <cell r="AI3446">
            <v>69</v>
          </cell>
          <cell r="AJ3446">
            <v>69</v>
          </cell>
          <cell r="AK3446">
            <v>7</v>
          </cell>
        </row>
        <row r="3447">
          <cell r="B3447">
            <v>43604</v>
          </cell>
          <cell r="C3447">
            <v>436</v>
          </cell>
          <cell r="D3447">
            <v>0</v>
          </cell>
          <cell r="E3447">
            <v>20314</v>
          </cell>
          <cell r="G3447">
            <v>43601</v>
          </cell>
          <cell r="I3447">
            <v>1</v>
          </cell>
          <cell r="J3447">
            <v>1</v>
          </cell>
          <cell r="K3447">
            <v>88</v>
          </cell>
          <cell r="L3447">
            <v>87</v>
          </cell>
          <cell r="M3447">
            <v>5</v>
          </cell>
          <cell r="N3447">
            <v>38</v>
          </cell>
          <cell r="O3447">
            <v>0.2</v>
          </cell>
          <cell r="P3447">
            <v>1381</v>
          </cell>
          <cell r="Q3447">
            <v>1105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1381</v>
          </cell>
          <cell r="W3447">
            <v>1105</v>
          </cell>
          <cell r="X3447">
            <v>26271</v>
          </cell>
          <cell r="Y3447">
            <v>525420</v>
          </cell>
          <cell r="Z3447" t="str">
            <v>金</v>
          </cell>
          <cell r="AA3447">
            <v>1</v>
          </cell>
          <cell r="AB3447">
            <v>0.25</v>
          </cell>
          <cell r="AC3447">
            <v>0.25</v>
          </cell>
          <cell r="AD3447">
            <v>0.25</v>
          </cell>
          <cell r="AE3447">
            <v>0.25</v>
          </cell>
          <cell r="AF3447">
            <v>1105</v>
          </cell>
          <cell r="AG3447">
            <v>69</v>
          </cell>
          <cell r="AH3447">
            <v>69</v>
          </cell>
          <cell r="AI3447">
            <v>69</v>
          </cell>
          <cell r="AJ3447">
            <v>69</v>
          </cell>
          <cell r="AK3447">
            <v>7</v>
          </cell>
        </row>
        <row r="3448">
          <cell r="B3448">
            <v>43605</v>
          </cell>
          <cell r="C3448">
            <v>436</v>
          </cell>
          <cell r="D3448">
            <v>0</v>
          </cell>
          <cell r="E3448">
            <v>20214</v>
          </cell>
          <cell r="G3448">
            <v>43601</v>
          </cell>
          <cell r="I3448">
            <v>1</v>
          </cell>
          <cell r="J3448">
            <v>1</v>
          </cell>
          <cell r="K3448">
            <v>88</v>
          </cell>
          <cell r="L3448">
            <v>87</v>
          </cell>
          <cell r="M3448">
            <v>5</v>
          </cell>
          <cell r="N3448">
            <v>38</v>
          </cell>
          <cell r="O3448">
            <v>0.2</v>
          </cell>
          <cell r="P3448">
            <v>1381</v>
          </cell>
          <cell r="Q3448">
            <v>1105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1381</v>
          </cell>
          <cell r="W3448">
            <v>1105</v>
          </cell>
          <cell r="X3448">
            <v>26271</v>
          </cell>
          <cell r="Y3448">
            <v>525420</v>
          </cell>
          <cell r="Z3448" t="str">
            <v>金</v>
          </cell>
          <cell r="AA3448">
            <v>1</v>
          </cell>
          <cell r="AB3448">
            <v>0.25</v>
          </cell>
          <cell r="AC3448">
            <v>0.25</v>
          </cell>
          <cell r="AD3448">
            <v>0.25</v>
          </cell>
          <cell r="AE3448">
            <v>0.25</v>
          </cell>
          <cell r="AF3448">
            <v>1105</v>
          </cell>
          <cell r="AG3448">
            <v>69</v>
          </cell>
          <cell r="AH3448">
            <v>69</v>
          </cell>
          <cell r="AI3448">
            <v>69</v>
          </cell>
          <cell r="AJ3448">
            <v>69</v>
          </cell>
          <cell r="AK3448">
            <v>7</v>
          </cell>
        </row>
        <row r="3449">
          <cell r="B3449">
            <v>43606</v>
          </cell>
          <cell r="C3449">
            <v>436</v>
          </cell>
          <cell r="D3449">
            <v>0</v>
          </cell>
          <cell r="E3449">
            <v>20114</v>
          </cell>
          <cell r="G3449">
            <v>43601</v>
          </cell>
          <cell r="I3449">
            <v>1</v>
          </cell>
          <cell r="J3449">
            <v>1</v>
          </cell>
          <cell r="K3449">
            <v>88</v>
          </cell>
          <cell r="L3449">
            <v>87</v>
          </cell>
          <cell r="M3449">
            <v>5</v>
          </cell>
          <cell r="N3449">
            <v>38</v>
          </cell>
          <cell r="O3449">
            <v>0.2</v>
          </cell>
          <cell r="P3449">
            <v>1381</v>
          </cell>
          <cell r="Q3449">
            <v>1105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1381</v>
          </cell>
          <cell r="W3449">
            <v>1105</v>
          </cell>
          <cell r="X3449">
            <v>26271</v>
          </cell>
          <cell r="Y3449">
            <v>525420</v>
          </cell>
          <cell r="Z3449" t="str">
            <v>金</v>
          </cell>
          <cell r="AA3449">
            <v>1</v>
          </cell>
          <cell r="AB3449">
            <v>0.25</v>
          </cell>
          <cell r="AC3449">
            <v>0.25</v>
          </cell>
          <cell r="AD3449">
            <v>0.25</v>
          </cell>
          <cell r="AE3449">
            <v>0.25</v>
          </cell>
          <cell r="AF3449">
            <v>1105</v>
          </cell>
          <cell r="AG3449">
            <v>69</v>
          </cell>
          <cell r="AH3449">
            <v>69</v>
          </cell>
          <cell r="AI3449">
            <v>69</v>
          </cell>
          <cell r="AJ3449">
            <v>69</v>
          </cell>
          <cell r="AK3449">
            <v>7</v>
          </cell>
        </row>
        <row r="3450">
          <cell r="B3450">
            <v>43607</v>
          </cell>
          <cell r="C3450">
            <v>436</v>
          </cell>
          <cell r="D3450">
            <v>0</v>
          </cell>
          <cell r="E3450">
            <v>50100</v>
          </cell>
          <cell r="G3450">
            <v>43609</v>
          </cell>
          <cell r="I3450">
            <v>1</v>
          </cell>
          <cell r="J3450">
            <v>1</v>
          </cell>
          <cell r="K3450">
            <v>88</v>
          </cell>
          <cell r="L3450">
            <v>87</v>
          </cell>
          <cell r="M3450">
            <v>5</v>
          </cell>
          <cell r="N3450">
            <v>38</v>
          </cell>
          <cell r="O3450">
            <v>0.2</v>
          </cell>
          <cell r="P3450">
            <v>1381</v>
          </cell>
          <cell r="Q3450">
            <v>1105</v>
          </cell>
          <cell r="R3450">
            <v>0</v>
          </cell>
          <cell r="S3450">
            <v>0</v>
          </cell>
          <cell r="T3450">
            <v>0</v>
          </cell>
          <cell r="U3450">
            <v>0</v>
          </cell>
          <cell r="V3450">
            <v>1381</v>
          </cell>
          <cell r="W3450">
            <v>1105</v>
          </cell>
          <cell r="X3450">
            <v>26271</v>
          </cell>
          <cell r="Y3450">
            <v>525420</v>
          </cell>
          <cell r="Z3450" t="str">
            <v>金</v>
          </cell>
          <cell r="AA3450">
            <v>1</v>
          </cell>
          <cell r="AB3450">
            <v>0.25</v>
          </cell>
          <cell r="AC3450">
            <v>0.25</v>
          </cell>
          <cell r="AD3450">
            <v>0.25</v>
          </cell>
          <cell r="AE3450">
            <v>0.25</v>
          </cell>
          <cell r="AF3450">
            <v>1105</v>
          </cell>
          <cell r="AG3450">
            <v>69</v>
          </cell>
          <cell r="AH3450">
            <v>69</v>
          </cell>
          <cell r="AI3450">
            <v>69</v>
          </cell>
          <cell r="AJ3450">
            <v>69</v>
          </cell>
          <cell r="AK3450">
            <v>7</v>
          </cell>
        </row>
        <row r="3451">
          <cell r="B3451">
            <v>43700</v>
          </cell>
          <cell r="C3451">
            <v>437</v>
          </cell>
          <cell r="D3451">
            <v>0</v>
          </cell>
          <cell r="E3451">
            <v>32104</v>
          </cell>
          <cell r="F3451">
            <v>1</v>
          </cell>
          <cell r="G3451">
            <v>43700</v>
          </cell>
          <cell r="H3451">
            <v>43700</v>
          </cell>
          <cell r="I3451">
            <v>0</v>
          </cell>
          <cell r="J3451">
            <v>10</v>
          </cell>
          <cell r="K3451">
            <v>88</v>
          </cell>
          <cell r="L3451">
            <v>87</v>
          </cell>
          <cell r="M3451">
            <v>5</v>
          </cell>
          <cell r="N3451">
            <v>38</v>
          </cell>
          <cell r="O3451">
            <v>0.30000000000000004</v>
          </cell>
          <cell r="P3451">
            <v>20725</v>
          </cell>
          <cell r="Q3451">
            <v>16580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20725</v>
          </cell>
          <cell r="W3451">
            <v>16580</v>
          </cell>
          <cell r="X3451">
            <v>262718</v>
          </cell>
          <cell r="Y3451">
            <v>5254360</v>
          </cell>
          <cell r="Z3451" t="str">
            <v>金</v>
          </cell>
          <cell r="AA3451">
            <v>1</v>
          </cell>
          <cell r="AB3451">
            <v>0.25</v>
          </cell>
          <cell r="AC3451">
            <v>0.25</v>
          </cell>
          <cell r="AD3451">
            <v>0.25</v>
          </cell>
          <cell r="AE3451">
            <v>0.25</v>
          </cell>
          <cell r="AF3451">
            <v>16580</v>
          </cell>
          <cell r="AG3451">
            <v>1036</v>
          </cell>
          <cell r="AH3451">
            <v>1036</v>
          </cell>
          <cell r="AI3451">
            <v>1036</v>
          </cell>
          <cell r="AJ3451">
            <v>1036</v>
          </cell>
          <cell r="AK3451">
            <v>70</v>
          </cell>
        </row>
        <row r="3452">
          <cell r="B3452">
            <v>43701</v>
          </cell>
          <cell r="C3452">
            <v>437</v>
          </cell>
          <cell r="D3452">
            <v>0</v>
          </cell>
          <cell r="E3452">
            <v>40104</v>
          </cell>
          <cell r="G3452">
            <v>43701</v>
          </cell>
          <cell r="I3452">
            <v>1</v>
          </cell>
          <cell r="J3452">
            <v>1</v>
          </cell>
          <cell r="K3452">
            <v>88</v>
          </cell>
          <cell r="L3452">
            <v>87</v>
          </cell>
          <cell r="M3452">
            <v>5</v>
          </cell>
          <cell r="N3452">
            <v>38</v>
          </cell>
          <cell r="O3452">
            <v>0.2</v>
          </cell>
          <cell r="P3452">
            <v>1381</v>
          </cell>
          <cell r="Q3452">
            <v>1105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1381</v>
          </cell>
          <cell r="W3452">
            <v>1105</v>
          </cell>
          <cell r="X3452">
            <v>26271</v>
          </cell>
          <cell r="Y3452">
            <v>525420</v>
          </cell>
          <cell r="Z3452" t="str">
            <v>金</v>
          </cell>
          <cell r="AA3452">
            <v>1</v>
          </cell>
          <cell r="AB3452">
            <v>0.25</v>
          </cell>
          <cell r="AC3452">
            <v>0.25</v>
          </cell>
          <cell r="AD3452">
            <v>0.25</v>
          </cell>
          <cell r="AE3452">
            <v>0.25</v>
          </cell>
          <cell r="AF3452">
            <v>1105</v>
          </cell>
          <cell r="AG3452">
            <v>69</v>
          </cell>
          <cell r="AH3452">
            <v>69</v>
          </cell>
          <cell r="AI3452">
            <v>69</v>
          </cell>
          <cell r="AJ3452">
            <v>69</v>
          </cell>
          <cell r="AK3452">
            <v>7</v>
          </cell>
        </row>
        <row r="3453">
          <cell r="B3453">
            <v>43702</v>
          </cell>
          <cell r="C3453">
            <v>437</v>
          </cell>
          <cell r="D3453">
            <v>0</v>
          </cell>
          <cell r="E3453">
            <v>40204</v>
          </cell>
          <cell r="G3453">
            <v>43701</v>
          </cell>
          <cell r="I3453">
            <v>1</v>
          </cell>
          <cell r="J3453">
            <v>1</v>
          </cell>
          <cell r="K3453">
            <v>88</v>
          </cell>
          <cell r="L3453">
            <v>87</v>
          </cell>
          <cell r="M3453">
            <v>5</v>
          </cell>
          <cell r="N3453">
            <v>38</v>
          </cell>
          <cell r="O3453">
            <v>0.2</v>
          </cell>
          <cell r="P3453">
            <v>1381</v>
          </cell>
          <cell r="Q3453">
            <v>1105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1381</v>
          </cell>
          <cell r="W3453">
            <v>1105</v>
          </cell>
          <cell r="X3453">
            <v>26271</v>
          </cell>
          <cell r="Y3453">
            <v>525420</v>
          </cell>
          <cell r="Z3453" t="str">
            <v>金</v>
          </cell>
          <cell r="AA3453">
            <v>1</v>
          </cell>
          <cell r="AB3453">
            <v>0.25</v>
          </cell>
          <cell r="AC3453">
            <v>0.25</v>
          </cell>
          <cell r="AD3453">
            <v>0.25</v>
          </cell>
          <cell r="AE3453">
            <v>0.25</v>
          </cell>
          <cell r="AF3453">
            <v>1105</v>
          </cell>
          <cell r="AG3453">
            <v>69</v>
          </cell>
          <cell r="AH3453">
            <v>69</v>
          </cell>
          <cell r="AI3453">
            <v>69</v>
          </cell>
          <cell r="AJ3453">
            <v>69</v>
          </cell>
          <cell r="AK3453">
            <v>7</v>
          </cell>
        </row>
        <row r="3454">
          <cell r="B3454">
            <v>43703</v>
          </cell>
          <cell r="C3454">
            <v>437</v>
          </cell>
          <cell r="D3454">
            <v>0</v>
          </cell>
          <cell r="E3454">
            <v>20514</v>
          </cell>
          <cell r="G3454">
            <v>43701</v>
          </cell>
          <cell r="I3454">
            <v>1</v>
          </cell>
          <cell r="J3454">
            <v>1</v>
          </cell>
          <cell r="K3454">
            <v>88</v>
          </cell>
          <cell r="L3454">
            <v>87</v>
          </cell>
          <cell r="M3454">
            <v>5</v>
          </cell>
          <cell r="N3454">
            <v>38</v>
          </cell>
          <cell r="O3454">
            <v>0.2</v>
          </cell>
          <cell r="P3454">
            <v>1381</v>
          </cell>
          <cell r="Q3454">
            <v>1105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1381</v>
          </cell>
          <cell r="W3454">
            <v>1105</v>
          </cell>
          <cell r="X3454">
            <v>26271</v>
          </cell>
          <cell r="Y3454">
            <v>525420</v>
          </cell>
          <cell r="Z3454" t="str">
            <v>金</v>
          </cell>
          <cell r="AA3454">
            <v>1</v>
          </cell>
          <cell r="AB3454">
            <v>0.25</v>
          </cell>
          <cell r="AC3454">
            <v>0.25</v>
          </cell>
          <cell r="AD3454">
            <v>0.25</v>
          </cell>
          <cell r="AE3454">
            <v>0.25</v>
          </cell>
          <cell r="AF3454">
            <v>1105</v>
          </cell>
          <cell r="AG3454">
            <v>69</v>
          </cell>
          <cell r="AH3454">
            <v>69</v>
          </cell>
          <cell r="AI3454">
            <v>69</v>
          </cell>
          <cell r="AJ3454">
            <v>69</v>
          </cell>
          <cell r="AK3454">
            <v>7</v>
          </cell>
        </row>
        <row r="3455">
          <cell r="B3455">
            <v>43704</v>
          </cell>
          <cell r="C3455">
            <v>437</v>
          </cell>
          <cell r="D3455">
            <v>0</v>
          </cell>
          <cell r="E3455">
            <v>20314</v>
          </cell>
          <cell r="G3455">
            <v>43701</v>
          </cell>
          <cell r="I3455">
            <v>1</v>
          </cell>
          <cell r="J3455">
            <v>1</v>
          </cell>
          <cell r="K3455">
            <v>88</v>
          </cell>
          <cell r="L3455">
            <v>87</v>
          </cell>
          <cell r="M3455">
            <v>5</v>
          </cell>
          <cell r="N3455">
            <v>38</v>
          </cell>
          <cell r="O3455">
            <v>0.2</v>
          </cell>
          <cell r="P3455">
            <v>1381</v>
          </cell>
          <cell r="Q3455">
            <v>1105</v>
          </cell>
          <cell r="R3455">
            <v>0</v>
          </cell>
          <cell r="S3455">
            <v>0</v>
          </cell>
          <cell r="T3455">
            <v>0</v>
          </cell>
          <cell r="U3455">
            <v>0</v>
          </cell>
          <cell r="V3455">
            <v>1381</v>
          </cell>
          <cell r="W3455">
            <v>1105</v>
          </cell>
          <cell r="X3455">
            <v>26271</v>
          </cell>
          <cell r="Y3455">
            <v>525420</v>
          </cell>
          <cell r="Z3455" t="str">
            <v>金</v>
          </cell>
          <cell r="AA3455">
            <v>1</v>
          </cell>
          <cell r="AB3455">
            <v>0.25</v>
          </cell>
          <cell r="AC3455">
            <v>0.25</v>
          </cell>
          <cell r="AD3455">
            <v>0.25</v>
          </cell>
          <cell r="AE3455">
            <v>0.25</v>
          </cell>
          <cell r="AF3455">
            <v>1105</v>
          </cell>
          <cell r="AG3455">
            <v>69</v>
          </cell>
          <cell r="AH3455">
            <v>69</v>
          </cell>
          <cell r="AI3455">
            <v>69</v>
          </cell>
          <cell r="AJ3455">
            <v>69</v>
          </cell>
          <cell r="AK3455">
            <v>7</v>
          </cell>
        </row>
        <row r="3456">
          <cell r="B3456">
            <v>43705</v>
          </cell>
          <cell r="C3456">
            <v>437</v>
          </cell>
          <cell r="D3456">
            <v>0</v>
          </cell>
          <cell r="E3456">
            <v>20214</v>
          </cell>
          <cell r="G3456">
            <v>43701</v>
          </cell>
          <cell r="I3456">
            <v>1</v>
          </cell>
          <cell r="J3456">
            <v>1</v>
          </cell>
          <cell r="K3456">
            <v>88</v>
          </cell>
          <cell r="L3456">
            <v>87</v>
          </cell>
          <cell r="M3456">
            <v>5</v>
          </cell>
          <cell r="N3456">
            <v>38</v>
          </cell>
          <cell r="O3456">
            <v>0.2</v>
          </cell>
          <cell r="P3456">
            <v>1381</v>
          </cell>
          <cell r="Q3456">
            <v>1105</v>
          </cell>
          <cell r="R3456">
            <v>0</v>
          </cell>
          <cell r="S3456">
            <v>0</v>
          </cell>
          <cell r="T3456">
            <v>0</v>
          </cell>
          <cell r="U3456">
            <v>0</v>
          </cell>
          <cell r="V3456">
            <v>1381</v>
          </cell>
          <cell r="W3456">
            <v>1105</v>
          </cell>
          <cell r="X3456">
            <v>26271</v>
          </cell>
          <cell r="Y3456">
            <v>525420</v>
          </cell>
          <cell r="Z3456" t="str">
            <v>金</v>
          </cell>
          <cell r="AA3456">
            <v>1</v>
          </cell>
          <cell r="AB3456">
            <v>0.25</v>
          </cell>
          <cell r="AC3456">
            <v>0.25</v>
          </cell>
          <cell r="AD3456">
            <v>0.25</v>
          </cell>
          <cell r="AE3456">
            <v>0.25</v>
          </cell>
          <cell r="AF3456">
            <v>1105</v>
          </cell>
          <cell r="AG3456">
            <v>69</v>
          </cell>
          <cell r="AH3456">
            <v>69</v>
          </cell>
          <cell r="AI3456">
            <v>69</v>
          </cell>
          <cell r="AJ3456">
            <v>69</v>
          </cell>
          <cell r="AK3456">
            <v>7</v>
          </cell>
        </row>
        <row r="3457">
          <cell r="B3457">
            <v>43706</v>
          </cell>
          <cell r="C3457">
            <v>437</v>
          </cell>
          <cell r="D3457">
            <v>0</v>
          </cell>
          <cell r="E3457">
            <v>20114</v>
          </cell>
          <cell r="G3457">
            <v>43701</v>
          </cell>
          <cell r="I3457">
            <v>1</v>
          </cell>
          <cell r="J3457">
            <v>1</v>
          </cell>
          <cell r="K3457">
            <v>88</v>
          </cell>
          <cell r="L3457">
            <v>87</v>
          </cell>
          <cell r="M3457">
            <v>5</v>
          </cell>
          <cell r="N3457">
            <v>38</v>
          </cell>
          <cell r="O3457">
            <v>0.2</v>
          </cell>
          <cell r="P3457">
            <v>1381</v>
          </cell>
          <cell r="Q3457">
            <v>1105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1381</v>
          </cell>
          <cell r="W3457">
            <v>1105</v>
          </cell>
          <cell r="X3457">
            <v>26271</v>
          </cell>
          <cell r="Y3457">
            <v>525420</v>
          </cell>
          <cell r="Z3457" t="str">
            <v>金</v>
          </cell>
          <cell r="AA3457">
            <v>1</v>
          </cell>
          <cell r="AB3457">
            <v>0.25</v>
          </cell>
          <cell r="AC3457">
            <v>0.25</v>
          </cell>
          <cell r="AD3457">
            <v>0.25</v>
          </cell>
          <cell r="AE3457">
            <v>0.25</v>
          </cell>
          <cell r="AF3457">
            <v>1105</v>
          </cell>
          <cell r="AG3457">
            <v>69</v>
          </cell>
          <cell r="AH3457">
            <v>69</v>
          </cell>
          <cell r="AI3457">
            <v>69</v>
          </cell>
          <cell r="AJ3457">
            <v>69</v>
          </cell>
          <cell r="AK3457">
            <v>7</v>
          </cell>
        </row>
        <row r="3458">
          <cell r="B3458">
            <v>43707</v>
          </cell>
          <cell r="C3458">
            <v>437</v>
          </cell>
          <cell r="D3458">
            <v>0</v>
          </cell>
          <cell r="E3458">
            <v>50100</v>
          </cell>
          <cell r="G3458">
            <v>43709</v>
          </cell>
          <cell r="I3458">
            <v>1</v>
          </cell>
          <cell r="J3458">
            <v>1</v>
          </cell>
          <cell r="K3458">
            <v>88</v>
          </cell>
          <cell r="L3458">
            <v>87</v>
          </cell>
          <cell r="M3458">
            <v>5</v>
          </cell>
          <cell r="N3458">
            <v>38</v>
          </cell>
          <cell r="O3458">
            <v>0.2</v>
          </cell>
          <cell r="P3458">
            <v>1381</v>
          </cell>
          <cell r="Q3458">
            <v>1105</v>
          </cell>
          <cell r="R3458">
            <v>0</v>
          </cell>
          <cell r="S3458">
            <v>0</v>
          </cell>
          <cell r="T3458">
            <v>0</v>
          </cell>
          <cell r="U3458">
            <v>0</v>
          </cell>
          <cell r="V3458">
            <v>1381</v>
          </cell>
          <cell r="W3458">
            <v>1105</v>
          </cell>
          <cell r="X3458">
            <v>26271</v>
          </cell>
          <cell r="Y3458">
            <v>525420</v>
          </cell>
          <cell r="Z3458" t="str">
            <v>金</v>
          </cell>
          <cell r="AA3458">
            <v>1</v>
          </cell>
          <cell r="AB3458">
            <v>0.25</v>
          </cell>
          <cell r="AC3458">
            <v>0.25</v>
          </cell>
          <cell r="AD3458">
            <v>0.25</v>
          </cell>
          <cell r="AE3458">
            <v>0.25</v>
          </cell>
          <cell r="AF3458">
            <v>1105</v>
          </cell>
          <cell r="AG3458">
            <v>69</v>
          </cell>
          <cell r="AH3458">
            <v>69</v>
          </cell>
          <cell r="AI3458">
            <v>69</v>
          </cell>
          <cell r="AJ3458">
            <v>69</v>
          </cell>
          <cell r="AK3458">
            <v>7</v>
          </cell>
        </row>
        <row r="3459">
          <cell r="B3459">
            <v>43800</v>
          </cell>
          <cell r="C3459">
            <v>438</v>
          </cell>
          <cell r="D3459">
            <v>0</v>
          </cell>
          <cell r="E3459">
            <v>32304</v>
          </cell>
          <cell r="F3459">
            <v>1</v>
          </cell>
          <cell r="G3459">
            <v>43800</v>
          </cell>
          <cell r="H3459">
            <v>43800</v>
          </cell>
          <cell r="I3459">
            <v>0</v>
          </cell>
          <cell r="J3459">
            <v>10</v>
          </cell>
          <cell r="K3459">
            <v>88</v>
          </cell>
          <cell r="L3459">
            <v>87</v>
          </cell>
          <cell r="M3459">
            <v>5</v>
          </cell>
          <cell r="N3459">
            <v>38</v>
          </cell>
          <cell r="O3459">
            <v>0.4</v>
          </cell>
          <cell r="P3459">
            <v>27633</v>
          </cell>
          <cell r="Q3459">
            <v>17685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27633</v>
          </cell>
          <cell r="W3459">
            <v>17685</v>
          </cell>
          <cell r="X3459">
            <v>262718</v>
          </cell>
          <cell r="Y3459">
            <v>5254360</v>
          </cell>
          <cell r="Z3459" t="str">
            <v>金</v>
          </cell>
          <cell r="AA3459">
            <v>1</v>
          </cell>
          <cell r="AB3459">
            <v>0.25</v>
          </cell>
          <cell r="AC3459">
            <v>0.25</v>
          </cell>
          <cell r="AD3459">
            <v>0.25</v>
          </cell>
          <cell r="AE3459">
            <v>0.25</v>
          </cell>
          <cell r="AF3459">
            <v>17685</v>
          </cell>
          <cell r="AG3459">
            <v>2487</v>
          </cell>
          <cell r="AH3459">
            <v>2487</v>
          </cell>
          <cell r="AI3459">
            <v>2487</v>
          </cell>
          <cell r="AJ3459">
            <v>2487</v>
          </cell>
          <cell r="AK3459">
            <v>70</v>
          </cell>
        </row>
        <row r="3460">
          <cell r="B3460">
            <v>43801</v>
          </cell>
          <cell r="C3460">
            <v>438</v>
          </cell>
          <cell r="D3460">
            <v>0</v>
          </cell>
          <cell r="E3460">
            <v>40104</v>
          </cell>
          <cell r="G3460">
            <v>43801</v>
          </cell>
          <cell r="I3460">
            <v>1</v>
          </cell>
          <cell r="J3460">
            <v>1</v>
          </cell>
          <cell r="K3460">
            <v>88</v>
          </cell>
          <cell r="L3460">
            <v>87</v>
          </cell>
          <cell r="M3460">
            <v>5</v>
          </cell>
          <cell r="N3460">
            <v>38</v>
          </cell>
          <cell r="O3460">
            <v>0.2</v>
          </cell>
          <cell r="P3460">
            <v>1381</v>
          </cell>
          <cell r="Q3460">
            <v>1105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1381</v>
          </cell>
          <cell r="W3460">
            <v>1105</v>
          </cell>
          <cell r="X3460">
            <v>26271</v>
          </cell>
          <cell r="Y3460">
            <v>525420</v>
          </cell>
          <cell r="Z3460" t="str">
            <v>金</v>
          </cell>
          <cell r="AA3460">
            <v>1</v>
          </cell>
          <cell r="AB3460">
            <v>0.25</v>
          </cell>
          <cell r="AC3460">
            <v>0.25</v>
          </cell>
          <cell r="AD3460">
            <v>0.25</v>
          </cell>
          <cell r="AE3460">
            <v>0.25</v>
          </cell>
          <cell r="AF3460">
            <v>1105</v>
          </cell>
          <cell r="AG3460">
            <v>69</v>
          </cell>
          <cell r="AH3460">
            <v>69</v>
          </cell>
          <cell r="AI3460">
            <v>69</v>
          </cell>
          <cell r="AJ3460">
            <v>69</v>
          </cell>
          <cell r="AK3460">
            <v>7</v>
          </cell>
        </row>
        <row r="3461">
          <cell r="B3461">
            <v>43802</v>
          </cell>
          <cell r="C3461">
            <v>438</v>
          </cell>
          <cell r="D3461">
            <v>0</v>
          </cell>
          <cell r="E3461">
            <v>40204</v>
          </cell>
          <cell r="G3461">
            <v>43801</v>
          </cell>
          <cell r="I3461">
            <v>1</v>
          </cell>
          <cell r="J3461">
            <v>1</v>
          </cell>
          <cell r="K3461">
            <v>88</v>
          </cell>
          <cell r="L3461">
            <v>87</v>
          </cell>
          <cell r="M3461">
            <v>5</v>
          </cell>
          <cell r="N3461">
            <v>38</v>
          </cell>
          <cell r="O3461">
            <v>0.2</v>
          </cell>
          <cell r="P3461">
            <v>1381</v>
          </cell>
          <cell r="Q3461">
            <v>1105</v>
          </cell>
          <cell r="R3461">
            <v>0</v>
          </cell>
          <cell r="S3461">
            <v>0</v>
          </cell>
          <cell r="T3461">
            <v>0</v>
          </cell>
          <cell r="U3461">
            <v>0</v>
          </cell>
          <cell r="V3461">
            <v>1381</v>
          </cell>
          <cell r="W3461">
            <v>1105</v>
          </cell>
          <cell r="X3461">
            <v>26271</v>
          </cell>
          <cell r="Y3461">
            <v>525420</v>
          </cell>
          <cell r="Z3461" t="str">
            <v>金</v>
          </cell>
          <cell r="AA3461">
            <v>1</v>
          </cell>
          <cell r="AB3461">
            <v>0.25</v>
          </cell>
          <cell r="AC3461">
            <v>0.25</v>
          </cell>
          <cell r="AD3461">
            <v>0.25</v>
          </cell>
          <cell r="AE3461">
            <v>0.25</v>
          </cell>
          <cell r="AF3461">
            <v>1105</v>
          </cell>
          <cell r="AG3461">
            <v>69</v>
          </cell>
          <cell r="AH3461">
            <v>69</v>
          </cell>
          <cell r="AI3461">
            <v>69</v>
          </cell>
          <cell r="AJ3461">
            <v>69</v>
          </cell>
          <cell r="AK3461">
            <v>7</v>
          </cell>
        </row>
        <row r="3462">
          <cell r="B3462">
            <v>43803</v>
          </cell>
          <cell r="C3462">
            <v>438</v>
          </cell>
          <cell r="D3462">
            <v>0</v>
          </cell>
          <cell r="E3462">
            <v>20514</v>
          </cell>
          <cell r="G3462">
            <v>43801</v>
          </cell>
          <cell r="I3462">
            <v>1</v>
          </cell>
          <cell r="J3462">
            <v>1</v>
          </cell>
          <cell r="K3462">
            <v>88</v>
          </cell>
          <cell r="L3462">
            <v>87</v>
          </cell>
          <cell r="M3462">
            <v>5</v>
          </cell>
          <cell r="N3462">
            <v>38</v>
          </cell>
          <cell r="O3462">
            <v>0.2</v>
          </cell>
          <cell r="P3462">
            <v>1381</v>
          </cell>
          <cell r="Q3462">
            <v>1105</v>
          </cell>
          <cell r="R3462">
            <v>0</v>
          </cell>
          <cell r="S3462">
            <v>0</v>
          </cell>
          <cell r="T3462">
            <v>0</v>
          </cell>
          <cell r="U3462">
            <v>0</v>
          </cell>
          <cell r="V3462">
            <v>1381</v>
          </cell>
          <cell r="W3462">
            <v>1105</v>
          </cell>
          <cell r="X3462">
            <v>26271</v>
          </cell>
          <cell r="Y3462">
            <v>525420</v>
          </cell>
          <cell r="Z3462" t="str">
            <v>金</v>
          </cell>
          <cell r="AA3462">
            <v>1</v>
          </cell>
          <cell r="AB3462">
            <v>0.25</v>
          </cell>
          <cell r="AC3462">
            <v>0.25</v>
          </cell>
          <cell r="AD3462">
            <v>0.25</v>
          </cell>
          <cell r="AE3462">
            <v>0.25</v>
          </cell>
          <cell r="AF3462">
            <v>1105</v>
          </cell>
          <cell r="AG3462">
            <v>69</v>
          </cell>
          <cell r="AH3462">
            <v>69</v>
          </cell>
          <cell r="AI3462">
            <v>69</v>
          </cell>
          <cell r="AJ3462">
            <v>69</v>
          </cell>
          <cell r="AK3462">
            <v>7</v>
          </cell>
        </row>
        <row r="3463">
          <cell r="B3463">
            <v>43804</v>
          </cell>
          <cell r="C3463">
            <v>438</v>
          </cell>
          <cell r="D3463">
            <v>0</v>
          </cell>
          <cell r="E3463">
            <v>20314</v>
          </cell>
          <cell r="G3463">
            <v>43801</v>
          </cell>
          <cell r="I3463">
            <v>1</v>
          </cell>
          <cell r="J3463">
            <v>1</v>
          </cell>
          <cell r="K3463">
            <v>88</v>
          </cell>
          <cell r="L3463">
            <v>87</v>
          </cell>
          <cell r="M3463">
            <v>5</v>
          </cell>
          <cell r="N3463">
            <v>38</v>
          </cell>
          <cell r="O3463">
            <v>0.2</v>
          </cell>
          <cell r="P3463">
            <v>1381</v>
          </cell>
          <cell r="Q3463">
            <v>1105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1381</v>
          </cell>
          <cell r="W3463">
            <v>1105</v>
          </cell>
          <cell r="X3463">
            <v>26271</v>
          </cell>
          <cell r="Y3463">
            <v>525420</v>
          </cell>
          <cell r="Z3463" t="str">
            <v>金</v>
          </cell>
          <cell r="AA3463">
            <v>1</v>
          </cell>
          <cell r="AB3463">
            <v>0.25</v>
          </cell>
          <cell r="AC3463">
            <v>0.25</v>
          </cell>
          <cell r="AD3463">
            <v>0.25</v>
          </cell>
          <cell r="AE3463">
            <v>0.25</v>
          </cell>
          <cell r="AF3463">
            <v>1105</v>
          </cell>
          <cell r="AG3463">
            <v>69</v>
          </cell>
          <cell r="AH3463">
            <v>69</v>
          </cell>
          <cell r="AI3463">
            <v>69</v>
          </cell>
          <cell r="AJ3463">
            <v>69</v>
          </cell>
          <cell r="AK3463">
            <v>7</v>
          </cell>
        </row>
        <row r="3464">
          <cell r="B3464">
            <v>43805</v>
          </cell>
          <cell r="C3464">
            <v>438</v>
          </cell>
          <cell r="D3464">
            <v>0</v>
          </cell>
          <cell r="E3464">
            <v>20214</v>
          </cell>
          <cell r="G3464">
            <v>43801</v>
          </cell>
          <cell r="I3464">
            <v>1</v>
          </cell>
          <cell r="J3464">
            <v>1</v>
          </cell>
          <cell r="K3464">
            <v>88</v>
          </cell>
          <cell r="L3464">
            <v>87</v>
          </cell>
          <cell r="M3464">
            <v>5</v>
          </cell>
          <cell r="N3464">
            <v>38</v>
          </cell>
          <cell r="O3464">
            <v>0.2</v>
          </cell>
          <cell r="P3464">
            <v>1381</v>
          </cell>
          <cell r="Q3464">
            <v>1105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  <cell r="V3464">
            <v>1381</v>
          </cell>
          <cell r="W3464">
            <v>1105</v>
          </cell>
          <cell r="X3464">
            <v>26271</v>
          </cell>
          <cell r="Y3464">
            <v>525420</v>
          </cell>
          <cell r="Z3464" t="str">
            <v>金</v>
          </cell>
          <cell r="AA3464">
            <v>1</v>
          </cell>
          <cell r="AB3464">
            <v>0.25</v>
          </cell>
          <cell r="AC3464">
            <v>0.25</v>
          </cell>
          <cell r="AD3464">
            <v>0.25</v>
          </cell>
          <cell r="AE3464">
            <v>0.25</v>
          </cell>
          <cell r="AF3464">
            <v>1105</v>
          </cell>
          <cell r="AG3464">
            <v>69</v>
          </cell>
          <cell r="AH3464">
            <v>69</v>
          </cell>
          <cell r="AI3464">
            <v>69</v>
          </cell>
          <cell r="AJ3464">
            <v>69</v>
          </cell>
          <cell r="AK3464">
            <v>7</v>
          </cell>
        </row>
        <row r="3465">
          <cell r="B3465">
            <v>43806</v>
          </cell>
          <cell r="C3465">
            <v>438</v>
          </cell>
          <cell r="D3465">
            <v>0</v>
          </cell>
          <cell r="E3465">
            <v>20114</v>
          </cell>
          <cell r="G3465">
            <v>43801</v>
          </cell>
          <cell r="I3465">
            <v>1</v>
          </cell>
          <cell r="J3465">
            <v>1</v>
          </cell>
          <cell r="K3465">
            <v>88</v>
          </cell>
          <cell r="L3465">
            <v>87</v>
          </cell>
          <cell r="M3465">
            <v>5</v>
          </cell>
          <cell r="N3465">
            <v>38</v>
          </cell>
          <cell r="O3465">
            <v>0.2</v>
          </cell>
          <cell r="P3465">
            <v>1381</v>
          </cell>
          <cell r="Q3465">
            <v>1105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1381</v>
          </cell>
          <cell r="W3465">
            <v>1105</v>
          </cell>
          <cell r="X3465">
            <v>26271</v>
          </cell>
          <cell r="Y3465">
            <v>525420</v>
          </cell>
          <cell r="Z3465" t="str">
            <v>金</v>
          </cell>
          <cell r="AA3465">
            <v>1</v>
          </cell>
          <cell r="AB3465">
            <v>0.25</v>
          </cell>
          <cell r="AC3465">
            <v>0.25</v>
          </cell>
          <cell r="AD3465">
            <v>0.25</v>
          </cell>
          <cell r="AE3465">
            <v>0.25</v>
          </cell>
          <cell r="AF3465">
            <v>1105</v>
          </cell>
          <cell r="AG3465">
            <v>69</v>
          </cell>
          <cell r="AH3465">
            <v>69</v>
          </cell>
          <cell r="AI3465">
            <v>69</v>
          </cell>
          <cell r="AJ3465">
            <v>69</v>
          </cell>
          <cell r="AK3465">
            <v>7</v>
          </cell>
        </row>
        <row r="3466">
          <cell r="B3466">
            <v>43807</v>
          </cell>
          <cell r="C3466">
            <v>438</v>
          </cell>
          <cell r="D3466">
            <v>0</v>
          </cell>
          <cell r="E3466">
            <v>50100</v>
          </cell>
          <cell r="G3466">
            <v>43809</v>
          </cell>
          <cell r="I3466">
            <v>1</v>
          </cell>
          <cell r="J3466">
            <v>1</v>
          </cell>
          <cell r="K3466">
            <v>88</v>
          </cell>
          <cell r="L3466">
            <v>87</v>
          </cell>
          <cell r="M3466">
            <v>5</v>
          </cell>
          <cell r="N3466">
            <v>38</v>
          </cell>
          <cell r="O3466">
            <v>0.2</v>
          </cell>
          <cell r="P3466">
            <v>1381</v>
          </cell>
          <cell r="Q3466">
            <v>1105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1381</v>
          </cell>
          <cell r="W3466">
            <v>1105</v>
          </cell>
          <cell r="X3466">
            <v>26271</v>
          </cell>
          <cell r="Y3466">
            <v>525420</v>
          </cell>
          <cell r="Z3466" t="str">
            <v>金</v>
          </cell>
          <cell r="AA3466">
            <v>1</v>
          </cell>
          <cell r="AB3466">
            <v>0.25</v>
          </cell>
          <cell r="AC3466">
            <v>0.25</v>
          </cell>
          <cell r="AD3466">
            <v>0.25</v>
          </cell>
          <cell r="AE3466">
            <v>0.25</v>
          </cell>
          <cell r="AF3466">
            <v>1105</v>
          </cell>
          <cell r="AG3466">
            <v>69</v>
          </cell>
          <cell r="AH3466">
            <v>69</v>
          </cell>
          <cell r="AI3466">
            <v>69</v>
          </cell>
          <cell r="AJ3466">
            <v>69</v>
          </cell>
          <cell r="AK3466">
            <v>7</v>
          </cell>
        </row>
        <row r="3467">
          <cell r="B3467">
            <v>43900</v>
          </cell>
          <cell r="C3467">
            <v>439</v>
          </cell>
          <cell r="D3467">
            <v>0</v>
          </cell>
          <cell r="E3467">
            <v>32104</v>
          </cell>
          <cell r="F3467">
            <v>1</v>
          </cell>
          <cell r="G3467">
            <v>43900</v>
          </cell>
          <cell r="H3467">
            <v>43900</v>
          </cell>
          <cell r="I3467">
            <v>0</v>
          </cell>
          <cell r="J3467">
            <v>10</v>
          </cell>
          <cell r="K3467">
            <v>88</v>
          </cell>
          <cell r="L3467">
            <v>87</v>
          </cell>
          <cell r="M3467">
            <v>5</v>
          </cell>
          <cell r="N3467">
            <v>38</v>
          </cell>
          <cell r="O3467">
            <v>0.5</v>
          </cell>
          <cell r="P3467">
            <v>34542</v>
          </cell>
          <cell r="Q3467">
            <v>22106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34542</v>
          </cell>
          <cell r="W3467">
            <v>22106</v>
          </cell>
          <cell r="X3467">
            <v>262718</v>
          </cell>
          <cell r="Y3467">
            <v>5254360</v>
          </cell>
          <cell r="Z3467" t="str">
            <v>金</v>
          </cell>
          <cell r="AA3467">
            <v>1</v>
          </cell>
          <cell r="AB3467">
            <v>0.25</v>
          </cell>
          <cell r="AC3467">
            <v>0.25</v>
          </cell>
          <cell r="AD3467">
            <v>0.25</v>
          </cell>
          <cell r="AE3467">
            <v>0.25</v>
          </cell>
          <cell r="AF3467">
            <v>22106</v>
          </cell>
          <cell r="AG3467">
            <v>3109</v>
          </cell>
          <cell r="AH3467">
            <v>3109</v>
          </cell>
          <cell r="AI3467">
            <v>3109</v>
          </cell>
          <cell r="AJ3467">
            <v>3109</v>
          </cell>
          <cell r="AK3467">
            <v>70</v>
          </cell>
        </row>
        <row r="3468">
          <cell r="B3468">
            <v>43901</v>
          </cell>
          <cell r="C3468">
            <v>439</v>
          </cell>
          <cell r="D3468">
            <v>0</v>
          </cell>
          <cell r="E3468">
            <v>40104</v>
          </cell>
          <cell r="G3468">
            <v>43901</v>
          </cell>
          <cell r="I3468">
            <v>1</v>
          </cell>
          <cell r="J3468">
            <v>1</v>
          </cell>
          <cell r="K3468">
            <v>88</v>
          </cell>
          <cell r="L3468">
            <v>87</v>
          </cell>
          <cell r="M3468">
            <v>5</v>
          </cell>
          <cell r="N3468">
            <v>38</v>
          </cell>
          <cell r="O3468">
            <v>0.2</v>
          </cell>
          <cell r="P3468">
            <v>1381</v>
          </cell>
          <cell r="Q3468">
            <v>1105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1381</v>
          </cell>
          <cell r="W3468">
            <v>1105</v>
          </cell>
          <cell r="X3468">
            <v>26271</v>
          </cell>
          <cell r="Y3468">
            <v>525420</v>
          </cell>
          <cell r="Z3468" t="str">
            <v>金</v>
          </cell>
          <cell r="AA3468">
            <v>1</v>
          </cell>
          <cell r="AB3468">
            <v>0.25</v>
          </cell>
          <cell r="AC3468">
            <v>0.25</v>
          </cell>
          <cell r="AD3468">
            <v>0.25</v>
          </cell>
          <cell r="AE3468">
            <v>0.25</v>
          </cell>
          <cell r="AF3468">
            <v>1105</v>
          </cell>
          <cell r="AG3468">
            <v>69</v>
          </cell>
          <cell r="AH3468">
            <v>69</v>
          </cell>
          <cell r="AI3468">
            <v>69</v>
          </cell>
          <cell r="AJ3468">
            <v>69</v>
          </cell>
          <cell r="AK3468">
            <v>7</v>
          </cell>
        </row>
        <row r="3469">
          <cell r="B3469">
            <v>43902</v>
          </cell>
          <cell r="C3469">
            <v>439</v>
          </cell>
          <cell r="D3469">
            <v>0</v>
          </cell>
          <cell r="E3469">
            <v>40204</v>
          </cell>
          <cell r="G3469">
            <v>43901</v>
          </cell>
          <cell r="I3469">
            <v>1</v>
          </cell>
          <cell r="J3469">
            <v>1</v>
          </cell>
          <cell r="K3469">
            <v>88</v>
          </cell>
          <cell r="L3469">
            <v>87</v>
          </cell>
          <cell r="M3469">
            <v>5</v>
          </cell>
          <cell r="N3469">
            <v>38</v>
          </cell>
          <cell r="O3469">
            <v>0.2</v>
          </cell>
          <cell r="P3469">
            <v>1381</v>
          </cell>
          <cell r="Q3469">
            <v>1105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1381</v>
          </cell>
          <cell r="W3469">
            <v>1105</v>
          </cell>
          <cell r="X3469">
            <v>26271</v>
          </cell>
          <cell r="Y3469">
            <v>525420</v>
          </cell>
          <cell r="Z3469" t="str">
            <v>金</v>
          </cell>
          <cell r="AA3469">
            <v>1</v>
          </cell>
          <cell r="AB3469">
            <v>0.25</v>
          </cell>
          <cell r="AC3469">
            <v>0.25</v>
          </cell>
          <cell r="AD3469">
            <v>0.25</v>
          </cell>
          <cell r="AE3469">
            <v>0.25</v>
          </cell>
          <cell r="AF3469">
            <v>1105</v>
          </cell>
          <cell r="AG3469">
            <v>69</v>
          </cell>
          <cell r="AH3469">
            <v>69</v>
          </cell>
          <cell r="AI3469">
            <v>69</v>
          </cell>
          <cell r="AJ3469">
            <v>69</v>
          </cell>
          <cell r="AK3469">
            <v>7</v>
          </cell>
        </row>
        <row r="3470">
          <cell r="B3470">
            <v>43903</v>
          </cell>
          <cell r="C3470">
            <v>439</v>
          </cell>
          <cell r="D3470">
            <v>0</v>
          </cell>
          <cell r="E3470">
            <v>20514</v>
          </cell>
          <cell r="G3470">
            <v>43901</v>
          </cell>
          <cell r="I3470">
            <v>1</v>
          </cell>
          <cell r="J3470">
            <v>1</v>
          </cell>
          <cell r="K3470">
            <v>88</v>
          </cell>
          <cell r="L3470">
            <v>87</v>
          </cell>
          <cell r="M3470">
            <v>5</v>
          </cell>
          <cell r="N3470">
            <v>38</v>
          </cell>
          <cell r="O3470">
            <v>0.2</v>
          </cell>
          <cell r="P3470">
            <v>1381</v>
          </cell>
          <cell r="Q3470">
            <v>1105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1381</v>
          </cell>
          <cell r="W3470">
            <v>1105</v>
          </cell>
          <cell r="X3470">
            <v>26271</v>
          </cell>
          <cell r="Y3470">
            <v>525420</v>
          </cell>
          <cell r="Z3470" t="str">
            <v>金</v>
          </cell>
          <cell r="AA3470">
            <v>1</v>
          </cell>
          <cell r="AB3470">
            <v>0.25</v>
          </cell>
          <cell r="AC3470">
            <v>0.25</v>
          </cell>
          <cell r="AD3470">
            <v>0.25</v>
          </cell>
          <cell r="AE3470">
            <v>0.25</v>
          </cell>
          <cell r="AF3470">
            <v>1105</v>
          </cell>
          <cell r="AG3470">
            <v>69</v>
          </cell>
          <cell r="AH3470">
            <v>69</v>
          </cell>
          <cell r="AI3470">
            <v>69</v>
          </cell>
          <cell r="AJ3470">
            <v>69</v>
          </cell>
          <cell r="AK3470">
            <v>7</v>
          </cell>
        </row>
        <row r="3471">
          <cell r="B3471">
            <v>43904</v>
          </cell>
          <cell r="C3471">
            <v>439</v>
          </cell>
          <cell r="D3471">
            <v>0</v>
          </cell>
          <cell r="E3471">
            <v>20314</v>
          </cell>
          <cell r="G3471">
            <v>43901</v>
          </cell>
          <cell r="I3471">
            <v>1</v>
          </cell>
          <cell r="J3471">
            <v>1</v>
          </cell>
          <cell r="K3471">
            <v>88</v>
          </cell>
          <cell r="L3471">
            <v>87</v>
          </cell>
          <cell r="M3471">
            <v>5</v>
          </cell>
          <cell r="N3471">
            <v>38</v>
          </cell>
          <cell r="O3471">
            <v>0.2</v>
          </cell>
          <cell r="P3471">
            <v>1381</v>
          </cell>
          <cell r="Q3471">
            <v>1105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1381</v>
          </cell>
          <cell r="W3471">
            <v>1105</v>
          </cell>
          <cell r="X3471">
            <v>26271</v>
          </cell>
          <cell r="Y3471">
            <v>525420</v>
          </cell>
          <cell r="Z3471" t="str">
            <v>金</v>
          </cell>
          <cell r="AA3471">
            <v>1</v>
          </cell>
          <cell r="AB3471">
            <v>0.25</v>
          </cell>
          <cell r="AC3471">
            <v>0.25</v>
          </cell>
          <cell r="AD3471">
            <v>0.25</v>
          </cell>
          <cell r="AE3471">
            <v>0.25</v>
          </cell>
          <cell r="AF3471">
            <v>1105</v>
          </cell>
          <cell r="AG3471">
            <v>69</v>
          </cell>
          <cell r="AH3471">
            <v>69</v>
          </cell>
          <cell r="AI3471">
            <v>69</v>
          </cell>
          <cell r="AJ3471">
            <v>69</v>
          </cell>
          <cell r="AK3471">
            <v>7</v>
          </cell>
        </row>
        <row r="3472">
          <cell r="B3472">
            <v>43905</v>
          </cell>
          <cell r="C3472">
            <v>439</v>
          </cell>
          <cell r="D3472">
            <v>0</v>
          </cell>
          <cell r="E3472">
            <v>20214</v>
          </cell>
          <cell r="G3472">
            <v>43901</v>
          </cell>
          <cell r="I3472">
            <v>1</v>
          </cell>
          <cell r="J3472">
            <v>1</v>
          </cell>
          <cell r="K3472">
            <v>88</v>
          </cell>
          <cell r="L3472">
            <v>87</v>
          </cell>
          <cell r="M3472">
            <v>5</v>
          </cell>
          <cell r="N3472">
            <v>38</v>
          </cell>
          <cell r="O3472">
            <v>0.2</v>
          </cell>
          <cell r="P3472">
            <v>1381</v>
          </cell>
          <cell r="Q3472">
            <v>1105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1381</v>
          </cell>
          <cell r="W3472">
            <v>1105</v>
          </cell>
          <cell r="X3472">
            <v>26271</v>
          </cell>
          <cell r="Y3472">
            <v>525420</v>
          </cell>
          <cell r="Z3472" t="str">
            <v>金</v>
          </cell>
          <cell r="AA3472">
            <v>1</v>
          </cell>
          <cell r="AB3472">
            <v>0.25</v>
          </cell>
          <cell r="AC3472">
            <v>0.25</v>
          </cell>
          <cell r="AD3472">
            <v>0.25</v>
          </cell>
          <cell r="AE3472">
            <v>0.25</v>
          </cell>
          <cell r="AF3472">
            <v>1105</v>
          </cell>
          <cell r="AG3472">
            <v>69</v>
          </cell>
          <cell r="AH3472">
            <v>69</v>
          </cell>
          <cell r="AI3472">
            <v>69</v>
          </cell>
          <cell r="AJ3472">
            <v>69</v>
          </cell>
          <cell r="AK3472">
            <v>7</v>
          </cell>
        </row>
        <row r="3473">
          <cell r="B3473">
            <v>43906</v>
          </cell>
          <cell r="C3473">
            <v>439</v>
          </cell>
          <cell r="D3473">
            <v>0</v>
          </cell>
          <cell r="E3473">
            <v>20114</v>
          </cell>
          <cell r="G3473">
            <v>43901</v>
          </cell>
          <cell r="I3473">
            <v>1</v>
          </cell>
          <cell r="J3473">
            <v>1</v>
          </cell>
          <cell r="K3473">
            <v>88</v>
          </cell>
          <cell r="L3473">
            <v>87</v>
          </cell>
          <cell r="M3473">
            <v>5</v>
          </cell>
          <cell r="N3473">
            <v>38</v>
          </cell>
          <cell r="O3473">
            <v>0.2</v>
          </cell>
          <cell r="P3473">
            <v>1381</v>
          </cell>
          <cell r="Q3473">
            <v>1105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1381</v>
          </cell>
          <cell r="W3473">
            <v>1105</v>
          </cell>
          <cell r="X3473">
            <v>26271</v>
          </cell>
          <cell r="Y3473">
            <v>525420</v>
          </cell>
          <cell r="Z3473" t="str">
            <v>金</v>
          </cell>
          <cell r="AA3473">
            <v>1</v>
          </cell>
          <cell r="AB3473">
            <v>0.25</v>
          </cell>
          <cell r="AC3473">
            <v>0.25</v>
          </cell>
          <cell r="AD3473">
            <v>0.25</v>
          </cell>
          <cell r="AE3473">
            <v>0.25</v>
          </cell>
          <cell r="AF3473">
            <v>1105</v>
          </cell>
          <cell r="AG3473">
            <v>69</v>
          </cell>
          <cell r="AH3473">
            <v>69</v>
          </cell>
          <cell r="AI3473">
            <v>69</v>
          </cell>
          <cell r="AJ3473">
            <v>69</v>
          </cell>
          <cell r="AK3473">
            <v>7</v>
          </cell>
        </row>
        <row r="3474">
          <cell r="B3474">
            <v>43907</v>
          </cell>
          <cell r="C3474">
            <v>439</v>
          </cell>
          <cell r="D3474">
            <v>0</v>
          </cell>
          <cell r="E3474">
            <v>50100</v>
          </cell>
          <cell r="G3474">
            <v>43909</v>
          </cell>
          <cell r="I3474">
            <v>1</v>
          </cell>
          <cell r="J3474">
            <v>1</v>
          </cell>
          <cell r="K3474">
            <v>88</v>
          </cell>
          <cell r="L3474">
            <v>87</v>
          </cell>
          <cell r="M3474">
            <v>5</v>
          </cell>
          <cell r="N3474">
            <v>38</v>
          </cell>
          <cell r="O3474">
            <v>0.2</v>
          </cell>
          <cell r="P3474">
            <v>1381</v>
          </cell>
          <cell r="Q3474">
            <v>1105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1381</v>
          </cell>
          <cell r="W3474">
            <v>1105</v>
          </cell>
          <cell r="X3474">
            <v>26271</v>
          </cell>
          <cell r="Y3474">
            <v>525420</v>
          </cell>
          <cell r="Z3474" t="str">
            <v>金</v>
          </cell>
          <cell r="AA3474">
            <v>1</v>
          </cell>
          <cell r="AB3474">
            <v>0.25</v>
          </cell>
          <cell r="AC3474">
            <v>0.25</v>
          </cell>
          <cell r="AD3474">
            <v>0.25</v>
          </cell>
          <cell r="AE3474">
            <v>0.25</v>
          </cell>
          <cell r="AF3474">
            <v>1105</v>
          </cell>
          <cell r="AG3474">
            <v>69</v>
          </cell>
          <cell r="AH3474">
            <v>69</v>
          </cell>
          <cell r="AI3474">
            <v>69</v>
          </cell>
          <cell r="AJ3474">
            <v>69</v>
          </cell>
          <cell r="AK3474">
            <v>7</v>
          </cell>
        </row>
        <row r="3475">
          <cell r="B3475">
            <v>44000</v>
          </cell>
          <cell r="C3475">
            <v>440</v>
          </cell>
          <cell r="D3475">
            <v>0</v>
          </cell>
          <cell r="E3475">
            <v>32300</v>
          </cell>
          <cell r="F3475">
            <v>1</v>
          </cell>
          <cell r="G3475">
            <v>44000</v>
          </cell>
          <cell r="H3475">
            <v>44000</v>
          </cell>
          <cell r="I3475">
            <v>0</v>
          </cell>
          <cell r="J3475">
            <v>10</v>
          </cell>
          <cell r="K3475">
            <v>89</v>
          </cell>
          <cell r="L3475">
            <v>88</v>
          </cell>
          <cell r="M3475">
            <v>5</v>
          </cell>
          <cell r="N3475">
            <v>39</v>
          </cell>
          <cell r="O3475">
            <v>0.60000000000000009</v>
          </cell>
          <cell r="P3475">
            <v>44974</v>
          </cell>
          <cell r="Q3475">
            <v>23027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44974</v>
          </cell>
          <cell r="W3475">
            <v>23027</v>
          </cell>
          <cell r="X3475">
            <v>283942</v>
          </cell>
          <cell r="Y3475">
            <v>5678840</v>
          </cell>
          <cell r="Z3475" t="str">
            <v>金</v>
          </cell>
          <cell r="AA3475">
            <v>1</v>
          </cell>
          <cell r="AB3475">
            <v>0.25</v>
          </cell>
          <cell r="AC3475">
            <v>0.25</v>
          </cell>
          <cell r="AD3475">
            <v>0.25</v>
          </cell>
          <cell r="AE3475">
            <v>0.25</v>
          </cell>
          <cell r="AF3475">
            <v>23027</v>
          </cell>
          <cell r="AG3475">
            <v>5486</v>
          </cell>
          <cell r="AH3475">
            <v>5486</v>
          </cell>
          <cell r="AI3475">
            <v>5486</v>
          </cell>
          <cell r="AJ3475">
            <v>5486</v>
          </cell>
          <cell r="AK3475">
            <v>70</v>
          </cell>
        </row>
        <row r="3476">
          <cell r="B3476">
            <v>44001</v>
          </cell>
          <cell r="C3476">
            <v>440</v>
          </cell>
          <cell r="D3476">
            <v>0</v>
          </cell>
          <cell r="E3476">
            <v>40104</v>
          </cell>
          <cell r="G3476">
            <v>44001</v>
          </cell>
          <cell r="I3476">
            <v>1</v>
          </cell>
          <cell r="J3476">
            <v>1</v>
          </cell>
          <cell r="K3476">
            <v>89</v>
          </cell>
          <cell r="L3476">
            <v>88</v>
          </cell>
          <cell r="M3476">
            <v>5</v>
          </cell>
          <cell r="N3476">
            <v>39</v>
          </cell>
          <cell r="O3476">
            <v>0.2</v>
          </cell>
          <cell r="P3476">
            <v>1499</v>
          </cell>
          <cell r="Q3476">
            <v>1199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1499</v>
          </cell>
          <cell r="W3476">
            <v>1199</v>
          </cell>
          <cell r="X3476">
            <v>28394</v>
          </cell>
          <cell r="Y3476">
            <v>567880</v>
          </cell>
          <cell r="Z3476" t="str">
            <v>金</v>
          </cell>
          <cell r="AA3476">
            <v>1</v>
          </cell>
          <cell r="AB3476">
            <v>0.25</v>
          </cell>
          <cell r="AC3476">
            <v>0.25</v>
          </cell>
          <cell r="AD3476">
            <v>0.25</v>
          </cell>
          <cell r="AE3476">
            <v>0.25</v>
          </cell>
          <cell r="AF3476">
            <v>1199</v>
          </cell>
          <cell r="AG3476">
            <v>75</v>
          </cell>
          <cell r="AH3476">
            <v>75</v>
          </cell>
          <cell r="AI3476">
            <v>75</v>
          </cell>
          <cell r="AJ3476">
            <v>75</v>
          </cell>
          <cell r="AK3476">
            <v>7</v>
          </cell>
        </row>
        <row r="3477">
          <cell r="B3477">
            <v>44002</v>
          </cell>
          <cell r="C3477">
            <v>440</v>
          </cell>
          <cell r="D3477">
            <v>0</v>
          </cell>
          <cell r="E3477">
            <v>40204</v>
          </cell>
          <cell r="G3477">
            <v>44001</v>
          </cell>
          <cell r="I3477">
            <v>1</v>
          </cell>
          <cell r="J3477">
            <v>1</v>
          </cell>
          <cell r="K3477">
            <v>89</v>
          </cell>
          <cell r="L3477">
            <v>88</v>
          </cell>
          <cell r="M3477">
            <v>5</v>
          </cell>
          <cell r="N3477">
            <v>39</v>
          </cell>
          <cell r="O3477">
            <v>0.2</v>
          </cell>
          <cell r="P3477">
            <v>1499</v>
          </cell>
          <cell r="Q3477">
            <v>1199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1499</v>
          </cell>
          <cell r="W3477">
            <v>1199</v>
          </cell>
          <cell r="X3477">
            <v>28394</v>
          </cell>
          <cell r="Y3477">
            <v>567880</v>
          </cell>
          <cell r="Z3477" t="str">
            <v>金</v>
          </cell>
          <cell r="AA3477">
            <v>1</v>
          </cell>
          <cell r="AB3477">
            <v>0.25</v>
          </cell>
          <cell r="AC3477">
            <v>0.25</v>
          </cell>
          <cell r="AD3477">
            <v>0.25</v>
          </cell>
          <cell r="AE3477">
            <v>0.25</v>
          </cell>
          <cell r="AF3477">
            <v>1199</v>
          </cell>
          <cell r="AG3477">
            <v>75</v>
          </cell>
          <cell r="AH3477">
            <v>75</v>
          </cell>
          <cell r="AI3477">
            <v>75</v>
          </cell>
          <cell r="AJ3477">
            <v>75</v>
          </cell>
          <cell r="AK3477">
            <v>7</v>
          </cell>
        </row>
        <row r="3478">
          <cell r="B3478">
            <v>44003</v>
          </cell>
          <cell r="C3478">
            <v>440</v>
          </cell>
          <cell r="D3478">
            <v>0</v>
          </cell>
          <cell r="E3478">
            <v>20514</v>
          </cell>
          <cell r="G3478">
            <v>44001</v>
          </cell>
          <cell r="I3478">
            <v>1</v>
          </cell>
          <cell r="J3478">
            <v>1</v>
          </cell>
          <cell r="K3478">
            <v>89</v>
          </cell>
          <cell r="L3478">
            <v>88</v>
          </cell>
          <cell r="M3478">
            <v>5</v>
          </cell>
          <cell r="N3478">
            <v>39</v>
          </cell>
          <cell r="O3478">
            <v>0.2</v>
          </cell>
          <cell r="P3478">
            <v>1499</v>
          </cell>
          <cell r="Q3478">
            <v>1199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1499</v>
          </cell>
          <cell r="W3478">
            <v>1199</v>
          </cell>
          <cell r="X3478">
            <v>28394</v>
          </cell>
          <cell r="Y3478">
            <v>567880</v>
          </cell>
          <cell r="Z3478" t="str">
            <v>金</v>
          </cell>
          <cell r="AA3478">
            <v>1</v>
          </cell>
          <cell r="AB3478">
            <v>0.25</v>
          </cell>
          <cell r="AC3478">
            <v>0.25</v>
          </cell>
          <cell r="AD3478">
            <v>0.25</v>
          </cell>
          <cell r="AE3478">
            <v>0.25</v>
          </cell>
          <cell r="AF3478">
            <v>1199</v>
          </cell>
          <cell r="AG3478">
            <v>75</v>
          </cell>
          <cell r="AH3478">
            <v>75</v>
          </cell>
          <cell r="AI3478">
            <v>75</v>
          </cell>
          <cell r="AJ3478">
            <v>75</v>
          </cell>
          <cell r="AK3478">
            <v>7</v>
          </cell>
        </row>
        <row r="3479">
          <cell r="B3479">
            <v>44004</v>
          </cell>
          <cell r="C3479">
            <v>440</v>
          </cell>
          <cell r="D3479">
            <v>0</v>
          </cell>
          <cell r="E3479">
            <v>20314</v>
          </cell>
          <cell r="G3479">
            <v>44001</v>
          </cell>
          <cell r="I3479">
            <v>1</v>
          </cell>
          <cell r="J3479">
            <v>1</v>
          </cell>
          <cell r="K3479">
            <v>89</v>
          </cell>
          <cell r="L3479">
            <v>88</v>
          </cell>
          <cell r="M3479">
            <v>5</v>
          </cell>
          <cell r="N3479">
            <v>39</v>
          </cell>
          <cell r="O3479">
            <v>0.2</v>
          </cell>
          <cell r="P3479">
            <v>1499</v>
          </cell>
          <cell r="Q3479">
            <v>1199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1499</v>
          </cell>
          <cell r="W3479">
            <v>1199</v>
          </cell>
          <cell r="X3479">
            <v>28394</v>
          </cell>
          <cell r="Y3479">
            <v>567880</v>
          </cell>
          <cell r="Z3479" t="str">
            <v>金</v>
          </cell>
          <cell r="AA3479">
            <v>1</v>
          </cell>
          <cell r="AB3479">
            <v>0.25</v>
          </cell>
          <cell r="AC3479">
            <v>0.25</v>
          </cell>
          <cell r="AD3479">
            <v>0.25</v>
          </cell>
          <cell r="AE3479">
            <v>0.25</v>
          </cell>
          <cell r="AF3479">
            <v>1199</v>
          </cell>
          <cell r="AG3479">
            <v>75</v>
          </cell>
          <cell r="AH3479">
            <v>75</v>
          </cell>
          <cell r="AI3479">
            <v>75</v>
          </cell>
          <cell r="AJ3479">
            <v>75</v>
          </cell>
          <cell r="AK3479">
            <v>7</v>
          </cell>
        </row>
        <row r="3480">
          <cell r="B3480">
            <v>44005</v>
          </cell>
          <cell r="C3480">
            <v>440</v>
          </cell>
          <cell r="D3480">
            <v>0</v>
          </cell>
          <cell r="E3480">
            <v>20214</v>
          </cell>
          <cell r="G3480">
            <v>44001</v>
          </cell>
          <cell r="I3480">
            <v>1</v>
          </cell>
          <cell r="J3480">
            <v>1</v>
          </cell>
          <cell r="K3480">
            <v>89</v>
          </cell>
          <cell r="L3480">
            <v>88</v>
          </cell>
          <cell r="M3480">
            <v>5</v>
          </cell>
          <cell r="N3480">
            <v>39</v>
          </cell>
          <cell r="O3480">
            <v>0.2</v>
          </cell>
          <cell r="P3480">
            <v>1499</v>
          </cell>
          <cell r="Q3480">
            <v>1199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1499</v>
          </cell>
          <cell r="W3480">
            <v>1199</v>
          </cell>
          <cell r="X3480">
            <v>28394</v>
          </cell>
          <cell r="Y3480">
            <v>567880</v>
          </cell>
          <cell r="Z3480" t="str">
            <v>金</v>
          </cell>
          <cell r="AA3480">
            <v>1</v>
          </cell>
          <cell r="AB3480">
            <v>0.25</v>
          </cell>
          <cell r="AC3480">
            <v>0.25</v>
          </cell>
          <cell r="AD3480">
            <v>0.25</v>
          </cell>
          <cell r="AE3480">
            <v>0.25</v>
          </cell>
          <cell r="AF3480">
            <v>1199</v>
          </cell>
          <cell r="AG3480">
            <v>75</v>
          </cell>
          <cell r="AH3480">
            <v>75</v>
          </cell>
          <cell r="AI3480">
            <v>75</v>
          </cell>
          <cell r="AJ3480">
            <v>75</v>
          </cell>
          <cell r="AK3480">
            <v>7</v>
          </cell>
        </row>
        <row r="3481">
          <cell r="B3481">
            <v>44006</v>
          </cell>
          <cell r="C3481">
            <v>440</v>
          </cell>
          <cell r="D3481">
            <v>0</v>
          </cell>
          <cell r="E3481">
            <v>20114</v>
          </cell>
          <cell r="G3481">
            <v>44001</v>
          </cell>
          <cell r="I3481">
            <v>1</v>
          </cell>
          <cell r="J3481">
            <v>1</v>
          </cell>
          <cell r="K3481">
            <v>89</v>
          </cell>
          <cell r="L3481">
            <v>88</v>
          </cell>
          <cell r="M3481">
            <v>5</v>
          </cell>
          <cell r="N3481">
            <v>39</v>
          </cell>
          <cell r="O3481">
            <v>0.2</v>
          </cell>
          <cell r="P3481">
            <v>1499</v>
          </cell>
          <cell r="Q3481">
            <v>1199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1499</v>
          </cell>
          <cell r="W3481">
            <v>1199</v>
          </cell>
          <cell r="X3481">
            <v>28394</v>
          </cell>
          <cell r="Y3481">
            <v>567880</v>
          </cell>
          <cell r="Z3481" t="str">
            <v>金</v>
          </cell>
          <cell r="AA3481">
            <v>1</v>
          </cell>
          <cell r="AB3481">
            <v>0.25</v>
          </cell>
          <cell r="AC3481">
            <v>0.25</v>
          </cell>
          <cell r="AD3481">
            <v>0.25</v>
          </cell>
          <cell r="AE3481">
            <v>0.25</v>
          </cell>
          <cell r="AF3481">
            <v>1199</v>
          </cell>
          <cell r="AG3481">
            <v>75</v>
          </cell>
          <cell r="AH3481">
            <v>75</v>
          </cell>
          <cell r="AI3481">
            <v>75</v>
          </cell>
          <cell r="AJ3481">
            <v>75</v>
          </cell>
          <cell r="AK3481">
            <v>7</v>
          </cell>
        </row>
        <row r="3482">
          <cell r="B3482">
            <v>44007</v>
          </cell>
          <cell r="C3482">
            <v>440</v>
          </cell>
          <cell r="D3482">
            <v>0</v>
          </cell>
          <cell r="E3482">
            <v>50100</v>
          </cell>
          <cell r="G3482">
            <v>44009</v>
          </cell>
          <cell r="I3482">
            <v>1</v>
          </cell>
          <cell r="J3482">
            <v>1</v>
          </cell>
          <cell r="K3482">
            <v>89</v>
          </cell>
          <cell r="L3482">
            <v>88</v>
          </cell>
          <cell r="M3482">
            <v>5</v>
          </cell>
          <cell r="N3482">
            <v>39</v>
          </cell>
          <cell r="O3482">
            <v>0.2</v>
          </cell>
          <cell r="P3482">
            <v>1499</v>
          </cell>
          <cell r="Q3482">
            <v>1199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1499</v>
          </cell>
          <cell r="W3482">
            <v>1199</v>
          </cell>
          <cell r="X3482">
            <v>28394</v>
          </cell>
          <cell r="Y3482">
            <v>567880</v>
          </cell>
          <cell r="Z3482" t="str">
            <v>金</v>
          </cell>
          <cell r="AA3482">
            <v>1</v>
          </cell>
          <cell r="AB3482">
            <v>0.25</v>
          </cell>
          <cell r="AC3482">
            <v>0.25</v>
          </cell>
          <cell r="AD3482">
            <v>0.25</v>
          </cell>
          <cell r="AE3482">
            <v>0.25</v>
          </cell>
          <cell r="AF3482">
            <v>1199</v>
          </cell>
          <cell r="AG3482">
            <v>75</v>
          </cell>
          <cell r="AH3482">
            <v>75</v>
          </cell>
          <cell r="AI3482">
            <v>75</v>
          </cell>
          <cell r="AJ3482">
            <v>75</v>
          </cell>
          <cell r="AK3482">
            <v>7</v>
          </cell>
        </row>
        <row r="3483">
          <cell r="B3483">
            <v>44100</v>
          </cell>
          <cell r="C3483">
            <v>441</v>
          </cell>
          <cell r="D3483">
            <v>0</v>
          </cell>
          <cell r="E3483">
            <v>20211</v>
          </cell>
          <cell r="F3483">
            <v>1</v>
          </cell>
          <cell r="G3483">
            <v>44100</v>
          </cell>
          <cell r="H3483">
            <v>44100</v>
          </cell>
          <cell r="I3483">
            <v>0</v>
          </cell>
          <cell r="J3483">
            <v>10</v>
          </cell>
          <cell r="K3483">
            <v>89</v>
          </cell>
          <cell r="L3483">
            <v>88</v>
          </cell>
          <cell r="M3483">
            <v>5</v>
          </cell>
          <cell r="N3483">
            <v>39</v>
          </cell>
          <cell r="O3483">
            <v>0.2</v>
          </cell>
          <cell r="P3483">
            <v>14991</v>
          </cell>
          <cell r="Q3483">
            <v>11993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14991</v>
          </cell>
          <cell r="W3483">
            <v>11993</v>
          </cell>
          <cell r="X3483">
            <v>283942</v>
          </cell>
          <cell r="Y3483">
            <v>5678840</v>
          </cell>
          <cell r="Z3483" t="str">
            <v>木</v>
          </cell>
          <cell r="AA3483">
            <v>0.25</v>
          </cell>
          <cell r="AB3483">
            <v>1</v>
          </cell>
          <cell r="AC3483">
            <v>0.25</v>
          </cell>
          <cell r="AD3483">
            <v>0.25</v>
          </cell>
          <cell r="AE3483">
            <v>0.25</v>
          </cell>
          <cell r="AF3483">
            <v>749</v>
          </cell>
          <cell r="AG3483">
            <v>11993</v>
          </cell>
          <cell r="AH3483">
            <v>749</v>
          </cell>
          <cell r="AI3483">
            <v>749</v>
          </cell>
          <cell r="AJ3483">
            <v>749</v>
          </cell>
          <cell r="AK3483">
            <v>70</v>
          </cell>
        </row>
        <row r="3484">
          <cell r="B3484">
            <v>44101</v>
          </cell>
          <cell r="C3484">
            <v>441</v>
          </cell>
          <cell r="D3484">
            <v>0</v>
          </cell>
          <cell r="E3484">
            <v>20311</v>
          </cell>
          <cell r="G3484">
            <v>44101</v>
          </cell>
          <cell r="I3484">
            <v>1</v>
          </cell>
          <cell r="J3484">
            <v>1</v>
          </cell>
          <cell r="K3484">
            <v>89</v>
          </cell>
          <cell r="L3484">
            <v>88</v>
          </cell>
          <cell r="M3484">
            <v>5</v>
          </cell>
          <cell r="N3484">
            <v>39</v>
          </cell>
          <cell r="O3484">
            <v>0.2</v>
          </cell>
          <cell r="P3484">
            <v>1499</v>
          </cell>
          <cell r="Q3484">
            <v>1199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1499</v>
          </cell>
          <cell r="W3484">
            <v>1199</v>
          </cell>
          <cell r="X3484">
            <v>28394</v>
          </cell>
          <cell r="Y3484">
            <v>567880</v>
          </cell>
          <cell r="Z3484" t="str">
            <v>木</v>
          </cell>
          <cell r="AA3484">
            <v>0.25</v>
          </cell>
          <cell r="AB3484">
            <v>1</v>
          </cell>
          <cell r="AC3484">
            <v>0.25</v>
          </cell>
          <cell r="AD3484">
            <v>0.25</v>
          </cell>
          <cell r="AE3484">
            <v>0.25</v>
          </cell>
          <cell r="AF3484">
            <v>75</v>
          </cell>
          <cell r="AG3484">
            <v>1199</v>
          </cell>
          <cell r="AH3484">
            <v>75</v>
          </cell>
          <cell r="AI3484">
            <v>75</v>
          </cell>
          <cell r="AJ3484">
            <v>75</v>
          </cell>
          <cell r="AK3484">
            <v>7</v>
          </cell>
        </row>
        <row r="3485">
          <cell r="B3485">
            <v>44102</v>
          </cell>
          <cell r="C3485">
            <v>441</v>
          </cell>
          <cell r="D3485">
            <v>0</v>
          </cell>
          <cell r="E3485">
            <v>20511</v>
          </cell>
          <cell r="G3485">
            <v>44101</v>
          </cell>
          <cell r="I3485">
            <v>1</v>
          </cell>
          <cell r="J3485">
            <v>1</v>
          </cell>
          <cell r="K3485">
            <v>89</v>
          </cell>
          <cell r="L3485">
            <v>88</v>
          </cell>
          <cell r="M3485">
            <v>5</v>
          </cell>
          <cell r="N3485">
            <v>39</v>
          </cell>
          <cell r="O3485">
            <v>0.2</v>
          </cell>
          <cell r="P3485">
            <v>1499</v>
          </cell>
          <cell r="Q3485">
            <v>1199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1499</v>
          </cell>
          <cell r="W3485">
            <v>1199</v>
          </cell>
          <cell r="X3485">
            <v>28394</v>
          </cell>
          <cell r="Y3485">
            <v>567880</v>
          </cell>
          <cell r="Z3485" t="str">
            <v>木</v>
          </cell>
          <cell r="AA3485">
            <v>0.25</v>
          </cell>
          <cell r="AB3485">
            <v>1</v>
          </cell>
          <cell r="AC3485">
            <v>0.25</v>
          </cell>
          <cell r="AD3485">
            <v>0.25</v>
          </cell>
          <cell r="AE3485">
            <v>0.25</v>
          </cell>
          <cell r="AF3485">
            <v>75</v>
          </cell>
          <cell r="AG3485">
            <v>1199</v>
          </cell>
          <cell r="AH3485">
            <v>75</v>
          </cell>
          <cell r="AI3485">
            <v>75</v>
          </cell>
          <cell r="AJ3485">
            <v>75</v>
          </cell>
          <cell r="AK3485">
            <v>7</v>
          </cell>
        </row>
        <row r="3486">
          <cell r="B3486">
            <v>44103</v>
          </cell>
          <cell r="C3486">
            <v>441</v>
          </cell>
          <cell r="D3486">
            <v>0</v>
          </cell>
          <cell r="E3486">
            <v>30101</v>
          </cell>
          <cell r="G3486">
            <v>44101</v>
          </cell>
          <cell r="I3486">
            <v>1</v>
          </cell>
          <cell r="J3486">
            <v>1</v>
          </cell>
          <cell r="K3486">
            <v>89</v>
          </cell>
          <cell r="L3486">
            <v>88</v>
          </cell>
          <cell r="M3486">
            <v>5</v>
          </cell>
          <cell r="N3486">
            <v>39</v>
          </cell>
          <cell r="O3486">
            <v>0.2</v>
          </cell>
          <cell r="P3486">
            <v>1499</v>
          </cell>
          <cell r="Q3486">
            <v>1199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1499</v>
          </cell>
          <cell r="W3486">
            <v>1199</v>
          </cell>
          <cell r="X3486">
            <v>28394</v>
          </cell>
          <cell r="Y3486">
            <v>567880</v>
          </cell>
          <cell r="Z3486" t="str">
            <v>木</v>
          </cell>
          <cell r="AA3486">
            <v>0.25</v>
          </cell>
          <cell r="AB3486">
            <v>1</v>
          </cell>
          <cell r="AC3486">
            <v>0.25</v>
          </cell>
          <cell r="AD3486">
            <v>0.25</v>
          </cell>
          <cell r="AE3486">
            <v>0.25</v>
          </cell>
          <cell r="AF3486">
            <v>75</v>
          </cell>
          <cell r="AG3486">
            <v>1199</v>
          </cell>
          <cell r="AH3486">
            <v>75</v>
          </cell>
          <cell r="AI3486">
            <v>75</v>
          </cell>
          <cell r="AJ3486">
            <v>75</v>
          </cell>
          <cell r="AK3486">
            <v>7</v>
          </cell>
        </row>
        <row r="3487">
          <cell r="B3487">
            <v>44104</v>
          </cell>
          <cell r="C3487">
            <v>441</v>
          </cell>
          <cell r="D3487">
            <v>0</v>
          </cell>
          <cell r="E3487">
            <v>30401</v>
          </cell>
          <cell r="G3487">
            <v>44101</v>
          </cell>
          <cell r="I3487">
            <v>1</v>
          </cell>
          <cell r="J3487">
            <v>1</v>
          </cell>
          <cell r="K3487">
            <v>89</v>
          </cell>
          <cell r="L3487">
            <v>88</v>
          </cell>
          <cell r="M3487">
            <v>5</v>
          </cell>
          <cell r="N3487">
            <v>39</v>
          </cell>
          <cell r="O3487">
            <v>0.2</v>
          </cell>
          <cell r="P3487">
            <v>1499</v>
          </cell>
          <cell r="Q3487">
            <v>1199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1499</v>
          </cell>
          <cell r="W3487">
            <v>1199</v>
          </cell>
          <cell r="X3487">
            <v>28394</v>
          </cell>
          <cell r="Y3487">
            <v>567880</v>
          </cell>
          <cell r="Z3487" t="str">
            <v>木</v>
          </cell>
          <cell r="AA3487">
            <v>0.25</v>
          </cell>
          <cell r="AB3487">
            <v>1</v>
          </cell>
          <cell r="AC3487">
            <v>0.25</v>
          </cell>
          <cell r="AD3487">
            <v>0.25</v>
          </cell>
          <cell r="AE3487">
            <v>0.25</v>
          </cell>
          <cell r="AF3487">
            <v>75</v>
          </cell>
          <cell r="AG3487">
            <v>1199</v>
          </cell>
          <cell r="AH3487">
            <v>75</v>
          </cell>
          <cell r="AI3487">
            <v>75</v>
          </cell>
          <cell r="AJ3487">
            <v>75</v>
          </cell>
          <cell r="AK3487">
            <v>7</v>
          </cell>
        </row>
        <row r="3488">
          <cell r="B3488">
            <v>44105</v>
          </cell>
          <cell r="C3488">
            <v>441</v>
          </cell>
          <cell r="D3488">
            <v>0</v>
          </cell>
          <cell r="E3488">
            <v>30501</v>
          </cell>
          <cell r="G3488">
            <v>44101</v>
          </cell>
          <cell r="I3488">
            <v>1</v>
          </cell>
          <cell r="J3488">
            <v>1</v>
          </cell>
          <cell r="K3488">
            <v>89</v>
          </cell>
          <cell r="L3488">
            <v>88</v>
          </cell>
          <cell r="M3488">
            <v>5</v>
          </cell>
          <cell r="N3488">
            <v>39</v>
          </cell>
          <cell r="O3488">
            <v>0.2</v>
          </cell>
          <cell r="P3488">
            <v>1499</v>
          </cell>
          <cell r="Q3488">
            <v>1199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1499</v>
          </cell>
          <cell r="W3488">
            <v>1199</v>
          </cell>
          <cell r="X3488">
            <v>28394</v>
          </cell>
          <cell r="Y3488">
            <v>567880</v>
          </cell>
          <cell r="Z3488" t="str">
            <v>木</v>
          </cell>
          <cell r="AA3488">
            <v>0.25</v>
          </cell>
          <cell r="AB3488">
            <v>1</v>
          </cell>
          <cell r="AC3488">
            <v>0.25</v>
          </cell>
          <cell r="AD3488">
            <v>0.25</v>
          </cell>
          <cell r="AE3488">
            <v>0.25</v>
          </cell>
          <cell r="AF3488">
            <v>75</v>
          </cell>
          <cell r="AG3488">
            <v>1199</v>
          </cell>
          <cell r="AH3488">
            <v>75</v>
          </cell>
          <cell r="AI3488">
            <v>75</v>
          </cell>
          <cell r="AJ3488">
            <v>75</v>
          </cell>
          <cell r="AK3488">
            <v>7</v>
          </cell>
        </row>
        <row r="3489">
          <cell r="B3489">
            <v>44106</v>
          </cell>
          <cell r="C3489">
            <v>441</v>
          </cell>
          <cell r="D3489">
            <v>0</v>
          </cell>
          <cell r="E3489">
            <v>30601</v>
          </cell>
          <cell r="G3489">
            <v>44101</v>
          </cell>
          <cell r="I3489">
            <v>1</v>
          </cell>
          <cell r="J3489">
            <v>1</v>
          </cell>
          <cell r="K3489">
            <v>89</v>
          </cell>
          <cell r="L3489">
            <v>88</v>
          </cell>
          <cell r="M3489">
            <v>5</v>
          </cell>
          <cell r="N3489">
            <v>39</v>
          </cell>
          <cell r="O3489">
            <v>0.2</v>
          </cell>
          <cell r="P3489">
            <v>1499</v>
          </cell>
          <cell r="Q3489">
            <v>1199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1499</v>
          </cell>
          <cell r="W3489">
            <v>1199</v>
          </cell>
          <cell r="X3489">
            <v>28394</v>
          </cell>
          <cell r="Y3489">
            <v>567880</v>
          </cell>
          <cell r="Z3489" t="str">
            <v>木</v>
          </cell>
          <cell r="AA3489">
            <v>0.25</v>
          </cell>
          <cell r="AB3489">
            <v>1</v>
          </cell>
          <cell r="AC3489">
            <v>0.25</v>
          </cell>
          <cell r="AD3489">
            <v>0.25</v>
          </cell>
          <cell r="AE3489">
            <v>0.25</v>
          </cell>
          <cell r="AF3489">
            <v>75</v>
          </cell>
          <cell r="AG3489">
            <v>1199</v>
          </cell>
          <cell r="AH3489">
            <v>75</v>
          </cell>
          <cell r="AI3489">
            <v>75</v>
          </cell>
          <cell r="AJ3489">
            <v>75</v>
          </cell>
          <cell r="AK3489">
            <v>7</v>
          </cell>
        </row>
        <row r="3490">
          <cell r="B3490">
            <v>44107</v>
          </cell>
          <cell r="C3490">
            <v>441</v>
          </cell>
          <cell r="D3490">
            <v>0</v>
          </cell>
          <cell r="E3490">
            <v>50100</v>
          </cell>
          <cell r="G3490">
            <v>44109</v>
          </cell>
          <cell r="I3490">
            <v>1</v>
          </cell>
          <cell r="J3490">
            <v>1</v>
          </cell>
          <cell r="K3490">
            <v>89</v>
          </cell>
          <cell r="L3490">
            <v>88</v>
          </cell>
          <cell r="M3490">
            <v>5</v>
          </cell>
          <cell r="N3490">
            <v>39</v>
          </cell>
          <cell r="O3490">
            <v>0.2</v>
          </cell>
          <cell r="P3490">
            <v>1499</v>
          </cell>
          <cell r="Q3490">
            <v>1199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1499</v>
          </cell>
          <cell r="W3490">
            <v>1199</v>
          </cell>
          <cell r="X3490">
            <v>28394</v>
          </cell>
          <cell r="Y3490">
            <v>567880</v>
          </cell>
          <cell r="Z3490" t="str">
            <v>木</v>
          </cell>
          <cell r="AA3490">
            <v>0.25</v>
          </cell>
          <cell r="AB3490">
            <v>1</v>
          </cell>
          <cell r="AC3490">
            <v>0.25</v>
          </cell>
          <cell r="AD3490">
            <v>0.25</v>
          </cell>
          <cell r="AE3490">
            <v>0.25</v>
          </cell>
          <cell r="AF3490">
            <v>75</v>
          </cell>
          <cell r="AG3490">
            <v>1199</v>
          </cell>
          <cell r="AH3490">
            <v>75</v>
          </cell>
          <cell r="AI3490">
            <v>75</v>
          </cell>
          <cell r="AJ3490">
            <v>75</v>
          </cell>
          <cell r="AK3490">
            <v>7</v>
          </cell>
        </row>
        <row r="3491">
          <cell r="B3491">
            <v>44200</v>
          </cell>
          <cell r="C3491">
            <v>442</v>
          </cell>
          <cell r="D3491">
            <v>0</v>
          </cell>
          <cell r="E3491">
            <v>20311</v>
          </cell>
          <cell r="F3491">
            <v>1</v>
          </cell>
          <cell r="G3491">
            <v>44200</v>
          </cell>
          <cell r="H3491">
            <v>44200</v>
          </cell>
          <cell r="I3491">
            <v>0</v>
          </cell>
          <cell r="J3491">
            <v>10</v>
          </cell>
          <cell r="K3491">
            <v>89</v>
          </cell>
          <cell r="L3491">
            <v>88</v>
          </cell>
          <cell r="M3491">
            <v>5</v>
          </cell>
          <cell r="N3491">
            <v>39</v>
          </cell>
          <cell r="O3491">
            <v>0.30000000000000004</v>
          </cell>
          <cell r="P3491">
            <v>22487</v>
          </cell>
          <cell r="Q3491">
            <v>17989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22487</v>
          </cell>
          <cell r="W3491">
            <v>17989</v>
          </cell>
          <cell r="X3491">
            <v>283942</v>
          </cell>
          <cell r="Y3491">
            <v>5678840</v>
          </cell>
          <cell r="Z3491" t="str">
            <v>木</v>
          </cell>
          <cell r="AA3491">
            <v>0.25</v>
          </cell>
          <cell r="AB3491">
            <v>1</v>
          </cell>
          <cell r="AC3491">
            <v>0.25</v>
          </cell>
          <cell r="AD3491">
            <v>0.25</v>
          </cell>
          <cell r="AE3491">
            <v>0.25</v>
          </cell>
          <cell r="AF3491">
            <v>1124</v>
          </cell>
          <cell r="AG3491">
            <v>17989</v>
          </cell>
          <cell r="AH3491">
            <v>1124</v>
          </cell>
          <cell r="AI3491">
            <v>1124</v>
          </cell>
          <cell r="AJ3491">
            <v>1124</v>
          </cell>
          <cell r="AK3491">
            <v>70</v>
          </cell>
        </row>
        <row r="3492">
          <cell r="B3492">
            <v>44201</v>
          </cell>
          <cell r="C3492">
            <v>442</v>
          </cell>
          <cell r="D3492">
            <v>0</v>
          </cell>
          <cell r="E3492">
            <v>20311</v>
          </cell>
          <cell r="G3492">
            <v>44201</v>
          </cell>
          <cell r="I3492">
            <v>1</v>
          </cell>
          <cell r="J3492">
            <v>1</v>
          </cell>
          <cell r="K3492">
            <v>89</v>
          </cell>
          <cell r="L3492">
            <v>88</v>
          </cell>
          <cell r="M3492">
            <v>5</v>
          </cell>
          <cell r="N3492">
            <v>39</v>
          </cell>
          <cell r="O3492">
            <v>0.2</v>
          </cell>
          <cell r="P3492">
            <v>1499</v>
          </cell>
          <cell r="Q3492">
            <v>1199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1499</v>
          </cell>
          <cell r="W3492">
            <v>1199</v>
          </cell>
          <cell r="X3492">
            <v>28394</v>
          </cell>
          <cell r="Y3492">
            <v>567880</v>
          </cell>
          <cell r="Z3492" t="str">
            <v>木</v>
          </cell>
          <cell r="AA3492">
            <v>0.25</v>
          </cell>
          <cell r="AB3492">
            <v>1</v>
          </cell>
          <cell r="AC3492">
            <v>0.25</v>
          </cell>
          <cell r="AD3492">
            <v>0.25</v>
          </cell>
          <cell r="AE3492">
            <v>0.25</v>
          </cell>
          <cell r="AF3492">
            <v>75</v>
          </cell>
          <cell r="AG3492">
            <v>1199</v>
          </cell>
          <cell r="AH3492">
            <v>75</v>
          </cell>
          <cell r="AI3492">
            <v>75</v>
          </cell>
          <cell r="AJ3492">
            <v>75</v>
          </cell>
          <cell r="AK3492">
            <v>7</v>
          </cell>
        </row>
        <row r="3493">
          <cell r="B3493">
            <v>44202</v>
          </cell>
          <cell r="C3493">
            <v>442</v>
          </cell>
          <cell r="D3493">
            <v>0</v>
          </cell>
          <cell r="E3493">
            <v>20511</v>
          </cell>
          <cell r="G3493">
            <v>44201</v>
          </cell>
          <cell r="I3493">
            <v>1</v>
          </cell>
          <cell r="J3493">
            <v>1</v>
          </cell>
          <cell r="K3493">
            <v>89</v>
          </cell>
          <cell r="L3493">
            <v>88</v>
          </cell>
          <cell r="M3493">
            <v>5</v>
          </cell>
          <cell r="N3493">
            <v>39</v>
          </cell>
          <cell r="O3493">
            <v>0.2</v>
          </cell>
          <cell r="P3493">
            <v>1499</v>
          </cell>
          <cell r="Q3493">
            <v>1199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1499</v>
          </cell>
          <cell r="W3493">
            <v>1199</v>
          </cell>
          <cell r="X3493">
            <v>28394</v>
          </cell>
          <cell r="Y3493">
            <v>567880</v>
          </cell>
          <cell r="Z3493" t="str">
            <v>木</v>
          </cell>
          <cell r="AA3493">
            <v>0.25</v>
          </cell>
          <cell r="AB3493">
            <v>1</v>
          </cell>
          <cell r="AC3493">
            <v>0.25</v>
          </cell>
          <cell r="AD3493">
            <v>0.25</v>
          </cell>
          <cell r="AE3493">
            <v>0.25</v>
          </cell>
          <cell r="AF3493">
            <v>75</v>
          </cell>
          <cell r="AG3493">
            <v>1199</v>
          </cell>
          <cell r="AH3493">
            <v>75</v>
          </cell>
          <cell r="AI3493">
            <v>75</v>
          </cell>
          <cell r="AJ3493">
            <v>75</v>
          </cell>
          <cell r="AK3493">
            <v>7</v>
          </cell>
        </row>
        <row r="3494">
          <cell r="B3494">
            <v>44203</v>
          </cell>
          <cell r="C3494">
            <v>442</v>
          </cell>
          <cell r="D3494">
            <v>0</v>
          </cell>
          <cell r="E3494">
            <v>30101</v>
          </cell>
          <cell r="G3494">
            <v>44201</v>
          </cell>
          <cell r="I3494">
            <v>1</v>
          </cell>
          <cell r="J3494">
            <v>1</v>
          </cell>
          <cell r="K3494">
            <v>89</v>
          </cell>
          <cell r="L3494">
            <v>88</v>
          </cell>
          <cell r="M3494">
            <v>5</v>
          </cell>
          <cell r="N3494">
            <v>39</v>
          </cell>
          <cell r="O3494">
            <v>0.2</v>
          </cell>
          <cell r="P3494">
            <v>1499</v>
          </cell>
          <cell r="Q3494">
            <v>1199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1499</v>
          </cell>
          <cell r="W3494">
            <v>1199</v>
          </cell>
          <cell r="X3494">
            <v>28394</v>
          </cell>
          <cell r="Y3494">
            <v>567880</v>
          </cell>
          <cell r="Z3494" t="str">
            <v>木</v>
          </cell>
          <cell r="AA3494">
            <v>0.25</v>
          </cell>
          <cell r="AB3494">
            <v>1</v>
          </cell>
          <cell r="AC3494">
            <v>0.25</v>
          </cell>
          <cell r="AD3494">
            <v>0.25</v>
          </cell>
          <cell r="AE3494">
            <v>0.25</v>
          </cell>
          <cell r="AF3494">
            <v>75</v>
          </cell>
          <cell r="AG3494">
            <v>1199</v>
          </cell>
          <cell r="AH3494">
            <v>75</v>
          </cell>
          <cell r="AI3494">
            <v>75</v>
          </cell>
          <cell r="AJ3494">
            <v>75</v>
          </cell>
          <cell r="AK3494">
            <v>7</v>
          </cell>
        </row>
        <row r="3495">
          <cell r="B3495">
            <v>44204</v>
          </cell>
          <cell r="C3495">
            <v>442</v>
          </cell>
          <cell r="D3495">
            <v>0</v>
          </cell>
          <cell r="E3495">
            <v>30401</v>
          </cell>
          <cell r="G3495">
            <v>44201</v>
          </cell>
          <cell r="I3495">
            <v>1</v>
          </cell>
          <cell r="J3495">
            <v>1</v>
          </cell>
          <cell r="K3495">
            <v>89</v>
          </cell>
          <cell r="L3495">
            <v>88</v>
          </cell>
          <cell r="M3495">
            <v>5</v>
          </cell>
          <cell r="N3495">
            <v>39</v>
          </cell>
          <cell r="O3495">
            <v>0.2</v>
          </cell>
          <cell r="P3495">
            <v>1499</v>
          </cell>
          <cell r="Q3495">
            <v>1199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1499</v>
          </cell>
          <cell r="W3495">
            <v>1199</v>
          </cell>
          <cell r="X3495">
            <v>28394</v>
          </cell>
          <cell r="Y3495">
            <v>567880</v>
          </cell>
          <cell r="Z3495" t="str">
            <v>木</v>
          </cell>
          <cell r="AA3495">
            <v>0.25</v>
          </cell>
          <cell r="AB3495">
            <v>1</v>
          </cell>
          <cell r="AC3495">
            <v>0.25</v>
          </cell>
          <cell r="AD3495">
            <v>0.25</v>
          </cell>
          <cell r="AE3495">
            <v>0.25</v>
          </cell>
          <cell r="AF3495">
            <v>75</v>
          </cell>
          <cell r="AG3495">
            <v>1199</v>
          </cell>
          <cell r="AH3495">
            <v>75</v>
          </cell>
          <cell r="AI3495">
            <v>75</v>
          </cell>
          <cell r="AJ3495">
            <v>75</v>
          </cell>
          <cell r="AK3495">
            <v>7</v>
          </cell>
        </row>
        <row r="3496">
          <cell r="B3496">
            <v>44205</v>
          </cell>
          <cell r="C3496">
            <v>442</v>
          </cell>
          <cell r="D3496">
            <v>0</v>
          </cell>
          <cell r="E3496">
            <v>30501</v>
          </cell>
          <cell r="G3496">
            <v>44201</v>
          </cell>
          <cell r="I3496">
            <v>1</v>
          </cell>
          <cell r="J3496">
            <v>1</v>
          </cell>
          <cell r="K3496">
            <v>89</v>
          </cell>
          <cell r="L3496">
            <v>88</v>
          </cell>
          <cell r="M3496">
            <v>5</v>
          </cell>
          <cell r="N3496">
            <v>39</v>
          </cell>
          <cell r="O3496">
            <v>0.2</v>
          </cell>
          <cell r="P3496">
            <v>1499</v>
          </cell>
          <cell r="Q3496">
            <v>1199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1499</v>
          </cell>
          <cell r="W3496">
            <v>1199</v>
          </cell>
          <cell r="X3496">
            <v>28394</v>
          </cell>
          <cell r="Y3496">
            <v>567880</v>
          </cell>
          <cell r="Z3496" t="str">
            <v>木</v>
          </cell>
          <cell r="AA3496">
            <v>0.25</v>
          </cell>
          <cell r="AB3496">
            <v>1</v>
          </cell>
          <cell r="AC3496">
            <v>0.25</v>
          </cell>
          <cell r="AD3496">
            <v>0.25</v>
          </cell>
          <cell r="AE3496">
            <v>0.25</v>
          </cell>
          <cell r="AF3496">
            <v>75</v>
          </cell>
          <cell r="AG3496">
            <v>1199</v>
          </cell>
          <cell r="AH3496">
            <v>75</v>
          </cell>
          <cell r="AI3496">
            <v>75</v>
          </cell>
          <cell r="AJ3496">
            <v>75</v>
          </cell>
          <cell r="AK3496">
            <v>7</v>
          </cell>
        </row>
        <row r="3497">
          <cell r="B3497">
            <v>44206</v>
          </cell>
          <cell r="C3497">
            <v>442</v>
          </cell>
          <cell r="D3497">
            <v>0</v>
          </cell>
          <cell r="E3497">
            <v>30601</v>
          </cell>
          <cell r="G3497">
            <v>44201</v>
          </cell>
          <cell r="I3497">
            <v>1</v>
          </cell>
          <cell r="J3497">
            <v>1</v>
          </cell>
          <cell r="K3497">
            <v>89</v>
          </cell>
          <cell r="L3497">
            <v>88</v>
          </cell>
          <cell r="M3497">
            <v>5</v>
          </cell>
          <cell r="N3497">
            <v>39</v>
          </cell>
          <cell r="O3497">
            <v>0.2</v>
          </cell>
          <cell r="P3497">
            <v>1499</v>
          </cell>
          <cell r="Q3497">
            <v>1199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1499</v>
          </cell>
          <cell r="W3497">
            <v>1199</v>
          </cell>
          <cell r="X3497">
            <v>28394</v>
          </cell>
          <cell r="Y3497">
            <v>567880</v>
          </cell>
          <cell r="Z3497" t="str">
            <v>木</v>
          </cell>
          <cell r="AA3497">
            <v>0.25</v>
          </cell>
          <cell r="AB3497">
            <v>1</v>
          </cell>
          <cell r="AC3497">
            <v>0.25</v>
          </cell>
          <cell r="AD3497">
            <v>0.25</v>
          </cell>
          <cell r="AE3497">
            <v>0.25</v>
          </cell>
          <cell r="AF3497">
            <v>75</v>
          </cell>
          <cell r="AG3497">
            <v>1199</v>
          </cell>
          <cell r="AH3497">
            <v>75</v>
          </cell>
          <cell r="AI3497">
            <v>75</v>
          </cell>
          <cell r="AJ3497">
            <v>75</v>
          </cell>
          <cell r="AK3497">
            <v>7</v>
          </cell>
        </row>
        <row r="3498">
          <cell r="B3498">
            <v>44207</v>
          </cell>
          <cell r="C3498">
            <v>442</v>
          </cell>
          <cell r="D3498">
            <v>0</v>
          </cell>
          <cell r="E3498">
            <v>50100</v>
          </cell>
          <cell r="G3498">
            <v>44209</v>
          </cell>
          <cell r="I3498">
            <v>1</v>
          </cell>
          <cell r="J3498">
            <v>1</v>
          </cell>
          <cell r="K3498">
            <v>89</v>
          </cell>
          <cell r="L3498">
            <v>88</v>
          </cell>
          <cell r="M3498">
            <v>5</v>
          </cell>
          <cell r="N3498">
            <v>39</v>
          </cell>
          <cell r="O3498">
            <v>0.2</v>
          </cell>
          <cell r="P3498">
            <v>1499</v>
          </cell>
          <cell r="Q3498">
            <v>1199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1499</v>
          </cell>
          <cell r="W3498">
            <v>1199</v>
          </cell>
          <cell r="X3498">
            <v>28394</v>
          </cell>
          <cell r="Y3498">
            <v>567880</v>
          </cell>
          <cell r="Z3498" t="str">
            <v>木</v>
          </cell>
          <cell r="AA3498">
            <v>0.25</v>
          </cell>
          <cell r="AB3498">
            <v>1</v>
          </cell>
          <cell r="AC3498">
            <v>0.25</v>
          </cell>
          <cell r="AD3498">
            <v>0.25</v>
          </cell>
          <cell r="AE3498">
            <v>0.25</v>
          </cell>
          <cell r="AF3498">
            <v>75</v>
          </cell>
          <cell r="AG3498">
            <v>1199</v>
          </cell>
          <cell r="AH3498">
            <v>75</v>
          </cell>
          <cell r="AI3498">
            <v>75</v>
          </cell>
          <cell r="AJ3498">
            <v>75</v>
          </cell>
          <cell r="AK3498">
            <v>7</v>
          </cell>
        </row>
        <row r="3499">
          <cell r="B3499">
            <v>44300</v>
          </cell>
          <cell r="C3499">
            <v>443</v>
          </cell>
          <cell r="D3499">
            <v>0</v>
          </cell>
          <cell r="E3499">
            <v>20211</v>
          </cell>
          <cell r="F3499">
            <v>1</v>
          </cell>
          <cell r="G3499">
            <v>44300</v>
          </cell>
          <cell r="H3499">
            <v>44300</v>
          </cell>
          <cell r="I3499">
            <v>0</v>
          </cell>
          <cell r="J3499">
            <v>10</v>
          </cell>
          <cell r="K3499">
            <v>89</v>
          </cell>
          <cell r="L3499">
            <v>88</v>
          </cell>
          <cell r="M3499">
            <v>5</v>
          </cell>
          <cell r="N3499">
            <v>39</v>
          </cell>
          <cell r="O3499">
            <v>0.4</v>
          </cell>
          <cell r="P3499">
            <v>29983</v>
          </cell>
          <cell r="Q3499">
            <v>19189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29983</v>
          </cell>
          <cell r="W3499">
            <v>19189</v>
          </cell>
          <cell r="X3499">
            <v>283942</v>
          </cell>
          <cell r="Y3499">
            <v>5678840</v>
          </cell>
          <cell r="Z3499" t="str">
            <v>木</v>
          </cell>
          <cell r="AA3499">
            <v>0.25</v>
          </cell>
          <cell r="AB3499">
            <v>1</v>
          </cell>
          <cell r="AC3499">
            <v>0.25</v>
          </cell>
          <cell r="AD3499">
            <v>0.25</v>
          </cell>
          <cell r="AE3499">
            <v>0.25</v>
          </cell>
          <cell r="AF3499">
            <v>2698</v>
          </cell>
          <cell r="AG3499">
            <v>19189</v>
          </cell>
          <cell r="AH3499">
            <v>2698</v>
          </cell>
          <cell r="AI3499">
            <v>2698</v>
          </cell>
          <cell r="AJ3499">
            <v>2698</v>
          </cell>
          <cell r="AK3499">
            <v>70</v>
          </cell>
        </row>
        <row r="3500">
          <cell r="B3500">
            <v>44301</v>
          </cell>
          <cell r="C3500">
            <v>443</v>
          </cell>
          <cell r="D3500">
            <v>0</v>
          </cell>
          <cell r="E3500">
            <v>20311</v>
          </cell>
          <cell r="G3500">
            <v>44301</v>
          </cell>
          <cell r="I3500">
            <v>1</v>
          </cell>
          <cell r="J3500">
            <v>1</v>
          </cell>
          <cell r="K3500">
            <v>89</v>
          </cell>
          <cell r="L3500">
            <v>88</v>
          </cell>
          <cell r="M3500">
            <v>5</v>
          </cell>
          <cell r="N3500">
            <v>39</v>
          </cell>
          <cell r="O3500">
            <v>0.2</v>
          </cell>
          <cell r="P3500">
            <v>1499</v>
          </cell>
          <cell r="Q3500">
            <v>1199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1499</v>
          </cell>
          <cell r="W3500">
            <v>1199</v>
          </cell>
          <cell r="X3500">
            <v>28394</v>
          </cell>
          <cell r="Y3500">
            <v>567880</v>
          </cell>
          <cell r="Z3500" t="str">
            <v>木</v>
          </cell>
          <cell r="AA3500">
            <v>0.25</v>
          </cell>
          <cell r="AB3500">
            <v>1</v>
          </cell>
          <cell r="AC3500">
            <v>0.25</v>
          </cell>
          <cell r="AD3500">
            <v>0.25</v>
          </cell>
          <cell r="AE3500">
            <v>0.25</v>
          </cell>
          <cell r="AF3500">
            <v>75</v>
          </cell>
          <cell r="AG3500">
            <v>1199</v>
          </cell>
          <cell r="AH3500">
            <v>75</v>
          </cell>
          <cell r="AI3500">
            <v>75</v>
          </cell>
          <cell r="AJ3500">
            <v>75</v>
          </cell>
          <cell r="AK3500">
            <v>7</v>
          </cell>
        </row>
        <row r="3501">
          <cell r="B3501">
            <v>44302</v>
          </cell>
          <cell r="C3501">
            <v>443</v>
          </cell>
          <cell r="D3501">
            <v>0</v>
          </cell>
          <cell r="E3501">
            <v>20511</v>
          </cell>
          <cell r="G3501">
            <v>44301</v>
          </cell>
          <cell r="I3501">
            <v>1</v>
          </cell>
          <cell r="J3501">
            <v>1</v>
          </cell>
          <cell r="K3501">
            <v>89</v>
          </cell>
          <cell r="L3501">
            <v>88</v>
          </cell>
          <cell r="M3501">
            <v>5</v>
          </cell>
          <cell r="N3501">
            <v>39</v>
          </cell>
          <cell r="O3501">
            <v>0.2</v>
          </cell>
          <cell r="P3501">
            <v>1499</v>
          </cell>
          <cell r="Q3501">
            <v>1199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1499</v>
          </cell>
          <cell r="W3501">
            <v>1199</v>
          </cell>
          <cell r="X3501">
            <v>28394</v>
          </cell>
          <cell r="Y3501">
            <v>567880</v>
          </cell>
          <cell r="Z3501" t="str">
            <v>木</v>
          </cell>
          <cell r="AA3501">
            <v>0.25</v>
          </cell>
          <cell r="AB3501">
            <v>1</v>
          </cell>
          <cell r="AC3501">
            <v>0.25</v>
          </cell>
          <cell r="AD3501">
            <v>0.25</v>
          </cell>
          <cell r="AE3501">
            <v>0.25</v>
          </cell>
          <cell r="AF3501">
            <v>75</v>
          </cell>
          <cell r="AG3501">
            <v>1199</v>
          </cell>
          <cell r="AH3501">
            <v>75</v>
          </cell>
          <cell r="AI3501">
            <v>75</v>
          </cell>
          <cell r="AJ3501">
            <v>75</v>
          </cell>
          <cell r="AK3501">
            <v>7</v>
          </cell>
        </row>
        <row r="3502">
          <cell r="B3502">
            <v>44303</v>
          </cell>
          <cell r="C3502">
            <v>443</v>
          </cell>
          <cell r="D3502">
            <v>0</v>
          </cell>
          <cell r="E3502">
            <v>30101</v>
          </cell>
          <cell r="G3502">
            <v>44301</v>
          </cell>
          <cell r="I3502">
            <v>1</v>
          </cell>
          <cell r="J3502">
            <v>1</v>
          </cell>
          <cell r="K3502">
            <v>89</v>
          </cell>
          <cell r="L3502">
            <v>88</v>
          </cell>
          <cell r="M3502">
            <v>5</v>
          </cell>
          <cell r="N3502">
            <v>39</v>
          </cell>
          <cell r="O3502">
            <v>0.2</v>
          </cell>
          <cell r="P3502">
            <v>1499</v>
          </cell>
          <cell r="Q3502">
            <v>1199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1499</v>
          </cell>
          <cell r="W3502">
            <v>1199</v>
          </cell>
          <cell r="X3502">
            <v>28394</v>
          </cell>
          <cell r="Y3502">
            <v>567880</v>
          </cell>
          <cell r="Z3502" t="str">
            <v>木</v>
          </cell>
          <cell r="AA3502">
            <v>0.25</v>
          </cell>
          <cell r="AB3502">
            <v>1</v>
          </cell>
          <cell r="AC3502">
            <v>0.25</v>
          </cell>
          <cell r="AD3502">
            <v>0.25</v>
          </cell>
          <cell r="AE3502">
            <v>0.25</v>
          </cell>
          <cell r="AF3502">
            <v>75</v>
          </cell>
          <cell r="AG3502">
            <v>1199</v>
          </cell>
          <cell r="AH3502">
            <v>75</v>
          </cell>
          <cell r="AI3502">
            <v>75</v>
          </cell>
          <cell r="AJ3502">
            <v>75</v>
          </cell>
          <cell r="AK3502">
            <v>7</v>
          </cell>
        </row>
        <row r="3503">
          <cell r="B3503">
            <v>44304</v>
          </cell>
          <cell r="C3503">
            <v>443</v>
          </cell>
          <cell r="D3503">
            <v>0</v>
          </cell>
          <cell r="E3503">
            <v>30401</v>
          </cell>
          <cell r="G3503">
            <v>44301</v>
          </cell>
          <cell r="I3503">
            <v>1</v>
          </cell>
          <cell r="J3503">
            <v>1</v>
          </cell>
          <cell r="K3503">
            <v>89</v>
          </cell>
          <cell r="L3503">
            <v>88</v>
          </cell>
          <cell r="M3503">
            <v>5</v>
          </cell>
          <cell r="N3503">
            <v>39</v>
          </cell>
          <cell r="O3503">
            <v>0.2</v>
          </cell>
          <cell r="P3503">
            <v>1499</v>
          </cell>
          <cell r="Q3503">
            <v>1199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1499</v>
          </cell>
          <cell r="W3503">
            <v>1199</v>
          </cell>
          <cell r="X3503">
            <v>28394</v>
          </cell>
          <cell r="Y3503">
            <v>567880</v>
          </cell>
          <cell r="Z3503" t="str">
            <v>木</v>
          </cell>
          <cell r="AA3503">
            <v>0.25</v>
          </cell>
          <cell r="AB3503">
            <v>1</v>
          </cell>
          <cell r="AC3503">
            <v>0.25</v>
          </cell>
          <cell r="AD3503">
            <v>0.25</v>
          </cell>
          <cell r="AE3503">
            <v>0.25</v>
          </cell>
          <cell r="AF3503">
            <v>75</v>
          </cell>
          <cell r="AG3503">
            <v>1199</v>
          </cell>
          <cell r="AH3503">
            <v>75</v>
          </cell>
          <cell r="AI3503">
            <v>75</v>
          </cell>
          <cell r="AJ3503">
            <v>75</v>
          </cell>
          <cell r="AK3503">
            <v>7</v>
          </cell>
        </row>
        <row r="3504">
          <cell r="B3504">
            <v>44305</v>
          </cell>
          <cell r="C3504">
            <v>443</v>
          </cell>
          <cell r="D3504">
            <v>0</v>
          </cell>
          <cell r="E3504">
            <v>30501</v>
          </cell>
          <cell r="G3504">
            <v>44301</v>
          </cell>
          <cell r="I3504">
            <v>1</v>
          </cell>
          <cell r="J3504">
            <v>1</v>
          </cell>
          <cell r="K3504">
            <v>89</v>
          </cell>
          <cell r="L3504">
            <v>88</v>
          </cell>
          <cell r="M3504">
            <v>5</v>
          </cell>
          <cell r="N3504">
            <v>39</v>
          </cell>
          <cell r="O3504">
            <v>0.2</v>
          </cell>
          <cell r="P3504">
            <v>1499</v>
          </cell>
          <cell r="Q3504">
            <v>1199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1499</v>
          </cell>
          <cell r="W3504">
            <v>1199</v>
          </cell>
          <cell r="X3504">
            <v>28394</v>
          </cell>
          <cell r="Y3504">
            <v>567880</v>
          </cell>
          <cell r="Z3504" t="str">
            <v>木</v>
          </cell>
          <cell r="AA3504">
            <v>0.25</v>
          </cell>
          <cell r="AB3504">
            <v>1</v>
          </cell>
          <cell r="AC3504">
            <v>0.25</v>
          </cell>
          <cell r="AD3504">
            <v>0.25</v>
          </cell>
          <cell r="AE3504">
            <v>0.25</v>
          </cell>
          <cell r="AF3504">
            <v>75</v>
          </cell>
          <cell r="AG3504">
            <v>1199</v>
          </cell>
          <cell r="AH3504">
            <v>75</v>
          </cell>
          <cell r="AI3504">
            <v>75</v>
          </cell>
          <cell r="AJ3504">
            <v>75</v>
          </cell>
          <cell r="AK3504">
            <v>7</v>
          </cell>
        </row>
        <row r="3505">
          <cell r="B3505">
            <v>44306</v>
          </cell>
          <cell r="C3505">
            <v>443</v>
          </cell>
          <cell r="D3505">
            <v>0</v>
          </cell>
          <cell r="E3505">
            <v>30601</v>
          </cell>
          <cell r="G3505">
            <v>44301</v>
          </cell>
          <cell r="I3505">
            <v>1</v>
          </cell>
          <cell r="J3505">
            <v>1</v>
          </cell>
          <cell r="K3505">
            <v>89</v>
          </cell>
          <cell r="L3505">
            <v>88</v>
          </cell>
          <cell r="M3505">
            <v>5</v>
          </cell>
          <cell r="N3505">
            <v>39</v>
          </cell>
          <cell r="O3505">
            <v>0.2</v>
          </cell>
          <cell r="P3505">
            <v>1499</v>
          </cell>
          <cell r="Q3505">
            <v>1199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1499</v>
          </cell>
          <cell r="W3505">
            <v>1199</v>
          </cell>
          <cell r="X3505">
            <v>28394</v>
          </cell>
          <cell r="Y3505">
            <v>567880</v>
          </cell>
          <cell r="Z3505" t="str">
            <v>木</v>
          </cell>
          <cell r="AA3505">
            <v>0.25</v>
          </cell>
          <cell r="AB3505">
            <v>1</v>
          </cell>
          <cell r="AC3505">
            <v>0.25</v>
          </cell>
          <cell r="AD3505">
            <v>0.25</v>
          </cell>
          <cell r="AE3505">
            <v>0.25</v>
          </cell>
          <cell r="AF3505">
            <v>75</v>
          </cell>
          <cell r="AG3505">
            <v>1199</v>
          </cell>
          <cell r="AH3505">
            <v>75</v>
          </cell>
          <cell r="AI3505">
            <v>75</v>
          </cell>
          <cell r="AJ3505">
            <v>75</v>
          </cell>
          <cell r="AK3505">
            <v>7</v>
          </cell>
        </row>
        <row r="3506">
          <cell r="B3506">
            <v>44307</v>
          </cell>
          <cell r="C3506">
            <v>443</v>
          </cell>
          <cell r="D3506">
            <v>0</v>
          </cell>
          <cell r="E3506">
            <v>50100</v>
          </cell>
          <cell r="G3506">
            <v>44309</v>
          </cell>
          <cell r="I3506">
            <v>1</v>
          </cell>
          <cell r="J3506">
            <v>1</v>
          </cell>
          <cell r="K3506">
            <v>89</v>
          </cell>
          <cell r="L3506">
            <v>88</v>
          </cell>
          <cell r="M3506">
            <v>5</v>
          </cell>
          <cell r="N3506">
            <v>39</v>
          </cell>
          <cell r="O3506">
            <v>0.2</v>
          </cell>
          <cell r="P3506">
            <v>1499</v>
          </cell>
          <cell r="Q3506">
            <v>1199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1499</v>
          </cell>
          <cell r="W3506">
            <v>1199</v>
          </cell>
          <cell r="X3506">
            <v>28394</v>
          </cell>
          <cell r="Y3506">
            <v>567880</v>
          </cell>
          <cell r="Z3506" t="str">
            <v>木</v>
          </cell>
          <cell r="AA3506">
            <v>0.25</v>
          </cell>
          <cell r="AB3506">
            <v>1</v>
          </cell>
          <cell r="AC3506">
            <v>0.25</v>
          </cell>
          <cell r="AD3506">
            <v>0.25</v>
          </cell>
          <cell r="AE3506">
            <v>0.25</v>
          </cell>
          <cell r="AF3506">
            <v>75</v>
          </cell>
          <cell r="AG3506">
            <v>1199</v>
          </cell>
          <cell r="AH3506">
            <v>75</v>
          </cell>
          <cell r="AI3506">
            <v>75</v>
          </cell>
          <cell r="AJ3506">
            <v>75</v>
          </cell>
          <cell r="AK3506">
            <v>7</v>
          </cell>
        </row>
        <row r="3507">
          <cell r="B3507">
            <v>44400</v>
          </cell>
          <cell r="C3507">
            <v>444</v>
          </cell>
          <cell r="D3507">
            <v>0</v>
          </cell>
          <cell r="E3507">
            <v>20311</v>
          </cell>
          <cell r="F3507">
            <v>1</v>
          </cell>
          <cell r="G3507">
            <v>44400</v>
          </cell>
          <cell r="H3507">
            <v>44400</v>
          </cell>
          <cell r="I3507">
            <v>0</v>
          </cell>
          <cell r="J3507">
            <v>10</v>
          </cell>
          <cell r="K3507">
            <v>89</v>
          </cell>
          <cell r="L3507">
            <v>88</v>
          </cell>
          <cell r="M3507">
            <v>5</v>
          </cell>
          <cell r="N3507">
            <v>39</v>
          </cell>
          <cell r="O3507">
            <v>0.5</v>
          </cell>
          <cell r="P3507">
            <v>37479</v>
          </cell>
          <cell r="Q3507">
            <v>23986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37479</v>
          </cell>
          <cell r="W3507">
            <v>23986</v>
          </cell>
          <cell r="X3507">
            <v>283942</v>
          </cell>
          <cell r="Y3507">
            <v>5678840</v>
          </cell>
          <cell r="Z3507" t="str">
            <v>木</v>
          </cell>
          <cell r="AA3507">
            <v>0.25</v>
          </cell>
          <cell r="AB3507">
            <v>1</v>
          </cell>
          <cell r="AC3507">
            <v>0.25</v>
          </cell>
          <cell r="AD3507">
            <v>0.25</v>
          </cell>
          <cell r="AE3507">
            <v>0.25</v>
          </cell>
          <cell r="AF3507">
            <v>3373</v>
          </cell>
          <cell r="AG3507">
            <v>23986</v>
          </cell>
          <cell r="AH3507">
            <v>3373</v>
          </cell>
          <cell r="AI3507">
            <v>3373</v>
          </cell>
          <cell r="AJ3507">
            <v>3373</v>
          </cell>
          <cell r="AK3507">
            <v>70</v>
          </cell>
        </row>
        <row r="3508">
          <cell r="B3508">
            <v>44401</v>
          </cell>
          <cell r="C3508">
            <v>444</v>
          </cell>
          <cell r="D3508">
            <v>0</v>
          </cell>
          <cell r="E3508">
            <v>20311</v>
          </cell>
          <cell r="G3508">
            <v>44401</v>
          </cell>
          <cell r="I3508">
            <v>1</v>
          </cell>
          <cell r="J3508">
            <v>1</v>
          </cell>
          <cell r="K3508">
            <v>89</v>
          </cell>
          <cell r="L3508">
            <v>88</v>
          </cell>
          <cell r="M3508">
            <v>5</v>
          </cell>
          <cell r="N3508">
            <v>39</v>
          </cell>
          <cell r="O3508">
            <v>0.2</v>
          </cell>
          <cell r="P3508">
            <v>1499</v>
          </cell>
          <cell r="Q3508">
            <v>1199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1499</v>
          </cell>
          <cell r="W3508">
            <v>1199</v>
          </cell>
          <cell r="X3508">
            <v>28394</v>
          </cell>
          <cell r="Y3508">
            <v>567880</v>
          </cell>
          <cell r="Z3508" t="str">
            <v>木</v>
          </cell>
          <cell r="AA3508">
            <v>0.25</v>
          </cell>
          <cell r="AB3508">
            <v>1</v>
          </cell>
          <cell r="AC3508">
            <v>0.25</v>
          </cell>
          <cell r="AD3508">
            <v>0.25</v>
          </cell>
          <cell r="AE3508">
            <v>0.25</v>
          </cell>
          <cell r="AF3508">
            <v>75</v>
          </cell>
          <cell r="AG3508">
            <v>1199</v>
          </cell>
          <cell r="AH3508">
            <v>75</v>
          </cell>
          <cell r="AI3508">
            <v>75</v>
          </cell>
          <cell r="AJ3508">
            <v>75</v>
          </cell>
          <cell r="AK3508">
            <v>7</v>
          </cell>
        </row>
        <row r="3509">
          <cell r="B3509">
            <v>44402</v>
          </cell>
          <cell r="C3509">
            <v>444</v>
          </cell>
          <cell r="D3509">
            <v>0</v>
          </cell>
          <cell r="E3509">
            <v>20511</v>
          </cell>
          <cell r="G3509">
            <v>44401</v>
          </cell>
          <cell r="I3509">
            <v>1</v>
          </cell>
          <cell r="J3509">
            <v>1</v>
          </cell>
          <cell r="K3509">
            <v>89</v>
          </cell>
          <cell r="L3509">
            <v>88</v>
          </cell>
          <cell r="M3509">
            <v>5</v>
          </cell>
          <cell r="N3509">
            <v>39</v>
          </cell>
          <cell r="O3509">
            <v>0.2</v>
          </cell>
          <cell r="P3509">
            <v>1499</v>
          </cell>
          <cell r="Q3509">
            <v>1199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1499</v>
          </cell>
          <cell r="W3509">
            <v>1199</v>
          </cell>
          <cell r="X3509">
            <v>28394</v>
          </cell>
          <cell r="Y3509">
            <v>567880</v>
          </cell>
          <cell r="Z3509" t="str">
            <v>木</v>
          </cell>
          <cell r="AA3509">
            <v>0.25</v>
          </cell>
          <cell r="AB3509">
            <v>1</v>
          </cell>
          <cell r="AC3509">
            <v>0.25</v>
          </cell>
          <cell r="AD3509">
            <v>0.25</v>
          </cell>
          <cell r="AE3509">
            <v>0.25</v>
          </cell>
          <cell r="AF3509">
            <v>75</v>
          </cell>
          <cell r="AG3509">
            <v>1199</v>
          </cell>
          <cell r="AH3509">
            <v>75</v>
          </cell>
          <cell r="AI3509">
            <v>75</v>
          </cell>
          <cell r="AJ3509">
            <v>75</v>
          </cell>
          <cell r="AK3509">
            <v>7</v>
          </cell>
        </row>
        <row r="3510">
          <cell r="B3510">
            <v>44403</v>
          </cell>
          <cell r="C3510">
            <v>444</v>
          </cell>
          <cell r="D3510">
            <v>0</v>
          </cell>
          <cell r="E3510">
            <v>30101</v>
          </cell>
          <cell r="G3510">
            <v>44401</v>
          </cell>
          <cell r="I3510">
            <v>1</v>
          </cell>
          <cell r="J3510">
            <v>1</v>
          </cell>
          <cell r="K3510">
            <v>89</v>
          </cell>
          <cell r="L3510">
            <v>88</v>
          </cell>
          <cell r="M3510">
            <v>5</v>
          </cell>
          <cell r="N3510">
            <v>39</v>
          </cell>
          <cell r="O3510">
            <v>0.2</v>
          </cell>
          <cell r="P3510">
            <v>1499</v>
          </cell>
          <cell r="Q3510">
            <v>1199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1499</v>
          </cell>
          <cell r="W3510">
            <v>1199</v>
          </cell>
          <cell r="X3510">
            <v>28394</v>
          </cell>
          <cell r="Y3510">
            <v>567880</v>
          </cell>
          <cell r="Z3510" t="str">
            <v>木</v>
          </cell>
          <cell r="AA3510">
            <v>0.25</v>
          </cell>
          <cell r="AB3510">
            <v>1</v>
          </cell>
          <cell r="AC3510">
            <v>0.25</v>
          </cell>
          <cell r="AD3510">
            <v>0.25</v>
          </cell>
          <cell r="AE3510">
            <v>0.25</v>
          </cell>
          <cell r="AF3510">
            <v>75</v>
          </cell>
          <cell r="AG3510">
            <v>1199</v>
          </cell>
          <cell r="AH3510">
            <v>75</v>
          </cell>
          <cell r="AI3510">
            <v>75</v>
          </cell>
          <cell r="AJ3510">
            <v>75</v>
          </cell>
          <cell r="AK3510">
            <v>7</v>
          </cell>
        </row>
        <row r="3511">
          <cell r="B3511">
            <v>44404</v>
          </cell>
          <cell r="C3511">
            <v>444</v>
          </cell>
          <cell r="D3511">
            <v>0</v>
          </cell>
          <cell r="E3511">
            <v>30401</v>
          </cell>
          <cell r="G3511">
            <v>44401</v>
          </cell>
          <cell r="I3511">
            <v>1</v>
          </cell>
          <cell r="J3511">
            <v>1</v>
          </cell>
          <cell r="K3511">
            <v>89</v>
          </cell>
          <cell r="L3511">
            <v>88</v>
          </cell>
          <cell r="M3511">
            <v>5</v>
          </cell>
          <cell r="N3511">
            <v>39</v>
          </cell>
          <cell r="O3511">
            <v>0.2</v>
          </cell>
          <cell r="P3511">
            <v>1499</v>
          </cell>
          <cell r="Q3511">
            <v>1199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1499</v>
          </cell>
          <cell r="W3511">
            <v>1199</v>
          </cell>
          <cell r="X3511">
            <v>28394</v>
          </cell>
          <cell r="Y3511">
            <v>567880</v>
          </cell>
          <cell r="Z3511" t="str">
            <v>木</v>
          </cell>
          <cell r="AA3511">
            <v>0.25</v>
          </cell>
          <cell r="AB3511">
            <v>1</v>
          </cell>
          <cell r="AC3511">
            <v>0.25</v>
          </cell>
          <cell r="AD3511">
            <v>0.25</v>
          </cell>
          <cell r="AE3511">
            <v>0.25</v>
          </cell>
          <cell r="AF3511">
            <v>75</v>
          </cell>
          <cell r="AG3511">
            <v>1199</v>
          </cell>
          <cell r="AH3511">
            <v>75</v>
          </cell>
          <cell r="AI3511">
            <v>75</v>
          </cell>
          <cell r="AJ3511">
            <v>75</v>
          </cell>
          <cell r="AK3511">
            <v>7</v>
          </cell>
        </row>
        <row r="3512">
          <cell r="B3512">
            <v>44405</v>
          </cell>
          <cell r="C3512">
            <v>444</v>
          </cell>
          <cell r="D3512">
            <v>0</v>
          </cell>
          <cell r="E3512">
            <v>30501</v>
          </cell>
          <cell r="G3512">
            <v>44401</v>
          </cell>
          <cell r="I3512">
            <v>1</v>
          </cell>
          <cell r="J3512">
            <v>1</v>
          </cell>
          <cell r="K3512">
            <v>89</v>
          </cell>
          <cell r="L3512">
            <v>88</v>
          </cell>
          <cell r="M3512">
            <v>5</v>
          </cell>
          <cell r="N3512">
            <v>39</v>
          </cell>
          <cell r="O3512">
            <v>0.2</v>
          </cell>
          <cell r="P3512">
            <v>1499</v>
          </cell>
          <cell r="Q3512">
            <v>1199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1499</v>
          </cell>
          <cell r="W3512">
            <v>1199</v>
          </cell>
          <cell r="X3512">
            <v>28394</v>
          </cell>
          <cell r="Y3512">
            <v>567880</v>
          </cell>
          <cell r="Z3512" t="str">
            <v>木</v>
          </cell>
          <cell r="AA3512">
            <v>0.25</v>
          </cell>
          <cell r="AB3512">
            <v>1</v>
          </cell>
          <cell r="AC3512">
            <v>0.25</v>
          </cell>
          <cell r="AD3512">
            <v>0.25</v>
          </cell>
          <cell r="AE3512">
            <v>0.25</v>
          </cell>
          <cell r="AF3512">
            <v>75</v>
          </cell>
          <cell r="AG3512">
            <v>1199</v>
          </cell>
          <cell r="AH3512">
            <v>75</v>
          </cell>
          <cell r="AI3512">
            <v>75</v>
          </cell>
          <cell r="AJ3512">
            <v>75</v>
          </cell>
          <cell r="AK3512">
            <v>7</v>
          </cell>
        </row>
        <row r="3513">
          <cell r="B3513">
            <v>44406</v>
          </cell>
          <cell r="C3513">
            <v>444</v>
          </cell>
          <cell r="D3513">
            <v>0</v>
          </cell>
          <cell r="E3513">
            <v>30601</v>
          </cell>
          <cell r="G3513">
            <v>44401</v>
          </cell>
          <cell r="I3513">
            <v>1</v>
          </cell>
          <cell r="J3513">
            <v>1</v>
          </cell>
          <cell r="K3513">
            <v>89</v>
          </cell>
          <cell r="L3513">
            <v>88</v>
          </cell>
          <cell r="M3513">
            <v>5</v>
          </cell>
          <cell r="N3513">
            <v>39</v>
          </cell>
          <cell r="O3513">
            <v>0.2</v>
          </cell>
          <cell r="P3513">
            <v>1499</v>
          </cell>
          <cell r="Q3513">
            <v>1199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1499</v>
          </cell>
          <cell r="W3513">
            <v>1199</v>
          </cell>
          <cell r="X3513">
            <v>28394</v>
          </cell>
          <cell r="Y3513">
            <v>567880</v>
          </cell>
          <cell r="Z3513" t="str">
            <v>木</v>
          </cell>
          <cell r="AA3513">
            <v>0.25</v>
          </cell>
          <cell r="AB3513">
            <v>1</v>
          </cell>
          <cell r="AC3513">
            <v>0.25</v>
          </cell>
          <cell r="AD3513">
            <v>0.25</v>
          </cell>
          <cell r="AE3513">
            <v>0.25</v>
          </cell>
          <cell r="AF3513">
            <v>75</v>
          </cell>
          <cell r="AG3513">
            <v>1199</v>
          </cell>
          <cell r="AH3513">
            <v>75</v>
          </cell>
          <cell r="AI3513">
            <v>75</v>
          </cell>
          <cell r="AJ3513">
            <v>75</v>
          </cell>
          <cell r="AK3513">
            <v>7</v>
          </cell>
        </row>
        <row r="3514">
          <cell r="B3514">
            <v>44407</v>
          </cell>
          <cell r="C3514">
            <v>444</v>
          </cell>
          <cell r="D3514">
            <v>0</v>
          </cell>
          <cell r="E3514">
            <v>50100</v>
          </cell>
          <cell r="G3514">
            <v>44409</v>
          </cell>
          <cell r="I3514">
            <v>1</v>
          </cell>
          <cell r="J3514">
            <v>1</v>
          </cell>
          <cell r="K3514">
            <v>89</v>
          </cell>
          <cell r="L3514">
            <v>88</v>
          </cell>
          <cell r="M3514">
            <v>5</v>
          </cell>
          <cell r="N3514">
            <v>39</v>
          </cell>
          <cell r="O3514">
            <v>0.2</v>
          </cell>
          <cell r="P3514">
            <v>1499</v>
          </cell>
          <cell r="Q3514">
            <v>1199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1499</v>
          </cell>
          <cell r="W3514">
            <v>1199</v>
          </cell>
          <cell r="X3514">
            <v>28394</v>
          </cell>
          <cell r="Y3514">
            <v>567880</v>
          </cell>
          <cell r="Z3514" t="str">
            <v>木</v>
          </cell>
          <cell r="AA3514">
            <v>0.25</v>
          </cell>
          <cell r="AB3514">
            <v>1</v>
          </cell>
          <cell r="AC3514">
            <v>0.25</v>
          </cell>
          <cell r="AD3514">
            <v>0.25</v>
          </cell>
          <cell r="AE3514">
            <v>0.25</v>
          </cell>
          <cell r="AF3514">
            <v>75</v>
          </cell>
          <cell r="AG3514">
            <v>1199</v>
          </cell>
          <cell r="AH3514">
            <v>75</v>
          </cell>
          <cell r="AI3514">
            <v>75</v>
          </cell>
          <cell r="AJ3514">
            <v>75</v>
          </cell>
          <cell r="AK3514">
            <v>7</v>
          </cell>
        </row>
        <row r="3515">
          <cell r="B3515">
            <v>44500</v>
          </cell>
          <cell r="C3515">
            <v>445</v>
          </cell>
          <cell r="D3515">
            <v>0</v>
          </cell>
          <cell r="E3515">
            <v>20611</v>
          </cell>
          <cell r="F3515">
            <v>1</v>
          </cell>
          <cell r="G3515">
            <v>44500</v>
          </cell>
          <cell r="H3515">
            <v>44500</v>
          </cell>
          <cell r="I3515">
            <v>0</v>
          </cell>
          <cell r="J3515">
            <v>10</v>
          </cell>
          <cell r="K3515">
            <v>90</v>
          </cell>
          <cell r="L3515">
            <v>89</v>
          </cell>
          <cell r="M3515">
            <v>5</v>
          </cell>
          <cell r="N3515">
            <v>40</v>
          </cell>
          <cell r="O3515">
            <v>0.60000000000000009</v>
          </cell>
          <cell r="P3515">
            <v>48768</v>
          </cell>
          <cell r="Q3515">
            <v>24969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48768</v>
          </cell>
          <cell r="W3515">
            <v>24969</v>
          </cell>
          <cell r="X3515">
            <v>306740</v>
          </cell>
          <cell r="Y3515">
            <v>6134800</v>
          </cell>
          <cell r="Z3515" t="str">
            <v>木</v>
          </cell>
          <cell r="AA3515">
            <v>0.25</v>
          </cell>
          <cell r="AB3515">
            <v>1</v>
          </cell>
          <cell r="AC3515">
            <v>0.25</v>
          </cell>
          <cell r="AD3515">
            <v>0.25</v>
          </cell>
          <cell r="AE3515">
            <v>0.25</v>
          </cell>
          <cell r="AF3515">
            <v>5949</v>
          </cell>
          <cell r="AG3515">
            <v>24969</v>
          </cell>
          <cell r="AH3515">
            <v>5949</v>
          </cell>
          <cell r="AI3515">
            <v>5949</v>
          </cell>
          <cell r="AJ3515">
            <v>5949</v>
          </cell>
          <cell r="AK3515">
            <v>70</v>
          </cell>
        </row>
        <row r="3516">
          <cell r="B3516">
            <v>44501</v>
          </cell>
          <cell r="C3516">
            <v>445</v>
          </cell>
          <cell r="D3516">
            <v>0</v>
          </cell>
          <cell r="E3516">
            <v>20311</v>
          </cell>
          <cell r="G3516">
            <v>44501</v>
          </cell>
          <cell r="I3516">
            <v>1</v>
          </cell>
          <cell r="J3516">
            <v>1</v>
          </cell>
          <cell r="K3516">
            <v>90</v>
          </cell>
          <cell r="L3516">
            <v>89</v>
          </cell>
          <cell r="M3516">
            <v>5</v>
          </cell>
          <cell r="N3516">
            <v>40</v>
          </cell>
          <cell r="O3516">
            <v>0.2</v>
          </cell>
          <cell r="P3516">
            <v>1625</v>
          </cell>
          <cell r="Q3516">
            <v>1300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1625</v>
          </cell>
          <cell r="W3516">
            <v>1300</v>
          </cell>
          <cell r="X3516">
            <v>30674</v>
          </cell>
          <cell r="Y3516">
            <v>613480</v>
          </cell>
          <cell r="Z3516" t="str">
            <v>木</v>
          </cell>
          <cell r="AA3516">
            <v>0.25</v>
          </cell>
          <cell r="AB3516">
            <v>1</v>
          </cell>
          <cell r="AC3516">
            <v>0.25</v>
          </cell>
          <cell r="AD3516">
            <v>0.25</v>
          </cell>
          <cell r="AE3516">
            <v>0.25</v>
          </cell>
          <cell r="AF3516">
            <v>81</v>
          </cell>
          <cell r="AG3516">
            <v>1300</v>
          </cell>
          <cell r="AH3516">
            <v>81</v>
          </cell>
          <cell r="AI3516">
            <v>81</v>
          </cell>
          <cell r="AJ3516">
            <v>81</v>
          </cell>
          <cell r="AK3516">
            <v>7</v>
          </cell>
        </row>
        <row r="3517">
          <cell r="B3517">
            <v>44502</v>
          </cell>
          <cell r="C3517">
            <v>445</v>
          </cell>
          <cell r="D3517">
            <v>0</v>
          </cell>
          <cell r="E3517">
            <v>20511</v>
          </cell>
          <cell r="G3517">
            <v>44501</v>
          </cell>
          <cell r="I3517">
            <v>1</v>
          </cell>
          <cell r="J3517">
            <v>1</v>
          </cell>
          <cell r="K3517">
            <v>90</v>
          </cell>
          <cell r="L3517">
            <v>89</v>
          </cell>
          <cell r="M3517">
            <v>5</v>
          </cell>
          <cell r="N3517">
            <v>40</v>
          </cell>
          <cell r="O3517">
            <v>0.2</v>
          </cell>
          <cell r="P3517">
            <v>1625</v>
          </cell>
          <cell r="Q3517">
            <v>1300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1625</v>
          </cell>
          <cell r="W3517">
            <v>1300</v>
          </cell>
          <cell r="X3517">
            <v>30674</v>
          </cell>
          <cell r="Y3517">
            <v>613480</v>
          </cell>
          <cell r="Z3517" t="str">
            <v>木</v>
          </cell>
          <cell r="AA3517">
            <v>0.25</v>
          </cell>
          <cell r="AB3517">
            <v>1</v>
          </cell>
          <cell r="AC3517">
            <v>0.25</v>
          </cell>
          <cell r="AD3517">
            <v>0.25</v>
          </cell>
          <cell r="AE3517">
            <v>0.25</v>
          </cell>
          <cell r="AF3517">
            <v>81</v>
          </cell>
          <cell r="AG3517">
            <v>1300</v>
          </cell>
          <cell r="AH3517">
            <v>81</v>
          </cell>
          <cell r="AI3517">
            <v>81</v>
          </cell>
          <cell r="AJ3517">
            <v>81</v>
          </cell>
          <cell r="AK3517">
            <v>7</v>
          </cell>
        </row>
        <row r="3518">
          <cell r="B3518">
            <v>44503</v>
          </cell>
          <cell r="C3518">
            <v>445</v>
          </cell>
          <cell r="D3518">
            <v>0</v>
          </cell>
          <cell r="E3518">
            <v>30101</v>
          </cell>
          <cell r="G3518">
            <v>44501</v>
          </cell>
          <cell r="I3518">
            <v>1</v>
          </cell>
          <cell r="J3518">
            <v>1</v>
          </cell>
          <cell r="K3518">
            <v>90</v>
          </cell>
          <cell r="L3518">
            <v>89</v>
          </cell>
          <cell r="M3518">
            <v>5</v>
          </cell>
          <cell r="N3518">
            <v>40</v>
          </cell>
          <cell r="O3518">
            <v>0.2</v>
          </cell>
          <cell r="P3518">
            <v>1625</v>
          </cell>
          <cell r="Q3518">
            <v>1300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1625</v>
          </cell>
          <cell r="W3518">
            <v>1300</v>
          </cell>
          <cell r="X3518">
            <v>30674</v>
          </cell>
          <cell r="Y3518">
            <v>613480</v>
          </cell>
          <cell r="Z3518" t="str">
            <v>木</v>
          </cell>
          <cell r="AA3518">
            <v>0.25</v>
          </cell>
          <cell r="AB3518">
            <v>1</v>
          </cell>
          <cell r="AC3518">
            <v>0.25</v>
          </cell>
          <cell r="AD3518">
            <v>0.25</v>
          </cell>
          <cell r="AE3518">
            <v>0.25</v>
          </cell>
          <cell r="AF3518">
            <v>81</v>
          </cell>
          <cell r="AG3518">
            <v>1300</v>
          </cell>
          <cell r="AH3518">
            <v>81</v>
          </cell>
          <cell r="AI3518">
            <v>81</v>
          </cell>
          <cell r="AJ3518">
            <v>81</v>
          </cell>
          <cell r="AK3518">
            <v>7</v>
          </cell>
        </row>
        <row r="3519">
          <cell r="B3519">
            <v>44504</v>
          </cell>
          <cell r="C3519">
            <v>445</v>
          </cell>
          <cell r="D3519">
            <v>0</v>
          </cell>
          <cell r="E3519">
            <v>30401</v>
          </cell>
          <cell r="G3519">
            <v>44501</v>
          </cell>
          <cell r="I3519">
            <v>1</v>
          </cell>
          <cell r="J3519">
            <v>1</v>
          </cell>
          <cell r="K3519">
            <v>90</v>
          </cell>
          <cell r="L3519">
            <v>89</v>
          </cell>
          <cell r="M3519">
            <v>5</v>
          </cell>
          <cell r="N3519">
            <v>40</v>
          </cell>
          <cell r="O3519">
            <v>0.2</v>
          </cell>
          <cell r="P3519">
            <v>1625</v>
          </cell>
          <cell r="Q3519">
            <v>1300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1625</v>
          </cell>
          <cell r="W3519">
            <v>1300</v>
          </cell>
          <cell r="X3519">
            <v>30674</v>
          </cell>
          <cell r="Y3519">
            <v>613480</v>
          </cell>
          <cell r="Z3519" t="str">
            <v>木</v>
          </cell>
          <cell r="AA3519">
            <v>0.25</v>
          </cell>
          <cell r="AB3519">
            <v>1</v>
          </cell>
          <cell r="AC3519">
            <v>0.25</v>
          </cell>
          <cell r="AD3519">
            <v>0.25</v>
          </cell>
          <cell r="AE3519">
            <v>0.25</v>
          </cell>
          <cell r="AF3519">
            <v>81</v>
          </cell>
          <cell r="AG3519">
            <v>1300</v>
          </cell>
          <cell r="AH3519">
            <v>81</v>
          </cell>
          <cell r="AI3519">
            <v>81</v>
          </cell>
          <cell r="AJ3519">
            <v>81</v>
          </cell>
          <cell r="AK3519">
            <v>7</v>
          </cell>
        </row>
        <row r="3520">
          <cell r="B3520">
            <v>44505</v>
          </cell>
          <cell r="C3520">
            <v>445</v>
          </cell>
          <cell r="D3520">
            <v>0</v>
          </cell>
          <cell r="E3520">
            <v>30501</v>
          </cell>
          <cell r="G3520">
            <v>44501</v>
          </cell>
          <cell r="I3520">
            <v>1</v>
          </cell>
          <cell r="J3520">
            <v>1</v>
          </cell>
          <cell r="K3520">
            <v>90</v>
          </cell>
          <cell r="L3520">
            <v>89</v>
          </cell>
          <cell r="M3520">
            <v>5</v>
          </cell>
          <cell r="N3520">
            <v>40</v>
          </cell>
          <cell r="O3520">
            <v>0.2</v>
          </cell>
          <cell r="P3520">
            <v>1625</v>
          </cell>
          <cell r="Q3520">
            <v>1300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1625</v>
          </cell>
          <cell r="W3520">
            <v>1300</v>
          </cell>
          <cell r="X3520">
            <v>30674</v>
          </cell>
          <cell r="Y3520">
            <v>613480</v>
          </cell>
          <cell r="Z3520" t="str">
            <v>木</v>
          </cell>
          <cell r="AA3520">
            <v>0.25</v>
          </cell>
          <cell r="AB3520">
            <v>1</v>
          </cell>
          <cell r="AC3520">
            <v>0.25</v>
          </cell>
          <cell r="AD3520">
            <v>0.25</v>
          </cell>
          <cell r="AE3520">
            <v>0.25</v>
          </cell>
          <cell r="AF3520">
            <v>81</v>
          </cell>
          <cell r="AG3520">
            <v>1300</v>
          </cell>
          <cell r="AH3520">
            <v>81</v>
          </cell>
          <cell r="AI3520">
            <v>81</v>
          </cell>
          <cell r="AJ3520">
            <v>81</v>
          </cell>
          <cell r="AK3520">
            <v>7</v>
          </cell>
        </row>
        <row r="3521">
          <cell r="B3521">
            <v>44506</v>
          </cell>
          <cell r="C3521">
            <v>445</v>
          </cell>
          <cell r="D3521">
            <v>0</v>
          </cell>
          <cell r="E3521">
            <v>30601</v>
          </cell>
          <cell r="G3521">
            <v>44501</v>
          </cell>
          <cell r="I3521">
            <v>1</v>
          </cell>
          <cell r="J3521">
            <v>1</v>
          </cell>
          <cell r="K3521">
            <v>90</v>
          </cell>
          <cell r="L3521">
            <v>89</v>
          </cell>
          <cell r="M3521">
            <v>5</v>
          </cell>
          <cell r="N3521">
            <v>40</v>
          </cell>
          <cell r="O3521">
            <v>0.2</v>
          </cell>
          <cell r="P3521">
            <v>1625</v>
          </cell>
          <cell r="Q3521">
            <v>1300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1625</v>
          </cell>
          <cell r="W3521">
            <v>1300</v>
          </cell>
          <cell r="X3521">
            <v>30674</v>
          </cell>
          <cell r="Y3521">
            <v>613480</v>
          </cell>
          <cell r="Z3521" t="str">
            <v>木</v>
          </cell>
          <cell r="AA3521">
            <v>0.25</v>
          </cell>
          <cell r="AB3521">
            <v>1</v>
          </cell>
          <cell r="AC3521">
            <v>0.25</v>
          </cell>
          <cell r="AD3521">
            <v>0.25</v>
          </cell>
          <cell r="AE3521">
            <v>0.25</v>
          </cell>
          <cell r="AF3521">
            <v>81</v>
          </cell>
          <cell r="AG3521">
            <v>1300</v>
          </cell>
          <cell r="AH3521">
            <v>81</v>
          </cell>
          <cell r="AI3521">
            <v>81</v>
          </cell>
          <cell r="AJ3521">
            <v>81</v>
          </cell>
          <cell r="AK3521">
            <v>7</v>
          </cell>
        </row>
        <row r="3522">
          <cell r="B3522">
            <v>44507</v>
          </cell>
          <cell r="C3522">
            <v>445</v>
          </cell>
          <cell r="D3522">
            <v>0</v>
          </cell>
          <cell r="E3522">
            <v>50100</v>
          </cell>
          <cell r="G3522">
            <v>44509</v>
          </cell>
          <cell r="I3522">
            <v>1</v>
          </cell>
          <cell r="J3522">
            <v>1</v>
          </cell>
          <cell r="K3522">
            <v>90</v>
          </cell>
          <cell r="L3522">
            <v>89</v>
          </cell>
          <cell r="M3522">
            <v>5</v>
          </cell>
          <cell r="N3522">
            <v>40</v>
          </cell>
          <cell r="O3522">
            <v>0.2</v>
          </cell>
          <cell r="P3522">
            <v>1625</v>
          </cell>
          <cell r="Q3522">
            <v>1300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1625</v>
          </cell>
          <cell r="W3522">
            <v>1300</v>
          </cell>
          <cell r="X3522">
            <v>30674</v>
          </cell>
          <cell r="Y3522">
            <v>613480</v>
          </cell>
          <cell r="Z3522" t="str">
            <v>木</v>
          </cell>
          <cell r="AA3522">
            <v>0.25</v>
          </cell>
          <cell r="AB3522">
            <v>1</v>
          </cell>
          <cell r="AC3522">
            <v>0.25</v>
          </cell>
          <cell r="AD3522">
            <v>0.25</v>
          </cell>
          <cell r="AE3522">
            <v>0.25</v>
          </cell>
          <cell r="AF3522">
            <v>81</v>
          </cell>
          <cell r="AG3522">
            <v>1300</v>
          </cell>
          <cell r="AH3522">
            <v>81</v>
          </cell>
          <cell r="AI3522">
            <v>81</v>
          </cell>
          <cell r="AJ3522">
            <v>81</v>
          </cell>
          <cell r="AK3522">
            <v>7</v>
          </cell>
        </row>
        <row r="3523">
          <cell r="B3523">
            <v>44600</v>
          </cell>
          <cell r="C3523">
            <v>446</v>
          </cell>
          <cell r="D3523">
            <v>0</v>
          </cell>
          <cell r="E3523">
            <v>32201</v>
          </cell>
          <cell r="F3523">
            <v>1</v>
          </cell>
          <cell r="G3523">
            <v>44600</v>
          </cell>
          <cell r="H3523">
            <v>44600</v>
          </cell>
          <cell r="I3523">
            <v>0</v>
          </cell>
          <cell r="J3523">
            <v>10</v>
          </cell>
          <cell r="K3523">
            <v>90</v>
          </cell>
          <cell r="L3523">
            <v>89</v>
          </cell>
          <cell r="M3523">
            <v>5</v>
          </cell>
          <cell r="N3523">
            <v>40</v>
          </cell>
          <cell r="O3523">
            <v>0.2</v>
          </cell>
          <cell r="P3523">
            <v>16256</v>
          </cell>
          <cell r="Q3523">
            <v>13004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16256</v>
          </cell>
          <cell r="W3523">
            <v>13004</v>
          </cell>
          <cell r="X3523">
            <v>306740</v>
          </cell>
          <cell r="Y3523">
            <v>6134800</v>
          </cell>
          <cell r="Z3523" t="str">
            <v>木</v>
          </cell>
          <cell r="AA3523">
            <v>0.25</v>
          </cell>
          <cell r="AB3523">
            <v>1</v>
          </cell>
          <cell r="AC3523">
            <v>0.25</v>
          </cell>
          <cell r="AD3523">
            <v>0.25</v>
          </cell>
          <cell r="AE3523">
            <v>0.25</v>
          </cell>
          <cell r="AF3523">
            <v>813</v>
          </cell>
          <cell r="AG3523">
            <v>13004</v>
          </cell>
          <cell r="AH3523">
            <v>813</v>
          </cell>
          <cell r="AI3523">
            <v>813</v>
          </cell>
          <cell r="AJ3523">
            <v>813</v>
          </cell>
          <cell r="AK3523">
            <v>70</v>
          </cell>
        </row>
        <row r="3524">
          <cell r="B3524">
            <v>44601</v>
          </cell>
          <cell r="C3524">
            <v>446</v>
          </cell>
          <cell r="D3524">
            <v>0</v>
          </cell>
          <cell r="E3524">
            <v>30801</v>
          </cell>
          <cell r="G3524">
            <v>44601</v>
          </cell>
          <cell r="I3524">
            <v>1</v>
          </cell>
          <cell r="J3524">
            <v>1</v>
          </cell>
          <cell r="K3524">
            <v>90</v>
          </cell>
          <cell r="L3524">
            <v>89</v>
          </cell>
          <cell r="M3524">
            <v>5</v>
          </cell>
          <cell r="N3524">
            <v>40</v>
          </cell>
          <cell r="O3524">
            <v>0.2</v>
          </cell>
          <cell r="P3524">
            <v>1625</v>
          </cell>
          <cell r="Q3524">
            <v>1300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1625</v>
          </cell>
          <cell r="W3524">
            <v>1300</v>
          </cell>
          <cell r="X3524">
            <v>30674</v>
          </cell>
          <cell r="Y3524">
            <v>613480</v>
          </cell>
          <cell r="Z3524" t="str">
            <v>木</v>
          </cell>
          <cell r="AA3524">
            <v>0.25</v>
          </cell>
          <cell r="AB3524">
            <v>1</v>
          </cell>
          <cell r="AC3524">
            <v>0.25</v>
          </cell>
          <cell r="AD3524">
            <v>0.25</v>
          </cell>
          <cell r="AE3524">
            <v>0.25</v>
          </cell>
          <cell r="AF3524">
            <v>81</v>
          </cell>
          <cell r="AG3524">
            <v>1300</v>
          </cell>
          <cell r="AH3524">
            <v>81</v>
          </cell>
          <cell r="AI3524">
            <v>81</v>
          </cell>
          <cell r="AJ3524">
            <v>81</v>
          </cell>
          <cell r="AK3524">
            <v>7</v>
          </cell>
        </row>
        <row r="3525">
          <cell r="B3525">
            <v>44602</v>
          </cell>
          <cell r="C3525">
            <v>446</v>
          </cell>
          <cell r="D3525">
            <v>0</v>
          </cell>
          <cell r="E3525">
            <v>20111</v>
          </cell>
          <cell r="G3525">
            <v>44601</v>
          </cell>
          <cell r="I3525">
            <v>1</v>
          </cell>
          <cell r="J3525">
            <v>1</v>
          </cell>
          <cell r="K3525">
            <v>90</v>
          </cell>
          <cell r="L3525">
            <v>89</v>
          </cell>
          <cell r="M3525">
            <v>5</v>
          </cell>
          <cell r="N3525">
            <v>40</v>
          </cell>
          <cell r="O3525">
            <v>0.2</v>
          </cell>
          <cell r="P3525">
            <v>1625</v>
          </cell>
          <cell r="Q3525">
            <v>1300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1625</v>
          </cell>
          <cell r="W3525">
            <v>1300</v>
          </cell>
          <cell r="X3525">
            <v>30674</v>
          </cell>
          <cell r="Y3525">
            <v>613480</v>
          </cell>
          <cell r="Z3525" t="str">
            <v>木</v>
          </cell>
          <cell r="AA3525">
            <v>0.25</v>
          </cell>
          <cell r="AB3525">
            <v>1</v>
          </cell>
          <cell r="AC3525">
            <v>0.25</v>
          </cell>
          <cell r="AD3525">
            <v>0.25</v>
          </cell>
          <cell r="AE3525">
            <v>0.25</v>
          </cell>
          <cell r="AF3525">
            <v>81</v>
          </cell>
          <cell r="AG3525">
            <v>1300</v>
          </cell>
          <cell r="AH3525">
            <v>81</v>
          </cell>
          <cell r="AI3525">
            <v>81</v>
          </cell>
          <cell r="AJ3525">
            <v>81</v>
          </cell>
          <cell r="AK3525">
            <v>7</v>
          </cell>
        </row>
        <row r="3526">
          <cell r="B3526">
            <v>44603</v>
          </cell>
          <cell r="C3526">
            <v>446</v>
          </cell>
          <cell r="D3526">
            <v>0</v>
          </cell>
          <cell r="E3526">
            <v>20311</v>
          </cell>
          <cell r="G3526">
            <v>44601</v>
          </cell>
          <cell r="I3526">
            <v>1</v>
          </cell>
          <cell r="J3526">
            <v>1</v>
          </cell>
          <cell r="K3526">
            <v>90</v>
          </cell>
          <cell r="L3526">
            <v>89</v>
          </cell>
          <cell r="M3526">
            <v>5</v>
          </cell>
          <cell r="N3526">
            <v>40</v>
          </cell>
          <cell r="O3526">
            <v>0.2</v>
          </cell>
          <cell r="P3526">
            <v>1625</v>
          </cell>
          <cell r="Q3526">
            <v>1300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1625</v>
          </cell>
          <cell r="W3526">
            <v>1300</v>
          </cell>
          <cell r="X3526">
            <v>30674</v>
          </cell>
          <cell r="Y3526">
            <v>613480</v>
          </cell>
          <cell r="Z3526" t="str">
            <v>木</v>
          </cell>
          <cell r="AA3526">
            <v>0.25</v>
          </cell>
          <cell r="AB3526">
            <v>1</v>
          </cell>
          <cell r="AC3526">
            <v>0.25</v>
          </cell>
          <cell r="AD3526">
            <v>0.25</v>
          </cell>
          <cell r="AE3526">
            <v>0.25</v>
          </cell>
          <cell r="AF3526">
            <v>81</v>
          </cell>
          <cell r="AG3526">
            <v>1300</v>
          </cell>
          <cell r="AH3526">
            <v>81</v>
          </cell>
          <cell r="AI3526">
            <v>81</v>
          </cell>
          <cell r="AJ3526">
            <v>81</v>
          </cell>
          <cell r="AK3526">
            <v>7</v>
          </cell>
        </row>
        <row r="3527">
          <cell r="B3527">
            <v>44604</v>
          </cell>
          <cell r="C3527">
            <v>446</v>
          </cell>
          <cell r="D3527">
            <v>0</v>
          </cell>
          <cell r="E3527">
            <v>30501</v>
          </cell>
          <cell r="G3527">
            <v>44601</v>
          </cell>
          <cell r="I3527">
            <v>1</v>
          </cell>
          <cell r="J3527">
            <v>1</v>
          </cell>
          <cell r="K3527">
            <v>90</v>
          </cell>
          <cell r="L3527">
            <v>89</v>
          </cell>
          <cell r="M3527">
            <v>5</v>
          </cell>
          <cell r="N3527">
            <v>40</v>
          </cell>
          <cell r="O3527">
            <v>0.2</v>
          </cell>
          <cell r="P3527">
            <v>1625</v>
          </cell>
          <cell r="Q3527">
            <v>1300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1625</v>
          </cell>
          <cell r="W3527">
            <v>1300</v>
          </cell>
          <cell r="X3527">
            <v>30674</v>
          </cell>
          <cell r="Y3527">
            <v>613480</v>
          </cell>
          <cell r="Z3527" t="str">
            <v>木</v>
          </cell>
          <cell r="AA3527">
            <v>0.25</v>
          </cell>
          <cell r="AB3527">
            <v>1</v>
          </cell>
          <cell r="AC3527">
            <v>0.25</v>
          </cell>
          <cell r="AD3527">
            <v>0.25</v>
          </cell>
          <cell r="AE3527">
            <v>0.25</v>
          </cell>
          <cell r="AF3527">
            <v>81</v>
          </cell>
          <cell r="AG3527">
            <v>1300</v>
          </cell>
          <cell r="AH3527">
            <v>81</v>
          </cell>
          <cell r="AI3527">
            <v>81</v>
          </cell>
          <cell r="AJ3527">
            <v>81</v>
          </cell>
          <cell r="AK3527">
            <v>7</v>
          </cell>
        </row>
        <row r="3528">
          <cell r="B3528">
            <v>44605</v>
          </cell>
          <cell r="C3528">
            <v>446</v>
          </cell>
          <cell r="D3528">
            <v>0</v>
          </cell>
          <cell r="E3528">
            <v>30301</v>
          </cell>
          <cell r="G3528">
            <v>44601</v>
          </cell>
          <cell r="I3528">
            <v>1</v>
          </cell>
          <cell r="J3528">
            <v>1</v>
          </cell>
          <cell r="K3528">
            <v>90</v>
          </cell>
          <cell r="L3528">
            <v>89</v>
          </cell>
          <cell r="M3528">
            <v>5</v>
          </cell>
          <cell r="N3528">
            <v>40</v>
          </cell>
          <cell r="O3528">
            <v>0.2</v>
          </cell>
          <cell r="P3528">
            <v>1625</v>
          </cell>
          <cell r="Q3528">
            <v>1300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1625</v>
          </cell>
          <cell r="W3528">
            <v>1300</v>
          </cell>
          <cell r="X3528">
            <v>30674</v>
          </cell>
          <cell r="Y3528">
            <v>613480</v>
          </cell>
          <cell r="Z3528" t="str">
            <v>木</v>
          </cell>
          <cell r="AA3528">
            <v>0.25</v>
          </cell>
          <cell r="AB3528">
            <v>1</v>
          </cell>
          <cell r="AC3528">
            <v>0.25</v>
          </cell>
          <cell r="AD3528">
            <v>0.25</v>
          </cell>
          <cell r="AE3528">
            <v>0.25</v>
          </cell>
          <cell r="AF3528">
            <v>81</v>
          </cell>
          <cell r="AG3528">
            <v>1300</v>
          </cell>
          <cell r="AH3528">
            <v>81</v>
          </cell>
          <cell r="AI3528">
            <v>81</v>
          </cell>
          <cell r="AJ3528">
            <v>81</v>
          </cell>
          <cell r="AK3528">
            <v>7</v>
          </cell>
        </row>
        <row r="3529">
          <cell r="B3529">
            <v>44606</v>
          </cell>
          <cell r="C3529">
            <v>446</v>
          </cell>
          <cell r="D3529">
            <v>0</v>
          </cell>
          <cell r="E3529">
            <v>32201</v>
          </cell>
          <cell r="G3529">
            <v>44601</v>
          </cell>
          <cell r="I3529">
            <v>1</v>
          </cell>
          <cell r="J3529">
            <v>1</v>
          </cell>
          <cell r="K3529">
            <v>90</v>
          </cell>
          <cell r="L3529">
            <v>89</v>
          </cell>
          <cell r="M3529">
            <v>5</v>
          </cell>
          <cell r="N3529">
            <v>40</v>
          </cell>
          <cell r="O3529">
            <v>0.2</v>
          </cell>
          <cell r="P3529">
            <v>1625</v>
          </cell>
          <cell r="Q3529">
            <v>1300</v>
          </cell>
          <cell r="R3529">
            <v>0</v>
          </cell>
          <cell r="S3529">
            <v>0</v>
          </cell>
          <cell r="T3529">
            <v>0</v>
          </cell>
          <cell r="U3529">
            <v>0</v>
          </cell>
          <cell r="V3529">
            <v>1625</v>
          </cell>
          <cell r="W3529">
            <v>1300</v>
          </cell>
          <cell r="X3529">
            <v>30674</v>
          </cell>
          <cell r="Y3529">
            <v>613480</v>
          </cell>
          <cell r="Z3529" t="str">
            <v>木</v>
          </cell>
          <cell r="AA3529">
            <v>0.25</v>
          </cell>
          <cell r="AB3529">
            <v>1</v>
          </cell>
          <cell r="AC3529">
            <v>0.25</v>
          </cell>
          <cell r="AD3529">
            <v>0.25</v>
          </cell>
          <cell r="AE3529">
            <v>0.25</v>
          </cell>
          <cell r="AF3529">
            <v>81</v>
          </cell>
          <cell r="AG3529">
            <v>1300</v>
          </cell>
          <cell r="AH3529">
            <v>81</v>
          </cell>
          <cell r="AI3529">
            <v>81</v>
          </cell>
          <cell r="AJ3529">
            <v>81</v>
          </cell>
          <cell r="AK3529">
            <v>7</v>
          </cell>
        </row>
        <row r="3530">
          <cell r="B3530">
            <v>44607</v>
          </cell>
          <cell r="C3530">
            <v>446</v>
          </cell>
          <cell r="D3530">
            <v>0</v>
          </cell>
          <cell r="E3530">
            <v>50100</v>
          </cell>
          <cell r="G3530">
            <v>44609</v>
          </cell>
          <cell r="I3530">
            <v>1</v>
          </cell>
          <cell r="J3530">
            <v>1</v>
          </cell>
          <cell r="K3530">
            <v>90</v>
          </cell>
          <cell r="L3530">
            <v>89</v>
          </cell>
          <cell r="M3530">
            <v>5</v>
          </cell>
          <cell r="N3530">
            <v>40</v>
          </cell>
          <cell r="O3530">
            <v>0.2</v>
          </cell>
          <cell r="P3530">
            <v>1625</v>
          </cell>
          <cell r="Q3530">
            <v>1300</v>
          </cell>
          <cell r="R3530">
            <v>0</v>
          </cell>
          <cell r="S3530">
            <v>0</v>
          </cell>
          <cell r="T3530">
            <v>0</v>
          </cell>
          <cell r="U3530">
            <v>0</v>
          </cell>
          <cell r="V3530">
            <v>1625</v>
          </cell>
          <cell r="W3530">
            <v>1300</v>
          </cell>
          <cell r="X3530">
            <v>30674</v>
          </cell>
          <cell r="Y3530">
            <v>613480</v>
          </cell>
          <cell r="Z3530" t="str">
            <v>木</v>
          </cell>
          <cell r="AA3530">
            <v>0.25</v>
          </cell>
          <cell r="AB3530">
            <v>1</v>
          </cell>
          <cell r="AC3530">
            <v>0.25</v>
          </cell>
          <cell r="AD3530">
            <v>0.25</v>
          </cell>
          <cell r="AE3530">
            <v>0.25</v>
          </cell>
          <cell r="AF3530">
            <v>81</v>
          </cell>
          <cell r="AG3530">
            <v>1300</v>
          </cell>
          <cell r="AH3530">
            <v>81</v>
          </cell>
          <cell r="AI3530">
            <v>81</v>
          </cell>
          <cell r="AJ3530">
            <v>81</v>
          </cell>
          <cell r="AK3530">
            <v>7</v>
          </cell>
        </row>
        <row r="3531">
          <cell r="B3531">
            <v>44700</v>
          </cell>
          <cell r="C3531">
            <v>447</v>
          </cell>
          <cell r="D3531">
            <v>0</v>
          </cell>
          <cell r="E3531">
            <v>32301</v>
          </cell>
          <cell r="F3531">
            <v>1</v>
          </cell>
          <cell r="G3531">
            <v>44700</v>
          </cell>
          <cell r="H3531">
            <v>44700</v>
          </cell>
          <cell r="I3531">
            <v>0</v>
          </cell>
          <cell r="J3531">
            <v>10</v>
          </cell>
          <cell r="K3531">
            <v>90</v>
          </cell>
          <cell r="L3531">
            <v>89</v>
          </cell>
          <cell r="M3531">
            <v>5</v>
          </cell>
          <cell r="N3531">
            <v>40</v>
          </cell>
          <cell r="O3531">
            <v>0.30000000000000004</v>
          </cell>
          <cell r="P3531">
            <v>24384</v>
          </cell>
          <cell r="Q3531">
            <v>19507</v>
          </cell>
          <cell r="R3531">
            <v>0</v>
          </cell>
          <cell r="S3531">
            <v>0</v>
          </cell>
          <cell r="T3531">
            <v>0</v>
          </cell>
          <cell r="U3531">
            <v>0</v>
          </cell>
          <cell r="V3531">
            <v>24384</v>
          </cell>
          <cell r="W3531">
            <v>19507</v>
          </cell>
          <cell r="X3531">
            <v>306740</v>
          </cell>
          <cell r="Y3531">
            <v>6134800</v>
          </cell>
          <cell r="Z3531" t="str">
            <v>木</v>
          </cell>
          <cell r="AA3531">
            <v>0.25</v>
          </cell>
          <cell r="AB3531">
            <v>1</v>
          </cell>
          <cell r="AC3531">
            <v>0.25</v>
          </cell>
          <cell r="AD3531">
            <v>0.25</v>
          </cell>
          <cell r="AE3531">
            <v>0.25</v>
          </cell>
          <cell r="AF3531">
            <v>1219</v>
          </cell>
          <cell r="AG3531">
            <v>19507</v>
          </cell>
          <cell r="AH3531">
            <v>1219</v>
          </cell>
          <cell r="AI3531">
            <v>1219</v>
          </cell>
          <cell r="AJ3531">
            <v>1219</v>
          </cell>
          <cell r="AK3531">
            <v>70</v>
          </cell>
        </row>
        <row r="3532">
          <cell r="B3532">
            <v>44701</v>
          </cell>
          <cell r="C3532">
            <v>447</v>
          </cell>
          <cell r="D3532">
            <v>0</v>
          </cell>
          <cell r="E3532">
            <v>30801</v>
          </cell>
          <cell r="G3532">
            <v>44701</v>
          </cell>
          <cell r="I3532">
            <v>1</v>
          </cell>
          <cell r="J3532">
            <v>1</v>
          </cell>
          <cell r="K3532">
            <v>90</v>
          </cell>
          <cell r="L3532">
            <v>89</v>
          </cell>
          <cell r="M3532">
            <v>5</v>
          </cell>
          <cell r="N3532">
            <v>40</v>
          </cell>
          <cell r="O3532">
            <v>0.2</v>
          </cell>
          <cell r="P3532">
            <v>1625</v>
          </cell>
          <cell r="Q3532">
            <v>1300</v>
          </cell>
          <cell r="R3532">
            <v>0</v>
          </cell>
          <cell r="S3532">
            <v>0</v>
          </cell>
          <cell r="T3532">
            <v>0</v>
          </cell>
          <cell r="U3532">
            <v>0</v>
          </cell>
          <cell r="V3532">
            <v>1625</v>
          </cell>
          <cell r="W3532">
            <v>1300</v>
          </cell>
          <cell r="X3532">
            <v>30674</v>
          </cell>
          <cell r="Y3532">
            <v>613480</v>
          </cell>
          <cell r="Z3532" t="str">
            <v>木</v>
          </cell>
          <cell r="AA3532">
            <v>0.25</v>
          </cell>
          <cell r="AB3532">
            <v>1</v>
          </cell>
          <cell r="AC3532">
            <v>0.25</v>
          </cell>
          <cell r="AD3532">
            <v>0.25</v>
          </cell>
          <cell r="AE3532">
            <v>0.25</v>
          </cell>
          <cell r="AF3532">
            <v>81</v>
          </cell>
          <cell r="AG3532">
            <v>1300</v>
          </cell>
          <cell r="AH3532">
            <v>81</v>
          </cell>
          <cell r="AI3532">
            <v>81</v>
          </cell>
          <cell r="AJ3532">
            <v>81</v>
          </cell>
          <cell r="AK3532">
            <v>7</v>
          </cell>
        </row>
        <row r="3533">
          <cell r="B3533">
            <v>44702</v>
          </cell>
          <cell r="C3533">
            <v>447</v>
          </cell>
          <cell r="D3533">
            <v>0</v>
          </cell>
          <cell r="E3533">
            <v>20111</v>
          </cell>
          <cell r="G3533">
            <v>44701</v>
          </cell>
          <cell r="I3533">
            <v>1</v>
          </cell>
          <cell r="J3533">
            <v>1</v>
          </cell>
          <cell r="K3533">
            <v>90</v>
          </cell>
          <cell r="L3533">
            <v>89</v>
          </cell>
          <cell r="M3533">
            <v>5</v>
          </cell>
          <cell r="N3533">
            <v>40</v>
          </cell>
          <cell r="O3533">
            <v>0.2</v>
          </cell>
          <cell r="P3533">
            <v>1625</v>
          </cell>
          <cell r="Q3533">
            <v>1300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1625</v>
          </cell>
          <cell r="W3533">
            <v>1300</v>
          </cell>
          <cell r="X3533">
            <v>30674</v>
          </cell>
          <cell r="Y3533">
            <v>613480</v>
          </cell>
          <cell r="Z3533" t="str">
            <v>木</v>
          </cell>
          <cell r="AA3533">
            <v>0.25</v>
          </cell>
          <cell r="AB3533">
            <v>1</v>
          </cell>
          <cell r="AC3533">
            <v>0.25</v>
          </cell>
          <cell r="AD3533">
            <v>0.25</v>
          </cell>
          <cell r="AE3533">
            <v>0.25</v>
          </cell>
          <cell r="AF3533">
            <v>81</v>
          </cell>
          <cell r="AG3533">
            <v>1300</v>
          </cell>
          <cell r="AH3533">
            <v>81</v>
          </cell>
          <cell r="AI3533">
            <v>81</v>
          </cell>
          <cell r="AJ3533">
            <v>81</v>
          </cell>
          <cell r="AK3533">
            <v>7</v>
          </cell>
        </row>
        <row r="3534">
          <cell r="B3534">
            <v>44703</v>
          </cell>
          <cell r="C3534">
            <v>447</v>
          </cell>
          <cell r="D3534">
            <v>0</v>
          </cell>
          <cell r="E3534">
            <v>20311</v>
          </cell>
          <cell r="G3534">
            <v>44701</v>
          </cell>
          <cell r="I3534">
            <v>1</v>
          </cell>
          <cell r="J3534">
            <v>1</v>
          </cell>
          <cell r="K3534">
            <v>90</v>
          </cell>
          <cell r="L3534">
            <v>89</v>
          </cell>
          <cell r="M3534">
            <v>5</v>
          </cell>
          <cell r="N3534">
            <v>40</v>
          </cell>
          <cell r="O3534">
            <v>0.2</v>
          </cell>
          <cell r="P3534">
            <v>1625</v>
          </cell>
          <cell r="Q3534">
            <v>1300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  <cell r="V3534">
            <v>1625</v>
          </cell>
          <cell r="W3534">
            <v>1300</v>
          </cell>
          <cell r="X3534">
            <v>30674</v>
          </cell>
          <cell r="Y3534">
            <v>613480</v>
          </cell>
          <cell r="Z3534" t="str">
            <v>木</v>
          </cell>
          <cell r="AA3534">
            <v>0.25</v>
          </cell>
          <cell r="AB3534">
            <v>1</v>
          </cell>
          <cell r="AC3534">
            <v>0.25</v>
          </cell>
          <cell r="AD3534">
            <v>0.25</v>
          </cell>
          <cell r="AE3534">
            <v>0.25</v>
          </cell>
          <cell r="AF3534">
            <v>81</v>
          </cell>
          <cell r="AG3534">
            <v>1300</v>
          </cell>
          <cell r="AH3534">
            <v>81</v>
          </cell>
          <cell r="AI3534">
            <v>81</v>
          </cell>
          <cell r="AJ3534">
            <v>81</v>
          </cell>
          <cell r="AK3534">
            <v>7</v>
          </cell>
        </row>
        <row r="3535">
          <cell r="B3535">
            <v>44704</v>
          </cell>
          <cell r="C3535">
            <v>447</v>
          </cell>
          <cell r="D3535">
            <v>0</v>
          </cell>
          <cell r="E3535">
            <v>30501</v>
          </cell>
          <cell r="G3535">
            <v>44701</v>
          </cell>
          <cell r="I3535">
            <v>1</v>
          </cell>
          <cell r="J3535">
            <v>1</v>
          </cell>
          <cell r="K3535">
            <v>90</v>
          </cell>
          <cell r="L3535">
            <v>89</v>
          </cell>
          <cell r="M3535">
            <v>5</v>
          </cell>
          <cell r="N3535">
            <v>40</v>
          </cell>
          <cell r="O3535">
            <v>0.2</v>
          </cell>
          <cell r="P3535">
            <v>1625</v>
          </cell>
          <cell r="Q3535">
            <v>1300</v>
          </cell>
          <cell r="R3535">
            <v>0</v>
          </cell>
          <cell r="S3535">
            <v>0</v>
          </cell>
          <cell r="T3535">
            <v>0</v>
          </cell>
          <cell r="U3535">
            <v>0</v>
          </cell>
          <cell r="V3535">
            <v>1625</v>
          </cell>
          <cell r="W3535">
            <v>1300</v>
          </cell>
          <cell r="X3535">
            <v>30674</v>
          </cell>
          <cell r="Y3535">
            <v>613480</v>
          </cell>
          <cell r="Z3535" t="str">
            <v>木</v>
          </cell>
          <cell r="AA3535">
            <v>0.25</v>
          </cell>
          <cell r="AB3535">
            <v>1</v>
          </cell>
          <cell r="AC3535">
            <v>0.25</v>
          </cell>
          <cell r="AD3535">
            <v>0.25</v>
          </cell>
          <cell r="AE3535">
            <v>0.25</v>
          </cell>
          <cell r="AF3535">
            <v>81</v>
          </cell>
          <cell r="AG3535">
            <v>1300</v>
          </cell>
          <cell r="AH3535">
            <v>81</v>
          </cell>
          <cell r="AI3535">
            <v>81</v>
          </cell>
          <cell r="AJ3535">
            <v>81</v>
          </cell>
          <cell r="AK3535">
            <v>7</v>
          </cell>
        </row>
        <row r="3536">
          <cell r="B3536">
            <v>44705</v>
          </cell>
          <cell r="C3536">
            <v>447</v>
          </cell>
          <cell r="D3536">
            <v>0</v>
          </cell>
          <cell r="E3536">
            <v>30301</v>
          </cell>
          <cell r="G3536">
            <v>44701</v>
          </cell>
          <cell r="I3536">
            <v>1</v>
          </cell>
          <cell r="J3536">
            <v>1</v>
          </cell>
          <cell r="K3536">
            <v>90</v>
          </cell>
          <cell r="L3536">
            <v>89</v>
          </cell>
          <cell r="M3536">
            <v>5</v>
          </cell>
          <cell r="N3536">
            <v>40</v>
          </cell>
          <cell r="O3536">
            <v>0.2</v>
          </cell>
          <cell r="P3536">
            <v>1625</v>
          </cell>
          <cell r="Q3536">
            <v>1300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1625</v>
          </cell>
          <cell r="W3536">
            <v>1300</v>
          </cell>
          <cell r="X3536">
            <v>30674</v>
          </cell>
          <cell r="Y3536">
            <v>613480</v>
          </cell>
          <cell r="Z3536" t="str">
            <v>木</v>
          </cell>
          <cell r="AA3536">
            <v>0.25</v>
          </cell>
          <cell r="AB3536">
            <v>1</v>
          </cell>
          <cell r="AC3536">
            <v>0.25</v>
          </cell>
          <cell r="AD3536">
            <v>0.25</v>
          </cell>
          <cell r="AE3536">
            <v>0.25</v>
          </cell>
          <cell r="AF3536">
            <v>81</v>
          </cell>
          <cell r="AG3536">
            <v>1300</v>
          </cell>
          <cell r="AH3536">
            <v>81</v>
          </cell>
          <cell r="AI3536">
            <v>81</v>
          </cell>
          <cell r="AJ3536">
            <v>81</v>
          </cell>
          <cell r="AK3536">
            <v>7</v>
          </cell>
        </row>
        <row r="3537">
          <cell r="B3537">
            <v>44706</v>
          </cell>
          <cell r="C3537">
            <v>447</v>
          </cell>
          <cell r="D3537">
            <v>0</v>
          </cell>
          <cell r="E3537">
            <v>32201</v>
          </cell>
          <cell r="G3537">
            <v>44701</v>
          </cell>
          <cell r="I3537">
            <v>1</v>
          </cell>
          <cell r="J3537">
            <v>1</v>
          </cell>
          <cell r="K3537">
            <v>90</v>
          </cell>
          <cell r="L3537">
            <v>89</v>
          </cell>
          <cell r="M3537">
            <v>5</v>
          </cell>
          <cell r="N3537">
            <v>40</v>
          </cell>
          <cell r="O3537">
            <v>0.2</v>
          </cell>
          <cell r="P3537">
            <v>1625</v>
          </cell>
          <cell r="Q3537">
            <v>1300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1625</v>
          </cell>
          <cell r="W3537">
            <v>1300</v>
          </cell>
          <cell r="X3537">
            <v>30674</v>
          </cell>
          <cell r="Y3537">
            <v>613480</v>
          </cell>
          <cell r="Z3537" t="str">
            <v>木</v>
          </cell>
          <cell r="AA3537">
            <v>0.25</v>
          </cell>
          <cell r="AB3537">
            <v>1</v>
          </cell>
          <cell r="AC3537">
            <v>0.25</v>
          </cell>
          <cell r="AD3537">
            <v>0.25</v>
          </cell>
          <cell r="AE3537">
            <v>0.25</v>
          </cell>
          <cell r="AF3537">
            <v>81</v>
          </cell>
          <cell r="AG3537">
            <v>1300</v>
          </cell>
          <cell r="AH3537">
            <v>81</v>
          </cell>
          <cell r="AI3537">
            <v>81</v>
          </cell>
          <cell r="AJ3537">
            <v>81</v>
          </cell>
          <cell r="AK3537">
            <v>7</v>
          </cell>
        </row>
        <row r="3538">
          <cell r="B3538">
            <v>44707</v>
          </cell>
          <cell r="C3538">
            <v>447</v>
          </cell>
          <cell r="D3538">
            <v>0</v>
          </cell>
          <cell r="E3538">
            <v>50100</v>
          </cell>
          <cell r="G3538">
            <v>44709</v>
          </cell>
          <cell r="I3538">
            <v>1</v>
          </cell>
          <cell r="J3538">
            <v>1</v>
          </cell>
          <cell r="K3538">
            <v>90</v>
          </cell>
          <cell r="L3538">
            <v>89</v>
          </cell>
          <cell r="M3538">
            <v>5</v>
          </cell>
          <cell r="N3538">
            <v>40</v>
          </cell>
          <cell r="O3538">
            <v>0.2</v>
          </cell>
          <cell r="P3538">
            <v>1625</v>
          </cell>
          <cell r="Q3538">
            <v>1300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1625</v>
          </cell>
          <cell r="W3538">
            <v>1300</v>
          </cell>
          <cell r="X3538">
            <v>30674</v>
          </cell>
          <cell r="Y3538">
            <v>613480</v>
          </cell>
          <cell r="Z3538" t="str">
            <v>木</v>
          </cell>
          <cell r="AA3538">
            <v>0.25</v>
          </cell>
          <cell r="AB3538">
            <v>1</v>
          </cell>
          <cell r="AC3538">
            <v>0.25</v>
          </cell>
          <cell r="AD3538">
            <v>0.25</v>
          </cell>
          <cell r="AE3538">
            <v>0.25</v>
          </cell>
          <cell r="AF3538">
            <v>81</v>
          </cell>
          <cell r="AG3538">
            <v>1300</v>
          </cell>
          <cell r="AH3538">
            <v>81</v>
          </cell>
          <cell r="AI3538">
            <v>81</v>
          </cell>
          <cell r="AJ3538">
            <v>81</v>
          </cell>
          <cell r="AK3538">
            <v>7</v>
          </cell>
        </row>
        <row r="3539">
          <cell r="B3539">
            <v>44800</v>
          </cell>
          <cell r="C3539">
            <v>448</v>
          </cell>
          <cell r="D3539">
            <v>0</v>
          </cell>
          <cell r="E3539">
            <v>32201</v>
          </cell>
          <cell r="F3539">
            <v>1</v>
          </cell>
          <cell r="G3539">
            <v>44800</v>
          </cell>
          <cell r="H3539">
            <v>44800</v>
          </cell>
          <cell r="I3539">
            <v>0</v>
          </cell>
          <cell r="J3539">
            <v>10</v>
          </cell>
          <cell r="K3539">
            <v>90</v>
          </cell>
          <cell r="L3539">
            <v>89</v>
          </cell>
          <cell r="M3539">
            <v>5</v>
          </cell>
          <cell r="N3539">
            <v>40</v>
          </cell>
          <cell r="O3539">
            <v>0.4</v>
          </cell>
          <cell r="P3539">
            <v>32512</v>
          </cell>
          <cell r="Q3539">
            <v>20807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32512</v>
          </cell>
          <cell r="W3539">
            <v>20807</v>
          </cell>
          <cell r="X3539">
            <v>306740</v>
          </cell>
          <cell r="Y3539">
            <v>6134800</v>
          </cell>
          <cell r="Z3539" t="str">
            <v>木</v>
          </cell>
          <cell r="AA3539">
            <v>0.25</v>
          </cell>
          <cell r="AB3539">
            <v>1</v>
          </cell>
          <cell r="AC3539">
            <v>0.25</v>
          </cell>
          <cell r="AD3539">
            <v>0.25</v>
          </cell>
          <cell r="AE3539">
            <v>0.25</v>
          </cell>
          <cell r="AF3539">
            <v>2926</v>
          </cell>
          <cell r="AG3539">
            <v>20807</v>
          </cell>
          <cell r="AH3539">
            <v>2926</v>
          </cell>
          <cell r="AI3539">
            <v>2926</v>
          </cell>
          <cell r="AJ3539">
            <v>2926</v>
          </cell>
          <cell r="AK3539">
            <v>70</v>
          </cell>
        </row>
        <row r="3540">
          <cell r="B3540">
            <v>44801</v>
          </cell>
          <cell r="C3540">
            <v>448</v>
          </cell>
          <cell r="D3540">
            <v>0</v>
          </cell>
          <cell r="E3540">
            <v>30801</v>
          </cell>
          <cell r="G3540">
            <v>44801</v>
          </cell>
          <cell r="I3540">
            <v>1</v>
          </cell>
          <cell r="J3540">
            <v>1</v>
          </cell>
          <cell r="K3540">
            <v>90</v>
          </cell>
          <cell r="L3540">
            <v>89</v>
          </cell>
          <cell r="M3540">
            <v>5</v>
          </cell>
          <cell r="N3540">
            <v>40</v>
          </cell>
          <cell r="O3540">
            <v>0.2</v>
          </cell>
          <cell r="P3540">
            <v>1625</v>
          </cell>
          <cell r="Q3540">
            <v>1300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1625</v>
          </cell>
          <cell r="W3540">
            <v>1300</v>
          </cell>
          <cell r="X3540">
            <v>30674</v>
          </cell>
          <cell r="Y3540">
            <v>613480</v>
          </cell>
          <cell r="Z3540" t="str">
            <v>木</v>
          </cell>
          <cell r="AA3540">
            <v>0.25</v>
          </cell>
          <cell r="AB3540">
            <v>1</v>
          </cell>
          <cell r="AC3540">
            <v>0.25</v>
          </cell>
          <cell r="AD3540">
            <v>0.25</v>
          </cell>
          <cell r="AE3540">
            <v>0.25</v>
          </cell>
          <cell r="AF3540">
            <v>81</v>
          </cell>
          <cell r="AG3540">
            <v>1300</v>
          </cell>
          <cell r="AH3540">
            <v>81</v>
          </cell>
          <cell r="AI3540">
            <v>81</v>
          </cell>
          <cell r="AJ3540">
            <v>81</v>
          </cell>
          <cell r="AK3540">
            <v>7</v>
          </cell>
        </row>
        <row r="3541">
          <cell r="B3541">
            <v>44802</v>
          </cell>
          <cell r="C3541">
            <v>448</v>
          </cell>
          <cell r="D3541">
            <v>0</v>
          </cell>
          <cell r="E3541">
            <v>20111</v>
          </cell>
          <cell r="G3541">
            <v>44801</v>
          </cell>
          <cell r="I3541">
            <v>1</v>
          </cell>
          <cell r="J3541">
            <v>1</v>
          </cell>
          <cell r="K3541">
            <v>90</v>
          </cell>
          <cell r="L3541">
            <v>89</v>
          </cell>
          <cell r="M3541">
            <v>5</v>
          </cell>
          <cell r="N3541">
            <v>40</v>
          </cell>
          <cell r="O3541">
            <v>0.2</v>
          </cell>
          <cell r="P3541">
            <v>1625</v>
          </cell>
          <cell r="Q3541">
            <v>1300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1625</v>
          </cell>
          <cell r="W3541">
            <v>1300</v>
          </cell>
          <cell r="X3541">
            <v>30674</v>
          </cell>
          <cell r="Y3541">
            <v>613480</v>
          </cell>
          <cell r="Z3541" t="str">
            <v>木</v>
          </cell>
          <cell r="AA3541">
            <v>0.25</v>
          </cell>
          <cell r="AB3541">
            <v>1</v>
          </cell>
          <cell r="AC3541">
            <v>0.25</v>
          </cell>
          <cell r="AD3541">
            <v>0.25</v>
          </cell>
          <cell r="AE3541">
            <v>0.25</v>
          </cell>
          <cell r="AF3541">
            <v>81</v>
          </cell>
          <cell r="AG3541">
            <v>1300</v>
          </cell>
          <cell r="AH3541">
            <v>81</v>
          </cell>
          <cell r="AI3541">
            <v>81</v>
          </cell>
          <cell r="AJ3541">
            <v>81</v>
          </cell>
          <cell r="AK3541">
            <v>7</v>
          </cell>
        </row>
        <row r="3542">
          <cell r="B3542">
            <v>44803</v>
          </cell>
          <cell r="C3542">
            <v>448</v>
          </cell>
          <cell r="D3542">
            <v>0</v>
          </cell>
          <cell r="E3542">
            <v>20311</v>
          </cell>
          <cell r="G3542">
            <v>44801</v>
          </cell>
          <cell r="I3542">
            <v>1</v>
          </cell>
          <cell r="J3542">
            <v>1</v>
          </cell>
          <cell r="K3542">
            <v>90</v>
          </cell>
          <cell r="L3542">
            <v>89</v>
          </cell>
          <cell r="M3542">
            <v>5</v>
          </cell>
          <cell r="N3542">
            <v>40</v>
          </cell>
          <cell r="O3542">
            <v>0.2</v>
          </cell>
          <cell r="P3542">
            <v>1625</v>
          </cell>
          <cell r="Q3542">
            <v>1300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1625</v>
          </cell>
          <cell r="W3542">
            <v>1300</v>
          </cell>
          <cell r="X3542">
            <v>30674</v>
          </cell>
          <cell r="Y3542">
            <v>613480</v>
          </cell>
          <cell r="Z3542" t="str">
            <v>木</v>
          </cell>
          <cell r="AA3542">
            <v>0.25</v>
          </cell>
          <cell r="AB3542">
            <v>1</v>
          </cell>
          <cell r="AC3542">
            <v>0.25</v>
          </cell>
          <cell r="AD3542">
            <v>0.25</v>
          </cell>
          <cell r="AE3542">
            <v>0.25</v>
          </cell>
          <cell r="AF3542">
            <v>81</v>
          </cell>
          <cell r="AG3542">
            <v>1300</v>
          </cell>
          <cell r="AH3542">
            <v>81</v>
          </cell>
          <cell r="AI3542">
            <v>81</v>
          </cell>
          <cell r="AJ3542">
            <v>81</v>
          </cell>
          <cell r="AK3542">
            <v>7</v>
          </cell>
        </row>
        <row r="3543">
          <cell r="B3543">
            <v>44804</v>
          </cell>
          <cell r="C3543">
            <v>448</v>
          </cell>
          <cell r="D3543">
            <v>0</v>
          </cell>
          <cell r="E3543">
            <v>30501</v>
          </cell>
          <cell r="G3543">
            <v>44801</v>
          </cell>
          <cell r="I3543">
            <v>1</v>
          </cell>
          <cell r="J3543">
            <v>1</v>
          </cell>
          <cell r="K3543">
            <v>90</v>
          </cell>
          <cell r="L3543">
            <v>89</v>
          </cell>
          <cell r="M3543">
            <v>5</v>
          </cell>
          <cell r="N3543">
            <v>40</v>
          </cell>
          <cell r="O3543">
            <v>0.2</v>
          </cell>
          <cell r="P3543">
            <v>1625</v>
          </cell>
          <cell r="Q3543">
            <v>1300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1625</v>
          </cell>
          <cell r="W3543">
            <v>1300</v>
          </cell>
          <cell r="X3543">
            <v>30674</v>
          </cell>
          <cell r="Y3543">
            <v>613480</v>
          </cell>
          <cell r="Z3543" t="str">
            <v>木</v>
          </cell>
          <cell r="AA3543">
            <v>0.25</v>
          </cell>
          <cell r="AB3543">
            <v>1</v>
          </cell>
          <cell r="AC3543">
            <v>0.25</v>
          </cell>
          <cell r="AD3543">
            <v>0.25</v>
          </cell>
          <cell r="AE3543">
            <v>0.25</v>
          </cell>
          <cell r="AF3543">
            <v>81</v>
          </cell>
          <cell r="AG3543">
            <v>1300</v>
          </cell>
          <cell r="AH3543">
            <v>81</v>
          </cell>
          <cell r="AI3543">
            <v>81</v>
          </cell>
          <cell r="AJ3543">
            <v>81</v>
          </cell>
          <cell r="AK3543">
            <v>7</v>
          </cell>
        </row>
        <row r="3544">
          <cell r="B3544">
            <v>44805</v>
          </cell>
          <cell r="C3544">
            <v>448</v>
          </cell>
          <cell r="D3544">
            <v>0</v>
          </cell>
          <cell r="E3544">
            <v>30301</v>
          </cell>
          <cell r="G3544">
            <v>44801</v>
          </cell>
          <cell r="I3544">
            <v>1</v>
          </cell>
          <cell r="J3544">
            <v>1</v>
          </cell>
          <cell r="K3544">
            <v>90</v>
          </cell>
          <cell r="L3544">
            <v>89</v>
          </cell>
          <cell r="M3544">
            <v>5</v>
          </cell>
          <cell r="N3544">
            <v>40</v>
          </cell>
          <cell r="O3544">
            <v>0.2</v>
          </cell>
          <cell r="P3544">
            <v>1625</v>
          </cell>
          <cell r="Q3544">
            <v>1300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1625</v>
          </cell>
          <cell r="W3544">
            <v>1300</v>
          </cell>
          <cell r="X3544">
            <v>30674</v>
          </cell>
          <cell r="Y3544">
            <v>613480</v>
          </cell>
          <cell r="Z3544" t="str">
            <v>木</v>
          </cell>
          <cell r="AA3544">
            <v>0.25</v>
          </cell>
          <cell r="AB3544">
            <v>1</v>
          </cell>
          <cell r="AC3544">
            <v>0.25</v>
          </cell>
          <cell r="AD3544">
            <v>0.25</v>
          </cell>
          <cell r="AE3544">
            <v>0.25</v>
          </cell>
          <cell r="AF3544">
            <v>81</v>
          </cell>
          <cell r="AG3544">
            <v>1300</v>
          </cell>
          <cell r="AH3544">
            <v>81</v>
          </cell>
          <cell r="AI3544">
            <v>81</v>
          </cell>
          <cell r="AJ3544">
            <v>81</v>
          </cell>
          <cell r="AK3544">
            <v>7</v>
          </cell>
        </row>
        <row r="3545">
          <cell r="B3545">
            <v>44806</v>
          </cell>
          <cell r="C3545">
            <v>448</v>
          </cell>
          <cell r="D3545">
            <v>0</v>
          </cell>
          <cell r="E3545">
            <v>32201</v>
          </cell>
          <cell r="G3545">
            <v>44801</v>
          </cell>
          <cell r="I3545">
            <v>1</v>
          </cell>
          <cell r="J3545">
            <v>1</v>
          </cell>
          <cell r="K3545">
            <v>90</v>
          </cell>
          <cell r="L3545">
            <v>89</v>
          </cell>
          <cell r="M3545">
            <v>5</v>
          </cell>
          <cell r="N3545">
            <v>40</v>
          </cell>
          <cell r="O3545">
            <v>0.2</v>
          </cell>
          <cell r="P3545">
            <v>1625</v>
          </cell>
          <cell r="Q3545">
            <v>1300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1625</v>
          </cell>
          <cell r="W3545">
            <v>1300</v>
          </cell>
          <cell r="X3545">
            <v>30674</v>
          </cell>
          <cell r="Y3545">
            <v>613480</v>
          </cell>
          <cell r="Z3545" t="str">
            <v>木</v>
          </cell>
          <cell r="AA3545">
            <v>0.25</v>
          </cell>
          <cell r="AB3545">
            <v>1</v>
          </cell>
          <cell r="AC3545">
            <v>0.25</v>
          </cell>
          <cell r="AD3545">
            <v>0.25</v>
          </cell>
          <cell r="AE3545">
            <v>0.25</v>
          </cell>
          <cell r="AF3545">
            <v>81</v>
          </cell>
          <cell r="AG3545">
            <v>1300</v>
          </cell>
          <cell r="AH3545">
            <v>81</v>
          </cell>
          <cell r="AI3545">
            <v>81</v>
          </cell>
          <cell r="AJ3545">
            <v>81</v>
          </cell>
          <cell r="AK3545">
            <v>7</v>
          </cell>
        </row>
        <row r="3546">
          <cell r="B3546">
            <v>44807</v>
          </cell>
          <cell r="C3546">
            <v>448</v>
          </cell>
          <cell r="D3546">
            <v>0</v>
          </cell>
          <cell r="E3546">
            <v>50100</v>
          </cell>
          <cell r="G3546">
            <v>44809</v>
          </cell>
          <cell r="I3546">
            <v>1</v>
          </cell>
          <cell r="J3546">
            <v>1</v>
          </cell>
          <cell r="K3546">
            <v>90</v>
          </cell>
          <cell r="L3546">
            <v>89</v>
          </cell>
          <cell r="M3546">
            <v>5</v>
          </cell>
          <cell r="N3546">
            <v>40</v>
          </cell>
          <cell r="O3546">
            <v>0.2</v>
          </cell>
          <cell r="P3546">
            <v>1625</v>
          </cell>
          <cell r="Q3546">
            <v>1300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1625</v>
          </cell>
          <cell r="W3546">
            <v>1300</v>
          </cell>
          <cell r="X3546">
            <v>30674</v>
          </cell>
          <cell r="Y3546">
            <v>613480</v>
          </cell>
          <cell r="Z3546" t="str">
            <v>木</v>
          </cell>
          <cell r="AA3546">
            <v>0.25</v>
          </cell>
          <cell r="AB3546">
            <v>1</v>
          </cell>
          <cell r="AC3546">
            <v>0.25</v>
          </cell>
          <cell r="AD3546">
            <v>0.25</v>
          </cell>
          <cell r="AE3546">
            <v>0.25</v>
          </cell>
          <cell r="AF3546">
            <v>81</v>
          </cell>
          <cell r="AG3546">
            <v>1300</v>
          </cell>
          <cell r="AH3546">
            <v>81</v>
          </cell>
          <cell r="AI3546">
            <v>81</v>
          </cell>
          <cell r="AJ3546">
            <v>81</v>
          </cell>
          <cell r="AK3546">
            <v>7</v>
          </cell>
        </row>
        <row r="3547">
          <cell r="B3547">
            <v>44900</v>
          </cell>
          <cell r="C3547">
            <v>449</v>
          </cell>
          <cell r="D3547">
            <v>0</v>
          </cell>
          <cell r="E3547">
            <v>32301</v>
          </cell>
          <cell r="F3547">
            <v>1</v>
          </cell>
          <cell r="G3547">
            <v>44900</v>
          </cell>
          <cell r="H3547">
            <v>44900</v>
          </cell>
          <cell r="I3547">
            <v>0</v>
          </cell>
          <cell r="J3547">
            <v>10</v>
          </cell>
          <cell r="K3547">
            <v>90</v>
          </cell>
          <cell r="L3547">
            <v>89</v>
          </cell>
          <cell r="M3547">
            <v>5</v>
          </cell>
          <cell r="N3547">
            <v>40</v>
          </cell>
          <cell r="O3547">
            <v>0.5</v>
          </cell>
          <cell r="P3547">
            <v>40640</v>
          </cell>
          <cell r="Q3547">
            <v>26009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40640</v>
          </cell>
          <cell r="W3547">
            <v>26009</v>
          </cell>
          <cell r="X3547">
            <v>306740</v>
          </cell>
          <cell r="Y3547">
            <v>6134800</v>
          </cell>
          <cell r="Z3547" t="str">
            <v>木</v>
          </cell>
          <cell r="AA3547">
            <v>0.25</v>
          </cell>
          <cell r="AB3547">
            <v>1</v>
          </cell>
          <cell r="AC3547">
            <v>0.25</v>
          </cell>
          <cell r="AD3547">
            <v>0.25</v>
          </cell>
          <cell r="AE3547">
            <v>0.25</v>
          </cell>
          <cell r="AF3547">
            <v>3657</v>
          </cell>
          <cell r="AG3547">
            <v>26009</v>
          </cell>
          <cell r="AH3547">
            <v>3657</v>
          </cell>
          <cell r="AI3547">
            <v>3657</v>
          </cell>
          <cell r="AJ3547">
            <v>3657</v>
          </cell>
          <cell r="AK3547">
            <v>70</v>
          </cell>
        </row>
        <row r="3548">
          <cell r="B3548">
            <v>44901</v>
          </cell>
          <cell r="C3548">
            <v>449</v>
          </cell>
          <cell r="D3548">
            <v>0</v>
          </cell>
          <cell r="E3548">
            <v>30801</v>
          </cell>
          <cell r="G3548">
            <v>44901</v>
          </cell>
          <cell r="I3548">
            <v>1</v>
          </cell>
          <cell r="J3548">
            <v>1</v>
          </cell>
          <cell r="K3548">
            <v>90</v>
          </cell>
          <cell r="L3548">
            <v>89</v>
          </cell>
          <cell r="M3548">
            <v>5</v>
          </cell>
          <cell r="N3548">
            <v>40</v>
          </cell>
          <cell r="O3548">
            <v>0.2</v>
          </cell>
          <cell r="P3548">
            <v>1625</v>
          </cell>
          <cell r="Q3548">
            <v>1300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1625</v>
          </cell>
          <cell r="W3548">
            <v>1300</v>
          </cell>
          <cell r="X3548">
            <v>30674</v>
          </cell>
          <cell r="Y3548">
            <v>613480</v>
          </cell>
          <cell r="Z3548" t="str">
            <v>木</v>
          </cell>
          <cell r="AA3548">
            <v>0.25</v>
          </cell>
          <cell r="AB3548">
            <v>1</v>
          </cell>
          <cell r="AC3548">
            <v>0.25</v>
          </cell>
          <cell r="AD3548">
            <v>0.25</v>
          </cell>
          <cell r="AE3548">
            <v>0.25</v>
          </cell>
          <cell r="AF3548">
            <v>81</v>
          </cell>
          <cell r="AG3548">
            <v>1300</v>
          </cell>
          <cell r="AH3548">
            <v>81</v>
          </cell>
          <cell r="AI3548">
            <v>81</v>
          </cell>
          <cell r="AJ3548">
            <v>81</v>
          </cell>
          <cell r="AK3548">
            <v>7</v>
          </cell>
        </row>
        <row r="3549">
          <cell r="B3549">
            <v>44902</v>
          </cell>
          <cell r="C3549">
            <v>449</v>
          </cell>
          <cell r="D3549">
            <v>0</v>
          </cell>
          <cell r="E3549">
            <v>20111</v>
          </cell>
          <cell r="G3549">
            <v>44901</v>
          </cell>
          <cell r="I3549">
            <v>1</v>
          </cell>
          <cell r="J3549">
            <v>1</v>
          </cell>
          <cell r="K3549">
            <v>90</v>
          </cell>
          <cell r="L3549">
            <v>89</v>
          </cell>
          <cell r="M3549">
            <v>5</v>
          </cell>
          <cell r="N3549">
            <v>40</v>
          </cell>
          <cell r="O3549">
            <v>0.2</v>
          </cell>
          <cell r="P3549">
            <v>1625</v>
          </cell>
          <cell r="Q3549">
            <v>1300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1625</v>
          </cell>
          <cell r="W3549">
            <v>1300</v>
          </cell>
          <cell r="X3549">
            <v>30674</v>
          </cell>
          <cell r="Y3549">
            <v>613480</v>
          </cell>
          <cell r="Z3549" t="str">
            <v>木</v>
          </cell>
          <cell r="AA3549">
            <v>0.25</v>
          </cell>
          <cell r="AB3549">
            <v>1</v>
          </cell>
          <cell r="AC3549">
            <v>0.25</v>
          </cell>
          <cell r="AD3549">
            <v>0.25</v>
          </cell>
          <cell r="AE3549">
            <v>0.25</v>
          </cell>
          <cell r="AF3549">
            <v>81</v>
          </cell>
          <cell r="AG3549">
            <v>1300</v>
          </cell>
          <cell r="AH3549">
            <v>81</v>
          </cell>
          <cell r="AI3549">
            <v>81</v>
          </cell>
          <cell r="AJ3549">
            <v>81</v>
          </cell>
          <cell r="AK3549">
            <v>7</v>
          </cell>
        </row>
        <row r="3550">
          <cell r="B3550">
            <v>44903</v>
          </cell>
          <cell r="C3550">
            <v>449</v>
          </cell>
          <cell r="D3550">
            <v>0</v>
          </cell>
          <cell r="E3550">
            <v>20311</v>
          </cell>
          <cell r="G3550">
            <v>44901</v>
          </cell>
          <cell r="I3550">
            <v>1</v>
          </cell>
          <cell r="J3550">
            <v>1</v>
          </cell>
          <cell r="K3550">
            <v>90</v>
          </cell>
          <cell r="L3550">
            <v>89</v>
          </cell>
          <cell r="M3550">
            <v>5</v>
          </cell>
          <cell r="N3550">
            <v>40</v>
          </cell>
          <cell r="O3550">
            <v>0.2</v>
          </cell>
          <cell r="P3550">
            <v>1625</v>
          </cell>
          <cell r="Q3550">
            <v>1300</v>
          </cell>
          <cell r="R3550">
            <v>0</v>
          </cell>
          <cell r="S3550">
            <v>0</v>
          </cell>
          <cell r="T3550">
            <v>0</v>
          </cell>
          <cell r="U3550">
            <v>0</v>
          </cell>
          <cell r="V3550">
            <v>1625</v>
          </cell>
          <cell r="W3550">
            <v>1300</v>
          </cell>
          <cell r="X3550">
            <v>30674</v>
          </cell>
          <cell r="Y3550">
            <v>613480</v>
          </cell>
          <cell r="Z3550" t="str">
            <v>木</v>
          </cell>
          <cell r="AA3550">
            <v>0.25</v>
          </cell>
          <cell r="AB3550">
            <v>1</v>
          </cell>
          <cell r="AC3550">
            <v>0.25</v>
          </cell>
          <cell r="AD3550">
            <v>0.25</v>
          </cell>
          <cell r="AE3550">
            <v>0.25</v>
          </cell>
          <cell r="AF3550">
            <v>81</v>
          </cell>
          <cell r="AG3550">
            <v>1300</v>
          </cell>
          <cell r="AH3550">
            <v>81</v>
          </cell>
          <cell r="AI3550">
            <v>81</v>
          </cell>
          <cell r="AJ3550">
            <v>81</v>
          </cell>
          <cell r="AK3550">
            <v>7</v>
          </cell>
        </row>
        <row r="3551">
          <cell r="B3551">
            <v>44904</v>
          </cell>
          <cell r="C3551">
            <v>449</v>
          </cell>
          <cell r="D3551">
            <v>0</v>
          </cell>
          <cell r="E3551">
            <v>30501</v>
          </cell>
          <cell r="G3551">
            <v>44901</v>
          </cell>
          <cell r="I3551">
            <v>1</v>
          </cell>
          <cell r="J3551">
            <v>1</v>
          </cell>
          <cell r="K3551">
            <v>90</v>
          </cell>
          <cell r="L3551">
            <v>89</v>
          </cell>
          <cell r="M3551">
            <v>5</v>
          </cell>
          <cell r="N3551">
            <v>40</v>
          </cell>
          <cell r="O3551">
            <v>0.2</v>
          </cell>
          <cell r="P3551">
            <v>1625</v>
          </cell>
          <cell r="Q3551">
            <v>1300</v>
          </cell>
          <cell r="R3551">
            <v>0</v>
          </cell>
          <cell r="S3551">
            <v>0</v>
          </cell>
          <cell r="T3551">
            <v>0</v>
          </cell>
          <cell r="U3551">
            <v>0</v>
          </cell>
          <cell r="V3551">
            <v>1625</v>
          </cell>
          <cell r="W3551">
            <v>1300</v>
          </cell>
          <cell r="X3551">
            <v>30674</v>
          </cell>
          <cell r="Y3551">
            <v>613480</v>
          </cell>
          <cell r="Z3551" t="str">
            <v>木</v>
          </cell>
          <cell r="AA3551">
            <v>0.25</v>
          </cell>
          <cell r="AB3551">
            <v>1</v>
          </cell>
          <cell r="AC3551">
            <v>0.25</v>
          </cell>
          <cell r="AD3551">
            <v>0.25</v>
          </cell>
          <cell r="AE3551">
            <v>0.25</v>
          </cell>
          <cell r="AF3551">
            <v>81</v>
          </cell>
          <cell r="AG3551">
            <v>1300</v>
          </cell>
          <cell r="AH3551">
            <v>81</v>
          </cell>
          <cell r="AI3551">
            <v>81</v>
          </cell>
          <cell r="AJ3551">
            <v>81</v>
          </cell>
          <cell r="AK3551">
            <v>7</v>
          </cell>
        </row>
        <row r="3552">
          <cell r="B3552">
            <v>44905</v>
          </cell>
          <cell r="C3552">
            <v>449</v>
          </cell>
          <cell r="D3552">
            <v>0</v>
          </cell>
          <cell r="E3552">
            <v>30301</v>
          </cell>
          <cell r="G3552">
            <v>44901</v>
          </cell>
          <cell r="I3552">
            <v>1</v>
          </cell>
          <cell r="J3552">
            <v>1</v>
          </cell>
          <cell r="K3552">
            <v>90</v>
          </cell>
          <cell r="L3552">
            <v>89</v>
          </cell>
          <cell r="M3552">
            <v>5</v>
          </cell>
          <cell r="N3552">
            <v>40</v>
          </cell>
          <cell r="O3552">
            <v>0.2</v>
          </cell>
          <cell r="P3552">
            <v>1625</v>
          </cell>
          <cell r="Q3552">
            <v>1300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1625</v>
          </cell>
          <cell r="W3552">
            <v>1300</v>
          </cell>
          <cell r="X3552">
            <v>30674</v>
          </cell>
          <cell r="Y3552">
            <v>613480</v>
          </cell>
          <cell r="Z3552" t="str">
            <v>木</v>
          </cell>
          <cell r="AA3552">
            <v>0.25</v>
          </cell>
          <cell r="AB3552">
            <v>1</v>
          </cell>
          <cell r="AC3552">
            <v>0.25</v>
          </cell>
          <cell r="AD3552">
            <v>0.25</v>
          </cell>
          <cell r="AE3552">
            <v>0.25</v>
          </cell>
          <cell r="AF3552">
            <v>81</v>
          </cell>
          <cell r="AG3552">
            <v>1300</v>
          </cell>
          <cell r="AH3552">
            <v>81</v>
          </cell>
          <cell r="AI3552">
            <v>81</v>
          </cell>
          <cell r="AJ3552">
            <v>81</v>
          </cell>
          <cell r="AK3552">
            <v>7</v>
          </cell>
        </row>
        <row r="3553">
          <cell r="B3553">
            <v>44906</v>
          </cell>
          <cell r="C3553">
            <v>449</v>
          </cell>
          <cell r="D3553">
            <v>0</v>
          </cell>
          <cell r="E3553">
            <v>32201</v>
          </cell>
          <cell r="G3553">
            <v>44901</v>
          </cell>
          <cell r="I3553">
            <v>1</v>
          </cell>
          <cell r="J3553">
            <v>1</v>
          </cell>
          <cell r="K3553">
            <v>90</v>
          </cell>
          <cell r="L3553">
            <v>89</v>
          </cell>
          <cell r="M3553">
            <v>5</v>
          </cell>
          <cell r="N3553">
            <v>40</v>
          </cell>
          <cell r="O3553">
            <v>0.2</v>
          </cell>
          <cell r="P3553">
            <v>1625</v>
          </cell>
          <cell r="Q3553">
            <v>1300</v>
          </cell>
          <cell r="R3553">
            <v>0</v>
          </cell>
          <cell r="S3553">
            <v>0</v>
          </cell>
          <cell r="T3553">
            <v>0</v>
          </cell>
          <cell r="U3553">
            <v>0</v>
          </cell>
          <cell r="V3553">
            <v>1625</v>
          </cell>
          <cell r="W3553">
            <v>1300</v>
          </cell>
          <cell r="X3553">
            <v>30674</v>
          </cell>
          <cell r="Y3553">
            <v>613480</v>
          </cell>
          <cell r="Z3553" t="str">
            <v>木</v>
          </cell>
          <cell r="AA3553">
            <v>0.25</v>
          </cell>
          <cell r="AB3553">
            <v>1</v>
          </cell>
          <cell r="AC3553">
            <v>0.25</v>
          </cell>
          <cell r="AD3553">
            <v>0.25</v>
          </cell>
          <cell r="AE3553">
            <v>0.25</v>
          </cell>
          <cell r="AF3553">
            <v>81</v>
          </cell>
          <cell r="AG3553">
            <v>1300</v>
          </cell>
          <cell r="AH3553">
            <v>81</v>
          </cell>
          <cell r="AI3553">
            <v>81</v>
          </cell>
          <cell r="AJ3553">
            <v>81</v>
          </cell>
          <cell r="AK3553">
            <v>7</v>
          </cell>
        </row>
        <row r="3554">
          <cell r="B3554">
            <v>44907</v>
          </cell>
          <cell r="C3554">
            <v>449</v>
          </cell>
          <cell r="D3554">
            <v>0</v>
          </cell>
          <cell r="E3554">
            <v>50100</v>
          </cell>
          <cell r="G3554">
            <v>44909</v>
          </cell>
          <cell r="I3554">
            <v>1</v>
          </cell>
          <cell r="J3554">
            <v>1</v>
          </cell>
          <cell r="K3554">
            <v>90</v>
          </cell>
          <cell r="L3554">
            <v>89</v>
          </cell>
          <cell r="M3554">
            <v>5</v>
          </cell>
          <cell r="N3554">
            <v>40</v>
          </cell>
          <cell r="O3554">
            <v>0.2</v>
          </cell>
          <cell r="P3554">
            <v>1625</v>
          </cell>
          <cell r="Q3554">
            <v>1300</v>
          </cell>
          <cell r="R3554">
            <v>0</v>
          </cell>
          <cell r="S3554">
            <v>0</v>
          </cell>
          <cell r="T3554">
            <v>0</v>
          </cell>
          <cell r="U3554">
            <v>0</v>
          </cell>
          <cell r="V3554">
            <v>1625</v>
          </cell>
          <cell r="W3554">
            <v>1300</v>
          </cell>
          <cell r="X3554">
            <v>30674</v>
          </cell>
          <cell r="Y3554">
            <v>613480</v>
          </cell>
          <cell r="Z3554" t="str">
            <v>木</v>
          </cell>
          <cell r="AA3554">
            <v>0.25</v>
          </cell>
          <cell r="AB3554">
            <v>1</v>
          </cell>
          <cell r="AC3554">
            <v>0.25</v>
          </cell>
          <cell r="AD3554">
            <v>0.25</v>
          </cell>
          <cell r="AE3554">
            <v>0.25</v>
          </cell>
          <cell r="AF3554">
            <v>81</v>
          </cell>
          <cell r="AG3554">
            <v>1300</v>
          </cell>
          <cell r="AH3554">
            <v>81</v>
          </cell>
          <cell r="AI3554">
            <v>81</v>
          </cell>
          <cell r="AJ3554">
            <v>81</v>
          </cell>
          <cell r="AK3554">
            <v>7</v>
          </cell>
        </row>
        <row r="3555">
          <cell r="B3555">
            <v>45000</v>
          </cell>
          <cell r="C3555">
            <v>450</v>
          </cell>
          <cell r="D3555">
            <v>0</v>
          </cell>
          <cell r="E3555">
            <v>32201</v>
          </cell>
          <cell r="F3555">
            <v>1</v>
          </cell>
          <cell r="G3555">
            <v>45000</v>
          </cell>
          <cell r="H3555">
            <v>45000</v>
          </cell>
          <cell r="I3555">
            <v>0</v>
          </cell>
          <cell r="J3555">
            <v>10</v>
          </cell>
          <cell r="K3555">
            <v>91</v>
          </cell>
          <cell r="L3555">
            <v>90</v>
          </cell>
          <cell r="M3555">
            <v>5</v>
          </cell>
          <cell r="N3555">
            <v>40</v>
          </cell>
          <cell r="O3555">
            <v>0.60000000000000009</v>
          </cell>
          <cell r="P3555">
            <v>51576</v>
          </cell>
          <cell r="Q3555">
            <v>26406</v>
          </cell>
          <cell r="R3555">
            <v>0</v>
          </cell>
          <cell r="S3555">
            <v>0</v>
          </cell>
          <cell r="T3555">
            <v>0</v>
          </cell>
          <cell r="U3555">
            <v>0</v>
          </cell>
          <cell r="V3555">
            <v>51576</v>
          </cell>
          <cell r="W3555">
            <v>26406</v>
          </cell>
          <cell r="X3555">
            <v>339620</v>
          </cell>
          <cell r="Y3555">
            <v>6792400</v>
          </cell>
          <cell r="Z3555" t="str">
            <v>木</v>
          </cell>
          <cell r="AA3555">
            <v>0.25</v>
          </cell>
          <cell r="AB3555">
            <v>1</v>
          </cell>
          <cell r="AC3555">
            <v>0.25</v>
          </cell>
          <cell r="AD3555">
            <v>0.25</v>
          </cell>
          <cell r="AE3555">
            <v>0.25</v>
          </cell>
          <cell r="AF3555">
            <v>6292</v>
          </cell>
          <cell r="AG3555">
            <v>26406</v>
          </cell>
          <cell r="AH3555">
            <v>6292</v>
          </cell>
          <cell r="AI3555">
            <v>6292</v>
          </cell>
          <cell r="AJ3555">
            <v>6292</v>
          </cell>
          <cell r="AK3555">
            <v>70</v>
          </cell>
        </row>
        <row r="3556">
          <cell r="B3556">
            <v>45001</v>
          </cell>
          <cell r="C3556">
            <v>450</v>
          </cell>
          <cell r="D3556">
            <v>0</v>
          </cell>
          <cell r="E3556">
            <v>30801</v>
          </cell>
          <cell r="G3556">
            <v>45001</v>
          </cell>
          <cell r="I3556">
            <v>1</v>
          </cell>
          <cell r="J3556">
            <v>1</v>
          </cell>
          <cell r="K3556">
            <v>91</v>
          </cell>
          <cell r="L3556">
            <v>90</v>
          </cell>
          <cell r="M3556">
            <v>5</v>
          </cell>
          <cell r="N3556">
            <v>40</v>
          </cell>
          <cell r="O3556">
            <v>0.2</v>
          </cell>
          <cell r="P3556">
            <v>1719</v>
          </cell>
          <cell r="Q3556">
            <v>1375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1719</v>
          </cell>
          <cell r="W3556">
            <v>1375</v>
          </cell>
          <cell r="X3556">
            <v>33962</v>
          </cell>
          <cell r="Y3556">
            <v>679240</v>
          </cell>
          <cell r="Z3556" t="str">
            <v>木</v>
          </cell>
          <cell r="AA3556">
            <v>0.25</v>
          </cell>
          <cell r="AB3556">
            <v>1</v>
          </cell>
          <cell r="AC3556">
            <v>0.25</v>
          </cell>
          <cell r="AD3556">
            <v>0.25</v>
          </cell>
          <cell r="AE3556">
            <v>0.25</v>
          </cell>
          <cell r="AF3556">
            <v>86</v>
          </cell>
          <cell r="AG3556">
            <v>1375</v>
          </cell>
          <cell r="AH3556">
            <v>86</v>
          </cell>
          <cell r="AI3556">
            <v>86</v>
          </cell>
          <cell r="AJ3556">
            <v>86</v>
          </cell>
          <cell r="AK3556">
            <v>7</v>
          </cell>
        </row>
        <row r="3557">
          <cell r="B3557">
            <v>45002</v>
          </cell>
          <cell r="C3557">
            <v>450</v>
          </cell>
          <cell r="D3557">
            <v>0</v>
          </cell>
          <cell r="E3557">
            <v>20111</v>
          </cell>
          <cell r="G3557">
            <v>45001</v>
          </cell>
          <cell r="I3557">
            <v>1</v>
          </cell>
          <cell r="J3557">
            <v>1</v>
          </cell>
          <cell r="K3557">
            <v>91</v>
          </cell>
          <cell r="L3557">
            <v>90</v>
          </cell>
          <cell r="M3557">
            <v>5</v>
          </cell>
          <cell r="N3557">
            <v>40</v>
          </cell>
          <cell r="O3557">
            <v>0.2</v>
          </cell>
          <cell r="P3557">
            <v>1719</v>
          </cell>
          <cell r="Q3557">
            <v>1375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1719</v>
          </cell>
          <cell r="W3557">
            <v>1375</v>
          </cell>
          <cell r="X3557">
            <v>33962</v>
          </cell>
          <cell r="Y3557">
            <v>679240</v>
          </cell>
          <cell r="Z3557" t="str">
            <v>木</v>
          </cell>
          <cell r="AA3557">
            <v>0.25</v>
          </cell>
          <cell r="AB3557">
            <v>1</v>
          </cell>
          <cell r="AC3557">
            <v>0.25</v>
          </cell>
          <cell r="AD3557">
            <v>0.25</v>
          </cell>
          <cell r="AE3557">
            <v>0.25</v>
          </cell>
          <cell r="AF3557">
            <v>86</v>
          </cell>
          <cell r="AG3557">
            <v>1375</v>
          </cell>
          <cell r="AH3557">
            <v>86</v>
          </cell>
          <cell r="AI3557">
            <v>86</v>
          </cell>
          <cell r="AJ3557">
            <v>86</v>
          </cell>
          <cell r="AK3557">
            <v>7</v>
          </cell>
        </row>
        <row r="3558">
          <cell r="B3558">
            <v>45003</v>
          </cell>
          <cell r="C3558">
            <v>450</v>
          </cell>
          <cell r="D3558">
            <v>0</v>
          </cell>
          <cell r="E3558">
            <v>20311</v>
          </cell>
          <cell r="G3558">
            <v>45001</v>
          </cell>
          <cell r="I3558">
            <v>1</v>
          </cell>
          <cell r="J3558">
            <v>1</v>
          </cell>
          <cell r="K3558">
            <v>91</v>
          </cell>
          <cell r="L3558">
            <v>90</v>
          </cell>
          <cell r="M3558">
            <v>5</v>
          </cell>
          <cell r="N3558">
            <v>40</v>
          </cell>
          <cell r="O3558">
            <v>0.2</v>
          </cell>
          <cell r="P3558">
            <v>1719</v>
          </cell>
          <cell r="Q3558">
            <v>1375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1719</v>
          </cell>
          <cell r="W3558">
            <v>1375</v>
          </cell>
          <cell r="X3558">
            <v>33962</v>
          </cell>
          <cell r="Y3558">
            <v>679240</v>
          </cell>
          <cell r="Z3558" t="str">
            <v>木</v>
          </cell>
          <cell r="AA3558">
            <v>0.25</v>
          </cell>
          <cell r="AB3558">
            <v>1</v>
          </cell>
          <cell r="AC3558">
            <v>0.25</v>
          </cell>
          <cell r="AD3558">
            <v>0.25</v>
          </cell>
          <cell r="AE3558">
            <v>0.25</v>
          </cell>
          <cell r="AF3558">
            <v>86</v>
          </cell>
          <cell r="AG3558">
            <v>1375</v>
          </cell>
          <cell r="AH3558">
            <v>86</v>
          </cell>
          <cell r="AI3558">
            <v>86</v>
          </cell>
          <cell r="AJ3558">
            <v>86</v>
          </cell>
          <cell r="AK3558">
            <v>7</v>
          </cell>
        </row>
        <row r="3559">
          <cell r="B3559">
            <v>45004</v>
          </cell>
          <cell r="C3559">
            <v>450</v>
          </cell>
          <cell r="D3559">
            <v>0</v>
          </cell>
          <cell r="E3559">
            <v>30501</v>
          </cell>
          <cell r="G3559">
            <v>45001</v>
          </cell>
          <cell r="I3559">
            <v>1</v>
          </cell>
          <cell r="J3559">
            <v>1</v>
          </cell>
          <cell r="K3559">
            <v>91</v>
          </cell>
          <cell r="L3559">
            <v>90</v>
          </cell>
          <cell r="M3559">
            <v>5</v>
          </cell>
          <cell r="N3559">
            <v>40</v>
          </cell>
          <cell r="O3559">
            <v>0.2</v>
          </cell>
          <cell r="P3559">
            <v>1719</v>
          </cell>
          <cell r="Q3559">
            <v>1375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1719</v>
          </cell>
          <cell r="W3559">
            <v>1375</v>
          </cell>
          <cell r="X3559">
            <v>33962</v>
          </cell>
          <cell r="Y3559">
            <v>679240</v>
          </cell>
          <cell r="Z3559" t="str">
            <v>木</v>
          </cell>
          <cell r="AA3559">
            <v>0.25</v>
          </cell>
          <cell r="AB3559">
            <v>1</v>
          </cell>
          <cell r="AC3559">
            <v>0.25</v>
          </cell>
          <cell r="AD3559">
            <v>0.25</v>
          </cell>
          <cell r="AE3559">
            <v>0.25</v>
          </cell>
          <cell r="AF3559">
            <v>86</v>
          </cell>
          <cell r="AG3559">
            <v>1375</v>
          </cell>
          <cell r="AH3559">
            <v>86</v>
          </cell>
          <cell r="AI3559">
            <v>86</v>
          </cell>
          <cell r="AJ3559">
            <v>86</v>
          </cell>
          <cell r="AK3559">
            <v>7</v>
          </cell>
        </row>
        <row r="3560">
          <cell r="B3560">
            <v>45005</v>
          </cell>
          <cell r="C3560">
            <v>450</v>
          </cell>
          <cell r="D3560">
            <v>0</v>
          </cell>
          <cell r="E3560">
            <v>30301</v>
          </cell>
          <cell r="G3560">
            <v>45001</v>
          </cell>
          <cell r="I3560">
            <v>1</v>
          </cell>
          <cell r="J3560">
            <v>1</v>
          </cell>
          <cell r="K3560">
            <v>91</v>
          </cell>
          <cell r="L3560">
            <v>90</v>
          </cell>
          <cell r="M3560">
            <v>5</v>
          </cell>
          <cell r="N3560">
            <v>40</v>
          </cell>
          <cell r="O3560">
            <v>0.2</v>
          </cell>
          <cell r="P3560">
            <v>1719</v>
          </cell>
          <cell r="Q3560">
            <v>1375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1719</v>
          </cell>
          <cell r="W3560">
            <v>1375</v>
          </cell>
          <cell r="X3560">
            <v>33962</v>
          </cell>
          <cell r="Y3560">
            <v>679240</v>
          </cell>
          <cell r="Z3560" t="str">
            <v>木</v>
          </cell>
          <cell r="AA3560">
            <v>0.25</v>
          </cell>
          <cell r="AB3560">
            <v>1</v>
          </cell>
          <cell r="AC3560">
            <v>0.25</v>
          </cell>
          <cell r="AD3560">
            <v>0.25</v>
          </cell>
          <cell r="AE3560">
            <v>0.25</v>
          </cell>
          <cell r="AF3560">
            <v>86</v>
          </cell>
          <cell r="AG3560">
            <v>1375</v>
          </cell>
          <cell r="AH3560">
            <v>86</v>
          </cell>
          <cell r="AI3560">
            <v>86</v>
          </cell>
          <cell r="AJ3560">
            <v>86</v>
          </cell>
          <cell r="AK3560">
            <v>7</v>
          </cell>
        </row>
        <row r="3561">
          <cell r="B3561">
            <v>45006</v>
          </cell>
          <cell r="C3561">
            <v>450</v>
          </cell>
          <cell r="D3561">
            <v>0</v>
          </cell>
          <cell r="E3561">
            <v>32201</v>
          </cell>
          <cell r="G3561">
            <v>45001</v>
          </cell>
          <cell r="I3561">
            <v>1</v>
          </cell>
          <cell r="J3561">
            <v>1</v>
          </cell>
          <cell r="K3561">
            <v>91</v>
          </cell>
          <cell r="L3561">
            <v>90</v>
          </cell>
          <cell r="M3561">
            <v>5</v>
          </cell>
          <cell r="N3561">
            <v>40</v>
          </cell>
          <cell r="O3561">
            <v>0.2</v>
          </cell>
          <cell r="P3561">
            <v>1719</v>
          </cell>
          <cell r="Q3561">
            <v>1375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1719</v>
          </cell>
          <cell r="W3561">
            <v>1375</v>
          </cell>
          <cell r="X3561">
            <v>33962</v>
          </cell>
          <cell r="Y3561">
            <v>679240</v>
          </cell>
          <cell r="Z3561" t="str">
            <v>木</v>
          </cell>
          <cell r="AA3561">
            <v>0.25</v>
          </cell>
          <cell r="AB3561">
            <v>1</v>
          </cell>
          <cell r="AC3561">
            <v>0.25</v>
          </cell>
          <cell r="AD3561">
            <v>0.25</v>
          </cell>
          <cell r="AE3561">
            <v>0.25</v>
          </cell>
          <cell r="AF3561">
            <v>86</v>
          </cell>
          <cell r="AG3561">
            <v>1375</v>
          </cell>
          <cell r="AH3561">
            <v>86</v>
          </cell>
          <cell r="AI3561">
            <v>86</v>
          </cell>
          <cell r="AJ3561">
            <v>86</v>
          </cell>
          <cell r="AK3561">
            <v>7</v>
          </cell>
        </row>
        <row r="3562">
          <cell r="B3562">
            <v>45007</v>
          </cell>
          <cell r="C3562">
            <v>450</v>
          </cell>
          <cell r="D3562">
            <v>0</v>
          </cell>
          <cell r="E3562">
            <v>50100</v>
          </cell>
          <cell r="G3562">
            <v>45009</v>
          </cell>
          <cell r="I3562">
            <v>1</v>
          </cell>
          <cell r="J3562">
            <v>1</v>
          </cell>
          <cell r="K3562">
            <v>91</v>
          </cell>
          <cell r="L3562">
            <v>90</v>
          </cell>
          <cell r="M3562">
            <v>5</v>
          </cell>
          <cell r="N3562">
            <v>40</v>
          </cell>
          <cell r="O3562">
            <v>0.2</v>
          </cell>
          <cell r="P3562">
            <v>1719</v>
          </cell>
          <cell r="Q3562">
            <v>1375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  <cell r="V3562">
            <v>1719</v>
          </cell>
          <cell r="W3562">
            <v>1375</v>
          </cell>
          <cell r="X3562">
            <v>33962</v>
          </cell>
          <cell r="Y3562">
            <v>679240</v>
          </cell>
          <cell r="Z3562" t="str">
            <v>木</v>
          </cell>
          <cell r="AA3562">
            <v>0.25</v>
          </cell>
          <cell r="AB3562">
            <v>1</v>
          </cell>
          <cell r="AC3562">
            <v>0.25</v>
          </cell>
          <cell r="AD3562">
            <v>0.25</v>
          </cell>
          <cell r="AE3562">
            <v>0.25</v>
          </cell>
          <cell r="AF3562">
            <v>86</v>
          </cell>
          <cell r="AG3562">
            <v>1375</v>
          </cell>
          <cell r="AH3562">
            <v>86</v>
          </cell>
          <cell r="AI3562">
            <v>86</v>
          </cell>
          <cell r="AJ3562">
            <v>86</v>
          </cell>
          <cell r="AK3562">
            <v>7</v>
          </cell>
        </row>
        <row r="3563">
          <cell r="B3563">
            <v>45100</v>
          </cell>
          <cell r="C3563">
            <v>451</v>
          </cell>
          <cell r="D3563">
            <v>0</v>
          </cell>
          <cell r="E3563">
            <v>20111</v>
          </cell>
          <cell r="F3563">
            <v>1</v>
          </cell>
          <cell r="G3563">
            <v>45100</v>
          </cell>
          <cell r="H3563">
            <v>45100</v>
          </cell>
          <cell r="I3563">
            <v>0</v>
          </cell>
          <cell r="J3563">
            <v>10</v>
          </cell>
          <cell r="K3563">
            <v>91</v>
          </cell>
          <cell r="L3563">
            <v>90</v>
          </cell>
          <cell r="M3563">
            <v>5</v>
          </cell>
          <cell r="N3563">
            <v>40</v>
          </cell>
          <cell r="O3563">
            <v>0.2</v>
          </cell>
          <cell r="P3563">
            <v>17192</v>
          </cell>
          <cell r="Q3563">
            <v>13753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17192</v>
          </cell>
          <cell r="W3563">
            <v>13753</v>
          </cell>
          <cell r="X3563">
            <v>339620</v>
          </cell>
          <cell r="Y3563">
            <v>6792400</v>
          </cell>
          <cell r="Z3563" t="str">
            <v>木</v>
          </cell>
          <cell r="AA3563">
            <v>0.25</v>
          </cell>
          <cell r="AB3563">
            <v>1</v>
          </cell>
          <cell r="AC3563">
            <v>0.25</v>
          </cell>
          <cell r="AD3563">
            <v>0.25</v>
          </cell>
          <cell r="AE3563">
            <v>0.25</v>
          </cell>
          <cell r="AF3563">
            <v>859</v>
          </cell>
          <cell r="AG3563">
            <v>13753</v>
          </cell>
          <cell r="AH3563">
            <v>859</v>
          </cell>
          <cell r="AI3563">
            <v>859</v>
          </cell>
          <cell r="AJ3563">
            <v>859</v>
          </cell>
          <cell r="AK3563">
            <v>70</v>
          </cell>
        </row>
        <row r="3564">
          <cell r="B3564">
            <v>45101</v>
          </cell>
          <cell r="C3564">
            <v>451</v>
          </cell>
          <cell r="D3564">
            <v>0</v>
          </cell>
          <cell r="E3564">
            <v>30501</v>
          </cell>
          <cell r="G3564">
            <v>45101</v>
          </cell>
          <cell r="I3564">
            <v>1</v>
          </cell>
          <cell r="J3564">
            <v>1</v>
          </cell>
          <cell r="K3564">
            <v>91</v>
          </cell>
          <cell r="L3564">
            <v>90</v>
          </cell>
          <cell r="M3564">
            <v>5</v>
          </cell>
          <cell r="N3564">
            <v>40</v>
          </cell>
          <cell r="O3564">
            <v>0.2</v>
          </cell>
          <cell r="P3564">
            <v>1719</v>
          </cell>
          <cell r="Q3564">
            <v>1375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1719</v>
          </cell>
          <cell r="W3564">
            <v>1375</v>
          </cell>
          <cell r="X3564">
            <v>33962</v>
          </cell>
          <cell r="Y3564">
            <v>679240</v>
          </cell>
          <cell r="Z3564" t="str">
            <v>木</v>
          </cell>
          <cell r="AA3564">
            <v>0.25</v>
          </cell>
          <cell r="AB3564">
            <v>1</v>
          </cell>
          <cell r="AC3564">
            <v>0.25</v>
          </cell>
          <cell r="AD3564">
            <v>0.25</v>
          </cell>
          <cell r="AE3564">
            <v>0.25</v>
          </cell>
          <cell r="AF3564">
            <v>86</v>
          </cell>
          <cell r="AG3564">
            <v>1375</v>
          </cell>
          <cell r="AH3564">
            <v>86</v>
          </cell>
          <cell r="AI3564">
            <v>86</v>
          </cell>
          <cell r="AJ3564">
            <v>86</v>
          </cell>
          <cell r="AK3564">
            <v>7</v>
          </cell>
        </row>
        <row r="3565">
          <cell r="B3565">
            <v>45102</v>
          </cell>
          <cell r="C3565">
            <v>451</v>
          </cell>
          <cell r="D3565">
            <v>0</v>
          </cell>
          <cell r="E3565">
            <v>30601</v>
          </cell>
          <cell r="G3565">
            <v>45101</v>
          </cell>
          <cell r="I3565">
            <v>1</v>
          </cell>
          <cell r="J3565">
            <v>1</v>
          </cell>
          <cell r="K3565">
            <v>91</v>
          </cell>
          <cell r="L3565">
            <v>90</v>
          </cell>
          <cell r="M3565">
            <v>5</v>
          </cell>
          <cell r="N3565">
            <v>40</v>
          </cell>
          <cell r="O3565">
            <v>0.2</v>
          </cell>
          <cell r="P3565">
            <v>1719</v>
          </cell>
          <cell r="Q3565">
            <v>1375</v>
          </cell>
          <cell r="R3565">
            <v>0</v>
          </cell>
          <cell r="S3565">
            <v>0</v>
          </cell>
          <cell r="T3565">
            <v>0</v>
          </cell>
          <cell r="U3565">
            <v>0</v>
          </cell>
          <cell r="V3565">
            <v>1719</v>
          </cell>
          <cell r="W3565">
            <v>1375</v>
          </cell>
          <cell r="X3565">
            <v>33962</v>
          </cell>
          <cell r="Y3565">
            <v>679240</v>
          </cell>
          <cell r="Z3565" t="str">
            <v>木</v>
          </cell>
          <cell r="AA3565">
            <v>0.25</v>
          </cell>
          <cell r="AB3565">
            <v>1</v>
          </cell>
          <cell r="AC3565">
            <v>0.25</v>
          </cell>
          <cell r="AD3565">
            <v>0.25</v>
          </cell>
          <cell r="AE3565">
            <v>0.25</v>
          </cell>
          <cell r="AF3565">
            <v>86</v>
          </cell>
          <cell r="AG3565">
            <v>1375</v>
          </cell>
          <cell r="AH3565">
            <v>86</v>
          </cell>
          <cell r="AI3565">
            <v>86</v>
          </cell>
          <cell r="AJ3565">
            <v>86</v>
          </cell>
          <cell r="AK3565">
            <v>7</v>
          </cell>
        </row>
        <row r="3566">
          <cell r="B3566">
            <v>45103</v>
          </cell>
          <cell r="C3566">
            <v>451</v>
          </cell>
          <cell r="D3566">
            <v>0</v>
          </cell>
          <cell r="E3566">
            <v>20211</v>
          </cell>
          <cell r="G3566">
            <v>45101</v>
          </cell>
          <cell r="I3566">
            <v>1</v>
          </cell>
          <cell r="J3566">
            <v>1</v>
          </cell>
          <cell r="K3566">
            <v>91</v>
          </cell>
          <cell r="L3566">
            <v>90</v>
          </cell>
          <cell r="M3566">
            <v>5</v>
          </cell>
          <cell r="N3566">
            <v>40</v>
          </cell>
          <cell r="O3566">
            <v>0.2</v>
          </cell>
          <cell r="P3566">
            <v>1719</v>
          </cell>
          <cell r="Q3566">
            <v>1375</v>
          </cell>
          <cell r="R3566">
            <v>0</v>
          </cell>
          <cell r="S3566">
            <v>0</v>
          </cell>
          <cell r="T3566">
            <v>0</v>
          </cell>
          <cell r="U3566">
            <v>0</v>
          </cell>
          <cell r="V3566">
            <v>1719</v>
          </cell>
          <cell r="W3566">
            <v>1375</v>
          </cell>
          <cell r="X3566">
            <v>33962</v>
          </cell>
          <cell r="Y3566">
            <v>679240</v>
          </cell>
          <cell r="Z3566" t="str">
            <v>木</v>
          </cell>
          <cell r="AA3566">
            <v>0.25</v>
          </cell>
          <cell r="AB3566">
            <v>1</v>
          </cell>
          <cell r="AC3566">
            <v>0.25</v>
          </cell>
          <cell r="AD3566">
            <v>0.25</v>
          </cell>
          <cell r="AE3566">
            <v>0.25</v>
          </cell>
          <cell r="AF3566">
            <v>86</v>
          </cell>
          <cell r="AG3566">
            <v>1375</v>
          </cell>
          <cell r="AH3566">
            <v>86</v>
          </cell>
          <cell r="AI3566">
            <v>86</v>
          </cell>
          <cell r="AJ3566">
            <v>86</v>
          </cell>
          <cell r="AK3566">
            <v>7</v>
          </cell>
        </row>
        <row r="3567">
          <cell r="B3567">
            <v>45104</v>
          </cell>
          <cell r="C3567">
            <v>451</v>
          </cell>
          <cell r="D3567">
            <v>0</v>
          </cell>
          <cell r="E3567">
            <v>20511</v>
          </cell>
          <cell r="G3567">
            <v>45101</v>
          </cell>
          <cell r="I3567">
            <v>1</v>
          </cell>
          <cell r="J3567">
            <v>1</v>
          </cell>
          <cell r="K3567">
            <v>91</v>
          </cell>
          <cell r="L3567">
            <v>90</v>
          </cell>
          <cell r="M3567">
            <v>5</v>
          </cell>
          <cell r="N3567">
            <v>40</v>
          </cell>
          <cell r="O3567">
            <v>0.2</v>
          </cell>
          <cell r="P3567">
            <v>1719</v>
          </cell>
          <cell r="Q3567">
            <v>1375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1719</v>
          </cell>
          <cell r="W3567">
            <v>1375</v>
          </cell>
          <cell r="X3567">
            <v>33962</v>
          </cell>
          <cell r="Y3567">
            <v>679240</v>
          </cell>
          <cell r="Z3567" t="str">
            <v>木</v>
          </cell>
          <cell r="AA3567">
            <v>0.25</v>
          </cell>
          <cell r="AB3567">
            <v>1</v>
          </cell>
          <cell r="AC3567">
            <v>0.25</v>
          </cell>
          <cell r="AD3567">
            <v>0.25</v>
          </cell>
          <cell r="AE3567">
            <v>0.25</v>
          </cell>
          <cell r="AF3567">
            <v>86</v>
          </cell>
          <cell r="AG3567">
            <v>1375</v>
          </cell>
          <cell r="AH3567">
            <v>86</v>
          </cell>
          <cell r="AI3567">
            <v>86</v>
          </cell>
          <cell r="AJ3567">
            <v>86</v>
          </cell>
          <cell r="AK3567">
            <v>7</v>
          </cell>
        </row>
        <row r="3568">
          <cell r="B3568">
            <v>45105</v>
          </cell>
          <cell r="C3568">
            <v>451</v>
          </cell>
          <cell r="D3568">
            <v>0</v>
          </cell>
          <cell r="E3568">
            <v>20111</v>
          </cell>
          <cell r="G3568">
            <v>45101</v>
          </cell>
          <cell r="I3568">
            <v>1</v>
          </cell>
          <cell r="J3568">
            <v>1</v>
          </cell>
          <cell r="K3568">
            <v>91</v>
          </cell>
          <cell r="L3568">
            <v>90</v>
          </cell>
          <cell r="M3568">
            <v>5</v>
          </cell>
          <cell r="N3568">
            <v>40</v>
          </cell>
          <cell r="O3568">
            <v>0.2</v>
          </cell>
          <cell r="P3568">
            <v>1719</v>
          </cell>
          <cell r="Q3568">
            <v>1375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1719</v>
          </cell>
          <cell r="W3568">
            <v>1375</v>
          </cell>
          <cell r="X3568">
            <v>33962</v>
          </cell>
          <cell r="Y3568">
            <v>679240</v>
          </cell>
          <cell r="Z3568" t="str">
            <v>木</v>
          </cell>
          <cell r="AA3568">
            <v>0.25</v>
          </cell>
          <cell r="AB3568">
            <v>1</v>
          </cell>
          <cell r="AC3568">
            <v>0.25</v>
          </cell>
          <cell r="AD3568">
            <v>0.25</v>
          </cell>
          <cell r="AE3568">
            <v>0.25</v>
          </cell>
          <cell r="AF3568">
            <v>86</v>
          </cell>
          <cell r="AG3568">
            <v>1375</v>
          </cell>
          <cell r="AH3568">
            <v>86</v>
          </cell>
          <cell r="AI3568">
            <v>86</v>
          </cell>
          <cell r="AJ3568">
            <v>86</v>
          </cell>
          <cell r="AK3568">
            <v>7</v>
          </cell>
        </row>
        <row r="3569">
          <cell r="B3569">
            <v>45106</v>
          </cell>
          <cell r="C3569">
            <v>451</v>
          </cell>
          <cell r="D3569">
            <v>0</v>
          </cell>
          <cell r="E3569">
            <v>20211</v>
          </cell>
          <cell r="G3569">
            <v>45101</v>
          </cell>
          <cell r="I3569">
            <v>1</v>
          </cell>
          <cell r="J3569">
            <v>1</v>
          </cell>
          <cell r="K3569">
            <v>91</v>
          </cell>
          <cell r="L3569">
            <v>90</v>
          </cell>
          <cell r="M3569">
            <v>5</v>
          </cell>
          <cell r="N3569">
            <v>40</v>
          </cell>
          <cell r="O3569">
            <v>0.2</v>
          </cell>
          <cell r="P3569">
            <v>1719</v>
          </cell>
          <cell r="Q3569">
            <v>1375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1719</v>
          </cell>
          <cell r="W3569">
            <v>1375</v>
          </cell>
          <cell r="X3569">
            <v>33962</v>
          </cell>
          <cell r="Y3569">
            <v>679240</v>
          </cell>
          <cell r="Z3569" t="str">
            <v>木</v>
          </cell>
          <cell r="AA3569">
            <v>0.25</v>
          </cell>
          <cell r="AB3569">
            <v>1</v>
          </cell>
          <cell r="AC3569">
            <v>0.25</v>
          </cell>
          <cell r="AD3569">
            <v>0.25</v>
          </cell>
          <cell r="AE3569">
            <v>0.25</v>
          </cell>
          <cell r="AF3569">
            <v>86</v>
          </cell>
          <cell r="AG3569">
            <v>1375</v>
          </cell>
          <cell r="AH3569">
            <v>86</v>
          </cell>
          <cell r="AI3569">
            <v>86</v>
          </cell>
          <cell r="AJ3569">
            <v>86</v>
          </cell>
          <cell r="AK3569">
            <v>7</v>
          </cell>
        </row>
        <row r="3570">
          <cell r="B3570">
            <v>45107</v>
          </cell>
          <cell r="C3570">
            <v>451</v>
          </cell>
          <cell r="D3570">
            <v>0</v>
          </cell>
          <cell r="E3570">
            <v>50100</v>
          </cell>
          <cell r="G3570">
            <v>45109</v>
          </cell>
          <cell r="I3570">
            <v>1</v>
          </cell>
          <cell r="J3570">
            <v>1</v>
          </cell>
          <cell r="K3570">
            <v>91</v>
          </cell>
          <cell r="L3570">
            <v>90</v>
          </cell>
          <cell r="M3570">
            <v>5</v>
          </cell>
          <cell r="N3570">
            <v>40</v>
          </cell>
          <cell r="O3570">
            <v>0.2</v>
          </cell>
          <cell r="P3570">
            <v>1719</v>
          </cell>
          <cell r="Q3570">
            <v>1375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1719</v>
          </cell>
          <cell r="W3570">
            <v>1375</v>
          </cell>
          <cell r="X3570">
            <v>33962</v>
          </cell>
          <cell r="Y3570">
            <v>679240</v>
          </cell>
          <cell r="Z3570" t="str">
            <v>木</v>
          </cell>
          <cell r="AA3570">
            <v>0.25</v>
          </cell>
          <cell r="AB3570">
            <v>1</v>
          </cell>
          <cell r="AC3570">
            <v>0.25</v>
          </cell>
          <cell r="AD3570">
            <v>0.25</v>
          </cell>
          <cell r="AE3570">
            <v>0.25</v>
          </cell>
          <cell r="AF3570">
            <v>86</v>
          </cell>
          <cell r="AG3570">
            <v>1375</v>
          </cell>
          <cell r="AH3570">
            <v>86</v>
          </cell>
          <cell r="AI3570">
            <v>86</v>
          </cell>
          <cell r="AJ3570">
            <v>86</v>
          </cell>
          <cell r="AK3570">
            <v>7</v>
          </cell>
        </row>
        <row r="3571">
          <cell r="B3571">
            <v>45200</v>
          </cell>
          <cell r="C3571">
            <v>452</v>
          </cell>
          <cell r="D3571">
            <v>0</v>
          </cell>
          <cell r="E3571">
            <v>20211</v>
          </cell>
          <cell r="F3571">
            <v>1</v>
          </cell>
          <cell r="G3571">
            <v>45200</v>
          </cell>
          <cell r="H3571">
            <v>45200</v>
          </cell>
          <cell r="I3571">
            <v>0</v>
          </cell>
          <cell r="J3571">
            <v>10</v>
          </cell>
          <cell r="K3571">
            <v>91</v>
          </cell>
          <cell r="L3571">
            <v>90</v>
          </cell>
          <cell r="M3571">
            <v>5</v>
          </cell>
          <cell r="N3571">
            <v>40</v>
          </cell>
          <cell r="O3571">
            <v>0.30000000000000004</v>
          </cell>
          <cell r="P3571">
            <v>25788</v>
          </cell>
          <cell r="Q3571">
            <v>20630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V3571">
            <v>25788</v>
          </cell>
          <cell r="W3571">
            <v>20630</v>
          </cell>
          <cell r="X3571">
            <v>339620</v>
          </cell>
          <cell r="Y3571">
            <v>6792400</v>
          </cell>
          <cell r="Z3571" t="str">
            <v>木</v>
          </cell>
          <cell r="AA3571">
            <v>0.25</v>
          </cell>
          <cell r="AB3571">
            <v>1</v>
          </cell>
          <cell r="AC3571">
            <v>0.25</v>
          </cell>
          <cell r="AD3571">
            <v>0.25</v>
          </cell>
          <cell r="AE3571">
            <v>0.25</v>
          </cell>
          <cell r="AF3571">
            <v>1289</v>
          </cell>
          <cell r="AG3571">
            <v>20630</v>
          </cell>
          <cell r="AH3571">
            <v>1289</v>
          </cell>
          <cell r="AI3571">
            <v>1289</v>
          </cell>
          <cell r="AJ3571">
            <v>1289</v>
          </cell>
          <cell r="AK3571">
            <v>70</v>
          </cell>
        </row>
        <row r="3572">
          <cell r="B3572">
            <v>45201</v>
          </cell>
          <cell r="C3572">
            <v>452</v>
          </cell>
          <cell r="D3572">
            <v>0</v>
          </cell>
          <cell r="E3572">
            <v>30501</v>
          </cell>
          <cell r="G3572">
            <v>45201</v>
          </cell>
          <cell r="I3572">
            <v>1</v>
          </cell>
          <cell r="J3572">
            <v>1</v>
          </cell>
          <cell r="K3572">
            <v>91</v>
          </cell>
          <cell r="L3572">
            <v>90</v>
          </cell>
          <cell r="M3572">
            <v>5</v>
          </cell>
          <cell r="N3572">
            <v>40</v>
          </cell>
          <cell r="O3572">
            <v>0.2</v>
          </cell>
          <cell r="P3572">
            <v>1719</v>
          </cell>
          <cell r="Q3572">
            <v>1375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1719</v>
          </cell>
          <cell r="W3572">
            <v>1375</v>
          </cell>
          <cell r="X3572">
            <v>33962</v>
          </cell>
          <cell r="Y3572">
            <v>679240</v>
          </cell>
          <cell r="Z3572" t="str">
            <v>木</v>
          </cell>
          <cell r="AA3572">
            <v>0.25</v>
          </cell>
          <cell r="AB3572">
            <v>1</v>
          </cell>
          <cell r="AC3572">
            <v>0.25</v>
          </cell>
          <cell r="AD3572">
            <v>0.25</v>
          </cell>
          <cell r="AE3572">
            <v>0.25</v>
          </cell>
          <cell r="AF3572">
            <v>86</v>
          </cell>
          <cell r="AG3572">
            <v>1375</v>
          </cell>
          <cell r="AH3572">
            <v>86</v>
          </cell>
          <cell r="AI3572">
            <v>86</v>
          </cell>
          <cell r="AJ3572">
            <v>86</v>
          </cell>
          <cell r="AK3572">
            <v>7</v>
          </cell>
        </row>
        <row r="3573">
          <cell r="B3573">
            <v>45202</v>
          </cell>
          <cell r="C3573">
            <v>452</v>
          </cell>
          <cell r="D3573">
            <v>0</v>
          </cell>
          <cell r="E3573">
            <v>30601</v>
          </cell>
          <cell r="G3573">
            <v>45201</v>
          </cell>
          <cell r="I3573">
            <v>1</v>
          </cell>
          <cell r="J3573">
            <v>1</v>
          </cell>
          <cell r="K3573">
            <v>91</v>
          </cell>
          <cell r="L3573">
            <v>90</v>
          </cell>
          <cell r="M3573">
            <v>5</v>
          </cell>
          <cell r="N3573">
            <v>40</v>
          </cell>
          <cell r="O3573">
            <v>0.2</v>
          </cell>
          <cell r="P3573">
            <v>1719</v>
          </cell>
          <cell r="Q3573">
            <v>1375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1719</v>
          </cell>
          <cell r="W3573">
            <v>1375</v>
          </cell>
          <cell r="X3573">
            <v>33962</v>
          </cell>
          <cell r="Y3573">
            <v>679240</v>
          </cell>
          <cell r="Z3573" t="str">
            <v>木</v>
          </cell>
          <cell r="AA3573">
            <v>0.25</v>
          </cell>
          <cell r="AB3573">
            <v>1</v>
          </cell>
          <cell r="AC3573">
            <v>0.25</v>
          </cell>
          <cell r="AD3573">
            <v>0.25</v>
          </cell>
          <cell r="AE3573">
            <v>0.25</v>
          </cell>
          <cell r="AF3573">
            <v>86</v>
          </cell>
          <cell r="AG3573">
            <v>1375</v>
          </cell>
          <cell r="AH3573">
            <v>86</v>
          </cell>
          <cell r="AI3573">
            <v>86</v>
          </cell>
          <cell r="AJ3573">
            <v>86</v>
          </cell>
          <cell r="AK3573">
            <v>7</v>
          </cell>
        </row>
        <row r="3574">
          <cell r="B3574">
            <v>45203</v>
          </cell>
          <cell r="C3574">
            <v>452</v>
          </cell>
          <cell r="D3574">
            <v>0</v>
          </cell>
          <cell r="E3574">
            <v>20211</v>
          </cell>
          <cell r="G3574">
            <v>45201</v>
          </cell>
          <cell r="I3574">
            <v>1</v>
          </cell>
          <cell r="J3574">
            <v>1</v>
          </cell>
          <cell r="K3574">
            <v>91</v>
          </cell>
          <cell r="L3574">
            <v>90</v>
          </cell>
          <cell r="M3574">
            <v>5</v>
          </cell>
          <cell r="N3574">
            <v>40</v>
          </cell>
          <cell r="O3574">
            <v>0.2</v>
          </cell>
          <cell r="P3574">
            <v>1719</v>
          </cell>
          <cell r="Q3574">
            <v>1375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1719</v>
          </cell>
          <cell r="W3574">
            <v>1375</v>
          </cell>
          <cell r="X3574">
            <v>33962</v>
          </cell>
          <cell r="Y3574">
            <v>679240</v>
          </cell>
          <cell r="Z3574" t="str">
            <v>木</v>
          </cell>
          <cell r="AA3574">
            <v>0.25</v>
          </cell>
          <cell r="AB3574">
            <v>1</v>
          </cell>
          <cell r="AC3574">
            <v>0.25</v>
          </cell>
          <cell r="AD3574">
            <v>0.25</v>
          </cell>
          <cell r="AE3574">
            <v>0.25</v>
          </cell>
          <cell r="AF3574">
            <v>86</v>
          </cell>
          <cell r="AG3574">
            <v>1375</v>
          </cell>
          <cell r="AH3574">
            <v>86</v>
          </cell>
          <cell r="AI3574">
            <v>86</v>
          </cell>
          <cell r="AJ3574">
            <v>86</v>
          </cell>
          <cell r="AK3574">
            <v>7</v>
          </cell>
        </row>
        <row r="3575">
          <cell r="B3575">
            <v>45204</v>
          </cell>
          <cell r="C3575">
            <v>452</v>
          </cell>
          <cell r="D3575">
            <v>0</v>
          </cell>
          <cell r="E3575">
            <v>20511</v>
          </cell>
          <cell r="G3575">
            <v>45201</v>
          </cell>
          <cell r="I3575">
            <v>1</v>
          </cell>
          <cell r="J3575">
            <v>1</v>
          </cell>
          <cell r="K3575">
            <v>91</v>
          </cell>
          <cell r="L3575">
            <v>90</v>
          </cell>
          <cell r="M3575">
            <v>5</v>
          </cell>
          <cell r="N3575">
            <v>40</v>
          </cell>
          <cell r="O3575">
            <v>0.2</v>
          </cell>
          <cell r="P3575">
            <v>1719</v>
          </cell>
          <cell r="Q3575">
            <v>1375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1719</v>
          </cell>
          <cell r="W3575">
            <v>1375</v>
          </cell>
          <cell r="X3575">
            <v>33962</v>
          </cell>
          <cell r="Y3575">
            <v>679240</v>
          </cell>
          <cell r="Z3575" t="str">
            <v>木</v>
          </cell>
          <cell r="AA3575">
            <v>0.25</v>
          </cell>
          <cell r="AB3575">
            <v>1</v>
          </cell>
          <cell r="AC3575">
            <v>0.25</v>
          </cell>
          <cell r="AD3575">
            <v>0.25</v>
          </cell>
          <cell r="AE3575">
            <v>0.25</v>
          </cell>
          <cell r="AF3575">
            <v>86</v>
          </cell>
          <cell r="AG3575">
            <v>1375</v>
          </cell>
          <cell r="AH3575">
            <v>86</v>
          </cell>
          <cell r="AI3575">
            <v>86</v>
          </cell>
          <cell r="AJ3575">
            <v>86</v>
          </cell>
          <cell r="AK3575">
            <v>7</v>
          </cell>
        </row>
        <row r="3576">
          <cell r="B3576">
            <v>45205</v>
          </cell>
          <cell r="C3576">
            <v>452</v>
          </cell>
          <cell r="D3576">
            <v>0</v>
          </cell>
          <cell r="E3576">
            <v>20111</v>
          </cell>
          <cell r="G3576">
            <v>45201</v>
          </cell>
          <cell r="I3576">
            <v>1</v>
          </cell>
          <cell r="J3576">
            <v>1</v>
          </cell>
          <cell r="K3576">
            <v>91</v>
          </cell>
          <cell r="L3576">
            <v>90</v>
          </cell>
          <cell r="M3576">
            <v>5</v>
          </cell>
          <cell r="N3576">
            <v>40</v>
          </cell>
          <cell r="O3576">
            <v>0.2</v>
          </cell>
          <cell r="P3576">
            <v>1719</v>
          </cell>
          <cell r="Q3576">
            <v>1375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1719</v>
          </cell>
          <cell r="W3576">
            <v>1375</v>
          </cell>
          <cell r="X3576">
            <v>33962</v>
          </cell>
          <cell r="Y3576">
            <v>679240</v>
          </cell>
          <cell r="Z3576" t="str">
            <v>木</v>
          </cell>
          <cell r="AA3576">
            <v>0.25</v>
          </cell>
          <cell r="AB3576">
            <v>1</v>
          </cell>
          <cell r="AC3576">
            <v>0.25</v>
          </cell>
          <cell r="AD3576">
            <v>0.25</v>
          </cell>
          <cell r="AE3576">
            <v>0.25</v>
          </cell>
          <cell r="AF3576">
            <v>86</v>
          </cell>
          <cell r="AG3576">
            <v>1375</v>
          </cell>
          <cell r="AH3576">
            <v>86</v>
          </cell>
          <cell r="AI3576">
            <v>86</v>
          </cell>
          <cell r="AJ3576">
            <v>86</v>
          </cell>
          <cell r="AK3576">
            <v>7</v>
          </cell>
        </row>
        <row r="3577">
          <cell r="B3577">
            <v>45206</v>
          </cell>
          <cell r="C3577">
            <v>452</v>
          </cell>
          <cell r="D3577">
            <v>0</v>
          </cell>
          <cell r="E3577">
            <v>20211</v>
          </cell>
          <cell r="G3577">
            <v>45201</v>
          </cell>
          <cell r="I3577">
            <v>1</v>
          </cell>
          <cell r="J3577">
            <v>1</v>
          </cell>
          <cell r="K3577">
            <v>91</v>
          </cell>
          <cell r="L3577">
            <v>90</v>
          </cell>
          <cell r="M3577">
            <v>5</v>
          </cell>
          <cell r="N3577">
            <v>40</v>
          </cell>
          <cell r="O3577">
            <v>0.2</v>
          </cell>
          <cell r="P3577">
            <v>1719</v>
          </cell>
          <cell r="Q3577">
            <v>1375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1719</v>
          </cell>
          <cell r="W3577">
            <v>1375</v>
          </cell>
          <cell r="X3577">
            <v>33962</v>
          </cell>
          <cell r="Y3577">
            <v>679240</v>
          </cell>
          <cell r="Z3577" t="str">
            <v>木</v>
          </cell>
          <cell r="AA3577">
            <v>0.25</v>
          </cell>
          <cell r="AB3577">
            <v>1</v>
          </cell>
          <cell r="AC3577">
            <v>0.25</v>
          </cell>
          <cell r="AD3577">
            <v>0.25</v>
          </cell>
          <cell r="AE3577">
            <v>0.25</v>
          </cell>
          <cell r="AF3577">
            <v>86</v>
          </cell>
          <cell r="AG3577">
            <v>1375</v>
          </cell>
          <cell r="AH3577">
            <v>86</v>
          </cell>
          <cell r="AI3577">
            <v>86</v>
          </cell>
          <cell r="AJ3577">
            <v>86</v>
          </cell>
          <cell r="AK3577">
            <v>7</v>
          </cell>
        </row>
        <row r="3578">
          <cell r="B3578">
            <v>45207</v>
          </cell>
          <cell r="C3578">
            <v>452</v>
          </cell>
          <cell r="D3578">
            <v>0</v>
          </cell>
          <cell r="E3578">
            <v>50100</v>
          </cell>
          <cell r="G3578">
            <v>45209</v>
          </cell>
          <cell r="I3578">
            <v>1</v>
          </cell>
          <cell r="J3578">
            <v>1</v>
          </cell>
          <cell r="K3578">
            <v>91</v>
          </cell>
          <cell r="L3578">
            <v>90</v>
          </cell>
          <cell r="M3578">
            <v>5</v>
          </cell>
          <cell r="N3578">
            <v>40</v>
          </cell>
          <cell r="O3578">
            <v>0.2</v>
          </cell>
          <cell r="P3578">
            <v>1719</v>
          </cell>
          <cell r="Q3578">
            <v>1375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1719</v>
          </cell>
          <cell r="W3578">
            <v>1375</v>
          </cell>
          <cell r="X3578">
            <v>33962</v>
          </cell>
          <cell r="Y3578">
            <v>679240</v>
          </cell>
          <cell r="Z3578" t="str">
            <v>木</v>
          </cell>
          <cell r="AA3578">
            <v>0.25</v>
          </cell>
          <cell r="AB3578">
            <v>1</v>
          </cell>
          <cell r="AC3578">
            <v>0.25</v>
          </cell>
          <cell r="AD3578">
            <v>0.25</v>
          </cell>
          <cell r="AE3578">
            <v>0.25</v>
          </cell>
          <cell r="AF3578">
            <v>86</v>
          </cell>
          <cell r="AG3578">
            <v>1375</v>
          </cell>
          <cell r="AH3578">
            <v>86</v>
          </cell>
          <cell r="AI3578">
            <v>86</v>
          </cell>
          <cell r="AJ3578">
            <v>86</v>
          </cell>
          <cell r="AK3578">
            <v>7</v>
          </cell>
        </row>
        <row r="3579">
          <cell r="B3579">
            <v>45300</v>
          </cell>
          <cell r="C3579">
            <v>453</v>
          </cell>
          <cell r="D3579">
            <v>0</v>
          </cell>
          <cell r="E3579">
            <v>20111</v>
          </cell>
          <cell r="F3579">
            <v>1</v>
          </cell>
          <cell r="G3579">
            <v>45300</v>
          </cell>
          <cell r="H3579">
            <v>45300</v>
          </cell>
          <cell r="I3579">
            <v>0</v>
          </cell>
          <cell r="J3579">
            <v>10</v>
          </cell>
          <cell r="K3579">
            <v>91</v>
          </cell>
          <cell r="L3579">
            <v>90</v>
          </cell>
          <cell r="M3579">
            <v>5</v>
          </cell>
          <cell r="N3579">
            <v>40</v>
          </cell>
          <cell r="O3579">
            <v>0.4</v>
          </cell>
          <cell r="P3579">
            <v>34384</v>
          </cell>
          <cell r="Q3579">
            <v>22005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34384</v>
          </cell>
          <cell r="W3579">
            <v>22005</v>
          </cell>
          <cell r="X3579">
            <v>339620</v>
          </cell>
          <cell r="Y3579">
            <v>6792400</v>
          </cell>
          <cell r="Z3579" t="str">
            <v>木</v>
          </cell>
          <cell r="AA3579">
            <v>0.25</v>
          </cell>
          <cell r="AB3579">
            <v>1</v>
          </cell>
          <cell r="AC3579">
            <v>0.25</v>
          </cell>
          <cell r="AD3579">
            <v>0.25</v>
          </cell>
          <cell r="AE3579">
            <v>0.25</v>
          </cell>
          <cell r="AF3579">
            <v>3094</v>
          </cell>
          <cell r="AG3579">
            <v>22005</v>
          </cell>
          <cell r="AH3579">
            <v>3094</v>
          </cell>
          <cell r="AI3579">
            <v>3094</v>
          </cell>
          <cell r="AJ3579">
            <v>3094</v>
          </cell>
          <cell r="AK3579">
            <v>70</v>
          </cell>
        </row>
        <row r="3580">
          <cell r="B3580">
            <v>45301</v>
          </cell>
          <cell r="C3580">
            <v>453</v>
          </cell>
          <cell r="D3580">
            <v>0</v>
          </cell>
          <cell r="E3580">
            <v>30501</v>
          </cell>
          <cell r="G3580">
            <v>45301</v>
          </cell>
          <cell r="I3580">
            <v>1</v>
          </cell>
          <cell r="J3580">
            <v>1</v>
          </cell>
          <cell r="K3580">
            <v>91</v>
          </cell>
          <cell r="L3580">
            <v>90</v>
          </cell>
          <cell r="M3580">
            <v>5</v>
          </cell>
          <cell r="N3580">
            <v>40</v>
          </cell>
          <cell r="O3580">
            <v>0.2</v>
          </cell>
          <cell r="P3580">
            <v>1719</v>
          </cell>
          <cell r="Q3580">
            <v>1375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1719</v>
          </cell>
          <cell r="W3580">
            <v>1375</v>
          </cell>
          <cell r="X3580">
            <v>33962</v>
          </cell>
          <cell r="Y3580">
            <v>679240</v>
          </cell>
          <cell r="Z3580" t="str">
            <v>木</v>
          </cell>
          <cell r="AA3580">
            <v>0.25</v>
          </cell>
          <cell r="AB3580">
            <v>1</v>
          </cell>
          <cell r="AC3580">
            <v>0.25</v>
          </cell>
          <cell r="AD3580">
            <v>0.25</v>
          </cell>
          <cell r="AE3580">
            <v>0.25</v>
          </cell>
          <cell r="AF3580">
            <v>86</v>
          </cell>
          <cell r="AG3580">
            <v>1375</v>
          </cell>
          <cell r="AH3580">
            <v>86</v>
          </cell>
          <cell r="AI3580">
            <v>86</v>
          </cell>
          <cell r="AJ3580">
            <v>86</v>
          </cell>
          <cell r="AK3580">
            <v>7</v>
          </cell>
        </row>
        <row r="3581">
          <cell r="B3581">
            <v>45302</v>
          </cell>
          <cell r="C3581">
            <v>453</v>
          </cell>
          <cell r="D3581">
            <v>0</v>
          </cell>
          <cell r="E3581">
            <v>30601</v>
          </cell>
          <cell r="G3581">
            <v>45301</v>
          </cell>
          <cell r="I3581">
            <v>1</v>
          </cell>
          <cell r="J3581">
            <v>1</v>
          </cell>
          <cell r="K3581">
            <v>91</v>
          </cell>
          <cell r="L3581">
            <v>90</v>
          </cell>
          <cell r="M3581">
            <v>5</v>
          </cell>
          <cell r="N3581">
            <v>40</v>
          </cell>
          <cell r="O3581">
            <v>0.2</v>
          </cell>
          <cell r="P3581">
            <v>1719</v>
          </cell>
          <cell r="Q3581">
            <v>1375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1719</v>
          </cell>
          <cell r="W3581">
            <v>1375</v>
          </cell>
          <cell r="X3581">
            <v>33962</v>
          </cell>
          <cell r="Y3581">
            <v>679240</v>
          </cell>
          <cell r="Z3581" t="str">
            <v>木</v>
          </cell>
          <cell r="AA3581">
            <v>0.25</v>
          </cell>
          <cell r="AB3581">
            <v>1</v>
          </cell>
          <cell r="AC3581">
            <v>0.25</v>
          </cell>
          <cell r="AD3581">
            <v>0.25</v>
          </cell>
          <cell r="AE3581">
            <v>0.25</v>
          </cell>
          <cell r="AF3581">
            <v>86</v>
          </cell>
          <cell r="AG3581">
            <v>1375</v>
          </cell>
          <cell r="AH3581">
            <v>86</v>
          </cell>
          <cell r="AI3581">
            <v>86</v>
          </cell>
          <cell r="AJ3581">
            <v>86</v>
          </cell>
          <cell r="AK3581">
            <v>7</v>
          </cell>
        </row>
        <row r="3582">
          <cell r="B3582">
            <v>45303</v>
          </cell>
          <cell r="C3582">
            <v>453</v>
          </cell>
          <cell r="D3582">
            <v>0</v>
          </cell>
          <cell r="E3582">
            <v>20211</v>
          </cell>
          <cell r="G3582">
            <v>45301</v>
          </cell>
          <cell r="I3582">
            <v>1</v>
          </cell>
          <cell r="J3582">
            <v>1</v>
          </cell>
          <cell r="K3582">
            <v>91</v>
          </cell>
          <cell r="L3582">
            <v>90</v>
          </cell>
          <cell r="M3582">
            <v>5</v>
          </cell>
          <cell r="N3582">
            <v>40</v>
          </cell>
          <cell r="O3582">
            <v>0.2</v>
          </cell>
          <cell r="P3582">
            <v>1719</v>
          </cell>
          <cell r="Q3582">
            <v>1375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1719</v>
          </cell>
          <cell r="W3582">
            <v>1375</v>
          </cell>
          <cell r="X3582">
            <v>33962</v>
          </cell>
          <cell r="Y3582">
            <v>679240</v>
          </cell>
          <cell r="Z3582" t="str">
            <v>木</v>
          </cell>
          <cell r="AA3582">
            <v>0.25</v>
          </cell>
          <cell r="AB3582">
            <v>1</v>
          </cell>
          <cell r="AC3582">
            <v>0.25</v>
          </cell>
          <cell r="AD3582">
            <v>0.25</v>
          </cell>
          <cell r="AE3582">
            <v>0.25</v>
          </cell>
          <cell r="AF3582">
            <v>86</v>
          </cell>
          <cell r="AG3582">
            <v>1375</v>
          </cell>
          <cell r="AH3582">
            <v>86</v>
          </cell>
          <cell r="AI3582">
            <v>86</v>
          </cell>
          <cell r="AJ3582">
            <v>86</v>
          </cell>
          <cell r="AK3582">
            <v>7</v>
          </cell>
        </row>
        <row r="3583">
          <cell r="B3583">
            <v>45304</v>
          </cell>
          <cell r="C3583">
            <v>453</v>
          </cell>
          <cell r="D3583">
            <v>0</v>
          </cell>
          <cell r="E3583">
            <v>20511</v>
          </cell>
          <cell r="G3583">
            <v>45301</v>
          </cell>
          <cell r="I3583">
            <v>1</v>
          </cell>
          <cell r="J3583">
            <v>1</v>
          </cell>
          <cell r="K3583">
            <v>91</v>
          </cell>
          <cell r="L3583">
            <v>90</v>
          </cell>
          <cell r="M3583">
            <v>5</v>
          </cell>
          <cell r="N3583">
            <v>40</v>
          </cell>
          <cell r="O3583">
            <v>0.2</v>
          </cell>
          <cell r="P3583">
            <v>1719</v>
          </cell>
          <cell r="Q3583">
            <v>1375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1719</v>
          </cell>
          <cell r="W3583">
            <v>1375</v>
          </cell>
          <cell r="X3583">
            <v>33962</v>
          </cell>
          <cell r="Y3583">
            <v>679240</v>
          </cell>
          <cell r="Z3583" t="str">
            <v>木</v>
          </cell>
          <cell r="AA3583">
            <v>0.25</v>
          </cell>
          <cell r="AB3583">
            <v>1</v>
          </cell>
          <cell r="AC3583">
            <v>0.25</v>
          </cell>
          <cell r="AD3583">
            <v>0.25</v>
          </cell>
          <cell r="AE3583">
            <v>0.25</v>
          </cell>
          <cell r="AF3583">
            <v>86</v>
          </cell>
          <cell r="AG3583">
            <v>1375</v>
          </cell>
          <cell r="AH3583">
            <v>86</v>
          </cell>
          <cell r="AI3583">
            <v>86</v>
          </cell>
          <cell r="AJ3583">
            <v>86</v>
          </cell>
          <cell r="AK3583">
            <v>7</v>
          </cell>
        </row>
        <row r="3584">
          <cell r="B3584">
            <v>45305</v>
          </cell>
          <cell r="C3584">
            <v>453</v>
          </cell>
          <cell r="D3584">
            <v>0</v>
          </cell>
          <cell r="E3584">
            <v>20111</v>
          </cell>
          <cell r="G3584">
            <v>45301</v>
          </cell>
          <cell r="I3584">
            <v>1</v>
          </cell>
          <cell r="J3584">
            <v>1</v>
          </cell>
          <cell r="K3584">
            <v>91</v>
          </cell>
          <cell r="L3584">
            <v>90</v>
          </cell>
          <cell r="M3584">
            <v>5</v>
          </cell>
          <cell r="N3584">
            <v>40</v>
          </cell>
          <cell r="O3584">
            <v>0.2</v>
          </cell>
          <cell r="P3584">
            <v>1719</v>
          </cell>
          <cell r="Q3584">
            <v>1375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1719</v>
          </cell>
          <cell r="W3584">
            <v>1375</v>
          </cell>
          <cell r="X3584">
            <v>33962</v>
          </cell>
          <cell r="Y3584">
            <v>679240</v>
          </cell>
          <cell r="Z3584" t="str">
            <v>木</v>
          </cell>
          <cell r="AA3584">
            <v>0.25</v>
          </cell>
          <cell r="AB3584">
            <v>1</v>
          </cell>
          <cell r="AC3584">
            <v>0.25</v>
          </cell>
          <cell r="AD3584">
            <v>0.25</v>
          </cell>
          <cell r="AE3584">
            <v>0.25</v>
          </cell>
          <cell r="AF3584">
            <v>86</v>
          </cell>
          <cell r="AG3584">
            <v>1375</v>
          </cell>
          <cell r="AH3584">
            <v>86</v>
          </cell>
          <cell r="AI3584">
            <v>86</v>
          </cell>
          <cell r="AJ3584">
            <v>86</v>
          </cell>
          <cell r="AK3584">
            <v>7</v>
          </cell>
        </row>
        <row r="3585">
          <cell r="B3585">
            <v>45306</v>
          </cell>
          <cell r="C3585">
            <v>453</v>
          </cell>
          <cell r="D3585">
            <v>0</v>
          </cell>
          <cell r="E3585">
            <v>20211</v>
          </cell>
          <cell r="G3585">
            <v>45301</v>
          </cell>
          <cell r="I3585">
            <v>1</v>
          </cell>
          <cell r="J3585">
            <v>1</v>
          </cell>
          <cell r="K3585">
            <v>91</v>
          </cell>
          <cell r="L3585">
            <v>90</v>
          </cell>
          <cell r="M3585">
            <v>5</v>
          </cell>
          <cell r="N3585">
            <v>40</v>
          </cell>
          <cell r="O3585">
            <v>0.2</v>
          </cell>
          <cell r="P3585">
            <v>1719</v>
          </cell>
          <cell r="Q3585">
            <v>1375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1719</v>
          </cell>
          <cell r="W3585">
            <v>1375</v>
          </cell>
          <cell r="X3585">
            <v>33962</v>
          </cell>
          <cell r="Y3585">
            <v>679240</v>
          </cell>
          <cell r="Z3585" t="str">
            <v>木</v>
          </cell>
          <cell r="AA3585">
            <v>0.25</v>
          </cell>
          <cell r="AB3585">
            <v>1</v>
          </cell>
          <cell r="AC3585">
            <v>0.25</v>
          </cell>
          <cell r="AD3585">
            <v>0.25</v>
          </cell>
          <cell r="AE3585">
            <v>0.25</v>
          </cell>
          <cell r="AF3585">
            <v>86</v>
          </cell>
          <cell r="AG3585">
            <v>1375</v>
          </cell>
          <cell r="AH3585">
            <v>86</v>
          </cell>
          <cell r="AI3585">
            <v>86</v>
          </cell>
          <cell r="AJ3585">
            <v>86</v>
          </cell>
          <cell r="AK3585">
            <v>7</v>
          </cell>
        </row>
        <row r="3586">
          <cell r="B3586">
            <v>45307</v>
          </cell>
          <cell r="C3586">
            <v>453</v>
          </cell>
          <cell r="D3586">
            <v>0</v>
          </cell>
          <cell r="E3586">
            <v>50100</v>
          </cell>
          <cell r="G3586">
            <v>45309</v>
          </cell>
          <cell r="I3586">
            <v>1</v>
          </cell>
          <cell r="J3586">
            <v>1</v>
          </cell>
          <cell r="K3586">
            <v>91</v>
          </cell>
          <cell r="L3586">
            <v>90</v>
          </cell>
          <cell r="M3586">
            <v>5</v>
          </cell>
          <cell r="N3586">
            <v>40</v>
          </cell>
          <cell r="O3586">
            <v>0.2</v>
          </cell>
          <cell r="P3586">
            <v>1719</v>
          </cell>
          <cell r="Q3586">
            <v>1375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1719</v>
          </cell>
          <cell r="W3586">
            <v>1375</v>
          </cell>
          <cell r="X3586">
            <v>33962</v>
          </cell>
          <cell r="Y3586">
            <v>679240</v>
          </cell>
          <cell r="Z3586" t="str">
            <v>木</v>
          </cell>
          <cell r="AA3586">
            <v>0.25</v>
          </cell>
          <cell r="AB3586">
            <v>1</v>
          </cell>
          <cell r="AC3586">
            <v>0.25</v>
          </cell>
          <cell r="AD3586">
            <v>0.25</v>
          </cell>
          <cell r="AE3586">
            <v>0.25</v>
          </cell>
          <cell r="AF3586">
            <v>86</v>
          </cell>
          <cell r="AG3586">
            <v>1375</v>
          </cell>
          <cell r="AH3586">
            <v>86</v>
          </cell>
          <cell r="AI3586">
            <v>86</v>
          </cell>
          <cell r="AJ3586">
            <v>86</v>
          </cell>
          <cell r="AK3586">
            <v>7</v>
          </cell>
        </row>
        <row r="3587">
          <cell r="B3587">
            <v>45400</v>
          </cell>
          <cell r="C3587">
            <v>454</v>
          </cell>
          <cell r="D3587">
            <v>0</v>
          </cell>
          <cell r="E3587">
            <v>20211</v>
          </cell>
          <cell r="F3587">
            <v>1</v>
          </cell>
          <cell r="G3587">
            <v>45400</v>
          </cell>
          <cell r="H3587">
            <v>45400</v>
          </cell>
          <cell r="I3587">
            <v>0</v>
          </cell>
          <cell r="J3587">
            <v>10</v>
          </cell>
          <cell r="K3587">
            <v>91</v>
          </cell>
          <cell r="L3587">
            <v>90</v>
          </cell>
          <cell r="M3587">
            <v>5</v>
          </cell>
          <cell r="N3587">
            <v>40</v>
          </cell>
          <cell r="O3587">
            <v>0.5</v>
          </cell>
          <cell r="P3587">
            <v>42980</v>
          </cell>
          <cell r="Q3587">
            <v>27507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42980</v>
          </cell>
          <cell r="W3587">
            <v>27507</v>
          </cell>
          <cell r="X3587">
            <v>339620</v>
          </cell>
          <cell r="Y3587">
            <v>6792400</v>
          </cell>
          <cell r="Z3587" t="str">
            <v>木</v>
          </cell>
          <cell r="AA3587">
            <v>0.25</v>
          </cell>
          <cell r="AB3587">
            <v>1</v>
          </cell>
          <cell r="AC3587">
            <v>0.25</v>
          </cell>
          <cell r="AD3587">
            <v>0.25</v>
          </cell>
          <cell r="AE3587">
            <v>0.25</v>
          </cell>
          <cell r="AF3587">
            <v>3868</v>
          </cell>
          <cell r="AG3587">
            <v>27507</v>
          </cell>
          <cell r="AH3587">
            <v>3868</v>
          </cell>
          <cell r="AI3587">
            <v>3868</v>
          </cell>
          <cell r="AJ3587">
            <v>3868</v>
          </cell>
          <cell r="AK3587">
            <v>70</v>
          </cell>
        </row>
        <row r="3588">
          <cell r="B3588">
            <v>45401</v>
          </cell>
          <cell r="C3588">
            <v>454</v>
          </cell>
          <cell r="D3588">
            <v>0</v>
          </cell>
          <cell r="E3588">
            <v>30501</v>
          </cell>
          <cell r="G3588">
            <v>45401</v>
          </cell>
          <cell r="I3588">
            <v>1</v>
          </cell>
          <cell r="J3588">
            <v>1</v>
          </cell>
          <cell r="K3588">
            <v>91</v>
          </cell>
          <cell r="L3588">
            <v>90</v>
          </cell>
          <cell r="M3588">
            <v>5</v>
          </cell>
          <cell r="N3588">
            <v>40</v>
          </cell>
          <cell r="O3588">
            <v>0.2</v>
          </cell>
          <cell r="P3588">
            <v>1719</v>
          </cell>
          <cell r="Q3588">
            <v>1375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1719</v>
          </cell>
          <cell r="W3588">
            <v>1375</v>
          </cell>
          <cell r="X3588">
            <v>33962</v>
          </cell>
          <cell r="Y3588">
            <v>679240</v>
          </cell>
          <cell r="Z3588" t="str">
            <v>木</v>
          </cell>
          <cell r="AA3588">
            <v>0.25</v>
          </cell>
          <cell r="AB3588">
            <v>1</v>
          </cell>
          <cell r="AC3588">
            <v>0.25</v>
          </cell>
          <cell r="AD3588">
            <v>0.25</v>
          </cell>
          <cell r="AE3588">
            <v>0.25</v>
          </cell>
          <cell r="AF3588">
            <v>86</v>
          </cell>
          <cell r="AG3588">
            <v>1375</v>
          </cell>
          <cell r="AH3588">
            <v>86</v>
          </cell>
          <cell r="AI3588">
            <v>86</v>
          </cell>
          <cell r="AJ3588">
            <v>86</v>
          </cell>
          <cell r="AK3588">
            <v>7</v>
          </cell>
        </row>
        <row r="3589">
          <cell r="B3589">
            <v>45402</v>
          </cell>
          <cell r="C3589">
            <v>454</v>
          </cell>
          <cell r="D3589">
            <v>0</v>
          </cell>
          <cell r="E3589">
            <v>30601</v>
          </cell>
          <cell r="G3589">
            <v>45401</v>
          </cell>
          <cell r="I3589">
            <v>1</v>
          </cell>
          <cell r="J3589">
            <v>1</v>
          </cell>
          <cell r="K3589">
            <v>91</v>
          </cell>
          <cell r="L3589">
            <v>90</v>
          </cell>
          <cell r="M3589">
            <v>5</v>
          </cell>
          <cell r="N3589">
            <v>40</v>
          </cell>
          <cell r="O3589">
            <v>0.2</v>
          </cell>
          <cell r="P3589">
            <v>1719</v>
          </cell>
          <cell r="Q3589">
            <v>1375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1719</v>
          </cell>
          <cell r="W3589">
            <v>1375</v>
          </cell>
          <cell r="X3589">
            <v>33962</v>
          </cell>
          <cell r="Y3589">
            <v>679240</v>
          </cell>
          <cell r="Z3589" t="str">
            <v>木</v>
          </cell>
          <cell r="AA3589">
            <v>0.25</v>
          </cell>
          <cell r="AB3589">
            <v>1</v>
          </cell>
          <cell r="AC3589">
            <v>0.25</v>
          </cell>
          <cell r="AD3589">
            <v>0.25</v>
          </cell>
          <cell r="AE3589">
            <v>0.25</v>
          </cell>
          <cell r="AF3589">
            <v>86</v>
          </cell>
          <cell r="AG3589">
            <v>1375</v>
          </cell>
          <cell r="AH3589">
            <v>86</v>
          </cell>
          <cell r="AI3589">
            <v>86</v>
          </cell>
          <cell r="AJ3589">
            <v>86</v>
          </cell>
          <cell r="AK3589">
            <v>7</v>
          </cell>
        </row>
        <row r="3590">
          <cell r="B3590">
            <v>45403</v>
          </cell>
          <cell r="C3590">
            <v>454</v>
          </cell>
          <cell r="D3590">
            <v>0</v>
          </cell>
          <cell r="E3590">
            <v>20211</v>
          </cell>
          <cell r="G3590">
            <v>45401</v>
          </cell>
          <cell r="I3590">
            <v>1</v>
          </cell>
          <cell r="J3590">
            <v>1</v>
          </cell>
          <cell r="K3590">
            <v>91</v>
          </cell>
          <cell r="L3590">
            <v>90</v>
          </cell>
          <cell r="M3590">
            <v>5</v>
          </cell>
          <cell r="N3590">
            <v>40</v>
          </cell>
          <cell r="O3590">
            <v>0.2</v>
          </cell>
          <cell r="P3590">
            <v>1719</v>
          </cell>
          <cell r="Q3590">
            <v>1375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1719</v>
          </cell>
          <cell r="W3590">
            <v>1375</v>
          </cell>
          <cell r="X3590">
            <v>33962</v>
          </cell>
          <cell r="Y3590">
            <v>679240</v>
          </cell>
          <cell r="Z3590" t="str">
            <v>木</v>
          </cell>
          <cell r="AA3590">
            <v>0.25</v>
          </cell>
          <cell r="AB3590">
            <v>1</v>
          </cell>
          <cell r="AC3590">
            <v>0.25</v>
          </cell>
          <cell r="AD3590">
            <v>0.25</v>
          </cell>
          <cell r="AE3590">
            <v>0.25</v>
          </cell>
          <cell r="AF3590">
            <v>86</v>
          </cell>
          <cell r="AG3590">
            <v>1375</v>
          </cell>
          <cell r="AH3590">
            <v>86</v>
          </cell>
          <cell r="AI3590">
            <v>86</v>
          </cell>
          <cell r="AJ3590">
            <v>86</v>
          </cell>
          <cell r="AK3590">
            <v>7</v>
          </cell>
        </row>
        <row r="3591">
          <cell r="B3591">
            <v>45404</v>
          </cell>
          <cell r="C3591">
            <v>454</v>
          </cell>
          <cell r="D3591">
            <v>0</v>
          </cell>
          <cell r="E3591">
            <v>20511</v>
          </cell>
          <cell r="G3591">
            <v>45401</v>
          </cell>
          <cell r="I3591">
            <v>1</v>
          </cell>
          <cell r="J3591">
            <v>1</v>
          </cell>
          <cell r="K3591">
            <v>91</v>
          </cell>
          <cell r="L3591">
            <v>90</v>
          </cell>
          <cell r="M3591">
            <v>5</v>
          </cell>
          <cell r="N3591">
            <v>40</v>
          </cell>
          <cell r="O3591">
            <v>0.2</v>
          </cell>
          <cell r="P3591">
            <v>1719</v>
          </cell>
          <cell r="Q3591">
            <v>1375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1719</v>
          </cell>
          <cell r="W3591">
            <v>1375</v>
          </cell>
          <cell r="X3591">
            <v>33962</v>
          </cell>
          <cell r="Y3591">
            <v>679240</v>
          </cell>
          <cell r="Z3591" t="str">
            <v>木</v>
          </cell>
          <cell r="AA3591">
            <v>0.25</v>
          </cell>
          <cell r="AB3591">
            <v>1</v>
          </cell>
          <cell r="AC3591">
            <v>0.25</v>
          </cell>
          <cell r="AD3591">
            <v>0.25</v>
          </cell>
          <cell r="AE3591">
            <v>0.25</v>
          </cell>
          <cell r="AF3591">
            <v>86</v>
          </cell>
          <cell r="AG3591">
            <v>1375</v>
          </cell>
          <cell r="AH3591">
            <v>86</v>
          </cell>
          <cell r="AI3591">
            <v>86</v>
          </cell>
          <cell r="AJ3591">
            <v>86</v>
          </cell>
          <cell r="AK3591">
            <v>7</v>
          </cell>
        </row>
        <row r="3592">
          <cell r="B3592">
            <v>45405</v>
          </cell>
          <cell r="C3592">
            <v>454</v>
          </cell>
          <cell r="D3592">
            <v>0</v>
          </cell>
          <cell r="E3592">
            <v>20111</v>
          </cell>
          <cell r="G3592">
            <v>45401</v>
          </cell>
          <cell r="I3592">
            <v>1</v>
          </cell>
          <cell r="J3592">
            <v>1</v>
          </cell>
          <cell r="K3592">
            <v>91</v>
          </cell>
          <cell r="L3592">
            <v>90</v>
          </cell>
          <cell r="M3592">
            <v>5</v>
          </cell>
          <cell r="N3592">
            <v>40</v>
          </cell>
          <cell r="O3592">
            <v>0.2</v>
          </cell>
          <cell r="P3592">
            <v>1719</v>
          </cell>
          <cell r="Q3592">
            <v>1375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1719</v>
          </cell>
          <cell r="W3592">
            <v>1375</v>
          </cell>
          <cell r="X3592">
            <v>33962</v>
          </cell>
          <cell r="Y3592">
            <v>679240</v>
          </cell>
          <cell r="Z3592" t="str">
            <v>木</v>
          </cell>
          <cell r="AA3592">
            <v>0.25</v>
          </cell>
          <cell r="AB3592">
            <v>1</v>
          </cell>
          <cell r="AC3592">
            <v>0.25</v>
          </cell>
          <cell r="AD3592">
            <v>0.25</v>
          </cell>
          <cell r="AE3592">
            <v>0.25</v>
          </cell>
          <cell r="AF3592">
            <v>86</v>
          </cell>
          <cell r="AG3592">
            <v>1375</v>
          </cell>
          <cell r="AH3592">
            <v>86</v>
          </cell>
          <cell r="AI3592">
            <v>86</v>
          </cell>
          <cell r="AJ3592">
            <v>86</v>
          </cell>
          <cell r="AK3592">
            <v>7</v>
          </cell>
        </row>
        <row r="3593">
          <cell r="B3593">
            <v>45406</v>
          </cell>
          <cell r="C3593">
            <v>454</v>
          </cell>
          <cell r="D3593">
            <v>0</v>
          </cell>
          <cell r="E3593">
            <v>20211</v>
          </cell>
          <cell r="G3593">
            <v>45401</v>
          </cell>
          <cell r="I3593">
            <v>1</v>
          </cell>
          <cell r="J3593">
            <v>1</v>
          </cell>
          <cell r="K3593">
            <v>91</v>
          </cell>
          <cell r="L3593">
            <v>90</v>
          </cell>
          <cell r="M3593">
            <v>5</v>
          </cell>
          <cell r="N3593">
            <v>40</v>
          </cell>
          <cell r="O3593">
            <v>0.2</v>
          </cell>
          <cell r="P3593">
            <v>1719</v>
          </cell>
          <cell r="Q3593">
            <v>1375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1719</v>
          </cell>
          <cell r="W3593">
            <v>1375</v>
          </cell>
          <cell r="X3593">
            <v>33962</v>
          </cell>
          <cell r="Y3593">
            <v>679240</v>
          </cell>
          <cell r="Z3593" t="str">
            <v>木</v>
          </cell>
          <cell r="AA3593">
            <v>0.25</v>
          </cell>
          <cell r="AB3593">
            <v>1</v>
          </cell>
          <cell r="AC3593">
            <v>0.25</v>
          </cell>
          <cell r="AD3593">
            <v>0.25</v>
          </cell>
          <cell r="AE3593">
            <v>0.25</v>
          </cell>
          <cell r="AF3593">
            <v>86</v>
          </cell>
          <cell r="AG3593">
            <v>1375</v>
          </cell>
          <cell r="AH3593">
            <v>86</v>
          </cell>
          <cell r="AI3593">
            <v>86</v>
          </cell>
          <cell r="AJ3593">
            <v>86</v>
          </cell>
          <cell r="AK3593">
            <v>7</v>
          </cell>
        </row>
        <row r="3594">
          <cell r="B3594">
            <v>45407</v>
          </cell>
          <cell r="C3594">
            <v>454</v>
          </cell>
          <cell r="D3594">
            <v>0</v>
          </cell>
          <cell r="E3594">
            <v>50100</v>
          </cell>
          <cell r="G3594">
            <v>45409</v>
          </cell>
          <cell r="I3594">
            <v>1</v>
          </cell>
          <cell r="J3594">
            <v>1</v>
          </cell>
          <cell r="K3594">
            <v>91</v>
          </cell>
          <cell r="L3594">
            <v>90</v>
          </cell>
          <cell r="M3594">
            <v>5</v>
          </cell>
          <cell r="N3594">
            <v>40</v>
          </cell>
          <cell r="O3594">
            <v>0.2</v>
          </cell>
          <cell r="P3594">
            <v>1719</v>
          </cell>
          <cell r="Q3594">
            <v>1375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1719</v>
          </cell>
          <cell r="W3594">
            <v>1375</v>
          </cell>
          <cell r="X3594">
            <v>33962</v>
          </cell>
          <cell r="Y3594">
            <v>679240</v>
          </cell>
          <cell r="Z3594" t="str">
            <v>木</v>
          </cell>
          <cell r="AA3594">
            <v>0.25</v>
          </cell>
          <cell r="AB3594">
            <v>1</v>
          </cell>
          <cell r="AC3594">
            <v>0.25</v>
          </cell>
          <cell r="AD3594">
            <v>0.25</v>
          </cell>
          <cell r="AE3594">
            <v>0.25</v>
          </cell>
          <cell r="AF3594">
            <v>86</v>
          </cell>
          <cell r="AG3594">
            <v>1375</v>
          </cell>
          <cell r="AH3594">
            <v>86</v>
          </cell>
          <cell r="AI3594">
            <v>86</v>
          </cell>
          <cell r="AJ3594">
            <v>86</v>
          </cell>
          <cell r="AK3594">
            <v>7</v>
          </cell>
        </row>
        <row r="3595">
          <cell r="B3595">
            <v>45500</v>
          </cell>
          <cell r="C3595">
            <v>455</v>
          </cell>
          <cell r="D3595">
            <v>0</v>
          </cell>
          <cell r="E3595">
            <v>20111</v>
          </cell>
          <cell r="F3595">
            <v>1</v>
          </cell>
          <cell r="G3595">
            <v>45500</v>
          </cell>
          <cell r="H3595">
            <v>45500</v>
          </cell>
          <cell r="I3595">
            <v>0</v>
          </cell>
          <cell r="J3595">
            <v>10</v>
          </cell>
          <cell r="K3595">
            <v>92</v>
          </cell>
          <cell r="L3595">
            <v>91</v>
          </cell>
          <cell r="M3595">
            <v>5</v>
          </cell>
          <cell r="N3595">
            <v>40</v>
          </cell>
          <cell r="O3595">
            <v>0.60000000000000009</v>
          </cell>
          <cell r="P3595">
            <v>54528</v>
          </cell>
          <cell r="Q3595">
            <v>27918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54528</v>
          </cell>
          <cell r="W3595">
            <v>27918</v>
          </cell>
          <cell r="X3595">
            <v>356980</v>
          </cell>
          <cell r="Y3595">
            <v>7139600</v>
          </cell>
          <cell r="Z3595" t="str">
            <v>木</v>
          </cell>
          <cell r="AA3595">
            <v>0.25</v>
          </cell>
          <cell r="AB3595">
            <v>1</v>
          </cell>
          <cell r="AC3595">
            <v>0.25</v>
          </cell>
          <cell r="AD3595">
            <v>0.25</v>
          </cell>
          <cell r="AE3595">
            <v>0.25</v>
          </cell>
          <cell r="AF3595">
            <v>6652</v>
          </cell>
          <cell r="AG3595">
            <v>27918</v>
          </cell>
          <cell r="AH3595">
            <v>6652</v>
          </cell>
          <cell r="AI3595">
            <v>6652</v>
          </cell>
          <cell r="AJ3595">
            <v>6652</v>
          </cell>
          <cell r="AK3595">
            <v>70</v>
          </cell>
        </row>
        <row r="3596">
          <cell r="B3596">
            <v>45501</v>
          </cell>
          <cell r="C3596">
            <v>455</v>
          </cell>
          <cell r="D3596">
            <v>0</v>
          </cell>
          <cell r="E3596">
            <v>30501</v>
          </cell>
          <cell r="G3596">
            <v>45501</v>
          </cell>
          <cell r="I3596">
            <v>1</v>
          </cell>
          <cell r="J3596">
            <v>1</v>
          </cell>
          <cell r="K3596">
            <v>92</v>
          </cell>
          <cell r="L3596">
            <v>91</v>
          </cell>
          <cell r="M3596">
            <v>5</v>
          </cell>
          <cell r="N3596">
            <v>40</v>
          </cell>
          <cell r="O3596">
            <v>0.2</v>
          </cell>
          <cell r="P3596">
            <v>1817</v>
          </cell>
          <cell r="Q3596">
            <v>1454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1817</v>
          </cell>
          <cell r="W3596">
            <v>1454</v>
          </cell>
          <cell r="X3596">
            <v>35698</v>
          </cell>
          <cell r="Y3596">
            <v>713960</v>
          </cell>
          <cell r="Z3596" t="str">
            <v>木</v>
          </cell>
          <cell r="AA3596">
            <v>0.25</v>
          </cell>
          <cell r="AB3596">
            <v>1</v>
          </cell>
          <cell r="AC3596">
            <v>0.25</v>
          </cell>
          <cell r="AD3596">
            <v>0.25</v>
          </cell>
          <cell r="AE3596">
            <v>0.25</v>
          </cell>
          <cell r="AF3596">
            <v>90</v>
          </cell>
          <cell r="AG3596">
            <v>1454</v>
          </cell>
          <cell r="AH3596">
            <v>90</v>
          </cell>
          <cell r="AI3596">
            <v>90</v>
          </cell>
          <cell r="AJ3596">
            <v>90</v>
          </cell>
          <cell r="AK3596">
            <v>7</v>
          </cell>
        </row>
        <row r="3597">
          <cell r="B3597">
            <v>45502</v>
          </cell>
          <cell r="C3597">
            <v>455</v>
          </cell>
          <cell r="D3597">
            <v>0</v>
          </cell>
          <cell r="E3597">
            <v>30601</v>
          </cell>
          <cell r="G3597">
            <v>45501</v>
          </cell>
          <cell r="I3597">
            <v>1</v>
          </cell>
          <cell r="J3597">
            <v>1</v>
          </cell>
          <cell r="K3597">
            <v>92</v>
          </cell>
          <cell r="L3597">
            <v>91</v>
          </cell>
          <cell r="M3597">
            <v>5</v>
          </cell>
          <cell r="N3597">
            <v>40</v>
          </cell>
          <cell r="O3597">
            <v>0.2</v>
          </cell>
          <cell r="P3597">
            <v>1817</v>
          </cell>
          <cell r="Q3597">
            <v>1454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1817</v>
          </cell>
          <cell r="W3597">
            <v>1454</v>
          </cell>
          <cell r="X3597">
            <v>35698</v>
          </cell>
          <cell r="Y3597">
            <v>713960</v>
          </cell>
          <cell r="Z3597" t="str">
            <v>木</v>
          </cell>
          <cell r="AA3597">
            <v>0.25</v>
          </cell>
          <cell r="AB3597">
            <v>1</v>
          </cell>
          <cell r="AC3597">
            <v>0.25</v>
          </cell>
          <cell r="AD3597">
            <v>0.25</v>
          </cell>
          <cell r="AE3597">
            <v>0.25</v>
          </cell>
          <cell r="AF3597">
            <v>90</v>
          </cell>
          <cell r="AG3597">
            <v>1454</v>
          </cell>
          <cell r="AH3597">
            <v>90</v>
          </cell>
          <cell r="AI3597">
            <v>90</v>
          </cell>
          <cell r="AJ3597">
            <v>90</v>
          </cell>
          <cell r="AK3597">
            <v>7</v>
          </cell>
        </row>
        <row r="3598">
          <cell r="B3598">
            <v>45503</v>
          </cell>
          <cell r="C3598">
            <v>455</v>
          </cell>
          <cell r="D3598">
            <v>0</v>
          </cell>
          <cell r="E3598">
            <v>20211</v>
          </cell>
          <cell r="G3598">
            <v>45501</v>
          </cell>
          <cell r="I3598">
            <v>1</v>
          </cell>
          <cell r="J3598">
            <v>1</v>
          </cell>
          <cell r="K3598">
            <v>92</v>
          </cell>
          <cell r="L3598">
            <v>91</v>
          </cell>
          <cell r="M3598">
            <v>5</v>
          </cell>
          <cell r="N3598">
            <v>40</v>
          </cell>
          <cell r="O3598">
            <v>0.2</v>
          </cell>
          <cell r="P3598">
            <v>1817</v>
          </cell>
          <cell r="Q3598">
            <v>1454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1817</v>
          </cell>
          <cell r="W3598">
            <v>1454</v>
          </cell>
          <cell r="X3598">
            <v>35698</v>
          </cell>
          <cell r="Y3598">
            <v>713960</v>
          </cell>
          <cell r="Z3598" t="str">
            <v>木</v>
          </cell>
          <cell r="AA3598">
            <v>0.25</v>
          </cell>
          <cell r="AB3598">
            <v>1</v>
          </cell>
          <cell r="AC3598">
            <v>0.25</v>
          </cell>
          <cell r="AD3598">
            <v>0.25</v>
          </cell>
          <cell r="AE3598">
            <v>0.25</v>
          </cell>
          <cell r="AF3598">
            <v>90</v>
          </cell>
          <cell r="AG3598">
            <v>1454</v>
          </cell>
          <cell r="AH3598">
            <v>90</v>
          </cell>
          <cell r="AI3598">
            <v>90</v>
          </cell>
          <cell r="AJ3598">
            <v>90</v>
          </cell>
          <cell r="AK3598">
            <v>7</v>
          </cell>
        </row>
        <row r="3599">
          <cell r="B3599">
            <v>45504</v>
          </cell>
          <cell r="C3599">
            <v>455</v>
          </cell>
          <cell r="D3599">
            <v>0</v>
          </cell>
          <cell r="E3599">
            <v>20511</v>
          </cell>
          <cell r="G3599">
            <v>45501</v>
          </cell>
          <cell r="I3599">
            <v>1</v>
          </cell>
          <cell r="J3599">
            <v>1</v>
          </cell>
          <cell r="K3599">
            <v>92</v>
          </cell>
          <cell r="L3599">
            <v>91</v>
          </cell>
          <cell r="M3599">
            <v>5</v>
          </cell>
          <cell r="N3599">
            <v>40</v>
          </cell>
          <cell r="O3599">
            <v>0.2</v>
          </cell>
          <cell r="P3599">
            <v>1817</v>
          </cell>
          <cell r="Q3599">
            <v>1454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1817</v>
          </cell>
          <cell r="W3599">
            <v>1454</v>
          </cell>
          <cell r="X3599">
            <v>35698</v>
          </cell>
          <cell r="Y3599">
            <v>713960</v>
          </cell>
          <cell r="Z3599" t="str">
            <v>木</v>
          </cell>
          <cell r="AA3599">
            <v>0.25</v>
          </cell>
          <cell r="AB3599">
            <v>1</v>
          </cell>
          <cell r="AC3599">
            <v>0.25</v>
          </cell>
          <cell r="AD3599">
            <v>0.25</v>
          </cell>
          <cell r="AE3599">
            <v>0.25</v>
          </cell>
          <cell r="AF3599">
            <v>90</v>
          </cell>
          <cell r="AG3599">
            <v>1454</v>
          </cell>
          <cell r="AH3599">
            <v>90</v>
          </cell>
          <cell r="AI3599">
            <v>90</v>
          </cell>
          <cell r="AJ3599">
            <v>90</v>
          </cell>
          <cell r="AK3599">
            <v>7</v>
          </cell>
        </row>
        <row r="3600">
          <cell r="B3600">
            <v>45505</v>
          </cell>
          <cell r="C3600">
            <v>455</v>
          </cell>
          <cell r="D3600">
            <v>0</v>
          </cell>
          <cell r="E3600">
            <v>20111</v>
          </cell>
          <cell r="G3600">
            <v>45501</v>
          </cell>
          <cell r="I3600">
            <v>1</v>
          </cell>
          <cell r="J3600">
            <v>1</v>
          </cell>
          <cell r="K3600">
            <v>92</v>
          </cell>
          <cell r="L3600">
            <v>91</v>
          </cell>
          <cell r="M3600">
            <v>5</v>
          </cell>
          <cell r="N3600">
            <v>40</v>
          </cell>
          <cell r="O3600">
            <v>0.2</v>
          </cell>
          <cell r="P3600">
            <v>1817</v>
          </cell>
          <cell r="Q3600">
            <v>1454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1817</v>
          </cell>
          <cell r="W3600">
            <v>1454</v>
          </cell>
          <cell r="X3600">
            <v>35698</v>
          </cell>
          <cell r="Y3600">
            <v>713960</v>
          </cell>
          <cell r="Z3600" t="str">
            <v>木</v>
          </cell>
          <cell r="AA3600">
            <v>0.25</v>
          </cell>
          <cell r="AB3600">
            <v>1</v>
          </cell>
          <cell r="AC3600">
            <v>0.25</v>
          </cell>
          <cell r="AD3600">
            <v>0.25</v>
          </cell>
          <cell r="AE3600">
            <v>0.25</v>
          </cell>
          <cell r="AF3600">
            <v>90</v>
          </cell>
          <cell r="AG3600">
            <v>1454</v>
          </cell>
          <cell r="AH3600">
            <v>90</v>
          </cell>
          <cell r="AI3600">
            <v>90</v>
          </cell>
          <cell r="AJ3600">
            <v>90</v>
          </cell>
          <cell r="AK3600">
            <v>7</v>
          </cell>
        </row>
        <row r="3601">
          <cell r="B3601">
            <v>45506</v>
          </cell>
          <cell r="C3601">
            <v>455</v>
          </cell>
          <cell r="D3601">
            <v>0</v>
          </cell>
          <cell r="E3601">
            <v>20211</v>
          </cell>
          <cell r="G3601">
            <v>45501</v>
          </cell>
          <cell r="I3601">
            <v>1</v>
          </cell>
          <cell r="J3601">
            <v>1</v>
          </cell>
          <cell r="K3601">
            <v>92</v>
          </cell>
          <cell r="L3601">
            <v>91</v>
          </cell>
          <cell r="M3601">
            <v>5</v>
          </cell>
          <cell r="N3601">
            <v>40</v>
          </cell>
          <cell r="O3601">
            <v>0.2</v>
          </cell>
          <cell r="P3601">
            <v>1817</v>
          </cell>
          <cell r="Q3601">
            <v>1454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1817</v>
          </cell>
          <cell r="W3601">
            <v>1454</v>
          </cell>
          <cell r="X3601">
            <v>35698</v>
          </cell>
          <cell r="Y3601">
            <v>713960</v>
          </cell>
          <cell r="Z3601" t="str">
            <v>木</v>
          </cell>
          <cell r="AA3601">
            <v>0.25</v>
          </cell>
          <cell r="AB3601">
            <v>1</v>
          </cell>
          <cell r="AC3601">
            <v>0.25</v>
          </cell>
          <cell r="AD3601">
            <v>0.25</v>
          </cell>
          <cell r="AE3601">
            <v>0.25</v>
          </cell>
          <cell r="AF3601">
            <v>90</v>
          </cell>
          <cell r="AG3601">
            <v>1454</v>
          </cell>
          <cell r="AH3601">
            <v>90</v>
          </cell>
          <cell r="AI3601">
            <v>90</v>
          </cell>
          <cell r="AJ3601">
            <v>90</v>
          </cell>
          <cell r="AK3601">
            <v>7</v>
          </cell>
        </row>
        <row r="3602">
          <cell r="B3602">
            <v>45507</v>
          </cell>
          <cell r="C3602">
            <v>455</v>
          </cell>
          <cell r="D3602">
            <v>0</v>
          </cell>
          <cell r="E3602">
            <v>50100</v>
          </cell>
          <cell r="G3602">
            <v>45509</v>
          </cell>
          <cell r="I3602">
            <v>1</v>
          </cell>
          <cell r="J3602">
            <v>1</v>
          </cell>
          <cell r="K3602">
            <v>92</v>
          </cell>
          <cell r="L3602">
            <v>91</v>
          </cell>
          <cell r="M3602">
            <v>5</v>
          </cell>
          <cell r="N3602">
            <v>40</v>
          </cell>
          <cell r="O3602">
            <v>0.2</v>
          </cell>
          <cell r="P3602">
            <v>1817</v>
          </cell>
          <cell r="Q3602">
            <v>1454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1817</v>
          </cell>
          <cell r="W3602">
            <v>1454</v>
          </cell>
          <cell r="X3602">
            <v>35698</v>
          </cell>
          <cell r="Y3602">
            <v>713960</v>
          </cell>
          <cell r="Z3602" t="str">
            <v>木</v>
          </cell>
          <cell r="AA3602">
            <v>0.25</v>
          </cell>
          <cell r="AB3602">
            <v>1</v>
          </cell>
          <cell r="AC3602">
            <v>0.25</v>
          </cell>
          <cell r="AD3602">
            <v>0.25</v>
          </cell>
          <cell r="AE3602">
            <v>0.25</v>
          </cell>
          <cell r="AF3602">
            <v>90</v>
          </cell>
          <cell r="AG3602">
            <v>1454</v>
          </cell>
          <cell r="AH3602">
            <v>90</v>
          </cell>
          <cell r="AI3602">
            <v>90</v>
          </cell>
          <cell r="AJ3602">
            <v>90</v>
          </cell>
          <cell r="AK3602">
            <v>7</v>
          </cell>
        </row>
        <row r="3603">
          <cell r="B3603">
            <v>45600</v>
          </cell>
          <cell r="C3603">
            <v>456</v>
          </cell>
          <cell r="D3603">
            <v>0</v>
          </cell>
          <cell r="E3603">
            <v>20211</v>
          </cell>
          <cell r="F3603">
            <v>1</v>
          </cell>
          <cell r="G3603">
            <v>45600</v>
          </cell>
          <cell r="H3603">
            <v>45600</v>
          </cell>
          <cell r="I3603">
            <v>0</v>
          </cell>
          <cell r="J3603">
            <v>10</v>
          </cell>
          <cell r="K3603">
            <v>92</v>
          </cell>
          <cell r="L3603">
            <v>91</v>
          </cell>
          <cell r="M3603">
            <v>5</v>
          </cell>
          <cell r="N3603">
            <v>40</v>
          </cell>
          <cell r="O3603">
            <v>0.2</v>
          </cell>
          <cell r="P3603">
            <v>18176</v>
          </cell>
          <cell r="Q3603">
            <v>14540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18176</v>
          </cell>
          <cell r="W3603">
            <v>14540</v>
          </cell>
          <cell r="X3603">
            <v>356980</v>
          </cell>
          <cell r="Y3603">
            <v>7139600</v>
          </cell>
          <cell r="Z3603" t="str">
            <v>木</v>
          </cell>
          <cell r="AA3603">
            <v>0.25</v>
          </cell>
          <cell r="AB3603">
            <v>1</v>
          </cell>
          <cell r="AC3603">
            <v>0.25</v>
          </cell>
          <cell r="AD3603">
            <v>0.25</v>
          </cell>
          <cell r="AE3603">
            <v>0.25</v>
          </cell>
          <cell r="AF3603">
            <v>909</v>
          </cell>
          <cell r="AG3603">
            <v>14540</v>
          </cell>
          <cell r="AH3603">
            <v>909</v>
          </cell>
          <cell r="AI3603">
            <v>909</v>
          </cell>
          <cell r="AJ3603">
            <v>909</v>
          </cell>
          <cell r="AK3603">
            <v>70</v>
          </cell>
        </row>
        <row r="3604">
          <cell r="B3604">
            <v>45601</v>
          </cell>
          <cell r="C3604">
            <v>456</v>
          </cell>
          <cell r="D3604">
            <v>0</v>
          </cell>
          <cell r="E3604">
            <v>40101</v>
          </cell>
          <cell r="G3604">
            <v>45601</v>
          </cell>
          <cell r="I3604">
            <v>1</v>
          </cell>
          <cell r="J3604">
            <v>1</v>
          </cell>
          <cell r="K3604">
            <v>92</v>
          </cell>
          <cell r="L3604">
            <v>91</v>
          </cell>
          <cell r="M3604">
            <v>5</v>
          </cell>
          <cell r="N3604">
            <v>40</v>
          </cell>
          <cell r="O3604">
            <v>0.2</v>
          </cell>
          <cell r="P3604">
            <v>1817</v>
          </cell>
          <cell r="Q3604">
            <v>1454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1817</v>
          </cell>
          <cell r="W3604">
            <v>1454</v>
          </cell>
          <cell r="X3604">
            <v>35698</v>
          </cell>
          <cell r="Y3604">
            <v>713960</v>
          </cell>
          <cell r="Z3604" t="str">
            <v>木</v>
          </cell>
          <cell r="AA3604">
            <v>0.25</v>
          </cell>
          <cell r="AB3604">
            <v>1</v>
          </cell>
          <cell r="AC3604">
            <v>0.25</v>
          </cell>
          <cell r="AD3604">
            <v>0.25</v>
          </cell>
          <cell r="AE3604">
            <v>0.25</v>
          </cell>
          <cell r="AF3604">
            <v>90</v>
          </cell>
          <cell r="AG3604">
            <v>1454</v>
          </cell>
          <cell r="AH3604">
            <v>90</v>
          </cell>
          <cell r="AI3604">
            <v>90</v>
          </cell>
          <cell r="AJ3604">
            <v>90</v>
          </cell>
          <cell r="AK3604">
            <v>7</v>
          </cell>
        </row>
        <row r="3605">
          <cell r="B3605">
            <v>45602</v>
          </cell>
          <cell r="C3605">
            <v>456</v>
          </cell>
          <cell r="D3605">
            <v>0</v>
          </cell>
          <cell r="E3605">
            <v>40201</v>
          </cell>
          <cell r="G3605">
            <v>45601</v>
          </cell>
          <cell r="I3605">
            <v>1</v>
          </cell>
          <cell r="J3605">
            <v>1</v>
          </cell>
          <cell r="K3605">
            <v>92</v>
          </cell>
          <cell r="L3605">
            <v>91</v>
          </cell>
          <cell r="M3605">
            <v>5</v>
          </cell>
          <cell r="N3605">
            <v>40</v>
          </cell>
          <cell r="O3605">
            <v>0.2</v>
          </cell>
          <cell r="P3605">
            <v>1817</v>
          </cell>
          <cell r="Q3605">
            <v>1454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1817</v>
          </cell>
          <cell r="W3605">
            <v>1454</v>
          </cell>
          <cell r="X3605">
            <v>35698</v>
          </cell>
          <cell r="Y3605">
            <v>713960</v>
          </cell>
          <cell r="Z3605" t="str">
            <v>木</v>
          </cell>
          <cell r="AA3605">
            <v>0.25</v>
          </cell>
          <cell r="AB3605">
            <v>1</v>
          </cell>
          <cell r="AC3605">
            <v>0.25</v>
          </cell>
          <cell r="AD3605">
            <v>0.25</v>
          </cell>
          <cell r="AE3605">
            <v>0.25</v>
          </cell>
          <cell r="AF3605">
            <v>90</v>
          </cell>
          <cell r="AG3605">
            <v>1454</v>
          </cell>
          <cell r="AH3605">
            <v>90</v>
          </cell>
          <cell r="AI3605">
            <v>90</v>
          </cell>
          <cell r="AJ3605">
            <v>90</v>
          </cell>
          <cell r="AK3605">
            <v>7</v>
          </cell>
        </row>
        <row r="3606">
          <cell r="B3606">
            <v>45603</v>
          </cell>
          <cell r="C3606">
            <v>456</v>
          </cell>
          <cell r="D3606">
            <v>0</v>
          </cell>
          <cell r="E3606">
            <v>40301</v>
          </cell>
          <cell r="G3606">
            <v>45601</v>
          </cell>
          <cell r="I3606">
            <v>1</v>
          </cell>
          <cell r="J3606">
            <v>1</v>
          </cell>
          <cell r="K3606">
            <v>92</v>
          </cell>
          <cell r="L3606">
            <v>91</v>
          </cell>
          <cell r="M3606">
            <v>5</v>
          </cell>
          <cell r="N3606">
            <v>40</v>
          </cell>
          <cell r="O3606">
            <v>0.2</v>
          </cell>
          <cell r="P3606">
            <v>1817</v>
          </cell>
          <cell r="Q3606">
            <v>1454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1817</v>
          </cell>
          <cell r="W3606">
            <v>1454</v>
          </cell>
          <cell r="X3606">
            <v>35698</v>
          </cell>
          <cell r="Y3606">
            <v>713960</v>
          </cell>
          <cell r="Z3606" t="str">
            <v>木</v>
          </cell>
          <cell r="AA3606">
            <v>0.25</v>
          </cell>
          <cell r="AB3606">
            <v>1</v>
          </cell>
          <cell r="AC3606">
            <v>0.25</v>
          </cell>
          <cell r="AD3606">
            <v>0.25</v>
          </cell>
          <cell r="AE3606">
            <v>0.25</v>
          </cell>
          <cell r="AF3606">
            <v>90</v>
          </cell>
          <cell r="AG3606">
            <v>1454</v>
          </cell>
          <cell r="AH3606">
            <v>90</v>
          </cell>
          <cell r="AI3606">
            <v>90</v>
          </cell>
          <cell r="AJ3606">
            <v>90</v>
          </cell>
          <cell r="AK3606">
            <v>7</v>
          </cell>
        </row>
        <row r="3607">
          <cell r="B3607">
            <v>45604</v>
          </cell>
          <cell r="C3607">
            <v>456</v>
          </cell>
          <cell r="D3607">
            <v>0</v>
          </cell>
          <cell r="E3607">
            <v>40401</v>
          </cell>
          <cell r="G3607">
            <v>45601</v>
          </cell>
          <cell r="I3607">
            <v>1</v>
          </cell>
          <cell r="J3607">
            <v>1</v>
          </cell>
          <cell r="K3607">
            <v>92</v>
          </cell>
          <cell r="L3607">
            <v>91</v>
          </cell>
          <cell r="M3607">
            <v>5</v>
          </cell>
          <cell r="N3607">
            <v>40</v>
          </cell>
          <cell r="O3607">
            <v>0.2</v>
          </cell>
          <cell r="P3607">
            <v>1817</v>
          </cell>
          <cell r="Q3607">
            <v>1454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1817</v>
          </cell>
          <cell r="W3607">
            <v>1454</v>
          </cell>
          <cell r="X3607">
            <v>35698</v>
          </cell>
          <cell r="Y3607">
            <v>713960</v>
          </cell>
          <cell r="Z3607" t="str">
            <v>木</v>
          </cell>
          <cell r="AA3607">
            <v>0.25</v>
          </cell>
          <cell r="AB3607">
            <v>1</v>
          </cell>
          <cell r="AC3607">
            <v>0.25</v>
          </cell>
          <cell r="AD3607">
            <v>0.25</v>
          </cell>
          <cell r="AE3607">
            <v>0.25</v>
          </cell>
          <cell r="AF3607">
            <v>90</v>
          </cell>
          <cell r="AG3607">
            <v>1454</v>
          </cell>
          <cell r="AH3607">
            <v>90</v>
          </cell>
          <cell r="AI3607">
            <v>90</v>
          </cell>
          <cell r="AJ3607">
            <v>90</v>
          </cell>
          <cell r="AK3607">
            <v>7</v>
          </cell>
        </row>
        <row r="3608">
          <cell r="B3608">
            <v>45605</v>
          </cell>
          <cell r="C3608">
            <v>456</v>
          </cell>
          <cell r="D3608">
            <v>0</v>
          </cell>
          <cell r="E3608">
            <v>20511</v>
          </cell>
          <cell r="G3608">
            <v>45601</v>
          </cell>
          <cell r="I3608">
            <v>1</v>
          </cell>
          <cell r="J3608">
            <v>1</v>
          </cell>
          <cell r="K3608">
            <v>92</v>
          </cell>
          <cell r="L3608">
            <v>91</v>
          </cell>
          <cell r="M3608">
            <v>5</v>
          </cell>
          <cell r="N3608">
            <v>40</v>
          </cell>
          <cell r="O3608">
            <v>0.2</v>
          </cell>
          <cell r="P3608">
            <v>1817</v>
          </cell>
          <cell r="Q3608">
            <v>1454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1817</v>
          </cell>
          <cell r="W3608">
            <v>1454</v>
          </cell>
          <cell r="X3608">
            <v>35698</v>
          </cell>
          <cell r="Y3608">
            <v>713960</v>
          </cell>
          <cell r="Z3608" t="str">
            <v>木</v>
          </cell>
          <cell r="AA3608">
            <v>0.25</v>
          </cell>
          <cell r="AB3608">
            <v>1</v>
          </cell>
          <cell r="AC3608">
            <v>0.25</v>
          </cell>
          <cell r="AD3608">
            <v>0.25</v>
          </cell>
          <cell r="AE3608">
            <v>0.25</v>
          </cell>
          <cell r="AF3608">
            <v>90</v>
          </cell>
          <cell r="AG3608">
            <v>1454</v>
          </cell>
          <cell r="AH3608">
            <v>90</v>
          </cell>
          <cell r="AI3608">
            <v>90</v>
          </cell>
          <cell r="AJ3608">
            <v>90</v>
          </cell>
          <cell r="AK3608">
            <v>7</v>
          </cell>
        </row>
        <row r="3609">
          <cell r="B3609">
            <v>45606</v>
          </cell>
          <cell r="C3609">
            <v>456</v>
          </cell>
          <cell r="D3609">
            <v>0</v>
          </cell>
          <cell r="E3609">
            <v>20111</v>
          </cell>
          <cell r="G3609">
            <v>45601</v>
          </cell>
          <cell r="I3609">
            <v>1</v>
          </cell>
          <cell r="J3609">
            <v>1</v>
          </cell>
          <cell r="K3609">
            <v>92</v>
          </cell>
          <cell r="L3609">
            <v>91</v>
          </cell>
          <cell r="M3609">
            <v>5</v>
          </cell>
          <cell r="N3609">
            <v>40</v>
          </cell>
          <cell r="O3609">
            <v>0.2</v>
          </cell>
          <cell r="P3609">
            <v>1817</v>
          </cell>
          <cell r="Q3609">
            <v>1454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1817</v>
          </cell>
          <cell r="W3609">
            <v>1454</v>
          </cell>
          <cell r="X3609">
            <v>35698</v>
          </cell>
          <cell r="Y3609">
            <v>713960</v>
          </cell>
          <cell r="Z3609" t="str">
            <v>木</v>
          </cell>
          <cell r="AA3609">
            <v>0.25</v>
          </cell>
          <cell r="AB3609">
            <v>1</v>
          </cell>
          <cell r="AC3609">
            <v>0.25</v>
          </cell>
          <cell r="AD3609">
            <v>0.25</v>
          </cell>
          <cell r="AE3609">
            <v>0.25</v>
          </cell>
          <cell r="AF3609">
            <v>90</v>
          </cell>
          <cell r="AG3609">
            <v>1454</v>
          </cell>
          <cell r="AH3609">
            <v>90</v>
          </cell>
          <cell r="AI3609">
            <v>90</v>
          </cell>
          <cell r="AJ3609">
            <v>90</v>
          </cell>
          <cell r="AK3609">
            <v>7</v>
          </cell>
        </row>
        <row r="3610">
          <cell r="B3610">
            <v>45607</v>
          </cell>
          <cell r="C3610">
            <v>456</v>
          </cell>
          <cell r="D3610">
            <v>0</v>
          </cell>
          <cell r="E3610">
            <v>50100</v>
          </cell>
          <cell r="G3610">
            <v>45609</v>
          </cell>
          <cell r="I3610">
            <v>1</v>
          </cell>
          <cell r="J3610">
            <v>1</v>
          </cell>
          <cell r="K3610">
            <v>92</v>
          </cell>
          <cell r="L3610">
            <v>91</v>
          </cell>
          <cell r="M3610">
            <v>5</v>
          </cell>
          <cell r="N3610">
            <v>40</v>
          </cell>
          <cell r="O3610">
            <v>0.2</v>
          </cell>
          <cell r="P3610">
            <v>1817</v>
          </cell>
          <cell r="Q3610">
            <v>1454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1817</v>
          </cell>
          <cell r="W3610">
            <v>1454</v>
          </cell>
          <cell r="X3610">
            <v>35698</v>
          </cell>
          <cell r="Y3610">
            <v>713960</v>
          </cell>
          <cell r="Z3610" t="str">
            <v>木</v>
          </cell>
          <cell r="AA3610">
            <v>0.25</v>
          </cell>
          <cell r="AB3610">
            <v>1</v>
          </cell>
          <cell r="AC3610">
            <v>0.25</v>
          </cell>
          <cell r="AD3610">
            <v>0.25</v>
          </cell>
          <cell r="AE3610">
            <v>0.25</v>
          </cell>
          <cell r="AF3610">
            <v>90</v>
          </cell>
          <cell r="AG3610">
            <v>1454</v>
          </cell>
          <cell r="AH3610">
            <v>90</v>
          </cell>
          <cell r="AI3610">
            <v>90</v>
          </cell>
          <cell r="AJ3610">
            <v>90</v>
          </cell>
          <cell r="AK3610">
            <v>7</v>
          </cell>
        </row>
        <row r="3611">
          <cell r="B3611">
            <v>45700</v>
          </cell>
          <cell r="C3611">
            <v>457</v>
          </cell>
          <cell r="D3611">
            <v>0</v>
          </cell>
          <cell r="E3611">
            <v>20511</v>
          </cell>
          <cell r="F3611">
            <v>1</v>
          </cell>
          <cell r="G3611">
            <v>45700</v>
          </cell>
          <cell r="H3611">
            <v>45700</v>
          </cell>
          <cell r="I3611">
            <v>0</v>
          </cell>
          <cell r="J3611">
            <v>10</v>
          </cell>
          <cell r="K3611">
            <v>92</v>
          </cell>
          <cell r="L3611">
            <v>91</v>
          </cell>
          <cell r="M3611">
            <v>5</v>
          </cell>
          <cell r="N3611">
            <v>40</v>
          </cell>
          <cell r="O3611">
            <v>0.30000000000000004</v>
          </cell>
          <cell r="P3611">
            <v>27264</v>
          </cell>
          <cell r="Q3611">
            <v>21811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27264</v>
          </cell>
          <cell r="W3611">
            <v>21811</v>
          </cell>
          <cell r="X3611">
            <v>356980</v>
          </cell>
          <cell r="Y3611">
            <v>7139600</v>
          </cell>
          <cell r="Z3611" t="str">
            <v>木</v>
          </cell>
          <cell r="AA3611">
            <v>0.25</v>
          </cell>
          <cell r="AB3611">
            <v>1</v>
          </cell>
          <cell r="AC3611">
            <v>0.25</v>
          </cell>
          <cell r="AD3611">
            <v>0.25</v>
          </cell>
          <cell r="AE3611">
            <v>0.25</v>
          </cell>
          <cell r="AF3611">
            <v>1363</v>
          </cell>
          <cell r="AG3611">
            <v>21811</v>
          </cell>
          <cell r="AH3611">
            <v>1363</v>
          </cell>
          <cell r="AI3611">
            <v>1363</v>
          </cell>
          <cell r="AJ3611">
            <v>1363</v>
          </cell>
          <cell r="AK3611">
            <v>70</v>
          </cell>
        </row>
        <row r="3612">
          <cell r="B3612">
            <v>45701</v>
          </cell>
          <cell r="C3612">
            <v>457</v>
          </cell>
          <cell r="D3612">
            <v>0</v>
          </cell>
          <cell r="E3612">
            <v>40101</v>
          </cell>
          <cell r="G3612">
            <v>45701</v>
          </cell>
          <cell r="I3612">
            <v>1</v>
          </cell>
          <cell r="J3612">
            <v>1</v>
          </cell>
          <cell r="K3612">
            <v>92</v>
          </cell>
          <cell r="L3612">
            <v>91</v>
          </cell>
          <cell r="M3612">
            <v>5</v>
          </cell>
          <cell r="N3612">
            <v>40</v>
          </cell>
          <cell r="O3612">
            <v>0.2</v>
          </cell>
          <cell r="P3612">
            <v>1817</v>
          </cell>
          <cell r="Q3612">
            <v>1454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1817</v>
          </cell>
          <cell r="W3612">
            <v>1454</v>
          </cell>
          <cell r="X3612">
            <v>35698</v>
          </cell>
          <cell r="Y3612">
            <v>713960</v>
          </cell>
          <cell r="Z3612" t="str">
            <v>木</v>
          </cell>
          <cell r="AA3612">
            <v>0.25</v>
          </cell>
          <cell r="AB3612">
            <v>1</v>
          </cell>
          <cell r="AC3612">
            <v>0.25</v>
          </cell>
          <cell r="AD3612">
            <v>0.25</v>
          </cell>
          <cell r="AE3612">
            <v>0.25</v>
          </cell>
          <cell r="AF3612">
            <v>90</v>
          </cell>
          <cell r="AG3612">
            <v>1454</v>
          </cell>
          <cell r="AH3612">
            <v>90</v>
          </cell>
          <cell r="AI3612">
            <v>90</v>
          </cell>
          <cell r="AJ3612">
            <v>90</v>
          </cell>
          <cell r="AK3612">
            <v>7</v>
          </cell>
        </row>
        <row r="3613">
          <cell r="B3613">
            <v>45702</v>
          </cell>
          <cell r="C3613">
            <v>457</v>
          </cell>
          <cell r="D3613">
            <v>0</v>
          </cell>
          <cell r="E3613">
            <v>40201</v>
          </cell>
          <cell r="G3613">
            <v>45701</v>
          </cell>
          <cell r="I3613">
            <v>1</v>
          </cell>
          <cell r="J3613">
            <v>1</v>
          </cell>
          <cell r="K3613">
            <v>92</v>
          </cell>
          <cell r="L3613">
            <v>91</v>
          </cell>
          <cell r="M3613">
            <v>5</v>
          </cell>
          <cell r="N3613">
            <v>40</v>
          </cell>
          <cell r="O3613">
            <v>0.2</v>
          </cell>
          <cell r="P3613">
            <v>1817</v>
          </cell>
          <cell r="Q3613">
            <v>1454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1817</v>
          </cell>
          <cell r="W3613">
            <v>1454</v>
          </cell>
          <cell r="X3613">
            <v>35698</v>
          </cell>
          <cell r="Y3613">
            <v>713960</v>
          </cell>
          <cell r="Z3613" t="str">
            <v>木</v>
          </cell>
          <cell r="AA3613">
            <v>0.25</v>
          </cell>
          <cell r="AB3613">
            <v>1</v>
          </cell>
          <cell r="AC3613">
            <v>0.25</v>
          </cell>
          <cell r="AD3613">
            <v>0.25</v>
          </cell>
          <cell r="AE3613">
            <v>0.25</v>
          </cell>
          <cell r="AF3613">
            <v>90</v>
          </cell>
          <cell r="AG3613">
            <v>1454</v>
          </cell>
          <cell r="AH3613">
            <v>90</v>
          </cell>
          <cell r="AI3613">
            <v>90</v>
          </cell>
          <cell r="AJ3613">
            <v>90</v>
          </cell>
          <cell r="AK3613">
            <v>7</v>
          </cell>
        </row>
        <row r="3614">
          <cell r="B3614">
            <v>45703</v>
          </cell>
          <cell r="C3614">
            <v>457</v>
          </cell>
          <cell r="D3614">
            <v>0</v>
          </cell>
          <cell r="E3614">
            <v>40301</v>
          </cell>
          <cell r="G3614">
            <v>45701</v>
          </cell>
          <cell r="I3614">
            <v>1</v>
          </cell>
          <cell r="J3614">
            <v>1</v>
          </cell>
          <cell r="K3614">
            <v>92</v>
          </cell>
          <cell r="L3614">
            <v>91</v>
          </cell>
          <cell r="M3614">
            <v>5</v>
          </cell>
          <cell r="N3614">
            <v>40</v>
          </cell>
          <cell r="O3614">
            <v>0.2</v>
          </cell>
          <cell r="P3614">
            <v>1817</v>
          </cell>
          <cell r="Q3614">
            <v>1454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1817</v>
          </cell>
          <cell r="W3614">
            <v>1454</v>
          </cell>
          <cell r="X3614">
            <v>35698</v>
          </cell>
          <cell r="Y3614">
            <v>713960</v>
          </cell>
          <cell r="Z3614" t="str">
            <v>木</v>
          </cell>
          <cell r="AA3614">
            <v>0.25</v>
          </cell>
          <cell r="AB3614">
            <v>1</v>
          </cell>
          <cell r="AC3614">
            <v>0.25</v>
          </cell>
          <cell r="AD3614">
            <v>0.25</v>
          </cell>
          <cell r="AE3614">
            <v>0.25</v>
          </cell>
          <cell r="AF3614">
            <v>90</v>
          </cell>
          <cell r="AG3614">
            <v>1454</v>
          </cell>
          <cell r="AH3614">
            <v>90</v>
          </cell>
          <cell r="AI3614">
            <v>90</v>
          </cell>
          <cell r="AJ3614">
            <v>90</v>
          </cell>
          <cell r="AK3614">
            <v>7</v>
          </cell>
        </row>
        <row r="3615">
          <cell r="B3615">
            <v>45704</v>
          </cell>
          <cell r="C3615">
            <v>457</v>
          </cell>
          <cell r="D3615">
            <v>0</v>
          </cell>
          <cell r="E3615">
            <v>40401</v>
          </cell>
          <cell r="G3615">
            <v>45701</v>
          </cell>
          <cell r="I3615">
            <v>1</v>
          </cell>
          <cell r="J3615">
            <v>1</v>
          </cell>
          <cell r="K3615">
            <v>92</v>
          </cell>
          <cell r="L3615">
            <v>91</v>
          </cell>
          <cell r="M3615">
            <v>5</v>
          </cell>
          <cell r="N3615">
            <v>40</v>
          </cell>
          <cell r="O3615">
            <v>0.2</v>
          </cell>
          <cell r="P3615">
            <v>1817</v>
          </cell>
          <cell r="Q3615">
            <v>1454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1817</v>
          </cell>
          <cell r="W3615">
            <v>1454</v>
          </cell>
          <cell r="X3615">
            <v>35698</v>
          </cell>
          <cell r="Y3615">
            <v>713960</v>
          </cell>
          <cell r="Z3615" t="str">
            <v>木</v>
          </cell>
          <cell r="AA3615">
            <v>0.25</v>
          </cell>
          <cell r="AB3615">
            <v>1</v>
          </cell>
          <cell r="AC3615">
            <v>0.25</v>
          </cell>
          <cell r="AD3615">
            <v>0.25</v>
          </cell>
          <cell r="AE3615">
            <v>0.25</v>
          </cell>
          <cell r="AF3615">
            <v>90</v>
          </cell>
          <cell r="AG3615">
            <v>1454</v>
          </cell>
          <cell r="AH3615">
            <v>90</v>
          </cell>
          <cell r="AI3615">
            <v>90</v>
          </cell>
          <cell r="AJ3615">
            <v>90</v>
          </cell>
          <cell r="AK3615">
            <v>7</v>
          </cell>
        </row>
        <row r="3616">
          <cell r="B3616">
            <v>45705</v>
          </cell>
          <cell r="C3616">
            <v>457</v>
          </cell>
          <cell r="D3616">
            <v>0</v>
          </cell>
          <cell r="E3616">
            <v>20511</v>
          </cell>
          <cell r="G3616">
            <v>45701</v>
          </cell>
          <cell r="I3616">
            <v>1</v>
          </cell>
          <cell r="J3616">
            <v>1</v>
          </cell>
          <cell r="K3616">
            <v>92</v>
          </cell>
          <cell r="L3616">
            <v>91</v>
          </cell>
          <cell r="M3616">
            <v>5</v>
          </cell>
          <cell r="N3616">
            <v>40</v>
          </cell>
          <cell r="O3616">
            <v>0.2</v>
          </cell>
          <cell r="P3616">
            <v>1817</v>
          </cell>
          <cell r="Q3616">
            <v>1454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1817</v>
          </cell>
          <cell r="W3616">
            <v>1454</v>
          </cell>
          <cell r="X3616">
            <v>35698</v>
          </cell>
          <cell r="Y3616">
            <v>713960</v>
          </cell>
          <cell r="Z3616" t="str">
            <v>木</v>
          </cell>
          <cell r="AA3616">
            <v>0.25</v>
          </cell>
          <cell r="AB3616">
            <v>1</v>
          </cell>
          <cell r="AC3616">
            <v>0.25</v>
          </cell>
          <cell r="AD3616">
            <v>0.25</v>
          </cell>
          <cell r="AE3616">
            <v>0.25</v>
          </cell>
          <cell r="AF3616">
            <v>90</v>
          </cell>
          <cell r="AG3616">
            <v>1454</v>
          </cell>
          <cell r="AH3616">
            <v>90</v>
          </cell>
          <cell r="AI3616">
            <v>90</v>
          </cell>
          <cell r="AJ3616">
            <v>90</v>
          </cell>
          <cell r="AK3616">
            <v>7</v>
          </cell>
        </row>
        <row r="3617">
          <cell r="B3617">
            <v>45706</v>
          </cell>
          <cell r="C3617">
            <v>457</v>
          </cell>
          <cell r="D3617">
            <v>0</v>
          </cell>
          <cell r="E3617">
            <v>20111</v>
          </cell>
          <cell r="G3617">
            <v>45701</v>
          </cell>
          <cell r="I3617">
            <v>1</v>
          </cell>
          <cell r="J3617">
            <v>1</v>
          </cell>
          <cell r="K3617">
            <v>92</v>
          </cell>
          <cell r="L3617">
            <v>91</v>
          </cell>
          <cell r="M3617">
            <v>5</v>
          </cell>
          <cell r="N3617">
            <v>40</v>
          </cell>
          <cell r="O3617">
            <v>0.2</v>
          </cell>
          <cell r="P3617">
            <v>1817</v>
          </cell>
          <cell r="Q3617">
            <v>1454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1817</v>
          </cell>
          <cell r="W3617">
            <v>1454</v>
          </cell>
          <cell r="X3617">
            <v>35698</v>
          </cell>
          <cell r="Y3617">
            <v>713960</v>
          </cell>
          <cell r="Z3617" t="str">
            <v>木</v>
          </cell>
          <cell r="AA3617">
            <v>0.25</v>
          </cell>
          <cell r="AB3617">
            <v>1</v>
          </cell>
          <cell r="AC3617">
            <v>0.25</v>
          </cell>
          <cell r="AD3617">
            <v>0.25</v>
          </cell>
          <cell r="AE3617">
            <v>0.25</v>
          </cell>
          <cell r="AF3617">
            <v>90</v>
          </cell>
          <cell r="AG3617">
            <v>1454</v>
          </cell>
          <cell r="AH3617">
            <v>90</v>
          </cell>
          <cell r="AI3617">
            <v>90</v>
          </cell>
          <cell r="AJ3617">
            <v>90</v>
          </cell>
          <cell r="AK3617">
            <v>7</v>
          </cell>
        </row>
        <row r="3618">
          <cell r="B3618">
            <v>45707</v>
          </cell>
          <cell r="C3618">
            <v>457</v>
          </cell>
          <cell r="D3618">
            <v>0</v>
          </cell>
          <cell r="E3618">
            <v>50100</v>
          </cell>
          <cell r="G3618">
            <v>45709</v>
          </cell>
          <cell r="I3618">
            <v>1</v>
          </cell>
          <cell r="J3618">
            <v>1</v>
          </cell>
          <cell r="K3618">
            <v>92</v>
          </cell>
          <cell r="L3618">
            <v>91</v>
          </cell>
          <cell r="M3618">
            <v>5</v>
          </cell>
          <cell r="N3618">
            <v>40</v>
          </cell>
          <cell r="O3618">
            <v>0.2</v>
          </cell>
          <cell r="P3618">
            <v>1817</v>
          </cell>
          <cell r="Q3618">
            <v>1454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1817</v>
          </cell>
          <cell r="W3618">
            <v>1454</v>
          </cell>
          <cell r="X3618">
            <v>35698</v>
          </cell>
          <cell r="Y3618">
            <v>713960</v>
          </cell>
          <cell r="Z3618" t="str">
            <v>木</v>
          </cell>
          <cell r="AA3618">
            <v>0.25</v>
          </cell>
          <cell r="AB3618">
            <v>1</v>
          </cell>
          <cell r="AC3618">
            <v>0.25</v>
          </cell>
          <cell r="AD3618">
            <v>0.25</v>
          </cell>
          <cell r="AE3618">
            <v>0.25</v>
          </cell>
          <cell r="AF3618">
            <v>90</v>
          </cell>
          <cell r="AG3618">
            <v>1454</v>
          </cell>
          <cell r="AH3618">
            <v>90</v>
          </cell>
          <cell r="AI3618">
            <v>90</v>
          </cell>
          <cell r="AJ3618">
            <v>90</v>
          </cell>
          <cell r="AK3618">
            <v>7</v>
          </cell>
        </row>
        <row r="3619">
          <cell r="B3619">
            <v>45800</v>
          </cell>
          <cell r="C3619">
            <v>458</v>
          </cell>
          <cell r="D3619">
            <v>0</v>
          </cell>
          <cell r="E3619">
            <v>20211</v>
          </cell>
          <cell r="F3619">
            <v>1</v>
          </cell>
          <cell r="G3619">
            <v>45800</v>
          </cell>
          <cell r="H3619">
            <v>45800</v>
          </cell>
          <cell r="I3619">
            <v>0</v>
          </cell>
          <cell r="J3619">
            <v>10</v>
          </cell>
          <cell r="K3619">
            <v>92</v>
          </cell>
          <cell r="L3619">
            <v>91</v>
          </cell>
          <cell r="M3619">
            <v>5</v>
          </cell>
          <cell r="N3619">
            <v>40</v>
          </cell>
          <cell r="O3619">
            <v>0.4</v>
          </cell>
          <cell r="P3619">
            <v>36352</v>
          </cell>
          <cell r="Q3619">
            <v>23265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36352</v>
          </cell>
          <cell r="W3619">
            <v>23265</v>
          </cell>
          <cell r="X3619">
            <v>356980</v>
          </cell>
          <cell r="Y3619">
            <v>7139600</v>
          </cell>
          <cell r="Z3619" t="str">
            <v>木</v>
          </cell>
          <cell r="AA3619">
            <v>0.25</v>
          </cell>
          <cell r="AB3619">
            <v>1</v>
          </cell>
          <cell r="AC3619">
            <v>0.25</v>
          </cell>
          <cell r="AD3619">
            <v>0.25</v>
          </cell>
          <cell r="AE3619">
            <v>0.25</v>
          </cell>
          <cell r="AF3619">
            <v>3271</v>
          </cell>
          <cell r="AG3619">
            <v>23265</v>
          </cell>
          <cell r="AH3619">
            <v>3271</v>
          </cell>
          <cell r="AI3619">
            <v>3271</v>
          </cell>
          <cell r="AJ3619">
            <v>3271</v>
          </cell>
          <cell r="AK3619">
            <v>70</v>
          </cell>
        </row>
        <row r="3620">
          <cell r="B3620">
            <v>45801</v>
          </cell>
          <cell r="C3620">
            <v>458</v>
          </cell>
          <cell r="D3620">
            <v>0</v>
          </cell>
          <cell r="E3620">
            <v>40101</v>
          </cell>
          <cell r="G3620">
            <v>45801</v>
          </cell>
          <cell r="I3620">
            <v>1</v>
          </cell>
          <cell r="J3620">
            <v>1</v>
          </cell>
          <cell r="K3620">
            <v>92</v>
          </cell>
          <cell r="L3620">
            <v>91</v>
          </cell>
          <cell r="M3620">
            <v>5</v>
          </cell>
          <cell r="N3620">
            <v>40</v>
          </cell>
          <cell r="O3620">
            <v>0.2</v>
          </cell>
          <cell r="P3620">
            <v>1817</v>
          </cell>
          <cell r="Q3620">
            <v>1454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1817</v>
          </cell>
          <cell r="W3620">
            <v>1454</v>
          </cell>
          <cell r="X3620">
            <v>35698</v>
          </cell>
          <cell r="Y3620">
            <v>713960</v>
          </cell>
          <cell r="Z3620" t="str">
            <v>木</v>
          </cell>
          <cell r="AA3620">
            <v>0.25</v>
          </cell>
          <cell r="AB3620">
            <v>1</v>
          </cell>
          <cell r="AC3620">
            <v>0.25</v>
          </cell>
          <cell r="AD3620">
            <v>0.25</v>
          </cell>
          <cell r="AE3620">
            <v>0.25</v>
          </cell>
          <cell r="AF3620">
            <v>90</v>
          </cell>
          <cell r="AG3620">
            <v>1454</v>
          </cell>
          <cell r="AH3620">
            <v>90</v>
          </cell>
          <cell r="AI3620">
            <v>90</v>
          </cell>
          <cell r="AJ3620">
            <v>90</v>
          </cell>
          <cell r="AK3620">
            <v>7</v>
          </cell>
        </row>
        <row r="3621">
          <cell r="B3621">
            <v>45802</v>
          </cell>
          <cell r="C3621">
            <v>458</v>
          </cell>
          <cell r="D3621">
            <v>0</v>
          </cell>
          <cell r="E3621">
            <v>40201</v>
          </cell>
          <cell r="G3621">
            <v>45801</v>
          </cell>
          <cell r="I3621">
            <v>1</v>
          </cell>
          <cell r="J3621">
            <v>1</v>
          </cell>
          <cell r="K3621">
            <v>92</v>
          </cell>
          <cell r="L3621">
            <v>91</v>
          </cell>
          <cell r="M3621">
            <v>5</v>
          </cell>
          <cell r="N3621">
            <v>40</v>
          </cell>
          <cell r="O3621">
            <v>0.2</v>
          </cell>
          <cell r="P3621">
            <v>1817</v>
          </cell>
          <cell r="Q3621">
            <v>1454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1817</v>
          </cell>
          <cell r="W3621">
            <v>1454</v>
          </cell>
          <cell r="X3621">
            <v>35698</v>
          </cell>
          <cell r="Y3621">
            <v>713960</v>
          </cell>
          <cell r="Z3621" t="str">
            <v>木</v>
          </cell>
          <cell r="AA3621">
            <v>0.25</v>
          </cell>
          <cell r="AB3621">
            <v>1</v>
          </cell>
          <cell r="AC3621">
            <v>0.25</v>
          </cell>
          <cell r="AD3621">
            <v>0.25</v>
          </cell>
          <cell r="AE3621">
            <v>0.25</v>
          </cell>
          <cell r="AF3621">
            <v>90</v>
          </cell>
          <cell r="AG3621">
            <v>1454</v>
          </cell>
          <cell r="AH3621">
            <v>90</v>
          </cell>
          <cell r="AI3621">
            <v>90</v>
          </cell>
          <cell r="AJ3621">
            <v>90</v>
          </cell>
          <cell r="AK3621">
            <v>7</v>
          </cell>
        </row>
        <row r="3622">
          <cell r="B3622">
            <v>45803</v>
          </cell>
          <cell r="C3622">
            <v>458</v>
          </cell>
          <cell r="D3622">
            <v>0</v>
          </cell>
          <cell r="E3622">
            <v>40301</v>
          </cell>
          <cell r="G3622">
            <v>45801</v>
          </cell>
          <cell r="I3622">
            <v>1</v>
          </cell>
          <cell r="J3622">
            <v>1</v>
          </cell>
          <cell r="K3622">
            <v>92</v>
          </cell>
          <cell r="L3622">
            <v>91</v>
          </cell>
          <cell r="M3622">
            <v>5</v>
          </cell>
          <cell r="N3622">
            <v>40</v>
          </cell>
          <cell r="O3622">
            <v>0.2</v>
          </cell>
          <cell r="P3622">
            <v>1817</v>
          </cell>
          <cell r="Q3622">
            <v>1454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1817</v>
          </cell>
          <cell r="W3622">
            <v>1454</v>
          </cell>
          <cell r="X3622">
            <v>35698</v>
          </cell>
          <cell r="Y3622">
            <v>713960</v>
          </cell>
          <cell r="Z3622" t="str">
            <v>木</v>
          </cell>
          <cell r="AA3622">
            <v>0.25</v>
          </cell>
          <cell r="AB3622">
            <v>1</v>
          </cell>
          <cell r="AC3622">
            <v>0.25</v>
          </cell>
          <cell r="AD3622">
            <v>0.25</v>
          </cell>
          <cell r="AE3622">
            <v>0.25</v>
          </cell>
          <cell r="AF3622">
            <v>90</v>
          </cell>
          <cell r="AG3622">
            <v>1454</v>
          </cell>
          <cell r="AH3622">
            <v>90</v>
          </cell>
          <cell r="AI3622">
            <v>90</v>
          </cell>
          <cell r="AJ3622">
            <v>90</v>
          </cell>
          <cell r="AK3622">
            <v>7</v>
          </cell>
        </row>
        <row r="3623">
          <cell r="B3623">
            <v>45804</v>
          </cell>
          <cell r="C3623">
            <v>458</v>
          </cell>
          <cell r="D3623">
            <v>0</v>
          </cell>
          <cell r="E3623">
            <v>40401</v>
          </cell>
          <cell r="G3623">
            <v>45801</v>
          </cell>
          <cell r="I3623">
            <v>1</v>
          </cell>
          <cell r="J3623">
            <v>1</v>
          </cell>
          <cell r="K3623">
            <v>92</v>
          </cell>
          <cell r="L3623">
            <v>91</v>
          </cell>
          <cell r="M3623">
            <v>5</v>
          </cell>
          <cell r="N3623">
            <v>40</v>
          </cell>
          <cell r="O3623">
            <v>0.2</v>
          </cell>
          <cell r="P3623">
            <v>1817</v>
          </cell>
          <cell r="Q3623">
            <v>1454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1817</v>
          </cell>
          <cell r="W3623">
            <v>1454</v>
          </cell>
          <cell r="X3623">
            <v>35698</v>
          </cell>
          <cell r="Y3623">
            <v>713960</v>
          </cell>
          <cell r="Z3623" t="str">
            <v>木</v>
          </cell>
          <cell r="AA3623">
            <v>0.25</v>
          </cell>
          <cell r="AB3623">
            <v>1</v>
          </cell>
          <cell r="AC3623">
            <v>0.25</v>
          </cell>
          <cell r="AD3623">
            <v>0.25</v>
          </cell>
          <cell r="AE3623">
            <v>0.25</v>
          </cell>
          <cell r="AF3623">
            <v>90</v>
          </cell>
          <cell r="AG3623">
            <v>1454</v>
          </cell>
          <cell r="AH3623">
            <v>90</v>
          </cell>
          <cell r="AI3623">
            <v>90</v>
          </cell>
          <cell r="AJ3623">
            <v>90</v>
          </cell>
          <cell r="AK3623">
            <v>7</v>
          </cell>
        </row>
        <row r="3624">
          <cell r="B3624">
            <v>45805</v>
          </cell>
          <cell r="C3624">
            <v>458</v>
          </cell>
          <cell r="D3624">
            <v>0</v>
          </cell>
          <cell r="E3624">
            <v>20511</v>
          </cell>
          <cell r="G3624">
            <v>45801</v>
          </cell>
          <cell r="I3624">
            <v>1</v>
          </cell>
          <cell r="J3624">
            <v>1</v>
          </cell>
          <cell r="K3624">
            <v>92</v>
          </cell>
          <cell r="L3624">
            <v>91</v>
          </cell>
          <cell r="M3624">
            <v>5</v>
          </cell>
          <cell r="N3624">
            <v>40</v>
          </cell>
          <cell r="O3624">
            <v>0.2</v>
          </cell>
          <cell r="P3624">
            <v>1817</v>
          </cell>
          <cell r="Q3624">
            <v>1454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1817</v>
          </cell>
          <cell r="W3624">
            <v>1454</v>
          </cell>
          <cell r="X3624">
            <v>35698</v>
          </cell>
          <cell r="Y3624">
            <v>713960</v>
          </cell>
          <cell r="Z3624" t="str">
            <v>木</v>
          </cell>
          <cell r="AA3624">
            <v>0.25</v>
          </cell>
          <cell r="AB3624">
            <v>1</v>
          </cell>
          <cell r="AC3624">
            <v>0.25</v>
          </cell>
          <cell r="AD3624">
            <v>0.25</v>
          </cell>
          <cell r="AE3624">
            <v>0.25</v>
          </cell>
          <cell r="AF3624">
            <v>90</v>
          </cell>
          <cell r="AG3624">
            <v>1454</v>
          </cell>
          <cell r="AH3624">
            <v>90</v>
          </cell>
          <cell r="AI3624">
            <v>90</v>
          </cell>
          <cell r="AJ3624">
            <v>90</v>
          </cell>
          <cell r="AK3624">
            <v>7</v>
          </cell>
        </row>
        <row r="3625">
          <cell r="B3625">
            <v>45806</v>
          </cell>
          <cell r="C3625">
            <v>458</v>
          </cell>
          <cell r="D3625">
            <v>0</v>
          </cell>
          <cell r="E3625">
            <v>20111</v>
          </cell>
          <cell r="G3625">
            <v>45801</v>
          </cell>
          <cell r="I3625">
            <v>1</v>
          </cell>
          <cell r="J3625">
            <v>1</v>
          </cell>
          <cell r="K3625">
            <v>92</v>
          </cell>
          <cell r="L3625">
            <v>91</v>
          </cell>
          <cell r="M3625">
            <v>5</v>
          </cell>
          <cell r="N3625">
            <v>40</v>
          </cell>
          <cell r="O3625">
            <v>0.2</v>
          </cell>
          <cell r="P3625">
            <v>1817</v>
          </cell>
          <cell r="Q3625">
            <v>1454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1817</v>
          </cell>
          <cell r="W3625">
            <v>1454</v>
          </cell>
          <cell r="X3625">
            <v>35698</v>
          </cell>
          <cell r="Y3625">
            <v>713960</v>
          </cell>
          <cell r="Z3625" t="str">
            <v>木</v>
          </cell>
          <cell r="AA3625">
            <v>0.25</v>
          </cell>
          <cell r="AB3625">
            <v>1</v>
          </cell>
          <cell r="AC3625">
            <v>0.25</v>
          </cell>
          <cell r="AD3625">
            <v>0.25</v>
          </cell>
          <cell r="AE3625">
            <v>0.25</v>
          </cell>
          <cell r="AF3625">
            <v>90</v>
          </cell>
          <cell r="AG3625">
            <v>1454</v>
          </cell>
          <cell r="AH3625">
            <v>90</v>
          </cell>
          <cell r="AI3625">
            <v>90</v>
          </cell>
          <cell r="AJ3625">
            <v>90</v>
          </cell>
          <cell r="AK3625">
            <v>7</v>
          </cell>
        </row>
        <row r="3626">
          <cell r="B3626">
            <v>45807</v>
          </cell>
          <cell r="C3626">
            <v>458</v>
          </cell>
          <cell r="D3626">
            <v>0</v>
          </cell>
          <cell r="E3626">
            <v>50100</v>
          </cell>
          <cell r="G3626">
            <v>45809</v>
          </cell>
          <cell r="I3626">
            <v>1</v>
          </cell>
          <cell r="J3626">
            <v>1</v>
          </cell>
          <cell r="K3626">
            <v>92</v>
          </cell>
          <cell r="L3626">
            <v>91</v>
          </cell>
          <cell r="M3626">
            <v>5</v>
          </cell>
          <cell r="N3626">
            <v>40</v>
          </cell>
          <cell r="O3626">
            <v>0.2</v>
          </cell>
          <cell r="P3626">
            <v>1817</v>
          </cell>
          <cell r="Q3626">
            <v>1454</v>
          </cell>
          <cell r="R3626">
            <v>0</v>
          </cell>
          <cell r="S3626">
            <v>0</v>
          </cell>
          <cell r="T3626">
            <v>0</v>
          </cell>
          <cell r="U3626">
            <v>0</v>
          </cell>
          <cell r="V3626">
            <v>1817</v>
          </cell>
          <cell r="W3626">
            <v>1454</v>
          </cell>
          <cell r="X3626">
            <v>35698</v>
          </cell>
          <cell r="Y3626">
            <v>713960</v>
          </cell>
          <cell r="Z3626" t="str">
            <v>木</v>
          </cell>
          <cell r="AA3626">
            <v>0.25</v>
          </cell>
          <cell r="AB3626">
            <v>1</v>
          </cell>
          <cell r="AC3626">
            <v>0.25</v>
          </cell>
          <cell r="AD3626">
            <v>0.25</v>
          </cell>
          <cell r="AE3626">
            <v>0.25</v>
          </cell>
          <cell r="AF3626">
            <v>90</v>
          </cell>
          <cell r="AG3626">
            <v>1454</v>
          </cell>
          <cell r="AH3626">
            <v>90</v>
          </cell>
          <cell r="AI3626">
            <v>90</v>
          </cell>
          <cell r="AJ3626">
            <v>90</v>
          </cell>
          <cell r="AK3626">
            <v>7</v>
          </cell>
        </row>
        <row r="3627">
          <cell r="B3627">
            <v>45900</v>
          </cell>
          <cell r="C3627">
            <v>459</v>
          </cell>
          <cell r="D3627">
            <v>0</v>
          </cell>
          <cell r="E3627">
            <v>20511</v>
          </cell>
          <cell r="F3627">
            <v>1</v>
          </cell>
          <cell r="G3627">
            <v>45900</v>
          </cell>
          <cell r="H3627">
            <v>45900</v>
          </cell>
          <cell r="I3627">
            <v>0</v>
          </cell>
          <cell r="J3627">
            <v>10</v>
          </cell>
          <cell r="K3627">
            <v>92</v>
          </cell>
          <cell r="L3627">
            <v>91</v>
          </cell>
          <cell r="M3627">
            <v>5</v>
          </cell>
          <cell r="N3627">
            <v>40</v>
          </cell>
          <cell r="O3627">
            <v>0.5</v>
          </cell>
          <cell r="P3627">
            <v>45440</v>
          </cell>
          <cell r="Q3627">
            <v>29081</v>
          </cell>
          <cell r="R3627">
            <v>0</v>
          </cell>
          <cell r="S3627">
            <v>0</v>
          </cell>
          <cell r="T3627">
            <v>0</v>
          </cell>
          <cell r="U3627">
            <v>0</v>
          </cell>
          <cell r="V3627">
            <v>45440</v>
          </cell>
          <cell r="W3627">
            <v>29081</v>
          </cell>
          <cell r="X3627">
            <v>356980</v>
          </cell>
          <cell r="Y3627">
            <v>7139600</v>
          </cell>
          <cell r="Z3627" t="str">
            <v>木</v>
          </cell>
          <cell r="AA3627">
            <v>0.25</v>
          </cell>
          <cell r="AB3627">
            <v>1</v>
          </cell>
          <cell r="AC3627">
            <v>0.25</v>
          </cell>
          <cell r="AD3627">
            <v>0.25</v>
          </cell>
          <cell r="AE3627">
            <v>0.25</v>
          </cell>
          <cell r="AF3627">
            <v>4089</v>
          </cell>
          <cell r="AG3627">
            <v>29081</v>
          </cell>
          <cell r="AH3627">
            <v>4089</v>
          </cell>
          <cell r="AI3627">
            <v>4089</v>
          </cell>
          <cell r="AJ3627">
            <v>4089</v>
          </cell>
          <cell r="AK3627">
            <v>70</v>
          </cell>
        </row>
        <row r="3628">
          <cell r="B3628">
            <v>45901</v>
          </cell>
          <cell r="C3628">
            <v>459</v>
          </cell>
          <cell r="D3628">
            <v>0</v>
          </cell>
          <cell r="E3628">
            <v>40101</v>
          </cell>
          <cell r="G3628">
            <v>45901</v>
          </cell>
          <cell r="I3628">
            <v>1</v>
          </cell>
          <cell r="J3628">
            <v>1</v>
          </cell>
          <cell r="K3628">
            <v>92</v>
          </cell>
          <cell r="L3628">
            <v>91</v>
          </cell>
          <cell r="M3628">
            <v>5</v>
          </cell>
          <cell r="N3628">
            <v>40</v>
          </cell>
          <cell r="O3628">
            <v>0.2</v>
          </cell>
          <cell r="P3628">
            <v>1817</v>
          </cell>
          <cell r="Q3628">
            <v>1454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1817</v>
          </cell>
          <cell r="W3628">
            <v>1454</v>
          </cell>
          <cell r="X3628">
            <v>35698</v>
          </cell>
          <cell r="Y3628">
            <v>713960</v>
          </cell>
          <cell r="Z3628" t="str">
            <v>木</v>
          </cell>
          <cell r="AA3628">
            <v>0.25</v>
          </cell>
          <cell r="AB3628">
            <v>1</v>
          </cell>
          <cell r="AC3628">
            <v>0.25</v>
          </cell>
          <cell r="AD3628">
            <v>0.25</v>
          </cell>
          <cell r="AE3628">
            <v>0.25</v>
          </cell>
          <cell r="AF3628">
            <v>90</v>
          </cell>
          <cell r="AG3628">
            <v>1454</v>
          </cell>
          <cell r="AH3628">
            <v>90</v>
          </cell>
          <cell r="AI3628">
            <v>90</v>
          </cell>
          <cell r="AJ3628">
            <v>90</v>
          </cell>
          <cell r="AK3628">
            <v>7</v>
          </cell>
        </row>
        <row r="3629">
          <cell r="B3629">
            <v>45902</v>
          </cell>
          <cell r="C3629">
            <v>459</v>
          </cell>
          <cell r="D3629">
            <v>0</v>
          </cell>
          <cell r="E3629">
            <v>40201</v>
          </cell>
          <cell r="G3629">
            <v>45901</v>
          </cell>
          <cell r="I3629">
            <v>1</v>
          </cell>
          <cell r="J3629">
            <v>1</v>
          </cell>
          <cell r="K3629">
            <v>92</v>
          </cell>
          <cell r="L3629">
            <v>91</v>
          </cell>
          <cell r="M3629">
            <v>5</v>
          </cell>
          <cell r="N3629">
            <v>40</v>
          </cell>
          <cell r="O3629">
            <v>0.2</v>
          </cell>
          <cell r="P3629">
            <v>1817</v>
          </cell>
          <cell r="Q3629">
            <v>1454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1817</v>
          </cell>
          <cell r="W3629">
            <v>1454</v>
          </cell>
          <cell r="X3629">
            <v>35698</v>
          </cell>
          <cell r="Y3629">
            <v>713960</v>
          </cell>
          <cell r="Z3629" t="str">
            <v>木</v>
          </cell>
          <cell r="AA3629">
            <v>0.25</v>
          </cell>
          <cell r="AB3629">
            <v>1</v>
          </cell>
          <cell r="AC3629">
            <v>0.25</v>
          </cell>
          <cell r="AD3629">
            <v>0.25</v>
          </cell>
          <cell r="AE3629">
            <v>0.25</v>
          </cell>
          <cell r="AF3629">
            <v>90</v>
          </cell>
          <cell r="AG3629">
            <v>1454</v>
          </cell>
          <cell r="AH3629">
            <v>90</v>
          </cell>
          <cell r="AI3629">
            <v>90</v>
          </cell>
          <cell r="AJ3629">
            <v>90</v>
          </cell>
          <cell r="AK3629">
            <v>7</v>
          </cell>
        </row>
        <row r="3630">
          <cell r="B3630">
            <v>45903</v>
          </cell>
          <cell r="C3630">
            <v>459</v>
          </cell>
          <cell r="D3630">
            <v>0</v>
          </cell>
          <cell r="E3630">
            <v>40301</v>
          </cell>
          <cell r="G3630">
            <v>45901</v>
          </cell>
          <cell r="I3630">
            <v>1</v>
          </cell>
          <cell r="J3630">
            <v>1</v>
          </cell>
          <cell r="K3630">
            <v>92</v>
          </cell>
          <cell r="L3630">
            <v>91</v>
          </cell>
          <cell r="M3630">
            <v>5</v>
          </cell>
          <cell r="N3630">
            <v>40</v>
          </cell>
          <cell r="O3630">
            <v>0.2</v>
          </cell>
          <cell r="P3630">
            <v>1817</v>
          </cell>
          <cell r="Q3630">
            <v>1454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1817</v>
          </cell>
          <cell r="W3630">
            <v>1454</v>
          </cell>
          <cell r="X3630">
            <v>35698</v>
          </cell>
          <cell r="Y3630">
            <v>713960</v>
          </cell>
          <cell r="Z3630" t="str">
            <v>木</v>
          </cell>
          <cell r="AA3630">
            <v>0.25</v>
          </cell>
          <cell r="AB3630">
            <v>1</v>
          </cell>
          <cell r="AC3630">
            <v>0.25</v>
          </cell>
          <cell r="AD3630">
            <v>0.25</v>
          </cell>
          <cell r="AE3630">
            <v>0.25</v>
          </cell>
          <cell r="AF3630">
            <v>90</v>
          </cell>
          <cell r="AG3630">
            <v>1454</v>
          </cell>
          <cell r="AH3630">
            <v>90</v>
          </cell>
          <cell r="AI3630">
            <v>90</v>
          </cell>
          <cell r="AJ3630">
            <v>90</v>
          </cell>
          <cell r="AK3630">
            <v>7</v>
          </cell>
        </row>
        <row r="3631">
          <cell r="B3631">
            <v>45904</v>
          </cell>
          <cell r="C3631">
            <v>459</v>
          </cell>
          <cell r="D3631">
            <v>0</v>
          </cell>
          <cell r="E3631">
            <v>40401</v>
          </cell>
          <cell r="G3631">
            <v>45901</v>
          </cell>
          <cell r="I3631">
            <v>1</v>
          </cell>
          <cell r="J3631">
            <v>1</v>
          </cell>
          <cell r="K3631">
            <v>92</v>
          </cell>
          <cell r="L3631">
            <v>91</v>
          </cell>
          <cell r="M3631">
            <v>5</v>
          </cell>
          <cell r="N3631">
            <v>40</v>
          </cell>
          <cell r="O3631">
            <v>0.2</v>
          </cell>
          <cell r="P3631">
            <v>1817</v>
          </cell>
          <cell r="Q3631">
            <v>1454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1817</v>
          </cell>
          <cell r="W3631">
            <v>1454</v>
          </cell>
          <cell r="X3631">
            <v>35698</v>
          </cell>
          <cell r="Y3631">
            <v>713960</v>
          </cell>
          <cell r="Z3631" t="str">
            <v>木</v>
          </cell>
          <cell r="AA3631">
            <v>0.25</v>
          </cell>
          <cell r="AB3631">
            <v>1</v>
          </cell>
          <cell r="AC3631">
            <v>0.25</v>
          </cell>
          <cell r="AD3631">
            <v>0.25</v>
          </cell>
          <cell r="AE3631">
            <v>0.25</v>
          </cell>
          <cell r="AF3631">
            <v>90</v>
          </cell>
          <cell r="AG3631">
            <v>1454</v>
          </cell>
          <cell r="AH3631">
            <v>90</v>
          </cell>
          <cell r="AI3631">
            <v>90</v>
          </cell>
          <cell r="AJ3631">
            <v>90</v>
          </cell>
          <cell r="AK3631">
            <v>7</v>
          </cell>
        </row>
        <row r="3632">
          <cell r="B3632">
            <v>45905</v>
          </cell>
          <cell r="C3632">
            <v>459</v>
          </cell>
          <cell r="D3632">
            <v>0</v>
          </cell>
          <cell r="E3632">
            <v>20511</v>
          </cell>
          <cell r="G3632">
            <v>45901</v>
          </cell>
          <cell r="I3632">
            <v>1</v>
          </cell>
          <cell r="J3632">
            <v>1</v>
          </cell>
          <cell r="K3632">
            <v>92</v>
          </cell>
          <cell r="L3632">
            <v>91</v>
          </cell>
          <cell r="M3632">
            <v>5</v>
          </cell>
          <cell r="N3632">
            <v>40</v>
          </cell>
          <cell r="O3632">
            <v>0.2</v>
          </cell>
          <cell r="P3632">
            <v>1817</v>
          </cell>
          <cell r="Q3632">
            <v>1454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1817</v>
          </cell>
          <cell r="W3632">
            <v>1454</v>
          </cell>
          <cell r="X3632">
            <v>35698</v>
          </cell>
          <cell r="Y3632">
            <v>713960</v>
          </cell>
          <cell r="Z3632" t="str">
            <v>木</v>
          </cell>
          <cell r="AA3632">
            <v>0.25</v>
          </cell>
          <cell r="AB3632">
            <v>1</v>
          </cell>
          <cell r="AC3632">
            <v>0.25</v>
          </cell>
          <cell r="AD3632">
            <v>0.25</v>
          </cell>
          <cell r="AE3632">
            <v>0.25</v>
          </cell>
          <cell r="AF3632">
            <v>90</v>
          </cell>
          <cell r="AG3632">
            <v>1454</v>
          </cell>
          <cell r="AH3632">
            <v>90</v>
          </cell>
          <cell r="AI3632">
            <v>90</v>
          </cell>
          <cell r="AJ3632">
            <v>90</v>
          </cell>
          <cell r="AK3632">
            <v>7</v>
          </cell>
        </row>
        <row r="3633">
          <cell r="B3633">
            <v>45906</v>
          </cell>
          <cell r="C3633">
            <v>459</v>
          </cell>
          <cell r="D3633">
            <v>0</v>
          </cell>
          <cell r="E3633">
            <v>20111</v>
          </cell>
          <cell r="G3633">
            <v>45901</v>
          </cell>
          <cell r="I3633">
            <v>1</v>
          </cell>
          <cell r="J3633">
            <v>1</v>
          </cell>
          <cell r="K3633">
            <v>92</v>
          </cell>
          <cell r="L3633">
            <v>91</v>
          </cell>
          <cell r="M3633">
            <v>5</v>
          </cell>
          <cell r="N3633">
            <v>40</v>
          </cell>
          <cell r="O3633">
            <v>0.2</v>
          </cell>
          <cell r="P3633">
            <v>1817</v>
          </cell>
          <cell r="Q3633">
            <v>1454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1817</v>
          </cell>
          <cell r="W3633">
            <v>1454</v>
          </cell>
          <cell r="X3633">
            <v>35698</v>
          </cell>
          <cell r="Y3633">
            <v>713960</v>
          </cell>
          <cell r="Z3633" t="str">
            <v>木</v>
          </cell>
          <cell r="AA3633">
            <v>0.25</v>
          </cell>
          <cell r="AB3633">
            <v>1</v>
          </cell>
          <cell r="AC3633">
            <v>0.25</v>
          </cell>
          <cell r="AD3633">
            <v>0.25</v>
          </cell>
          <cell r="AE3633">
            <v>0.25</v>
          </cell>
          <cell r="AF3633">
            <v>90</v>
          </cell>
          <cell r="AG3633">
            <v>1454</v>
          </cell>
          <cell r="AH3633">
            <v>90</v>
          </cell>
          <cell r="AI3633">
            <v>90</v>
          </cell>
          <cell r="AJ3633">
            <v>90</v>
          </cell>
          <cell r="AK3633">
            <v>7</v>
          </cell>
        </row>
        <row r="3634">
          <cell r="B3634">
            <v>45907</v>
          </cell>
          <cell r="C3634">
            <v>459</v>
          </cell>
          <cell r="D3634">
            <v>0</v>
          </cell>
          <cell r="E3634">
            <v>50100</v>
          </cell>
          <cell r="G3634">
            <v>45909</v>
          </cell>
          <cell r="I3634">
            <v>1</v>
          </cell>
          <cell r="J3634">
            <v>1</v>
          </cell>
          <cell r="K3634">
            <v>92</v>
          </cell>
          <cell r="L3634">
            <v>91</v>
          </cell>
          <cell r="M3634">
            <v>5</v>
          </cell>
          <cell r="N3634">
            <v>40</v>
          </cell>
          <cell r="O3634">
            <v>0.2</v>
          </cell>
          <cell r="P3634">
            <v>1817</v>
          </cell>
          <cell r="Q3634">
            <v>1454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1817</v>
          </cell>
          <cell r="W3634">
            <v>1454</v>
          </cell>
          <cell r="X3634">
            <v>35698</v>
          </cell>
          <cell r="Y3634">
            <v>713960</v>
          </cell>
          <cell r="Z3634" t="str">
            <v>木</v>
          </cell>
          <cell r="AA3634">
            <v>0.25</v>
          </cell>
          <cell r="AB3634">
            <v>1</v>
          </cell>
          <cell r="AC3634">
            <v>0.25</v>
          </cell>
          <cell r="AD3634">
            <v>0.25</v>
          </cell>
          <cell r="AE3634">
            <v>0.25</v>
          </cell>
          <cell r="AF3634">
            <v>90</v>
          </cell>
          <cell r="AG3634">
            <v>1454</v>
          </cell>
          <cell r="AH3634">
            <v>90</v>
          </cell>
          <cell r="AI3634">
            <v>90</v>
          </cell>
          <cell r="AJ3634">
            <v>90</v>
          </cell>
          <cell r="AK3634">
            <v>7</v>
          </cell>
        </row>
        <row r="3635">
          <cell r="B3635">
            <v>46000</v>
          </cell>
          <cell r="C3635">
            <v>460</v>
          </cell>
          <cell r="D3635">
            <v>0</v>
          </cell>
          <cell r="E3635">
            <v>20600</v>
          </cell>
          <cell r="F3635">
            <v>1</v>
          </cell>
          <cell r="G3635">
            <v>46000</v>
          </cell>
          <cell r="H3635">
            <v>46000</v>
          </cell>
          <cell r="I3635">
            <v>0</v>
          </cell>
          <cell r="J3635">
            <v>10</v>
          </cell>
          <cell r="K3635">
            <v>93</v>
          </cell>
          <cell r="L3635">
            <v>92</v>
          </cell>
          <cell r="M3635">
            <v>5</v>
          </cell>
          <cell r="N3635">
            <v>40</v>
          </cell>
          <cell r="O3635">
            <v>0.60000000000000009</v>
          </cell>
          <cell r="P3635">
            <v>57672</v>
          </cell>
          <cell r="Q3635">
            <v>29528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57672</v>
          </cell>
          <cell r="W3635">
            <v>29528</v>
          </cell>
          <cell r="X3635">
            <v>375340</v>
          </cell>
          <cell r="Y3635">
            <v>7506800</v>
          </cell>
          <cell r="Z3635" t="str">
            <v>木</v>
          </cell>
          <cell r="AA3635">
            <v>0.25</v>
          </cell>
          <cell r="AB3635">
            <v>1</v>
          </cell>
          <cell r="AC3635">
            <v>0.25</v>
          </cell>
          <cell r="AD3635">
            <v>0.25</v>
          </cell>
          <cell r="AE3635">
            <v>0.25</v>
          </cell>
          <cell r="AF3635">
            <v>7036</v>
          </cell>
          <cell r="AG3635">
            <v>29528</v>
          </cell>
          <cell r="AH3635">
            <v>7036</v>
          </cell>
          <cell r="AI3635">
            <v>7036</v>
          </cell>
          <cell r="AJ3635">
            <v>7036</v>
          </cell>
          <cell r="AK3635">
            <v>70</v>
          </cell>
        </row>
        <row r="3636">
          <cell r="B3636">
            <v>46001</v>
          </cell>
          <cell r="C3636">
            <v>460</v>
          </cell>
          <cell r="D3636">
            <v>0</v>
          </cell>
          <cell r="E3636">
            <v>40101</v>
          </cell>
          <cell r="G3636">
            <v>46001</v>
          </cell>
          <cell r="I3636">
            <v>1</v>
          </cell>
          <cell r="J3636">
            <v>1</v>
          </cell>
          <cell r="K3636">
            <v>93</v>
          </cell>
          <cell r="L3636">
            <v>92</v>
          </cell>
          <cell r="M3636">
            <v>5</v>
          </cell>
          <cell r="N3636">
            <v>40</v>
          </cell>
          <cell r="O3636">
            <v>0.2</v>
          </cell>
          <cell r="P3636">
            <v>1922</v>
          </cell>
          <cell r="Q3636">
            <v>1537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1922</v>
          </cell>
          <cell r="W3636">
            <v>1537</v>
          </cell>
          <cell r="X3636">
            <v>37534</v>
          </cell>
          <cell r="Y3636">
            <v>750680</v>
          </cell>
          <cell r="Z3636" t="str">
            <v>木</v>
          </cell>
          <cell r="AA3636">
            <v>0.25</v>
          </cell>
          <cell r="AB3636">
            <v>1</v>
          </cell>
          <cell r="AC3636">
            <v>0.25</v>
          </cell>
          <cell r="AD3636">
            <v>0.25</v>
          </cell>
          <cell r="AE3636">
            <v>0.25</v>
          </cell>
          <cell r="AF3636">
            <v>96</v>
          </cell>
          <cell r="AG3636">
            <v>1537</v>
          </cell>
          <cell r="AH3636">
            <v>96</v>
          </cell>
          <cell r="AI3636">
            <v>96</v>
          </cell>
          <cell r="AJ3636">
            <v>96</v>
          </cell>
          <cell r="AK3636">
            <v>7</v>
          </cell>
        </row>
        <row r="3637">
          <cell r="B3637">
            <v>46002</v>
          </cell>
          <cell r="C3637">
            <v>460</v>
          </cell>
          <cell r="D3637">
            <v>0</v>
          </cell>
          <cell r="E3637">
            <v>40201</v>
          </cell>
          <cell r="G3637">
            <v>46001</v>
          </cell>
          <cell r="I3637">
            <v>1</v>
          </cell>
          <cell r="J3637">
            <v>1</v>
          </cell>
          <cell r="K3637">
            <v>93</v>
          </cell>
          <cell r="L3637">
            <v>92</v>
          </cell>
          <cell r="M3637">
            <v>5</v>
          </cell>
          <cell r="N3637">
            <v>40</v>
          </cell>
          <cell r="O3637">
            <v>0.2</v>
          </cell>
          <cell r="P3637">
            <v>1922</v>
          </cell>
          <cell r="Q3637">
            <v>1537</v>
          </cell>
          <cell r="R3637">
            <v>0</v>
          </cell>
          <cell r="S3637">
            <v>0</v>
          </cell>
          <cell r="T3637">
            <v>0</v>
          </cell>
          <cell r="U3637">
            <v>0</v>
          </cell>
          <cell r="V3637">
            <v>1922</v>
          </cell>
          <cell r="W3637">
            <v>1537</v>
          </cell>
          <cell r="X3637">
            <v>37534</v>
          </cell>
          <cell r="Y3637">
            <v>750680</v>
          </cell>
          <cell r="Z3637" t="str">
            <v>木</v>
          </cell>
          <cell r="AA3637">
            <v>0.25</v>
          </cell>
          <cell r="AB3637">
            <v>1</v>
          </cell>
          <cell r="AC3637">
            <v>0.25</v>
          </cell>
          <cell r="AD3637">
            <v>0.25</v>
          </cell>
          <cell r="AE3637">
            <v>0.25</v>
          </cell>
          <cell r="AF3637">
            <v>96</v>
          </cell>
          <cell r="AG3637">
            <v>1537</v>
          </cell>
          <cell r="AH3637">
            <v>96</v>
          </cell>
          <cell r="AI3637">
            <v>96</v>
          </cell>
          <cell r="AJ3637">
            <v>96</v>
          </cell>
          <cell r="AK3637">
            <v>7</v>
          </cell>
        </row>
        <row r="3638">
          <cell r="B3638">
            <v>46003</v>
          </cell>
          <cell r="C3638">
            <v>460</v>
          </cell>
          <cell r="D3638">
            <v>0</v>
          </cell>
          <cell r="E3638">
            <v>40301</v>
          </cell>
          <cell r="G3638">
            <v>46001</v>
          </cell>
          <cell r="I3638">
            <v>1</v>
          </cell>
          <cell r="J3638">
            <v>1</v>
          </cell>
          <cell r="K3638">
            <v>93</v>
          </cell>
          <cell r="L3638">
            <v>92</v>
          </cell>
          <cell r="M3638">
            <v>5</v>
          </cell>
          <cell r="N3638">
            <v>40</v>
          </cell>
          <cell r="O3638">
            <v>0.2</v>
          </cell>
          <cell r="P3638">
            <v>1922</v>
          </cell>
          <cell r="Q3638">
            <v>1537</v>
          </cell>
          <cell r="R3638">
            <v>0</v>
          </cell>
          <cell r="S3638">
            <v>0</v>
          </cell>
          <cell r="T3638">
            <v>0</v>
          </cell>
          <cell r="U3638">
            <v>0</v>
          </cell>
          <cell r="V3638">
            <v>1922</v>
          </cell>
          <cell r="W3638">
            <v>1537</v>
          </cell>
          <cell r="X3638">
            <v>37534</v>
          </cell>
          <cell r="Y3638">
            <v>750680</v>
          </cell>
          <cell r="Z3638" t="str">
            <v>木</v>
          </cell>
          <cell r="AA3638">
            <v>0.25</v>
          </cell>
          <cell r="AB3638">
            <v>1</v>
          </cell>
          <cell r="AC3638">
            <v>0.25</v>
          </cell>
          <cell r="AD3638">
            <v>0.25</v>
          </cell>
          <cell r="AE3638">
            <v>0.25</v>
          </cell>
          <cell r="AF3638">
            <v>96</v>
          </cell>
          <cell r="AG3638">
            <v>1537</v>
          </cell>
          <cell r="AH3638">
            <v>96</v>
          </cell>
          <cell r="AI3638">
            <v>96</v>
          </cell>
          <cell r="AJ3638">
            <v>96</v>
          </cell>
          <cell r="AK3638">
            <v>7</v>
          </cell>
        </row>
        <row r="3639">
          <cell r="B3639">
            <v>46004</v>
          </cell>
          <cell r="C3639">
            <v>460</v>
          </cell>
          <cell r="D3639">
            <v>0</v>
          </cell>
          <cell r="E3639">
            <v>40401</v>
          </cell>
          <cell r="G3639">
            <v>46001</v>
          </cell>
          <cell r="I3639">
            <v>1</v>
          </cell>
          <cell r="J3639">
            <v>1</v>
          </cell>
          <cell r="K3639">
            <v>93</v>
          </cell>
          <cell r="L3639">
            <v>92</v>
          </cell>
          <cell r="M3639">
            <v>5</v>
          </cell>
          <cell r="N3639">
            <v>40</v>
          </cell>
          <cell r="O3639">
            <v>0.2</v>
          </cell>
          <cell r="P3639">
            <v>1922</v>
          </cell>
          <cell r="Q3639">
            <v>1537</v>
          </cell>
          <cell r="R3639">
            <v>0</v>
          </cell>
          <cell r="S3639">
            <v>0</v>
          </cell>
          <cell r="T3639">
            <v>0</v>
          </cell>
          <cell r="U3639">
            <v>0</v>
          </cell>
          <cell r="V3639">
            <v>1922</v>
          </cell>
          <cell r="W3639">
            <v>1537</v>
          </cell>
          <cell r="X3639">
            <v>37534</v>
          </cell>
          <cell r="Y3639">
            <v>750680</v>
          </cell>
          <cell r="Z3639" t="str">
            <v>木</v>
          </cell>
          <cell r="AA3639">
            <v>0.25</v>
          </cell>
          <cell r="AB3639">
            <v>1</v>
          </cell>
          <cell r="AC3639">
            <v>0.25</v>
          </cell>
          <cell r="AD3639">
            <v>0.25</v>
          </cell>
          <cell r="AE3639">
            <v>0.25</v>
          </cell>
          <cell r="AF3639">
            <v>96</v>
          </cell>
          <cell r="AG3639">
            <v>1537</v>
          </cell>
          <cell r="AH3639">
            <v>96</v>
          </cell>
          <cell r="AI3639">
            <v>96</v>
          </cell>
          <cell r="AJ3639">
            <v>96</v>
          </cell>
          <cell r="AK3639">
            <v>7</v>
          </cell>
        </row>
        <row r="3640">
          <cell r="B3640">
            <v>46005</v>
          </cell>
          <cell r="C3640">
            <v>460</v>
          </cell>
          <cell r="D3640">
            <v>0</v>
          </cell>
          <cell r="E3640">
            <v>20511</v>
          </cell>
          <cell r="G3640">
            <v>46001</v>
          </cell>
          <cell r="I3640">
            <v>1</v>
          </cell>
          <cell r="J3640">
            <v>1</v>
          </cell>
          <cell r="K3640">
            <v>93</v>
          </cell>
          <cell r="L3640">
            <v>92</v>
          </cell>
          <cell r="M3640">
            <v>5</v>
          </cell>
          <cell r="N3640">
            <v>40</v>
          </cell>
          <cell r="O3640">
            <v>0.2</v>
          </cell>
          <cell r="P3640">
            <v>1922</v>
          </cell>
          <cell r="Q3640">
            <v>1537</v>
          </cell>
          <cell r="R3640">
            <v>0</v>
          </cell>
          <cell r="S3640">
            <v>0</v>
          </cell>
          <cell r="T3640">
            <v>0</v>
          </cell>
          <cell r="U3640">
            <v>0</v>
          </cell>
          <cell r="V3640">
            <v>1922</v>
          </cell>
          <cell r="W3640">
            <v>1537</v>
          </cell>
          <cell r="X3640">
            <v>37534</v>
          </cell>
          <cell r="Y3640">
            <v>750680</v>
          </cell>
          <cell r="Z3640" t="str">
            <v>木</v>
          </cell>
          <cell r="AA3640">
            <v>0.25</v>
          </cell>
          <cell r="AB3640">
            <v>1</v>
          </cell>
          <cell r="AC3640">
            <v>0.25</v>
          </cell>
          <cell r="AD3640">
            <v>0.25</v>
          </cell>
          <cell r="AE3640">
            <v>0.25</v>
          </cell>
          <cell r="AF3640">
            <v>96</v>
          </cell>
          <cell r="AG3640">
            <v>1537</v>
          </cell>
          <cell r="AH3640">
            <v>96</v>
          </cell>
          <cell r="AI3640">
            <v>96</v>
          </cell>
          <cell r="AJ3640">
            <v>96</v>
          </cell>
          <cell r="AK3640">
            <v>7</v>
          </cell>
        </row>
        <row r="3641">
          <cell r="B3641">
            <v>46006</v>
          </cell>
          <cell r="C3641">
            <v>460</v>
          </cell>
          <cell r="D3641">
            <v>0</v>
          </cell>
          <cell r="E3641">
            <v>20111</v>
          </cell>
          <cell r="G3641">
            <v>46001</v>
          </cell>
          <cell r="I3641">
            <v>1</v>
          </cell>
          <cell r="J3641">
            <v>1</v>
          </cell>
          <cell r="K3641">
            <v>93</v>
          </cell>
          <cell r="L3641">
            <v>92</v>
          </cell>
          <cell r="M3641">
            <v>5</v>
          </cell>
          <cell r="N3641">
            <v>40</v>
          </cell>
          <cell r="O3641">
            <v>0.2</v>
          </cell>
          <cell r="P3641">
            <v>1922</v>
          </cell>
          <cell r="Q3641">
            <v>1537</v>
          </cell>
          <cell r="R3641">
            <v>0</v>
          </cell>
          <cell r="S3641">
            <v>0</v>
          </cell>
          <cell r="T3641">
            <v>0</v>
          </cell>
          <cell r="U3641">
            <v>0</v>
          </cell>
          <cell r="V3641">
            <v>1922</v>
          </cell>
          <cell r="W3641">
            <v>1537</v>
          </cell>
          <cell r="X3641">
            <v>37534</v>
          </cell>
          <cell r="Y3641">
            <v>750680</v>
          </cell>
          <cell r="Z3641" t="str">
            <v>木</v>
          </cell>
          <cell r="AA3641">
            <v>0.25</v>
          </cell>
          <cell r="AB3641">
            <v>1</v>
          </cell>
          <cell r="AC3641">
            <v>0.25</v>
          </cell>
          <cell r="AD3641">
            <v>0.25</v>
          </cell>
          <cell r="AE3641">
            <v>0.25</v>
          </cell>
          <cell r="AF3641">
            <v>96</v>
          </cell>
          <cell r="AG3641">
            <v>1537</v>
          </cell>
          <cell r="AH3641">
            <v>96</v>
          </cell>
          <cell r="AI3641">
            <v>96</v>
          </cell>
          <cell r="AJ3641">
            <v>96</v>
          </cell>
          <cell r="AK3641">
            <v>7</v>
          </cell>
        </row>
        <row r="3642">
          <cell r="B3642">
            <v>46007</v>
          </cell>
          <cell r="C3642">
            <v>460</v>
          </cell>
          <cell r="D3642">
            <v>0</v>
          </cell>
          <cell r="E3642">
            <v>50100</v>
          </cell>
          <cell r="G3642">
            <v>46009</v>
          </cell>
          <cell r="I3642">
            <v>1</v>
          </cell>
          <cell r="J3642">
            <v>1</v>
          </cell>
          <cell r="K3642">
            <v>93</v>
          </cell>
          <cell r="L3642">
            <v>92</v>
          </cell>
          <cell r="M3642">
            <v>5</v>
          </cell>
          <cell r="N3642">
            <v>40</v>
          </cell>
          <cell r="O3642">
            <v>0.2</v>
          </cell>
          <cell r="P3642">
            <v>1922</v>
          </cell>
          <cell r="Q3642">
            <v>1537</v>
          </cell>
          <cell r="R3642">
            <v>0</v>
          </cell>
          <cell r="S3642">
            <v>0</v>
          </cell>
          <cell r="T3642">
            <v>0</v>
          </cell>
          <cell r="U3642">
            <v>0</v>
          </cell>
          <cell r="V3642">
            <v>1922</v>
          </cell>
          <cell r="W3642">
            <v>1537</v>
          </cell>
          <cell r="X3642">
            <v>37534</v>
          </cell>
          <cell r="Y3642">
            <v>750680</v>
          </cell>
          <cell r="Z3642" t="str">
            <v>木</v>
          </cell>
          <cell r="AA3642">
            <v>0.25</v>
          </cell>
          <cell r="AB3642">
            <v>1</v>
          </cell>
          <cell r="AC3642">
            <v>0.25</v>
          </cell>
          <cell r="AD3642">
            <v>0.25</v>
          </cell>
          <cell r="AE3642">
            <v>0.25</v>
          </cell>
          <cell r="AF3642">
            <v>96</v>
          </cell>
          <cell r="AG3642">
            <v>1537</v>
          </cell>
          <cell r="AH3642">
            <v>96</v>
          </cell>
          <cell r="AI3642">
            <v>96</v>
          </cell>
          <cell r="AJ3642">
            <v>96</v>
          </cell>
          <cell r="AK3642">
            <v>7</v>
          </cell>
        </row>
        <row r="3643">
          <cell r="B3643">
            <v>46100</v>
          </cell>
          <cell r="C3643">
            <v>461</v>
          </cell>
          <cell r="D3643">
            <v>0</v>
          </cell>
          <cell r="E3643">
            <v>20113</v>
          </cell>
          <cell r="F3643">
            <v>1</v>
          </cell>
          <cell r="G3643">
            <v>46100</v>
          </cell>
          <cell r="H3643">
            <v>46100</v>
          </cell>
          <cell r="I3643">
            <v>0</v>
          </cell>
          <cell r="J3643">
            <v>10</v>
          </cell>
          <cell r="K3643">
            <v>93</v>
          </cell>
          <cell r="L3643">
            <v>92</v>
          </cell>
          <cell r="M3643">
            <v>5</v>
          </cell>
          <cell r="N3643">
            <v>40</v>
          </cell>
          <cell r="O3643">
            <v>0.2</v>
          </cell>
          <cell r="P3643">
            <v>19224</v>
          </cell>
          <cell r="Q3643">
            <v>15379</v>
          </cell>
          <cell r="R3643">
            <v>0</v>
          </cell>
          <cell r="S3643">
            <v>0</v>
          </cell>
          <cell r="T3643">
            <v>0</v>
          </cell>
          <cell r="U3643">
            <v>0</v>
          </cell>
          <cell r="V3643">
            <v>19224</v>
          </cell>
          <cell r="W3643">
            <v>15379</v>
          </cell>
          <cell r="X3643">
            <v>375340</v>
          </cell>
          <cell r="Y3643">
            <v>7506800</v>
          </cell>
          <cell r="Z3643" t="str">
            <v>土</v>
          </cell>
          <cell r="AA3643">
            <v>0.25</v>
          </cell>
          <cell r="AB3643">
            <v>0.25</v>
          </cell>
          <cell r="AC3643">
            <v>0.25</v>
          </cell>
          <cell r="AD3643">
            <v>0.25</v>
          </cell>
          <cell r="AE3643">
            <v>1</v>
          </cell>
          <cell r="AF3643">
            <v>961</v>
          </cell>
          <cell r="AG3643">
            <v>961</v>
          </cell>
          <cell r="AH3643">
            <v>961</v>
          </cell>
          <cell r="AI3643">
            <v>961</v>
          </cell>
          <cell r="AJ3643">
            <v>15379</v>
          </cell>
          <cell r="AK3643">
            <v>70</v>
          </cell>
        </row>
        <row r="3644">
          <cell r="B3644">
            <v>46101</v>
          </cell>
          <cell r="C3644">
            <v>461</v>
          </cell>
          <cell r="D3644">
            <v>0</v>
          </cell>
          <cell r="E3644">
            <v>40103</v>
          </cell>
          <cell r="G3644">
            <v>46101</v>
          </cell>
          <cell r="I3644">
            <v>1</v>
          </cell>
          <cell r="J3644">
            <v>1</v>
          </cell>
          <cell r="K3644">
            <v>93</v>
          </cell>
          <cell r="L3644">
            <v>92</v>
          </cell>
          <cell r="M3644">
            <v>5</v>
          </cell>
          <cell r="N3644">
            <v>40</v>
          </cell>
          <cell r="O3644">
            <v>0.2</v>
          </cell>
          <cell r="P3644">
            <v>1922</v>
          </cell>
          <cell r="Q3644">
            <v>1537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1922</v>
          </cell>
          <cell r="W3644">
            <v>1537</v>
          </cell>
          <cell r="X3644">
            <v>37534</v>
          </cell>
          <cell r="Y3644">
            <v>750680</v>
          </cell>
          <cell r="Z3644" t="str">
            <v>土</v>
          </cell>
          <cell r="AA3644">
            <v>0.25</v>
          </cell>
          <cell r="AB3644">
            <v>0.25</v>
          </cell>
          <cell r="AC3644">
            <v>0.25</v>
          </cell>
          <cell r="AD3644">
            <v>0.25</v>
          </cell>
          <cell r="AE3644">
            <v>1</v>
          </cell>
          <cell r="AF3644">
            <v>96</v>
          </cell>
          <cell r="AG3644">
            <v>96</v>
          </cell>
          <cell r="AH3644">
            <v>96</v>
          </cell>
          <cell r="AI3644">
            <v>96</v>
          </cell>
          <cell r="AJ3644">
            <v>1537</v>
          </cell>
          <cell r="AK3644">
            <v>7</v>
          </cell>
        </row>
        <row r="3645">
          <cell r="B3645">
            <v>46102</v>
          </cell>
          <cell r="C3645">
            <v>461</v>
          </cell>
          <cell r="D3645">
            <v>0</v>
          </cell>
          <cell r="E3645">
            <v>40203</v>
          </cell>
          <cell r="G3645">
            <v>46101</v>
          </cell>
          <cell r="I3645">
            <v>1</v>
          </cell>
          <cell r="J3645">
            <v>1</v>
          </cell>
          <cell r="K3645">
            <v>93</v>
          </cell>
          <cell r="L3645">
            <v>92</v>
          </cell>
          <cell r="M3645">
            <v>5</v>
          </cell>
          <cell r="N3645">
            <v>40</v>
          </cell>
          <cell r="O3645">
            <v>0.2</v>
          </cell>
          <cell r="P3645">
            <v>1922</v>
          </cell>
          <cell r="Q3645">
            <v>1537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1922</v>
          </cell>
          <cell r="W3645">
            <v>1537</v>
          </cell>
          <cell r="X3645">
            <v>37534</v>
          </cell>
          <cell r="Y3645">
            <v>750680</v>
          </cell>
          <cell r="Z3645" t="str">
            <v>土</v>
          </cell>
          <cell r="AA3645">
            <v>0.25</v>
          </cell>
          <cell r="AB3645">
            <v>0.25</v>
          </cell>
          <cell r="AC3645">
            <v>0.25</v>
          </cell>
          <cell r="AD3645">
            <v>0.25</v>
          </cell>
          <cell r="AE3645">
            <v>1</v>
          </cell>
          <cell r="AF3645">
            <v>96</v>
          </cell>
          <cell r="AG3645">
            <v>96</v>
          </cell>
          <cell r="AH3645">
            <v>96</v>
          </cell>
          <cell r="AI3645">
            <v>96</v>
          </cell>
          <cell r="AJ3645">
            <v>1537</v>
          </cell>
          <cell r="AK3645">
            <v>7</v>
          </cell>
        </row>
        <row r="3646">
          <cell r="B3646">
            <v>46103</v>
          </cell>
          <cell r="C3646">
            <v>461</v>
          </cell>
          <cell r="D3646">
            <v>0</v>
          </cell>
          <cell r="E3646">
            <v>40303</v>
          </cell>
          <cell r="G3646">
            <v>46101</v>
          </cell>
          <cell r="I3646">
            <v>1</v>
          </cell>
          <cell r="J3646">
            <v>1</v>
          </cell>
          <cell r="K3646">
            <v>93</v>
          </cell>
          <cell r="L3646">
            <v>92</v>
          </cell>
          <cell r="M3646">
            <v>5</v>
          </cell>
          <cell r="N3646">
            <v>40</v>
          </cell>
          <cell r="O3646">
            <v>0.2</v>
          </cell>
          <cell r="P3646">
            <v>1922</v>
          </cell>
          <cell r="Q3646">
            <v>1537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1922</v>
          </cell>
          <cell r="W3646">
            <v>1537</v>
          </cell>
          <cell r="X3646">
            <v>37534</v>
          </cell>
          <cell r="Y3646">
            <v>750680</v>
          </cell>
          <cell r="Z3646" t="str">
            <v>土</v>
          </cell>
          <cell r="AA3646">
            <v>0.25</v>
          </cell>
          <cell r="AB3646">
            <v>0.25</v>
          </cell>
          <cell r="AC3646">
            <v>0.25</v>
          </cell>
          <cell r="AD3646">
            <v>0.25</v>
          </cell>
          <cell r="AE3646">
            <v>1</v>
          </cell>
          <cell r="AF3646">
            <v>96</v>
          </cell>
          <cell r="AG3646">
            <v>96</v>
          </cell>
          <cell r="AH3646">
            <v>96</v>
          </cell>
          <cell r="AI3646">
            <v>96</v>
          </cell>
          <cell r="AJ3646">
            <v>1537</v>
          </cell>
          <cell r="AK3646">
            <v>7</v>
          </cell>
        </row>
        <row r="3647">
          <cell r="B3647">
            <v>46104</v>
          </cell>
          <cell r="C3647">
            <v>461</v>
          </cell>
          <cell r="D3647">
            <v>0</v>
          </cell>
          <cell r="E3647">
            <v>40403</v>
          </cell>
          <cell r="G3647">
            <v>46101</v>
          </cell>
          <cell r="I3647">
            <v>1</v>
          </cell>
          <cell r="J3647">
            <v>1</v>
          </cell>
          <cell r="K3647">
            <v>93</v>
          </cell>
          <cell r="L3647">
            <v>92</v>
          </cell>
          <cell r="M3647">
            <v>5</v>
          </cell>
          <cell r="N3647">
            <v>40</v>
          </cell>
          <cell r="O3647">
            <v>0.2</v>
          </cell>
          <cell r="P3647">
            <v>1922</v>
          </cell>
          <cell r="Q3647">
            <v>1537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1922</v>
          </cell>
          <cell r="W3647">
            <v>1537</v>
          </cell>
          <cell r="X3647">
            <v>37534</v>
          </cell>
          <cell r="Y3647">
            <v>750680</v>
          </cell>
          <cell r="Z3647" t="str">
            <v>土</v>
          </cell>
          <cell r="AA3647">
            <v>0.25</v>
          </cell>
          <cell r="AB3647">
            <v>0.25</v>
          </cell>
          <cell r="AC3647">
            <v>0.25</v>
          </cell>
          <cell r="AD3647">
            <v>0.25</v>
          </cell>
          <cell r="AE3647">
            <v>1</v>
          </cell>
          <cell r="AF3647">
            <v>96</v>
          </cell>
          <cell r="AG3647">
            <v>96</v>
          </cell>
          <cell r="AH3647">
            <v>96</v>
          </cell>
          <cell r="AI3647">
            <v>96</v>
          </cell>
          <cell r="AJ3647">
            <v>1537</v>
          </cell>
          <cell r="AK3647">
            <v>7</v>
          </cell>
        </row>
        <row r="3648">
          <cell r="B3648">
            <v>46105</v>
          </cell>
          <cell r="C3648">
            <v>461</v>
          </cell>
          <cell r="D3648">
            <v>0</v>
          </cell>
          <cell r="E3648">
            <v>40503</v>
          </cell>
          <cell r="G3648">
            <v>46101</v>
          </cell>
          <cell r="I3648">
            <v>1</v>
          </cell>
          <cell r="J3648">
            <v>1</v>
          </cell>
          <cell r="K3648">
            <v>93</v>
          </cell>
          <cell r="L3648">
            <v>92</v>
          </cell>
          <cell r="M3648">
            <v>5</v>
          </cell>
          <cell r="N3648">
            <v>40</v>
          </cell>
          <cell r="O3648">
            <v>0.2</v>
          </cell>
          <cell r="P3648">
            <v>1922</v>
          </cell>
          <cell r="Q3648">
            <v>1537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1922</v>
          </cell>
          <cell r="W3648">
            <v>1537</v>
          </cell>
          <cell r="X3648">
            <v>37534</v>
          </cell>
          <cell r="Y3648">
            <v>750680</v>
          </cell>
          <cell r="Z3648" t="str">
            <v>土</v>
          </cell>
          <cell r="AA3648">
            <v>0.25</v>
          </cell>
          <cell r="AB3648">
            <v>0.25</v>
          </cell>
          <cell r="AC3648">
            <v>0.25</v>
          </cell>
          <cell r="AD3648">
            <v>0.25</v>
          </cell>
          <cell r="AE3648">
            <v>1</v>
          </cell>
          <cell r="AF3648">
            <v>96</v>
          </cell>
          <cell r="AG3648">
            <v>96</v>
          </cell>
          <cell r="AH3648">
            <v>96</v>
          </cell>
          <cell r="AI3648">
            <v>96</v>
          </cell>
          <cell r="AJ3648">
            <v>1537</v>
          </cell>
          <cell r="AK3648">
            <v>7</v>
          </cell>
        </row>
        <row r="3649">
          <cell r="B3649">
            <v>46106</v>
          </cell>
          <cell r="C3649">
            <v>461</v>
          </cell>
          <cell r="D3649">
            <v>0</v>
          </cell>
          <cell r="E3649">
            <v>40603</v>
          </cell>
          <cell r="G3649">
            <v>46101</v>
          </cell>
          <cell r="I3649">
            <v>1</v>
          </cell>
          <cell r="J3649">
            <v>1</v>
          </cell>
          <cell r="K3649">
            <v>93</v>
          </cell>
          <cell r="L3649">
            <v>92</v>
          </cell>
          <cell r="M3649">
            <v>5</v>
          </cell>
          <cell r="N3649">
            <v>40</v>
          </cell>
          <cell r="O3649">
            <v>0.2</v>
          </cell>
          <cell r="P3649">
            <v>1922</v>
          </cell>
          <cell r="Q3649">
            <v>1537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1922</v>
          </cell>
          <cell r="W3649">
            <v>1537</v>
          </cell>
          <cell r="X3649">
            <v>37534</v>
          </cell>
          <cell r="Y3649">
            <v>750680</v>
          </cell>
          <cell r="Z3649" t="str">
            <v>土</v>
          </cell>
          <cell r="AA3649">
            <v>0.25</v>
          </cell>
          <cell r="AB3649">
            <v>0.25</v>
          </cell>
          <cell r="AC3649">
            <v>0.25</v>
          </cell>
          <cell r="AD3649">
            <v>0.25</v>
          </cell>
          <cell r="AE3649">
            <v>1</v>
          </cell>
          <cell r="AF3649">
            <v>96</v>
          </cell>
          <cell r="AG3649">
            <v>96</v>
          </cell>
          <cell r="AH3649">
            <v>96</v>
          </cell>
          <cell r="AI3649">
            <v>96</v>
          </cell>
          <cell r="AJ3649">
            <v>1537</v>
          </cell>
          <cell r="AK3649">
            <v>7</v>
          </cell>
        </row>
        <row r="3650">
          <cell r="B3650">
            <v>46107</v>
          </cell>
          <cell r="C3650">
            <v>461</v>
          </cell>
          <cell r="D3650">
            <v>0</v>
          </cell>
          <cell r="E3650">
            <v>50100</v>
          </cell>
          <cell r="G3650">
            <v>46109</v>
          </cell>
          <cell r="I3650">
            <v>1</v>
          </cell>
          <cell r="J3650">
            <v>1</v>
          </cell>
          <cell r="K3650">
            <v>93</v>
          </cell>
          <cell r="L3650">
            <v>92</v>
          </cell>
          <cell r="M3650">
            <v>5</v>
          </cell>
          <cell r="N3650">
            <v>40</v>
          </cell>
          <cell r="O3650">
            <v>0.2</v>
          </cell>
          <cell r="P3650">
            <v>1922</v>
          </cell>
          <cell r="Q3650">
            <v>1537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1922</v>
          </cell>
          <cell r="W3650">
            <v>1537</v>
          </cell>
          <cell r="X3650">
            <v>37534</v>
          </cell>
          <cell r="Y3650">
            <v>750680</v>
          </cell>
          <cell r="Z3650" t="str">
            <v>土</v>
          </cell>
          <cell r="AA3650">
            <v>0.25</v>
          </cell>
          <cell r="AB3650">
            <v>0.25</v>
          </cell>
          <cell r="AC3650">
            <v>0.25</v>
          </cell>
          <cell r="AD3650">
            <v>0.25</v>
          </cell>
          <cell r="AE3650">
            <v>1</v>
          </cell>
          <cell r="AF3650">
            <v>96</v>
          </cell>
          <cell r="AG3650">
            <v>96</v>
          </cell>
          <cell r="AH3650">
            <v>96</v>
          </cell>
          <cell r="AI3650">
            <v>96</v>
          </cell>
          <cell r="AJ3650">
            <v>1537</v>
          </cell>
          <cell r="AK3650">
            <v>7</v>
          </cell>
        </row>
        <row r="3651">
          <cell r="B3651">
            <v>46200</v>
          </cell>
          <cell r="C3651">
            <v>462</v>
          </cell>
          <cell r="D3651">
            <v>0</v>
          </cell>
          <cell r="E3651">
            <v>20413</v>
          </cell>
          <cell r="F3651">
            <v>1</v>
          </cell>
          <cell r="G3651">
            <v>46200</v>
          </cell>
          <cell r="H3651">
            <v>46200</v>
          </cell>
          <cell r="I3651">
            <v>0</v>
          </cell>
          <cell r="J3651">
            <v>10</v>
          </cell>
          <cell r="K3651">
            <v>93</v>
          </cell>
          <cell r="L3651">
            <v>92</v>
          </cell>
          <cell r="M3651">
            <v>5</v>
          </cell>
          <cell r="N3651">
            <v>40</v>
          </cell>
          <cell r="O3651">
            <v>0.30000000000000004</v>
          </cell>
          <cell r="P3651">
            <v>28836</v>
          </cell>
          <cell r="Q3651">
            <v>23068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28836</v>
          </cell>
          <cell r="W3651">
            <v>23068</v>
          </cell>
          <cell r="X3651">
            <v>375340</v>
          </cell>
          <cell r="Y3651">
            <v>7506800</v>
          </cell>
          <cell r="Z3651" t="str">
            <v>土</v>
          </cell>
          <cell r="AA3651">
            <v>0.25</v>
          </cell>
          <cell r="AB3651">
            <v>0.25</v>
          </cell>
          <cell r="AC3651">
            <v>0.25</v>
          </cell>
          <cell r="AD3651">
            <v>0.25</v>
          </cell>
          <cell r="AE3651">
            <v>1</v>
          </cell>
          <cell r="AF3651">
            <v>1442</v>
          </cell>
          <cell r="AG3651">
            <v>1442</v>
          </cell>
          <cell r="AH3651">
            <v>1442</v>
          </cell>
          <cell r="AI3651">
            <v>1442</v>
          </cell>
          <cell r="AJ3651">
            <v>23068</v>
          </cell>
          <cell r="AK3651">
            <v>70</v>
          </cell>
        </row>
        <row r="3652">
          <cell r="B3652">
            <v>46201</v>
          </cell>
          <cell r="C3652">
            <v>462</v>
          </cell>
          <cell r="D3652">
            <v>0</v>
          </cell>
          <cell r="E3652">
            <v>40103</v>
          </cell>
          <cell r="G3652">
            <v>46201</v>
          </cell>
          <cell r="I3652">
            <v>1</v>
          </cell>
          <cell r="J3652">
            <v>1</v>
          </cell>
          <cell r="K3652">
            <v>93</v>
          </cell>
          <cell r="L3652">
            <v>92</v>
          </cell>
          <cell r="M3652">
            <v>5</v>
          </cell>
          <cell r="N3652">
            <v>40</v>
          </cell>
          <cell r="O3652">
            <v>0.2</v>
          </cell>
          <cell r="P3652">
            <v>1922</v>
          </cell>
          <cell r="Q3652">
            <v>1537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1922</v>
          </cell>
          <cell r="W3652">
            <v>1537</v>
          </cell>
          <cell r="X3652">
            <v>37534</v>
          </cell>
          <cell r="Y3652">
            <v>750680</v>
          </cell>
          <cell r="Z3652" t="str">
            <v>土</v>
          </cell>
          <cell r="AA3652">
            <v>0.25</v>
          </cell>
          <cell r="AB3652">
            <v>0.25</v>
          </cell>
          <cell r="AC3652">
            <v>0.25</v>
          </cell>
          <cell r="AD3652">
            <v>0.25</v>
          </cell>
          <cell r="AE3652">
            <v>1</v>
          </cell>
          <cell r="AF3652">
            <v>96</v>
          </cell>
          <cell r="AG3652">
            <v>96</v>
          </cell>
          <cell r="AH3652">
            <v>96</v>
          </cell>
          <cell r="AI3652">
            <v>96</v>
          </cell>
          <cell r="AJ3652">
            <v>1537</v>
          </cell>
          <cell r="AK3652">
            <v>7</v>
          </cell>
        </row>
        <row r="3653">
          <cell r="B3653">
            <v>46202</v>
          </cell>
          <cell r="C3653">
            <v>462</v>
          </cell>
          <cell r="D3653">
            <v>0</v>
          </cell>
          <cell r="E3653">
            <v>40203</v>
          </cell>
          <cell r="G3653">
            <v>46201</v>
          </cell>
          <cell r="I3653">
            <v>1</v>
          </cell>
          <cell r="J3653">
            <v>1</v>
          </cell>
          <cell r="K3653">
            <v>93</v>
          </cell>
          <cell r="L3653">
            <v>92</v>
          </cell>
          <cell r="M3653">
            <v>5</v>
          </cell>
          <cell r="N3653">
            <v>40</v>
          </cell>
          <cell r="O3653">
            <v>0.2</v>
          </cell>
          <cell r="P3653">
            <v>1922</v>
          </cell>
          <cell r="Q3653">
            <v>1537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1922</v>
          </cell>
          <cell r="W3653">
            <v>1537</v>
          </cell>
          <cell r="X3653">
            <v>37534</v>
          </cell>
          <cell r="Y3653">
            <v>750680</v>
          </cell>
          <cell r="Z3653" t="str">
            <v>土</v>
          </cell>
          <cell r="AA3653">
            <v>0.25</v>
          </cell>
          <cell r="AB3653">
            <v>0.25</v>
          </cell>
          <cell r="AC3653">
            <v>0.25</v>
          </cell>
          <cell r="AD3653">
            <v>0.25</v>
          </cell>
          <cell r="AE3653">
            <v>1</v>
          </cell>
          <cell r="AF3653">
            <v>96</v>
          </cell>
          <cell r="AG3653">
            <v>96</v>
          </cell>
          <cell r="AH3653">
            <v>96</v>
          </cell>
          <cell r="AI3653">
            <v>96</v>
          </cell>
          <cell r="AJ3653">
            <v>1537</v>
          </cell>
          <cell r="AK3653">
            <v>7</v>
          </cell>
        </row>
        <row r="3654">
          <cell r="B3654">
            <v>46203</v>
          </cell>
          <cell r="C3654">
            <v>462</v>
          </cell>
          <cell r="D3654">
            <v>0</v>
          </cell>
          <cell r="E3654">
            <v>40303</v>
          </cell>
          <cell r="G3654">
            <v>46201</v>
          </cell>
          <cell r="I3654">
            <v>1</v>
          </cell>
          <cell r="J3654">
            <v>1</v>
          </cell>
          <cell r="K3654">
            <v>93</v>
          </cell>
          <cell r="L3654">
            <v>92</v>
          </cell>
          <cell r="M3654">
            <v>5</v>
          </cell>
          <cell r="N3654">
            <v>40</v>
          </cell>
          <cell r="O3654">
            <v>0.2</v>
          </cell>
          <cell r="P3654">
            <v>1922</v>
          </cell>
          <cell r="Q3654">
            <v>1537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1922</v>
          </cell>
          <cell r="W3654">
            <v>1537</v>
          </cell>
          <cell r="X3654">
            <v>37534</v>
          </cell>
          <cell r="Y3654">
            <v>750680</v>
          </cell>
          <cell r="Z3654" t="str">
            <v>土</v>
          </cell>
          <cell r="AA3654">
            <v>0.25</v>
          </cell>
          <cell r="AB3654">
            <v>0.25</v>
          </cell>
          <cell r="AC3654">
            <v>0.25</v>
          </cell>
          <cell r="AD3654">
            <v>0.25</v>
          </cell>
          <cell r="AE3654">
            <v>1</v>
          </cell>
          <cell r="AF3654">
            <v>96</v>
          </cell>
          <cell r="AG3654">
            <v>96</v>
          </cell>
          <cell r="AH3654">
            <v>96</v>
          </cell>
          <cell r="AI3654">
            <v>96</v>
          </cell>
          <cell r="AJ3654">
            <v>1537</v>
          </cell>
          <cell r="AK3654">
            <v>7</v>
          </cell>
        </row>
        <row r="3655">
          <cell r="B3655">
            <v>46204</v>
          </cell>
          <cell r="C3655">
            <v>462</v>
          </cell>
          <cell r="D3655">
            <v>0</v>
          </cell>
          <cell r="E3655">
            <v>40403</v>
          </cell>
          <cell r="G3655">
            <v>46201</v>
          </cell>
          <cell r="I3655">
            <v>1</v>
          </cell>
          <cell r="J3655">
            <v>1</v>
          </cell>
          <cell r="K3655">
            <v>93</v>
          </cell>
          <cell r="L3655">
            <v>92</v>
          </cell>
          <cell r="M3655">
            <v>5</v>
          </cell>
          <cell r="N3655">
            <v>40</v>
          </cell>
          <cell r="O3655">
            <v>0.2</v>
          </cell>
          <cell r="P3655">
            <v>1922</v>
          </cell>
          <cell r="Q3655">
            <v>1537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1922</v>
          </cell>
          <cell r="W3655">
            <v>1537</v>
          </cell>
          <cell r="X3655">
            <v>37534</v>
          </cell>
          <cell r="Y3655">
            <v>750680</v>
          </cell>
          <cell r="Z3655" t="str">
            <v>土</v>
          </cell>
          <cell r="AA3655">
            <v>0.25</v>
          </cell>
          <cell r="AB3655">
            <v>0.25</v>
          </cell>
          <cell r="AC3655">
            <v>0.25</v>
          </cell>
          <cell r="AD3655">
            <v>0.25</v>
          </cell>
          <cell r="AE3655">
            <v>1</v>
          </cell>
          <cell r="AF3655">
            <v>96</v>
          </cell>
          <cell r="AG3655">
            <v>96</v>
          </cell>
          <cell r="AH3655">
            <v>96</v>
          </cell>
          <cell r="AI3655">
            <v>96</v>
          </cell>
          <cell r="AJ3655">
            <v>1537</v>
          </cell>
          <cell r="AK3655">
            <v>7</v>
          </cell>
        </row>
        <row r="3656">
          <cell r="B3656">
            <v>46205</v>
          </cell>
          <cell r="C3656">
            <v>462</v>
          </cell>
          <cell r="D3656">
            <v>0</v>
          </cell>
          <cell r="E3656">
            <v>40503</v>
          </cell>
          <cell r="G3656">
            <v>46201</v>
          </cell>
          <cell r="I3656">
            <v>1</v>
          </cell>
          <cell r="J3656">
            <v>1</v>
          </cell>
          <cell r="K3656">
            <v>93</v>
          </cell>
          <cell r="L3656">
            <v>92</v>
          </cell>
          <cell r="M3656">
            <v>5</v>
          </cell>
          <cell r="N3656">
            <v>40</v>
          </cell>
          <cell r="O3656">
            <v>0.2</v>
          </cell>
          <cell r="P3656">
            <v>1922</v>
          </cell>
          <cell r="Q3656">
            <v>1537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1922</v>
          </cell>
          <cell r="W3656">
            <v>1537</v>
          </cell>
          <cell r="X3656">
            <v>37534</v>
          </cell>
          <cell r="Y3656">
            <v>750680</v>
          </cell>
          <cell r="Z3656" t="str">
            <v>土</v>
          </cell>
          <cell r="AA3656">
            <v>0.25</v>
          </cell>
          <cell r="AB3656">
            <v>0.25</v>
          </cell>
          <cell r="AC3656">
            <v>0.25</v>
          </cell>
          <cell r="AD3656">
            <v>0.25</v>
          </cell>
          <cell r="AE3656">
            <v>1</v>
          </cell>
          <cell r="AF3656">
            <v>96</v>
          </cell>
          <cell r="AG3656">
            <v>96</v>
          </cell>
          <cell r="AH3656">
            <v>96</v>
          </cell>
          <cell r="AI3656">
            <v>96</v>
          </cell>
          <cell r="AJ3656">
            <v>1537</v>
          </cell>
          <cell r="AK3656">
            <v>7</v>
          </cell>
        </row>
        <row r="3657">
          <cell r="B3657">
            <v>46206</v>
          </cell>
          <cell r="C3657">
            <v>462</v>
          </cell>
          <cell r="D3657">
            <v>0</v>
          </cell>
          <cell r="E3657">
            <v>40603</v>
          </cell>
          <cell r="G3657">
            <v>46201</v>
          </cell>
          <cell r="I3657">
            <v>1</v>
          </cell>
          <cell r="J3657">
            <v>1</v>
          </cell>
          <cell r="K3657">
            <v>93</v>
          </cell>
          <cell r="L3657">
            <v>92</v>
          </cell>
          <cell r="M3657">
            <v>5</v>
          </cell>
          <cell r="N3657">
            <v>40</v>
          </cell>
          <cell r="O3657">
            <v>0.2</v>
          </cell>
          <cell r="P3657">
            <v>1922</v>
          </cell>
          <cell r="Q3657">
            <v>1537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1922</v>
          </cell>
          <cell r="W3657">
            <v>1537</v>
          </cell>
          <cell r="X3657">
            <v>37534</v>
          </cell>
          <cell r="Y3657">
            <v>750680</v>
          </cell>
          <cell r="Z3657" t="str">
            <v>土</v>
          </cell>
          <cell r="AA3657">
            <v>0.25</v>
          </cell>
          <cell r="AB3657">
            <v>0.25</v>
          </cell>
          <cell r="AC3657">
            <v>0.25</v>
          </cell>
          <cell r="AD3657">
            <v>0.25</v>
          </cell>
          <cell r="AE3657">
            <v>1</v>
          </cell>
          <cell r="AF3657">
            <v>96</v>
          </cell>
          <cell r="AG3657">
            <v>96</v>
          </cell>
          <cell r="AH3657">
            <v>96</v>
          </cell>
          <cell r="AI3657">
            <v>96</v>
          </cell>
          <cell r="AJ3657">
            <v>1537</v>
          </cell>
          <cell r="AK3657">
            <v>7</v>
          </cell>
        </row>
        <row r="3658">
          <cell r="B3658">
            <v>46207</v>
          </cell>
          <cell r="C3658">
            <v>462</v>
          </cell>
          <cell r="D3658">
            <v>0</v>
          </cell>
          <cell r="E3658">
            <v>50100</v>
          </cell>
          <cell r="G3658">
            <v>46209</v>
          </cell>
          <cell r="I3658">
            <v>1</v>
          </cell>
          <cell r="J3658">
            <v>1</v>
          </cell>
          <cell r="K3658">
            <v>93</v>
          </cell>
          <cell r="L3658">
            <v>92</v>
          </cell>
          <cell r="M3658">
            <v>5</v>
          </cell>
          <cell r="N3658">
            <v>40</v>
          </cell>
          <cell r="O3658">
            <v>0.2</v>
          </cell>
          <cell r="P3658">
            <v>1922</v>
          </cell>
          <cell r="Q3658">
            <v>1537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1922</v>
          </cell>
          <cell r="W3658">
            <v>1537</v>
          </cell>
          <cell r="X3658">
            <v>37534</v>
          </cell>
          <cell r="Y3658">
            <v>750680</v>
          </cell>
          <cell r="Z3658" t="str">
            <v>土</v>
          </cell>
          <cell r="AA3658">
            <v>0.25</v>
          </cell>
          <cell r="AB3658">
            <v>0.25</v>
          </cell>
          <cell r="AC3658">
            <v>0.25</v>
          </cell>
          <cell r="AD3658">
            <v>0.25</v>
          </cell>
          <cell r="AE3658">
            <v>1</v>
          </cell>
          <cell r="AF3658">
            <v>96</v>
          </cell>
          <cell r="AG3658">
            <v>96</v>
          </cell>
          <cell r="AH3658">
            <v>96</v>
          </cell>
          <cell r="AI3658">
            <v>96</v>
          </cell>
          <cell r="AJ3658">
            <v>1537</v>
          </cell>
          <cell r="AK3658">
            <v>7</v>
          </cell>
        </row>
        <row r="3659">
          <cell r="B3659">
            <v>46300</v>
          </cell>
          <cell r="C3659">
            <v>463</v>
          </cell>
          <cell r="D3659">
            <v>0</v>
          </cell>
          <cell r="E3659">
            <v>20113</v>
          </cell>
          <cell r="F3659">
            <v>1</v>
          </cell>
          <cell r="G3659">
            <v>46300</v>
          </cell>
          <cell r="H3659">
            <v>46300</v>
          </cell>
          <cell r="I3659">
            <v>0</v>
          </cell>
          <cell r="J3659">
            <v>10</v>
          </cell>
          <cell r="K3659">
            <v>93</v>
          </cell>
          <cell r="L3659">
            <v>92</v>
          </cell>
          <cell r="M3659">
            <v>5</v>
          </cell>
          <cell r="N3659">
            <v>40</v>
          </cell>
          <cell r="O3659">
            <v>0.4</v>
          </cell>
          <cell r="P3659">
            <v>38448</v>
          </cell>
          <cell r="Q3659">
            <v>24606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38448</v>
          </cell>
          <cell r="W3659">
            <v>24606</v>
          </cell>
          <cell r="X3659">
            <v>375340</v>
          </cell>
          <cell r="Y3659">
            <v>7506800</v>
          </cell>
          <cell r="Z3659" t="str">
            <v>土</v>
          </cell>
          <cell r="AA3659">
            <v>0.25</v>
          </cell>
          <cell r="AB3659">
            <v>0.25</v>
          </cell>
          <cell r="AC3659">
            <v>0.25</v>
          </cell>
          <cell r="AD3659">
            <v>0.25</v>
          </cell>
          <cell r="AE3659">
            <v>1</v>
          </cell>
          <cell r="AF3659">
            <v>3460</v>
          </cell>
          <cell r="AG3659">
            <v>3460</v>
          </cell>
          <cell r="AH3659">
            <v>3460</v>
          </cell>
          <cell r="AI3659">
            <v>3460</v>
          </cell>
          <cell r="AJ3659">
            <v>24606</v>
          </cell>
          <cell r="AK3659">
            <v>70</v>
          </cell>
        </row>
        <row r="3660">
          <cell r="B3660">
            <v>46301</v>
          </cell>
          <cell r="C3660">
            <v>463</v>
          </cell>
          <cell r="D3660">
            <v>0</v>
          </cell>
          <cell r="E3660">
            <v>40103</v>
          </cell>
          <cell r="G3660">
            <v>46301</v>
          </cell>
          <cell r="I3660">
            <v>1</v>
          </cell>
          <cell r="J3660">
            <v>1</v>
          </cell>
          <cell r="K3660">
            <v>93</v>
          </cell>
          <cell r="L3660">
            <v>92</v>
          </cell>
          <cell r="M3660">
            <v>5</v>
          </cell>
          <cell r="N3660">
            <v>40</v>
          </cell>
          <cell r="O3660">
            <v>0.2</v>
          </cell>
          <cell r="P3660">
            <v>1922</v>
          </cell>
          <cell r="Q3660">
            <v>1537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1922</v>
          </cell>
          <cell r="W3660">
            <v>1537</v>
          </cell>
          <cell r="X3660">
            <v>37534</v>
          </cell>
          <cell r="Y3660">
            <v>750680</v>
          </cell>
          <cell r="Z3660" t="str">
            <v>土</v>
          </cell>
          <cell r="AA3660">
            <v>0.25</v>
          </cell>
          <cell r="AB3660">
            <v>0.25</v>
          </cell>
          <cell r="AC3660">
            <v>0.25</v>
          </cell>
          <cell r="AD3660">
            <v>0.25</v>
          </cell>
          <cell r="AE3660">
            <v>1</v>
          </cell>
          <cell r="AF3660">
            <v>96</v>
          </cell>
          <cell r="AG3660">
            <v>96</v>
          </cell>
          <cell r="AH3660">
            <v>96</v>
          </cell>
          <cell r="AI3660">
            <v>96</v>
          </cell>
          <cell r="AJ3660">
            <v>1537</v>
          </cell>
          <cell r="AK3660">
            <v>7</v>
          </cell>
        </row>
        <row r="3661">
          <cell r="B3661">
            <v>46302</v>
          </cell>
          <cell r="C3661">
            <v>463</v>
          </cell>
          <cell r="D3661">
            <v>0</v>
          </cell>
          <cell r="E3661">
            <v>40203</v>
          </cell>
          <cell r="G3661">
            <v>46301</v>
          </cell>
          <cell r="I3661">
            <v>1</v>
          </cell>
          <cell r="J3661">
            <v>1</v>
          </cell>
          <cell r="K3661">
            <v>93</v>
          </cell>
          <cell r="L3661">
            <v>92</v>
          </cell>
          <cell r="M3661">
            <v>5</v>
          </cell>
          <cell r="N3661">
            <v>40</v>
          </cell>
          <cell r="O3661">
            <v>0.2</v>
          </cell>
          <cell r="P3661">
            <v>1922</v>
          </cell>
          <cell r="Q3661">
            <v>1537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1922</v>
          </cell>
          <cell r="W3661">
            <v>1537</v>
          </cell>
          <cell r="X3661">
            <v>37534</v>
          </cell>
          <cell r="Y3661">
            <v>750680</v>
          </cell>
          <cell r="Z3661" t="str">
            <v>土</v>
          </cell>
          <cell r="AA3661">
            <v>0.25</v>
          </cell>
          <cell r="AB3661">
            <v>0.25</v>
          </cell>
          <cell r="AC3661">
            <v>0.25</v>
          </cell>
          <cell r="AD3661">
            <v>0.25</v>
          </cell>
          <cell r="AE3661">
            <v>1</v>
          </cell>
          <cell r="AF3661">
            <v>96</v>
          </cell>
          <cell r="AG3661">
            <v>96</v>
          </cell>
          <cell r="AH3661">
            <v>96</v>
          </cell>
          <cell r="AI3661">
            <v>96</v>
          </cell>
          <cell r="AJ3661">
            <v>1537</v>
          </cell>
          <cell r="AK3661">
            <v>7</v>
          </cell>
        </row>
        <row r="3662">
          <cell r="B3662">
            <v>46303</v>
          </cell>
          <cell r="C3662">
            <v>463</v>
          </cell>
          <cell r="D3662">
            <v>0</v>
          </cell>
          <cell r="E3662">
            <v>40303</v>
          </cell>
          <cell r="G3662">
            <v>46301</v>
          </cell>
          <cell r="I3662">
            <v>1</v>
          </cell>
          <cell r="J3662">
            <v>1</v>
          </cell>
          <cell r="K3662">
            <v>93</v>
          </cell>
          <cell r="L3662">
            <v>92</v>
          </cell>
          <cell r="M3662">
            <v>5</v>
          </cell>
          <cell r="N3662">
            <v>40</v>
          </cell>
          <cell r="O3662">
            <v>0.2</v>
          </cell>
          <cell r="P3662">
            <v>1922</v>
          </cell>
          <cell r="Q3662">
            <v>1537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1922</v>
          </cell>
          <cell r="W3662">
            <v>1537</v>
          </cell>
          <cell r="X3662">
            <v>37534</v>
          </cell>
          <cell r="Y3662">
            <v>750680</v>
          </cell>
          <cell r="Z3662" t="str">
            <v>土</v>
          </cell>
          <cell r="AA3662">
            <v>0.25</v>
          </cell>
          <cell r="AB3662">
            <v>0.25</v>
          </cell>
          <cell r="AC3662">
            <v>0.25</v>
          </cell>
          <cell r="AD3662">
            <v>0.25</v>
          </cell>
          <cell r="AE3662">
            <v>1</v>
          </cell>
          <cell r="AF3662">
            <v>96</v>
          </cell>
          <cell r="AG3662">
            <v>96</v>
          </cell>
          <cell r="AH3662">
            <v>96</v>
          </cell>
          <cell r="AI3662">
            <v>96</v>
          </cell>
          <cell r="AJ3662">
            <v>1537</v>
          </cell>
          <cell r="AK3662">
            <v>7</v>
          </cell>
        </row>
        <row r="3663">
          <cell r="B3663">
            <v>46304</v>
          </cell>
          <cell r="C3663">
            <v>463</v>
          </cell>
          <cell r="D3663">
            <v>0</v>
          </cell>
          <cell r="E3663">
            <v>40403</v>
          </cell>
          <cell r="G3663">
            <v>46301</v>
          </cell>
          <cell r="I3663">
            <v>1</v>
          </cell>
          <cell r="J3663">
            <v>1</v>
          </cell>
          <cell r="K3663">
            <v>93</v>
          </cell>
          <cell r="L3663">
            <v>92</v>
          </cell>
          <cell r="M3663">
            <v>5</v>
          </cell>
          <cell r="N3663">
            <v>40</v>
          </cell>
          <cell r="O3663">
            <v>0.2</v>
          </cell>
          <cell r="P3663">
            <v>1922</v>
          </cell>
          <cell r="Q3663">
            <v>1537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1922</v>
          </cell>
          <cell r="W3663">
            <v>1537</v>
          </cell>
          <cell r="X3663">
            <v>37534</v>
          </cell>
          <cell r="Y3663">
            <v>750680</v>
          </cell>
          <cell r="Z3663" t="str">
            <v>土</v>
          </cell>
          <cell r="AA3663">
            <v>0.25</v>
          </cell>
          <cell r="AB3663">
            <v>0.25</v>
          </cell>
          <cell r="AC3663">
            <v>0.25</v>
          </cell>
          <cell r="AD3663">
            <v>0.25</v>
          </cell>
          <cell r="AE3663">
            <v>1</v>
          </cell>
          <cell r="AF3663">
            <v>96</v>
          </cell>
          <cell r="AG3663">
            <v>96</v>
          </cell>
          <cell r="AH3663">
            <v>96</v>
          </cell>
          <cell r="AI3663">
            <v>96</v>
          </cell>
          <cell r="AJ3663">
            <v>1537</v>
          </cell>
          <cell r="AK3663">
            <v>7</v>
          </cell>
        </row>
        <row r="3664">
          <cell r="B3664">
            <v>46305</v>
          </cell>
          <cell r="C3664">
            <v>463</v>
          </cell>
          <cell r="D3664">
            <v>0</v>
          </cell>
          <cell r="E3664">
            <v>40503</v>
          </cell>
          <cell r="G3664">
            <v>46301</v>
          </cell>
          <cell r="I3664">
            <v>1</v>
          </cell>
          <cell r="J3664">
            <v>1</v>
          </cell>
          <cell r="K3664">
            <v>93</v>
          </cell>
          <cell r="L3664">
            <v>92</v>
          </cell>
          <cell r="M3664">
            <v>5</v>
          </cell>
          <cell r="N3664">
            <v>40</v>
          </cell>
          <cell r="O3664">
            <v>0.2</v>
          </cell>
          <cell r="P3664">
            <v>1922</v>
          </cell>
          <cell r="Q3664">
            <v>1537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1922</v>
          </cell>
          <cell r="W3664">
            <v>1537</v>
          </cell>
          <cell r="X3664">
            <v>37534</v>
          </cell>
          <cell r="Y3664">
            <v>750680</v>
          </cell>
          <cell r="Z3664" t="str">
            <v>土</v>
          </cell>
          <cell r="AA3664">
            <v>0.25</v>
          </cell>
          <cell r="AB3664">
            <v>0.25</v>
          </cell>
          <cell r="AC3664">
            <v>0.25</v>
          </cell>
          <cell r="AD3664">
            <v>0.25</v>
          </cell>
          <cell r="AE3664">
            <v>1</v>
          </cell>
          <cell r="AF3664">
            <v>96</v>
          </cell>
          <cell r="AG3664">
            <v>96</v>
          </cell>
          <cell r="AH3664">
            <v>96</v>
          </cell>
          <cell r="AI3664">
            <v>96</v>
          </cell>
          <cell r="AJ3664">
            <v>1537</v>
          </cell>
          <cell r="AK3664">
            <v>7</v>
          </cell>
        </row>
        <row r="3665">
          <cell r="B3665">
            <v>46306</v>
          </cell>
          <cell r="C3665">
            <v>463</v>
          </cell>
          <cell r="D3665">
            <v>0</v>
          </cell>
          <cell r="E3665">
            <v>40603</v>
          </cell>
          <cell r="G3665">
            <v>46301</v>
          </cell>
          <cell r="I3665">
            <v>1</v>
          </cell>
          <cell r="J3665">
            <v>1</v>
          </cell>
          <cell r="K3665">
            <v>93</v>
          </cell>
          <cell r="L3665">
            <v>92</v>
          </cell>
          <cell r="M3665">
            <v>5</v>
          </cell>
          <cell r="N3665">
            <v>40</v>
          </cell>
          <cell r="O3665">
            <v>0.2</v>
          </cell>
          <cell r="P3665">
            <v>1922</v>
          </cell>
          <cell r="Q3665">
            <v>1537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1922</v>
          </cell>
          <cell r="W3665">
            <v>1537</v>
          </cell>
          <cell r="X3665">
            <v>37534</v>
          </cell>
          <cell r="Y3665">
            <v>750680</v>
          </cell>
          <cell r="Z3665" t="str">
            <v>土</v>
          </cell>
          <cell r="AA3665">
            <v>0.25</v>
          </cell>
          <cell r="AB3665">
            <v>0.25</v>
          </cell>
          <cell r="AC3665">
            <v>0.25</v>
          </cell>
          <cell r="AD3665">
            <v>0.25</v>
          </cell>
          <cell r="AE3665">
            <v>1</v>
          </cell>
          <cell r="AF3665">
            <v>96</v>
          </cell>
          <cell r="AG3665">
            <v>96</v>
          </cell>
          <cell r="AH3665">
            <v>96</v>
          </cell>
          <cell r="AI3665">
            <v>96</v>
          </cell>
          <cell r="AJ3665">
            <v>1537</v>
          </cell>
          <cell r="AK3665">
            <v>7</v>
          </cell>
        </row>
        <row r="3666">
          <cell r="B3666">
            <v>46307</v>
          </cell>
          <cell r="C3666">
            <v>463</v>
          </cell>
          <cell r="D3666">
            <v>0</v>
          </cell>
          <cell r="E3666">
            <v>50100</v>
          </cell>
          <cell r="G3666">
            <v>46309</v>
          </cell>
          <cell r="I3666">
            <v>1</v>
          </cell>
          <cell r="J3666">
            <v>1</v>
          </cell>
          <cell r="K3666">
            <v>93</v>
          </cell>
          <cell r="L3666">
            <v>92</v>
          </cell>
          <cell r="M3666">
            <v>5</v>
          </cell>
          <cell r="N3666">
            <v>40</v>
          </cell>
          <cell r="O3666">
            <v>0.2</v>
          </cell>
          <cell r="P3666">
            <v>1922</v>
          </cell>
          <cell r="Q3666">
            <v>1537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1922</v>
          </cell>
          <cell r="W3666">
            <v>1537</v>
          </cell>
          <cell r="X3666">
            <v>37534</v>
          </cell>
          <cell r="Y3666">
            <v>750680</v>
          </cell>
          <cell r="Z3666" t="str">
            <v>土</v>
          </cell>
          <cell r="AA3666">
            <v>0.25</v>
          </cell>
          <cell r="AB3666">
            <v>0.25</v>
          </cell>
          <cell r="AC3666">
            <v>0.25</v>
          </cell>
          <cell r="AD3666">
            <v>0.25</v>
          </cell>
          <cell r="AE3666">
            <v>1</v>
          </cell>
          <cell r="AF3666">
            <v>96</v>
          </cell>
          <cell r="AG3666">
            <v>96</v>
          </cell>
          <cell r="AH3666">
            <v>96</v>
          </cell>
          <cell r="AI3666">
            <v>96</v>
          </cell>
          <cell r="AJ3666">
            <v>1537</v>
          </cell>
          <cell r="AK3666">
            <v>7</v>
          </cell>
        </row>
        <row r="3667">
          <cell r="B3667">
            <v>46400</v>
          </cell>
          <cell r="C3667">
            <v>464</v>
          </cell>
          <cell r="D3667">
            <v>0</v>
          </cell>
          <cell r="E3667">
            <v>20413</v>
          </cell>
          <cell r="F3667">
            <v>1</v>
          </cell>
          <cell r="G3667">
            <v>46400</v>
          </cell>
          <cell r="H3667">
            <v>46400</v>
          </cell>
          <cell r="I3667">
            <v>0</v>
          </cell>
          <cell r="J3667">
            <v>10</v>
          </cell>
          <cell r="K3667">
            <v>93</v>
          </cell>
          <cell r="L3667">
            <v>92</v>
          </cell>
          <cell r="M3667">
            <v>5</v>
          </cell>
          <cell r="N3667">
            <v>40</v>
          </cell>
          <cell r="O3667">
            <v>0.5</v>
          </cell>
          <cell r="P3667">
            <v>48060</v>
          </cell>
          <cell r="Q3667">
            <v>30758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48060</v>
          </cell>
          <cell r="W3667">
            <v>30758</v>
          </cell>
          <cell r="X3667">
            <v>375340</v>
          </cell>
          <cell r="Y3667">
            <v>7506800</v>
          </cell>
          <cell r="Z3667" t="str">
            <v>土</v>
          </cell>
          <cell r="AA3667">
            <v>0.25</v>
          </cell>
          <cell r="AB3667">
            <v>0.25</v>
          </cell>
          <cell r="AC3667">
            <v>0.25</v>
          </cell>
          <cell r="AD3667">
            <v>0.25</v>
          </cell>
          <cell r="AE3667">
            <v>1</v>
          </cell>
          <cell r="AF3667">
            <v>4325</v>
          </cell>
          <cell r="AG3667">
            <v>4325</v>
          </cell>
          <cell r="AH3667">
            <v>4325</v>
          </cell>
          <cell r="AI3667">
            <v>4325</v>
          </cell>
          <cell r="AJ3667">
            <v>30758</v>
          </cell>
          <cell r="AK3667">
            <v>70</v>
          </cell>
        </row>
        <row r="3668">
          <cell r="B3668">
            <v>46401</v>
          </cell>
          <cell r="C3668">
            <v>464</v>
          </cell>
          <cell r="D3668">
            <v>0</v>
          </cell>
          <cell r="E3668">
            <v>40103</v>
          </cell>
          <cell r="G3668">
            <v>46401</v>
          </cell>
          <cell r="I3668">
            <v>1</v>
          </cell>
          <cell r="J3668">
            <v>1</v>
          </cell>
          <cell r="K3668">
            <v>93</v>
          </cell>
          <cell r="L3668">
            <v>92</v>
          </cell>
          <cell r="M3668">
            <v>5</v>
          </cell>
          <cell r="N3668">
            <v>40</v>
          </cell>
          <cell r="O3668">
            <v>0.2</v>
          </cell>
          <cell r="P3668">
            <v>1922</v>
          </cell>
          <cell r="Q3668">
            <v>1537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1922</v>
          </cell>
          <cell r="W3668">
            <v>1537</v>
          </cell>
          <cell r="X3668">
            <v>37534</v>
          </cell>
          <cell r="Y3668">
            <v>750680</v>
          </cell>
          <cell r="Z3668" t="str">
            <v>土</v>
          </cell>
          <cell r="AA3668">
            <v>0.25</v>
          </cell>
          <cell r="AB3668">
            <v>0.25</v>
          </cell>
          <cell r="AC3668">
            <v>0.25</v>
          </cell>
          <cell r="AD3668">
            <v>0.25</v>
          </cell>
          <cell r="AE3668">
            <v>1</v>
          </cell>
          <cell r="AF3668">
            <v>96</v>
          </cell>
          <cell r="AG3668">
            <v>96</v>
          </cell>
          <cell r="AH3668">
            <v>96</v>
          </cell>
          <cell r="AI3668">
            <v>96</v>
          </cell>
          <cell r="AJ3668">
            <v>1537</v>
          </cell>
          <cell r="AK3668">
            <v>7</v>
          </cell>
        </row>
        <row r="3669">
          <cell r="B3669">
            <v>46402</v>
          </cell>
          <cell r="C3669">
            <v>464</v>
          </cell>
          <cell r="D3669">
            <v>0</v>
          </cell>
          <cell r="E3669">
            <v>40203</v>
          </cell>
          <cell r="G3669">
            <v>46401</v>
          </cell>
          <cell r="I3669">
            <v>1</v>
          </cell>
          <cell r="J3669">
            <v>1</v>
          </cell>
          <cell r="K3669">
            <v>93</v>
          </cell>
          <cell r="L3669">
            <v>92</v>
          </cell>
          <cell r="M3669">
            <v>5</v>
          </cell>
          <cell r="N3669">
            <v>40</v>
          </cell>
          <cell r="O3669">
            <v>0.2</v>
          </cell>
          <cell r="P3669">
            <v>1922</v>
          </cell>
          <cell r="Q3669">
            <v>1537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1922</v>
          </cell>
          <cell r="W3669">
            <v>1537</v>
          </cell>
          <cell r="X3669">
            <v>37534</v>
          </cell>
          <cell r="Y3669">
            <v>750680</v>
          </cell>
          <cell r="Z3669" t="str">
            <v>土</v>
          </cell>
          <cell r="AA3669">
            <v>0.25</v>
          </cell>
          <cell r="AB3669">
            <v>0.25</v>
          </cell>
          <cell r="AC3669">
            <v>0.25</v>
          </cell>
          <cell r="AD3669">
            <v>0.25</v>
          </cell>
          <cell r="AE3669">
            <v>1</v>
          </cell>
          <cell r="AF3669">
            <v>96</v>
          </cell>
          <cell r="AG3669">
            <v>96</v>
          </cell>
          <cell r="AH3669">
            <v>96</v>
          </cell>
          <cell r="AI3669">
            <v>96</v>
          </cell>
          <cell r="AJ3669">
            <v>1537</v>
          </cell>
          <cell r="AK3669">
            <v>7</v>
          </cell>
        </row>
        <row r="3670">
          <cell r="B3670">
            <v>46403</v>
          </cell>
          <cell r="C3670">
            <v>464</v>
          </cell>
          <cell r="D3670">
            <v>0</v>
          </cell>
          <cell r="E3670">
            <v>40303</v>
          </cell>
          <cell r="G3670">
            <v>46401</v>
          </cell>
          <cell r="I3670">
            <v>1</v>
          </cell>
          <cell r="J3670">
            <v>1</v>
          </cell>
          <cell r="K3670">
            <v>93</v>
          </cell>
          <cell r="L3670">
            <v>92</v>
          </cell>
          <cell r="M3670">
            <v>5</v>
          </cell>
          <cell r="N3670">
            <v>40</v>
          </cell>
          <cell r="O3670">
            <v>0.2</v>
          </cell>
          <cell r="P3670">
            <v>1922</v>
          </cell>
          <cell r="Q3670">
            <v>1537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1922</v>
          </cell>
          <cell r="W3670">
            <v>1537</v>
          </cell>
          <cell r="X3670">
            <v>37534</v>
          </cell>
          <cell r="Y3670">
            <v>750680</v>
          </cell>
          <cell r="Z3670" t="str">
            <v>土</v>
          </cell>
          <cell r="AA3670">
            <v>0.25</v>
          </cell>
          <cell r="AB3670">
            <v>0.25</v>
          </cell>
          <cell r="AC3670">
            <v>0.25</v>
          </cell>
          <cell r="AD3670">
            <v>0.25</v>
          </cell>
          <cell r="AE3670">
            <v>1</v>
          </cell>
          <cell r="AF3670">
            <v>96</v>
          </cell>
          <cell r="AG3670">
            <v>96</v>
          </cell>
          <cell r="AH3670">
            <v>96</v>
          </cell>
          <cell r="AI3670">
            <v>96</v>
          </cell>
          <cell r="AJ3670">
            <v>1537</v>
          </cell>
          <cell r="AK3670">
            <v>7</v>
          </cell>
        </row>
        <row r="3671">
          <cell r="B3671">
            <v>46404</v>
          </cell>
          <cell r="C3671">
            <v>464</v>
          </cell>
          <cell r="D3671">
            <v>0</v>
          </cell>
          <cell r="E3671">
            <v>40403</v>
          </cell>
          <cell r="G3671">
            <v>46401</v>
          </cell>
          <cell r="I3671">
            <v>1</v>
          </cell>
          <cell r="J3671">
            <v>1</v>
          </cell>
          <cell r="K3671">
            <v>93</v>
          </cell>
          <cell r="L3671">
            <v>92</v>
          </cell>
          <cell r="M3671">
            <v>5</v>
          </cell>
          <cell r="N3671">
            <v>40</v>
          </cell>
          <cell r="O3671">
            <v>0.2</v>
          </cell>
          <cell r="P3671">
            <v>1922</v>
          </cell>
          <cell r="Q3671">
            <v>1537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1922</v>
          </cell>
          <cell r="W3671">
            <v>1537</v>
          </cell>
          <cell r="X3671">
            <v>37534</v>
          </cell>
          <cell r="Y3671">
            <v>750680</v>
          </cell>
          <cell r="Z3671" t="str">
            <v>土</v>
          </cell>
          <cell r="AA3671">
            <v>0.25</v>
          </cell>
          <cell r="AB3671">
            <v>0.25</v>
          </cell>
          <cell r="AC3671">
            <v>0.25</v>
          </cell>
          <cell r="AD3671">
            <v>0.25</v>
          </cell>
          <cell r="AE3671">
            <v>1</v>
          </cell>
          <cell r="AF3671">
            <v>96</v>
          </cell>
          <cell r="AG3671">
            <v>96</v>
          </cell>
          <cell r="AH3671">
            <v>96</v>
          </cell>
          <cell r="AI3671">
            <v>96</v>
          </cell>
          <cell r="AJ3671">
            <v>1537</v>
          </cell>
          <cell r="AK3671">
            <v>7</v>
          </cell>
        </row>
        <row r="3672">
          <cell r="B3672">
            <v>46405</v>
          </cell>
          <cell r="C3672">
            <v>464</v>
          </cell>
          <cell r="D3672">
            <v>0</v>
          </cell>
          <cell r="E3672">
            <v>40503</v>
          </cell>
          <cell r="G3672">
            <v>46401</v>
          </cell>
          <cell r="I3672">
            <v>1</v>
          </cell>
          <cell r="J3672">
            <v>1</v>
          </cell>
          <cell r="K3672">
            <v>93</v>
          </cell>
          <cell r="L3672">
            <v>92</v>
          </cell>
          <cell r="M3672">
            <v>5</v>
          </cell>
          <cell r="N3672">
            <v>40</v>
          </cell>
          <cell r="O3672">
            <v>0.2</v>
          </cell>
          <cell r="P3672">
            <v>1922</v>
          </cell>
          <cell r="Q3672">
            <v>1537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1922</v>
          </cell>
          <cell r="W3672">
            <v>1537</v>
          </cell>
          <cell r="X3672">
            <v>37534</v>
          </cell>
          <cell r="Y3672">
            <v>750680</v>
          </cell>
          <cell r="Z3672" t="str">
            <v>土</v>
          </cell>
          <cell r="AA3672">
            <v>0.25</v>
          </cell>
          <cell r="AB3672">
            <v>0.25</v>
          </cell>
          <cell r="AC3672">
            <v>0.25</v>
          </cell>
          <cell r="AD3672">
            <v>0.25</v>
          </cell>
          <cell r="AE3672">
            <v>1</v>
          </cell>
          <cell r="AF3672">
            <v>96</v>
          </cell>
          <cell r="AG3672">
            <v>96</v>
          </cell>
          <cell r="AH3672">
            <v>96</v>
          </cell>
          <cell r="AI3672">
            <v>96</v>
          </cell>
          <cell r="AJ3672">
            <v>1537</v>
          </cell>
          <cell r="AK3672">
            <v>7</v>
          </cell>
        </row>
        <row r="3673">
          <cell r="B3673">
            <v>46406</v>
          </cell>
          <cell r="C3673">
            <v>464</v>
          </cell>
          <cell r="D3673">
            <v>0</v>
          </cell>
          <cell r="E3673">
            <v>40603</v>
          </cell>
          <cell r="G3673">
            <v>46401</v>
          </cell>
          <cell r="I3673">
            <v>1</v>
          </cell>
          <cell r="J3673">
            <v>1</v>
          </cell>
          <cell r="K3673">
            <v>93</v>
          </cell>
          <cell r="L3673">
            <v>92</v>
          </cell>
          <cell r="M3673">
            <v>5</v>
          </cell>
          <cell r="N3673">
            <v>40</v>
          </cell>
          <cell r="O3673">
            <v>0.2</v>
          </cell>
          <cell r="P3673">
            <v>1922</v>
          </cell>
          <cell r="Q3673">
            <v>1537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1922</v>
          </cell>
          <cell r="W3673">
            <v>1537</v>
          </cell>
          <cell r="X3673">
            <v>37534</v>
          </cell>
          <cell r="Y3673">
            <v>750680</v>
          </cell>
          <cell r="Z3673" t="str">
            <v>土</v>
          </cell>
          <cell r="AA3673">
            <v>0.25</v>
          </cell>
          <cell r="AB3673">
            <v>0.25</v>
          </cell>
          <cell r="AC3673">
            <v>0.25</v>
          </cell>
          <cell r="AD3673">
            <v>0.25</v>
          </cell>
          <cell r="AE3673">
            <v>1</v>
          </cell>
          <cell r="AF3673">
            <v>96</v>
          </cell>
          <cell r="AG3673">
            <v>96</v>
          </cell>
          <cell r="AH3673">
            <v>96</v>
          </cell>
          <cell r="AI3673">
            <v>96</v>
          </cell>
          <cell r="AJ3673">
            <v>1537</v>
          </cell>
          <cell r="AK3673">
            <v>7</v>
          </cell>
        </row>
        <row r="3674">
          <cell r="B3674">
            <v>46407</v>
          </cell>
          <cell r="C3674">
            <v>464</v>
          </cell>
          <cell r="D3674">
            <v>0</v>
          </cell>
          <cell r="E3674">
            <v>50100</v>
          </cell>
          <cell r="G3674">
            <v>46409</v>
          </cell>
          <cell r="I3674">
            <v>1</v>
          </cell>
          <cell r="J3674">
            <v>1</v>
          </cell>
          <cell r="K3674">
            <v>93</v>
          </cell>
          <cell r="L3674">
            <v>92</v>
          </cell>
          <cell r="M3674">
            <v>5</v>
          </cell>
          <cell r="N3674">
            <v>40</v>
          </cell>
          <cell r="O3674">
            <v>0.2</v>
          </cell>
          <cell r="P3674">
            <v>1922</v>
          </cell>
          <cell r="Q3674">
            <v>1537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1922</v>
          </cell>
          <cell r="W3674">
            <v>1537</v>
          </cell>
          <cell r="X3674">
            <v>37534</v>
          </cell>
          <cell r="Y3674">
            <v>750680</v>
          </cell>
          <cell r="Z3674" t="str">
            <v>土</v>
          </cell>
          <cell r="AA3674">
            <v>0.25</v>
          </cell>
          <cell r="AB3674">
            <v>0.25</v>
          </cell>
          <cell r="AC3674">
            <v>0.25</v>
          </cell>
          <cell r="AD3674">
            <v>0.25</v>
          </cell>
          <cell r="AE3674">
            <v>1</v>
          </cell>
          <cell r="AF3674">
            <v>96</v>
          </cell>
          <cell r="AG3674">
            <v>96</v>
          </cell>
          <cell r="AH3674">
            <v>96</v>
          </cell>
          <cell r="AI3674">
            <v>96</v>
          </cell>
          <cell r="AJ3674">
            <v>1537</v>
          </cell>
          <cell r="AK3674">
            <v>7</v>
          </cell>
        </row>
        <row r="3675">
          <cell r="B3675">
            <v>46500</v>
          </cell>
          <cell r="C3675">
            <v>465</v>
          </cell>
          <cell r="D3675">
            <v>0</v>
          </cell>
          <cell r="E3675">
            <v>20113</v>
          </cell>
          <cell r="F3675">
            <v>1</v>
          </cell>
          <cell r="G3675">
            <v>46500</v>
          </cell>
          <cell r="H3675">
            <v>46500</v>
          </cell>
          <cell r="I3675">
            <v>0</v>
          </cell>
          <cell r="J3675">
            <v>10</v>
          </cell>
          <cell r="K3675">
            <v>94</v>
          </cell>
          <cell r="L3675">
            <v>93</v>
          </cell>
          <cell r="M3675">
            <v>5</v>
          </cell>
          <cell r="N3675">
            <v>40</v>
          </cell>
          <cell r="O3675">
            <v>0.60000000000000009</v>
          </cell>
          <cell r="P3675">
            <v>60984</v>
          </cell>
          <cell r="Q3675">
            <v>31223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60984</v>
          </cell>
          <cell r="W3675">
            <v>31223</v>
          </cell>
          <cell r="X3675">
            <v>394740</v>
          </cell>
          <cell r="Y3675">
            <v>7894800</v>
          </cell>
          <cell r="Z3675" t="str">
            <v>土</v>
          </cell>
          <cell r="AA3675">
            <v>0.25</v>
          </cell>
          <cell r="AB3675">
            <v>0.25</v>
          </cell>
          <cell r="AC3675">
            <v>0.25</v>
          </cell>
          <cell r="AD3675">
            <v>0.25</v>
          </cell>
          <cell r="AE3675">
            <v>1</v>
          </cell>
          <cell r="AF3675">
            <v>7440</v>
          </cell>
          <cell r="AG3675">
            <v>7440</v>
          </cell>
          <cell r="AH3675">
            <v>7440</v>
          </cell>
          <cell r="AI3675">
            <v>7440</v>
          </cell>
          <cell r="AJ3675">
            <v>31223</v>
          </cell>
          <cell r="AK3675">
            <v>70</v>
          </cell>
        </row>
        <row r="3676">
          <cell r="B3676">
            <v>46501</v>
          </cell>
          <cell r="C3676">
            <v>465</v>
          </cell>
          <cell r="D3676">
            <v>0</v>
          </cell>
          <cell r="E3676">
            <v>40103</v>
          </cell>
          <cell r="G3676">
            <v>46501</v>
          </cell>
          <cell r="I3676">
            <v>1</v>
          </cell>
          <cell r="J3676">
            <v>1</v>
          </cell>
          <cell r="K3676">
            <v>94</v>
          </cell>
          <cell r="L3676">
            <v>93</v>
          </cell>
          <cell r="M3676">
            <v>5</v>
          </cell>
          <cell r="N3676">
            <v>40</v>
          </cell>
          <cell r="O3676">
            <v>0.2</v>
          </cell>
          <cell r="P3676">
            <v>2032</v>
          </cell>
          <cell r="Q3676">
            <v>1626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2032</v>
          </cell>
          <cell r="W3676">
            <v>1626</v>
          </cell>
          <cell r="X3676">
            <v>39474</v>
          </cell>
          <cell r="Y3676">
            <v>789480</v>
          </cell>
          <cell r="Z3676" t="str">
            <v>土</v>
          </cell>
          <cell r="AA3676">
            <v>0.25</v>
          </cell>
          <cell r="AB3676">
            <v>0.25</v>
          </cell>
          <cell r="AC3676">
            <v>0.25</v>
          </cell>
          <cell r="AD3676">
            <v>0.25</v>
          </cell>
          <cell r="AE3676">
            <v>1</v>
          </cell>
          <cell r="AF3676">
            <v>101</v>
          </cell>
          <cell r="AG3676">
            <v>101</v>
          </cell>
          <cell r="AH3676">
            <v>101</v>
          </cell>
          <cell r="AI3676">
            <v>101</v>
          </cell>
          <cell r="AJ3676">
            <v>1626</v>
          </cell>
          <cell r="AK3676">
            <v>7</v>
          </cell>
        </row>
        <row r="3677">
          <cell r="B3677">
            <v>46502</v>
          </cell>
          <cell r="C3677">
            <v>465</v>
          </cell>
          <cell r="D3677">
            <v>0</v>
          </cell>
          <cell r="E3677">
            <v>40203</v>
          </cell>
          <cell r="G3677">
            <v>46501</v>
          </cell>
          <cell r="I3677">
            <v>1</v>
          </cell>
          <cell r="J3677">
            <v>1</v>
          </cell>
          <cell r="K3677">
            <v>94</v>
          </cell>
          <cell r="L3677">
            <v>93</v>
          </cell>
          <cell r="M3677">
            <v>5</v>
          </cell>
          <cell r="N3677">
            <v>40</v>
          </cell>
          <cell r="O3677">
            <v>0.2</v>
          </cell>
          <cell r="P3677">
            <v>2032</v>
          </cell>
          <cell r="Q3677">
            <v>1626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2032</v>
          </cell>
          <cell r="W3677">
            <v>1626</v>
          </cell>
          <cell r="X3677">
            <v>39474</v>
          </cell>
          <cell r="Y3677">
            <v>789480</v>
          </cell>
          <cell r="Z3677" t="str">
            <v>土</v>
          </cell>
          <cell r="AA3677">
            <v>0.25</v>
          </cell>
          <cell r="AB3677">
            <v>0.25</v>
          </cell>
          <cell r="AC3677">
            <v>0.25</v>
          </cell>
          <cell r="AD3677">
            <v>0.25</v>
          </cell>
          <cell r="AE3677">
            <v>1</v>
          </cell>
          <cell r="AF3677">
            <v>101</v>
          </cell>
          <cell r="AG3677">
            <v>101</v>
          </cell>
          <cell r="AH3677">
            <v>101</v>
          </cell>
          <cell r="AI3677">
            <v>101</v>
          </cell>
          <cell r="AJ3677">
            <v>1626</v>
          </cell>
          <cell r="AK3677">
            <v>7</v>
          </cell>
        </row>
        <row r="3678">
          <cell r="B3678">
            <v>46503</v>
          </cell>
          <cell r="C3678">
            <v>465</v>
          </cell>
          <cell r="D3678">
            <v>0</v>
          </cell>
          <cell r="E3678">
            <v>40303</v>
          </cell>
          <cell r="G3678">
            <v>46501</v>
          </cell>
          <cell r="I3678">
            <v>1</v>
          </cell>
          <cell r="J3678">
            <v>1</v>
          </cell>
          <cell r="K3678">
            <v>94</v>
          </cell>
          <cell r="L3678">
            <v>93</v>
          </cell>
          <cell r="M3678">
            <v>5</v>
          </cell>
          <cell r="N3678">
            <v>40</v>
          </cell>
          <cell r="O3678">
            <v>0.2</v>
          </cell>
          <cell r="P3678">
            <v>2032</v>
          </cell>
          <cell r="Q3678">
            <v>1626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2032</v>
          </cell>
          <cell r="W3678">
            <v>1626</v>
          </cell>
          <cell r="X3678">
            <v>39474</v>
          </cell>
          <cell r="Y3678">
            <v>789480</v>
          </cell>
          <cell r="Z3678" t="str">
            <v>土</v>
          </cell>
          <cell r="AA3678">
            <v>0.25</v>
          </cell>
          <cell r="AB3678">
            <v>0.25</v>
          </cell>
          <cell r="AC3678">
            <v>0.25</v>
          </cell>
          <cell r="AD3678">
            <v>0.25</v>
          </cell>
          <cell r="AE3678">
            <v>1</v>
          </cell>
          <cell r="AF3678">
            <v>101</v>
          </cell>
          <cell r="AG3678">
            <v>101</v>
          </cell>
          <cell r="AH3678">
            <v>101</v>
          </cell>
          <cell r="AI3678">
            <v>101</v>
          </cell>
          <cell r="AJ3678">
            <v>1626</v>
          </cell>
          <cell r="AK3678">
            <v>7</v>
          </cell>
        </row>
        <row r="3679">
          <cell r="B3679">
            <v>46504</v>
          </cell>
          <cell r="C3679">
            <v>465</v>
          </cell>
          <cell r="D3679">
            <v>0</v>
          </cell>
          <cell r="E3679">
            <v>40403</v>
          </cell>
          <cell r="G3679">
            <v>46501</v>
          </cell>
          <cell r="I3679">
            <v>1</v>
          </cell>
          <cell r="J3679">
            <v>1</v>
          </cell>
          <cell r="K3679">
            <v>94</v>
          </cell>
          <cell r="L3679">
            <v>93</v>
          </cell>
          <cell r="M3679">
            <v>5</v>
          </cell>
          <cell r="N3679">
            <v>40</v>
          </cell>
          <cell r="O3679">
            <v>0.2</v>
          </cell>
          <cell r="P3679">
            <v>2032</v>
          </cell>
          <cell r="Q3679">
            <v>1626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2032</v>
          </cell>
          <cell r="W3679">
            <v>1626</v>
          </cell>
          <cell r="X3679">
            <v>39474</v>
          </cell>
          <cell r="Y3679">
            <v>789480</v>
          </cell>
          <cell r="Z3679" t="str">
            <v>土</v>
          </cell>
          <cell r="AA3679">
            <v>0.25</v>
          </cell>
          <cell r="AB3679">
            <v>0.25</v>
          </cell>
          <cell r="AC3679">
            <v>0.25</v>
          </cell>
          <cell r="AD3679">
            <v>0.25</v>
          </cell>
          <cell r="AE3679">
            <v>1</v>
          </cell>
          <cell r="AF3679">
            <v>101</v>
          </cell>
          <cell r="AG3679">
            <v>101</v>
          </cell>
          <cell r="AH3679">
            <v>101</v>
          </cell>
          <cell r="AI3679">
            <v>101</v>
          </cell>
          <cell r="AJ3679">
            <v>1626</v>
          </cell>
          <cell r="AK3679">
            <v>7</v>
          </cell>
        </row>
        <row r="3680">
          <cell r="B3680">
            <v>46505</v>
          </cell>
          <cell r="C3680">
            <v>465</v>
          </cell>
          <cell r="D3680">
            <v>0</v>
          </cell>
          <cell r="E3680">
            <v>40503</v>
          </cell>
          <cell r="G3680">
            <v>46501</v>
          </cell>
          <cell r="I3680">
            <v>1</v>
          </cell>
          <cell r="J3680">
            <v>1</v>
          </cell>
          <cell r="K3680">
            <v>94</v>
          </cell>
          <cell r="L3680">
            <v>93</v>
          </cell>
          <cell r="M3680">
            <v>5</v>
          </cell>
          <cell r="N3680">
            <v>40</v>
          </cell>
          <cell r="O3680">
            <v>0.2</v>
          </cell>
          <cell r="P3680">
            <v>2032</v>
          </cell>
          <cell r="Q3680">
            <v>1626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2032</v>
          </cell>
          <cell r="W3680">
            <v>1626</v>
          </cell>
          <cell r="X3680">
            <v>39474</v>
          </cell>
          <cell r="Y3680">
            <v>789480</v>
          </cell>
          <cell r="Z3680" t="str">
            <v>土</v>
          </cell>
          <cell r="AA3680">
            <v>0.25</v>
          </cell>
          <cell r="AB3680">
            <v>0.25</v>
          </cell>
          <cell r="AC3680">
            <v>0.25</v>
          </cell>
          <cell r="AD3680">
            <v>0.25</v>
          </cell>
          <cell r="AE3680">
            <v>1</v>
          </cell>
          <cell r="AF3680">
            <v>101</v>
          </cell>
          <cell r="AG3680">
            <v>101</v>
          </cell>
          <cell r="AH3680">
            <v>101</v>
          </cell>
          <cell r="AI3680">
            <v>101</v>
          </cell>
          <cell r="AJ3680">
            <v>1626</v>
          </cell>
          <cell r="AK3680">
            <v>7</v>
          </cell>
        </row>
        <row r="3681">
          <cell r="B3681">
            <v>46506</v>
          </cell>
          <cell r="C3681">
            <v>465</v>
          </cell>
          <cell r="D3681">
            <v>0</v>
          </cell>
          <cell r="E3681">
            <v>40603</v>
          </cell>
          <cell r="G3681">
            <v>46501</v>
          </cell>
          <cell r="I3681">
            <v>1</v>
          </cell>
          <cell r="J3681">
            <v>1</v>
          </cell>
          <cell r="K3681">
            <v>94</v>
          </cell>
          <cell r="L3681">
            <v>93</v>
          </cell>
          <cell r="M3681">
            <v>5</v>
          </cell>
          <cell r="N3681">
            <v>40</v>
          </cell>
          <cell r="O3681">
            <v>0.2</v>
          </cell>
          <cell r="P3681">
            <v>2032</v>
          </cell>
          <cell r="Q3681">
            <v>1626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2032</v>
          </cell>
          <cell r="W3681">
            <v>1626</v>
          </cell>
          <cell r="X3681">
            <v>39474</v>
          </cell>
          <cell r="Y3681">
            <v>789480</v>
          </cell>
          <cell r="Z3681" t="str">
            <v>土</v>
          </cell>
          <cell r="AA3681">
            <v>0.25</v>
          </cell>
          <cell r="AB3681">
            <v>0.25</v>
          </cell>
          <cell r="AC3681">
            <v>0.25</v>
          </cell>
          <cell r="AD3681">
            <v>0.25</v>
          </cell>
          <cell r="AE3681">
            <v>1</v>
          </cell>
          <cell r="AF3681">
            <v>101</v>
          </cell>
          <cell r="AG3681">
            <v>101</v>
          </cell>
          <cell r="AH3681">
            <v>101</v>
          </cell>
          <cell r="AI3681">
            <v>101</v>
          </cell>
          <cell r="AJ3681">
            <v>1626</v>
          </cell>
          <cell r="AK3681">
            <v>7</v>
          </cell>
        </row>
        <row r="3682">
          <cell r="B3682">
            <v>46507</v>
          </cell>
          <cell r="C3682">
            <v>465</v>
          </cell>
          <cell r="D3682">
            <v>0</v>
          </cell>
          <cell r="E3682">
            <v>50100</v>
          </cell>
          <cell r="G3682">
            <v>46509</v>
          </cell>
          <cell r="I3682">
            <v>1</v>
          </cell>
          <cell r="J3682">
            <v>1</v>
          </cell>
          <cell r="K3682">
            <v>94</v>
          </cell>
          <cell r="L3682">
            <v>93</v>
          </cell>
          <cell r="M3682">
            <v>5</v>
          </cell>
          <cell r="N3682">
            <v>40</v>
          </cell>
          <cell r="O3682">
            <v>0.2</v>
          </cell>
          <cell r="P3682">
            <v>2032</v>
          </cell>
          <cell r="Q3682">
            <v>1626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2032</v>
          </cell>
          <cell r="W3682">
            <v>1626</v>
          </cell>
          <cell r="X3682">
            <v>39474</v>
          </cell>
          <cell r="Y3682">
            <v>789480</v>
          </cell>
          <cell r="Z3682" t="str">
            <v>土</v>
          </cell>
          <cell r="AA3682">
            <v>0.25</v>
          </cell>
          <cell r="AB3682">
            <v>0.25</v>
          </cell>
          <cell r="AC3682">
            <v>0.25</v>
          </cell>
          <cell r="AD3682">
            <v>0.25</v>
          </cell>
          <cell r="AE3682">
            <v>1</v>
          </cell>
          <cell r="AF3682">
            <v>101</v>
          </cell>
          <cell r="AG3682">
            <v>101</v>
          </cell>
          <cell r="AH3682">
            <v>101</v>
          </cell>
          <cell r="AI3682">
            <v>101</v>
          </cell>
          <cell r="AJ3682">
            <v>1626</v>
          </cell>
          <cell r="AK3682">
            <v>7</v>
          </cell>
        </row>
        <row r="3683">
          <cell r="B3683">
            <v>46600</v>
          </cell>
          <cell r="C3683">
            <v>466</v>
          </cell>
          <cell r="D3683">
            <v>0</v>
          </cell>
          <cell r="E3683">
            <v>32403</v>
          </cell>
          <cell r="F3683">
            <v>1</v>
          </cell>
          <cell r="G3683">
            <v>46600</v>
          </cell>
          <cell r="H3683">
            <v>46600</v>
          </cell>
          <cell r="I3683">
            <v>0</v>
          </cell>
          <cell r="J3683">
            <v>10</v>
          </cell>
          <cell r="K3683">
            <v>94</v>
          </cell>
          <cell r="L3683">
            <v>93</v>
          </cell>
          <cell r="M3683">
            <v>5</v>
          </cell>
          <cell r="N3683">
            <v>40</v>
          </cell>
          <cell r="O3683">
            <v>0.2</v>
          </cell>
          <cell r="P3683">
            <v>20328</v>
          </cell>
          <cell r="Q3683">
            <v>16262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20328</v>
          </cell>
          <cell r="W3683">
            <v>16262</v>
          </cell>
          <cell r="X3683">
            <v>394740</v>
          </cell>
          <cell r="Y3683">
            <v>7894800</v>
          </cell>
          <cell r="Z3683" t="str">
            <v>土</v>
          </cell>
          <cell r="AA3683">
            <v>0.25</v>
          </cell>
          <cell r="AB3683">
            <v>0.25</v>
          </cell>
          <cell r="AC3683">
            <v>0.25</v>
          </cell>
          <cell r="AD3683">
            <v>0.25</v>
          </cell>
          <cell r="AE3683">
            <v>1</v>
          </cell>
          <cell r="AF3683">
            <v>1016</v>
          </cell>
          <cell r="AG3683">
            <v>1016</v>
          </cell>
          <cell r="AH3683">
            <v>1016</v>
          </cell>
          <cell r="AI3683">
            <v>1016</v>
          </cell>
          <cell r="AJ3683">
            <v>16262</v>
          </cell>
          <cell r="AK3683">
            <v>70</v>
          </cell>
        </row>
        <row r="3684">
          <cell r="B3684">
            <v>46601</v>
          </cell>
          <cell r="C3684">
            <v>466</v>
          </cell>
          <cell r="D3684">
            <v>0</v>
          </cell>
          <cell r="E3684">
            <v>20213</v>
          </cell>
          <cell r="G3684">
            <v>46601</v>
          </cell>
          <cell r="I3684">
            <v>1</v>
          </cell>
          <cell r="J3684">
            <v>1</v>
          </cell>
          <cell r="K3684">
            <v>94</v>
          </cell>
          <cell r="L3684">
            <v>93</v>
          </cell>
          <cell r="M3684">
            <v>5</v>
          </cell>
          <cell r="N3684">
            <v>40</v>
          </cell>
          <cell r="O3684">
            <v>0.2</v>
          </cell>
          <cell r="P3684">
            <v>2032</v>
          </cell>
          <cell r="Q3684">
            <v>1626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2032</v>
          </cell>
          <cell r="W3684">
            <v>1626</v>
          </cell>
          <cell r="X3684">
            <v>39474</v>
          </cell>
          <cell r="Y3684">
            <v>789480</v>
          </cell>
          <cell r="Z3684" t="str">
            <v>土</v>
          </cell>
          <cell r="AA3684">
            <v>0.25</v>
          </cell>
          <cell r="AB3684">
            <v>0.25</v>
          </cell>
          <cell r="AC3684">
            <v>0.25</v>
          </cell>
          <cell r="AD3684">
            <v>0.25</v>
          </cell>
          <cell r="AE3684">
            <v>1</v>
          </cell>
          <cell r="AF3684">
            <v>101</v>
          </cell>
          <cell r="AG3684">
            <v>101</v>
          </cell>
          <cell r="AH3684">
            <v>101</v>
          </cell>
          <cell r="AI3684">
            <v>101</v>
          </cell>
          <cell r="AJ3684">
            <v>1626</v>
          </cell>
          <cell r="AK3684">
            <v>7</v>
          </cell>
        </row>
        <row r="3685">
          <cell r="B3685">
            <v>46602</v>
          </cell>
          <cell r="C3685">
            <v>466</v>
          </cell>
          <cell r="D3685">
            <v>0</v>
          </cell>
          <cell r="E3685">
            <v>20313</v>
          </cell>
          <cell r="G3685">
            <v>46601</v>
          </cell>
          <cell r="I3685">
            <v>1</v>
          </cell>
          <cell r="J3685">
            <v>1</v>
          </cell>
          <cell r="K3685">
            <v>94</v>
          </cell>
          <cell r="L3685">
            <v>93</v>
          </cell>
          <cell r="M3685">
            <v>5</v>
          </cell>
          <cell r="N3685">
            <v>40</v>
          </cell>
          <cell r="O3685">
            <v>0.2</v>
          </cell>
          <cell r="P3685">
            <v>2032</v>
          </cell>
          <cell r="Q3685">
            <v>1626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2032</v>
          </cell>
          <cell r="W3685">
            <v>1626</v>
          </cell>
          <cell r="X3685">
            <v>39474</v>
          </cell>
          <cell r="Y3685">
            <v>789480</v>
          </cell>
          <cell r="Z3685" t="str">
            <v>土</v>
          </cell>
          <cell r="AA3685">
            <v>0.25</v>
          </cell>
          <cell r="AB3685">
            <v>0.25</v>
          </cell>
          <cell r="AC3685">
            <v>0.25</v>
          </cell>
          <cell r="AD3685">
            <v>0.25</v>
          </cell>
          <cell r="AE3685">
            <v>1</v>
          </cell>
          <cell r="AF3685">
            <v>101</v>
          </cell>
          <cell r="AG3685">
            <v>101</v>
          </cell>
          <cell r="AH3685">
            <v>101</v>
          </cell>
          <cell r="AI3685">
            <v>101</v>
          </cell>
          <cell r="AJ3685">
            <v>1626</v>
          </cell>
          <cell r="AK3685">
            <v>7</v>
          </cell>
        </row>
        <row r="3686">
          <cell r="B3686">
            <v>46603</v>
          </cell>
          <cell r="C3686">
            <v>466</v>
          </cell>
          <cell r="D3686">
            <v>0</v>
          </cell>
          <cell r="E3686">
            <v>20413</v>
          </cell>
          <cell r="G3686">
            <v>46601</v>
          </cell>
          <cell r="I3686">
            <v>1</v>
          </cell>
          <cell r="J3686">
            <v>1</v>
          </cell>
          <cell r="K3686">
            <v>94</v>
          </cell>
          <cell r="L3686">
            <v>93</v>
          </cell>
          <cell r="M3686">
            <v>5</v>
          </cell>
          <cell r="N3686">
            <v>40</v>
          </cell>
          <cell r="O3686">
            <v>0.2</v>
          </cell>
          <cell r="P3686">
            <v>2032</v>
          </cell>
          <cell r="Q3686">
            <v>1626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2032</v>
          </cell>
          <cell r="W3686">
            <v>1626</v>
          </cell>
          <cell r="X3686">
            <v>39474</v>
          </cell>
          <cell r="Y3686">
            <v>789480</v>
          </cell>
          <cell r="Z3686" t="str">
            <v>土</v>
          </cell>
          <cell r="AA3686">
            <v>0.25</v>
          </cell>
          <cell r="AB3686">
            <v>0.25</v>
          </cell>
          <cell r="AC3686">
            <v>0.25</v>
          </cell>
          <cell r="AD3686">
            <v>0.25</v>
          </cell>
          <cell r="AE3686">
            <v>1</v>
          </cell>
          <cell r="AF3686">
            <v>101</v>
          </cell>
          <cell r="AG3686">
            <v>101</v>
          </cell>
          <cell r="AH3686">
            <v>101</v>
          </cell>
          <cell r="AI3686">
            <v>101</v>
          </cell>
          <cell r="AJ3686">
            <v>1626</v>
          </cell>
          <cell r="AK3686">
            <v>7</v>
          </cell>
        </row>
        <row r="3687">
          <cell r="B3687">
            <v>46604</v>
          </cell>
          <cell r="C3687">
            <v>466</v>
          </cell>
          <cell r="D3687">
            <v>0</v>
          </cell>
          <cell r="E3687">
            <v>20513</v>
          </cell>
          <cell r="G3687">
            <v>46601</v>
          </cell>
          <cell r="I3687">
            <v>1</v>
          </cell>
          <cell r="J3687">
            <v>1</v>
          </cell>
          <cell r="K3687">
            <v>94</v>
          </cell>
          <cell r="L3687">
            <v>93</v>
          </cell>
          <cell r="M3687">
            <v>5</v>
          </cell>
          <cell r="N3687">
            <v>40</v>
          </cell>
          <cell r="O3687">
            <v>0.2</v>
          </cell>
          <cell r="P3687">
            <v>2032</v>
          </cell>
          <cell r="Q3687">
            <v>1626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2032</v>
          </cell>
          <cell r="W3687">
            <v>1626</v>
          </cell>
          <cell r="X3687">
            <v>39474</v>
          </cell>
          <cell r="Y3687">
            <v>789480</v>
          </cell>
          <cell r="Z3687" t="str">
            <v>土</v>
          </cell>
          <cell r="AA3687">
            <v>0.25</v>
          </cell>
          <cell r="AB3687">
            <v>0.25</v>
          </cell>
          <cell r="AC3687">
            <v>0.25</v>
          </cell>
          <cell r="AD3687">
            <v>0.25</v>
          </cell>
          <cell r="AE3687">
            <v>1</v>
          </cell>
          <cell r="AF3687">
            <v>101</v>
          </cell>
          <cell r="AG3687">
            <v>101</v>
          </cell>
          <cell r="AH3687">
            <v>101</v>
          </cell>
          <cell r="AI3687">
            <v>101</v>
          </cell>
          <cell r="AJ3687">
            <v>1626</v>
          </cell>
          <cell r="AK3687">
            <v>7</v>
          </cell>
        </row>
        <row r="3688">
          <cell r="B3688">
            <v>46605</v>
          </cell>
          <cell r="C3688">
            <v>466</v>
          </cell>
          <cell r="D3688">
            <v>0</v>
          </cell>
          <cell r="E3688">
            <v>20613</v>
          </cell>
          <cell r="G3688">
            <v>46601</v>
          </cell>
          <cell r="I3688">
            <v>1</v>
          </cell>
          <cell r="J3688">
            <v>1</v>
          </cell>
          <cell r="K3688">
            <v>94</v>
          </cell>
          <cell r="L3688">
            <v>93</v>
          </cell>
          <cell r="M3688">
            <v>5</v>
          </cell>
          <cell r="N3688">
            <v>40</v>
          </cell>
          <cell r="O3688">
            <v>0.2</v>
          </cell>
          <cell r="P3688">
            <v>2032</v>
          </cell>
          <cell r="Q3688">
            <v>1626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2032</v>
          </cell>
          <cell r="W3688">
            <v>1626</v>
          </cell>
          <cell r="X3688">
            <v>39474</v>
          </cell>
          <cell r="Y3688">
            <v>789480</v>
          </cell>
          <cell r="Z3688" t="str">
            <v>土</v>
          </cell>
          <cell r="AA3688">
            <v>0.25</v>
          </cell>
          <cell r="AB3688">
            <v>0.25</v>
          </cell>
          <cell r="AC3688">
            <v>0.25</v>
          </cell>
          <cell r="AD3688">
            <v>0.25</v>
          </cell>
          <cell r="AE3688">
            <v>1</v>
          </cell>
          <cell r="AF3688">
            <v>101</v>
          </cell>
          <cell r="AG3688">
            <v>101</v>
          </cell>
          <cell r="AH3688">
            <v>101</v>
          </cell>
          <cell r="AI3688">
            <v>101</v>
          </cell>
          <cell r="AJ3688">
            <v>1626</v>
          </cell>
          <cell r="AK3688">
            <v>7</v>
          </cell>
        </row>
        <row r="3689">
          <cell r="B3689">
            <v>46606</v>
          </cell>
          <cell r="C3689">
            <v>466</v>
          </cell>
          <cell r="D3689">
            <v>0</v>
          </cell>
          <cell r="E3689">
            <v>20113</v>
          </cell>
          <cell r="G3689">
            <v>46601</v>
          </cell>
          <cell r="I3689">
            <v>1</v>
          </cell>
          <cell r="J3689">
            <v>1</v>
          </cell>
          <cell r="K3689">
            <v>94</v>
          </cell>
          <cell r="L3689">
            <v>93</v>
          </cell>
          <cell r="M3689">
            <v>5</v>
          </cell>
          <cell r="N3689">
            <v>40</v>
          </cell>
          <cell r="O3689">
            <v>0.2</v>
          </cell>
          <cell r="P3689">
            <v>2032</v>
          </cell>
          <cell r="Q3689">
            <v>1626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2032</v>
          </cell>
          <cell r="W3689">
            <v>1626</v>
          </cell>
          <cell r="X3689">
            <v>39474</v>
          </cell>
          <cell r="Y3689">
            <v>789480</v>
          </cell>
          <cell r="Z3689" t="str">
            <v>土</v>
          </cell>
          <cell r="AA3689">
            <v>0.25</v>
          </cell>
          <cell r="AB3689">
            <v>0.25</v>
          </cell>
          <cell r="AC3689">
            <v>0.25</v>
          </cell>
          <cell r="AD3689">
            <v>0.25</v>
          </cell>
          <cell r="AE3689">
            <v>1</v>
          </cell>
          <cell r="AF3689">
            <v>101</v>
          </cell>
          <cell r="AG3689">
            <v>101</v>
          </cell>
          <cell r="AH3689">
            <v>101</v>
          </cell>
          <cell r="AI3689">
            <v>101</v>
          </cell>
          <cell r="AJ3689">
            <v>1626</v>
          </cell>
          <cell r="AK3689">
            <v>7</v>
          </cell>
        </row>
        <row r="3690">
          <cell r="B3690">
            <v>46607</v>
          </cell>
          <cell r="C3690">
            <v>466</v>
          </cell>
          <cell r="D3690">
            <v>0</v>
          </cell>
          <cell r="E3690">
            <v>50100</v>
          </cell>
          <cell r="G3690">
            <v>46609</v>
          </cell>
          <cell r="I3690">
            <v>1</v>
          </cell>
          <cell r="J3690">
            <v>1</v>
          </cell>
          <cell r="K3690">
            <v>94</v>
          </cell>
          <cell r="L3690">
            <v>93</v>
          </cell>
          <cell r="M3690">
            <v>5</v>
          </cell>
          <cell r="N3690">
            <v>40</v>
          </cell>
          <cell r="O3690">
            <v>0.2</v>
          </cell>
          <cell r="P3690">
            <v>2032</v>
          </cell>
          <cell r="Q3690">
            <v>1626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2032</v>
          </cell>
          <cell r="W3690">
            <v>1626</v>
          </cell>
          <cell r="X3690">
            <v>39474</v>
          </cell>
          <cell r="Y3690">
            <v>789480</v>
          </cell>
          <cell r="Z3690" t="str">
            <v>土</v>
          </cell>
          <cell r="AA3690">
            <v>0.25</v>
          </cell>
          <cell r="AB3690">
            <v>0.25</v>
          </cell>
          <cell r="AC3690">
            <v>0.25</v>
          </cell>
          <cell r="AD3690">
            <v>0.25</v>
          </cell>
          <cell r="AE3690">
            <v>1</v>
          </cell>
          <cell r="AF3690">
            <v>101</v>
          </cell>
          <cell r="AG3690">
            <v>101</v>
          </cell>
          <cell r="AH3690">
            <v>101</v>
          </cell>
          <cell r="AI3690">
            <v>101</v>
          </cell>
          <cell r="AJ3690">
            <v>1626</v>
          </cell>
          <cell r="AK3690">
            <v>7</v>
          </cell>
        </row>
        <row r="3691">
          <cell r="B3691">
            <v>46700</v>
          </cell>
          <cell r="C3691">
            <v>467</v>
          </cell>
          <cell r="D3691">
            <v>0</v>
          </cell>
          <cell r="E3691">
            <v>32103</v>
          </cell>
          <cell r="F3691">
            <v>1</v>
          </cell>
          <cell r="G3691">
            <v>46700</v>
          </cell>
          <cell r="H3691">
            <v>46700</v>
          </cell>
          <cell r="I3691">
            <v>0</v>
          </cell>
          <cell r="J3691">
            <v>10</v>
          </cell>
          <cell r="K3691">
            <v>94</v>
          </cell>
          <cell r="L3691">
            <v>93</v>
          </cell>
          <cell r="M3691">
            <v>5</v>
          </cell>
          <cell r="N3691">
            <v>40</v>
          </cell>
          <cell r="O3691">
            <v>0.30000000000000004</v>
          </cell>
          <cell r="P3691">
            <v>30492</v>
          </cell>
          <cell r="Q3691">
            <v>24393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30492</v>
          </cell>
          <cell r="W3691">
            <v>24393</v>
          </cell>
          <cell r="X3691">
            <v>394740</v>
          </cell>
          <cell r="Y3691">
            <v>7894800</v>
          </cell>
          <cell r="Z3691" t="str">
            <v>土</v>
          </cell>
          <cell r="AA3691">
            <v>0.25</v>
          </cell>
          <cell r="AB3691">
            <v>0.25</v>
          </cell>
          <cell r="AC3691">
            <v>0.25</v>
          </cell>
          <cell r="AD3691">
            <v>0.25</v>
          </cell>
          <cell r="AE3691">
            <v>1</v>
          </cell>
          <cell r="AF3691">
            <v>1524</v>
          </cell>
          <cell r="AG3691">
            <v>1524</v>
          </cell>
          <cell r="AH3691">
            <v>1524</v>
          </cell>
          <cell r="AI3691">
            <v>1524</v>
          </cell>
          <cell r="AJ3691">
            <v>24393</v>
          </cell>
          <cell r="AK3691">
            <v>70</v>
          </cell>
        </row>
        <row r="3692">
          <cell r="B3692">
            <v>46701</v>
          </cell>
          <cell r="C3692">
            <v>467</v>
          </cell>
          <cell r="D3692">
            <v>0</v>
          </cell>
          <cell r="E3692">
            <v>20213</v>
          </cell>
          <cell r="G3692">
            <v>46701</v>
          </cell>
          <cell r="I3692">
            <v>1</v>
          </cell>
          <cell r="J3692">
            <v>1</v>
          </cell>
          <cell r="K3692">
            <v>94</v>
          </cell>
          <cell r="L3692">
            <v>93</v>
          </cell>
          <cell r="M3692">
            <v>5</v>
          </cell>
          <cell r="N3692">
            <v>40</v>
          </cell>
          <cell r="O3692">
            <v>0.2</v>
          </cell>
          <cell r="P3692">
            <v>2032</v>
          </cell>
          <cell r="Q3692">
            <v>1626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2032</v>
          </cell>
          <cell r="W3692">
            <v>1626</v>
          </cell>
          <cell r="X3692">
            <v>39474</v>
          </cell>
          <cell r="Y3692">
            <v>789480</v>
          </cell>
          <cell r="Z3692" t="str">
            <v>土</v>
          </cell>
          <cell r="AA3692">
            <v>0.25</v>
          </cell>
          <cell r="AB3692">
            <v>0.25</v>
          </cell>
          <cell r="AC3692">
            <v>0.25</v>
          </cell>
          <cell r="AD3692">
            <v>0.25</v>
          </cell>
          <cell r="AE3692">
            <v>1</v>
          </cell>
          <cell r="AF3692">
            <v>101</v>
          </cell>
          <cell r="AG3692">
            <v>101</v>
          </cell>
          <cell r="AH3692">
            <v>101</v>
          </cell>
          <cell r="AI3692">
            <v>101</v>
          </cell>
          <cell r="AJ3692">
            <v>1626</v>
          </cell>
          <cell r="AK3692">
            <v>7</v>
          </cell>
        </row>
        <row r="3693">
          <cell r="B3693">
            <v>46702</v>
          </cell>
          <cell r="C3693">
            <v>467</v>
          </cell>
          <cell r="D3693">
            <v>0</v>
          </cell>
          <cell r="E3693">
            <v>20313</v>
          </cell>
          <cell r="G3693">
            <v>46701</v>
          </cell>
          <cell r="I3693">
            <v>1</v>
          </cell>
          <cell r="J3693">
            <v>1</v>
          </cell>
          <cell r="K3693">
            <v>94</v>
          </cell>
          <cell r="L3693">
            <v>93</v>
          </cell>
          <cell r="M3693">
            <v>5</v>
          </cell>
          <cell r="N3693">
            <v>40</v>
          </cell>
          <cell r="O3693">
            <v>0.2</v>
          </cell>
          <cell r="P3693">
            <v>2032</v>
          </cell>
          <cell r="Q3693">
            <v>1626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2032</v>
          </cell>
          <cell r="W3693">
            <v>1626</v>
          </cell>
          <cell r="X3693">
            <v>39474</v>
          </cell>
          <cell r="Y3693">
            <v>789480</v>
          </cell>
          <cell r="Z3693" t="str">
            <v>土</v>
          </cell>
          <cell r="AA3693">
            <v>0.25</v>
          </cell>
          <cell r="AB3693">
            <v>0.25</v>
          </cell>
          <cell r="AC3693">
            <v>0.25</v>
          </cell>
          <cell r="AD3693">
            <v>0.25</v>
          </cell>
          <cell r="AE3693">
            <v>1</v>
          </cell>
          <cell r="AF3693">
            <v>101</v>
          </cell>
          <cell r="AG3693">
            <v>101</v>
          </cell>
          <cell r="AH3693">
            <v>101</v>
          </cell>
          <cell r="AI3693">
            <v>101</v>
          </cell>
          <cell r="AJ3693">
            <v>1626</v>
          </cell>
          <cell r="AK3693">
            <v>7</v>
          </cell>
        </row>
        <row r="3694">
          <cell r="B3694">
            <v>46703</v>
          </cell>
          <cell r="C3694">
            <v>467</v>
          </cell>
          <cell r="D3694">
            <v>0</v>
          </cell>
          <cell r="E3694">
            <v>20413</v>
          </cell>
          <cell r="G3694">
            <v>46701</v>
          </cell>
          <cell r="I3694">
            <v>1</v>
          </cell>
          <cell r="J3694">
            <v>1</v>
          </cell>
          <cell r="K3694">
            <v>94</v>
          </cell>
          <cell r="L3694">
            <v>93</v>
          </cell>
          <cell r="M3694">
            <v>5</v>
          </cell>
          <cell r="N3694">
            <v>40</v>
          </cell>
          <cell r="O3694">
            <v>0.2</v>
          </cell>
          <cell r="P3694">
            <v>2032</v>
          </cell>
          <cell r="Q3694">
            <v>1626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2032</v>
          </cell>
          <cell r="W3694">
            <v>1626</v>
          </cell>
          <cell r="X3694">
            <v>39474</v>
          </cell>
          <cell r="Y3694">
            <v>789480</v>
          </cell>
          <cell r="Z3694" t="str">
            <v>土</v>
          </cell>
          <cell r="AA3694">
            <v>0.25</v>
          </cell>
          <cell r="AB3694">
            <v>0.25</v>
          </cell>
          <cell r="AC3694">
            <v>0.25</v>
          </cell>
          <cell r="AD3694">
            <v>0.25</v>
          </cell>
          <cell r="AE3694">
            <v>1</v>
          </cell>
          <cell r="AF3694">
            <v>101</v>
          </cell>
          <cell r="AG3694">
            <v>101</v>
          </cell>
          <cell r="AH3694">
            <v>101</v>
          </cell>
          <cell r="AI3694">
            <v>101</v>
          </cell>
          <cell r="AJ3694">
            <v>1626</v>
          </cell>
          <cell r="AK3694">
            <v>7</v>
          </cell>
        </row>
        <row r="3695">
          <cell r="B3695">
            <v>46704</v>
          </cell>
          <cell r="C3695">
            <v>467</v>
          </cell>
          <cell r="D3695">
            <v>0</v>
          </cell>
          <cell r="E3695">
            <v>20513</v>
          </cell>
          <cell r="G3695">
            <v>46701</v>
          </cell>
          <cell r="I3695">
            <v>1</v>
          </cell>
          <cell r="J3695">
            <v>1</v>
          </cell>
          <cell r="K3695">
            <v>94</v>
          </cell>
          <cell r="L3695">
            <v>93</v>
          </cell>
          <cell r="M3695">
            <v>5</v>
          </cell>
          <cell r="N3695">
            <v>40</v>
          </cell>
          <cell r="O3695">
            <v>0.2</v>
          </cell>
          <cell r="P3695">
            <v>2032</v>
          </cell>
          <cell r="Q3695">
            <v>1626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2032</v>
          </cell>
          <cell r="W3695">
            <v>1626</v>
          </cell>
          <cell r="X3695">
            <v>39474</v>
          </cell>
          <cell r="Y3695">
            <v>789480</v>
          </cell>
          <cell r="Z3695" t="str">
            <v>土</v>
          </cell>
          <cell r="AA3695">
            <v>0.25</v>
          </cell>
          <cell r="AB3695">
            <v>0.25</v>
          </cell>
          <cell r="AC3695">
            <v>0.25</v>
          </cell>
          <cell r="AD3695">
            <v>0.25</v>
          </cell>
          <cell r="AE3695">
            <v>1</v>
          </cell>
          <cell r="AF3695">
            <v>101</v>
          </cell>
          <cell r="AG3695">
            <v>101</v>
          </cell>
          <cell r="AH3695">
            <v>101</v>
          </cell>
          <cell r="AI3695">
            <v>101</v>
          </cell>
          <cell r="AJ3695">
            <v>1626</v>
          </cell>
          <cell r="AK3695">
            <v>7</v>
          </cell>
        </row>
        <row r="3696">
          <cell r="B3696">
            <v>46705</v>
          </cell>
          <cell r="C3696">
            <v>467</v>
          </cell>
          <cell r="D3696">
            <v>0</v>
          </cell>
          <cell r="E3696">
            <v>20613</v>
          </cell>
          <cell r="G3696">
            <v>46701</v>
          </cell>
          <cell r="I3696">
            <v>1</v>
          </cell>
          <cell r="J3696">
            <v>1</v>
          </cell>
          <cell r="K3696">
            <v>94</v>
          </cell>
          <cell r="L3696">
            <v>93</v>
          </cell>
          <cell r="M3696">
            <v>5</v>
          </cell>
          <cell r="N3696">
            <v>40</v>
          </cell>
          <cell r="O3696">
            <v>0.2</v>
          </cell>
          <cell r="P3696">
            <v>2032</v>
          </cell>
          <cell r="Q3696">
            <v>1626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2032</v>
          </cell>
          <cell r="W3696">
            <v>1626</v>
          </cell>
          <cell r="X3696">
            <v>39474</v>
          </cell>
          <cell r="Y3696">
            <v>789480</v>
          </cell>
          <cell r="Z3696" t="str">
            <v>土</v>
          </cell>
          <cell r="AA3696">
            <v>0.25</v>
          </cell>
          <cell r="AB3696">
            <v>0.25</v>
          </cell>
          <cell r="AC3696">
            <v>0.25</v>
          </cell>
          <cell r="AD3696">
            <v>0.25</v>
          </cell>
          <cell r="AE3696">
            <v>1</v>
          </cell>
          <cell r="AF3696">
            <v>101</v>
          </cell>
          <cell r="AG3696">
            <v>101</v>
          </cell>
          <cell r="AH3696">
            <v>101</v>
          </cell>
          <cell r="AI3696">
            <v>101</v>
          </cell>
          <cell r="AJ3696">
            <v>1626</v>
          </cell>
          <cell r="AK3696">
            <v>7</v>
          </cell>
        </row>
        <row r="3697">
          <cell r="B3697">
            <v>46706</v>
          </cell>
          <cell r="C3697">
            <v>467</v>
          </cell>
          <cell r="D3697">
            <v>0</v>
          </cell>
          <cell r="E3697">
            <v>20113</v>
          </cell>
          <cell r="G3697">
            <v>46701</v>
          </cell>
          <cell r="I3697">
            <v>1</v>
          </cell>
          <cell r="J3697">
            <v>1</v>
          </cell>
          <cell r="K3697">
            <v>94</v>
          </cell>
          <cell r="L3697">
            <v>93</v>
          </cell>
          <cell r="M3697">
            <v>5</v>
          </cell>
          <cell r="N3697">
            <v>40</v>
          </cell>
          <cell r="O3697">
            <v>0.2</v>
          </cell>
          <cell r="P3697">
            <v>2032</v>
          </cell>
          <cell r="Q3697">
            <v>1626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2032</v>
          </cell>
          <cell r="W3697">
            <v>1626</v>
          </cell>
          <cell r="X3697">
            <v>39474</v>
          </cell>
          <cell r="Y3697">
            <v>789480</v>
          </cell>
          <cell r="Z3697" t="str">
            <v>土</v>
          </cell>
          <cell r="AA3697">
            <v>0.25</v>
          </cell>
          <cell r="AB3697">
            <v>0.25</v>
          </cell>
          <cell r="AC3697">
            <v>0.25</v>
          </cell>
          <cell r="AD3697">
            <v>0.25</v>
          </cell>
          <cell r="AE3697">
            <v>1</v>
          </cell>
          <cell r="AF3697">
            <v>101</v>
          </cell>
          <cell r="AG3697">
            <v>101</v>
          </cell>
          <cell r="AH3697">
            <v>101</v>
          </cell>
          <cell r="AI3697">
            <v>101</v>
          </cell>
          <cell r="AJ3697">
            <v>1626</v>
          </cell>
          <cell r="AK3697">
            <v>7</v>
          </cell>
        </row>
        <row r="3698">
          <cell r="B3698">
            <v>46707</v>
          </cell>
          <cell r="C3698">
            <v>467</v>
          </cell>
          <cell r="D3698">
            <v>0</v>
          </cell>
          <cell r="E3698">
            <v>50100</v>
          </cell>
          <cell r="G3698">
            <v>46709</v>
          </cell>
          <cell r="I3698">
            <v>1</v>
          </cell>
          <cell r="J3698">
            <v>1</v>
          </cell>
          <cell r="K3698">
            <v>94</v>
          </cell>
          <cell r="L3698">
            <v>93</v>
          </cell>
          <cell r="M3698">
            <v>5</v>
          </cell>
          <cell r="N3698">
            <v>40</v>
          </cell>
          <cell r="O3698">
            <v>0.2</v>
          </cell>
          <cell r="P3698">
            <v>2032</v>
          </cell>
          <cell r="Q3698">
            <v>1626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2032</v>
          </cell>
          <cell r="W3698">
            <v>1626</v>
          </cell>
          <cell r="X3698">
            <v>39474</v>
          </cell>
          <cell r="Y3698">
            <v>789480</v>
          </cell>
          <cell r="Z3698" t="str">
            <v>土</v>
          </cell>
          <cell r="AA3698">
            <v>0.25</v>
          </cell>
          <cell r="AB3698">
            <v>0.25</v>
          </cell>
          <cell r="AC3698">
            <v>0.25</v>
          </cell>
          <cell r="AD3698">
            <v>0.25</v>
          </cell>
          <cell r="AE3698">
            <v>1</v>
          </cell>
          <cell r="AF3698">
            <v>101</v>
          </cell>
          <cell r="AG3698">
            <v>101</v>
          </cell>
          <cell r="AH3698">
            <v>101</v>
          </cell>
          <cell r="AI3698">
            <v>101</v>
          </cell>
          <cell r="AJ3698">
            <v>1626</v>
          </cell>
          <cell r="AK3698">
            <v>7</v>
          </cell>
        </row>
        <row r="3699">
          <cell r="B3699">
            <v>46800</v>
          </cell>
          <cell r="C3699">
            <v>468</v>
          </cell>
          <cell r="D3699">
            <v>0</v>
          </cell>
          <cell r="E3699">
            <v>32403</v>
          </cell>
          <cell r="F3699">
            <v>1</v>
          </cell>
          <cell r="G3699">
            <v>46800</v>
          </cell>
          <cell r="H3699">
            <v>46800</v>
          </cell>
          <cell r="I3699">
            <v>0</v>
          </cell>
          <cell r="J3699">
            <v>10</v>
          </cell>
          <cell r="K3699">
            <v>94</v>
          </cell>
          <cell r="L3699">
            <v>93</v>
          </cell>
          <cell r="M3699">
            <v>5</v>
          </cell>
          <cell r="N3699">
            <v>40</v>
          </cell>
          <cell r="O3699">
            <v>0.4</v>
          </cell>
          <cell r="P3699">
            <v>40656</v>
          </cell>
          <cell r="Q3699">
            <v>26019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40656</v>
          </cell>
          <cell r="W3699">
            <v>26019</v>
          </cell>
          <cell r="X3699">
            <v>394740</v>
          </cell>
          <cell r="Y3699">
            <v>7894800</v>
          </cell>
          <cell r="Z3699" t="str">
            <v>土</v>
          </cell>
          <cell r="AA3699">
            <v>0.25</v>
          </cell>
          <cell r="AB3699">
            <v>0.25</v>
          </cell>
          <cell r="AC3699">
            <v>0.25</v>
          </cell>
          <cell r="AD3699">
            <v>0.25</v>
          </cell>
          <cell r="AE3699">
            <v>1</v>
          </cell>
          <cell r="AF3699">
            <v>3659</v>
          </cell>
          <cell r="AG3699">
            <v>3659</v>
          </cell>
          <cell r="AH3699">
            <v>3659</v>
          </cell>
          <cell r="AI3699">
            <v>3659</v>
          </cell>
          <cell r="AJ3699">
            <v>26019</v>
          </cell>
          <cell r="AK3699">
            <v>70</v>
          </cell>
        </row>
        <row r="3700">
          <cell r="B3700">
            <v>46801</v>
          </cell>
          <cell r="C3700">
            <v>468</v>
          </cell>
          <cell r="D3700">
            <v>0</v>
          </cell>
          <cell r="E3700">
            <v>20213</v>
          </cell>
          <cell r="G3700">
            <v>46801</v>
          </cell>
          <cell r="I3700">
            <v>1</v>
          </cell>
          <cell r="J3700">
            <v>1</v>
          </cell>
          <cell r="K3700">
            <v>94</v>
          </cell>
          <cell r="L3700">
            <v>93</v>
          </cell>
          <cell r="M3700">
            <v>5</v>
          </cell>
          <cell r="N3700">
            <v>40</v>
          </cell>
          <cell r="O3700">
            <v>0.2</v>
          </cell>
          <cell r="P3700">
            <v>2032</v>
          </cell>
          <cell r="Q3700">
            <v>1626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2032</v>
          </cell>
          <cell r="W3700">
            <v>1626</v>
          </cell>
          <cell r="X3700">
            <v>39474</v>
          </cell>
          <cell r="Y3700">
            <v>789480</v>
          </cell>
          <cell r="Z3700" t="str">
            <v>土</v>
          </cell>
          <cell r="AA3700">
            <v>0.25</v>
          </cell>
          <cell r="AB3700">
            <v>0.25</v>
          </cell>
          <cell r="AC3700">
            <v>0.25</v>
          </cell>
          <cell r="AD3700">
            <v>0.25</v>
          </cell>
          <cell r="AE3700">
            <v>1</v>
          </cell>
          <cell r="AF3700">
            <v>101</v>
          </cell>
          <cell r="AG3700">
            <v>101</v>
          </cell>
          <cell r="AH3700">
            <v>101</v>
          </cell>
          <cell r="AI3700">
            <v>101</v>
          </cell>
          <cell r="AJ3700">
            <v>1626</v>
          </cell>
          <cell r="AK3700">
            <v>7</v>
          </cell>
        </row>
        <row r="3701">
          <cell r="B3701">
            <v>46802</v>
          </cell>
          <cell r="C3701">
            <v>468</v>
          </cell>
          <cell r="D3701">
            <v>0</v>
          </cell>
          <cell r="E3701">
            <v>20313</v>
          </cell>
          <cell r="G3701">
            <v>46801</v>
          </cell>
          <cell r="I3701">
            <v>1</v>
          </cell>
          <cell r="J3701">
            <v>1</v>
          </cell>
          <cell r="K3701">
            <v>94</v>
          </cell>
          <cell r="L3701">
            <v>93</v>
          </cell>
          <cell r="M3701">
            <v>5</v>
          </cell>
          <cell r="N3701">
            <v>40</v>
          </cell>
          <cell r="O3701">
            <v>0.2</v>
          </cell>
          <cell r="P3701">
            <v>2032</v>
          </cell>
          <cell r="Q3701">
            <v>1626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2032</v>
          </cell>
          <cell r="W3701">
            <v>1626</v>
          </cell>
          <cell r="X3701">
            <v>39474</v>
          </cell>
          <cell r="Y3701">
            <v>789480</v>
          </cell>
          <cell r="Z3701" t="str">
            <v>土</v>
          </cell>
          <cell r="AA3701">
            <v>0.25</v>
          </cell>
          <cell r="AB3701">
            <v>0.25</v>
          </cell>
          <cell r="AC3701">
            <v>0.25</v>
          </cell>
          <cell r="AD3701">
            <v>0.25</v>
          </cell>
          <cell r="AE3701">
            <v>1</v>
          </cell>
          <cell r="AF3701">
            <v>101</v>
          </cell>
          <cell r="AG3701">
            <v>101</v>
          </cell>
          <cell r="AH3701">
            <v>101</v>
          </cell>
          <cell r="AI3701">
            <v>101</v>
          </cell>
          <cell r="AJ3701">
            <v>1626</v>
          </cell>
          <cell r="AK3701">
            <v>7</v>
          </cell>
        </row>
        <row r="3702">
          <cell r="B3702">
            <v>46803</v>
          </cell>
          <cell r="C3702">
            <v>468</v>
          </cell>
          <cell r="D3702">
            <v>0</v>
          </cell>
          <cell r="E3702">
            <v>20413</v>
          </cell>
          <cell r="G3702">
            <v>46801</v>
          </cell>
          <cell r="I3702">
            <v>1</v>
          </cell>
          <cell r="J3702">
            <v>1</v>
          </cell>
          <cell r="K3702">
            <v>94</v>
          </cell>
          <cell r="L3702">
            <v>93</v>
          </cell>
          <cell r="M3702">
            <v>5</v>
          </cell>
          <cell r="N3702">
            <v>40</v>
          </cell>
          <cell r="O3702">
            <v>0.2</v>
          </cell>
          <cell r="P3702">
            <v>2032</v>
          </cell>
          <cell r="Q3702">
            <v>1626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2032</v>
          </cell>
          <cell r="W3702">
            <v>1626</v>
          </cell>
          <cell r="X3702">
            <v>39474</v>
          </cell>
          <cell r="Y3702">
            <v>789480</v>
          </cell>
          <cell r="Z3702" t="str">
            <v>土</v>
          </cell>
          <cell r="AA3702">
            <v>0.25</v>
          </cell>
          <cell r="AB3702">
            <v>0.25</v>
          </cell>
          <cell r="AC3702">
            <v>0.25</v>
          </cell>
          <cell r="AD3702">
            <v>0.25</v>
          </cell>
          <cell r="AE3702">
            <v>1</v>
          </cell>
          <cell r="AF3702">
            <v>101</v>
          </cell>
          <cell r="AG3702">
            <v>101</v>
          </cell>
          <cell r="AH3702">
            <v>101</v>
          </cell>
          <cell r="AI3702">
            <v>101</v>
          </cell>
          <cell r="AJ3702">
            <v>1626</v>
          </cell>
          <cell r="AK3702">
            <v>7</v>
          </cell>
        </row>
        <row r="3703">
          <cell r="B3703">
            <v>46804</v>
          </cell>
          <cell r="C3703">
            <v>468</v>
          </cell>
          <cell r="D3703">
            <v>0</v>
          </cell>
          <cell r="E3703">
            <v>20513</v>
          </cell>
          <cell r="G3703">
            <v>46801</v>
          </cell>
          <cell r="I3703">
            <v>1</v>
          </cell>
          <cell r="J3703">
            <v>1</v>
          </cell>
          <cell r="K3703">
            <v>94</v>
          </cell>
          <cell r="L3703">
            <v>93</v>
          </cell>
          <cell r="M3703">
            <v>5</v>
          </cell>
          <cell r="N3703">
            <v>40</v>
          </cell>
          <cell r="O3703">
            <v>0.2</v>
          </cell>
          <cell r="P3703">
            <v>2032</v>
          </cell>
          <cell r="Q3703">
            <v>1626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2032</v>
          </cell>
          <cell r="W3703">
            <v>1626</v>
          </cell>
          <cell r="X3703">
            <v>39474</v>
          </cell>
          <cell r="Y3703">
            <v>789480</v>
          </cell>
          <cell r="Z3703" t="str">
            <v>土</v>
          </cell>
          <cell r="AA3703">
            <v>0.25</v>
          </cell>
          <cell r="AB3703">
            <v>0.25</v>
          </cell>
          <cell r="AC3703">
            <v>0.25</v>
          </cell>
          <cell r="AD3703">
            <v>0.25</v>
          </cell>
          <cell r="AE3703">
            <v>1</v>
          </cell>
          <cell r="AF3703">
            <v>101</v>
          </cell>
          <cell r="AG3703">
            <v>101</v>
          </cell>
          <cell r="AH3703">
            <v>101</v>
          </cell>
          <cell r="AI3703">
            <v>101</v>
          </cell>
          <cell r="AJ3703">
            <v>1626</v>
          </cell>
          <cell r="AK3703">
            <v>7</v>
          </cell>
        </row>
        <row r="3704">
          <cell r="B3704">
            <v>46805</v>
          </cell>
          <cell r="C3704">
            <v>468</v>
          </cell>
          <cell r="D3704">
            <v>0</v>
          </cell>
          <cell r="E3704">
            <v>20613</v>
          </cell>
          <cell r="G3704">
            <v>46801</v>
          </cell>
          <cell r="I3704">
            <v>1</v>
          </cell>
          <cell r="J3704">
            <v>1</v>
          </cell>
          <cell r="K3704">
            <v>94</v>
          </cell>
          <cell r="L3704">
            <v>93</v>
          </cell>
          <cell r="M3704">
            <v>5</v>
          </cell>
          <cell r="N3704">
            <v>40</v>
          </cell>
          <cell r="O3704">
            <v>0.2</v>
          </cell>
          <cell r="P3704">
            <v>2032</v>
          </cell>
          <cell r="Q3704">
            <v>1626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2032</v>
          </cell>
          <cell r="W3704">
            <v>1626</v>
          </cell>
          <cell r="X3704">
            <v>39474</v>
          </cell>
          <cell r="Y3704">
            <v>789480</v>
          </cell>
          <cell r="Z3704" t="str">
            <v>土</v>
          </cell>
          <cell r="AA3704">
            <v>0.25</v>
          </cell>
          <cell r="AB3704">
            <v>0.25</v>
          </cell>
          <cell r="AC3704">
            <v>0.25</v>
          </cell>
          <cell r="AD3704">
            <v>0.25</v>
          </cell>
          <cell r="AE3704">
            <v>1</v>
          </cell>
          <cell r="AF3704">
            <v>101</v>
          </cell>
          <cell r="AG3704">
            <v>101</v>
          </cell>
          <cell r="AH3704">
            <v>101</v>
          </cell>
          <cell r="AI3704">
            <v>101</v>
          </cell>
          <cell r="AJ3704">
            <v>1626</v>
          </cell>
          <cell r="AK3704">
            <v>7</v>
          </cell>
        </row>
        <row r="3705">
          <cell r="B3705">
            <v>46806</v>
          </cell>
          <cell r="C3705">
            <v>468</v>
          </cell>
          <cell r="D3705">
            <v>0</v>
          </cell>
          <cell r="E3705">
            <v>20113</v>
          </cell>
          <cell r="G3705">
            <v>46801</v>
          </cell>
          <cell r="I3705">
            <v>1</v>
          </cell>
          <cell r="J3705">
            <v>1</v>
          </cell>
          <cell r="K3705">
            <v>94</v>
          </cell>
          <cell r="L3705">
            <v>93</v>
          </cell>
          <cell r="M3705">
            <v>5</v>
          </cell>
          <cell r="N3705">
            <v>40</v>
          </cell>
          <cell r="O3705">
            <v>0.2</v>
          </cell>
          <cell r="P3705">
            <v>2032</v>
          </cell>
          <cell r="Q3705">
            <v>1626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2032</v>
          </cell>
          <cell r="W3705">
            <v>1626</v>
          </cell>
          <cell r="X3705">
            <v>39474</v>
          </cell>
          <cell r="Y3705">
            <v>789480</v>
          </cell>
          <cell r="Z3705" t="str">
            <v>土</v>
          </cell>
          <cell r="AA3705">
            <v>0.25</v>
          </cell>
          <cell r="AB3705">
            <v>0.25</v>
          </cell>
          <cell r="AC3705">
            <v>0.25</v>
          </cell>
          <cell r="AD3705">
            <v>0.25</v>
          </cell>
          <cell r="AE3705">
            <v>1</v>
          </cell>
          <cell r="AF3705">
            <v>101</v>
          </cell>
          <cell r="AG3705">
            <v>101</v>
          </cell>
          <cell r="AH3705">
            <v>101</v>
          </cell>
          <cell r="AI3705">
            <v>101</v>
          </cell>
          <cell r="AJ3705">
            <v>1626</v>
          </cell>
          <cell r="AK3705">
            <v>7</v>
          </cell>
        </row>
        <row r="3706">
          <cell r="B3706">
            <v>46807</v>
          </cell>
          <cell r="C3706">
            <v>468</v>
          </cell>
          <cell r="D3706">
            <v>0</v>
          </cell>
          <cell r="E3706">
            <v>50100</v>
          </cell>
          <cell r="G3706">
            <v>46809</v>
          </cell>
          <cell r="I3706">
            <v>1</v>
          </cell>
          <cell r="J3706">
            <v>1</v>
          </cell>
          <cell r="K3706">
            <v>94</v>
          </cell>
          <cell r="L3706">
            <v>93</v>
          </cell>
          <cell r="M3706">
            <v>5</v>
          </cell>
          <cell r="N3706">
            <v>40</v>
          </cell>
          <cell r="O3706">
            <v>0.2</v>
          </cell>
          <cell r="P3706">
            <v>2032</v>
          </cell>
          <cell r="Q3706">
            <v>1626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2032</v>
          </cell>
          <cell r="W3706">
            <v>1626</v>
          </cell>
          <cell r="X3706">
            <v>39474</v>
          </cell>
          <cell r="Y3706">
            <v>789480</v>
          </cell>
          <cell r="Z3706" t="str">
            <v>土</v>
          </cell>
          <cell r="AA3706">
            <v>0.25</v>
          </cell>
          <cell r="AB3706">
            <v>0.25</v>
          </cell>
          <cell r="AC3706">
            <v>0.25</v>
          </cell>
          <cell r="AD3706">
            <v>0.25</v>
          </cell>
          <cell r="AE3706">
            <v>1</v>
          </cell>
          <cell r="AF3706">
            <v>101</v>
          </cell>
          <cell r="AG3706">
            <v>101</v>
          </cell>
          <cell r="AH3706">
            <v>101</v>
          </cell>
          <cell r="AI3706">
            <v>101</v>
          </cell>
          <cell r="AJ3706">
            <v>1626</v>
          </cell>
          <cell r="AK3706">
            <v>7</v>
          </cell>
        </row>
        <row r="3707">
          <cell r="B3707">
            <v>46900</v>
          </cell>
          <cell r="C3707">
            <v>469</v>
          </cell>
          <cell r="D3707">
            <v>0</v>
          </cell>
          <cell r="E3707">
            <v>32103</v>
          </cell>
          <cell r="F3707">
            <v>1</v>
          </cell>
          <cell r="G3707">
            <v>46900</v>
          </cell>
          <cell r="H3707">
            <v>46900</v>
          </cell>
          <cell r="I3707">
            <v>0</v>
          </cell>
          <cell r="J3707">
            <v>10</v>
          </cell>
          <cell r="K3707">
            <v>94</v>
          </cell>
          <cell r="L3707">
            <v>93</v>
          </cell>
          <cell r="M3707">
            <v>5</v>
          </cell>
          <cell r="N3707">
            <v>40</v>
          </cell>
          <cell r="O3707">
            <v>0.5</v>
          </cell>
          <cell r="P3707">
            <v>50820</v>
          </cell>
          <cell r="Q3707">
            <v>32524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50820</v>
          </cell>
          <cell r="W3707">
            <v>32524</v>
          </cell>
          <cell r="X3707">
            <v>394740</v>
          </cell>
          <cell r="Y3707">
            <v>7894800</v>
          </cell>
          <cell r="Z3707" t="str">
            <v>土</v>
          </cell>
          <cell r="AA3707">
            <v>0.25</v>
          </cell>
          <cell r="AB3707">
            <v>0.25</v>
          </cell>
          <cell r="AC3707">
            <v>0.25</v>
          </cell>
          <cell r="AD3707">
            <v>0.25</v>
          </cell>
          <cell r="AE3707">
            <v>1</v>
          </cell>
          <cell r="AF3707">
            <v>4574</v>
          </cell>
          <cell r="AG3707">
            <v>4574</v>
          </cell>
          <cell r="AH3707">
            <v>4574</v>
          </cell>
          <cell r="AI3707">
            <v>4574</v>
          </cell>
          <cell r="AJ3707">
            <v>32524</v>
          </cell>
          <cell r="AK3707">
            <v>70</v>
          </cell>
        </row>
        <row r="3708">
          <cell r="B3708">
            <v>46901</v>
          </cell>
          <cell r="C3708">
            <v>469</v>
          </cell>
          <cell r="D3708">
            <v>0</v>
          </cell>
          <cell r="E3708">
            <v>20213</v>
          </cell>
          <cell r="G3708">
            <v>46901</v>
          </cell>
          <cell r="I3708">
            <v>1</v>
          </cell>
          <cell r="J3708">
            <v>1</v>
          </cell>
          <cell r="K3708">
            <v>94</v>
          </cell>
          <cell r="L3708">
            <v>93</v>
          </cell>
          <cell r="M3708">
            <v>5</v>
          </cell>
          <cell r="N3708">
            <v>40</v>
          </cell>
          <cell r="O3708">
            <v>0.2</v>
          </cell>
          <cell r="P3708">
            <v>2032</v>
          </cell>
          <cell r="Q3708">
            <v>1626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2032</v>
          </cell>
          <cell r="W3708">
            <v>1626</v>
          </cell>
          <cell r="X3708">
            <v>39474</v>
          </cell>
          <cell r="Y3708">
            <v>789480</v>
          </cell>
          <cell r="Z3708" t="str">
            <v>土</v>
          </cell>
          <cell r="AA3708">
            <v>0.25</v>
          </cell>
          <cell r="AB3708">
            <v>0.25</v>
          </cell>
          <cell r="AC3708">
            <v>0.25</v>
          </cell>
          <cell r="AD3708">
            <v>0.25</v>
          </cell>
          <cell r="AE3708">
            <v>1</v>
          </cell>
          <cell r="AF3708">
            <v>101</v>
          </cell>
          <cell r="AG3708">
            <v>101</v>
          </cell>
          <cell r="AH3708">
            <v>101</v>
          </cell>
          <cell r="AI3708">
            <v>101</v>
          </cell>
          <cell r="AJ3708">
            <v>1626</v>
          </cell>
          <cell r="AK3708">
            <v>7</v>
          </cell>
        </row>
        <row r="3709">
          <cell r="B3709">
            <v>46902</v>
          </cell>
          <cell r="C3709">
            <v>469</v>
          </cell>
          <cell r="D3709">
            <v>0</v>
          </cell>
          <cell r="E3709">
            <v>20313</v>
          </cell>
          <cell r="G3709">
            <v>46901</v>
          </cell>
          <cell r="I3709">
            <v>1</v>
          </cell>
          <cell r="J3709">
            <v>1</v>
          </cell>
          <cell r="K3709">
            <v>94</v>
          </cell>
          <cell r="L3709">
            <v>93</v>
          </cell>
          <cell r="M3709">
            <v>5</v>
          </cell>
          <cell r="N3709">
            <v>40</v>
          </cell>
          <cell r="O3709">
            <v>0.2</v>
          </cell>
          <cell r="P3709">
            <v>2032</v>
          </cell>
          <cell r="Q3709">
            <v>1626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2032</v>
          </cell>
          <cell r="W3709">
            <v>1626</v>
          </cell>
          <cell r="X3709">
            <v>39474</v>
          </cell>
          <cell r="Y3709">
            <v>789480</v>
          </cell>
          <cell r="Z3709" t="str">
            <v>土</v>
          </cell>
          <cell r="AA3709">
            <v>0.25</v>
          </cell>
          <cell r="AB3709">
            <v>0.25</v>
          </cell>
          <cell r="AC3709">
            <v>0.25</v>
          </cell>
          <cell r="AD3709">
            <v>0.25</v>
          </cell>
          <cell r="AE3709">
            <v>1</v>
          </cell>
          <cell r="AF3709">
            <v>101</v>
          </cell>
          <cell r="AG3709">
            <v>101</v>
          </cell>
          <cell r="AH3709">
            <v>101</v>
          </cell>
          <cell r="AI3709">
            <v>101</v>
          </cell>
          <cell r="AJ3709">
            <v>1626</v>
          </cell>
          <cell r="AK3709">
            <v>7</v>
          </cell>
        </row>
        <row r="3710">
          <cell r="B3710">
            <v>46903</v>
          </cell>
          <cell r="C3710">
            <v>469</v>
          </cell>
          <cell r="D3710">
            <v>0</v>
          </cell>
          <cell r="E3710">
            <v>20413</v>
          </cell>
          <cell r="G3710">
            <v>46901</v>
          </cell>
          <cell r="I3710">
            <v>1</v>
          </cell>
          <cell r="J3710">
            <v>1</v>
          </cell>
          <cell r="K3710">
            <v>94</v>
          </cell>
          <cell r="L3710">
            <v>93</v>
          </cell>
          <cell r="M3710">
            <v>5</v>
          </cell>
          <cell r="N3710">
            <v>40</v>
          </cell>
          <cell r="O3710">
            <v>0.2</v>
          </cell>
          <cell r="P3710">
            <v>2032</v>
          </cell>
          <cell r="Q3710">
            <v>1626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2032</v>
          </cell>
          <cell r="W3710">
            <v>1626</v>
          </cell>
          <cell r="X3710">
            <v>39474</v>
          </cell>
          <cell r="Y3710">
            <v>789480</v>
          </cell>
          <cell r="Z3710" t="str">
            <v>土</v>
          </cell>
          <cell r="AA3710">
            <v>0.25</v>
          </cell>
          <cell r="AB3710">
            <v>0.25</v>
          </cell>
          <cell r="AC3710">
            <v>0.25</v>
          </cell>
          <cell r="AD3710">
            <v>0.25</v>
          </cell>
          <cell r="AE3710">
            <v>1</v>
          </cell>
          <cell r="AF3710">
            <v>101</v>
          </cell>
          <cell r="AG3710">
            <v>101</v>
          </cell>
          <cell r="AH3710">
            <v>101</v>
          </cell>
          <cell r="AI3710">
            <v>101</v>
          </cell>
          <cell r="AJ3710">
            <v>1626</v>
          </cell>
          <cell r="AK3710">
            <v>7</v>
          </cell>
        </row>
        <row r="3711">
          <cell r="B3711">
            <v>46904</v>
          </cell>
          <cell r="C3711">
            <v>469</v>
          </cell>
          <cell r="D3711">
            <v>0</v>
          </cell>
          <cell r="E3711">
            <v>20513</v>
          </cell>
          <cell r="G3711">
            <v>46901</v>
          </cell>
          <cell r="I3711">
            <v>1</v>
          </cell>
          <cell r="J3711">
            <v>1</v>
          </cell>
          <cell r="K3711">
            <v>94</v>
          </cell>
          <cell r="L3711">
            <v>93</v>
          </cell>
          <cell r="M3711">
            <v>5</v>
          </cell>
          <cell r="N3711">
            <v>40</v>
          </cell>
          <cell r="O3711">
            <v>0.2</v>
          </cell>
          <cell r="P3711">
            <v>2032</v>
          </cell>
          <cell r="Q3711">
            <v>1626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2032</v>
          </cell>
          <cell r="W3711">
            <v>1626</v>
          </cell>
          <cell r="X3711">
            <v>39474</v>
          </cell>
          <cell r="Y3711">
            <v>789480</v>
          </cell>
          <cell r="Z3711" t="str">
            <v>土</v>
          </cell>
          <cell r="AA3711">
            <v>0.25</v>
          </cell>
          <cell r="AB3711">
            <v>0.25</v>
          </cell>
          <cell r="AC3711">
            <v>0.25</v>
          </cell>
          <cell r="AD3711">
            <v>0.25</v>
          </cell>
          <cell r="AE3711">
            <v>1</v>
          </cell>
          <cell r="AF3711">
            <v>101</v>
          </cell>
          <cell r="AG3711">
            <v>101</v>
          </cell>
          <cell r="AH3711">
            <v>101</v>
          </cell>
          <cell r="AI3711">
            <v>101</v>
          </cell>
          <cell r="AJ3711">
            <v>1626</v>
          </cell>
          <cell r="AK3711">
            <v>7</v>
          </cell>
        </row>
        <row r="3712">
          <cell r="B3712">
            <v>46905</v>
          </cell>
          <cell r="C3712">
            <v>469</v>
          </cell>
          <cell r="D3712">
            <v>0</v>
          </cell>
          <cell r="E3712">
            <v>20613</v>
          </cell>
          <cell r="G3712">
            <v>46901</v>
          </cell>
          <cell r="I3712">
            <v>1</v>
          </cell>
          <cell r="J3712">
            <v>1</v>
          </cell>
          <cell r="K3712">
            <v>94</v>
          </cell>
          <cell r="L3712">
            <v>93</v>
          </cell>
          <cell r="M3712">
            <v>5</v>
          </cell>
          <cell r="N3712">
            <v>40</v>
          </cell>
          <cell r="O3712">
            <v>0.2</v>
          </cell>
          <cell r="P3712">
            <v>2032</v>
          </cell>
          <cell r="Q3712">
            <v>1626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2032</v>
          </cell>
          <cell r="W3712">
            <v>1626</v>
          </cell>
          <cell r="X3712">
            <v>39474</v>
          </cell>
          <cell r="Y3712">
            <v>789480</v>
          </cell>
          <cell r="Z3712" t="str">
            <v>土</v>
          </cell>
          <cell r="AA3712">
            <v>0.25</v>
          </cell>
          <cell r="AB3712">
            <v>0.25</v>
          </cell>
          <cell r="AC3712">
            <v>0.25</v>
          </cell>
          <cell r="AD3712">
            <v>0.25</v>
          </cell>
          <cell r="AE3712">
            <v>1</v>
          </cell>
          <cell r="AF3712">
            <v>101</v>
          </cell>
          <cell r="AG3712">
            <v>101</v>
          </cell>
          <cell r="AH3712">
            <v>101</v>
          </cell>
          <cell r="AI3712">
            <v>101</v>
          </cell>
          <cell r="AJ3712">
            <v>1626</v>
          </cell>
          <cell r="AK3712">
            <v>7</v>
          </cell>
        </row>
        <row r="3713">
          <cell r="B3713">
            <v>46906</v>
          </cell>
          <cell r="C3713">
            <v>469</v>
          </cell>
          <cell r="D3713">
            <v>0</v>
          </cell>
          <cell r="E3713">
            <v>20113</v>
          </cell>
          <cell r="G3713">
            <v>46901</v>
          </cell>
          <cell r="I3713">
            <v>1</v>
          </cell>
          <cell r="J3713">
            <v>1</v>
          </cell>
          <cell r="K3713">
            <v>94</v>
          </cell>
          <cell r="L3713">
            <v>93</v>
          </cell>
          <cell r="M3713">
            <v>5</v>
          </cell>
          <cell r="N3713">
            <v>40</v>
          </cell>
          <cell r="O3713">
            <v>0.2</v>
          </cell>
          <cell r="P3713">
            <v>2032</v>
          </cell>
          <cell r="Q3713">
            <v>1626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2032</v>
          </cell>
          <cell r="W3713">
            <v>1626</v>
          </cell>
          <cell r="X3713">
            <v>39474</v>
          </cell>
          <cell r="Y3713">
            <v>789480</v>
          </cell>
          <cell r="Z3713" t="str">
            <v>土</v>
          </cell>
          <cell r="AA3713">
            <v>0.25</v>
          </cell>
          <cell r="AB3713">
            <v>0.25</v>
          </cell>
          <cell r="AC3713">
            <v>0.25</v>
          </cell>
          <cell r="AD3713">
            <v>0.25</v>
          </cell>
          <cell r="AE3713">
            <v>1</v>
          </cell>
          <cell r="AF3713">
            <v>101</v>
          </cell>
          <cell r="AG3713">
            <v>101</v>
          </cell>
          <cell r="AH3713">
            <v>101</v>
          </cell>
          <cell r="AI3713">
            <v>101</v>
          </cell>
          <cell r="AJ3713">
            <v>1626</v>
          </cell>
          <cell r="AK3713">
            <v>7</v>
          </cell>
        </row>
        <row r="3714">
          <cell r="B3714">
            <v>46907</v>
          </cell>
          <cell r="C3714">
            <v>469</v>
          </cell>
          <cell r="D3714">
            <v>0</v>
          </cell>
          <cell r="E3714">
            <v>50100</v>
          </cell>
          <cell r="G3714">
            <v>46909</v>
          </cell>
          <cell r="I3714">
            <v>1</v>
          </cell>
          <cell r="J3714">
            <v>1</v>
          </cell>
          <cell r="K3714">
            <v>94</v>
          </cell>
          <cell r="L3714">
            <v>93</v>
          </cell>
          <cell r="M3714">
            <v>5</v>
          </cell>
          <cell r="N3714">
            <v>40</v>
          </cell>
          <cell r="O3714">
            <v>0.2</v>
          </cell>
          <cell r="P3714">
            <v>2032</v>
          </cell>
          <cell r="Q3714">
            <v>1626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2032</v>
          </cell>
          <cell r="W3714">
            <v>1626</v>
          </cell>
          <cell r="X3714">
            <v>39474</v>
          </cell>
          <cell r="Y3714">
            <v>789480</v>
          </cell>
          <cell r="Z3714" t="str">
            <v>土</v>
          </cell>
          <cell r="AA3714">
            <v>0.25</v>
          </cell>
          <cell r="AB3714">
            <v>0.25</v>
          </cell>
          <cell r="AC3714">
            <v>0.25</v>
          </cell>
          <cell r="AD3714">
            <v>0.25</v>
          </cell>
          <cell r="AE3714">
            <v>1</v>
          </cell>
          <cell r="AF3714">
            <v>101</v>
          </cell>
          <cell r="AG3714">
            <v>101</v>
          </cell>
          <cell r="AH3714">
            <v>101</v>
          </cell>
          <cell r="AI3714">
            <v>101</v>
          </cell>
          <cell r="AJ3714">
            <v>1626</v>
          </cell>
          <cell r="AK3714">
            <v>7</v>
          </cell>
        </row>
        <row r="3715">
          <cell r="B3715">
            <v>47000</v>
          </cell>
          <cell r="C3715">
            <v>470</v>
          </cell>
          <cell r="D3715">
            <v>0</v>
          </cell>
          <cell r="E3715">
            <v>32403</v>
          </cell>
          <cell r="F3715">
            <v>1</v>
          </cell>
          <cell r="G3715">
            <v>47000</v>
          </cell>
          <cell r="H3715">
            <v>47000</v>
          </cell>
          <cell r="I3715">
            <v>0</v>
          </cell>
          <cell r="J3715">
            <v>10</v>
          </cell>
          <cell r="K3715">
            <v>95</v>
          </cell>
          <cell r="L3715">
            <v>94</v>
          </cell>
          <cell r="M3715">
            <v>5</v>
          </cell>
          <cell r="N3715">
            <v>40</v>
          </cell>
          <cell r="O3715">
            <v>0.60000000000000009</v>
          </cell>
          <cell r="P3715">
            <v>64464</v>
          </cell>
          <cell r="Q3715">
            <v>33005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64464</v>
          </cell>
          <cell r="W3715">
            <v>33005</v>
          </cell>
          <cell r="X3715">
            <v>415260</v>
          </cell>
          <cell r="Y3715">
            <v>8305200</v>
          </cell>
          <cell r="Z3715" t="str">
            <v>土</v>
          </cell>
          <cell r="AA3715">
            <v>0.25</v>
          </cell>
          <cell r="AB3715">
            <v>0.25</v>
          </cell>
          <cell r="AC3715">
            <v>0.25</v>
          </cell>
          <cell r="AD3715">
            <v>0.25</v>
          </cell>
          <cell r="AE3715">
            <v>1</v>
          </cell>
          <cell r="AF3715">
            <v>7864</v>
          </cell>
          <cell r="AG3715">
            <v>7864</v>
          </cell>
          <cell r="AH3715">
            <v>7864</v>
          </cell>
          <cell r="AI3715">
            <v>7864</v>
          </cell>
          <cell r="AJ3715">
            <v>33005</v>
          </cell>
          <cell r="AK3715">
            <v>70</v>
          </cell>
        </row>
        <row r="3716">
          <cell r="B3716">
            <v>47001</v>
          </cell>
          <cell r="C3716">
            <v>470</v>
          </cell>
          <cell r="D3716">
            <v>0</v>
          </cell>
          <cell r="E3716">
            <v>20213</v>
          </cell>
          <cell r="G3716">
            <v>47001</v>
          </cell>
          <cell r="I3716">
            <v>1</v>
          </cell>
          <cell r="J3716">
            <v>1</v>
          </cell>
          <cell r="K3716">
            <v>95</v>
          </cell>
          <cell r="L3716">
            <v>94</v>
          </cell>
          <cell r="M3716">
            <v>5</v>
          </cell>
          <cell r="N3716">
            <v>40</v>
          </cell>
          <cell r="O3716">
            <v>0.2</v>
          </cell>
          <cell r="P3716">
            <v>2148</v>
          </cell>
          <cell r="Q3716">
            <v>1719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2148</v>
          </cell>
          <cell r="W3716">
            <v>1719</v>
          </cell>
          <cell r="X3716">
            <v>41526</v>
          </cell>
          <cell r="Y3716">
            <v>830520</v>
          </cell>
          <cell r="Z3716" t="str">
            <v>土</v>
          </cell>
          <cell r="AA3716">
            <v>0.25</v>
          </cell>
          <cell r="AB3716">
            <v>0.25</v>
          </cell>
          <cell r="AC3716">
            <v>0.25</v>
          </cell>
          <cell r="AD3716">
            <v>0.25</v>
          </cell>
          <cell r="AE3716">
            <v>1</v>
          </cell>
          <cell r="AF3716">
            <v>107</v>
          </cell>
          <cell r="AG3716">
            <v>107</v>
          </cell>
          <cell r="AH3716">
            <v>107</v>
          </cell>
          <cell r="AI3716">
            <v>107</v>
          </cell>
          <cell r="AJ3716">
            <v>1719</v>
          </cell>
          <cell r="AK3716">
            <v>7</v>
          </cell>
        </row>
        <row r="3717">
          <cell r="B3717">
            <v>47002</v>
          </cell>
          <cell r="C3717">
            <v>470</v>
          </cell>
          <cell r="D3717">
            <v>0</v>
          </cell>
          <cell r="E3717">
            <v>20313</v>
          </cell>
          <cell r="G3717">
            <v>47001</v>
          </cell>
          <cell r="I3717">
            <v>1</v>
          </cell>
          <cell r="J3717">
            <v>1</v>
          </cell>
          <cell r="K3717">
            <v>95</v>
          </cell>
          <cell r="L3717">
            <v>94</v>
          </cell>
          <cell r="M3717">
            <v>5</v>
          </cell>
          <cell r="N3717">
            <v>40</v>
          </cell>
          <cell r="O3717">
            <v>0.2</v>
          </cell>
          <cell r="P3717">
            <v>2148</v>
          </cell>
          <cell r="Q3717">
            <v>1719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2148</v>
          </cell>
          <cell r="W3717">
            <v>1719</v>
          </cell>
          <cell r="X3717">
            <v>41526</v>
          </cell>
          <cell r="Y3717">
            <v>830520</v>
          </cell>
          <cell r="Z3717" t="str">
            <v>土</v>
          </cell>
          <cell r="AA3717">
            <v>0.25</v>
          </cell>
          <cell r="AB3717">
            <v>0.25</v>
          </cell>
          <cell r="AC3717">
            <v>0.25</v>
          </cell>
          <cell r="AD3717">
            <v>0.25</v>
          </cell>
          <cell r="AE3717">
            <v>1</v>
          </cell>
          <cell r="AF3717">
            <v>107</v>
          </cell>
          <cell r="AG3717">
            <v>107</v>
          </cell>
          <cell r="AH3717">
            <v>107</v>
          </cell>
          <cell r="AI3717">
            <v>107</v>
          </cell>
          <cell r="AJ3717">
            <v>1719</v>
          </cell>
          <cell r="AK3717">
            <v>7</v>
          </cell>
        </row>
        <row r="3718">
          <cell r="B3718">
            <v>47003</v>
          </cell>
          <cell r="C3718">
            <v>470</v>
          </cell>
          <cell r="D3718">
            <v>0</v>
          </cell>
          <cell r="E3718">
            <v>20413</v>
          </cell>
          <cell r="G3718">
            <v>47001</v>
          </cell>
          <cell r="I3718">
            <v>1</v>
          </cell>
          <cell r="J3718">
            <v>1</v>
          </cell>
          <cell r="K3718">
            <v>95</v>
          </cell>
          <cell r="L3718">
            <v>94</v>
          </cell>
          <cell r="M3718">
            <v>5</v>
          </cell>
          <cell r="N3718">
            <v>40</v>
          </cell>
          <cell r="O3718">
            <v>0.2</v>
          </cell>
          <cell r="P3718">
            <v>2148</v>
          </cell>
          <cell r="Q3718">
            <v>1719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2148</v>
          </cell>
          <cell r="W3718">
            <v>1719</v>
          </cell>
          <cell r="X3718">
            <v>41526</v>
          </cell>
          <cell r="Y3718">
            <v>830520</v>
          </cell>
          <cell r="Z3718" t="str">
            <v>土</v>
          </cell>
          <cell r="AA3718">
            <v>0.25</v>
          </cell>
          <cell r="AB3718">
            <v>0.25</v>
          </cell>
          <cell r="AC3718">
            <v>0.25</v>
          </cell>
          <cell r="AD3718">
            <v>0.25</v>
          </cell>
          <cell r="AE3718">
            <v>1</v>
          </cell>
          <cell r="AF3718">
            <v>107</v>
          </cell>
          <cell r="AG3718">
            <v>107</v>
          </cell>
          <cell r="AH3718">
            <v>107</v>
          </cell>
          <cell r="AI3718">
            <v>107</v>
          </cell>
          <cell r="AJ3718">
            <v>1719</v>
          </cell>
          <cell r="AK3718">
            <v>7</v>
          </cell>
        </row>
        <row r="3719">
          <cell r="B3719">
            <v>47004</v>
          </cell>
          <cell r="C3719">
            <v>470</v>
          </cell>
          <cell r="D3719">
            <v>0</v>
          </cell>
          <cell r="E3719">
            <v>20513</v>
          </cell>
          <cell r="G3719">
            <v>47001</v>
          </cell>
          <cell r="I3719">
            <v>1</v>
          </cell>
          <cell r="J3719">
            <v>1</v>
          </cell>
          <cell r="K3719">
            <v>95</v>
          </cell>
          <cell r="L3719">
            <v>94</v>
          </cell>
          <cell r="M3719">
            <v>5</v>
          </cell>
          <cell r="N3719">
            <v>40</v>
          </cell>
          <cell r="O3719">
            <v>0.2</v>
          </cell>
          <cell r="P3719">
            <v>2148</v>
          </cell>
          <cell r="Q3719">
            <v>1719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2148</v>
          </cell>
          <cell r="W3719">
            <v>1719</v>
          </cell>
          <cell r="X3719">
            <v>41526</v>
          </cell>
          <cell r="Y3719">
            <v>830520</v>
          </cell>
          <cell r="Z3719" t="str">
            <v>土</v>
          </cell>
          <cell r="AA3719">
            <v>0.25</v>
          </cell>
          <cell r="AB3719">
            <v>0.25</v>
          </cell>
          <cell r="AC3719">
            <v>0.25</v>
          </cell>
          <cell r="AD3719">
            <v>0.25</v>
          </cell>
          <cell r="AE3719">
            <v>1</v>
          </cell>
          <cell r="AF3719">
            <v>107</v>
          </cell>
          <cell r="AG3719">
            <v>107</v>
          </cell>
          <cell r="AH3719">
            <v>107</v>
          </cell>
          <cell r="AI3719">
            <v>107</v>
          </cell>
          <cell r="AJ3719">
            <v>1719</v>
          </cell>
          <cell r="AK3719">
            <v>7</v>
          </cell>
        </row>
        <row r="3720">
          <cell r="B3720">
            <v>47005</v>
          </cell>
          <cell r="C3720">
            <v>470</v>
          </cell>
          <cell r="D3720">
            <v>0</v>
          </cell>
          <cell r="E3720">
            <v>20613</v>
          </cell>
          <cell r="G3720">
            <v>47001</v>
          </cell>
          <cell r="I3720">
            <v>1</v>
          </cell>
          <cell r="J3720">
            <v>1</v>
          </cell>
          <cell r="K3720">
            <v>95</v>
          </cell>
          <cell r="L3720">
            <v>94</v>
          </cell>
          <cell r="M3720">
            <v>5</v>
          </cell>
          <cell r="N3720">
            <v>40</v>
          </cell>
          <cell r="O3720">
            <v>0.2</v>
          </cell>
          <cell r="P3720">
            <v>2148</v>
          </cell>
          <cell r="Q3720">
            <v>1719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2148</v>
          </cell>
          <cell r="W3720">
            <v>1719</v>
          </cell>
          <cell r="X3720">
            <v>41526</v>
          </cell>
          <cell r="Y3720">
            <v>830520</v>
          </cell>
          <cell r="Z3720" t="str">
            <v>土</v>
          </cell>
          <cell r="AA3720">
            <v>0.25</v>
          </cell>
          <cell r="AB3720">
            <v>0.25</v>
          </cell>
          <cell r="AC3720">
            <v>0.25</v>
          </cell>
          <cell r="AD3720">
            <v>0.25</v>
          </cell>
          <cell r="AE3720">
            <v>1</v>
          </cell>
          <cell r="AF3720">
            <v>107</v>
          </cell>
          <cell r="AG3720">
            <v>107</v>
          </cell>
          <cell r="AH3720">
            <v>107</v>
          </cell>
          <cell r="AI3720">
            <v>107</v>
          </cell>
          <cell r="AJ3720">
            <v>1719</v>
          </cell>
          <cell r="AK3720">
            <v>7</v>
          </cell>
        </row>
        <row r="3721">
          <cell r="B3721">
            <v>47006</v>
          </cell>
          <cell r="C3721">
            <v>470</v>
          </cell>
          <cell r="D3721">
            <v>0</v>
          </cell>
          <cell r="E3721">
            <v>20113</v>
          </cell>
          <cell r="G3721">
            <v>47001</v>
          </cell>
          <cell r="I3721">
            <v>1</v>
          </cell>
          <cell r="J3721">
            <v>1</v>
          </cell>
          <cell r="K3721">
            <v>95</v>
          </cell>
          <cell r="L3721">
            <v>94</v>
          </cell>
          <cell r="M3721">
            <v>5</v>
          </cell>
          <cell r="N3721">
            <v>40</v>
          </cell>
          <cell r="O3721">
            <v>0.2</v>
          </cell>
          <cell r="P3721">
            <v>2148</v>
          </cell>
          <cell r="Q3721">
            <v>1719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2148</v>
          </cell>
          <cell r="W3721">
            <v>1719</v>
          </cell>
          <cell r="X3721">
            <v>41526</v>
          </cell>
          <cell r="Y3721">
            <v>830520</v>
          </cell>
          <cell r="Z3721" t="str">
            <v>土</v>
          </cell>
          <cell r="AA3721">
            <v>0.25</v>
          </cell>
          <cell r="AB3721">
            <v>0.25</v>
          </cell>
          <cell r="AC3721">
            <v>0.25</v>
          </cell>
          <cell r="AD3721">
            <v>0.25</v>
          </cell>
          <cell r="AE3721">
            <v>1</v>
          </cell>
          <cell r="AF3721">
            <v>107</v>
          </cell>
          <cell r="AG3721">
            <v>107</v>
          </cell>
          <cell r="AH3721">
            <v>107</v>
          </cell>
          <cell r="AI3721">
            <v>107</v>
          </cell>
          <cell r="AJ3721">
            <v>1719</v>
          </cell>
          <cell r="AK3721">
            <v>7</v>
          </cell>
        </row>
        <row r="3722">
          <cell r="B3722">
            <v>47007</v>
          </cell>
          <cell r="C3722">
            <v>470</v>
          </cell>
          <cell r="D3722">
            <v>0</v>
          </cell>
          <cell r="E3722">
            <v>50100</v>
          </cell>
          <cell r="G3722">
            <v>47009</v>
          </cell>
          <cell r="I3722">
            <v>1</v>
          </cell>
          <cell r="J3722">
            <v>1</v>
          </cell>
          <cell r="K3722">
            <v>95</v>
          </cell>
          <cell r="L3722">
            <v>94</v>
          </cell>
          <cell r="M3722">
            <v>5</v>
          </cell>
          <cell r="N3722">
            <v>40</v>
          </cell>
          <cell r="O3722">
            <v>0.2</v>
          </cell>
          <cell r="P3722">
            <v>2148</v>
          </cell>
          <cell r="Q3722">
            <v>1719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2148</v>
          </cell>
          <cell r="W3722">
            <v>1719</v>
          </cell>
          <cell r="X3722">
            <v>41526</v>
          </cell>
          <cell r="Y3722">
            <v>830520</v>
          </cell>
          <cell r="Z3722" t="str">
            <v>土</v>
          </cell>
          <cell r="AA3722">
            <v>0.25</v>
          </cell>
          <cell r="AB3722">
            <v>0.25</v>
          </cell>
          <cell r="AC3722">
            <v>0.25</v>
          </cell>
          <cell r="AD3722">
            <v>0.25</v>
          </cell>
          <cell r="AE3722">
            <v>1</v>
          </cell>
          <cell r="AF3722">
            <v>107</v>
          </cell>
          <cell r="AG3722">
            <v>107</v>
          </cell>
          <cell r="AH3722">
            <v>107</v>
          </cell>
          <cell r="AI3722">
            <v>107</v>
          </cell>
          <cell r="AJ3722">
            <v>1719</v>
          </cell>
          <cell r="AK3722">
            <v>7</v>
          </cell>
        </row>
        <row r="3723">
          <cell r="B3723">
            <v>47100</v>
          </cell>
          <cell r="C3723">
            <v>471</v>
          </cell>
          <cell r="D3723">
            <v>0</v>
          </cell>
          <cell r="E3723">
            <v>20513</v>
          </cell>
          <cell r="F3723">
            <v>1</v>
          </cell>
          <cell r="G3723">
            <v>47100</v>
          </cell>
          <cell r="H3723">
            <v>47100</v>
          </cell>
          <cell r="I3723">
            <v>0</v>
          </cell>
          <cell r="J3723">
            <v>10</v>
          </cell>
          <cell r="K3723">
            <v>95</v>
          </cell>
          <cell r="L3723">
            <v>94</v>
          </cell>
          <cell r="M3723">
            <v>5</v>
          </cell>
          <cell r="N3723">
            <v>40</v>
          </cell>
          <cell r="O3723">
            <v>0.2</v>
          </cell>
          <cell r="P3723">
            <v>21488</v>
          </cell>
          <cell r="Q3723">
            <v>17190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21488</v>
          </cell>
          <cell r="W3723">
            <v>17190</v>
          </cell>
          <cell r="X3723">
            <v>415260</v>
          </cell>
          <cell r="Y3723">
            <v>8305200</v>
          </cell>
          <cell r="Z3723" t="str">
            <v>土</v>
          </cell>
          <cell r="AA3723">
            <v>0.25</v>
          </cell>
          <cell r="AB3723">
            <v>0.25</v>
          </cell>
          <cell r="AC3723">
            <v>0.25</v>
          </cell>
          <cell r="AD3723">
            <v>0.25</v>
          </cell>
          <cell r="AE3723">
            <v>1</v>
          </cell>
          <cell r="AF3723">
            <v>1074</v>
          </cell>
          <cell r="AG3723">
            <v>1074</v>
          </cell>
          <cell r="AH3723">
            <v>1074</v>
          </cell>
          <cell r="AI3723">
            <v>1074</v>
          </cell>
          <cell r="AJ3723">
            <v>17190</v>
          </cell>
          <cell r="AK3723">
            <v>70</v>
          </cell>
        </row>
        <row r="3724">
          <cell r="B3724">
            <v>47101</v>
          </cell>
          <cell r="C3724">
            <v>471</v>
          </cell>
          <cell r="D3724">
            <v>0</v>
          </cell>
          <cell r="E3724">
            <v>30203</v>
          </cell>
          <cell r="G3724">
            <v>47101</v>
          </cell>
          <cell r="I3724">
            <v>1</v>
          </cell>
          <cell r="J3724">
            <v>1</v>
          </cell>
          <cell r="K3724">
            <v>95</v>
          </cell>
          <cell r="L3724">
            <v>94</v>
          </cell>
          <cell r="M3724">
            <v>5</v>
          </cell>
          <cell r="N3724">
            <v>40</v>
          </cell>
          <cell r="O3724">
            <v>0.2</v>
          </cell>
          <cell r="P3724">
            <v>2148</v>
          </cell>
          <cell r="Q3724">
            <v>1719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2148</v>
          </cell>
          <cell r="W3724">
            <v>1719</v>
          </cell>
          <cell r="X3724">
            <v>41526</v>
          </cell>
          <cell r="Y3724">
            <v>830520</v>
          </cell>
          <cell r="Z3724" t="str">
            <v>土</v>
          </cell>
          <cell r="AA3724">
            <v>0.25</v>
          </cell>
          <cell r="AB3724">
            <v>0.25</v>
          </cell>
          <cell r="AC3724">
            <v>0.25</v>
          </cell>
          <cell r="AD3724">
            <v>0.25</v>
          </cell>
          <cell r="AE3724">
            <v>1</v>
          </cell>
          <cell r="AF3724">
            <v>107</v>
          </cell>
          <cell r="AG3724">
            <v>107</v>
          </cell>
          <cell r="AH3724">
            <v>107</v>
          </cell>
          <cell r="AI3724">
            <v>107</v>
          </cell>
          <cell r="AJ3724">
            <v>1719</v>
          </cell>
          <cell r="AK3724">
            <v>7</v>
          </cell>
        </row>
        <row r="3725">
          <cell r="B3725">
            <v>47102</v>
          </cell>
          <cell r="C3725">
            <v>471</v>
          </cell>
          <cell r="D3725">
            <v>0</v>
          </cell>
          <cell r="E3725">
            <v>30403</v>
          </cell>
          <cell r="G3725">
            <v>47101</v>
          </cell>
          <cell r="I3725">
            <v>1</v>
          </cell>
          <cell r="J3725">
            <v>1</v>
          </cell>
          <cell r="K3725">
            <v>95</v>
          </cell>
          <cell r="L3725">
            <v>94</v>
          </cell>
          <cell r="M3725">
            <v>5</v>
          </cell>
          <cell r="N3725">
            <v>40</v>
          </cell>
          <cell r="O3725">
            <v>0.2</v>
          </cell>
          <cell r="P3725">
            <v>2148</v>
          </cell>
          <cell r="Q3725">
            <v>1719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2148</v>
          </cell>
          <cell r="W3725">
            <v>1719</v>
          </cell>
          <cell r="X3725">
            <v>41526</v>
          </cell>
          <cell r="Y3725">
            <v>830520</v>
          </cell>
          <cell r="Z3725" t="str">
            <v>土</v>
          </cell>
          <cell r="AA3725">
            <v>0.25</v>
          </cell>
          <cell r="AB3725">
            <v>0.25</v>
          </cell>
          <cell r="AC3725">
            <v>0.25</v>
          </cell>
          <cell r="AD3725">
            <v>0.25</v>
          </cell>
          <cell r="AE3725">
            <v>1</v>
          </cell>
          <cell r="AF3725">
            <v>107</v>
          </cell>
          <cell r="AG3725">
            <v>107</v>
          </cell>
          <cell r="AH3725">
            <v>107</v>
          </cell>
          <cell r="AI3725">
            <v>107</v>
          </cell>
          <cell r="AJ3725">
            <v>1719</v>
          </cell>
          <cell r="AK3725">
            <v>7</v>
          </cell>
        </row>
        <row r="3726">
          <cell r="B3726">
            <v>47103</v>
          </cell>
          <cell r="C3726">
            <v>471</v>
          </cell>
          <cell r="D3726">
            <v>0</v>
          </cell>
          <cell r="E3726">
            <v>30503</v>
          </cell>
          <cell r="G3726">
            <v>47101</v>
          </cell>
          <cell r="I3726">
            <v>1</v>
          </cell>
          <cell r="J3726">
            <v>1</v>
          </cell>
          <cell r="K3726">
            <v>95</v>
          </cell>
          <cell r="L3726">
            <v>94</v>
          </cell>
          <cell r="M3726">
            <v>5</v>
          </cell>
          <cell r="N3726">
            <v>40</v>
          </cell>
          <cell r="O3726">
            <v>0.2</v>
          </cell>
          <cell r="P3726">
            <v>2148</v>
          </cell>
          <cell r="Q3726">
            <v>1719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2148</v>
          </cell>
          <cell r="W3726">
            <v>1719</v>
          </cell>
          <cell r="X3726">
            <v>41526</v>
          </cell>
          <cell r="Y3726">
            <v>830520</v>
          </cell>
          <cell r="Z3726" t="str">
            <v>土</v>
          </cell>
          <cell r="AA3726">
            <v>0.25</v>
          </cell>
          <cell r="AB3726">
            <v>0.25</v>
          </cell>
          <cell r="AC3726">
            <v>0.25</v>
          </cell>
          <cell r="AD3726">
            <v>0.25</v>
          </cell>
          <cell r="AE3726">
            <v>1</v>
          </cell>
          <cell r="AF3726">
            <v>107</v>
          </cell>
          <cell r="AG3726">
            <v>107</v>
          </cell>
          <cell r="AH3726">
            <v>107</v>
          </cell>
          <cell r="AI3726">
            <v>107</v>
          </cell>
          <cell r="AJ3726">
            <v>1719</v>
          </cell>
          <cell r="AK3726">
            <v>7</v>
          </cell>
        </row>
        <row r="3727">
          <cell r="B3727">
            <v>47104</v>
          </cell>
          <cell r="C3727">
            <v>471</v>
          </cell>
          <cell r="D3727">
            <v>0</v>
          </cell>
          <cell r="E3727">
            <v>30603</v>
          </cell>
          <cell r="G3727">
            <v>47101</v>
          </cell>
          <cell r="I3727">
            <v>1</v>
          </cell>
          <cell r="J3727">
            <v>1</v>
          </cell>
          <cell r="K3727">
            <v>95</v>
          </cell>
          <cell r="L3727">
            <v>94</v>
          </cell>
          <cell r="M3727">
            <v>5</v>
          </cell>
          <cell r="N3727">
            <v>40</v>
          </cell>
          <cell r="O3727">
            <v>0.2</v>
          </cell>
          <cell r="P3727">
            <v>2148</v>
          </cell>
          <cell r="Q3727">
            <v>1719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2148</v>
          </cell>
          <cell r="W3727">
            <v>1719</v>
          </cell>
          <cell r="X3727">
            <v>41526</v>
          </cell>
          <cell r="Y3727">
            <v>830520</v>
          </cell>
          <cell r="Z3727" t="str">
            <v>土</v>
          </cell>
          <cell r="AA3727">
            <v>0.25</v>
          </cell>
          <cell r="AB3727">
            <v>0.25</v>
          </cell>
          <cell r="AC3727">
            <v>0.25</v>
          </cell>
          <cell r="AD3727">
            <v>0.25</v>
          </cell>
          <cell r="AE3727">
            <v>1</v>
          </cell>
          <cell r="AF3727">
            <v>107</v>
          </cell>
          <cell r="AG3727">
            <v>107</v>
          </cell>
          <cell r="AH3727">
            <v>107</v>
          </cell>
          <cell r="AI3727">
            <v>107</v>
          </cell>
          <cell r="AJ3727">
            <v>1719</v>
          </cell>
          <cell r="AK3727">
            <v>7</v>
          </cell>
        </row>
        <row r="3728">
          <cell r="B3728">
            <v>47105</v>
          </cell>
          <cell r="C3728">
            <v>471</v>
          </cell>
          <cell r="D3728">
            <v>0</v>
          </cell>
          <cell r="E3728">
            <v>40503</v>
          </cell>
          <cell r="G3728">
            <v>47101</v>
          </cell>
          <cell r="I3728">
            <v>1</v>
          </cell>
          <cell r="J3728">
            <v>1</v>
          </cell>
          <cell r="K3728">
            <v>95</v>
          </cell>
          <cell r="L3728">
            <v>94</v>
          </cell>
          <cell r="M3728">
            <v>5</v>
          </cell>
          <cell r="N3728">
            <v>40</v>
          </cell>
          <cell r="O3728">
            <v>0.2</v>
          </cell>
          <cell r="P3728">
            <v>2148</v>
          </cell>
          <cell r="Q3728">
            <v>1719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2148</v>
          </cell>
          <cell r="W3728">
            <v>1719</v>
          </cell>
          <cell r="X3728">
            <v>41526</v>
          </cell>
          <cell r="Y3728">
            <v>830520</v>
          </cell>
          <cell r="Z3728" t="str">
            <v>土</v>
          </cell>
          <cell r="AA3728">
            <v>0.25</v>
          </cell>
          <cell r="AB3728">
            <v>0.25</v>
          </cell>
          <cell r="AC3728">
            <v>0.25</v>
          </cell>
          <cell r="AD3728">
            <v>0.25</v>
          </cell>
          <cell r="AE3728">
            <v>1</v>
          </cell>
          <cell r="AF3728">
            <v>107</v>
          </cell>
          <cell r="AG3728">
            <v>107</v>
          </cell>
          <cell r="AH3728">
            <v>107</v>
          </cell>
          <cell r="AI3728">
            <v>107</v>
          </cell>
          <cell r="AJ3728">
            <v>1719</v>
          </cell>
          <cell r="AK3728">
            <v>7</v>
          </cell>
        </row>
        <row r="3729">
          <cell r="B3729">
            <v>47106</v>
          </cell>
          <cell r="C3729">
            <v>471</v>
          </cell>
          <cell r="D3729">
            <v>0</v>
          </cell>
          <cell r="E3729">
            <v>40303</v>
          </cell>
          <cell r="G3729">
            <v>47101</v>
          </cell>
          <cell r="I3729">
            <v>1</v>
          </cell>
          <cell r="J3729">
            <v>1</v>
          </cell>
          <cell r="K3729">
            <v>95</v>
          </cell>
          <cell r="L3729">
            <v>94</v>
          </cell>
          <cell r="M3729">
            <v>5</v>
          </cell>
          <cell r="N3729">
            <v>40</v>
          </cell>
          <cell r="O3729">
            <v>0.2</v>
          </cell>
          <cell r="P3729">
            <v>2148</v>
          </cell>
          <cell r="Q3729">
            <v>1719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2148</v>
          </cell>
          <cell r="W3729">
            <v>1719</v>
          </cell>
          <cell r="X3729">
            <v>41526</v>
          </cell>
          <cell r="Y3729">
            <v>830520</v>
          </cell>
          <cell r="Z3729" t="str">
            <v>土</v>
          </cell>
          <cell r="AA3729">
            <v>0.25</v>
          </cell>
          <cell r="AB3729">
            <v>0.25</v>
          </cell>
          <cell r="AC3729">
            <v>0.25</v>
          </cell>
          <cell r="AD3729">
            <v>0.25</v>
          </cell>
          <cell r="AE3729">
            <v>1</v>
          </cell>
          <cell r="AF3729">
            <v>107</v>
          </cell>
          <cell r="AG3729">
            <v>107</v>
          </cell>
          <cell r="AH3729">
            <v>107</v>
          </cell>
          <cell r="AI3729">
            <v>107</v>
          </cell>
          <cell r="AJ3729">
            <v>1719</v>
          </cell>
          <cell r="AK3729">
            <v>7</v>
          </cell>
        </row>
        <row r="3730">
          <cell r="B3730">
            <v>47107</v>
          </cell>
          <cell r="C3730">
            <v>471</v>
          </cell>
          <cell r="D3730">
            <v>0</v>
          </cell>
          <cell r="E3730">
            <v>50100</v>
          </cell>
          <cell r="G3730">
            <v>47109</v>
          </cell>
          <cell r="I3730">
            <v>1</v>
          </cell>
          <cell r="J3730">
            <v>1</v>
          </cell>
          <cell r="K3730">
            <v>95</v>
          </cell>
          <cell r="L3730">
            <v>94</v>
          </cell>
          <cell r="M3730">
            <v>5</v>
          </cell>
          <cell r="N3730">
            <v>40</v>
          </cell>
          <cell r="O3730">
            <v>0.2</v>
          </cell>
          <cell r="P3730">
            <v>2148</v>
          </cell>
          <cell r="Q3730">
            <v>1719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2148</v>
          </cell>
          <cell r="W3730">
            <v>1719</v>
          </cell>
          <cell r="X3730">
            <v>41526</v>
          </cell>
          <cell r="Y3730">
            <v>830520</v>
          </cell>
          <cell r="Z3730" t="str">
            <v>土</v>
          </cell>
          <cell r="AA3730">
            <v>0.25</v>
          </cell>
          <cell r="AB3730">
            <v>0.25</v>
          </cell>
          <cell r="AC3730">
            <v>0.25</v>
          </cell>
          <cell r="AD3730">
            <v>0.25</v>
          </cell>
          <cell r="AE3730">
            <v>1</v>
          </cell>
          <cell r="AF3730">
            <v>107</v>
          </cell>
          <cell r="AG3730">
            <v>107</v>
          </cell>
          <cell r="AH3730">
            <v>107</v>
          </cell>
          <cell r="AI3730">
            <v>107</v>
          </cell>
          <cell r="AJ3730">
            <v>1719</v>
          </cell>
          <cell r="AK3730">
            <v>7</v>
          </cell>
        </row>
        <row r="3731">
          <cell r="B3731">
            <v>47200</v>
          </cell>
          <cell r="C3731">
            <v>472</v>
          </cell>
          <cell r="D3731">
            <v>0</v>
          </cell>
          <cell r="E3731">
            <v>20313</v>
          </cell>
          <cell r="F3731">
            <v>1</v>
          </cell>
          <cell r="G3731">
            <v>47200</v>
          </cell>
          <cell r="H3731">
            <v>47200</v>
          </cell>
          <cell r="I3731">
            <v>0</v>
          </cell>
          <cell r="J3731">
            <v>10</v>
          </cell>
          <cell r="K3731">
            <v>95</v>
          </cell>
          <cell r="L3731">
            <v>94</v>
          </cell>
          <cell r="M3731">
            <v>5</v>
          </cell>
          <cell r="N3731">
            <v>40</v>
          </cell>
          <cell r="O3731">
            <v>0.30000000000000004</v>
          </cell>
          <cell r="P3731">
            <v>32232</v>
          </cell>
          <cell r="Q3731">
            <v>25785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32232</v>
          </cell>
          <cell r="W3731">
            <v>25785</v>
          </cell>
          <cell r="X3731">
            <v>415260</v>
          </cell>
          <cell r="Y3731">
            <v>8305200</v>
          </cell>
          <cell r="Z3731" t="str">
            <v>土</v>
          </cell>
          <cell r="AA3731">
            <v>0.25</v>
          </cell>
          <cell r="AB3731">
            <v>0.25</v>
          </cell>
          <cell r="AC3731">
            <v>0.25</v>
          </cell>
          <cell r="AD3731">
            <v>0.25</v>
          </cell>
          <cell r="AE3731">
            <v>1</v>
          </cell>
          <cell r="AF3731">
            <v>1611</v>
          </cell>
          <cell r="AG3731">
            <v>1611</v>
          </cell>
          <cell r="AH3731">
            <v>1611</v>
          </cell>
          <cell r="AI3731">
            <v>1611</v>
          </cell>
          <cell r="AJ3731">
            <v>25785</v>
          </cell>
          <cell r="AK3731">
            <v>70</v>
          </cell>
        </row>
        <row r="3732">
          <cell r="B3732">
            <v>47201</v>
          </cell>
          <cell r="C3732">
            <v>472</v>
          </cell>
          <cell r="D3732">
            <v>0</v>
          </cell>
          <cell r="E3732">
            <v>30203</v>
          </cell>
          <cell r="G3732">
            <v>47201</v>
          </cell>
          <cell r="I3732">
            <v>1</v>
          </cell>
          <cell r="J3732">
            <v>1</v>
          </cell>
          <cell r="K3732">
            <v>95</v>
          </cell>
          <cell r="L3732">
            <v>94</v>
          </cell>
          <cell r="M3732">
            <v>5</v>
          </cell>
          <cell r="N3732">
            <v>40</v>
          </cell>
          <cell r="O3732">
            <v>0.2</v>
          </cell>
          <cell r="P3732">
            <v>2148</v>
          </cell>
          <cell r="Q3732">
            <v>1719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2148</v>
          </cell>
          <cell r="W3732">
            <v>1719</v>
          </cell>
          <cell r="X3732">
            <v>41526</v>
          </cell>
          <cell r="Y3732">
            <v>830520</v>
          </cell>
          <cell r="Z3732" t="str">
            <v>土</v>
          </cell>
          <cell r="AA3732">
            <v>0.25</v>
          </cell>
          <cell r="AB3732">
            <v>0.25</v>
          </cell>
          <cell r="AC3732">
            <v>0.25</v>
          </cell>
          <cell r="AD3732">
            <v>0.25</v>
          </cell>
          <cell r="AE3732">
            <v>1</v>
          </cell>
          <cell r="AF3732">
            <v>107</v>
          </cell>
          <cell r="AG3732">
            <v>107</v>
          </cell>
          <cell r="AH3732">
            <v>107</v>
          </cell>
          <cell r="AI3732">
            <v>107</v>
          </cell>
          <cell r="AJ3732">
            <v>1719</v>
          </cell>
          <cell r="AK3732">
            <v>7</v>
          </cell>
        </row>
        <row r="3733">
          <cell r="B3733">
            <v>47202</v>
          </cell>
          <cell r="C3733">
            <v>472</v>
          </cell>
          <cell r="D3733">
            <v>0</v>
          </cell>
          <cell r="E3733">
            <v>30403</v>
          </cell>
          <cell r="G3733">
            <v>47201</v>
          </cell>
          <cell r="I3733">
            <v>1</v>
          </cell>
          <cell r="J3733">
            <v>1</v>
          </cell>
          <cell r="K3733">
            <v>95</v>
          </cell>
          <cell r="L3733">
            <v>94</v>
          </cell>
          <cell r="M3733">
            <v>5</v>
          </cell>
          <cell r="N3733">
            <v>40</v>
          </cell>
          <cell r="O3733">
            <v>0.2</v>
          </cell>
          <cell r="P3733">
            <v>2148</v>
          </cell>
          <cell r="Q3733">
            <v>1719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2148</v>
          </cell>
          <cell r="W3733">
            <v>1719</v>
          </cell>
          <cell r="X3733">
            <v>41526</v>
          </cell>
          <cell r="Y3733">
            <v>830520</v>
          </cell>
          <cell r="Z3733" t="str">
            <v>土</v>
          </cell>
          <cell r="AA3733">
            <v>0.25</v>
          </cell>
          <cell r="AB3733">
            <v>0.25</v>
          </cell>
          <cell r="AC3733">
            <v>0.25</v>
          </cell>
          <cell r="AD3733">
            <v>0.25</v>
          </cell>
          <cell r="AE3733">
            <v>1</v>
          </cell>
          <cell r="AF3733">
            <v>107</v>
          </cell>
          <cell r="AG3733">
            <v>107</v>
          </cell>
          <cell r="AH3733">
            <v>107</v>
          </cell>
          <cell r="AI3733">
            <v>107</v>
          </cell>
          <cell r="AJ3733">
            <v>1719</v>
          </cell>
          <cell r="AK3733">
            <v>7</v>
          </cell>
        </row>
        <row r="3734">
          <cell r="B3734">
            <v>47203</v>
          </cell>
          <cell r="C3734">
            <v>472</v>
          </cell>
          <cell r="D3734">
            <v>0</v>
          </cell>
          <cell r="E3734">
            <v>30503</v>
          </cell>
          <cell r="G3734">
            <v>47201</v>
          </cell>
          <cell r="I3734">
            <v>1</v>
          </cell>
          <cell r="J3734">
            <v>1</v>
          </cell>
          <cell r="K3734">
            <v>95</v>
          </cell>
          <cell r="L3734">
            <v>94</v>
          </cell>
          <cell r="M3734">
            <v>5</v>
          </cell>
          <cell r="N3734">
            <v>40</v>
          </cell>
          <cell r="O3734">
            <v>0.2</v>
          </cell>
          <cell r="P3734">
            <v>2148</v>
          </cell>
          <cell r="Q3734">
            <v>1719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2148</v>
          </cell>
          <cell r="W3734">
            <v>1719</v>
          </cell>
          <cell r="X3734">
            <v>41526</v>
          </cell>
          <cell r="Y3734">
            <v>830520</v>
          </cell>
          <cell r="Z3734" t="str">
            <v>土</v>
          </cell>
          <cell r="AA3734">
            <v>0.25</v>
          </cell>
          <cell r="AB3734">
            <v>0.25</v>
          </cell>
          <cell r="AC3734">
            <v>0.25</v>
          </cell>
          <cell r="AD3734">
            <v>0.25</v>
          </cell>
          <cell r="AE3734">
            <v>1</v>
          </cell>
          <cell r="AF3734">
            <v>107</v>
          </cell>
          <cell r="AG3734">
            <v>107</v>
          </cell>
          <cell r="AH3734">
            <v>107</v>
          </cell>
          <cell r="AI3734">
            <v>107</v>
          </cell>
          <cell r="AJ3734">
            <v>1719</v>
          </cell>
          <cell r="AK3734">
            <v>7</v>
          </cell>
        </row>
        <row r="3735">
          <cell r="B3735">
            <v>47204</v>
          </cell>
          <cell r="C3735">
            <v>472</v>
          </cell>
          <cell r="D3735">
            <v>0</v>
          </cell>
          <cell r="E3735">
            <v>30603</v>
          </cell>
          <cell r="G3735">
            <v>47201</v>
          </cell>
          <cell r="I3735">
            <v>1</v>
          </cell>
          <cell r="J3735">
            <v>1</v>
          </cell>
          <cell r="K3735">
            <v>95</v>
          </cell>
          <cell r="L3735">
            <v>94</v>
          </cell>
          <cell r="M3735">
            <v>5</v>
          </cell>
          <cell r="N3735">
            <v>40</v>
          </cell>
          <cell r="O3735">
            <v>0.2</v>
          </cell>
          <cell r="P3735">
            <v>2148</v>
          </cell>
          <cell r="Q3735">
            <v>1719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2148</v>
          </cell>
          <cell r="W3735">
            <v>1719</v>
          </cell>
          <cell r="X3735">
            <v>41526</v>
          </cell>
          <cell r="Y3735">
            <v>830520</v>
          </cell>
          <cell r="Z3735" t="str">
            <v>土</v>
          </cell>
          <cell r="AA3735">
            <v>0.25</v>
          </cell>
          <cell r="AB3735">
            <v>0.25</v>
          </cell>
          <cell r="AC3735">
            <v>0.25</v>
          </cell>
          <cell r="AD3735">
            <v>0.25</v>
          </cell>
          <cell r="AE3735">
            <v>1</v>
          </cell>
          <cell r="AF3735">
            <v>107</v>
          </cell>
          <cell r="AG3735">
            <v>107</v>
          </cell>
          <cell r="AH3735">
            <v>107</v>
          </cell>
          <cell r="AI3735">
            <v>107</v>
          </cell>
          <cell r="AJ3735">
            <v>1719</v>
          </cell>
          <cell r="AK3735">
            <v>7</v>
          </cell>
        </row>
        <row r="3736">
          <cell r="B3736">
            <v>47205</v>
          </cell>
          <cell r="C3736">
            <v>472</v>
          </cell>
          <cell r="D3736">
            <v>0</v>
          </cell>
          <cell r="E3736">
            <v>40503</v>
          </cell>
          <cell r="G3736">
            <v>47201</v>
          </cell>
          <cell r="I3736">
            <v>1</v>
          </cell>
          <cell r="J3736">
            <v>1</v>
          </cell>
          <cell r="K3736">
            <v>95</v>
          </cell>
          <cell r="L3736">
            <v>94</v>
          </cell>
          <cell r="M3736">
            <v>5</v>
          </cell>
          <cell r="N3736">
            <v>40</v>
          </cell>
          <cell r="O3736">
            <v>0.2</v>
          </cell>
          <cell r="P3736">
            <v>2148</v>
          </cell>
          <cell r="Q3736">
            <v>1719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2148</v>
          </cell>
          <cell r="W3736">
            <v>1719</v>
          </cell>
          <cell r="X3736">
            <v>41526</v>
          </cell>
          <cell r="Y3736">
            <v>830520</v>
          </cell>
          <cell r="Z3736" t="str">
            <v>土</v>
          </cell>
          <cell r="AA3736">
            <v>0.25</v>
          </cell>
          <cell r="AB3736">
            <v>0.25</v>
          </cell>
          <cell r="AC3736">
            <v>0.25</v>
          </cell>
          <cell r="AD3736">
            <v>0.25</v>
          </cell>
          <cell r="AE3736">
            <v>1</v>
          </cell>
          <cell r="AF3736">
            <v>107</v>
          </cell>
          <cell r="AG3736">
            <v>107</v>
          </cell>
          <cell r="AH3736">
            <v>107</v>
          </cell>
          <cell r="AI3736">
            <v>107</v>
          </cell>
          <cell r="AJ3736">
            <v>1719</v>
          </cell>
          <cell r="AK3736">
            <v>7</v>
          </cell>
        </row>
        <row r="3737">
          <cell r="B3737">
            <v>47206</v>
          </cell>
          <cell r="C3737">
            <v>472</v>
          </cell>
          <cell r="D3737">
            <v>0</v>
          </cell>
          <cell r="E3737">
            <v>40303</v>
          </cell>
          <cell r="G3737">
            <v>47201</v>
          </cell>
          <cell r="I3737">
            <v>1</v>
          </cell>
          <cell r="J3737">
            <v>1</v>
          </cell>
          <cell r="K3737">
            <v>95</v>
          </cell>
          <cell r="L3737">
            <v>94</v>
          </cell>
          <cell r="M3737">
            <v>5</v>
          </cell>
          <cell r="N3737">
            <v>40</v>
          </cell>
          <cell r="O3737">
            <v>0.2</v>
          </cell>
          <cell r="P3737">
            <v>2148</v>
          </cell>
          <cell r="Q3737">
            <v>1719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2148</v>
          </cell>
          <cell r="W3737">
            <v>1719</v>
          </cell>
          <cell r="X3737">
            <v>41526</v>
          </cell>
          <cell r="Y3737">
            <v>830520</v>
          </cell>
          <cell r="Z3737" t="str">
            <v>土</v>
          </cell>
          <cell r="AA3737">
            <v>0.25</v>
          </cell>
          <cell r="AB3737">
            <v>0.25</v>
          </cell>
          <cell r="AC3737">
            <v>0.25</v>
          </cell>
          <cell r="AD3737">
            <v>0.25</v>
          </cell>
          <cell r="AE3737">
            <v>1</v>
          </cell>
          <cell r="AF3737">
            <v>107</v>
          </cell>
          <cell r="AG3737">
            <v>107</v>
          </cell>
          <cell r="AH3737">
            <v>107</v>
          </cell>
          <cell r="AI3737">
            <v>107</v>
          </cell>
          <cell r="AJ3737">
            <v>1719</v>
          </cell>
          <cell r="AK3737">
            <v>7</v>
          </cell>
        </row>
        <row r="3738">
          <cell r="B3738">
            <v>47207</v>
          </cell>
          <cell r="C3738">
            <v>472</v>
          </cell>
          <cell r="D3738">
            <v>0</v>
          </cell>
          <cell r="E3738">
            <v>50100</v>
          </cell>
          <cell r="G3738">
            <v>47209</v>
          </cell>
          <cell r="I3738">
            <v>1</v>
          </cell>
          <cell r="J3738">
            <v>1</v>
          </cell>
          <cell r="K3738">
            <v>95</v>
          </cell>
          <cell r="L3738">
            <v>94</v>
          </cell>
          <cell r="M3738">
            <v>5</v>
          </cell>
          <cell r="N3738">
            <v>40</v>
          </cell>
          <cell r="O3738">
            <v>0.2</v>
          </cell>
          <cell r="P3738">
            <v>2148</v>
          </cell>
          <cell r="Q3738">
            <v>1719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2148</v>
          </cell>
          <cell r="W3738">
            <v>1719</v>
          </cell>
          <cell r="X3738">
            <v>41526</v>
          </cell>
          <cell r="Y3738">
            <v>830520</v>
          </cell>
          <cell r="Z3738" t="str">
            <v>土</v>
          </cell>
          <cell r="AA3738">
            <v>0.25</v>
          </cell>
          <cell r="AB3738">
            <v>0.25</v>
          </cell>
          <cell r="AC3738">
            <v>0.25</v>
          </cell>
          <cell r="AD3738">
            <v>0.25</v>
          </cell>
          <cell r="AE3738">
            <v>1</v>
          </cell>
          <cell r="AF3738">
            <v>107</v>
          </cell>
          <cell r="AG3738">
            <v>107</v>
          </cell>
          <cell r="AH3738">
            <v>107</v>
          </cell>
          <cell r="AI3738">
            <v>107</v>
          </cell>
          <cell r="AJ3738">
            <v>1719</v>
          </cell>
          <cell r="AK3738">
            <v>7</v>
          </cell>
        </row>
        <row r="3739">
          <cell r="B3739">
            <v>47300</v>
          </cell>
          <cell r="C3739">
            <v>473</v>
          </cell>
          <cell r="D3739">
            <v>0</v>
          </cell>
          <cell r="E3739">
            <v>20513</v>
          </cell>
          <cell r="F3739">
            <v>1</v>
          </cell>
          <cell r="G3739">
            <v>47300</v>
          </cell>
          <cell r="H3739">
            <v>47300</v>
          </cell>
          <cell r="I3739">
            <v>0</v>
          </cell>
          <cell r="J3739">
            <v>10</v>
          </cell>
          <cell r="K3739">
            <v>95</v>
          </cell>
          <cell r="L3739">
            <v>94</v>
          </cell>
          <cell r="M3739">
            <v>5</v>
          </cell>
          <cell r="N3739">
            <v>40</v>
          </cell>
          <cell r="O3739">
            <v>0.4</v>
          </cell>
          <cell r="P3739">
            <v>42976</v>
          </cell>
          <cell r="Q3739">
            <v>27504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42976</v>
          </cell>
          <cell r="W3739">
            <v>27504</v>
          </cell>
          <cell r="X3739">
            <v>415260</v>
          </cell>
          <cell r="Y3739">
            <v>8305200</v>
          </cell>
          <cell r="Z3739" t="str">
            <v>土</v>
          </cell>
          <cell r="AA3739">
            <v>0.25</v>
          </cell>
          <cell r="AB3739">
            <v>0.25</v>
          </cell>
          <cell r="AC3739">
            <v>0.25</v>
          </cell>
          <cell r="AD3739">
            <v>0.25</v>
          </cell>
          <cell r="AE3739">
            <v>1</v>
          </cell>
          <cell r="AF3739">
            <v>3868</v>
          </cell>
          <cell r="AG3739">
            <v>3868</v>
          </cell>
          <cell r="AH3739">
            <v>3868</v>
          </cell>
          <cell r="AI3739">
            <v>3868</v>
          </cell>
          <cell r="AJ3739">
            <v>27504</v>
          </cell>
          <cell r="AK3739">
            <v>70</v>
          </cell>
        </row>
        <row r="3740">
          <cell r="B3740">
            <v>47301</v>
          </cell>
          <cell r="C3740">
            <v>473</v>
          </cell>
          <cell r="D3740">
            <v>0</v>
          </cell>
          <cell r="E3740">
            <v>30203</v>
          </cell>
          <cell r="G3740">
            <v>47301</v>
          </cell>
          <cell r="I3740">
            <v>1</v>
          </cell>
          <cell r="J3740">
            <v>1</v>
          </cell>
          <cell r="K3740">
            <v>95</v>
          </cell>
          <cell r="L3740">
            <v>94</v>
          </cell>
          <cell r="M3740">
            <v>5</v>
          </cell>
          <cell r="N3740">
            <v>40</v>
          </cell>
          <cell r="O3740">
            <v>0.2</v>
          </cell>
          <cell r="P3740">
            <v>2148</v>
          </cell>
          <cell r="Q3740">
            <v>1719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2148</v>
          </cell>
          <cell r="W3740">
            <v>1719</v>
          </cell>
          <cell r="X3740">
            <v>41526</v>
          </cell>
          <cell r="Y3740">
            <v>830520</v>
          </cell>
          <cell r="Z3740" t="str">
            <v>土</v>
          </cell>
          <cell r="AA3740">
            <v>0.25</v>
          </cell>
          <cell r="AB3740">
            <v>0.25</v>
          </cell>
          <cell r="AC3740">
            <v>0.25</v>
          </cell>
          <cell r="AD3740">
            <v>0.25</v>
          </cell>
          <cell r="AE3740">
            <v>1</v>
          </cell>
          <cell r="AF3740">
            <v>107</v>
          </cell>
          <cell r="AG3740">
            <v>107</v>
          </cell>
          <cell r="AH3740">
            <v>107</v>
          </cell>
          <cell r="AI3740">
            <v>107</v>
          </cell>
          <cell r="AJ3740">
            <v>1719</v>
          </cell>
          <cell r="AK3740">
            <v>7</v>
          </cell>
        </row>
        <row r="3741">
          <cell r="B3741">
            <v>47302</v>
          </cell>
          <cell r="C3741">
            <v>473</v>
          </cell>
          <cell r="D3741">
            <v>0</v>
          </cell>
          <cell r="E3741">
            <v>30403</v>
          </cell>
          <cell r="G3741">
            <v>47301</v>
          </cell>
          <cell r="I3741">
            <v>1</v>
          </cell>
          <cell r="J3741">
            <v>1</v>
          </cell>
          <cell r="K3741">
            <v>95</v>
          </cell>
          <cell r="L3741">
            <v>94</v>
          </cell>
          <cell r="M3741">
            <v>5</v>
          </cell>
          <cell r="N3741">
            <v>40</v>
          </cell>
          <cell r="O3741">
            <v>0.2</v>
          </cell>
          <cell r="P3741">
            <v>2148</v>
          </cell>
          <cell r="Q3741">
            <v>1719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2148</v>
          </cell>
          <cell r="W3741">
            <v>1719</v>
          </cell>
          <cell r="X3741">
            <v>41526</v>
          </cell>
          <cell r="Y3741">
            <v>830520</v>
          </cell>
          <cell r="Z3741" t="str">
            <v>土</v>
          </cell>
          <cell r="AA3741">
            <v>0.25</v>
          </cell>
          <cell r="AB3741">
            <v>0.25</v>
          </cell>
          <cell r="AC3741">
            <v>0.25</v>
          </cell>
          <cell r="AD3741">
            <v>0.25</v>
          </cell>
          <cell r="AE3741">
            <v>1</v>
          </cell>
          <cell r="AF3741">
            <v>107</v>
          </cell>
          <cell r="AG3741">
            <v>107</v>
          </cell>
          <cell r="AH3741">
            <v>107</v>
          </cell>
          <cell r="AI3741">
            <v>107</v>
          </cell>
          <cell r="AJ3741">
            <v>1719</v>
          </cell>
          <cell r="AK3741">
            <v>7</v>
          </cell>
        </row>
        <row r="3742">
          <cell r="B3742">
            <v>47303</v>
          </cell>
          <cell r="C3742">
            <v>473</v>
          </cell>
          <cell r="D3742">
            <v>0</v>
          </cell>
          <cell r="E3742">
            <v>30503</v>
          </cell>
          <cell r="G3742">
            <v>47301</v>
          </cell>
          <cell r="I3742">
            <v>1</v>
          </cell>
          <cell r="J3742">
            <v>1</v>
          </cell>
          <cell r="K3742">
            <v>95</v>
          </cell>
          <cell r="L3742">
            <v>94</v>
          </cell>
          <cell r="M3742">
            <v>5</v>
          </cell>
          <cell r="N3742">
            <v>40</v>
          </cell>
          <cell r="O3742">
            <v>0.2</v>
          </cell>
          <cell r="P3742">
            <v>2148</v>
          </cell>
          <cell r="Q3742">
            <v>1719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2148</v>
          </cell>
          <cell r="W3742">
            <v>1719</v>
          </cell>
          <cell r="X3742">
            <v>41526</v>
          </cell>
          <cell r="Y3742">
            <v>830520</v>
          </cell>
          <cell r="Z3742" t="str">
            <v>土</v>
          </cell>
          <cell r="AA3742">
            <v>0.25</v>
          </cell>
          <cell r="AB3742">
            <v>0.25</v>
          </cell>
          <cell r="AC3742">
            <v>0.25</v>
          </cell>
          <cell r="AD3742">
            <v>0.25</v>
          </cell>
          <cell r="AE3742">
            <v>1</v>
          </cell>
          <cell r="AF3742">
            <v>107</v>
          </cell>
          <cell r="AG3742">
            <v>107</v>
          </cell>
          <cell r="AH3742">
            <v>107</v>
          </cell>
          <cell r="AI3742">
            <v>107</v>
          </cell>
          <cell r="AJ3742">
            <v>1719</v>
          </cell>
          <cell r="AK3742">
            <v>7</v>
          </cell>
        </row>
        <row r="3743">
          <cell r="B3743">
            <v>47304</v>
          </cell>
          <cell r="C3743">
            <v>473</v>
          </cell>
          <cell r="D3743">
            <v>0</v>
          </cell>
          <cell r="E3743">
            <v>30603</v>
          </cell>
          <cell r="G3743">
            <v>47301</v>
          </cell>
          <cell r="I3743">
            <v>1</v>
          </cell>
          <cell r="J3743">
            <v>1</v>
          </cell>
          <cell r="K3743">
            <v>95</v>
          </cell>
          <cell r="L3743">
            <v>94</v>
          </cell>
          <cell r="M3743">
            <v>5</v>
          </cell>
          <cell r="N3743">
            <v>40</v>
          </cell>
          <cell r="O3743">
            <v>0.2</v>
          </cell>
          <cell r="P3743">
            <v>2148</v>
          </cell>
          <cell r="Q3743">
            <v>1719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2148</v>
          </cell>
          <cell r="W3743">
            <v>1719</v>
          </cell>
          <cell r="X3743">
            <v>41526</v>
          </cell>
          <cell r="Y3743">
            <v>830520</v>
          </cell>
          <cell r="Z3743" t="str">
            <v>土</v>
          </cell>
          <cell r="AA3743">
            <v>0.25</v>
          </cell>
          <cell r="AB3743">
            <v>0.25</v>
          </cell>
          <cell r="AC3743">
            <v>0.25</v>
          </cell>
          <cell r="AD3743">
            <v>0.25</v>
          </cell>
          <cell r="AE3743">
            <v>1</v>
          </cell>
          <cell r="AF3743">
            <v>107</v>
          </cell>
          <cell r="AG3743">
            <v>107</v>
          </cell>
          <cell r="AH3743">
            <v>107</v>
          </cell>
          <cell r="AI3743">
            <v>107</v>
          </cell>
          <cell r="AJ3743">
            <v>1719</v>
          </cell>
          <cell r="AK3743">
            <v>7</v>
          </cell>
        </row>
        <row r="3744">
          <cell r="B3744">
            <v>47305</v>
          </cell>
          <cell r="C3744">
            <v>473</v>
          </cell>
          <cell r="D3744">
            <v>0</v>
          </cell>
          <cell r="E3744">
            <v>40503</v>
          </cell>
          <cell r="G3744">
            <v>47301</v>
          </cell>
          <cell r="I3744">
            <v>1</v>
          </cell>
          <cell r="J3744">
            <v>1</v>
          </cell>
          <cell r="K3744">
            <v>95</v>
          </cell>
          <cell r="L3744">
            <v>94</v>
          </cell>
          <cell r="M3744">
            <v>5</v>
          </cell>
          <cell r="N3744">
            <v>40</v>
          </cell>
          <cell r="O3744">
            <v>0.2</v>
          </cell>
          <cell r="P3744">
            <v>2148</v>
          </cell>
          <cell r="Q3744">
            <v>1719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2148</v>
          </cell>
          <cell r="W3744">
            <v>1719</v>
          </cell>
          <cell r="X3744">
            <v>41526</v>
          </cell>
          <cell r="Y3744">
            <v>830520</v>
          </cell>
          <cell r="Z3744" t="str">
            <v>土</v>
          </cell>
          <cell r="AA3744">
            <v>0.25</v>
          </cell>
          <cell r="AB3744">
            <v>0.25</v>
          </cell>
          <cell r="AC3744">
            <v>0.25</v>
          </cell>
          <cell r="AD3744">
            <v>0.25</v>
          </cell>
          <cell r="AE3744">
            <v>1</v>
          </cell>
          <cell r="AF3744">
            <v>107</v>
          </cell>
          <cell r="AG3744">
            <v>107</v>
          </cell>
          <cell r="AH3744">
            <v>107</v>
          </cell>
          <cell r="AI3744">
            <v>107</v>
          </cell>
          <cell r="AJ3744">
            <v>1719</v>
          </cell>
          <cell r="AK3744">
            <v>7</v>
          </cell>
        </row>
        <row r="3745">
          <cell r="B3745">
            <v>47306</v>
          </cell>
          <cell r="C3745">
            <v>473</v>
          </cell>
          <cell r="D3745">
            <v>0</v>
          </cell>
          <cell r="E3745">
            <v>40303</v>
          </cell>
          <cell r="G3745">
            <v>47301</v>
          </cell>
          <cell r="I3745">
            <v>1</v>
          </cell>
          <cell r="J3745">
            <v>1</v>
          </cell>
          <cell r="K3745">
            <v>95</v>
          </cell>
          <cell r="L3745">
            <v>94</v>
          </cell>
          <cell r="M3745">
            <v>5</v>
          </cell>
          <cell r="N3745">
            <v>40</v>
          </cell>
          <cell r="O3745">
            <v>0.2</v>
          </cell>
          <cell r="P3745">
            <v>2148</v>
          </cell>
          <cell r="Q3745">
            <v>1719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2148</v>
          </cell>
          <cell r="W3745">
            <v>1719</v>
          </cell>
          <cell r="X3745">
            <v>41526</v>
          </cell>
          <cell r="Y3745">
            <v>830520</v>
          </cell>
          <cell r="Z3745" t="str">
            <v>土</v>
          </cell>
          <cell r="AA3745">
            <v>0.25</v>
          </cell>
          <cell r="AB3745">
            <v>0.25</v>
          </cell>
          <cell r="AC3745">
            <v>0.25</v>
          </cell>
          <cell r="AD3745">
            <v>0.25</v>
          </cell>
          <cell r="AE3745">
            <v>1</v>
          </cell>
          <cell r="AF3745">
            <v>107</v>
          </cell>
          <cell r="AG3745">
            <v>107</v>
          </cell>
          <cell r="AH3745">
            <v>107</v>
          </cell>
          <cell r="AI3745">
            <v>107</v>
          </cell>
          <cell r="AJ3745">
            <v>1719</v>
          </cell>
          <cell r="AK3745">
            <v>7</v>
          </cell>
        </row>
        <row r="3746">
          <cell r="B3746">
            <v>47307</v>
          </cell>
          <cell r="C3746">
            <v>473</v>
          </cell>
          <cell r="D3746">
            <v>0</v>
          </cell>
          <cell r="E3746">
            <v>50100</v>
          </cell>
          <cell r="G3746">
            <v>47309</v>
          </cell>
          <cell r="I3746">
            <v>1</v>
          </cell>
          <cell r="J3746">
            <v>1</v>
          </cell>
          <cell r="K3746">
            <v>95</v>
          </cell>
          <cell r="L3746">
            <v>94</v>
          </cell>
          <cell r="M3746">
            <v>5</v>
          </cell>
          <cell r="N3746">
            <v>40</v>
          </cell>
          <cell r="O3746">
            <v>0.2</v>
          </cell>
          <cell r="P3746">
            <v>2148</v>
          </cell>
          <cell r="Q3746">
            <v>1719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2148</v>
          </cell>
          <cell r="W3746">
            <v>1719</v>
          </cell>
          <cell r="X3746">
            <v>41526</v>
          </cell>
          <cell r="Y3746">
            <v>830520</v>
          </cell>
          <cell r="Z3746" t="str">
            <v>土</v>
          </cell>
          <cell r="AA3746">
            <v>0.25</v>
          </cell>
          <cell r="AB3746">
            <v>0.25</v>
          </cell>
          <cell r="AC3746">
            <v>0.25</v>
          </cell>
          <cell r="AD3746">
            <v>0.25</v>
          </cell>
          <cell r="AE3746">
            <v>1</v>
          </cell>
          <cell r="AF3746">
            <v>107</v>
          </cell>
          <cell r="AG3746">
            <v>107</v>
          </cell>
          <cell r="AH3746">
            <v>107</v>
          </cell>
          <cell r="AI3746">
            <v>107</v>
          </cell>
          <cell r="AJ3746">
            <v>1719</v>
          </cell>
          <cell r="AK3746">
            <v>7</v>
          </cell>
        </row>
        <row r="3747">
          <cell r="B3747">
            <v>47400</v>
          </cell>
          <cell r="C3747">
            <v>474</v>
          </cell>
          <cell r="D3747">
            <v>0</v>
          </cell>
          <cell r="E3747">
            <v>20313</v>
          </cell>
          <cell r="F3747">
            <v>1</v>
          </cell>
          <cell r="G3747">
            <v>47400</v>
          </cell>
          <cell r="H3747">
            <v>47400</v>
          </cell>
          <cell r="I3747">
            <v>0</v>
          </cell>
          <cell r="J3747">
            <v>10</v>
          </cell>
          <cell r="K3747">
            <v>95</v>
          </cell>
          <cell r="L3747">
            <v>94</v>
          </cell>
          <cell r="M3747">
            <v>5</v>
          </cell>
          <cell r="N3747">
            <v>40</v>
          </cell>
          <cell r="O3747">
            <v>0.5</v>
          </cell>
          <cell r="P3747">
            <v>53720</v>
          </cell>
          <cell r="Q3747">
            <v>34380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53720</v>
          </cell>
          <cell r="W3747">
            <v>34380</v>
          </cell>
          <cell r="X3747">
            <v>415260</v>
          </cell>
          <cell r="Y3747">
            <v>8305200</v>
          </cell>
          <cell r="Z3747" t="str">
            <v>土</v>
          </cell>
          <cell r="AA3747">
            <v>0.25</v>
          </cell>
          <cell r="AB3747">
            <v>0.25</v>
          </cell>
          <cell r="AC3747">
            <v>0.25</v>
          </cell>
          <cell r="AD3747">
            <v>0.25</v>
          </cell>
          <cell r="AE3747">
            <v>1</v>
          </cell>
          <cell r="AF3747">
            <v>4835</v>
          </cell>
          <cell r="AG3747">
            <v>4835</v>
          </cell>
          <cell r="AH3747">
            <v>4835</v>
          </cell>
          <cell r="AI3747">
            <v>4835</v>
          </cell>
          <cell r="AJ3747">
            <v>34380</v>
          </cell>
          <cell r="AK3747">
            <v>70</v>
          </cell>
        </row>
        <row r="3748">
          <cell r="B3748">
            <v>47401</v>
          </cell>
          <cell r="C3748">
            <v>474</v>
          </cell>
          <cell r="D3748">
            <v>0</v>
          </cell>
          <cell r="E3748">
            <v>30203</v>
          </cell>
          <cell r="G3748">
            <v>47401</v>
          </cell>
          <cell r="I3748">
            <v>1</v>
          </cell>
          <cell r="J3748">
            <v>1</v>
          </cell>
          <cell r="K3748">
            <v>95</v>
          </cell>
          <cell r="L3748">
            <v>94</v>
          </cell>
          <cell r="M3748">
            <v>5</v>
          </cell>
          <cell r="N3748">
            <v>40</v>
          </cell>
          <cell r="O3748">
            <v>0.2</v>
          </cell>
          <cell r="P3748">
            <v>2148</v>
          </cell>
          <cell r="Q3748">
            <v>1719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2148</v>
          </cell>
          <cell r="W3748">
            <v>1719</v>
          </cell>
          <cell r="X3748">
            <v>41526</v>
          </cell>
          <cell r="Y3748">
            <v>830520</v>
          </cell>
          <cell r="Z3748" t="str">
            <v>土</v>
          </cell>
          <cell r="AA3748">
            <v>0.25</v>
          </cell>
          <cell r="AB3748">
            <v>0.25</v>
          </cell>
          <cell r="AC3748">
            <v>0.25</v>
          </cell>
          <cell r="AD3748">
            <v>0.25</v>
          </cell>
          <cell r="AE3748">
            <v>1</v>
          </cell>
          <cell r="AF3748">
            <v>107</v>
          </cell>
          <cell r="AG3748">
            <v>107</v>
          </cell>
          <cell r="AH3748">
            <v>107</v>
          </cell>
          <cell r="AI3748">
            <v>107</v>
          </cell>
          <cell r="AJ3748">
            <v>1719</v>
          </cell>
          <cell r="AK3748">
            <v>7</v>
          </cell>
        </row>
        <row r="3749">
          <cell r="B3749">
            <v>47402</v>
          </cell>
          <cell r="C3749">
            <v>474</v>
          </cell>
          <cell r="D3749">
            <v>0</v>
          </cell>
          <cell r="E3749">
            <v>30403</v>
          </cell>
          <cell r="G3749">
            <v>47401</v>
          </cell>
          <cell r="I3749">
            <v>1</v>
          </cell>
          <cell r="J3749">
            <v>1</v>
          </cell>
          <cell r="K3749">
            <v>95</v>
          </cell>
          <cell r="L3749">
            <v>94</v>
          </cell>
          <cell r="M3749">
            <v>5</v>
          </cell>
          <cell r="N3749">
            <v>40</v>
          </cell>
          <cell r="O3749">
            <v>0.2</v>
          </cell>
          <cell r="P3749">
            <v>2148</v>
          </cell>
          <cell r="Q3749">
            <v>1719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2148</v>
          </cell>
          <cell r="W3749">
            <v>1719</v>
          </cell>
          <cell r="X3749">
            <v>41526</v>
          </cell>
          <cell r="Y3749">
            <v>830520</v>
          </cell>
          <cell r="Z3749" t="str">
            <v>土</v>
          </cell>
          <cell r="AA3749">
            <v>0.25</v>
          </cell>
          <cell r="AB3749">
            <v>0.25</v>
          </cell>
          <cell r="AC3749">
            <v>0.25</v>
          </cell>
          <cell r="AD3749">
            <v>0.25</v>
          </cell>
          <cell r="AE3749">
            <v>1</v>
          </cell>
          <cell r="AF3749">
            <v>107</v>
          </cell>
          <cell r="AG3749">
            <v>107</v>
          </cell>
          <cell r="AH3749">
            <v>107</v>
          </cell>
          <cell r="AI3749">
            <v>107</v>
          </cell>
          <cell r="AJ3749">
            <v>1719</v>
          </cell>
          <cell r="AK3749">
            <v>7</v>
          </cell>
        </row>
        <row r="3750">
          <cell r="B3750">
            <v>47403</v>
          </cell>
          <cell r="C3750">
            <v>474</v>
          </cell>
          <cell r="D3750">
            <v>0</v>
          </cell>
          <cell r="E3750">
            <v>30503</v>
          </cell>
          <cell r="G3750">
            <v>47401</v>
          </cell>
          <cell r="I3750">
            <v>1</v>
          </cell>
          <cell r="J3750">
            <v>1</v>
          </cell>
          <cell r="K3750">
            <v>95</v>
          </cell>
          <cell r="L3750">
            <v>94</v>
          </cell>
          <cell r="M3750">
            <v>5</v>
          </cell>
          <cell r="N3750">
            <v>40</v>
          </cell>
          <cell r="O3750">
            <v>0.2</v>
          </cell>
          <cell r="P3750">
            <v>2148</v>
          </cell>
          <cell r="Q3750">
            <v>1719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2148</v>
          </cell>
          <cell r="W3750">
            <v>1719</v>
          </cell>
          <cell r="X3750">
            <v>41526</v>
          </cell>
          <cell r="Y3750">
            <v>830520</v>
          </cell>
          <cell r="Z3750" t="str">
            <v>土</v>
          </cell>
          <cell r="AA3750">
            <v>0.25</v>
          </cell>
          <cell r="AB3750">
            <v>0.25</v>
          </cell>
          <cell r="AC3750">
            <v>0.25</v>
          </cell>
          <cell r="AD3750">
            <v>0.25</v>
          </cell>
          <cell r="AE3750">
            <v>1</v>
          </cell>
          <cell r="AF3750">
            <v>107</v>
          </cell>
          <cell r="AG3750">
            <v>107</v>
          </cell>
          <cell r="AH3750">
            <v>107</v>
          </cell>
          <cell r="AI3750">
            <v>107</v>
          </cell>
          <cell r="AJ3750">
            <v>1719</v>
          </cell>
          <cell r="AK3750">
            <v>7</v>
          </cell>
        </row>
        <row r="3751">
          <cell r="B3751">
            <v>47404</v>
          </cell>
          <cell r="C3751">
            <v>474</v>
          </cell>
          <cell r="D3751">
            <v>0</v>
          </cell>
          <cell r="E3751">
            <v>30603</v>
          </cell>
          <cell r="G3751">
            <v>47401</v>
          </cell>
          <cell r="I3751">
            <v>1</v>
          </cell>
          <cell r="J3751">
            <v>1</v>
          </cell>
          <cell r="K3751">
            <v>95</v>
          </cell>
          <cell r="L3751">
            <v>94</v>
          </cell>
          <cell r="M3751">
            <v>5</v>
          </cell>
          <cell r="N3751">
            <v>40</v>
          </cell>
          <cell r="O3751">
            <v>0.2</v>
          </cell>
          <cell r="P3751">
            <v>2148</v>
          </cell>
          <cell r="Q3751">
            <v>1719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2148</v>
          </cell>
          <cell r="W3751">
            <v>1719</v>
          </cell>
          <cell r="X3751">
            <v>41526</v>
          </cell>
          <cell r="Y3751">
            <v>830520</v>
          </cell>
          <cell r="Z3751" t="str">
            <v>土</v>
          </cell>
          <cell r="AA3751">
            <v>0.25</v>
          </cell>
          <cell r="AB3751">
            <v>0.25</v>
          </cell>
          <cell r="AC3751">
            <v>0.25</v>
          </cell>
          <cell r="AD3751">
            <v>0.25</v>
          </cell>
          <cell r="AE3751">
            <v>1</v>
          </cell>
          <cell r="AF3751">
            <v>107</v>
          </cell>
          <cell r="AG3751">
            <v>107</v>
          </cell>
          <cell r="AH3751">
            <v>107</v>
          </cell>
          <cell r="AI3751">
            <v>107</v>
          </cell>
          <cell r="AJ3751">
            <v>1719</v>
          </cell>
          <cell r="AK3751">
            <v>7</v>
          </cell>
        </row>
        <row r="3752">
          <cell r="B3752">
            <v>47405</v>
          </cell>
          <cell r="C3752">
            <v>474</v>
          </cell>
          <cell r="D3752">
            <v>0</v>
          </cell>
          <cell r="E3752">
            <v>40503</v>
          </cell>
          <cell r="G3752">
            <v>47401</v>
          </cell>
          <cell r="I3752">
            <v>1</v>
          </cell>
          <cell r="J3752">
            <v>1</v>
          </cell>
          <cell r="K3752">
            <v>95</v>
          </cell>
          <cell r="L3752">
            <v>94</v>
          </cell>
          <cell r="M3752">
            <v>5</v>
          </cell>
          <cell r="N3752">
            <v>40</v>
          </cell>
          <cell r="O3752">
            <v>0.2</v>
          </cell>
          <cell r="P3752">
            <v>2148</v>
          </cell>
          <cell r="Q3752">
            <v>1719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2148</v>
          </cell>
          <cell r="W3752">
            <v>1719</v>
          </cell>
          <cell r="X3752">
            <v>41526</v>
          </cell>
          <cell r="Y3752">
            <v>830520</v>
          </cell>
          <cell r="Z3752" t="str">
            <v>土</v>
          </cell>
          <cell r="AA3752">
            <v>0.25</v>
          </cell>
          <cell r="AB3752">
            <v>0.25</v>
          </cell>
          <cell r="AC3752">
            <v>0.25</v>
          </cell>
          <cell r="AD3752">
            <v>0.25</v>
          </cell>
          <cell r="AE3752">
            <v>1</v>
          </cell>
          <cell r="AF3752">
            <v>107</v>
          </cell>
          <cell r="AG3752">
            <v>107</v>
          </cell>
          <cell r="AH3752">
            <v>107</v>
          </cell>
          <cell r="AI3752">
            <v>107</v>
          </cell>
          <cell r="AJ3752">
            <v>1719</v>
          </cell>
          <cell r="AK3752">
            <v>7</v>
          </cell>
        </row>
        <row r="3753">
          <cell r="B3753">
            <v>47406</v>
          </cell>
          <cell r="C3753">
            <v>474</v>
          </cell>
          <cell r="D3753">
            <v>0</v>
          </cell>
          <cell r="E3753">
            <v>40303</v>
          </cell>
          <cell r="G3753">
            <v>47401</v>
          </cell>
          <cell r="I3753">
            <v>1</v>
          </cell>
          <cell r="J3753">
            <v>1</v>
          </cell>
          <cell r="K3753">
            <v>95</v>
          </cell>
          <cell r="L3753">
            <v>94</v>
          </cell>
          <cell r="M3753">
            <v>5</v>
          </cell>
          <cell r="N3753">
            <v>40</v>
          </cell>
          <cell r="O3753">
            <v>0.2</v>
          </cell>
          <cell r="P3753">
            <v>2148</v>
          </cell>
          <cell r="Q3753">
            <v>1719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2148</v>
          </cell>
          <cell r="W3753">
            <v>1719</v>
          </cell>
          <cell r="X3753">
            <v>41526</v>
          </cell>
          <cell r="Y3753">
            <v>830520</v>
          </cell>
          <cell r="Z3753" t="str">
            <v>土</v>
          </cell>
          <cell r="AA3753">
            <v>0.25</v>
          </cell>
          <cell r="AB3753">
            <v>0.25</v>
          </cell>
          <cell r="AC3753">
            <v>0.25</v>
          </cell>
          <cell r="AD3753">
            <v>0.25</v>
          </cell>
          <cell r="AE3753">
            <v>1</v>
          </cell>
          <cell r="AF3753">
            <v>107</v>
          </cell>
          <cell r="AG3753">
            <v>107</v>
          </cell>
          <cell r="AH3753">
            <v>107</v>
          </cell>
          <cell r="AI3753">
            <v>107</v>
          </cell>
          <cell r="AJ3753">
            <v>1719</v>
          </cell>
          <cell r="AK3753">
            <v>7</v>
          </cell>
        </row>
        <row r="3754">
          <cell r="B3754">
            <v>47407</v>
          </cell>
          <cell r="C3754">
            <v>474</v>
          </cell>
          <cell r="D3754">
            <v>0</v>
          </cell>
          <cell r="E3754">
            <v>50100</v>
          </cell>
          <cell r="G3754">
            <v>47409</v>
          </cell>
          <cell r="I3754">
            <v>1</v>
          </cell>
          <cell r="J3754">
            <v>1</v>
          </cell>
          <cell r="K3754">
            <v>95</v>
          </cell>
          <cell r="L3754">
            <v>94</v>
          </cell>
          <cell r="M3754">
            <v>5</v>
          </cell>
          <cell r="N3754">
            <v>40</v>
          </cell>
          <cell r="O3754">
            <v>0.2</v>
          </cell>
          <cell r="P3754">
            <v>2148</v>
          </cell>
          <cell r="Q3754">
            <v>1719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2148</v>
          </cell>
          <cell r="W3754">
            <v>1719</v>
          </cell>
          <cell r="X3754">
            <v>41526</v>
          </cell>
          <cell r="Y3754">
            <v>830520</v>
          </cell>
          <cell r="Z3754" t="str">
            <v>土</v>
          </cell>
          <cell r="AA3754">
            <v>0.25</v>
          </cell>
          <cell r="AB3754">
            <v>0.25</v>
          </cell>
          <cell r="AC3754">
            <v>0.25</v>
          </cell>
          <cell r="AD3754">
            <v>0.25</v>
          </cell>
          <cell r="AE3754">
            <v>1</v>
          </cell>
          <cell r="AF3754">
            <v>107</v>
          </cell>
          <cell r="AG3754">
            <v>107</v>
          </cell>
          <cell r="AH3754">
            <v>107</v>
          </cell>
          <cell r="AI3754">
            <v>107</v>
          </cell>
          <cell r="AJ3754">
            <v>1719</v>
          </cell>
          <cell r="AK3754">
            <v>7</v>
          </cell>
        </row>
        <row r="3755">
          <cell r="B3755">
            <v>47500</v>
          </cell>
          <cell r="C3755">
            <v>475</v>
          </cell>
          <cell r="D3755">
            <v>0</v>
          </cell>
          <cell r="E3755">
            <v>20513</v>
          </cell>
          <cell r="F3755">
            <v>1</v>
          </cell>
          <cell r="G3755">
            <v>47500</v>
          </cell>
          <cell r="H3755">
            <v>47500</v>
          </cell>
          <cell r="I3755">
            <v>0</v>
          </cell>
          <cell r="J3755">
            <v>10</v>
          </cell>
          <cell r="K3755">
            <v>96</v>
          </cell>
          <cell r="L3755">
            <v>95</v>
          </cell>
          <cell r="M3755">
            <v>5</v>
          </cell>
          <cell r="N3755">
            <v>40</v>
          </cell>
          <cell r="O3755">
            <v>0.60000000000000009</v>
          </cell>
          <cell r="P3755">
            <v>68184</v>
          </cell>
          <cell r="Q3755">
            <v>34910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68184</v>
          </cell>
          <cell r="W3755">
            <v>34910</v>
          </cell>
          <cell r="X3755">
            <v>436980</v>
          </cell>
          <cell r="Y3755">
            <v>8739600</v>
          </cell>
          <cell r="Z3755" t="str">
            <v>土</v>
          </cell>
          <cell r="AA3755">
            <v>0.25</v>
          </cell>
          <cell r="AB3755">
            <v>0.25</v>
          </cell>
          <cell r="AC3755">
            <v>0.25</v>
          </cell>
          <cell r="AD3755">
            <v>0.25</v>
          </cell>
          <cell r="AE3755">
            <v>1</v>
          </cell>
          <cell r="AF3755">
            <v>8318</v>
          </cell>
          <cell r="AG3755">
            <v>8318</v>
          </cell>
          <cell r="AH3755">
            <v>8318</v>
          </cell>
          <cell r="AI3755">
            <v>8318</v>
          </cell>
          <cell r="AJ3755">
            <v>34910</v>
          </cell>
          <cell r="AK3755">
            <v>70</v>
          </cell>
        </row>
        <row r="3756">
          <cell r="B3756">
            <v>47501</v>
          </cell>
          <cell r="C3756">
            <v>475</v>
          </cell>
          <cell r="D3756">
            <v>0</v>
          </cell>
          <cell r="E3756">
            <v>30203</v>
          </cell>
          <cell r="G3756">
            <v>47501</v>
          </cell>
          <cell r="I3756">
            <v>1</v>
          </cell>
          <cell r="J3756">
            <v>1</v>
          </cell>
          <cell r="K3756">
            <v>96</v>
          </cell>
          <cell r="L3756">
            <v>95</v>
          </cell>
          <cell r="M3756">
            <v>5</v>
          </cell>
          <cell r="N3756">
            <v>40</v>
          </cell>
          <cell r="O3756">
            <v>0.2</v>
          </cell>
          <cell r="P3756">
            <v>2272</v>
          </cell>
          <cell r="Q3756">
            <v>1818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2272</v>
          </cell>
          <cell r="W3756">
            <v>1818</v>
          </cell>
          <cell r="X3756">
            <v>43698</v>
          </cell>
          <cell r="Y3756">
            <v>873960</v>
          </cell>
          <cell r="Z3756" t="str">
            <v>土</v>
          </cell>
          <cell r="AA3756">
            <v>0.25</v>
          </cell>
          <cell r="AB3756">
            <v>0.25</v>
          </cell>
          <cell r="AC3756">
            <v>0.25</v>
          </cell>
          <cell r="AD3756">
            <v>0.25</v>
          </cell>
          <cell r="AE3756">
            <v>1</v>
          </cell>
          <cell r="AF3756">
            <v>113</v>
          </cell>
          <cell r="AG3756">
            <v>113</v>
          </cell>
          <cell r="AH3756">
            <v>113</v>
          </cell>
          <cell r="AI3756">
            <v>113</v>
          </cell>
          <cell r="AJ3756">
            <v>1818</v>
          </cell>
          <cell r="AK3756">
            <v>7</v>
          </cell>
        </row>
        <row r="3757">
          <cell r="B3757">
            <v>47502</v>
          </cell>
          <cell r="C3757">
            <v>475</v>
          </cell>
          <cell r="D3757">
            <v>0</v>
          </cell>
          <cell r="E3757">
            <v>30403</v>
          </cell>
          <cell r="G3757">
            <v>47501</v>
          </cell>
          <cell r="I3757">
            <v>1</v>
          </cell>
          <cell r="J3757">
            <v>1</v>
          </cell>
          <cell r="K3757">
            <v>96</v>
          </cell>
          <cell r="L3757">
            <v>95</v>
          </cell>
          <cell r="M3757">
            <v>5</v>
          </cell>
          <cell r="N3757">
            <v>40</v>
          </cell>
          <cell r="O3757">
            <v>0.2</v>
          </cell>
          <cell r="P3757">
            <v>2272</v>
          </cell>
          <cell r="Q3757">
            <v>1818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2272</v>
          </cell>
          <cell r="W3757">
            <v>1818</v>
          </cell>
          <cell r="X3757">
            <v>43698</v>
          </cell>
          <cell r="Y3757">
            <v>873960</v>
          </cell>
          <cell r="Z3757" t="str">
            <v>土</v>
          </cell>
          <cell r="AA3757">
            <v>0.25</v>
          </cell>
          <cell r="AB3757">
            <v>0.25</v>
          </cell>
          <cell r="AC3757">
            <v>0.25</v>
          </cell>
          <cell r="AD3757">
            <v>0.25</v>
          </cell>
          <cell r="AE3757">
            <v>1</v>
          </cell>
          <cell r="AF3757">
            <v>113</v>
          </cell>
          <cell r="AG3757">
            <v>113</v>
          </cell>
          <cell r="AH3757">
            <v>113</v>
          </cell>
          <cell r="AI3757">
            <v>113</v>
          </cell>
          <cell r="AJ3757">
            <v>1818</v>
          </cell>
          <cell r="AK3757">
            <v>7</v>
          </cell>
        </row>
        <row r="3758">
          <cell r="B3758">
            <v>47503</v>
          </cell>
          <cell r="C3758">
            <v>475</v>
          </cell>
          <cell r="D3758">
            <v>0</v>
          </cell>
          <cell r="E3758">
            <v>30503</v>
          </cell>
          <cell r="G3758">
            <v>47501</v>
          </cell>
          <cell r="I3758">
            <v>1</v>
          </cell>
          <cell r="J3758">
            <v>1</v>
          </cell>
          <cell r="K3758">
            <v>96</v>
          </cell>
          <cell r="L3758">
            <v>95</v>
          </cell>
          <cell r="M3758">
            <v>5</v>
          </cell>
          <cell r="N3758">
            <v>40</v>
          </cell>
          <cell r="O3758">
            <v>0.2</v>
          </cell>
          <cell r="P3758">
            <v>2272</v>
          </cell>
          <cell r="Q3758">
            <v>1818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2272</v>
          </cell>
          <cell r="W3758">
            <v>1818</v>
          </cell>
          <cell r="X3758">
            <v>43698</v>
          </cell>
          <cell r="Y3758">
            <v>873960</v>
          </cell>
          <cell r="Z3758" t="str">
            <v>土</v>
          </cell>
          <cell r="AA3758">
            <v>0.25</v>
          </cell>
          <cell r="AB3758">
            <v>0.25</v>
          </cell>
          <cell r="AC3758">
            <v>0.25</v>
          </cell>
          <cell r="AD3758">
            <v>0.25</v>
          </cell>
          <cell r="AE3758">
            <v>1</v>
          </cell>
          <cell r="AF3758">
            <v>113</v>
          </cell>
          <cell r="AG3758">
            <v>113</v>
          </cell>
          <cell r="AH3758">
            <v>113</v>
          </cell>
          <cell r="AI3758">
            <v>113</v>
          </cell>
          <cell r="AJ3758">
            <v>1818</v>
          </cell>
          <cell r="AK3758">
            <v>7</v>
          </cell>
        </row>
        <row r="3759">
          <cell r="B3759">
            <v>47504</v>
          </cell>
          <cell r="C3759">
            <v>475</v>
          </cell>
          <cell r="D3759">
            <v>0</v>
          </cell>
          <cell r="E3759">
            <v>30603</v>
          </cell>
          <cell r="G3759">
            <v>47501</v>
          </cell>
          <cell r="I3759">
            <v>1</v>
          </cell>
          <cell r="J3759">
            <v>1</v>
          </cell>
          <cell r="K3759">
            <v>96</v>
          </cell>
          <cell r="L3759">
            <v>95</v>
          </cell>
          <cell r="M3759">
            <v>5</v>
          </cell>
          <cell r="N3759">
            <v>40</v>
          </cell>
          <cell r="O3759">
            <v>0.2</v>
          </cell>
          <cell r="P3759">
            <v>2272</v>
          </cell>
          <cell r="Q3759">
            <v>1818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2272</v>
          </cell>
          <cell r="W3759">
            <v>1818</v>
          </cell>
          <cell r="X3759">
            <v>43698</v>
          </cell>
          <cell r="Y3759">
            <v>873960</v>
          </cell>
          <cell r="Z3759" t="str">
            <v>土</v>
          </cell>
          <cell r="AA3759">
            <v>0.25</v>
          </cell>
          <cell r="AB3759">
            <v>0.25</v>
          </cell>
          <cell r="AC3759">
            <v>0.25</v>
          </cell>
          <cell r="AD3759">
            <v>0.25</v>
          </cell>
          <cell r="AE3759">
            <v>1</v>
          </cell>
          <cell r="AF3759">
            <v>113</v>
          </cell>
          <cell r="AG3759">
            <v>113</v>
          </cell>
          <cell r="AH3759">
            <v>113</v>
          </cell>
          <cell r="AI3759">
            <v>113</v>
          </cell>
          <cell r="AJ3759">
            <v>1818</v>
          </cell>
          <cell r="AK3759">
            <v>7</v>
          </cell>
        </row>
        <row r="3760">
          <cell r="B3760">
            <v>47505</v>
          </cell>
          <cell r="C3760">
            <v>475</v>
          </cell>
          <cell r="D3760">
            <v>0</v>
          </cell>
          <cell r="E3760">
            <v>40503</v>
          </cell>
          <cell r="G3760">
            <v>47501</v>
          </cell>
          <cell r="I3760">
            <v>1</v>
          </cell>
          <cell r="J3760">
            <v>1</v>
          </cell>
          <cell r="K3760">
            <v>96</v>
          </cell>
          <cell r="L3760">
            <v>95</v>
          </cell>
          <cell r="M3760">
            <v>5</v>
          </cell>
          <cell r="N3760">
            <v>40</v>
          </cell>
          <cell r="O3760">
            <v>0.2</v>
          </cell>
          <cell r="P3760">
            <v>2272</v>
          </cell>
          <cell r="Q3760">
            <v>1818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2272</v>
          </cell>
          <cell r="W3760">
            <v>1818</v>
          </cell>
          <cell r="X3760">
            <v>43698</v>
          </cell>
          <cell r="Y3760">
            <v>873960</v>
          </cell>
          <cell r="Z3760" t="str">
            <v>土</v>
          </cell>
          <cell r="AA3760">
            <v>0.25</v>
          </cell>
          <cell r="AB3760">
            <v>0.25</v>
          </cell>
          <cell r="AC3760">
            <v>0.25</v>
          </cell>
          <cell r="AD3760">
            <v>0.25</v>
          </cell>
          <cell r="AE3760">
            <v>1</v>
          </cell>
          <cell r="AF3760">
            <v>113</v>
          </cell>
          <cell r="AG3760">
            <v>113</v>
          </cell>
          <cell r="AH3760">
            <v>113</v>
          </cell>
          <cell r="AI3760">
            <v>113</v>
          </cell>
          <cell r="AJ3760">
            <v>1818</v>
          </cell>
          <cell r="AK3760">
            <v>7</v>
          </cell>
        </row>
        <row r="3761">
          <cell r="B3761">
            <v>47506</v>
          </cell>
          <cell r="C3761">
            <v>475</v>
          </cell>
          <cell r="D3761">
            <v>0</v>
          </cell>
          <cell r="E3761">
            <v>40303</v>
          </cell>
          <cell r="G3761">
            <v>47501</v>
          </cell>
          <cell r="I3761">
            <v>1</v>
          </cell>
          <cell r="J3761">
            <v>1</v>
          </cell>
          <cell r="K3761">
            <v>96</v>
          </cell>
          <cell r="L3761">
            <v>95</v>
          </cell>
          <cell r="M3761">
            <v>5</v>
          </cell>
          <cell r="N3761">
            <v>40</v>
          </cell>
          <cell r="O3761">
            <v>0.2</v>
          </cell>
          <cell r="P3761">
            <v>2272</v>
          </cell>
          <cell r="Q3761">
            <v>1818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2272</v>
          </cell>
          <cell r="W3761">
            <v>1818</v>
          </cell>
          <cell r="X3761">
            <v>43698</v>
          </cell>
          <cell r="Y3761">
            <v>873960</v>
          </cell>
          <cell r="Z3761" t="str">
            <v>土</v>
          </cell>
          <cell r="AA3761">
            <v>0.25</v>
          </cell>
          <cell r="AB3761">
            <v>0.25</v>
          </cell>
          <cell r="AC3761">
            <v>0.25</v>
          </cell>
          <cell r="AD3761">
            <v>0.25</v>
          </cell>
          <cell r="AE3761">
            <v>1</v>
          </cell>
          <cell r="AF3761">
            <v>113</v>
          </cell>
          <cell r="AG3761">
            <v>113</v>
          </cell>
          <cell r="AH3761">
            <v>113</v>
          </cell>
          <cell r="AI3761">
            <v>113</v>
          </cell>
          <cell r="AJ3761">
            <v>1818</v>
          </cell>
          <cell r="AK3761">
            <v>7</v>
          </cell>
        </row>
        <row r="3762">
          <cell r="B3762">
            <v>47507</v>
          </cell>
          <cell r="C3762">
            <v>475</v>
          </cell>
          <cell r="D3762">
            <v>0</v>
          </cell>
          <cell r="E3762">
            <v>50100</v>
          </cell>
          <cell r="G3762">
            <v>47509</v>
          </cell>
          <cell r="I3762">
            <v>1</v>
          </cell>
          <cell r="J3762">
            <v>1</v>
          </cell>
          <cell r="K3762">
            <v>96</v>
          </cell>
          <cell r="L3762">
            <v>95</v>
          </cell>
          <cell r="M3762">
            <v>5</v>
          </cell>
          <cell r="N3762">
            <v>40</v>
          </cell>
          <cell r="O3762">
            <v>0.2</v>
          </cell>
          <cell r="P3762">
            <v>2272</v>
          </cell>
          <cell r="Q3762">
            <v>1818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2272</v>
          </cell>
          <cell r="W3762">
            <v>1818</v>
          </cell>
          <cell r="X3762">
            <v>43698</v>
          </cell>
          <cell r="Y3762">
            <v>873960</v>
          </cell>
          <cell r="Z3762" t="str">
            <v>土</v>
          </cell>
          <cell r="AA3762">
            <v>0.25</v>
          </cell>
          <cell r="AB3762">
            <v>0.25</v>
          </cell>
          <cell r="AC3762">
            <v>0.25</v>
          </cell>
          <cell r="AD3762">
            <v>0.25</v>
          </cell>
          <cell r="AE3762">
            <v>1</v>
          </cell>
          <cell r="AF3762">
            <v>113</v>
          </cell>
          <cell r="AG3762">
            <v>113</v>
          </cell>
          <cell r="AH3762">
            <v>113</v>
          </cell>
          <cell r="AI3762">
            <v>113</v>
          </cell>
          <cell r="AJ3762">
            <v>1818</v>
          </cell>
          <cell r="AK3762">
            <v>7</v>
          </cell>
        </row>
        <row r="3763">
          <cell r="B3763">
            <v>47600</v>
          </cell>
          <cell r="C3763">
            <v>476</v>
          </cell>
          <cell r="D3763">
            <v>0</v>
          </cell>
          <cell r="E3763">
            <v>20113</v>
          </cell>
          <cell r="F3763">
            <v>1</v>
          </cell>
          <cell r="G3763">
            <v>47600</v>
          </cell>
          <cell r="H3763">
            <v>47600</v>
          </cell>
          <cell r="I3763">
            <v>0</v>
          </cell>
          <cell r="J3763">
            <v>10</v>
          </cell>
          <cell r="K3763">
            <v>96</v>
          </cell>
          <cell r="L3763">
            <v>95</v>
          </cell>
          <cell r="M3763">
            <v>5</v>
          </cell>
          <cell r="N3763">
            <v>40</v>
          </cell>
          <cell r="O3763">
            <v>0.2</v>
          </cell>
          <cell r="P3763">
            <v>22728</v>
          </cell>
          <cell r="Q3763">
            <v>18182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22728</v>
          </cell>
          <cell r="W3763">
            <v>18182</v>
          </cell>
          <cell r="X3763">
            <v>436980</v>
          </cell>
          <cell r="Y3763">
            <v>8739600</v>
          </cell>
          <cell r="Z3763" t="str">
            <v>土</v>
          </cell>
          <cell r="AA3763">
            <v>0.25</v>
          </cell>
          <cell r="AB3763">
            <v>0.25</v>
          </cell>
          <cell r="AC3763">
            <v>0.25</v>
          </cell>
          <cell r="AD3763">
            <v>0.25</v>
          </cell>
          <cell r="AE3763">
            <v>1</v>
          </cell>
          <cell r="AF3763">
            <v>1136</v>
          </cell>
          <cell r="AG3763">
            <v>1136</v>
          </cell>
          <cell r="AH3763">
            <v>1136</v>
          </cell>
          <cell r="AI3763">
            <v>1136</v>
          </cell>
          <cell r="AJ3763">
            <v>18182</v>
          </cell>
          <cell r="AK3763">
            <v>70</v>
          </cell>
        </row>
        <row r="3764">
          <cell r="B3764">
            <v>47601</v>
          </cell>
          <cell r="C3764">
            <v>476</v>
          </cell>
          <cell r="D3764">
            <v>0</v>
          </cell>
          <cell r="E3764">
            <v>40103</v>
          </cell>
          <cell r="G3764">
            <v>47601</v>
          </cell>
          <cell r="I3764">
            <v>1</v>
          </cell>
          <cell r="J3764">
            <v>1</v>
          </cell>
          <cell r="K3764">
            <v>96</v>
          </cell>
          <cell r="L3764">
            <v>95</v>
          </cell>
          <cell r="M3764">
            <v>5</v>
          </cell>
          <cell r="N3764">
            <v>40</v>
          </cell>
          <cell r="O3764">
            <v>0.2</v>
          </cell>
          <cell r="P3764">
            <v>2272</v>
          </cell>
          <cell r="Q3764">
            <v>1818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2272</v>
          </cell>
          <cell r="W3764">
            <v>1818</v>
          </cell>
          <cell r="X3764">
            <v>43698</v>
          </cell>
          <cell r="Y3764">
            <v>873960</v>
          </cell>
          <cell r="Z3764" t="str">
            <v>土</v>
          </cell>
          <cell r="AA3764">
            <v>0.25</v>
          </cell>
          <cell r="AB3764">
            <v>0.25</v>
          </cell>
          <cell r="AC3764">
            <v>0.25</v>
          </cell>
          <cell r="AD3764">
            <v>0.25</v>
          </cell>
          <cell r="AE3764">
            <v>1</v>
          </cell>
          <cell r="AF3764">
            <v>113</v>
          </cell>
          <cell r="AG3764">
            <v>113</v>
          </cell>
          <cell r="AH3764">
            <v>113</v>
          </cell>
          <cell r="AI3764">
            <v>113</v>
          </cell>
          <cell r="AJ3764">
            <v>1818</v>
          </cell>
          <cell r="AK3764">
            <v>7</v>
          </cell>
        </row>
        <row r="3765">
          <cell r="B3765">
            <v>47602</v>
          </cell>
          <cell r="C3765">
            <v>476</v>
          </cell>
          <cell r="D3765">
            <v>0</v>
          </cell>
          <cell r="E3765">
            <v>40303</v>
          </cell>
          <cell r="G3765">
            <v>47601</v>
          </cell>
          <cell r="I3765">
            <v>1</v>
          </cell>
          <cell r="J3765">
            <v>1</v>
          </cell>
          <cell r="K3765">
            <v>96</v>
          </cell>
          <cell r="L3765">
            <v>95</v>
          </cell>
          <cell r="M3765">
            <v>5</v>
          </cell>
          <cell r="N3765">
            <v>40</v>
          </cell>
          <cell r="O3765">
            <v>0.2</v>
          </cell>
          <cell r="P3765">
            <v>2272</v>
          </cell>
          <cell r="Q3765">
            <v>1818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2272</v>
          </cell>
          <cell r="W3765">
            <v>1818</v>
          </cell>
          <cell r="X3765">
            <v>43698</v>
          </cell>
          <cell r="Y3765">
            <v>873960</v>
          </cell>
          <cell r="Z3765" t="str">
            <v>土</v>
          </cell>
          <cell r="AA3765">
            <v>0.25</v>
          </cell>
          <cell r="AB3765">
            <v>0.25</v>
          </cell>
          <cell r="AC3765">
            <v>0.25</v>
          </cell>
          <cell r="AD3765">
            <v>0.25</v>
          </cell>
          <cell r="AE3765">
            <v>1</v>
          </cell>
          <cell r="AF3765">
            <v>113</v>
          </cell>
          <cell r="AG3765">
            <v>113</v>
          </cell>
          <cell r="AH3765">
            <v>113</v>
          </cell>
          <cell r="AI3765">
            <v>113</v>
          </cell>
          <cell r="AJ3765">
            <v>1818</v>
          </cell>
          <cell r="AK3765">
            <v>7</v>
          </cell>
        </row>
        <row r="3766">
          <cell r="B3766">
            <v>47603</v>
          </cell>
          <cell r="C3766">
            <v>476</v>
          </cell>
          <cell r="D3766">
            <v>0</v>
          </cell>
          <cell r="E3766">
            <v>40503</v>
          </cell>
          <cell r="G3766">
            <v>47601</v>
          </cell>
          <cell r="I3766">
            <v>1</v>
          </cell>
          <cell r="J3766">
            <v>1</v>
          </cell>
          <cell r="K3766">
            <v>96</v>
          </cell>
          <cell r="L3766">
            <v>95</v>
          </cell>
          <cell r="M3766">
            <v>5</v>
          </cell>
          <cell r="N3766">
            <v>40</v>
          </cell>
          <cell r="O3766">
            <v>0.2</v>
          </cell>
          <cell r="P3766">
            <v>2272</v>
          </cell>
          <cell r="Q3766">
            <v>1818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2272</v>
          </cell>
          <cell r="W3766">
            <v>1818</v>
          </cell>
          <cell r="X3766">
            <v>43698</v>
          </cell>
          <cell r="Y3766">
            <v>873960</v>
          </cell>
          <cell r="Z3766" t="str">
            <v>土</v>
          </cell>
          <cell r="AA3766">
            <v>0.25</v>
          </cell>
          <cell r="AB3766">
            <v>0.25</v>
          </cell>
          <cell r="AC3766">
            <v>0.25</v>
          </cell>
          <cell r="AD3766">
            <v>0.25</v>
          </cell>
          <cell r="AE3766">
            <v>1</v>
          </cell>
          <cell r="AF3766">
            <v>113</v>
          </cell>
          <cell r="AG3766">
            <v>113</v>
          </cell>
          <cell r="AH3766">
            <v>113</v>
          </cell>
          <cell r="AI3766">
            <v>113</v>
          </cell>
          <cell r="AJ3766">
            <v>1818</v>
          </cell>
          <cell r="AK3766">
            <v>7</v>
          </cell>
        </row>
        <row r="3767">
          <cell r="B3767">
            <v>47604</v>
          </cell>
          <cell r="C3767">
            <v>476</v>
          </cell>
          <cell r="D3767">
            <v>0</v>
          </cell>
          <cell r="E3767">
            <v>40703</v>
          </cell>
          <cell r="G3767">
            <v>47601</v>
          </cell>
          <cell r="I3767">
            <v>1</v>
          </cell>
          <cell r="J3767">
            <v>1</v>
          </cell>
          <cell r="K3767">
            <v>96</v>
          </cell>
          <cell r="L3767">
            <v>95</v>
          </cell>
          <cell r="M3767">
            <v>5</v>
          </cell>
          <cell r="N3767">
            <v>40</v>
          </cell>
          <cell r="O3767">
            <v>0.2</v>
          </cell>
          <cell r="P3767">
            <v>2272</v>
          </cell>
          <cell r="Q3767">
            <v>1818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2272</v>
          </cell>
          <cell r="W3767">
            <v>1818</v>
          </cell>
          <cell r="X3767">
            <v>43698</v>
          </cell>
          <cell r="Y3767">
            <v>873960</v>
          </cell>
          <cell r="Z3767" t="str">
            <v>土</v>
          </cell>
          <cell r="AA3767">
            <v>0.25</v>
          </cell>
          <cell r="AB3767">
            <v>0.25</v>
          </cell>
          <cell r="AC3767">
            <v>0.25</v>
          </cell>
          <cell r="AD3767">
            <v>0.25</v>
          </cell>
          <cell r="AE3767">
            <v>1</v>
          </cell>
          <cell r="AF3767">
            <v>113</v>
          </cell>
          <cell r="AG3767">
            <v>113</v>
          </cell>
          <cell r="AH3767">
            <v>113</v>
          </cell>
          <cell r="AI3767">
            <v>113</v>
          </cell>
          <cell r="AJ3767">
            <v>1818</v>
          </cell>
          <cell r="AK3767">
            <v>7</v>
          </cell>
        </row>
        <row r="3768">
          <cell r="B3768">
            <v>47605</v>
          </cell>
          <cell r="C3768">
            <v>476</v>
          </cell>
          <cell r="D3768">
            <v>0</v>
          </cell>
          <cell r="E3768">
            <v>20513</v>
          </cell>
          <cell r="G3768">
            <v>47601</v>
          </cell>
          <cell r="I3768">
            <v>1</v>
          </cell>
          <cell r="J3768">
            <v>1</v>
          </cell>
          <cell r="K3768">
            <v>96</v>
          </cell>
          <cell r="L3768">
            <v>95</v>
          </cell>
          <cell r="M3768">
            <v>5</v>
          </cell>
          <cell r="N3768">
            <v>40</v>
          </cell>
          <cell r="O3768">
            <v>0.2</v>
          </cell>
          <cell r="P3768">
            <v>2272</v>
          </cell>
          <cell r="Q3768">
            <v>1818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2272</v>
          </cell>
          <cell r="W3768">
            <v>1818</v>
          </cell>
          <cell r="X3768">
            <v>43698</v>
          </cell>
          <cell r="Y3768">
            <v>873960</v>
          </cell>
          <cell r="Z3768" t="str">
            <v>土</v>
          </cell>
          <cell r="AA3768">
            <v>0.25</v>
          </cell>
          <cell r="AB3768">
            <v>0.25</v>
          </cell>
          <cell r="AC3768">
            <v>0.25</v>
          </cell>
          <cell r="AD3768">
            <v>0.25</v>
          </cell>
          <cell r="AE3768">
            <v>1</v>
          </cell>
          <cell r="AF3768">
            <v>113</v>
          </cell>
          <cell r="AG3768">
            <v>113</v>
          </cell>
          <cell r="AH3768">
            <v>113</v>
          </cell>
          <cell r="AI3768">
            <v>113</v>
          </cell>
          <cell r="AJ3768">
            <v>1818</v>
          </cell>
          <cell r="AK3768">
            <v>7</v>
          </cell>
        </row>
        <row r="3769">
          <cell r="B3769">
            <v>47606</v>
          </cell>
          <cell r="C3769">
            <v>476</v>
          </cell>
          <cell r="D3769">
            <v>0</v>
          </cell>
          <cell r="E3769">
            <v>20613</v>
          </cell>
          <cell r="G3769">
            <v>47601</v>
          </cell>
          <cell r="I3769">
            <v>1</v>
          </cell>
          <cell r="J3769">
            <v>1</v>
          </cell>
          <cell r="K3769">
            <v>96</v>
          </cell>
          <cell r="L3769">
            <v>95</v>
          </cell>
          <cell r="M3769">
            <v>5</v>
          </cell>
          <cell r="N3769">
            <v>40</v>
          </cell>
          <cell r="O3769">
            <v>0.2</v>
          </cell>
          <cell r="P3769">
            <v>2272</v>
          </cell>
          <cell r="Q3769">
            <v>1818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2272</v>
          </cell>
          <cell r="W3769">
            <v>1818</v>
          </cell>
          <cell r="X3769">
            <v>43698</v>
          </cell>
          <cell r="Y3769">
            <v>873960</v>
          </cell>
          <cell r="Z3769" t="str">
            <v>土</v>
          </cell>
          <cell r="AA3769">
            <v>0.25</v>
          </cell>
          <cell r="AB3769">
            <v>0.25</v>
          </cell>
          <cell r="AC3769">
            <v>0.25</v>
          </cell>
          <cell r="AD3769">
            <v>0.25</v>
          </cell>
          <cell r="AE3769">
            <v>1</v>
          </cell>
          <cell r="AF3769">
            <v>113</v>
          </cell>
          <cell r="AG3769">
            <v>113</v>
          </cell>
          <cell r="AH3769">
            <v>113</v>
          </cell>
          <cell r="AI3769">
            <v>113</v>
          </cell>
          <cell r="AJ3769">
            <v>1818</v>
          </cell>
          <cell r="AK3769">
            <v>7</v>
          </cell>
        </row>
        <row r="3770">
          <cell r="B3770">
            <v>47607</v>
          </cell>
          <cell r="C3770">
            <v>476</v>
          </cell>
          <cell r="D3770">
            <v>0</v>
          </cell>
          <cell r="E3770">
            <v>50100</v>
          </cell>
          <cell r="G3770">
            <v>47609</v>
          </cell>
          <cell r="I3770">
            <v>1</v>
          </cell>
          <cell r="J3770">
            <v>1</v>
          </cell>
          <cell r="K3770">
            <v>96</v>
          </cell>
          <cell r="L3770">
            <v>95</v>
          </cell>
          <cell r="M3770">
            <v>5</v>
          </cell>
          <cell r="N3770">
            <v>40</v>
          </cell>
          <cell r="O3770">
            <v>0.2</v>
          </cell>
          <cell r="P3770">
            <v>2272</v>
          </cell>
          <cell r="Q3770">
            <v>1818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2272</v>
          </cell>
          <cell r="W3770">
            <v>1818</v>
          </cell>
          <cell r="X3770">
            <v>43698</v>
          </cell>
          <cell r="Y3770">
            <v>873960</v>
          </cell>
          <cell r="Z3770" t="str">
            <v>土</v>
          </cell>
          <cell r="AA3770">
            <v>0.25</v>
          </cell>
          <cell r="AB3770">
            <v>0.25</v>
          </cell>
          <cell r="AC3770">
            <v>0.25</v>
          </cell>
          <cell r="AD3770">
            <v>0.25</v>
          </cell>
          <cell r="AE3770">
            <v>1</v>
          </cell>
          <cell r="AF3770">
            <v>113</v>
          </cell>
          <cell r="AG3770">
            <v>113</v>
          </cell>
          <cell r="AH3770">
            <v>113</v>
          </cell>
          <cell r="AI3770">
            <v>113</v>
          </cell>
          <cell r="AJ3770">
            <v>1818</v>
          </cell>
          <cell r="AK3770">
            <v>7</v>
          </cell>
        </row>
        <row r="3771">
          <cell r="B3771">
            <v>47700</v>
          </cell>
          <cell r="C3771">
            <v>477</v>
          </cell>
          <cell r="D3771">
            <v>0</v>
          </cell>
          <cell r="E3771">
            <v>30103</v>
          </cell>
          <cell r="F3771">
            <v>1</v>
          </cell>
          <cell r="G3771">
            <v>47700</v>
          </cell>
          <cell r="H3771">
            <v>47700</v>
          </cell>
          <cell r="I3771">
            <v>0</v>
          </cell>
          <cell r="J3771">
            <v>10</v>
          </cell>
          <cell r="K3771">
            <v>96</v>
          </cell>
          <cell r="L3771">
            <v>95</v>
          </cell>
          <cell r="M3771">
            <v>5</v>
          </cell>
          <cell r="N3771">
            <v>40</v>
          </cell>
          <cell r="O3771">
            <v>0.30000000000000004</v>
          </cell>
          <cell r="P3771">
            <v>34092</v>
          </cell>
          <cell r="Q3771">
            <v>27273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34092</v>
          </cell>
          <cell r="W3771">
            <v>27273</v>
          </cell>
          <cell r="X3771">
            <v>436980</v>
          </cell>
          <cell r="Y3771">
            <v>8739600</v>
          </cell>
          <cell r="Z3771" t="str">
            <v>土</v>
          </cell>
          <cell r="AA3771">
            <v>0.25</v>
          </cell>
          <cell r="AB3771">
            <v>0.25</v>
          </cell>
          <cell r="AC3771">
            <v>0.25</v>
          </cell>
          <cell r="AD3771">
            <v>0.25</v>
          </cell>
          <cell r="AE3771">
            <v>1</v>
          </cell>
          <cell r="AF3771">
            <v>1704</v>
          </cell>
          <cell r="AG3771">
            <v>1704</v>
          </cell>
          <cell r="AH3771">
            <v>1704</v>
          </cell>
          <cell r="AI3771">
            <v>1704</v>
          </cell>
          <cell r="AJ3771">
            <v>27273</v>
          </cell>
          <cell r="AK3771">
            <v>70</v>
          </cell>
        </row>
        <row r="3772">
          <cell r="B3772">
            <v>47701</v>
          </cell>
          <cell r="C3772">
            <v>477</v>
          </cell>
          <cell r="D3772">
            <v>0</v>
          </cell>
          <cell r="E3772">
            <v>40103</v>
          </cell>
          <cell r="G3772">
            <v>47701</v>
          </cell>
          <cell r="I3772">
            <v>1</v>
          </cell>
          <cell r="J3772">
            <v>1</v>
          </cell>
          <cell r="K3772">
            <v>96</v>
          </cell>
          <cell r="L3772">
            <v>95</v>
          </cell>
          <cell r="M3772">
            <v>5</v>
          </cell>
          <cell r="N3772">
            <v>40</v>
          </cell>
          <cell r="O3772">
            <v>0.2</v>
          </cell>
          <cell r="P3772">
            <v>2272</v>
          </cell>
          <cell r="Q3772">
            <v>1818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2272</v>
          </cell>
          <cell r="W3772">
            <v>1818</v>
          </cell>
          <cell r="X3772">
            <v>43698</v>
          </cell>
          <cell r="Y3772">
            <v>873960</v>
          </cell>
          <cell r="Z3772" t="str">
            <v>土</v>
          </cell>
          <cell r="AA3772">
            <v>0.25</v>
          </cell>
          <cell r="AB3772">
            <v>0.25</v>
          </cell>
          <cell r="AC3772">
            <v>0.25</v>
          </cell>
          <cell r="AD3772">
            <v>0.25</v>
          </cell>
          <cell r="AE3772">
            <v>1</v>
          </cell>
          <cell r="AF3772">
            <v>113</v>
          </cell>
          <cell r="AG3772">
            <v>113</v>
          </cell>
          <cell r="AH3772">
            <v>113</v>
          </cell>
          <cell r="AI3772">
            <v>113</v>
          </cell>
          <cell r="AJ3772">
            <v>1818</v>
          </cell>
          <cell r="AK3772">
            <v>7</v>
          </cell>
        </row>
        <row r="3773">
          <cell r="B3773">
            <v>47702</v>
          </cell>
          <cell r="C3773">
            <v>477</v>
          </cell>
          <cell r="D3773">
            <v>0</v>
          </cell>
          <cell r="E3773">
            <v>40303</v>
          </cell>
          <cell r="G3773">
            <v>47701</v>
          </cell>
          <cell r="I3773">
            <v>1</v>
          </cell>
          <cell r="J3773">
            <v>1</v>
          </cell>
          <cell r="K3773">
            <v>96</v>
          </cell>
          <cell r="L3773">
            <v>95</v>
          </cell>
          <cell r="M3773">
            <v>5</v>
          </cell>
          <cell r="N3773">
            <v>40</v>
          </cell>
          <cell r="O3773">
            <v>0.2</v>
          </cell>
          <cell r="P3773">
            <v>2272</v>
          </cell>
          <cell r="Q3773">
            <v>1818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2272</v>
          </cell>
          <cell r="W3773">
            <v>1818</v>
          </cell>
          <cell r="X3773">
            <v>43698</v>
          </cell>
          <cell r="Y3773">
            <v>873960</v>
          </cell>
          <cell r="Z3773" t="str">
            <v>土</v>
          </cell>
          <cell r="AA3773">
            <v>0.25</v>
          </cell>
          <cell r="AB3773">
            <v>0.25</v>
          </cell>
          <cell r="AC3773">
            <v>0.25</v>
          </cell>
          <cell r="AD3773">
            <v>0.25</v>
          </cell>
          <cell r="AE3773">
            <v>1</v>
          </cell>
          <cell r="AF3773">
            <v>113</v>
          </cell>
          <cell r="AG3773">
            <v>113</v>
          </cell>
          <cell r="AH3773">
            <v>113</v>
          </cell>
          <cell r="AI3773">
            <v>113</v>
          </cell>
          <cell r="AJ3773">
            <v>1818</v>
          </cell>
          <cell r="AK3773">
            <v>7</v>
          </cell>
        </row>
        <row r="3774">
          <cell r="B3774">
            <v>47703</v>
          </cell>
          <cell r="C3774">
            <v>477</v>
          </cell>
          <cell r="D3774">
            <v>0</v>
          </cell>
          <cell r="E3774">
            <v>40503</v>
          </cell>
          <cell r="G3774">
            <v>47701</v>
          </cell>
          <cell r="I3774">
            <v>1</v>
          </cell>
          <cell r="J3774">
            <v>1</v>
          </cell>
          <cell r="K3774">
            <v>96</v>
          </cell>
          <cell r="L3774">
            <v>95</v>
          </cell>
          <cell r="M3774">
            <v>5</v>
          </cell>
          <cell r="N3774">
            <v>40</v>
          </cell>
          <cell r="O3774">
            <v>0.2</v>
          </cell>
          <cell r="P3774">
            <v>2272</v>
          </cell>
          <cell r="Q3774">
            <v>1818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2272</v>
          </cell>
          <cell r="W3774">
            <v>1818</v>
          </cell>
          <cell r="X3774">
            <v>43698</v>
          </cell>
          <cell r="Y3774">
            <v>873960</v>
          </cell>
          <cell r="Z3774" t="str">
            <v>土</v>
          </cell>
          <cell r="AA3774">
            <v>0.25</v>
          </cell>
          <cell r="AB3774">
            <v>0.25</v>
          </cell>
          <cell r="AC3774">
            <v>0.25</v>
          </cell>
          <cell r="AD3774">
            <v>0.25</v>
          </cell>
          <cell r="AE3774">
            <v>1</v>
          </cell>
          <cell r="AF3774">
            <v>113</v>
          </cell>
          <cell r="AG3774">
            <v>113</v>
          </cell>
          <cell r="AH3774">
            <v>113</v>
          </cell>
          <cell r="AI3774">
            <v>113</v>
          </cell>
          <cell r="AJ3774">
            <v>1818</v>
          </cell>
          <cell r="AK3774">
            <v>7</v>
          </cell>
        </row>
        <row r="3775">
          <cell r="B3775">
            <v>47704</v>
          </cell>
          <cell r="C3775">
            <v>477</v>
          </cell>
          <cell r="D3775">
            <v>0</v>
          </cell>
          <cell r="E3775">
            <v>40703</v>
          </cell>
          <cell r="G3775">
            <v>47701</v>
          </cell>
          <cell r="I3775">
            <v>1</v>
          </cell>
          <cell r="J3775">
            <v>1</v>
          </cell>
          <cell r="K3775">
            <v>96</v>
          </cell>
          <cell r="L3775">
            <v>95</v>
          </cell>
          <cell r="M3775">
            <v>5</v>
          </cell>
          <cell r="N3775">
            <v>40</v>
          </cell>
          <cell r="O3775">
            <v>0.2</v>
          </cell>
          <cell r="P3775">
            <v>2272</v>
          </cell>
          <cell r="Q3775">
            <v>1818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2272</v>
          </cell>
          <cell r="W3775">
            <v>1818</v>
          </cell>
          <cell r="X3775">
            <v>43698</v>
          </cell>
          <cell r="Y3775">
            <v>873960</v>
          </cell>
          <cell r="Z3775" t="str">
            <v>土</v>
          </cell>
          <cell r="AA3775">
            <v>0.25</v>
          </cell>
          <cell r="AB3775">
            <v>0.25</v>
          </cell>
          <cell r="AC3775">
            <v>0.25</v>
          </cell>
          <cell r="AD3775">
            <v>0.25</v>
          </cell>
          <cell r="AE3775">
            <v>1</v>
          </cell>
          <cell r="AF3775">
            <v>113</v>
          </cell>
          <cell r="AG3775">
            <v>113</v>
          </cell>
          <cell r="AH3775">
            <v>113</v>
          </cell>
          <cell r="AI3775">
            <v>113</v>
          </cell>
          <cell r="AJ3775">
            <v>1818</v>
          </cell>
          <cell r="AK3775">
            <v>7</v>
          </cell>
        </row>
        <row r="3776">
          <cell r="B3776">
            <v>47705</v>
          </cell>
          <cell r="C3776">
            <v>477</v>
          </cell>
          <cell r="D3776">
            <v>0</v>
          </cell>
          <cell r="E3776">
            <v>20513</v>
          </cell>
          <cell r="G3776">
            <v>47701</v>
          </cell>
          <cell r="I3776">
            <v>1</v>
          </cell>
          <cell r="J3776">
            <v>1</v>
          </cell>
          <cell r="K3776">
            <v>96</v>
          </cell>
          <cell r="L3776">
            <v>95</v>
          </cell>
          <cell r="M3776">
            <v>5</v>
          </cell>
          <cell r="N3776">
            <v>40</v>
          </cell>
          <cell r="O3776">
            <v>0.2</v>
          </cell>
          <cell r="P3776">
            <v>2272</v>
          </cell>
          <cell r="Q3776">
            <v>1818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2272</v>
          </cell>
          <cell r="W3776">
            <v>1818</v>
          </cell>
          <cell r="X3776">
            <v>43698</v>
          </cell>
          <cell r="Y3776">
            <v>873960</v>
          </cell>
          <cell r="Z3776" t="str">
            <v>土</v>
          </cell>
          <cell r="AA3776">
            <v>0.25</v>
          </cell>
          <cell r="AB3776">
            <v>0.25</v>
          </cell>
          <cell r="AC3776">
            <v>0.25</v>
          </cell>
          <cell r="AD3776">
            <v>0.25</v>
          </cell>
          <cell r="AE3776">
            <v>1</v>
          </cell>
          <cell r="AF3776">
            <v>113</v>
          </cell>
          <cell r="AG3776">
            <v>113</v>
          </cell>
          <cell r="AH3776">
            <v>113</v>
          </cell>
          <cell r="AI3776">
            <v>113</v>
          </cell>
          <cell r="AJ3776">
            <v>1818</v>
          </cell>
          <cell r="AK3776">
            <v>7</v>
          </cell>
        </row>
        <row r="3777">
          <cell r="B3777">
            <v>47706</v>
          </cell>
          <cell r="C3777">
            <v>477</v>
          </cell>
          <cell r="D3777">
            <v>0</v>
          </cell>
          <cell r="E3777">
            <v>20613</v>
          </cell>
          <cell r="G3777">
            <v>47701</v>
          </cell>
          <cell r="I3777">
            <v>1</v>
          </cell>
          <cell r="J3777">
            <v>1</v>
          </cell>
          <cell r="K3777">
            <v>96</v>
          </cell>
          <cell r="L3777">
            <v>95</v>
          </cell>
          <cell r="M3777">
            <v>5</v>
          </cell>
          <cell r="N3777">
            <v>40</v>
          </cell>
          <cell r="O3777">
            <v>0.2</v>
          </cell>
          <cell r="P3777">
            <v>2272</v>
          </cell>
          <cell r="Q3777">
            <v>1818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2272</v>
          </cell>
          <cell r="W3777">
            <v>1818</v>
          </cell>
          <cell r="X3777">
            <v>43698</v>
          </cell>
          <cell r="Y3777">
            <v>873960</v>
          </cell>
          <cell r="Z3777" t="str">
            <v>土</v>
          </cell>
          <cell r="AA3777">
            <v>0.25</v>
          </cell>
          <cell r="AB3777">
            <v>0.25</v>
          </cell>
          <cell r="AC3777">
            <v>0.25</v>
          </cell>
          <cell r="AD3777">
            <v>0.25</v>
          </cell>
          <cell r="AE3777">
            <v>1</v>
          </cell>
          <cell r="AF3777">
            <v>113</v>
          </cell>
          <cell r="AG3777">
            <v>113</v>
          </cell>
          <cell r="AH3777">
            <v>113</v>
          </cell>
          <cell r="AI3777">
            <v>113</v>
          </cell>
          <cell r="AJ3777">
            <v>1818</v>
          </cell>
          <cell r="AK3777">
            <v>7</v>
          </cell>
        </row>
        <row r="3778">
          <cell r="B3778">
            <v>47707</v>
          </cell>
          <cell r="C3778">
            <v>477</v>
          </cell>
          <cell r="D3778">
            <v>0</v>
          </cell>
          <cell r="E3778">
            <v>50100</v>
          </cell>
          <cell r="G3778">
            <v>47709</v>
          </cell>
          <cell r="I3778">
            <v>1</v>
          </cell>
          <cell r="J3778">
            <v>1</v>
          </cell>
          <cell r="K3778">
            <v>96</v>
          </cell>
          <cell r="L3778">
            <v>95</v>
          </cell>
          <cell r="M3778">
            <v>5</v>
          </cell>
          <cell r="N3778">
            <v>40</v>
          </cell>
          <cell r="O3778">
            <v>0.2</v>
          </cell>
          <cell r="P3778">
            <v>2272</v>
          </cell>
          <cell r="Q3778">
            <v>1818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2272</v>
          </cell>
          <cell r="W3778">
            <v>1818</v>
          </cell>
          <cell r="X3778">
            <v>43698</v>
          </cell>
          <cell r="Y3778">
            <v>873960</v>
          </cell>
          <cell r="Z3778" t="str">
            <v>土</v>
          </cell>
          <cell r="AA3778">
            <v>0.25</v>
          </cell>
          <cell r="AB3778">
            <v>0.25</v>
          </cell>
          <cell r="AC3778">
            <v>0.25</v>
          </cell>
          <cell r="AD3778">
            <v>0.25</v>
          </cell>
          <cell r="AE3778">
            <v>1</v>
          </cell>
          <cell r="AF3778">
            <v>113</v>
          </cell>
          <cell r="AG3778">
            <v>113</v>
          </cell>
          <cell r="AH3778">
            <v>113</v>
          </cell>
          <cell r="AI3778">
            <v>113</v>
          </cell>
          <cell r="AJ3778">
            <v>1818</v>
          </cell>
          <cell r="AK3778">
            <v>7</v>
          </cell>
        </row>
        <row r="3779">
          <cell r="B3779">
            <v>47800</v>
          </cell>
          <cell r="C3779">
            <v>478</v>
          </cell>
          <cell r="D3779">
            <v>0</v>
          </cell>
          <cell r="E3779">
            <v>20113</v>
          </cell>
          <cell r="F3779">
            <v>1</v>
          </cell>
          <cell r="G3779">
            <v>47800</v>
          </cell>
          <cell r="H3779">
            <v>47800</v>
          </cell>
          <cell r="I3779">
            <v>0</v>
          </cell>
          <cell r="J3779">
            <v>10</v>
          </cell>
          <cell r="K3779">
            <v>96</v>
          </cell>
          <cell r="L3779">
            <v>95</v>
          </cell>
          <cell r="M3779">
            <v>5</v>
          </cell>
          <cell r="N3779">
            <v>40</v>
          </cell>
          <cell r="O3779">
            <v>0.4</v>
          </cell>
          <cell r="P3779">
            <v>45456</v>
          </cell>
          <cell r="Q3779">
            <v>29091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45456</v>
          </cell>
          <cell r="W3779">
            <v>29091</v>
          </cell>
          <cell r="X3779">
            <v>436980</v>
          </cell>
          <cell r="Y3779">
            <v>8739600</v>
          </cell>
          <cell r="Z3779" t="str">
            <v>土</v>
          </cell>
          <cell r="AA3779">
            <v>0.25</v>
          </cell>
          <cell r="AB3779">
            <v>0.25</v>
          </cell>
          <cell r="AC3779">
            <v>0.25</v>
          </cell>
          <cell r="AD3779">
            <v>0.25</v>
          </cell>
          <cell r="AE3779">
            <v>1</v>
          </cell>
          <cell r="AF3779">
            <v>4091</v>
          </cell>
          <cell r="AG3779">
            <v>4091</v>
          </cell>
          <cell r="AH3779">
            <v>4091</v>
          </cell>
          <cell r="AI3779">
            <v>4091</v>
          </cell>
          <cell r="AJ3779">
            <v>29091</v>
          </cell>
          <cell r="AK3779">
            <v>70</v>
          </cell>
        </row>
        <row r="3780">
          <cell r="B3780">
            <v>47801</v>
          </cell>
          <cell r="C3780">
            <v>478</v>
          </cell>
          <cell r="D3780">
            <v>0</v>
          </cell>
          <cell r="E3780">
            <v>40103</v>
          </cell>
          <cell r="G3780">
            <v>47801</v>
          </cell>
          <cell r="I3780">
            <v>1</v>
          </cell>
          <cell r="J3780">
            <v>1</v>
          </cell>
          <cell r="K3780">
            <v>96</v>
          </cell>
          <cell r="L3780">
            <v>95</v>
          </cell>
          <cell r="M3780">
            <v>5</v>
          </cell>
          <cell r="N3780">
            <v>40</v>
          </cell>
          <cell r="O3780">
            <v>0.2</v>
          </cell>
          <cell r="P3780">
            <v>2272</v>
          </cell>
          <cell r="Q3780">
            <v>1818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2272</v>
          </cell>
          <cell r="W3780">
            <v>1818</v>
          </cell>
          <cell r="X3780">
            <v>43698</v>
          </cell>
          <cell r="Y3780">
            <v>873960</v>
          </cell>
          <cell r="Z3780" t="str">
            <v>土</v>
          </cell>
          <cell r="AA3780">
            <v>0.25</v>
          </cell>
          <cell r="AB3780">
            <v>0.25</v>
          </cell>
          <cell r="AC3780">
            <v>0.25</v>
          </cell>
          <cell r="AD3780">
            <v>0.25</v>
          </cell>
          <cell r="AE3780">
            <v>1</v>
          </cell>
          <cell r="AF3780">
            <v>113</v>
          </cell>
          <cell r="AG3780">
            <v>113</v>
          </cell>
          <cell r="AH3780">
            <v>113</v>
          </cell>
          <cell r="AI3780">
            <v>113</v>
          </cell>
          <cell r="AJ3780">
            <v>1818</v>
          </cell>
          <cell r="AK3780">
            <v>7</v>
          </cell>
        </row>
        <row r="3781">
          <cell r="B3781">
            <v>47802</v>
          </cell>
          <cell r="C3781">
            <v>478</v>
          </cell>
          <cell r="D3781">
            <v>0</v>
          </cell>
          <cell r="E3781">
            <v>40303</v>
          </cell>
          <cell r="G3781">
            <v>47801</v>
          </cell>
          <cell r="I3781">
            <v>1</v>
          </cell>
          <cell r="J3781">
            <v>1</v>
          </cell>
          <cell r="K3781">
            <v>96</v>
          </cell>
          <cell r="L3781">
            <v>95</v>
          </cell>
          <cell r="M3781">
            <v>5</v>
          </cell>
          <cell r="N3781">
            <v>40</v>
          </cell>
          <cell r="O3781">
            <v>0.2</v>
          </cell>
          <cell r="P3781">
            <v>2272</v>
          </cell>
          <cell r="Q3781">
            <v>1818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2272</v>
          </cell>
          <cell r="W3781">
            <v>1818</v>
          </cell>
          <cell r="X3781">
            <v>43698</v>
          </cell>
          <cell r="Y3781">
            <v>873960</v>
          </cell>
          <cell r="Z3781" t="str">
            <v>土</v>
          </cell>
          <cell r="AA3781">
            <v>0.25</v>
          </cell>
          <cell r="AB3781">
            <v>0.25</v>
          </cell>
          <cell r="AC3781">
            <v>0.25</v>
          </cell>
          <cell r="AD3781">
            <v>0.25</v>
          </cell>
          <cell r="AE3781">
            <v>1</v>
          </cell>
          <cell r="AF3781">
            <v>113</v>
          </cell>
          <cell r="AG3781">
            <v>113</v>
          </cell>
          <cell r="AH3781">
            <v>113</v>
          </cell>
          <cell r="AI3781">
            <v>113</v>
          </cell>
          <cell r="AJ3781">
            <v>1818</v>
          </cell>
          <cell r="AK3781">
            <v>7</v>
          </cell>
        </row>
        <row r="3782">
          <cell r="B3782">
            <v>47803</v>
          </cell>
          <cell r="C3782">
            <v>478</v>
          </cell>
          <cell r="D3782">
            <v>0</v>
          </cell>
          <cell r="E3782">
            <v>40503</v>
          </cell>
          <cell r="G3782">
            <v>47801</v>
          </cell>
          <cell r="I3782">
            <v>1</v>
          </cell>
          <cell r="J3782">
            <v>1</v>
          </cell>
          <cell r="K3782">
            <v>96</v>
          </cell>
          <cell r="L3782">
            <v>95</v>
          </cell>
          <cell r="M3782">
            <v>5</v>
          </cell>
          <cell r="N3782">
            <v>40</v>
          </cell>
          <cell r="O3782">
            <v>0.2</v>
          </cell>
          <cell r="P3782">
            <v>2272</v>
          </cell>
          <cell r="Q3782">
            <v>1818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2272</v>
          </cell>
          <cell r="W3782">
            <v>1818</v>
          </cell>
          <cell r="X3782">
            <v>43698</v>
          </cell>
          <cell r="Y3782">
            <v>873960</v>
          </cell>
          <cell r="Z3782" t="str">
            <v>土</v>
          </cell>
          <cell r="AA3782">
            <v>0.25</v>
          </cell>
          <cell r="AB3782">
            <v>0.25</v>
          </cell>
          <cell r="AC3782">
            <v>0.25</v>
          </cell>
          <cell r="AD3782">
            <v>0.25</v>
          </cell>
          <cell r="AE3782">
            <v>1</v>
          </cell>
          <cell r="AF3782">
            <v>113</v>
          </cell>
          <cell r="AG3782">
            <v>113</v>
          </cell>
          <cell r="AH3782">
            <v>113</v>
          </cell>
          <cell r="AI3782">
            <v>113</v>
          </cell>
          <cell r="AJ3782">
            <v>1818</v>
          </cell>
          <cell r="AK3782">
            <v>7</v>
          </cell>
        </row>
        <row r="3783">
          <cell r="B3783">
            <v>47804</v>
          </cell>
          <cell r="C3783">
            <v>478</v>
          </cell>
          <cell r="D3783">
            <v>0</v>
          </cell>
          <cell r="E3783">
            <v>40703</v>
          </cell>
          <cell r="G3783">
            <v>47801</v>
          </cell>
          <cell r="I3783">
            <v>1</v>
          </cell>
          <cell r="J3783">
            <v>1</v>
          </cell>
          <cell r="K3783">
            <v>96</v>
          </cell>
          <cell r="L3783">
            <v>95</v>
          </cell>
          <cell r="M3783">
            <v>5</v>
          </cell>
          <cell r="N3783">
            <v>40</v>
          </cell>
          <cell r="O3783">
            <v>0.2</v>
          </cell>
          <cell r="P3783">
            <v>2272</v>
          </cell>
          <cell r="Q3783">
            <v>1818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2272</v>
          </cell>
          <cell r="W3783">
            <v>1818</v>
          </cell>
          <cell r="X3783">
            <v>43698</v>
          </cell>
          <cell r="Y3783">
            <v>873960</v>
          </cell>
          <cell r="Z3783" t="str">
            <v>土</v>
          </cell>
          <cell r="AA3783">
            <v>0.25</v>
          </cell>
          <cell r="AB3783">
            <v>0.25</v>
          </cell>
          <cell r="AC3783">
            <v>0.25</v>
          </cell>
          <cell r="AD3783">
            <v>0.25</v>
          </cell>
          <cell r="AE3783">
            <v>1</v>
          </cell>
          <cell r="AF3783">
            <v>113</v>
          </cell>
          <cell r="AG3783">
            <v>113</v>
          </cell>
          <cell r="AH3783">
            <v>113</v>
          </cell>
          <cell r="AI3783">
            <v>113</v>
          </cell>
          <cell r="AJ3783">
            <v>1818</v>
          </cell>
          <cell r="AK3783">
            <v>7</v>
          </cell>
        </row>
        <row r="3784">
          <cell r="B3784">
            <v>47805</v>
          </cell>
          <cell r="C3784">
            <v>478</v>
          </cell>
          <cell r="D3784">
            <v>0</v>
          </cell>
          <cell r="E3784">
            <v>20513</v>
          </cell>
          <cell r="G3784">
            <v>47801</v>
          </cell>
          <cell r="I3784">
            <v>1</v>
          </cell>
          <cell r="J3784">
            <v>1</v>
          </cell>
          <cell r="K3784">
            <v>96</v>
          </cell>
          <cell r="L3784">
            <v>95</v>
          </cell>
          <cell r="M3784">
            <v>5</v>
          </cell>
          <cell r="N3784">
            <v>40</v>
          </cell>
          <cell r="O3784">
            <v>0.2</v>
          </cell>
          <cell r="P3784">
            <v>2272</v>
          </cell>
          <cell r="Q3784">
            <v>1818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2272</v>
          </cell>
          <cell r="W3784">
            <v>1818</v>
          </cell>
          <cell r="X3784">
            <v>43698</v>
          </cell>
          <cell r="Y3784">
            <v>873960</v>
          </cell>
          <cell r="Z3784" t="str">
            <v>土</v>
          </cell>
          <cell r="AA3784">
            <v>0.25</v>
          </cell>
          <cell r="AB3784">
            <v>0.25</v>
          </cell>
          <cell r="AC3784">
            <v>0.25</v>
          </cell>
          <cell r="AD3784">
            <v>0.25</v>
          </cell>
          <cell r="AE3784">
            <v>1</v>
          </cell>
          <cell r="AF3784">
            <v>113</v>
          </cell>
          <cell r="AG3784">
            <v>113</v>
          </cell>
          <cell r="AH3784">
            <v>113</v>
          </cell>
          <cell r="AI3784">
            <v>113</v>
          </cell>
          <cell r="AJ3784">
            <v>1818</v>
          </cell>
          <cell r="AK3784">
            <v>7</v>
          </cell>
        </row>
        <row r="3785">
          <cell r="B3785">
            <v>47806</v>
          </cell>
          <cell r="C3785">
            <v>478</v>
          </cell>
          <cell r="D3785">
            <v>0</v>
          </cell>
          <cell r="E3785">
            <v>20613</v>
          </cell>
          <cell r="G3785">
            <v>47801</v>
          </cell>
          <cell r="I3785">
            <v>1</v>
          </cell>
          <cell r="J3785">
            <v>1</v>
          </cell>
          <cell r="K3785">
            <v>96</v>
          </cell>
          <cell r="L3785">
            <v>95</v>
          </cell>
          <cell r="M3785">
            <v>5</v>
          </cell>
          <cell r="N3785">
            <v>40</v>
          </cell>
          <cell r="O3785">
            <v>0.2</v>
          </cell>
          <cell r="P3785">
            <v>2272</v>
          </cell>
          <cell r="Q3785">
            <v>1818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2272</v>
          </cell>
          <cell r="W3785">
            <v>1818</v>
          </cell>
          <cell r="X3785">
            <v>43698</v>
          </cell>
          <cell r="Y3785">
            <v>873960</v>
          </cell>
          <cell r="Z3785" t="str">
            <v>土</v>
          </cell>
          <cell r="AA3785">
            <v>0.25</v>
          </cell>
          <cell r="AB3785">
            <v>0.25</v>
          </cell>
          <cell r="AC3785">
            <v>0.25</v>
          </cell>
          <cell r="AD3785">
            <v>0.25</v>
          </cell>
          <cell r="AE3785">
            <v>1</v>
          </cell>
          <cell r="AF3785">
            <v>113</v>
          </cell>
          <cell r="AG3785">
            <v>113</v>
          </cell>
          <cell r="AH3785">
            <v>113</v>
          </cell>
          <cell r="AI3785">
            <v>113</v>
          </cell>
          <cell r="AJ3785">
            <v>1818</v>
          </cell>
          <cell r="AK3785">
            <v>7</v>
          </cell>
        </row>
        <row r="3786">
          <cell r="B3786">
            <v>47807</v>
          </cell>
          <cell r="C3786">
            <v>478</v>
          </cell>
          <cell r="D3786">
            <v>0</v>
          </cell>
          <cell r="E3786">
            <v>50100</v>
          </cell>
          <cell r="G3786">
            <v>47809</v>
          </cell>
          <cell r="I3786">
            <v>1</v>
          </cell>
          <cell r="J3786">
            <v>1</v>
          </cell>
          <cell r="K3786">
            <v>96</v>
          </cell>
          <cell r="L3786">
            <v>95</v>
          </cell>
          <cell r="M3786">
            <v>5</v>
          </cell>
          <cell r="N3786">
            <v>40</v>
          </cell>
          <cell r="O3786">
            <v>0.2</v>
          </cell>
          <cell r="P3786">
            <v>2272</v>
          </cell>
          <cell r="Q3786">
            <v>1818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2272</v>
          </cell>
          <cell r="W3786">
            <v>1818</v>
          </cell>
          <cell r="X3786">
            <v>43698</v>
          </cell>
          <cell r="Y3786">
            <v>873960</v>
          </cell>
          <cell r="Z3786" t="str">
            <v>土</v>
          </cell>
          <cell r="AA3786">
            <v>0.25</v>
          </cell>
          <cell r="AB3786">
            <v>0.25</v>
          </cell>
          <cell r="AC3786">
            <v>0.25</v>
          </cell>
          <cell r="AD3786">
            <v>0.25</v>
          </cell>
          <cell r="AE3786">
            <v>1</v>
          </cell>
          <cell r="AF3786">
            <v>113</v>
          </cell>
          <cell r="AG3786">
            <v>113</v>
          </cell>
          <cell r="AH3786">
            <v>113</v>
          </cell>
          <cell r="AI3786">
            <v>113</v>
          </cell>
          <cell r="AJ3786">
            <v>1818</v>
          </cell>
          <cell r="AK3786">
            <v>7</v>
          </cell>
        </row>
        <row r="3787">
          <cell r="B3787">
            <v>47900</v>
          </cell>
          <cell r="C3787">
            <v>479</v>
          </cell>
          <cell r="D3787">
            <v>0</v>
          </cell>
          <cell r="E3787">
            <v>30103</v>
          </cell>
          <cell r="F3787">
            <v>1</v>
          </cell>
          <cell r="G3787">
            <v>47900</v>
          </cell>
          <cell r="H3787">
            <v>47900</v>
          </cell>
          <cell r="I3787">
            <v>0</v>
          </cell>
          <cell r="J3787">
            <v>10</v>
          </cell>
          <cell r="K3787">
            <v>96</v>
          </cell>
          <cell r="L3787">
            <v>95</v>
          </cell>
          <cell r="M3787">
            <v>5</v>
          </cell>
          <cell r="N3787">
            <v>40</v>
          </cell>
          <cell r="O3787">
            <v>0.5</v>
          </cell>
          <cell r="P3787">
            <v>56820</v>
          </cell>
          <cell r="Q3787">
            <v>36364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56820</v>
          </cell>
          <cell r="W3787">
            <v>36364</v>
          </cell>
          <cell r="X3787">
            <v>436980</v>
          </cell>
          <cell r="Y3787">
            <v>8739600</v>
          </cell>
          <cell r="Z3787" t="str">
            <v>土</v>
          </cell>
          <cell r="AA3787">
            <v>0.25</v>
          </cell>
          <cell r="AB3787">
            <v>0.25</v>
          </cell>
          <cell r="AC3787">
            <v>0.25</v>
          </cell>
          <cell r="AD3787">
            <v>0.25</v>
          </cell>
          <cell r="AE3787">
            <v>1</v>
          </cell>
          <cell r="AF3787">
            <v>5114</v>
          </cell>
          <cell r="AG3787">
            <v>5114</v>
          </cell>
          <cell r="AH3787">
            <v>5114</v>
          </cell>
          <cell r="AI3787">
            <v>5114</v>
          </cell>
          <cell r="AJ3787">
            <v>36364</v>
          </cell>
          <cell r="AK3787">
            <v>70</v>
          </cell>
        </row>
        <row r="3788">
          <cell r="B3788">
            <v>47901</v>
          </cell>
          <cell r="C3788">
            <v>479</v>
          </cell>
          <cell r="D3788">
            <v>0</v>
          </cell>
          <cell r="E3788">
            <v>40103</v>
          </cell>
          <cell r="G3788">
            <v>47901</v>
          </cell>
          <cell r="I3788">
            <v>1</v>
          </cell>
          <cell r="J3788">
            <v>1</v>
          </cell>
          <cell r="K3788">
            <v>96</v>
          </cell>
          <cell r="L3788">
            <v>95</v>
          </cell>
          <cell r="M3788">
            <v>5</v>
          </cell>
          <cell r="N3788">
            <v>40</v>
          </cell>
          <cell r="O3788">
            <v>0.2</v>
          </cell>
          <cell r="P3788">
            <v>2272</v>
          </cell>
          <cell r="Q3788">
            <v>1818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2272</v>
          </cell>
          <cell r="W3788">
            <v>1818</v>
          </cell>
          <cell r="X3788">
            <v>43698</v>
          </cell>
          <cell r="Y3788">
            <v>873960</v>
          </cell>
          <cell r="Z3788" t="str">
            <v>土</v>
          </cell>
          <cell r="AA3788">
            <v>0.25</v>
          </cell>
          <cell r="AB3788">
            <v>0.25</v>
          </cell>
          <cell r="AC3788">
            <v>0.25</v>
          </cell>
          <cell r="AD3788">
            <v>0.25</v>
          </cell>
          <cell r="AE3788">
            <v>1</v>
          </cell>
          <cell r="AF3788">
            <v>113</v>
          </cell>
          <cell r="AG3788">
            <v>113</v>
          </cell>
          <cell r="AH3788">
            <v>113</v>
          </cell>
          <cell r="AI3788">
            <v>113</v>
          </cell>
          <cell r="AJ3788">
            <v>1818</v>
          </cell>
          <cell r="AK3788">
            <v>7</v>
          </cell>
        </row>
        <row r="3789">
          <cell r="B3789">
            <v>47902</v>
          </cell>
          <cell r="C3789">
            <v>479</v>
          </cell>
          <cell r="D3789">
            <v>0</v>
          </cell>
          <cell r="E3789">
            <v>40303</v>
          </cell>
          <cell r="G3789">
            <v>47901</v>
          </cell>
          <cell r="I3789">
            <v>1</v>
          </cell>
          <cell r="J3789">
            <v>1</v>
          </cell>
          <cell r="K3789">
            <v>96</v>
          </cell>
          <cell r="L3789">
            <v>95</v>
          </cell>
          <cell r="M3789">
            <v>5</v>
          </cell>
          <cell r="N3789">
            <v>40</v>
          </cell>
          <cell r="O3789">
            <v>0.2</v>
          </cell>
          <cell r="P3789">
            <v>2272</v>
          </cell>
          <cell r="Q3789">
            <v>1818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2272</v>
          </cell>
          <cell r="W3789">
            <v>1818</v>
          </cell>
          <cell r="X3789">
            <v>43698</v>
          </cell>
          <cell r="Y3789">
            <v>873960</v>
          </cell>
          <cell r="Z3789" t="str">
            <v>土</v>
          </cell>
          <cell r="AA3789">
            <v>0.25</v>
          </cell>
          <cell r="AB3789">
            <v>0.25</v>
          </cell>
          <cell r="AC3789">
            <v>0.25</v>
          </cell>
          <cell r="AD3789">
            <v>0.25</v>
          </cell>
          <cell r="AE3789">
            <v>1</v>
          </cell>
          <cell r="AF3789">
            <v>113</v>
          </cell>
          <cell r="AG3789">
            <v>113</v>
          </cell>
          <cell r="AH3789">
            <v>113</v>
          </cell>
          <cell r="AI3789">
            <v>113</v>
          </cell>
          <cell r="AJ3789">
            <v>1818</v>
          </cell>
          <cell r="AK3789">
            <v>7</v>
          </cell>
        </row>
        <row r="3790">
          <cell r="B3790">
            <v>47903</v>
          </cell>
          <cell r="C3790">
            <v>479</v>
          </cell>
          <cell r="D3790">
            <v>0</v>
          </cell>
          <cell r="E3790">
            <v>40503</v>
          </cell>
          <cell r="G3790">
            <v>47901</v>
          </cell>
          <cell r="I3790">
            <v>1</v>
          </cell>
          <cell r="J3790">
            <v>1</v>
          </cell>
          <cell r="K3790">
            <v>96</v>
          </cell>
          <cell r="L3790">
            <v>95</v>
          </cell>
          <cell r="M3790">
            <v>5</v>
          </cell>
          <cell r="N3790">
            <v>40</v>
          </cell>
          <cell r="O3790">
            <v>0.2</v>
          </cell>
          <cell r="P3790">
            <v>2272</v>
          </cell>
          <cell r="Q3790">
            <v>1818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2272</v>
          </cell>
          <cell r="W3790">
            <v>1818</v>
          </cell>
          <cell r="X3790">
            <v>43698</v>
          </cell>
          <cell r="Y3790">
            <v>873960</v>
          </cell>
          <cell r="Z3790" t="str">
            <v>土</v>
          </cell>
          <cell r="AA3790">
            <v>0.25</v>
          </cell>
          <cell r="AB3790">
            <v>0.25</v>
          </cell>
          <cell r="AC3790">
            <v>0.25</v>
          </cell>
          <cell r="AD3790">
            <v>0.25</v>
          </cell>
          <cell r="AE3790">
            <v>1</v>
          </cell>
          <cell r="AF3790">
            <v>113</v>
          </cell>
          <cell r="AG3790">
            <v>113</v>
          </cell>
          <cell r="AH3790">
            <v>113</v>
          </cell>
          <cell r="AI3790">
            <v>113</v>
          </cell>
          <cell r="AJ3790">
            <v>1818</v>
          </cell>
          <cell r="AK3790">
            <v>7</v>
          </cell>
        </row>
        <row r="3791">
          <cell r="B3791">
            <v>47904</v>
          </cell>
          <cell r="C3791">
            <v>479</v>
          </cell>
          <cell r="D3791">
            <v>0</v>
          </cell>
          <cell r="E3791">
            <v>40703</v>
          </cell>
          <cell r="G3791">
            <v>47901</v>
          </cell>
          <cell r="I3791">
            <v>1</v>
          </cell>
          <cell r="J3791">
            <v>1</v>
          </cell>
          <cell r="K3791">
            <v>96</v>
          </cell>
          <cell r="L3791">
            <v>95</v>
          </cell>
          <cell r="M3791">
            <v>5</v>
          </cell>
          <cell r="N3791">
            <v>40</v>
          </cell>
          <cell r="O3791">
            <v>0.2</v>
          </cell>
          <cell r="P3791">
            <v>2272</v>
          </cell>
          <cell r="Q3791">
            <v>1818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2272</v>
          </cell>
          <cell r="W3791">
            <v>1818</v>
          </cell>
          <cell r="X3791">
            <v>43698</v>
          </cell>
          <cell r="Y3791">
            <v>873960</v>
          </cell>
          <cell r="Z3791" t="str">
            <v>土</v>
          </cell>
          <cell r="AA3791">
            <v>0.25</v>
          </cell>
          <cell r="AB3791">
            <v>0.25</v>
          </cell>
          <cell r="AC3791">
            <v>0.25</v>
          </cell>
          <cell r="AD3791">
            <v>0.25</v>
          </cell>
          <cell r="AE3791">
            <v>1</v>
          </cell>
          <cell r="AF3791">
            <v>113</v>
          </cell>
          <cell r="AG3791">
            <v>113</v>
          </cell>
          <cell r="AH3791">
            <v>113</v>
          </cell>
          <cell r="AI3791">
            <v>113</v>
          </cell>
          <cell r="AJ3791">
            <v>1818</v>
          </cell>
          <cell r="AK3791">
            <v>7</v>
          </cell>
        </row>
        <row r="3792">
          <cell r="B3792">
            <v>47905</v>
          </cell>
          <cell r="C3792">
            <v>479</v>
          </cell>
          <cell r="D3792">
            <v>0</v>
          </cell>
          <cell r="E3792">
            <v>20513</v>
          </cell>
          <cell r="G3792">
            <v>47901</v>
          </cell>
          <cell r="I3792">
            <v>1</v>
          </cell>
          <cell r="J3792">
            <v>1</v>
          </cell>
          <cell r="K3792">
            <v>96</v>
          </cell>
          <cell r="L3792">
            <v>95</v>
          </cell>
          <cell r="M3792">
            <v>5</v>
          </cell>
          <cell r="N3792">
            <v>40</v>
          </cell>
          <cell r="O3792">
            <v>0.2</v>
          </cell>
          <cell r="P3792">
            <v>2272</v>
          </cell>
          <cell r="Q3792">
            <v>1818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2272</v>
          </cell>
          <cell r="W3792">
            <v>1818</v>
          </cell>
          <cell r="X3792">
            <v>43698</v>
          </cell>
          <cell r="Y3792">
            <v>873960</v>
          </cell>
          <cell r="Z3792" t="str">
            <v>土</v>
          </cell>
          <cell r="AA3792">
            <v>0.25</v>
          </cell>
          <cell r="AB3792">
            <v>0.25</v>
          </cell>
          <cell r="AC3792">
            <v>0.25</v>
          </cell>
          <cell r="AD3792">
            <v>0.25</v>
          </cell>
          <cell r="AE3792">
            <v>1</v>
          </cell>
          <cell r="AF3792">
            <v>113</v>
          </cell>
          <cell r="AG3792">
            <v>113</v>
          </cell>
          <cell r="AH3792">
            <v>113</v>
          </cell>
          <cell r="AI3792">
            <v>113</v>
          </cell>
          <cell r="AJ3792">
            <v>1818</v>
          </cell>
          <cell r="AK3792">
            <v>7</v>
          </cell>
        </row>
        <row r="3793">
          <cell r="B3793">
            <v>47906</v>
          </cell>
          <cell r="C3793">
            <v>479</v>
          </cell>
          <cell r="D3793">
            <v>0</v>
          </cell>
          <cell r="E3793">
            <v>20613</v>
          </cell>
          <cell r="G3793">
            <v>47901</v>
          </cell>
          <cell r="I3793">
            <v>1</v>
          </cell>
          <cell r="J3793">
            <v>1</v>
          </cell>
          <cell r="K3793">
            <v>96</v>
          </cell>
          <cell r="L3793">
            <v>95</v>
          </cell>
          <cell r="M3793">
            <v>5</v>
          </cell>
          <cell r="N3793">
            <v>40</v>
          </cell>
          <cell r="O3793">
            <v>0.2</v>
          </cell>
          <cell r="P3793">
            <v>2272</v>
          </cell>
          <cell r="Q3793">
            <v>1818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2272</v>
          </cell>
          <cell r="W3793">
            <v>1818</v>
          </cell>
          <cell r="X3793">
            <v>43698</v>
          </cell>
          <cell r="Y3793">
            <v>873960</v>
          </cell>
          <cell r="Z3793" t="str">
            <v>土</v>
          </cell>
          <cell r="AA3793">
            <v>0.25</v>
          </cell>
          <cell r="AB3793">
            <v>0.25</v>
          </cell>
          <cell r="AC3793">
            <v>0.25</v>
          </cell>
          <cell r="AD3793">
            <v>0.25</v>
          </cell>
          <cell r="AE3793">
            <v>1</v>
          </cell>
          <cell r="AF3793">
            <v>113</v>
          </cell>
          <cell r="AG3793">
            <v>113</v>
          </cell>
          <cell r="AH3793">
            <v>113</v>
          </cell>
          <cell r="AI3793">
            <v>113</v>
          </cell>
          <cell r="AJ3793">
            <v>1818</v>
          </cell>
          <cell r="AK3793">
            <v>7</v>
          </cell>
        </row>
        <row r="3794">
          <cell r="B3794">
            <v>47907</v>
          </cell>
          <cell r="C3794">
            <v>479</v>
          </cell>
          <cell r="D3794">
            <v>0</v>
          </cell>
          <cell r="E3794">
            <v>50100</v>
          </cell>
          <cell r="G3794">
            <v>47909</v>
          </cell>
          <cell r="I3794">
            <v>1</v>
          </cell>
          <cell r="J3794">
            <v>1</v>
          </cell>
          <cell r="K3794">
            <v>96</v>
          </cell>
          <cell r="L3794">
            <v>95</v>
          </cell>
          <cell r="M3794">
            <v>5</v>
          </cell>
          <cell r="N3794">
            <v>40</v>
          </cell>
          <cell r="O3794">
            <v>0.2</v>
          </cell>
          <cell r="P3794">
            <v>2272</v>
          </cell>
          <cell r="Q3794">
            <v>1818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2272</v>
          </cell>
          <cell r="W3794">
            <v>1818</v>
          </cell>
          <cell r="X3794">
            <v>43698</v>
          </cell>
          <cell r="Y3794">
            <v>873960</v>
          </cell>
          <cell r="Z3794" t="str">
            <v>土</v>
          </cell>
          <cell r="AA3794">
            <v>0.25</v>
          </cell>
          <cell r="AB3794">
            <v>0.25</v>
          </cell>
          <cell r="AC3794">
            <v>0.25</v>
          </cell>
          <cell r="AD3794">
            <v>0.25</v>
          </cell>
          <cell r="AE3794">
            <v>1</v>
          </cell>
          <cell r="AF3794">
            <v>113</v>
          </cell>
          <cell r="AG3794">
            <v>113</v>
          </cell>
          <cell r="AH3794">
            <v>113</v>
          </cell>
          <cell r="AI3794">
            <v>113</v>
          </cell>
          <cell r="AJ3794">
            <v>1818</v>
          </cell>
          <cell r="AK3794">
            <v>7</v>
          </cell>
        </row>
        <row r="3795">
          <cell r="B3795">
            <v>48000</v>
          </cell>
          <cell r="C3795">
            <v>480</v>
          </cell>
          <cell r="D3795">
            <v>0</v>
          </cell>
          <cell r="E3795">
            <v>30700</v>
          </cell>
          <cell r="F3795">
            <v>1</v>
          </cell>
          <cell r="G3795">
            <v>48000</v>
          </cell>
          <cell r="H3795">
            <v>48000</v>
          </cell>
          <cell r="I3795">
            <v>0</v>
          </cell>
          <cell r="J3795">
            <v>10</v>
          </cell>
          <cell r="K3795">
            <v>97</v>
          </cell>
          <cell r="L3795">
            <v>96</v>
          </cell>
          <cell r="M3795">
            <v>5</v>
          </cell>
          <cell r="N3795">
            <v>40</v>
          </cell>
          <cell r="O3795">
            <v>0.60000000000000009</v>
          </cell>
          <cell r="P3795">
            <v>72096</v>
          </cell>
          <cell r="Q3795">
            <v>36913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72096</v>
          </cell>
          <cell r="W3795">
            <v>36913</v>
          </cell>
          <cell r="X3795">
            <v>459940</v>
          </cell>
          <cell r="Y3795">
            <v>9198800</v>
          </cell>
          <cell r="Z3795" t="str">
            <v>土</v>
          </cell>
          <cell r="AA3795">
            <v>0.25</v>
          </cell>
          <cell r="AB3795">
            <v>0.25</v>
          </cell>
          <cell r="AC3795">
            <v>0.25</v>
          </cell>
          <cell r="AD3795">
            <v>0.25</v>
          </cell>
          <cell r="AE3795">
            <v>1</v>
          </cell>
          <cell r="AF3795">
            <v>8795</v>
          </cell>
          <cell r="AG3795">
            <v>8795</v>
          </cell>
          <cell r="AH3795">
            <v>8795</v>
          </cell>
          <cell r="AI3795">
            <v>8795</v>
          </cell>
          <cell r="AJ3795">
            <v>36913</v>
          </cell>
          <cell r="AK3795">
            <v>70</v>
          </cell>
        </row>
        <row r="3796">
          <cell r="B3796">
            <v>48001</v>
          </cell>
          <cell r="C3796">
            <v>480</v>
          </cell>
          <cell r="D3796">
            <v>0</v>
          </cell>
          <cell r="E3796">
            <v>40103</v>
          </cell>
          <cell r="G3796">
            <v>48001</v>
          </cell>
          <cell r="I3796">
            <v>1</v>
          </cell>
          <cell r="J3796">
            <v>1</v>
          </cell>
          <cell r="K3796">
            <v>97</v>
          </cell>
          <cell r="L3796">
            <v>96</v>
          </cell>
          <cell r="M3796">
            <v>5</v>
          </cell>
          <cell r="N3796">
            <v>40</v>
          </cell>
          <cell r="O3796">
            <v>0.2</v>
          </cell>
          <cell r="P3796">
            <v>2403</v>
          </cell>
          <cell r="Q3796">
            <v>1922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2403</v>
          </cell>
          <cell r="W3796">
            <v>1922</v>
          </cell>
          <cell r="X3796">
            <v>45994</v>
          </cell>
          <cell r="Y3796">
            <v>919880</v>
          </cell>
          <cell r="Z3796" t="str">
            <v>土</v>
          </cell>
          <cell r="AA3796">
            <v>0.25</v>
          </cell>
          <cell r="AB3796">
            <v>0.25</v>
          </cell>
          <cell r="AC3796">
            <v>0.25</v>
          </cell>
          <cell r="AD3796">
            <v>0.25</v>
          </cell>
          <cell r="AE3796">
            <v>1</v>
          </cell>
          <cell r="AF3796">
            <v>120</v>
          </cell>
          <cell r="AG3796">
            <v>120</v>
          </cell>
          <cell r="AH3796">
            <v>120</v>
          </cell>
          <cell r="AI3796">
            <v>120</v>
          </cell>
          <cell r="AJ3796">
            <v>1922</v>
          </cell>
          <cell r="AK3796">
            <v>7</v>
          </cell>
        </row>
        <row r="3797">
          <cell r="B3797">
            <v>48002</v>
          </cell>
          <cell r="C3797">
            <v>480</v>
          </cell>
          <cell r="D3797">
            <v>0</v>
          </cell>
          <cell r="E3797">
            <v>40303</v>
          </cell>
          <cell r="G3797">
            <v>48001</v>
          </cell>
          <cell r="I3797">
            <v>1</v>
          </cell>
          <cell r="J3797">
            <v>1</v>
          </cell>
          <cell r="K3797">
            <v>97</v>
          </cell>
          <cell r="L3797">
            <v>96</v>
          </cell>
          <cell r="M3797">
            <v>5</v>
          </cell>
          <cell r="N3797">
            <v>40</v>
          </cell>
          <cell r="O3797">
            <v>0.2</v>
          </cell>
          <cell r="P3797">
            <v>2403</v>
          </cell>
          <cell r="Q3797">
            <v>1922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2403</v>
          </cell>
          <cell r="W3797">
            <v>1922</v>
          </cell>
          <cell r="X3797">
            <v>45994</v>
          </cell>
          <cell r="Y3797">
            <v>919880</v>
          </cell>
          <cell r="Z3797" t="str">
            <v>土</v>
          </cell>
          <cell r="AA3797">
            <v>0.25</v>
          </cell>
          <cell r="AB3797">
            <v>0.25</v>
          </cell>
          <cell r="AC3797">
            <v>0.25</v>
          </cell>
          <cell r="AD3797">
            <v>0.25</v>
          </cell>
          <cell r="AE3797">
            <v>1</v>
          </cell>
          <cell r="AF3797">
            <v>120</v>
          </cell>
          <cell r="AG3797">
            <v>120</v>
          </cell>
          <cell r="AH3797">
            <v>120</v>
          </cell>
          <cell r="AI3797">
            <v>120</v>
          </cell>
          <cell r="AJ3797">
            <v>1922</v>
          </cell>
          <cell r="AK3797">
            <v>7</v>
          </cell>
        </row>
        <row r="3798">
          <cell r="B3798">
            <v>48003</v>
          </cell>
          <cell r="C3798">
            <v>480</v>
          </cell>
          <cell r="D3798">
            <v>0</v>
          </cell>
          <cell r="E3798">
            <v>40503</v>
          </cell>
          <cell r="G3798">
            <v>48001</v>
          </cell>
          <cell r="I3798">
            <v>1</v>
          </cell>
          <cell r="J3798">
            <v>1</v>
          </cell>
          <cell r="K3798">
            <v>97</v>
          </cell>
          <cell r="L3798">
            <v>96</v>
          </cell>
          <cell r="M3798">
            <v>5</v>
          </cell>
          <cell r="N3798">
            <v>40</v>
          </cell>
          <cell r="O3798">
            <v>0.2</v>
          </cell>
          <cell r="P3798">
            <v>2403</v>
          </cell>
          <cell r="Q3798">
            <v>1922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2403</v>
          </cell>
          <cell r="W3798">
            <v>1922</v>
          </cell>
          <cell r="X3798">
            <v>45994</v>
          </cell>
          <cell r="Y3798">
            <v>919880</v>
          </cell>
          <cell r="Z3798" t="str">
            <v>土</v>
          </cell>
          <cell r="AA3798">
            <v>0.25</v>
          </cell>
          <cell r="AB3798">
            <v>0.25</v>
          </cell>
          <cell r="AC3798">
            <v>0.25</v>
          </cell>
          <cell r="AD3798">
            <v>0.25</v>
          </cell>
          <cell r="AE3798">
            <v>1</v>
          </cell>
          <cell r="AF3798">
            <v>120</v>
          </cell>
          <cell r="AG3798">
            <v>120</v>
          </cell>
          <cell r="AH3798">
            <v>120</v>
          </cell>
          <cell r="AI3798">
            <v>120</v>
          </cell>
          <cell r="AJ3798">
            <v>1922</v>
          </cell>
          <cell r="AK3798">
            <v>7</v>
          </cell>
        </row>
        <row r="3799">
          <cell r="B3799">
            <v>48004</v>
          </cell>
          <cell r="C3799">
            <v>480</v>
          </cell>
          <cell r="D3799">
            <v>0</v>
          </cell>
          <cell r="E3799">
            <v>40703</v>
          </cell>
          <cell r="G3799">
            <v>48001</v>
          </cell>
          <cell r="I3799">
            <v>1</v>
          </cell>
          <cell r="J3799">
            <v>1</v>
          </cell>
          <cell r="K3799">
            <v>97</v>
          </cell>
          <cell r="L3799">
            <v>96</v>
          </cell>
          <cell r="M3799">
            <v>5</v>
          </cell>
          <cell r="N3799">
            <v>40</v>
          </cell>
          <cell r="O3799">
            <v>0.2</v>
          </cell>
          <cell r="P3799">
            <v>2403</v>
          </cell>
          <cell r="Q3799">
            <v>1922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2403</v>
          </cell>
          <cell r="W3799">
            <v>1922</v>
          </cell>
          <cell r="X3799">
            <v>45994</v>
          </cell>
          <cell r="Y3799">
            <v>919880</v>
          </cell>
          <cell r="Z3799" t="str">
            <v>土</v>
          </cell>
          <cell r="AA3799">
            <v>0.25</v>
          </cell>
          <cell r="AB3799">
            <v>0.25</v>
          </cell>
          <cell r="AC3799">
            <v>0.25</v>
          </cell>
          <cell r="AD3799">
            <v>0.25</v>
          </cell>
          <cell r="AE3799">
            <v>1</v>
          </cell>
          <cell r="AF3799">
            <v>120</v>
          </cell>
          <cell r="AG3799">
            <v>120</v>
          </cell>
          <cell r="AH3799">
            <v>120</v>
          </cell>
          <cell r="AI3799">
            <v>120</v>
          </cell>
          <cell r="AJ3799">
            <v>1922</v>
          </cell>
          <cell r="AK3799">
            <v>7</v>
          </cell>
        </row>
        <row r="3800">
          <cell r="B3800">
            <v>48005</v>
          </cell>
          <cell r="C3800">
            <v>480</v>
          </cell>
          <cell r="D3800">
            <v>0</v>
          </cell>
          <cell r="E3800">
            <v>20513</v>
          </cell>
          <cell r="G3800">
            <v>48001</v>
          </cell>
          <cell r="I3800">
            <v>1</v>
          </cell>
          <cell r="J3800">
            <v>1</v>
          </cell>
          <cell r="K3800">
            <v>97</v>
          </cell>
          <cell r="L3800">
            <v>96</v>
          </cell>
          <cell r="M3800">
            <v>5</v>
          </cell>
          <cell r="N3800">
            <v>40</v>
          </cell>
          <cell r="O3800">
            <v>0.2</v>
          </cell>
          <cell r="P3800">
            <v>2403</v>
          </cell>
          <cell r="Q3800">
            <v>1922</v>
          </cell>
          <cell r="R3800">
            <v>0</v>
          </cell>
          <cell r="S3800">
            <v>0</v>
          </cell>
          <cell r="T3800">
            <v>0</v>
          </cell>
          <cell r="U3800">
            <v>0</v>
          </cell>
          <cell r="V3800">
            <v>2403</v>
          </cell>
          <cell r="W3800">
            <v>1922</v>
          </cell>
          <cell r="X3800">
            <v>45994</v>
          </cell>
          <cell r="Y3800">
            <v>919880</v>
          </cell>
          <cell r="Z3800" t="str">
            <v>土</v>
          </cell>
          <cell r="AA3800">
            <v>0.25</v>
          </cell>
          <cell r="AB3800">
            <v>0.25</v>
          </cell>
          <cell r="AC3800">
            <v>0.25</v>
          </cell>
          <cell r="AD3800">
            <v>0.25</v>
          </cell>
          <cell r="AE3800">
            <v>1</v>
          </cell>
          <cell r="AF3800">
            <v>120</v>
          </cell>
          <cell r="AG3800">
            <v>120</v>
          </cell>
          <cell r="AH3800">
            <v>120</v>
          </cell>
          <cell r="AI3800">
            <v>120</v>
          </cell>
          <cell r="AJ3800">
            <v>1922</v>
          </cell>
          <cell r="AK3800">
            <v>7</v>
          </cell>
        </row>
        <row r="3801">
          <cell r="B3801">
            <v>48006</v>
          </cell>
          <cell r="C3801">
            <v>480</v>
          </cell>
          <cell r="D3801">
            <v>0</v>
          </cell>
          <cell r="E3801">
            <v>20613</v>
          </cell>
          <cell r="G3801">
            <v>48001</v>
          </cell>
          <cell r="I3801">
            <v>1</v>
          </cell>
          <cell r="J3801">
            <v>1</v>
          </cell>
          <cell r="K3801">
            <v>97</v>
          </cell>
          <cell r="L3801">
            <v>96</v>
          </cell>
          <cell r="M3801">
            <v>5</v>
          </cell>
          <cell r="N3801">
            <v>40</v>
          </cell>
          <cell r="O3801">
            <v>0.2</v>
          </cell>
          <cell r="P3801">
            <v>2403</v>
          </cell>
          <cell r="Q3801">
            <v>1922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2403</v>
          </cell>
          <cell r="W3801">
            <v>1922</v>
          </cell>
          <cell r="X3801">
            <v>45994</v>
          </cell>
          <cell r="Y3801">
            <v>919880</v>
          </cell>
          <cell r="Z3801" t="str">
            <v>土</v>
          </cell>
          <cell r="AA3801">
            <v>0.25</v>
          </cell>
          <cell r="AB3801">
            <v>0.25</v>
          </cell>
          <cell r="AC3801">
            <v>0.25</v>
          </cell>
          <cell r="AD3801">
            <v>0.25</v>
          </cell>
          <cell r="AE3801">
            <v>1</v>
          </cell>
          <cell r="AF3801">
            <v>120</v>
          </cell>
          <cell r="AG3801">
            <v>120</v>
          </cell>
          <cell r="AH3801">
            <v>120</v>
          </cell>
          <cell r="AI3801">
            <v>120</v>
          </cell>
          <cell r="AJ3801">
            <v>1922</v>
          </cell>
          <cell r="AK3801">
            <v>7</v>
          </cell>
        </row>
        <row r="3802">
          <cell r="B3802">
            <v>48007</v>
          </cell>
          <cell r="C3802">
            <v>480</v>
          </cell>
          <cell r="D3802">
            <v>0</v>
          </cell>
          <cell r="E3802">
            <v>50100</v>
          </cell>
          <cell r="G3802">
            <v>48009</v>
          </cell>
          <cell r="I3802">
            <v>1</v>
          </cell>
          <cell r="J3802">
            <v>1</v>
          </cell>
          <cell r="K3802">
            <v>97</v>
          </cell>
          <cell r="L3802">
            <v>96</v>
          </cell>
          <cell r="M3802">
            <v>5</v>
          </cell>
          <cell r="N3802">
            <v>40</v>
          </cell>
          <cell r="O3802">
            <v>0.2</v>
          </cell>
          <cell r="P3802">
            <v>2403</v>
          </cell>
          <cell r="Q3802">
            <v>1922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2403</v>
          </cell>
          <cell r="W3802">
            <v>1922</v>
          </cell>
          <cell r="X3802">
            <v>45994</v>
          </cell>
          <cell r="Y3802">
            <v>919880</v>
          </cell>
          <cell r="Z3802" t="str">
            <v>土</v>
          </cell>
          <cell r="AA3802">
            <v>0.25</v>
          </cell>
          <cell r="AB3802">
            <v>0.25</v>
          </cell>
          <cell r="AC3802">
            <v>0.25</v>
          </cell>
          <cell r="AD3802">
            <v>0.25</v>
          </cell>
          <cell r="AE3802">
            <v>1</v>
          </cell>
          <cell r="AF3802">
            <v>120</v>
          </cell>
          <cell r="AG3802">
            <v>120</v>
          </cell>
          <cell r="AH3802">
            <v>120</v>
          </cell>
          <cell r="AI3802">
            <v>120</v>
          </cell>
          <cell r="AJ3802">
            <v>1922</v>
          </cell>
          <cell r="AK3802">
            <v>7</v>
          </cell>
        </row>
        <row r="3803">
          <cell r="B3803">
            <v>48100</v>
          </cell>
          <cell r="C3803">
            <v>481</v>
          </cell>
          <cell r="D3803">
            <v>0</v>
          </cell>
          <cell r="E3803">
            <v>33005</v>
          </cell>
          <cell r="F3803">
            <v>1</v>
          </cell>
          <cell r="G3803">
            <v>48100</v>
          </cell>
          <cell r="H3803">
            <v>48100</v>
          </cell>
          <cell r="I3803">
            <v>0</v>
          </cell>
          <cell r="J3803">
            <v>10</v>
          </cell>
          <cell r="K3803">
            <v>97</v>
          </cell>
          <cell r="L3803">
            <v>96</v>
          </cell>
          <cell r="M3803">
            <v>5</v>
          </cell>
          <cell r="N3803">
            <v>40</v>
          </cell>
          <cell r="O3803">
            <v>0.2</v>
          </cell>
          <cell r="P3803">
            <v>24032</v>
          </cell>
          <cell r="Q3803">
            <v>19225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24032</v>
          </cell>
          <cell r="W3803">
            <v>19225</v>
          </cell>
          <cell r="X3803">
            <v>459940</v>
          </cell>
          <cell r="Y3803">
            <v>9198800</v>
          </cell>
          <cell r="Z3803" t="str">
            <v>火</v>
          </cell>
          <cell r="AA3803">
            <v>0.25</v>
          </cell>
          <cell r="AB3803">
            <v>0.25</v>
          </cell>
          <cell r="AC3803">
            <v>0.25</v>
          </cell>
          <cell r="AD3803">
            <v>1</v>
          </cell>
          <cell r="AE3803">
            <v>0.25</v>
          </cell>
          <cell r="AF3803">
            <v>4806</v>
          </cell>
          <cell r="AG3803">
            <v>4806</v>
          </cell>
          <cell r="AH3803">
            <v>4806</v>
          </cell>
          <cell r="AI3803">
            <v>4806</v>
          </cell>
          <cell r="AJ3803">
            <v>4806</v>
          </cell>
          <cell r="AK3803">
            <v>70</v>
          </cell>
        </row>
        <row r="3804">
          <cell r="B3804">
            <v>48101</v>
          </cell>
          <cell r="C3804">
            <v>481</v>
          </cell>
          <cell r="D3804">
            <v>0</v>
          </cell>
          <cell r="E3804">
            <v>20115</v>
          </cell>
          <cell r="G3804">
            <v>48101</v>
          </cell>
          <cell r="I3804">
            <v>1</v>
          </cell>
          <cell r="J3804">
            <v>1</v>
          </cell>
          <cell r="K3804">
            <v>97</v>
          </cell>
          <cell r="L3804">
            <v>96</v>
          </cell>
          <cell r="M3804">
            <v>5</v>
          </cell>
          <cell r="N3804">
            <v>40</v>
          </cell>
          <cell r="O3804">
            <v>0.2</v>
          </cell>
          <cell r="P3804">
            <v>2403</v>
          </cell>
          <cell r="Q3804">
            <v>1922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2403</v>
          </cell>
          <cell r="W3804">
            <v>1922</v>
          </cell>
          <cell r="X3804">
            <v>45994</v>
          </cell>
          <cell r="Y3804">
            <v>919880</v>
          </cell>
          <cell r="Z3804" t="str">
            <v>火</v>
          </cell>
          <cell r="AA3804">
            <v>0.25</v>
          </cell>
          <cell r="AB3804">
            <v>0.25</v>
          </cell>
          <cell r="AC3804">
            <v>0.25</v>
          </cell>
          <cell r="AD3804">
            <v>1</v>
          </cell>
          <cell r="AE3804">
            <v>0.25</v>
          </cell>
          <cell r="AF3804">
            <v>480</v>
          </cell>
          <cell r="AG3804">
            <v>480</v>
          </cell>
          <cell r="AH3804">
            <v>480</v>
          </cell>
          <cell r="AI3804">
            <v>480</v>
          </cell>
          <cell r="AJ3804">
            <v>480</v>
          </cell>
          <cell r="AK3804">
            <v>7</v>
          </cell>
        </row>
        <row r="3805">
          <cell r="B3805">
            <v>48102</v>
          </cell>
          <cell r="C3805">
            <v>481</v>
          </cell>
          <cell r="D3805">
            <v>0</v>
          </cell>
          <cell r="E3805">
            <v>20215</v>
          </cell>
          <cell r="G3805">
            <v>48101</v>
          </cell>
          <cell r="I3805">
            <v>1</v>
          </cell>
          <cell r="J3805">
            <v>1</v>
          </cell>
          <cell r="K3805">
            <v>97</v>
          </cell>
          <cell r="L3805">
            <v>96</v>
          </cell>
          <cell r="M3805">
            <v>5</v>
          </cell>
          <cell r="N3805">
            <v>40</v>
          </cell>
          <cell r="O3805">
            <v>0.2</v>
          </cell>
          <cell r="P3805">
            <v>2403</v>
          </cell>
          <cell r="Q3805">
            <v>1922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2403</v>
          </cell>
          <cell r="W3805">
            <v>1922</v>
          </cell>
          <cell r="X3805">
            <v>45994</v>
          </cell>
          <cell r="Y3805">
            <v>919880</v>
          </cell>
          <cell r="Z3805" t="str">
            <v>火</v>
          </cell>
          <cell r="AA3805">
            <v>0.25</v>
          </cell>
          <cell r="AB3805">
            <v>0.25</v>
          </cell>
          <cell r="AC3805">
            <v>0.25</v>
          </cell>
          <cell r="AD3805">
            <v>1</v>
          </cell>
          <cell r="AE3805">
            <v>0.25</v>
          </cell>
          <cell r="AF3805">
            <v>480</v>
          </cell>
          <cell r="AG3805">
            <v>480</v>
          </cell>
          <cell r="AH3805">
            <v>480</v>
          </cell>
          <cell r="AI3805">
            <v>480</v>
          </cell>
          <cell r="AJ3805">
            <v>480</v>
          </cell>
          <cell r="AK3805">
            <v>7</v>
          </cell>
        </row>
        <row r="3806">
          <cell r="B3806">
            <v>48103</v>
          </cell>
          <cell r="C3806">
            <v>481</v>
          </cell>
          <cell r="D3806">
            <v>0</v>
          </cell>
          <cell r="E3806">
            <v>20315</v>
          </cell>
          <cell r="G3806">
            <v>48101</v>
          </cell>
          <cell r="I3806">
            <v>1</v>
          </cell>
          <cell r="J3806">
            <v>1</v>
          </cell>
          <cell r="K3806">
            <v>97</v>
          </cell>
          <cell r="L3806">
            <v>96</v>
          </cell>
          <cell r="M3806">
            <v>5</v>
          </cell>
          <cell r="N3806">
            <v>40</v>
          </cell>
          <cell r="O3806">
            <v>0.2</v>
          </cell>
          <cell r="P3806">
            <v>2403</v>
          </cell>
          <cell r="Q3806">
            <v>1922</v>
          </cell>
          <cell r="R3806">
            <v>0</v>
          </cell>
          <cell r="S3806">
            <v>0</v>
          </cell>
          <cell r="T3806">
            <v>0</v>
          </cell>
          <cell r="U3806">
            <v>0</v>
          </cell>
          <cell r="V3806">
            <v>2403</v>
          </cell>
          <cell r="W3806">
            <v>1922</v>
          </cell>
          <cell r="X3806">
            <v>45994</v>
          </cell>
          <cell r="Y3806">
            <v>919880</v>
          </cell>
          <cell r="Z3806" t="str">
            <v>火</v>
          </cell>
          <cell r="AA3806">
            <v>0.25</v>
          </cell>
          <cell r="AB3806">
            <v>0.25</v>
          </cell>
          <cell r="AC3806">
            <v>0.25</v>
          </cell>
          <cell r="AD3806">
            <v>1</v>
          </cell>
          <cell r="AE3806">
            <v>0.25</v>
          </cell>
          <cell r="AF3806">
            <v>480</v>
          </cell>
          <cell r="AG3806">
            <v>480</v>
          </cell>
          <cell r="AH3806">
            <v>480</v>
          </cell>
          <cell r="AI3806">
            <v>480</v>
          </cell>
          <cell r="AJ3806">
            <v>480</v>
          </cell>
          <cell r="AK3806">
            <v>7</v>
          </cell>
        </row>
        <row r="3807">
          <cell r="B3807">
            <v>48104</v>
          </cell>
          <cell r="C3807">
            <v>481</v>
          </cell>
          <cell r="D3807">
            <v>0</v>
          </cell>
          <cell r="E3807">
            <v>30805</v>
          </cell>
          <cell r="G3807">
            <v>48101</v>
          </cell>
          <cell r="I3807">
            <v>1</v>
          </cell>
          <cell r="J3807">
            <v>1</v>
          </cell>
          <cell r="K3807">
            <v>97</v>
          </cell>
          <cell r="L3807">
            <v>96</v>
          </cell>
          <cell r="M3807">
            <v>5</v>
          </cell>
          <cell r="N3807">
            <v>40</v>
          </cell>
          <cell r="O3807">
            <v>0.2</v>
          </cell>
          <cell r="P3807">
            <v>2403</v>
          </cell>
          <cell r="Q3807">
            <v>1922</v>
          </cell>
          <cell r="R3807">
            <v>0</v>
          </cell>
          <cell r="S3807">
            <v>0</v>
          </cell>
          <cell r="T3807">
            <v>0</v>
          </cell>
          <cell r="U3807">
            <v>0</v>
          </cell>
          <cell r="V3807">
            <v>2403</v>
          </cell>
          <cell r="W3807">
            <v>1922</v>
          </cell>
          <cell r="X3807">
            <v>45994</v>
          </cell>
          <cell r="Y3807">
            <v>919880</v>
          </cell>
          <cell r="Z3807" t="str">
            <v>火</v>
          </cell>
          <cell r="AA3807">
            <v>0.25</v>
          </cell>
          <cell r="AB3807">
            <v>0.25</v>
          </cell>
          <cell r="AC3807">
            <v>0.25</v>
          </cell>
          <cell r="AD3807">
            <v>1</v>
          </cell>
          <cell r="AE3807">
            <v>0.25</v>
          </cell>
          <cell r="AF3807">
            <v>480</v>
          </cell>
          <cell r="AG3807">
            <v>480</v>
          </cell>
          <cell r="AH3807">
            <v>480</v>
          </cell>
          <cell r="AI3807">
            <v>480</v>
          </cell>
          <cell r="AJ3807">
            <v>480</v>
          </cell>
          <cell r="AK3807">
            <v>7</v>
          </cell>
        </row>
        <row r="3808">
          <cell r="B3808">
            <v>48105</v>
          </cell>
          <cell r="C3808">
            <v>481</v>
          </cell>
          <cell r="D3808">
            <v>0</v>
          </cell>
          <cell r="E3808">
            <v>20515</v>
          </cell>
          <cell r="G3808">
            <v>48101</v>
          </cell>
          <cell r="I3808">
            <v>1</v>
          </cell>
          <cell r="J3808">
            <v>1</v>
          </cell>
          <cell r="K3808">
            <v>97</v>
          </cell>
          <cell r="L3808">
            <v>96</v>
          </cell>
          <cell r="M3808">
            <v>5</v>
          </cell>
          <cell r="N3808">
            <v>40</v>
          </cell>
          <cell r="O3808">
            <v>0.2</v>
          </cell>
          <cell r="P3808">
            <v>2403</v>
          </cell>
          <cell r="Q3808">
            <v>1922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2403</v>
          </cell>
          <cell r="W3808">
            <v>1922</v>
          </cell>
          <cell r="X3808">
            <v>45994</v>
          </cell>
          <cell r="Y3808">
            <v>919880</v>
          </cell>
          <cell r="Z3808" t="str">
            <v>火</v>
          </cell>
          <cell r="AA3808">
            <v>0.25</v>
          </cell>
          <cell r="AB3808">
            <v>0.25</v>
          </cell>
          <cell r="AC3808">
            <v>0.25</v>
          </cell>
          <cell r="AD3808">
            <v>1</v>
          </cell>
          <cell r="AE3808">
            <v>0.25</v>
          </cell>
          <cell r="AF3808">
            <v>480</v>
          </cell>
          <cell r="AG3808">
            <v>480</v>
          </cell>
          <cell r="AH3808">
            <v>480</v>
          </cell>
          <cell r="AI3808">
            <v>480</v>
          </cell>
          <cell r="AJ3808">
            <v>480</v>
          </cell>
          <cell r="AK3808">
            <v>7</v>
          </cell>
        </row>
        <row r="3809">
          <cell r="B3809">
            <v>48106</v>
          </cell>
          <cell r="C3809">
            <v>481</v>
          </cell>
          <cell r="D3809">
            <v>0</v>
          </cell>
          <cell r="E3809">
            <v>20615</v>
          </cell>
          <cell r="G3809">
            <v>48101</v>
          </cell>
          <cell r="I3809">
            <v>1</v>
          </cell>
          <cell r="J3809">
            <v>1</v>
          </cell>
          <cell r="K3809">
            <v>97</v>
          </cell>
          <cell r="L3809">
            <v>96</v>
          </cell>
          <cell r="M3809">
            <v>5</v>
          </cell>
          <cell r="N3809">
            <v>40</v>
          </cell>
          <cell r="O3809">
            <v>0.2</v>
          </cell>
          <cell r="P3809">
            <v>2403</v>
          </cell>
          <cell r="Q3809">
            <v>1922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2403</v>
          </cell>
          <cell r="W3809">
            <v>1922</v>
          </cell>
          <cell r="X3809">
            <v>45994</v>
          </cell>
          <cell r="Y3809">
            <v>919880</v>
          </cell>
          <cell r="Z3809" t="str">
            <v>火</v>
          </cell>
          <cell r="AA3809">
            <v>0.25</v>
          </cell>
          <cell r="AB3809">
            <v>0.25</v>
          </cell>
          <cell r="AC3809">
            <v>0.25</v>
          </cell>
          <cell r="AD3809">
            <v>1</v>
          </cell>
          <cell r="AE3809">
            <v>0.25</v>
          </cell>
          <cell r="AF3809">
            <v>480</v>
          </cell>
          <cell r="AG3809">
            <v>480</v>
          </cell>
          <cell r="AH3809">
            <v>480</v>
          </cell>
          <cell r="AI3809">
            <v>480</v>
          </cell>
          <cell r="AJ3809">
            <v>480</v>
          </cell>
          <cell r="AK3809">
            <v>7</v>
          </cell>
        </row>
        <row r="3810">
          <cell r="B3810">
            <v>48107</v>
          </cell>
          <cell r="C3810">
            <v>481</v>
          </cell>
          <cell r="D3810">
            <v>0</v>
          </cell>
          <cell r="E3810">
            <v>50100</v>
          </cell>
          <cell r="G3810">
            <v>48109</v>
          </cell>
          <cell r="I3810">
            <v>1</v>
          </cell>
          <cell r="J3810">
            <v>1</v>
          </cell>
          <cell r="K3810">
            <v>97</v>
          </cell>
          <cell r="L3810">
            <v>96</v>
          </cell>
          <cell r="M3810">
            <v>5</v>
          </cell>
          <cell r="N3810">
            <v>40</v>
          </cell>
          <cell r="O3810">
            <v>0.2</v>
          </cell>
          <cell r="P3810">
            <v>2403</v>
          </cell>
          <cell r="Q3810">
            <v>1922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V3810">
            <v>2403</v>
          </cell>
          <cell r="W3810">
            <v>1922</v>
          </cell>
          <cell r="X3810">
            <v>45994</v>
          </cell>
          <cell r="Y3810">
            <v>919880</v>
          </cell>
          <cell r="Z3810" t="str">
            <v>火</v>
          </cell>
          <cell r="AA3810">
            <v>0.25</v>
          </cell>
          <cell r="AB3810">
            <v>0.25</v>
          </cell>
          <cell r="AC3810">
            <v>0.25</v>
          </cell>
          <cell r="AD3810">
            <v>1</v>
          </cell>
          <cell r="AE3810">
            <v>0.25</v>
          </cell>
          <cell r="AF3810">
            <v>480</v>
          </cell>
          <cell r="AG3810">
            <v>480</v>
          </cell>
          <cell r="AH3810">
            <v>480</v>
          </cell>
          <cell r="AI3810">
            <v>480</v>
          </cell>
          <cell r="AJ3810">
            <v>480</v>
          </cell>
          <cell r="AK3810">
            <v>7</v>
          </cell>
        </row>
        <row r="3811">
          <cell r="B3811">
            <v>48200</v>
          </cell>
          <cell r="C3811">
            <v>482</v>
          </cell>
          <cell r="D3811">
            <v>0</v>
          </cell>
          <cell r="E3811">
            <v>32205</v>
          </cell>
          <cell r="F3811">
            <v>1</v>
          </cell>
          <cell r="G3811">
            <v>48200</v>
          </cell>
          <cell r="H3811">
            <v>48200</v>
          </cell>
          <cell r="I3811">
            <v>0</v>
          </cell>
          <cell r="J3811">
            <v>10</v>
          </cell>
          <cell r="K3811">
            <v>97</v>
          </cell>
          <cell r="L3811">
            <v>96</v>
          </cell>
          <cell r="M3811">
            <v>5</v>
          </cell>
          <cell r="N3811">
            <v>40</v>
          </cell>
          <cell r="O3811">
            <v>0.30000000000000004</v>
          </cell>
          <cell r="P3811">
            <v>36048</v>
          </cell>
          <cell r="Q3811">
            <v>28838</v>
          </cell>
          <cell r="R3811">
            <v>0</v>
          </cell>
          <cell r="S3811">
            <v>0</v>
          </cell>
          <cell r="T3811">
            <v>0</v>
          </cell>
          <cell r="U3811">
            <v>0</v>
          </cell>
          <cell r="V3811">
            <v>36048</v>
          </cell>
          <cell r="W3811">
            <v>28838</v>
          </cell>
          <cell r="X3811">
            <v>459940</v>
          </cell>
          <cell r="Y3811">
            <v>9198800</v>
          </cell>
          <cell r="Z3811" t="str">
            <v>火</v>
          </cell>
          <cell r="AA3811">
            <v>0.25</v>
          </cell>
          <cell r="AB3811">
            <v>0.25</v>
          </cell>
          <cell r="AC3811">
            <v>0.25</v>
          </cell>
          <cell r="AD3811">
            <v>1</v>
          </cell>
          <cell r="AE3811">
            <v>0.25</v>
          </cell>
          <cell r="AF3811">
            <v>7209</v>
          </cell>
          <cell r="AG3811">
            <v>7209</v>
          </cell>
          <cell r="AH3811">
            <v>7209</v>
          </cell>
          <cell r="AI3811">
            <v>7209</v>
          </cell>
          <cell r="AJ3811">
            <v>7209</v>
          </cell>
          <cell r="AK3811">
            <v>70</v>
          </cell>
        </row>
        <row r="3812">
          <cell r="B3812">
            <v>48201</v>
          </cell>
          <cell r="C3812">
            <v>482</v>
          </cell>
          <cell r="D3812">
            <v>0</v>
          </cell>
          <cell r="E3812">
            <v>20115</v>
          </cell>
          <cell r="G3812">
            <v>48201</v>
          </cell>
          <cell r="I3812">
            <v>1</v>
          </cell>
          <cell r="J3812">
            <v>1</v>
          </cell>
          <cell r="K3812">
            <v>97</v>
          </cell>
          <cell r="L3812">
            <v>96</v>
          </cell>
          <cell r="M3812">
            <v>5</v>
          </cell>
          <cell r="N3812">
            <v>40</v>
          </cell>
          <cell r="O3812">
            <v>0.2</v>
          </cell>
          <cell r="P3812">
            <v>2403</v>
          </cell>
          <cell r="Q3812">
            <v>1922</v>
          </cell>
          <cell r="R3812">
            <v>0</v>
          </cell>
          <cell r="S3812">
            <v>0</v>
          </cell>
          <cell r="T3812">
            <v>0</v>
          </cell>
          <cell r="U3812">
            <v>0</v>
          </cell>
          <cell r="V3812">
            <v>2403</v>
          </cell>
          <cell r="W3812">
            <v>1922</v>
          </cell>
          <cell r="X3812">
            <v>45994</v>
          </cell>
          <cell r="Y3812">
            <v>919880</v>
          </cell>
          <cell r="Z3812" t="str">
            <v>火</v>
          </cell>
          <cell r="AA3812">
            <v>0.25</v>
          </cell>
          <cell r="AB3812">
            <v>0.25</v>
          </cell>
          <cell r="AC3812">
            <v>0.25</v>
          </cell>
          <cell r="AD3812">
            <v>1</v>
          </cell>
          <cell r="AE3812">
            <v>0.25</v>
          </cell>
          <cell r="AF3812">
            <v>480</v>
          </cell>
          <cell r="AG3812">
            <v>480</v>
          </cell>
          <cell r="AH3812">
            <v>480</v>
          </cell>
          <cell r="AI3812">
            <v>480</v>
          </cell>
          <cell r="AJ3812">
            <v>480</v>
          </cell>
          <cell r="AK3812">
            <v>7</v>
          </cell>
        </row>
        <row r="3813">
          <cell r="B3813">
            <v>48202</v>
          </cell>
          <cell r="C3813">
            <v>482</v>
          </cell>
          <cell r="D3813">
            <v>0</v>
          </cell>
          <cell r="E3813">
            <v>20215</v>
          </cell>
          <cell r="G3813">
            <v>48201</v>
          </cell>
          <cell r="I3813">
            <v>1</v>
          </cell>
          <cell r="J3813">
            <v>1</v>
          </cell>
          <cell r="K3813">
            <v>97</v>
          </cell>
          <cell r="L3813">
            <v>96</v>
          </cell>
          <cell r="M3813">
            <v>5</v>
          </cell>
          <cell r="N3813">
            <v>40</v>
          </cell>
          <cell r="O3813">
            <v>0.2</v>
          </cell>
          <cell r="P3813">
            <v>2403</v>
          </cell>
          <cell r="Q3813">
            <v>1922</v>
          </cell>
          <cell r="R3813">
            <v>0</v>
          </cell>
          <cell r="S3813">
            <v>0</v>
          </cell>
          <cell r="T3813">
            <v>0</v>
          </cell>
          <cell r="U3813">
            <v>0</v>
          </cell>
          <cell r="V3813">
            <v>2403</v>
          </cell>
          <cell r="W3813">
            <v>1922</v>
          </cell>
          <cell r="X3813">
            <v>45994</v>
          </cell>
          <cell r="Y3813">
            <v>919880</v>
          </cell>
          <cell r="Z3813" t="str">
            <v>火</v>
          </cell>
          <cell r="AA3813">
            <v>0.25</v>
          </cell>
          <cell r="AB3813">
            <v>0.25</v>
          </cell>
          <cell r="AC3813">
            <v>0.25</v>
          </cell>
          <cell r="AD3813">
            <v>1</v>
          </cell>
          <cell r="AE3813">
            <v>0.25</v>
          </cell>
          <cell r="AF3813">
            <v>480</v>
          </cell>
          <cell r="AG3813">
            <v>480</v>
          </cell>
          <cell r="AH3813">
            <v>480</v>
          </cell>
          <cell r="AI3813">
            <v>480</v>
          </cell>
          <cell r="AJ3813">
            <v>480</v>
          </cell>
          <cell r="AK3813">
            <v>7</v>
          </cell>
        </row>
        <row r="3814">
          <cell r="B3814">
            <v>48203</v>
          </cell>
          <cell r="C3814">
            <v>482</v>
          </cell>
          <cell r="D3814">
            <v>0</v>
          </cell>
          <cell r="E3814">
            <v>20315</v>
          </cell>
          <cell r="G3814">
            <v>48201</v>
          </cell>
          <cell r="I3814">
            <v>1</v>
          </cell>
          <cell r="J3814">
            <v>1</v>
          </cell>
          <cell r="K3814">
            <v>97</v>
          </cell>
          <cell r="L3814">
            <v>96</v>
          </cell>
          <cell r="M3814">
            <v>5</v>
          </cell>
          <cell r="N3814">
            <v>40</v>
          </cell>
          <cell r="O3814">
            <v>0.2</v>
          </cell>
          <cell r="P3814">
            <v>2403</v>
          </cell>
          <cell r="Q3814">
            <v>1922</v>
          </cell>
          <cell r="R3814">
            <v>0</v>
          </cell>
          <cell r="S3814">
            <v>0</v>
          </cell>
          <cell r="T3814">
            <v>0</v>
          </cell>
          <cell r="U3814">
            <v>0</v>
          </cell>
          <cell r="V3814">
            <v>2403</v>
          </cell>
          <cell r="W3814">
            <v>1922</v>
          </cell>
          <cell r="X3814">
            <v>45994</v>
          </cell>
          <cell r="Y3814">
            <v>919880</v>
          </cell>
          <cell r="Z3814" t="str">
            <v>火</v>
          </cell>
          <cell r="AA3814">
            <v>0.25</v>
          </cell>
          <cell r="AB3814">
            <v>0.25</v>
          </cell>
          <cell r="AC3814">
            <v>0.25</v>
          </cell>
          <cell r="AD3814">
            <v>1</v>
          </cell>
          <cell r="AE3814">
            <v>0.25</v>
          </cell>
          <cell r="AF3814">
            <v>480</v>
          </cell>
          <cell r="AG3814">
            <v>480</v>
          </cell>
          <cell r="AH3814">
            <v>480</v>
          </cell>
          <cell r="AI3814">
            <v>480</v>
          </cell>
          <cell r="AJ3814">
            <v>480</v>
          </cell>
          <cell r="AK3814">
            <v>7</v>
          </cell>
        </row>
        <row r="3815">
          <cell r="B3815">
            <v>48204</v>
          </cell>
          <cell r="C3815">
            <v>482</v>
          </cell>
          <cell r="D3815">
            <v>0</v>
          </cell>
          <cell r="E3815">
            <v>30805</v>
          </cell>
          <cell r="G3815">
            <v>48201</v>
          </cell>
          <cell r="I3815">
            <v>1</v>
          </cell>
          <cell r="J3815">
            <v>1</v>
          </cell>
          <cell r="K3815">
            <v>97</v>
          </cell>
          <cell r="L3815">
            <v>96</v>
          </cell>
          <cell r="M3815">
            <v>5</v>
          </cell>
          <cell r="N3815">
            <v>40</v>
          </cell>
          <cell r="O3815">
            <v>0.2</v>
          </cell>
          <cell r="P3815">
            <v>2403</v>
          </cell>
          <cell r="Q3815">
            <v>1922</v>
          </cell>
          <cell r="R3815">
            <v>0</v>
          </cell>
          <cell r="S3815">
            <v>0</v>
          </cell>
          <cell r="T3815">
            <v>0</v>
          </cell>
          <cell r="U3815">
            <v>0</v>
          </cell>
          <cell r="V3815">
            <v>2403</v>
          </cell>
          <cell r="W3815">
            <v>1922</v>
          </cell>
          <cell r="X3815">
            <v>45994</v>
          </cell>
          <cell r="Y3815">
            <v>919880</v>
          </cell>
          <cell r="Z3815" t="str">
            <v>火</v>
          </cell>
          <cell r="AA3815">
            <v>0.25</v>
          </cell>
          <cell r="AB3815">
            <v>0.25</v>
          </cell>
          <cell r="AC3815">
            <v>0.25</v>
          </cell>
          <cell r="AD3815">
            <v>1</v>
          </cell>
          <cell r="AE3815">
            <v>0.25</v>
          </cell>
          <cell r="AF3815">
            <v>480</v>
          </cell>
          <cell r="AG3815">
            <v>480</v>
          </cell>
          <cell r="AH3815">
            <v>480</v>
          </cell>
          <cell r="AI3815">
            <v>480</v>
          </cell>
          <cell r="AJ3815">
            <v>480</v>
          </cell>
          <cell r="AK3815">
            <v>7</v>
          </cell>
        </row>
        <row r="3816">
          <cell r="B3816">
            <v>48205</v>
          </cell>
          <cell r="C3816">
            <v>482</v>
          </cell>
          <cell r="D3816">
            <v>0</v>
          </cell>
          <cell r="E3816">
            <v>20515</v>
          </cell>
          <cell r="G3816">
            <v>48201</v>
          </cell>
          <cell r="I3816">
            <v>1</v>
          </cell>
          <cell r="J3816">
            <v>1</v>
          </cell>
          <cell r="K3816">
            <v>97</v>
          </cell>
          <cell r="L3816">
            <v>96</v>
          </cell>
          <cell r="M3816">
            <v>5</v>
          </cell>
          <cell r="N3816">
            <v>40</v>
          </cell>
          <cell r="O3816">
            <v>0.2</v>
          </cell>
          <cell r="P3816">
            <v>2403</v>
          </cell>
          <cell r="Q3816">
            <v>1922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2403</v>
          </cell>
          <cell r="W3816">
            <v>1922</v>
          </cell>
          <cell r="X3816">
            <v>45994</v>
          </cell>
          <cell r="Y3816">
            <v>919880</v>
          </cell>
          <cell r="Z3816" t="str">
            <v>火</v>
          </cell>
          <cell r="AA3816">
            <v>0.25</v>
          </cell>
          <cell r="AB3816">
            <v>0.25</v>
          </cell>
          <cell r="AC3816">
            <v>0.25</v>
          </cell>
          <cell r="AD3816">
            <v>1</v>
          </cell>
          <cell r="AE3816">
            <v>0.25</v>
          </cell>
          <cell r="AF3816">
            <v>480</v>
          </cell>
          <cell r="AG3816">
            <v>480</v>
          </cell>
          <cell r="AH3816">
            <v>480</v>
          </cell>
          <cell r="AI3816">
            <v>480</v>
          </cell>
          <cell r="AJ3816">
            <v>480</v>
          </cell>
          <cell r="AK3816">
            <v>7</v>
          </cell>
        </row>
        <row r="3817">
          <cell r="B3817">
            <v>48206</v>
          </cell>
          <cell r="C3817">
            <v>482</v>
          </cell>
          <cell r="D3817">
            <v>0</v>
          </cell>
          <cell r="E3817">
            <v>20615</v>
          </cell>
          <cell r="G3817">
            <v>48201</v>
          </cell>
          <cell r="I3817">
            <v>1</v>
          </cell>
          <cell r="J3817">
            <v>1</v>
          </cell>
          <cell r="K3817">
            <v>97</v>
          </cell>
          <cell r="L3817">
            <v>96</v>
          </cell>
          <cell r="M3817">
            <v>5</v>
          </cell>
          <cell r="N3817">
            <v>40</v>
          </cell>
          <cell r="O3817">
            <v>0.2</v>
          </cell>
          <cell r="P3817">
            <v>2403</v>
          </cell>
          <cell r="Q3817">
            <v>1922</v>
          </cell>
          <cell r="R3817">
            <v>0</v>
          </cell>
          <cell r="S3817">
            <v>0</v>
          </cell>
          <cell r="T3817">
            <v>0</v>
          </cell>
          <cell r="U3817">
            <v>0</v>
          </cell>
          <cell r="V3817">
            <v>2403</v>
          </cell>
          <cell r="W3817">
            <v>1922</v>
          </cell>
          <cell r="X3817">
            <v>45994</v>
          </cell>
          <cell r="Y3817">
            <v>919880</v>
          </cell>
          <cell r="Z3817" t="str">
            <v>火</v>
          </cell>
          <cell r="AA3817">
            <v>0.25</v>
          </cell>
          <cell r="AB3817">
            <v>0.25</v>
          </cell>
          <cell r="AC3817">
            <v>0.25</v>
          </cell>
          <cell r="AD3817">
            <v>1</v>
          </cell>
          <cell r="AE3817">
            <v>0.25</v>
          </cell>
          <cell r="AF3817">
            <v>480</v>
          </cell>
          <cell r="AG3817">
            <v>480</v>
          </cell>
          <cell r="AH3817">
            <v>480</v>
          </cell>
          <cell r="AI3817">
            <v>480</v>
          </cell>
          <cell r="AJ3817">
            <v>480</v>
          </cell>
          <cell r="AK3817">
            <v>7</v>
          </cell>
        </row>
        <row r="3818">
          <cell r="B3818">
            <v>48207</v>
          </cell>
          <cell r="C3818">
            <v>482</v>
          </cell>
          <cell r="D3818">
            <v>0</v>
          </cell>
          <cell r="E3818">
            <v>50100</v>
          </cell>
          <cell r="G3818">
            <v>48209</v>
          </cell>
          <cell r="I3818">
            <v>1</v>
          </cell>
          <cell r="J3818">
            <v>1</v>
          </cell>
          <cell r="K3818">
            <v>97</v>
          </cell>
          <cell r="L3818">
            <v>96</v>
          </cell>
          <cell r="M3818">
            <v>5</v>
          </cell>
          <cell r="N3818">
            <v>40</v>
          </cell>
          <cell r="O3818">
            <v>0.2</v>
          </cell>
          <cell r="P3818">
            <v>2403</v>
          </cell>
          <cell r="Q3818">
            <v>1922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2403</v>
          </cell>
          <cell r="W3818">
            <v>1922</v>
          </cell>
          <cell r="X3818">
            <v>45994</v>
          </cell>
          <cell r="Y3818">
            <v>919880</v>
          </cell>
          <cell r="Z3818" t="str">
            <v>火</v>
          </cell>
          <cell r="AA3818">
            <v>0.25</v>
          </cell>
          <cell r="AB3818">
            <v>0.25</v>
          </cell>
          <cell r="AC3818">
            <v>0.25</v>
          </cell>
          <cell r="AD3818">
            <v>1</v>
          </cell>
          <cell r="AE3818">
            <v>0.25</v>
          </cell>
          <cell r="AF3818">
            <v>480</v>
          </cell>
          <cell r="AG3818">
            <v>480</v>
          </cell>
          <cell r="AH3818">
            <v>480</v>
          </cell>
          <cell r="AI3818">
            <v>480</v>
          </cell>
          <cell r="AJ3818">
            <v>480</v>
          </cell>
          <cell r="AK3818">
            <v>7</v>
          </cell>
        </row>
        <row r="3819">
          <cell r="B3819">
            <v>48300</v>
          </cell>
          <cell r="C3819">
            <v>483</v>
          </cell>
          <cell r="D3819">
            <v>0</v>
          </cell>
          <cell r="E3819">
            <v>33005</v>
          </cell>
          <cell r="F3819">
            <v>1</v>
          </cell>
          <cell r="G3819">
            <v>48300</v>
          </cell>
          <cell r="H3819">
            <v>48300</v>
          </cell>
          <cell r="I3819">
            <v>0</v>
          </cell>
          <cell r="J3819">
            <v>10</v>
          </cell>
          <cell r="K3819">
            <v>97</v>
          </cell>
          <cell r="L3819">
            <v>96</v>
          </cell>
          <cell r="M3819">
            <v>5</v>
          </cell>
          <cell r="N3819">
            <v>40</v>
          </cell>
          <cell r="O3819">
            <v>0.4</v>
          </cell>
          <cell r="P3819">
            <v>48064</v>
          </cell>
          <cell r="Q3819">
            <v>30760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48064</v>
          </cell>
          <cell r="W3819">
            <v>30760</v>
          </cell>
          <cell r="X3819">
            <v>459940</v>
          </cell>
          <cell r="Y3819">
            <v>9198800</v>
          </cell>
          <cell r="Z3819" t="str">
            <v>火</v>
          </cell>
          <cell r="AA3819">
            <v>0.25</v>
          </cell>
          <cell r="AB3819">
            <v>0.25</v>
          </cell>
          <cell r="AC3819">
            <v>0.25</v>
          </cell>
          <cell r="AD3819">
            <v>1</v>
          </cell>
          <cell r="AE3819">
            <v>0.25</v>
          </cell>
          <cell r="AF3819">
            <v>9612</v>
          </cell>
          <cell r="AG3819">
            <v>9612</v>
          </cell>
          <cell r="AH3819">
            <v>9612</v>
          </cell>
          <cell r="AI3819">
            <v>9612</v>
          </cell>
          <cell r="AJ3819">
            <v>9612</v>
          </cell>
          <cell r="AK3819">
            <v>70</v>
          </cell>
        </row>
        <row r="3820">
          <cell r="B3820">
            <v>48301</v>
          </cell>
          <cell r="C3820">
            <v>483</v>
          </cell>
          <cell r="D3820">
            <v>0</v>
          </cell>
          <cell r="E3820">
            <v>20115</v>
          </cell>
          <cell r="G3820">
            <v>48301</v>
          </cell>
          <cell r="I3820">
            <v>1</v>
          </cell>
          <cell r="J3820">
            <v>1</v>
          </cell>
          <cell r="K3820">
            <v>97</v>
          </cell>
          <cell r="L3820">
            <v>96</v>
          </cell>
          <cell r="M3820">
            <v>5</v>
          </cell>
          <cell r="N3820">
            <v>40</v>
          </cell>
          <cell r="O3820">
            <v>0.2</v>
          </cell>
          <cell r="P3820">
            <v>2403</v>
          </cell>
          <cell r="Q3820">
            <v>1922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2403</v>
          </cell>
          <cell r="W3820">
            <v>1922</v>
          </cell>
          <cell r="X3820">
            <v>45994</v>
          </cell>
          <cell r="Y3820">
            <v>919880</v>
          </cell>
          <cell r="Z3820" t="str">
            <v>火</v>
          </cell>
          <cell r="AA3820">
            <v>0.25</v>
          </cell>
          <cell r="AB3820">
            <v>0.25</v>
          </cell>
          <cell r="AC3820">
            <v>0.25</v>
          </cell>
          <cell r="AD3820">
            <v>1</v>
          </cell>
          <cell r="AE3820">
            <v>0.25</v>
          </cell>
          <cell r="AF3820">
            <v>480</v>
          </cell>
          <cell r="AG3820">
            <v>480</v>
          </cell>
          <cell r="AH3820">
            <v>480</v>
          </cell>
          <cell r="AI3820">
            <v>480</v>
          </cell>
          <cell r="AJ3820">
            <v>480</v>
          </cell>
          <cell r="AK3820">
            <v>7</v>
          </cell>
        </row>
        <row r="3821">
          <cell r="B3821">
            <v>48302</v>
          </cell>
          <cell r="C3821">
            <v>483</v>
          </cell>
          <cell r="D3821">
            <v>0</v>
          </cell>
          <cell r="E3821">
            <v>20215</v>
          </cell>
          <cell r="G3821">
            <v>48301</v>
          </cell>
          <cell r="I3821">
            <v>1</v>
          </cell>
          <cell r="J3821">
            <v>1</v>
          </cell>
          <cell r="K3821">
            <v>97</v>
          </cell>
          <cell r="L3821">
            <v>96</v>
          </cell>
          <cell r="M3821">
            <v>5</v>
          </cell>
          <cell r="N3821">
            <v>40</v>
          </cell>
          <cell r="O3821">
            <v>0.2</v>
          </cell>
          <cell r="P3821">
            <v>2403</v>
          </cell>
          <cell r="Q3821">
            <v>1922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2403</v>
          </cell>
          <cell r="W3821">
            <v>1922</v>
          </cell>
          <cell r="X3821">
            <v>45994</v>
          </cell>
          <cell r="Y3821">
            <v>919880</v>
          </cell>
          <cell r="Z3821" t="str">
            <v>火</v>
          </cell>
          <cell r="AA3821">
            <v>0.25</v>
          </cell>
          <cell r="AB3821">
            <v>0.25</v>
          </cell>
          <cell r="AC3821">
            <v>0.25</v>
          </cell>
          <cell r="AD3821">
            <v>1</v>
          </cell>
          <cell r="AE3821">
            <v>0.25</v>
          </cell>
          <cell r="AF3821">
            <v>480</v>
          </cell>
          <cell r="AG3821">
            <v>480</v>
          </cell>
          <cell r="AH3821">
            <v>480</v>
          </cell>
          <cell r="AI3821">
            <v>480</v>
          </cell>
          <cell r="AJ3821">
            <v>480</v>
          </cell>
          <cell r="AK3821">
            <v>7</v>
          </cell>
        </row>
        <row r="3822">
          <cell r="B3822">
            <v>48303</v>
          </cell>
          <cell r="C3822">
            <v>483</v>
          </cell>
          <cell r="D3822">
            <v>0</v>
          </cell>
          <cell r="E3822">
            <v>20315</v>
          </cell>
          <cell r="G3822">
            <v>48301</v>
          </cell>
          <cell r="I3822">
            <v>1</v>
          </cell>
          <cell r="J3822">
            <v>1</v>
          </cell>
          <cell r="K3822">
            <v>97</v>
          </cell>
          <cell r="L3822">
            <v>96</v>
          </cell>
          <cell r="M3822">
            <v>5</v>
          </cell>
          <cell r="N3822">
            <v>40</v>
          </cell>
          <cell r="O3822">
            <v>0.2</v>
          </cell>
          <cell r="P3822">
            <v>2403</v>
          </cell>
          <cell r="Q3822">
            <v>1922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2403</v>
          </cell>
          <cell r="W3822">
            <v>1922</v>
          </cell>
          <cell r="X3822">
            <v>45994</v>
          </cell>
          <cell r="Y3822">
            <v>919880</v>
          </cell>
          <cell r="Z3822" t="str">
            <v>火</v>
          </cell>
          <cell r="AA3822">
            <v>0.25</v>
          </cell>
          <cell r="AB3822">
            <v>0.25</v>
          </cell>
          <cell r="AC3822">
            <v>0.25</v>
          </cell>
          <cell r="AD3822">
            <v>1</v>
          </cell>
          <cell r="AE3822">
            <v>0.25</v>
          </cell>
          <cell r="AF3822">
            <v>480</v>
          </cell>
          <cell r="AG3822">
            <v>480</v>
          </cell>
          <cell r="AH3822">
            <v>480</v>
          </cell>
          <cell r="AI3822">
            <v>480</v>
          </cell>
          <cell r="AJ3822">
            <v>480</v>
          </cell>
          <cell r="AK3822">
            <v>7</v>
          </cell>
        </row>
        <row r="3823">
          <cell r="B3823">
            <v>48304</v>
          </cell>
          <cell r="C3823">
            <v>483</v>
          </cell>
          <cell r="D3823">
            <v>0</v>
          </cell>
          <cell r="E3823">
            <v>30805</v>
          </cell>
          <cell r="G3823">
            <v>48301</v>
          </cell>
          <cell r="I3823">
            <v>1</v>
          </cell>
          <cell r="J3823">
            <v>1</v>
          </cell>
          <cell r="K3823">
            <v>97</v>
          </cell>
          <cell r="L3823">
            <v>96</v>
          </cell>
          <cell r="M3823">
            <v>5</v>
          </cell>
          <cell r="N3823">
            <v>40</v>
          </cell>
          <cell r="O3823">
            <v>0.2</v>
          </cell>
          <cell r="P3823">
            <v>2403</v>
          </cell>
          <cell r="Q3823">
            <v>1922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2403</v>
          </cell>
          <cell r="W3823">
            <v>1922</v>
          </cell>
          <cell r="X3823">
            <v>45994</v>
          </cell>
          <cell r="Y3823">
            <v>919880</v>
          </cell>
          <cell r="Z3823" t="str">
            <v>火</v>
          </cell>
          <cell r="AA3823">
            <v>0.25</v>
          </cell>
          <cell r="AB3823">
            <v>0.25</v>
          </cell>
          <cell r="AC3823">
            <v>0.25</v>
          </cell>
          <cell r="AD3823">
            <v>1</v>
          </cell>
          <cell r="AE3823">
            <v>0.25</v>
          </cell>
          <cell r="AF3823">
            <v>480</v>
          </cell>
          <cell r="AG3823">
            <v>480</v>
          </cell>
          <cell r="AH3823">
            <v>480</v>
          </cell>
          <cell r="AI3823">
            <v>480</v>
          </cell>
          <cell r="AJ3823">
            <v>480</v>
          </cell>
          <cell r="AK3823">
            <v>7</v>
          </cell>
        </row>
        <row r="3824">
          <cell r="B3824">
            <v>48305</v>
          </cell>
          <cell r="C3824">
            <v>483</v>
          </cell>
          <cell r="D3824">
            <v>0</v>
          </cell>
          <cell r="E3824">
            <v>20515</v>
          </cell>
          <cell r="G3824">
            <v>48301</v>
          </cell>
          <cell r="I3824">
            <v>1</v>
          </cell>
          <cell r="J3824">
            <v>1</v>
          </cell>
          <cell r="K3824">
            <v>97</v>
          </cell>
          <cell r="L3824">
            <v>96</v>
          </cell>
          <cell r="M3824">
            <v>5</v>
          </cell>
          <cell r="N3824">
            <v>40</v>
          </cell>
          <cell r="O3824">
            <v>0.2</v>
          </cell>
          <cell r="P3824">
            <v>2403</v>
          </cell>
          <cell r="Q3824">
            <v>1922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2403</v>
          </cell>
          <cell r="W3824">
            <v>1922</v>
          </cell>
          <cell r="X3824">
            <v>45994</v>
          </cell>
          <cell r="Y3824">
            <v>919880</v>
          </cell>
          <cell r="Z3824" t="str">
            <v>火</v>
          </cell>
          <cell r="AA3824">
            <v>0.25</v>
          </cell>
          <cell r="AB3824">
            <v>0.25</v>
          </cell>
          <cell r="AC3824">
            <v>0.25</v>
          </cell>
          <cell r="AD3824">
            <v>1</v>
          </cell>
          <cell r="AE3824">
            <v>0.25</v>
          </cell>
          <cell r="AF3824">
            <v>480</v>
          </cell>
          <cell r="AG3824">
            <v>480</v>
          </cell>
          <cell r="AH3824">
            <v>480</v>
          </cell>
          <cell r="AI3824">
            <v>480</v>
          </cell>
          <cell r="AJ3824">
            <v>480</v>
          </cell>
          <cell r="AK3824">
            <v>7</v>
          </cell>
        </row>
        <row r="3825">
          <cell r="B3825">
            <v>48306</v>
          </cell>
          <cell r="C3825">
            <v>483</v>
          </cell>
          <cell r="D3825">
            <v>0</v>
          </cell>
          <cell r="E3825">
            <v>20615</v>
          </cell>
          <cell r="G3825">
            <v>48301</v>
          </cell>
          <cell r="I3825">
            <v>1</v>
          </cell>
          <cell r="J3825">
            <v>1</v>
          </cell>
          <cell r="K3825">
            <v>97</v>
          </cell>
          <cell r="L3825">
            <v>96</v>
          </cell>
          <cell r="M3825">
            <v>5</v>
          </cell>
          <cell r="N3825">
            <v>40</v>
          </cell>
          <cell r="O3825">
            <v>0.2</v>
          </cell>
          <cell r="P3825">
            <v>2403</v>
          </cell>
          <cell r="Q3825">
            <v>1922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2403</v>
          </cell>
          <cell r="W3825">
            <v>1922</v>
          </cell>
          <cell r="X3825">
            <v>45994</v>
          </cell>
          <cell r="Y3825">
            <v>919880</v>
          </cell>
          <cell r="Z3825" t="str">
            <v>火</v>
          </cell>
          <cell r="AA3825">
            <v>0.25</v>
          </cell>
          <cell r="AB3825">
            <v>0.25</v>
          </cell>
          <cell r="AC3825">
            <v>0.25</v>
          </cell>
          <cell r="AD3825">
            <v>1</v>
          </cell>
          <cell r="AE3825">
            <v>0.25</v>
          </cell>
          <cell r="AF3825">
            <v>480</v>
          </cell>
          <cell r="AG3825">
            <v>480</v>
          </cell>
          <cell r="AH3825">
            <v>480</v>
          </cell>
          <cell r="AI3825">
            <v>480</v>
          </cell>
          <cell r="AJ3825">
            <v>480</v>
          </cell>
          <cell r="AK3825">
            <v>7</v>
          </cell>
        </row>
        <row r="3826">
          <cell r="B3826">
            <v>48307</v>
          </cell>
          <cell r="C3826">
            <v>483</v>
          </cell>
          <cell r="D3826">
            <v>0</v>
          </cell>
          <cell r="E3826">
            <v>50100</v>
          </cell>
          <cell r="G3826">
            <v>48309</v>
          </cell>
          <cell r="I3826">
            <v>1</v>
          </cell>
          <cell r="J3826">
            <v>1</v>
          </cell>
          <cell r="K3826">
            <v>97</v>
          </cell>
          <cell r="L3826">
            <v>96</v>
          </cell>
          <cell r="M3826">
            <v>5</v>
          </cell>
          <cell r="N3826">
            <v>40</v>
          </cell>
          <cell r="O3826">
            <v>0.2</v>
          </cell>
          <cell r="P3826">
            <v>2403</v>
          </cell>
          <cell r="Q3826">
            <v>1922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2403</v>
          </cell>
          <cell r="W3826">
            <v>1922</v>
          </cell>
          <cell r="X3826">
            <v>45994</v>
          </cell>
          <cell r="Y3826">
            <v>919880</v>
          </cell>
          <cell r="Z3826" t="str">
            <v>火</v>
          </cell>
          <cell r="AA3826">
            <v>0.25</v>
          </cell>
          <cell r="AB3826">
            <v>0.25</v>
          </cell>
          <cell r="AC3826">
            <v>0.25</v>
          </cell>
          <cell r="AD3826">
            <v>1</v>
          </cell>
          <cell r="AE3826">
            <v>0.25</v>
          </cell>
          <cell r="AF3826">
            <v>480</v>
          </cell>
          <cell r="AG3826">
            <v>480</v>
          </cell>
          <cell r="AH3826">
            <v>480</v>
          </cell>
          <cell r="AI3826">
            <v>480</v>
          </cell>
          <cell r="AJ3826">
            <v>480</v>
          </cell>
          <cell r="AK3826">
            <v>7</v>
          </cell>
        </row>
        <row r="3827">
          <cell r="B3827">
            <v>48400</v>
          </cell>
          <cell r="C3827">
            <v>484</v>
          </cell>
          <cell r="D3827">
            <v>0</v>
          </cell>
          <cell r="E3827">
            <v>32205</v>
          </cell>
          <cell r="F3827">
            <v>1</v>
          </cell>
          <cell r="G3827">
            <v>48400</v>
          </cell>
          <cell r="H3827">
            <v>48400</v>
          </cell>
          <cell r="I3827">
            <v>0</v>
          </cell>
          <cell r="J3827">
            <v>10</v>
          </cell>
          <cell r="K3827">
            <v>97</v>
          </cell>
          <cell r="L3827">
            <v>96</v>
          </cell>
          <cell r="M3827">
            <v>5</v>
          </cell>
          <cell r="N3827">
            <v>40</v>
          </cell>
          <cell r="O3827">
            <v>0.5</v>
          </cell>
          <cell r="P3827">
            <v>60080</v>
          </cell>
          <cell r="Q3827">
            <v>38451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60080</v>
          </cell>
          <cell r="W3827">
            <v>38451</v>
          </cell>
          <cell r="X3827">
            <v>459940</v>
          </cell>
          <cell r="Y3827">
            <v>9198800</v>
          </cell>
          <cell r="Z3827" t="str">
            <v>火</v>
          </cell>
          <cell r="AA3827">
            <v>0.25</v>
          </cell>
          <cell r="AB3827">
            <v>0.25</v>
          </cell>
          <cell r="AC3827">
            <v>0.25</v>
          </cell>
          <cell r="AD3827">
            <v>1</v>
          </cell>
          <cell r="AE3827">
            <v>0.25</v>
          </cell>
          <cell r="AF3827">
            <v>12016</v>
          </cell>
          <cell r="AG3827">
            <v>12016</v>
          </cell>
          <cell r="AH3827">
            <v>12016</v>
          </cell>
          <cell r="AI3827">
            <v>12016</v>
          </cell>
          <cell r="AJ3827">
            <v>12016</v>
          </cell>
          <cell r="AK3827">
            <v>70</v>
          </cell>
        </row>
        <row r="3828">
          <cell r="B3828">
            <v>48401</v>
          </cell>
          <cell r="C3828">
            <v>484</v>
          </cell>
          <cell r="D3828">
            <v>0</v>
          </cell>
          <cell r="E3828">
            <v>20115</v>
          </cell>
          <cell r="G3828">
            <v>48401</v>
          </cell>
          <cell r="I3828">
            <v>1</v>
          </cell>
          <cell r="J3828">
            <v>1</v>
          </cell>
          <cell r="K3828">
            <v>97</v>
          </cell>
          <cell r="L3828">
            <v>96</v>
          </cell>
          <cell r="M3828">
            <v>5</v>
          </cell>
          <cell r="N3828">
            <v>40</v>
          </cell>
          <cell r="O3828">
            <v>0.2</v>
          </cell>
          <cell r="P3828">
            <v>2403</v>
          </cell>
          <cell r="Q3828">
            <v>1922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2403</v>
          </cell>
          <cell r="W3828">
            <v>1922</v>
          </cell>
          <cell r="X3828">
            <v>45994</v>
          </cell>
          <cell r="Y3828">
            <v>919880</v>
          </cell>
          <cell r="Z3828" t="str">
            <v>火</v>
          </cell>
          <cell r="AA3828">
            <v>0.25</v>
          </cell>
          <cell r="AB3828">
            <v>0.25</v>
          </cell>
          <cell r="AC3828">
            <v>0.25</v>
          </cell>
          <cell r="AD3828">
            <v>1</v>
          </cell>
          <cell r="AE3828">
            <v>0.25</v>
          </cell>
          <cell r="AF3828">
            <v>480</v>
          </cell>
          <cell r="AG3828">
            <v>480</v>
          </cell>
          <cell r="AH3828">
            <v>480</v>
          </cell>
          <cell r="AI3828">
            <v>480</v>
          </cell>
          <cell r="AJ3828">
            <v>480</v>
          </cell>
          <cell r="AK3828">
            <v>7</v>
          </cell>
        </row>
        <row r="3829">
          <cell r="B3829">
            <v>48402</v>
          </cell>
          <cell r="C3829">
            <v>484</v>
          </cell>
          <cell r="D3829">
            <v>0</v>
          </cell>
          <cell r="E3829">
            <v>20215</v>
          </cell>
          <cell r="G3829">
            <v>48401</v>
          </cell>
          <cell r="I3829">
            <v>1</v>
          </cell>
          <cell r="J3829">
            <v>1</v>
          </cell>
          <cell r="K3829">
            <v>97</v>
          </cell>
          <cell r="L3829">
            <v>96</v>
          </cell>
          <cell r="M3829">
            <v>5</v>
          </cell>
          <cell r="N3829">
            <v>40</v>
          </cell>
          <cell r="O3829">
            <v>0.2</v>
          </cell>
          <cell r="P3829">
            <v>2403</v>
          </cell>
          <cell r="Q3829">
            <v>1922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2403</v>
          </cell>
          <cell r="W3829">
            <v>1922</v>
          </cell>
          <cell r="X3829">
            <v>45994</v>
          </cell>
          <cell r="Y3829">
            <v>919880</v>
          </cell>
          <cell r="Z3829" t="str">
            <v>火</v>
          </cell>
          <cell r="AA3829">
            <v>0.25</v>
          </cell>
          <cell r="AB3829">
            <v>0.25</v>
          </cell>
          <cell r="AC3829">
            <v>0.25</v>
          </cell>
          <cell r="AD3829">
            <v>1</v>
          </cell>
          <cell r="AE3829">
            <v>0.25</v>
          </cell>
          <cell r="AF3829">
            <v>480</v>
          </cell>
          <cell r="AG3829">
            <v>480</v>
          </cell>
          <cell r="AH3829">
            <v>480</v>
          </cell>
          <cell r="AI3829">
            <v>480</v>
          </cell>
          <cell r="AJ3829">
            <v>480</v>
          </cell>
          <cell r="AK3829">
            <v>7</v>
          </cell>
        </row>
        <row r="3830">
          <cell r="B3830">
            <v>48403</v>
          </cell>
          <cell r="C3830">
            <v>484</v>
          </cell>
          <cell r="D3830">
            <v>0</v>
          </cell>
          <cell r="E3830">
            <v>20315</v>
          </cell>
          <cell r="G3830">
            <v>48401</v>
          </cell>
          <cell r="I3830">
            <v>1</v>
          </cell>
          <cell r="J3830">
            <v>1</v>
          </cell>
          <cell r="K3830">
            <v>97</v>
          </cell>
          <cell r="L3830">
            <v>96</v>
          </cell>
          <cell r="M3830">
            <v>5</v>
          </cell>
          <cell r="N3830">
            <v>40</v>
          </cell>
          <cell r="O3830">
            <v>0.2</v>
          </cell>
          <cell r="P3830">
            <v>2403</v>
          </cell>
          <cell r="Q3830">
            <v>1922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2403</v>
          </cell>
          <cell r="W3830">
            <v>1922</v>
          </cell>
          <cell r="X3830">
            <v>45994</v>
          </cell>
          <cell r="Y3830">
            <v>919880</v>
          </cell>
          <cell r="Z3830" t="str">
            <v>火</v>
          </cell>
          <cell r="AA3830">
            <v>0.25</v>
          </cell>
          <cell r="AB3830">
            <v>0.25</v>
          </cell>
          <cell r="AC3830">
            <v>0.25</v>
          </cell>
          <cell r="AD3830">
            <v>1</v>
          </cell>
          <cell r="AE3830">
            <v>0.25</v>
          </cell>
          <cell r="AF3830">
            <v>480</v>
          </cell>
          <cell r="AG3830">
            <v>480</v>
          </cell>
          <cell r="AH3830">
            <v>480</v>
          </cell>
          <cell r="AI3830">
            <v>480</v>
          </cell>
          <cell r="AJ3830">
            <v>480</v>
          </cell>
          <cell r="AK3830">
            <v>7</v>
          </cell>
        </row>
        <row r="3831">
          <cell r="B3831">
            <v>48404</v>
          </cell>
          <cell r="C3831">
            <v>484</v>
          </cell>
          <cell r="D3831">
            <v>0</v>
          </cell>
          <cell r="E3831">
            <v>30805</v>
          </cell>
          <cell r="G3831">
            <v>48401</v>
          </cell>
          <cell r="I3831">
            <v>1</v>
          </cell>
          <cell r="J3831">
            <v>1</v>
          </cell>
          <cell r="K3831">
            <v>97</v>
          </cell>
          <cell r="L3831">
            <v>96</v>
          </cell>
          <cell r="M3831">
            <v>5</v>
          </cell>
          <cell r="N3831">
            <v>40</v>
          </cell>
          <cell r="O3831">
            <v>0.2</v>
          </cell>
          <cell r="P3831">
            <v>2403</v>
          </cell>
          <cell r="Q3831">
            <v>1922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2403</v>
          </cell>
          <cell r="W3831">
            <v>1922</v>
          </cell>
          <cell r="X3831">
            <v>45994</v>
          </cell>
          <cell r="Y3831">
            <v>919880</v>
          </cell>
          <cell r="Z3831" t="str">
            <v>火</v>
          </cell>
          <cell r="AA3831">
            <v>0.25</v>
          </cell>
          <cell r="AB3831">
            <v>0.25</v>
          </cell>
          <cell r="AC3831">
            <v>0.25</v>
          </cell>
          <cell r="AD3831">
            <v>1</v>
          </cell>
          <cell r="AE3831">
            <v>0.25</v>
          </cell>
          <cell r="AF3831">
            <v>480</v>
          </cell>
          <cell r="AG3831">
            <v>480</v>
          </cell>
          <cell r="AH3831">
            <v>480</v>
          </cell>
          <cell r="AI3831">
            <v>480</v>
          </cell>
          <cell r="AJ3831">
            <v>480</v>
          </cell>
          <cell r="AK3831">
            <v>7</v>
          </cell>
        </row>
        <row r="3832">
          <cell r="B3832">
            <v>48405</v>
          </cell>
          <cell r="C3832">
            <v>484</v>
          </cell>
          <cell r="D3832">
            <v>0</v>
          </cell>
          <cell r="E3832">
            <v>20515</v>
          </cell>
          <cell r="G3832">
            <v>48401</v>
          </cell>
          <cell r="I3832">
            <v>1</v>
          </cell>
          <cell r="J3832">
            <v>1</v>
          </cell>
          <cell r="K3832">
            <v>97</v>
          </cell>
          <cell r="L3832">
            <v>96</v>
          </cell>
          <cell r="M3832">
            <v>5</v>
          </cell>
          <cell r="N3832">
            <v>40</v>
          </cell>
          <cell r="O3832">
            <v>0.2</v>
          </cell>
          <cell r="P3832">
            <v>2403</v>
          </cell>
          <cell r="Q3832">
            <v>1922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2403</v>
          </cell>
          <cell r="W3832">
            <v>1922</v>
          </cell>
          <cell r="X3832">
            <v>45994</v>
          </cell>
          <cell r="Y3832">
            <v>919880</v>
          </cell>
          <cell r="Z3832" t="str">
            <v>火</v>
          </cell>
          <cell r="AA3832">
            <v>0.25</v>
          </cell>
          <cell r="AB3832">
            <v>0.25</v>
          </cell>
          <cell r="AC3832">
            <v>0.25</v>
          </cell>
          <cell r="AD3832">
            <v>1</v>
          </cell>
          <cell r="AE3832">
            <v>0.25</v>
          </cell>
          <cell r="AF3832">
            <v>480</v>
          </cell>
          <cell r="AG3832">
            <v>480</v>
          </cell>
          <cell r="AH3832">
            <v>480</v>
          </cell>
          <cell r="AI3832">
            <v>480</v>
          </cell>
          <cell r="AJ3832">
            <v>480</v>
          </cell>
          <cell r="AK3832">
            <v>7</v>
          </cell>
        </row>
        <row r="3833">
          <cell r="B3833">
            <v>48406</v>
          </cell>
          <cell r="C3833">
            <v>484</v>
          </cell>
          <cell r="D3833">
            <v>0</v>
          </cell>
          <cell r="E3833">
            <v>20615</v>
          </cell>
          <cell r="G3833">
            <v>48401</v>
          </cell>
          <cell r="I3833">
            <v>1</v>
          </cell>
          <cell r="J3833">
            <v>1</v>
          </cell>
          <cell r="K3833">
            <v>97</v>
          </cell>
          <cell r="L3833">
            <v>96</v>
          </cell>
          <cell r="M3833">
            <v>5</v>
          </cell>
          <cell r="N3833">
            <v>40</v>
          </cell>
          <cell r="O3833">
            <v>0.2</v>
          </cell>
          <cell r="P3833">
            <v>2403</v>
          </cell>
          <cell r="Q3833">
            <v>1922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2403</v>
          </cell>
          <cell r="W3833">
            <v>1922</v>
          </cell>
          <cell r="X3833">
            <v>45994</v>
          </cell>
          <cell r="Y3833">
            <v>919880</v>
          </cell>
          <cell r="Z3833" t="str">
            <v>火</v>
          </cell>
          <cell r="AA3833">
            <v>0.25</v>
          </cell>
          <cell r="AB3833">
            <v>0.25</v>
          </cell>
          <cell r="AC3833">
            <v>0.25</v>
          </cell>
          <cell r="AD3833">
            <v>1</v>
          </cell>
          <cell r="AE3833">
            <v>0.25</v>
          </cell>
          <cell r="AF3833">
            <v>480</v>
          </cell>
          <cell r="AG3833">
            <v>480</v>
          </cell>
          <cell r="AH3833">
            <v>480</v>
          </cell>
          <cell r="AI3833">
            <v>480</v>
          </cell>
          <cell r="AJ3833">
            <v>480</v>
          </cell>
          <cell r="AK3833">
            <v>7</v>
          </cell>
        </row>
        <row r="3834">
          <cell r="B3834">
            <v>48407</v>
          </cell>
          <cell r="C3834">
            <v>484</v>
          </cell>
          <cell r="D3834">
            <v>0</v>
          </cell>
          <cell r="E3834">
            <v>50100</v>
          </cell>
          <cell r="G3834">
            <v>48409</v>
          </cell>
          <cell r="I3834">
            <v>1</v>
          </cell>
          <cell r="J3834">
            <v>1</v>
          </cell>
          <cell r="K3834">
            <v>97</v>
          </cell>
          <cell r="L3834">
            <v>96</v>
          </cell>
          <cell r="M3834">
            <v>5</v>
          </cell>
          <cell r="N3834">
            <v>40</v>
          </cell>
          <cell r="O3834">
            <v>0.2</v>
          </cell>
          <cell r="P3834">
            <v>2403</v>
          </cell>
          <cell r="Q3834">
            <v>1922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2403</v>
          </cell>
          <cell r="W3834">
            <v>1922</v>
          </cell>
          <cell r="X3834">
            <v>45994</v>
          </cell>
          <cell r="Y3834">
            <v>919880</v>
          </cell>
          <cell r="Z3834" t="str">
            <v>火</v>
          </cell>
          <cell r="AA3834">
            <v>0.25</v>
          </cell>
          <cell r="AB3834">
            <v>0.25</v>
          </cell>
          <cell r="AC3834">
            <v>0.25</v>
          </cell>
          <cell r="AD3834">
            <v>1</v>
          </cell>
          <cell r="AE3834">
            <v>0.25</v>
          </cell>
          <cell r="AF3834">
            <v>480</v>
          </cell>
          <cell r="AG3834">
            <v>480</v>
          </cell>
          <cell r="AH3834">
            <v>480</v>
          </cell>
          <cell r="AI3834">
            <v>480</v>
          </cell>
          <cell r="AJ3834">
            <v>480</v>
          </cell>
          <cell r="AK3834">
            <v>7</v>
          </cell>
        </row>
        <row r="3835">
          <cell r="B3835">
            <v>48500</v>
          </cell>
          <cell r="C3835">
            <v>485</v>
          </cell>
          <cell r="D3835">
            <v>0</v>
          </cell>
          <cell r="E3835">
            <v>33005</v>
          </cell>
          <cell r="F3835">
            <v>1</v>
          </cell>
          <cell r="G3835">
            <v>48500</v>
          </cell>
          <cell r="H3835">
            <v>48500</v>
          </cell>
          <cell r="I3835">
            <v>0</v>
          </cell>
          <cell r="J3835">
            <v>10</v>
          </cell>
          <cell r="K3835">
            <v>98</v>
          </cell>
          <cell r="L3835">
            <v>97</v>
          </cell>
          <cell r="M3835">
            <v>5</v>
          </cell>
          <cell r="N3835">
            <v>40</v>
          </cell>
          <cell r="O3835">
            <v>0.60000000000000009</v>
          </cell>
          <cell r="P3835">
            <v>76224</v>
          </cell>
          <cell r="Q3835">
            <v>39026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76224</v>
          </cell>
          <cell r="W3835">
            <v>39026</v>
          </cell>
          <cell r="X3835">
            <v>484220</v>
          </cell>
          <cell r="Y3835">
            <v>9684400</v>
          </cell>
          <cell r="Z3835" t="str">
            <v>火</v>
          </cell>
          <cell r="AA3835">
            <v>0.25</v>
          </cell>
          <cell r="AB3835">
            <v>0.25</v>
          </cell>
          <cell r="AC3835">
            <v>0.25</v>
          </cell>
          <cell r="AD3835">
            <v>1</v>
          </cell>
          <cell r="AE3835">
            <v>0.25</v>
          </cell>
          <cell r="AF3835">
            <v>15244</v>
          </cell>
          <cell r="AG3835">
            <v>15244</v>
          </cell>
          <cell r="AH3835">
            <v>15244</v>
          </cell>
          <cell r="AI3835">
            <v>15244</v>
          </cell>
          <cell r="AJ3835">
            <v>15244</v>
          </cell>
          <cell r="AK3835">
            <v>70</v>
          </cell>
        </row>
        <row r="3836">
          <cell r="B3836">
            <v>48501</v>
          </cell>
          <cell r="C3836">
            <v>485</v>
          </cell>
          <cell r="D3836">
            <v>0</v>
          </cell>
          <cell r="E3836">
            <v>20115</v>
          </cell>
          <cell r="G3836">
            <v>48501</v>
          </cell>
          <cell r="I3836">
            <v>1</v>
          </cell>
          <cell r="J3836">
            <v>1</v>
          </cell>
          <cell r="K3836">
            <v>98</v>
          </cell>
          <cell r="L3836">
            <v>97</v>
          </cell>
          <cell r="M3836">
            <v>5</v>
          </cell>
          <cell r="N3836">
            <v>40</v>
          </cell>
          <cell r="O3836">
            <v>0.2</v>
          </cell>
          <cell r="P3836">
            <v>2540</v>
          </cell>
          <cell r="Q3836">
            <v>2032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2540</v>
          </cell>
          <cell r="W3836">
            <v>2032</v>
          </cell>
          <cell r="X3836">
            <v>48422</v>
          </cell>
          <cell r="Y3836">
            <v>968440</v>
          </cell>
          <cell r="Z3836" t="str">
            <v>火</v>
          </cell>
          <cell r="AA3836">
            <v>0.25</v>
          </cell>
          <cell r="AB3836">
            <v>0.25</v>
          </cell>
          <cell r="AC3836">
            <v>0.25</v>
          </cell>
          <cell r="AD3836">
            <v>1</v>
          </cell>
          <cell r="AE3836">
            <v>0.25</v>
          </cell>
          <cell r="AF3836">
            <v>508</v>
          </cell>
          <cell r="AG3836">
            <v>508</v>
          </cell>
          <cell r="AH3836">
            <v>508</v>
          </cell>
          <cell r="AI3836">
            <v>508</v>
          </cell>
          <cell r="AJ3836">
            <v>508</v>
          </cell>
          <cell r="AK3836">
            <v>7</v>
          </cell>
        </row>
        <row r="3837">
          <cell r="B3837">
            <v>48502</v>
          </cell>
          <cell r="C3837">
            <v>485</v>
          </cell>
          <cell r="D3837">
            <v>0</v>
          </cell>
          <cell r="E3837">
            <v>20215</v>
          </cell>
          <cell r="G3837">
            <v>48501</v>
          </cell>
          <cell r="I3837">
            <v>1</v>
          </cell>
          <cell r="J3837">
            <v>1</v>
          </cell>
          <cell r="K3837">
            <v>98</v>
          </cell>
          <cell r="L3837">
            <v>97</v>
          </cell>
          <cell r="M3837">
            <v>5</v>
          </cell>
          <cell r="N3837">
            <v>40</v>
          </cell>
          <cell r="O3837">
            <v>0.2</v>
          </cell>
          <cell r="P3837">
            <v>2540</v>
          </cell>
          <cell r="Q3837">
            <v>2032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2540</v>
          </cell>
          <cell r="W3837">
            <v>2032</v>
          </cell>
          <cell r="X3837">
            <v>48422</v>
          </cell>
          <cell r="Y3837">
            <v>968440</v>
          </cell>
          <cell r="Z3837" t="str">
            <v>火</v>
          </cell>
          <cell r="AA3837">
            <v>0.25</v>
          </cell>
          <cell r="AB3837">
            <v>0.25</v>
          </cell>
          <cell r="AC3837">
            <v>0.25</v>
          </cell>
          <cell r="AD3837">
            <v>1</v>
          </cell>
          <cell r="AE3837">
            <v>0.25</v>
          </cell>
          <cell r="AF3837">
            <v>508</v>
          </cell>
          <cell r="AG3837">
            <v>508</v>
          </cell>
          <cell r="AH3837">
            <v>508</v>
          </cell>
          <cell r="AI3837">
            <v>508</v>
          </cell>
          <cell r="AJ3837">
            <v>508</v>
          </cell>
          <cell r="AK3837">
            <v>7</v>
          </cell>
        </row>
        <row r="3838">
          <cell r="B3838">
            <v>48503</v>
          </cell>
          <cell r="C3838">
            <v>485</v>
          </cell>
          <cell r="D3838">
            <v>0</v>
          </cell>
          <cell r="E3838">
            <v>20315</v>
          </cell>
          <cell r="G3838">
            <v>48501</v>
          </cell>
          <cell r="I3838">
            <v>1</v>
          </cell>
          <cell r="J3838">
            <v>1</v>
          </cell>
          <cell r="K3838">
            <v>98</v>
          </cell>
          <cell r="L3838">
            <v>97</v>
          </cell>
          <cell r="M3838">
            <v>5</v>
          </cell>
          <cell r="N3838">
            <v>40</v>
          </cell>
          <cell r="O3838">
            <v>0.2</v>
          </cell>
          <cell r="P3838">
            <v>2540</v>
          </cell>
          <cell r="Q3838">
            <v>2032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2540</v>
          </cell>
          <cell r="W3838">
            <v>2032</v>
          </cell>
          <cell r="X3838">
            <v>48422</v>
          </cell>
          <cell r="Y3838">
            <v>968440</v>
          </cell>
          <cell r="Z3838" t="str">
            <v>火</v>
          </cell>
          <cell r="AA3838">
            <v>0.25</v>
          </cell>
          <cell r="AB3838">
            <v>0.25</v>
          </cell>
          <cell r="AC3838">
            <v>0.25</v>
          </cell>
          <cell r="AD3838">
            <v>1</v>
          </cell>
          <cell r="AE3838">
            <v>0.25</v>
          </cell>
          <cell r="AF3838">
            <v>508</v>
          </cell>
          <cell r="AG3838">
            <v>508</v>
          </cell>
          <cell r="AH3838">
            <v>508</v>
          </cell>
          <cell r="AI3838">
            <v>508</v>
          </cell>
          <cell r="AJ3838">
            <v>508</v>
          </cell>
          <cell r="AK3838">
            <v>7</v>
          </cell>
        </row>
        <row r="3839">
          <cell r="B3839">
            <v>48504</v>
          </cell>
          <cell r="C3839">
            <v>485</v>
          </cell>
          <cell r="D3839">
            <v>0</v>
          </cell>
          <cell r="E3839">
            <v>30805</v>
          </cell>
          <cell r="G3839">
            <v>48501</v>
          </cell>
          <cell r="I3839">
            <v>1</v>
          </cell>
          <cell r="J3839">
            <v>1</v>
          </cell>
          <cell r="K3839">
            <v>98</v>
          </cell>
          <cell r="L3839">
            <v>97</v>
          </cell>
          <cell r="M3839">
            <v>5</v>
          </cell>
          <cell r="N3839">
            <v>40</v>
          </cell>
          <cell r="O3839">
            <v>0.2</v>
          </cell>
          <cell r="P3839">
            <v>2540</v>
          </cell>
          <cell r="Q3839">
            <v>2032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2540</v>
          </cell>
          <cell r="W3839">
            <v>2032</v>
          </cell>
          <cell r="X3839">
            <v>48422</v>
          </cell>
          <cell r="Y3839">
            <v>968440</v>
          </cell>
          <cell r="Z3839" t="str">
            <v>火</v>
          </cell>
          <cell r="AA3839">
            <v>0.25</v>
          </cell>
          <cell r="AB3839">
            <v>0.25</v>
          </cell>
          <cell r="AC3839">
            <v>0.25</v>
          </cell>
          <cell r="AD3839">
            <v>1</v>
          </cell>
          <cell r="AE3839">
            <v>0.25</v>
          </cell>
          <cell r="AF3839">
            <v>508</v>
          </cell>
          <cell r="AG3839">
            <v>508</v>
          </cell>
          <cell r="AH3839">
            <v>508</v>
          </cell>
          <cell r="AI3839">
            <v>508</v>
          </cell>
          <cell r="AJ3839">
            <v>508</v>
          </cell>
          <cell r="AK3839">
            <v>7</v>
          </cell>
        </row>
        <row r="3840">
          <cell r="B3840">
            <v>48505</v>
          </cell>
          <cell r="C3840">
            <v>485</v>
          </cell>
          <cell r="D3840">
            <v>0</v>
          </cell>
          <cell r="E3840">
            <v>20515</v>
          </cell>
          <cell r="G3840">
            <v>48501</v>
          </cell>
          <cell r="I3840">
            <v>1</v>
          </cell>
          <cell r="J3840">
            <v>1</v>
          </cell>
          <cell r="K3840">
            <v>98</v>
          </cell>
          <cell r="L3840">
            <v>97</v>
          </cell>
          <cell r="M3840">
            <v>5</v>
          </cell>
          <cell r="N3840">
            <v>40</v>
          </cell>
          <cell r="O3840">
            <v>0.2</v>
          </cell>
          <cell r="P3840">
            <v>2540</v>
          </cell>
          <cell r="Q3840">
            <v>2032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2540</v>
          </cell>
          <cell r="W3840">
            <v>2032</v>
          </cell>
          <cell r="X3840">
            <v>48422</v>
          </cell>
          <cell r="Y3840">
            <v>968440</v>
          </cell>
          <cell r="Z3840" t="str">
            <v>火</v>
          </cell>
          <cell r="AA3840">
            <v>0.25</v>
          </cell>
          <cell r="AB3840">
            <v>0.25</v>
          </cell>
          <cell r="AC3840">
            <v>0.25</v>
          </cell>
          <cell r="AD3840">
            <v>1</v>
          </cell>
          <cell r="AE3840">
            <v>0.25</v>
          </cell>
          <cell r="AF3840">
            <v>508</v>
          </cell>
          <cell r="AG3840">
            <v>508</v>
          </cell>
          <cell r="AH3840">
            <v>508</v>
          </cell>
          <cell r="AI3840">
            <v>508</v>
          </cell>
          <cell r="AJ3840">
            <v>508</v>
          </cell>
          <cell r="AK3840">
            <v>7</v>
          </cell>
        </row>
        <row r="3841">
          <cell r="B3841">
            <v>48506</v>
          </cell>
          <cell r="C3841">
            <v>485</v>
          </cell>
          <cell r="D3841">
            <v>0</v>
          </cell>
          <cell r="E3841">
            <v>20615</v>
          </cell>
          <cell r="G3841">
            <v>48501</v>
          </cell>
          <cell r="I3841">
            <v>1</v>
          </cell>
          <cell r="J3841">
            <v>1</v>
          </cell>
          <cell r="K3841">
            <v>98</v>
          </cell>
          <cell r="L3841">
            <v>97</v>
          </cell>
          <cell r="M3841">
            <v>5</v>
          </cell>
          <cell r="N3841">
            <v>40</v>
          </cell>
          <cell r="O3841">
            <v>0.2</v>
          </cell>
          <cell r="P3841">
            <v>2540</v>
          </cell>
          <cell r="Q3841">
            <v>2032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2540</v>
          </cell>
          <cell r="W3841">
            <v>2032</v>
          </cell>
          <cell r="X3841">
            <v>48422</v>
          </cell>
          <cell r="Y3841">
            <v>968440</v>
          </cell>
          <cell r="Z3841" t="str">
            <v>火</v>
          </cell>
          <cell r="AA3841">
            <v>0.25</v>
          </cell>
          <cell r="AB3841">
            <v>0.25</v>
          </cell>
          <cell r="AC3841">
            <v>0.25</v>
          </cell>
          <cell r="AD3841">
            <v>1</v>
          </cell>
          <cell r="AE3841">
            <v>0.25</v>
          </cell>
          <cell r="AF3841">
            <v>508</v>
          </cell>
          <cell r="AG3841">
            <v>508</v>
          </cell>
          <cell r="AH3841">
            <v>508</v>
          </cell>
          <cell r="AI3841">
            <v>508</v>
          </cell>
          <cell r="AJ3841">
            <v>508</v>
          </cell>
          <cell r="AK3841">
            <v>7</v>
          </cell>
        </row>
        <row r="3842">
          <cell r="B3842">
            <v>48507</v>
          </cell>
          <cell r="C3842">
            <v>485</v>
          </cell>
          <cell r="D3842">
            <v>0</v>
          </cell>
          <cell r="E3842">
            <v>50100</v>
          </cell>
          <cell r="G3842">
            <v>48509</v>
          </cell>
          <cell r="I3842">
            <v>1</v>
          </cell>
          <cell r="J3842">
            <v>1</v>
          </cell>
          <cell r="K3842">
            <v>98</v>
          </cell>
          <cell r="L3842">
            <v>97</v>
          </cell>
          <cell r="M3842">
            <v>5</v>
          </cell>
          <cell r="N3842">
            <v>40</v>
          </cell>
          <cell r="O3842">
            <v>0.2</v>
          </cell>
          <cell r="P3842">
            <v>2540</v>
          </cell>
          <cell r="Q3842">
            <v>2032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2540</v>
          </cell>
          <cell r="W3842">
            <v>2032</v>
          </cell>
          <cell r="X3842">
            <v>48422</v>
          </cell>
          <cell r="Y3842">
            <v>968440</v>
          </cell>
          <cell r="Z3842" t="str">
            <v>火</v>
          </cell>
          <cell r="AA3842">
            <v>0.25</v>
          </cell>
          <cell r="AB3842">
            <v>0.25</v>
          </cell>
          <cell r="AC3842">
            <v>0.25</v>
          </cell>
          <cell r="AD3842">
            <v>1</v>
          </cell>
          <cell r="AE3842">
            <v>0.25</v>
          </cell>
          <cell r="AF3842">
            <v>508</v>
          </cell>
          <cell r="AG3842">
            <v>508</v>
          </cell>
          <cell r="AH3842">
            <v>508</v>
          </cell>
          <cell r="AI3842">
            <v>508</v>
          </cell>
          <cell r="AJ3842">
            <v>508</v>
          </cell>
          <cell r="AK3842">
            <v>7</v>
          </cell>
        </row>
        <row r="3843">
          <cell r="B3843">
            <v>48600</v>
          </cell>
          <cell r="C3843">
            <v>486</v>
          </cell>
          <cell r="D3843">
            <v>0</v>
          </cell>
          <cell r="E3843">
            <v>30802</v>
          </cell>
          <cell r="F3843">
            <v>1</v>
          </cell>
          <cell r="G3843">
            <v>48600</v>
          </cell>
          <cell r="H3843">
            <v>48600</v>
          </cell>
          <cell r="I3843">
            <v>0</v>
          </cell>
          <cell r="J3843">
            <v>10</v>
          </cell>
          <cell r="K3843">
            <v>98</v>
          </cell>
          <cell r="L3843">
            <v>97</v>
          </cell>
          <cell r="M3843">
            <v>5</v>
          </cell>
          <cell r="N3843">
            <v>40</v>
          </cell>
          <cell r="O3843">
            <v>0.2</v>
          </cell>
          <cell r="P3843">
            <v>25408</v>
          </cell>
          <cell r="Q3843">
            <v>20326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25408</v>
          </cell>
          <cell r="W3843">
            <v>20326</v>
          </cell>
          <cell r="X3843">
            <v>484220</v>
          </cell>
          <cell r="Y3843">
            <v>9684400</v>
          </cell>
          <cell r="Z3843" t="str">
            <v>水</v>
          </cell>
          <cell r="AA3843">
            <v>0.25</v>
          </cell>
          <cell r="AB3843">
            <v>0.25</v>
          </cell>
          <cell r="AC3843">
            <v>1</v>
          </cell>
          <cell r="AD3843">
            <v>0.25</v>
          </cell>
          <cell r="AE3843">
            <v>0.25</v>
          </cell>
          <cell r="AF3843">
            <v>5081</v>
          </cell>
          <cell r="AG3843">
            <v>5081</v>
          </cell>
          <cell r="AH3843">
            <v>5081</v>
          </cell>
          <cell r="AI3843">
            <v>5081</v>
          </cell>
          <cell r="AJ3843">
            <v>5081</v>
          </cell>
          <cell r="AK3843">
            <v>70</v>
          </cell>
        </row>
        <row r="3844">
          <cell r="B3844">
            <v>48601</v>
          </cell>
          <cell r="C3844">
            <v>486</v>
          </cell>
          <cell r="D3844">
            <v>0</v>
          </cell>
          <cell r="E3844">
            <v>40302</v>
          </cell>
          <cell r="G3844">
            <v>48601</v>
          </cell>
          <cell r="I3844">
            <v>1</v>
          </cell>
          <cell r="J3844">
            <v>1</v>
          </cell>
          <cell r="K3844">
            <v>98</v>
          </cell>
          <cell r="L3844">
            <v>97</v>
          </cell>
          <cell r="M3844">
            <v>5</v>
          </cell>
          <cell r="N3844">
            <v>40</v>
          </cell>
          <cell r="O3844">
            <v>0.2</v>
          </cell>
          <cell r="P3844">
            <v>2540</v>
          </cell>
          <cell r="Q3844">
            <v>2032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2540</v>
          </cell>
          <cell r="W3844">
            <v>2032</v>
          </cell>
          <cell r="X3844">
            <v>48422</v>
          </cell>
          <cell r="Y3844">
            <v>968440</v>
          </cell>
          <cell r="Z3844" t="str">
            <v>水</v>
          </cell>
          <cell r="AA3844">
            <v>0.25</v>
          </cell>
          <cell r="AB3844">
            <v>0.25</v>
          </cell>
          <cell r="AC3844">
            <v>1</v>
          </cell>
          <cell r="AD3844">
            <v>0.25</v>
          </cell>
          <cell r="AE3844">
            <v>0.25</v>
          </cell>
          <cell r="AF3844">
            <v>508</v>
          </cell>
          <cell r="AG3844">
            <v>508</v>
          </cell>
          <cell r="AH3844">
            <v>508</v>
          </cell>
          <cell r="AI3844">
            <v>508</v>
          </cell>
          <cell r="AJ3844">
            <v>508</v>
          </cell>
          <cell r="AK3844">
            <v>7</v>
          </cell>
        </row>
        <row r="3845">
          <cell r="B3845">
            <v>48602</v>
          </cell>
          <cell r="C3845">
            <v>486</v>
          </cell>
          <cell r="D3845">
            <v>0</v>
          </cell>
          <cell r="E3845">
            <v>40702</v>
          </cell>
          <cell r="G3845">
            <v>48601</v>
          </cell>
          <cell r="I3845">
            <v>1</v>
          </cell>
          <cell r="J3845">
            <v>1</v>
          </cell>
          <cell r="K3845">
            <v>98</v>
          </cell>
          <cell r="L3845">
            <v>97</v>
          </cell>
          <cell r="M3845">
            <v>5</v>
          </cell>
          <cell r="N3845">
            <v>40</v>
          </cell>
          <cell r="O3845">
            <v>0.2</v>
          </cell>
          <cell r="P3845">
            <v>2540</v>
          </cell>
          <cell r="Q3845">
            <v>2032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2540</v>
          </cell>
          <cell r="W3845">
            <v>2032</v>
          </cell>
          <cell r="X3845">
            <v>48422</v>
          </cell>
          <cell r="Y3845">
            <v>968440</v>
          </cell>
          <cell r="Z3845" t="str">
            <v>水</v>
          </cell>
          <cell r="AA3845">
            <v>0.25</v>
          </cell>
          <cell r="AB3845">
            <v>0.25</v>
          </cell>
          <cell r="AC3845">
            <v>1</v>
          </cell>
          <cell r="AD3845">
            <v>0.25</v>
          </cell>
          <cell r="AE3845">
            <v>0.25</v>
          </cell>
          <cell r="AF3845">
            <v>508</v>
          </cell>
          <cell r="AG3845">
            <v>508</v>
          </cell>
          <cell r="AH3845">
            <v>508</v>
          </cell>
          <cell r="AI3845">
            <v>508</v>
          </cell>
          <cell r="AJ3845">
            <v>508</v>
          </cell>
          <cell r="AK3845">
            <v>7</v>
          </cell>
        </row>
        <row r="3846">
          <cell r="B3846">
            <v>48603</v>
          </cell>
          <cell r="C3846">
            <v>486</v>
          </cell>
          <cell r="D3846">
            <v>0</v>
          </cell>
          <cell r="E3846">
            <v>40502</v>
          </cell>
          <cell r="G3846">
            <v>48601</v>
          </cell>
          <cell r="I3846">
            <v>1</v>
          </cell>
          <cell r="J3846">
            <v>1</v>
          </cell>
          <cell r="K3846">
            <v>98</v>
          </cell>
          <cell r="L3846">
            <v>97</v>
          </cell>
          <cell r="M3846">
            <v>5</v>
          </cell>
          <cell r="N3846">
            <v>40</v>
          </cell>
          <cell r="O3846">
            <v>0.2</v>
          </cell>
          <cell r="P3846">
            <v>2540</v>
          </cell>
          <cell r="Q3846">
            <v>2032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2540</v>
          </cell>
          <cell r="W3846">
            <v>2032</v>
          </cell>
          <cell r="X3846">
            <v>48422</v>
          </cell>
          <cell r="Y3846">
            <v>968440</v>
          </cell>
          <cell r="Z3846" t="str">
            <v>水</v>
          </cell>
          <cell r="AA3846">
            <v>0.25</v>
          </cell>
          <cell r="AB3846">
            <v>0.25</v>
          </cell>
          <cell r="AC3846">
            <v>1</v>
          </cell>
          <cell r="AD3846">
            <v>0.25</v>
          </cell>
          <cell r="AE3846">
            <v>0.25</v>
          </cell>
          <cell r="AF3846">
            <v>508</v>
          </cell>
          <cell r="AG3846">
            <v>508</v>
          </cell>
          <cell r="AH3846">
            <v>508</v>
          </cell>
          <cell r="AI3846">
            <v>508</v>
          </cell>
          <cell r="AJ3846">
            <v>508</v>
          </cell>
          <cell r="AK3846">
            <v>7</v>
          </cell>
        </row>
        <row r="3847">
          <cell r="B3847">
            <v>48604</v>
          </cell>
          <cell r="C3847">
            <v>486</v>
          </cell>
          <cell r="D3847">
            <v>0</v>
          </cell>
          <cell r="E3847">
            <v>30202</v>
          </cell>
          <cell r="G3847">
            <v>48601</v>
          </cell>
          <cell r="I3847">
            <v>1</v>
          </cell>
          <cell r="J3847">
            <v>1</v>
          </cell>
          <cell r="K3847">
            <v>98</v>
          </cell>
          <cell r="L3847">
            <v>97</v>
          </cell>
          <cell r="M3847">
            <v>5</v>
          </cell>
          <cell r="N3847">
            <v>40</v>
          </cell>
          <cell r="O3847">
            <v>0.2</v>
          </cell>
          <cell r="P3847">
            <v>2540</v>
          </cell>
          <cell r="Q3847">
            <v>2032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2540</v>
          </cell>
          <cell r="W3847">
            <v>2032</v>
          </cell>
          <cell r="X3847">
            <v>48422</v>
          </cell>
          <cell r="Y3847">
            <v>968440</v>
          </cell>
          <cell r="Z3847" t="str">
            <v>水</v>
          </cell>
          <cell r="AA3847">
            <v>0.25</v>
          </cell>
          <cell r="AB3847">
            <v>0.25</v>
          </cell>
          <cell r="AC3847">
            <v>1</v>
          </cell>
          <cell r="AD3847">
            <v>0.25</v>
          </cell>
          <cell r="AE3847">
            <v>0.25</v>
          </cell>
          <cell r="AF3847">
            <v>508</v>
          </cell>
          <cell r="AG3847">
            <v>508</v>
          </cell>
          <cell r="AH3847">
            <v>508</v>
          </cell>
          <cell r="AI3847">
            <v>508</v>
          </cell>
          <cell r="AJ3847">
            <v>508</v>
          </cell>
          <cell r="AK3847">
            <v>7</v>
          </cell>
        </row>
        <row r="3848">
          <cell r="B3848">
            <v>48605</v>
          </cell>
          <cell r="C3848">
            <v>486</v>
          </cell>
          <cell r="D3848">
            <v>0</v>
          </cell>
          <cell r="E3848">
            <v>30402</v>
          </cell>
          <cell r="G3848">
            <v>48601</v>
          </cell>
          <cell r="I3848">
            <v>1</v>
          </cell>
          <cell r="J3848">
            <v>1</v>
          </cell>
          <cell r="K3848">
            <v>98</v>
          </cell>
          <cell r="L3848">
            <v>97</v>
          </cell>
          <cell r="M3848">
            <v>5</v>
          </cell>
          <cell r="N3848">
            <v>40</v>
          </cell>
          <cell r="O3848">
            <v>0.2</v>
          </cell>
          <cell r="P3848">
            <v>2540</v>
          </cell>
          <cell r="Q3848">
            <v>2032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2540</v>
          </cell>
          <cell r="W3848">
            <v>2032</v>
          </cell>
          <cell r="X3848">
            <v>48422</v>
          </cell>
          <cell r="Y3848">
            <v>968440</v>
          </cell>
          <cell r="Z3848" t="str">
            <v>水</v>
          </cell>
          <cell r="AA3848">
            <v>0.25</v>
          </cell>
          <cell r="AB3848">
            <v>0.25</v>
          </cell>
          <cell r="AC3848">
            <v>1</v>
          </cell>
          <cell r="AD3848">
            <v>0.25</v>
          </cell>
          <cell r="AE3848">
            <v>0.25</v>
          </cell>
          <cell r="AF3848">
            <v>508</v>
          </cell>
          <cell r="AG3848">
            <v>508</v>
          </cell>
          <cell r="AH3848">
            <v>508</v>
          </cell>
          <cell r="AI3848">
            <v>508</v>
          </cell>
          <cell r="AJ3848">
            <v>508</v>
          </cell>
          <cell r="AK3848">
            <v>7</v>
          </cell>
        </row>
        <row r="3849">
          <cell r="B3849">
            <v>48606</v>
          </cell>
          <cell r="C3849">
            <v>486</v>
          </cell>
          <cell r="D3849">
            <v>0</v>
          </cell>
          <cell r="E3849">
            <v>30602</v>
          </cell>
          <cell r="G3849">
            <v>48601</v>
          </cell>
          <cell r="I3849">
            <v>1</v>
          </cell>
          <cell r="J3849">
            <v>1</v>
          </cell>
          <cell r="K3849">
            <v>98</v>
          </cell>
          <cell r="L3849">
            <v>97</v>
          </cell>
          <cell r="M3849">
            <v>5</v>
          </cell>
          <cell r="N3849">
            <v>40</v>
          </cell>
          <cell r="O3849">
            <v>0.2</v>
          </cell>
          <cell r="P3849">
            <v>2540</v>
          </cell>
          <cell r="Q3849">
            <v>2032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2540</v>
          </cell>
          <cell r="W3849">
            <v>2032</v>
          </cell>
          <cell r="X3849">
            <v>48422</v>
          </cell>
          <cell r="Y3849">
            <v>968440</v>
          </cell>
          <cell r="Z3849" t="str">
            <v>水</v>
          </cell>
          <cell r="AA3849">
            <v>0.25</v>
          </cell>
          <cell r="AB3849">
            <v>0.25</v>
          </cell>
          <cell r="AC3849">
            <v>1</v>
          </cell>
          <cell r="AD3849">
            <v>0.25</v>
          </cell>
          <cell r="AE3849">
            <v>0.25</v>
          </cell>
          <cell r="AF3849">
            <v>508</v>
          </cell>
          <cell r="AG3849">
            <v>508</v>
          </cell>
          <cell r="AH3849">
            <v>508</v>
          </cell>
          <cell r="AI3849">
            <v>508</v>
          </cell>
          <cell r="AJ3849">
            <v>508</v>
          </cell>
          <cell r="AK3849">
            <v>7</v>
          </cell>
        </row>
        <row r="3850">
          <cell r="B3850">
            <v>48607</v>
          </cell>
          <cell r="C3850">
            <v>486</v>
          </cell>
          <cell r="D3850">
            <v>0</v>
          </cell>
          <cell r="E3850">
            <v>50100</v>
          </cell>
          <cell r="G3850">
            <v>48609</v>
          </cell>
          <cell r="I3850">
            <v>1</v>
          </cell>
          <cell r="J3850">
            <v>1</v>
          </cell>
          <cell r="K3850">
            <v>98</v>
          </cell>
          <cell r="L3850">
            <v>97</v>
          </cell>
          <cell r="M3850">
            <v>5</v>
          </cell>
          <cell r="N3850">
            <v>40</v>
          </cell>
          <cell r="O3850">
            <v>0.2</v>
          </cell>
          <cell r="P3850">
            <v>2540</v>
          </cell>
          <cell r="Q3850">
            <v>2032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2540</v>
          </cell>
          <cell r="W3850">
            <v>2032</v>
          </cell>
          <cell r="X3850">
            <v>48422</v>
          </cell>
          <cell r="Y3850">
            <v>968440</v>
          </cell>
          <cell r="Z3850" t="str">
            <v>水</v>
          </cell>
          <cell r="AA3850">
            <v>0.25</v>
          </cell>
          <cell r="AB3850">
            <v>0.25</v>
          </cell>
          <cell r="AC3850">
            <v>1</v>
          </cell>
          <cell r="AD3850">
            <v>0.25</v>
          </cell>
          <cell r="AE3850">
            <v>0.25</v>
          </cell>
          <cell r="AF3850">
            <v>508</v>
          </cell>
          <cell r="AG3850">
            <v>508</v>
          </cell>
          <cell r="AH3850">
            <v>508</v>
          </cell>
          <cell r="AI3850">
            <v>508</v>
          </cell>
          <cell r="AJ3850">
            <v>508</v>
          </cell>
          <cell r="AK3850">
            <v>7</v>
          </cell>
        </row>
        <row r="3851">
          <cell r="B3851">
            <v>48700</v>
          </cell>
          <cell r="C3851">
            <v>487</v>
          </cell>
          <cell r="D3851">
            <v>0</v>
          </cell>
          <cell r="E3851">
            <v>30202</v>
          </cell>
          <cell r="F3851">
            <v>1</v>
          </cell>
          <cell r="G3851">
            <v>48700</v>
          </cell>
          <cell r="H3851">
            <v>48700</v>
          </cell>
          <cell r="I3851">
            <v>0</v>
          </cell>
          <cell r="J3851">
            <v>10</v>
          </cell>
          <cell r="K3851">
            <v>98</v>
          </cell>
          <cell r="L3851">
            <v>97</v>
          </cell>
          <cell r="M3851">
            <v>5</v>
          </cell>
          <cell r="N3851">
            <v>40</v>
          </cell>
          <cell r="O3851">
            <v>0.30000000000000004</v>
          </cell>
          <cell r="P3851">
            <v>38112</v>
          </cell>
          <cell r="Q3851">
            <v>30489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38112</v>
          </cell>
          <cell r="W3851">
            <v>30489</v>
          </cell>
          <cell r="X3851">
            <v>484220</v>
          </cell>
          <cell r="Y3851">
            <v>9684400</v>
          </cell>
          <cell r="Z3851" t="str">
            <v>水</v>
          </cell>
          <cell r="AA3851">
            <v>0.25</v>
          </cell>
          <cell r="AB3851">
            <v>0.25</v>
          </cell>
          <cell r="AC3851">
            <v>1</v>
          </cell>
          <cell r="AD3851">
            <v>0.25</v>
          </cell>
          <cell r="AE3851">
            <v>0.25</v>
          </cell>
          <cell r="AF3851">
            <v>7622</v>
          </cell>
          <cell r="AG3851">
            <v>7622</v>
          </cell>
          <cell r="AH3851">
            <v>7622</v>
          </cell>
          <cell r="AI3851">
            <v>7622</v>
          </cell>
          <cell r="AJ3851">
            <v>7622</v>
          </cell>
          <cell r="AK3851">
            <v>70</v>
          </cell>
        </row>
        <row r="3852">
          <cell r="B3852">
            <v>48701</v>
          </cell>
          <cell r="C3852">
            <v>487</v>
          </cell>
          <cell r="D3852">
            <v>0</v>
          </cell>
          <cell r="E3852">
            <v>40302</v>
          </cell>
          <cell r="G3852">
            <v>48701</v>
          </cell>
          <cell r="I3852">
            <v>1</v>
          </cell>
          <cell r="J3852">
            <v>1</v>
          </cell>
          <cell r="K3852">
            <v>98</v>
          </cell>
          <cell r="L3852">
            <v>97</v>
          </cell>
          <cell r="M3852">
            <v>5</v>
          </cell>
          <cell r="N3852">
            <v>40</v>
          </cell>
          <cell r="O3852">
            <v>0.2</v>
          </cell>
          <cell r="P3852">
            <v>2540</v>
          </cell>
          <cell r="Q3852">
            <v>2032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2540</v>
          </cell>
          <cell r="W3852">
            <v>2032</v>
          </cell>
          <cell r="X3852">
            <v>48422</v>
          </cell>
          <cell r="Y3852">
            <v>968440</v>
          </cell>
          <cell r="Z3852" t="str">
            <v>水</v>
          </cell>
          <cell r="AA3852">
            <v>0.25</v>
          </cell>
          <cell r="AB3852">
            <v>0.25</v>
          </cell>
          <cell r="AC3852">
            <v>1</v>
          </cell>
          <cell r="AD3852">
            <v>0.25</v>
          </cell>
          <cell r="AE3852">
            <v>0.25</v>
          </cell>
          <cell r="AF3852">
            <v>508</v>
          </cell>
          <cell r="AG3852">
            <v>508</v>
          </cell>
          <cell r="AH3852">
            <v>508</v>
          </cell>
          <cell r="AI3852">
            <v>508</v>
          </cell>
          <cell r="AJ3852">
            <v>508</v>
          </cell>
          <cell r="AK3852">
            <v>7</v>
          </cell>
        </row>
        <row r="3853">
          <cell r="B3853">
            <v>48702</v>
          </cell>
          <cell r="C3853">
            <v>487</v>
          </cell>
          <cell r="D3853">
            <v>0</v>
          </cell>
          <cell r="E3853">
            <v>40702</v>
          </cell>
          <cell r="G3853">
            <v>48701</v>
          </cell>
          <cell r="I3853">
            <v>1</v>
          </cell>
          <cell r="J3853">
            <v>1</v>
          </cell>
          <cell r="K3853">
            <v>98</v>
          </cell>
          <cell r="L3853">
            <v>97</v>
          </cell>
          <cell r="M3853">
            <v>5</v>
          </cell>
          <cell r="N3853">
            <v>40</v>
          </cell>
          <cell r="O3853">
            <v>0.2</v>
          </cell>
          <cell r="P3853">
            <v>2540</v>
          </cell>
          <cell r="Q3853">
            <v>2032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2540</v>
          </cell>
          <cell r="W3853">
            <v>2032</v>
          </cell>
          <cell r="X3853">
            <v>48422</v>
          </cell>
          <cell r="Y3853">
            <v>968440</v>
          </cell>
          <cell r="Z3853" t="str">
            <v>水</v>
          </cell>
          <cell r="AA3853">
            <v>0.25</v>
          </cell>
          <cell r="AB3853">
            <v>0.25</v>
          </cell>
          <cell r="AC3853">
            <v>1</v>
          </cell>
          <cell r="AD3853">
            <v>0.25</v>
          </cell>
          <cell r="AE3853">
            <v>0.25</v>
          </cell>
          <cell r="AF3853">
            <v>508</v>
          </cell>
          <cell r="AG3853">
            <v>508</v>
          </cell>
          <cell r="AH3853">
            <v>508</v>
          </cell>
          <cell r="AI3853">
            <v>508</v>
          </cell>
          <cell r="AJ3853">
            <v>508</v>
          </cell>
          <cell r="AK3853">
            <v>7</v>
          </cell>
        </row>
        <row r="3854">
          <cell r="B3854">
            <v>48703</v>
          </cell>
          <cell r="C3854">
            <v>487</v>
          </cell>
          <cell r="D3854">
            <v>0</v>
          </cell>
          <cell r="E3854">
            <v>40502</v>
          </cell>
          <cell r="G3854">
            <v>48701</v>
          </cell>
          <cell r="I3854">
            <v>1</v>
          </cell>
          <cell r="J3854">
            <v>1</v>
          </cell>
          <cell r="K3854">
            <v>98</v>
          </cell>
          <cell r="L3854">
            <v>97</v>
          </cell>
          <cell r="M3854">
            <v>5</v>
          </cell>
          <cell r="N3854">
            <v>40</v>
          </cell>
          <cell r="O3854">
            <v>0.2</v>
          </cell>
          <cell r="P3854">
            <v>2540</v>
          </cell>
          <cell r="Q3854">
            <v>2032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2540</v>
          </cell>
          <cell r="W3854">
            <v>2032</v>
          </cell>
          <cell r="X3854">
            <v>48422</v>
          </cell>
          <cell r="Y3854">
            <v>968440</v>
          </cell>
          <cell r="Z3854" t="str">
            <v>水</v>
          </cell>
          <cell r="AA3854">
            <v>0.25</v>
          </cell>
          <cell r="AB3854">
            <v>0.25</v>
          </cell>
          <cell r="AC3854">
            <v>1</v>
          </cell>
          <cell r="AD3854">
            <v>0.25</v>
          </cell>
          <cell r="AE3854">
            <v>0.25</v>
          </cell>
          <cell r="AF3854">
            <v>508</v>
          </cell>
          <cell r="AG3854">
            <v>508</v>
          </cell>
          <cell r="AH3854">
            <v>508</v>
          </cell>
          <cell r="AI3854">
            <v>508</v>
          </cell>
          <cell r="AJ3854">
            <v>508</v>
          </cell>
          <cell r="AK3854">
            <v>7</v>
          </cell>
        </row>
        <row r="3855">
          <cell r="B3855">
            <v>48704</v>
          </cell>
          <cell r="C3855">
            <v>487</v>
          </cell>
          <cell r="D3855">
            <v>0</v>
          </cell>
          <cell r="E3855">
            <v>30202</v>
          </cell>
          <cell r="G3855">
            <v>48701</v>
          </cell>
          <cell r="I3855">
            <v>1</v>
          </cell>
          <cell r="J3855">
            <v>1</v>
          </cell>
          <cell r="K3855">
            <v>98</v>
          </cell>
          <cell r="L3855">
            <v>97</v>
          </cell>
          <cell r="M3855">
            <v>5</v>
          </cell>
          <cell r="N3855">
            <v>40</v>
          </cell>
          <cell r="O3855">
            <v>0.2</v>
          </cell>
          <cell r="P3855">
            <v>2540</v>
          </cell>
          <cell r="Q3855">
            <v>2032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2540</v>
          </cell>
          <cell r="W3855">
            <v>2032</v>
          </cell>
          <cell r="X3855">
            <v>48422</v>
          </cell>
          <cell r="Y3855">
            <v>968440</v>
          </cell>
          <cell r="Z3855" t="str">
            <v>水</v>
          </cell>
          <cell r="AA3855">
            <v>0.25</v>
          </cell>
          <cell r="AB3855">
            <v>0.25</v>
          </cell>
          <cell r="AC3855">
            <v>1</v>
          </cell>
          <cell r="AD3855">
            <v>0.25</v>
          </cell>
          <cell r="AE3855">
            <v>0.25</v>
          </cell>
          <cell r="AF3855">
            <v>508</v>
          </cell>
          <cell r="AG3855">
            <v>508</v>
          </cell>
          <cell r="AH3855">
            <v>508</v>
          </cell>
          <cell r="AI3855">
            <v>508</v>
          </cell>
          <cell r="AJ3855">
            <v>508</v>
          </cell>
          <cell r="AK3855">
            <v>7</v>
          </cell>
        </row>
        <row r="3856">
          <cell r="B3856">
            <v>48705</v>
          </cell>
          <cell r="C3856">
            <v>487</v>
          </cell>
          <cell r="D3856">
            <v>0</v>
          </cell>
          <cell r="E3856">
            <v>30402</v>
          </cell>
          <cell r="G3856">
            <v>48701</v>
          </cell>
          <cell r="I3856">
            <v>1</v>
          </cell>
          <cell r="J3856">
            <v>1</v>
          </cell>
          <cell r="K3856">
            <v>98</v>
          </cell>
          <cell r="L3856">
            <v>97</v>
          </cell>
          <cell r="M3856">
            <v>5</v>
          </cell>
          <cell r="N3856">
            <v>40</v>
          </cell>
          <cell r="O3856">
            <v>0.2</v>
          </cell>
          <cell r="P3856">
            <v>2540</v>
          </cell>
          <cell r="Q3856">
            <v>2032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2540</v>
          </cell>
          <cell r="W3856">
            <v>2032</v>
          </cell>
          <cell r="X3856">
            <v>48422</v>
          </cell>
          <cell r="Y3856">
            <v>968440</v>
          </cell>
          <cell r="Z3856" t="str">
            <v>水</v>
          </cell>
          <cell r="AA3856">
            <v>0.25</v>
          </cell>
          <cell r="AB3856">
            <v>0.25</v>
          </cell>
          <cell r="AC3856">
            <v>1</v>
          </cell>
          <cell r="AD3856">
            <v>0.25</v>
          </cell>
          <cell r="AE3856">
            <v>0.25</v>
          </cell>
          <cell r="AF3856">
            <v>508</v>
          </cell>
          <cell r="AG3856">
            <v>508</v>
          </cell>
          <cell r="AH3856">
            <v>508</v>
          </cell>
          <cell r="AI3856">
            <v>508</v>
          </cell>
          <cell r="AJ3856">
            <v>508</v>
          </cell>
          <cell r="AK3856">
            <v>7</v>
          </cell>
        </row>
        <row r="3857">
          <cell r="B3857">
            <v>48706</v>
          </cell>
          <cell r="C3857">
            <v>487</v>
          </cell>
          <cell r="D3857">
            <v>0</v>
          </cell>
          <cell r="E3857">
            <v>30602</v>
          </cell>
          <cell r="G3857">
            <v>48701</v>
          </cell>
          <cell r="I3857">
            <v>1</v>
          </cell>
          <cell r="J3857">
            <v>1</v>
          </cell>
          <cell r="K3857">
            <v>98</v>
          </cell>
          <cell r="L3857">
            <v>97</v>
          </cell>
          <cell r="M3857">
            <v>5</v>
          </cell>
          <cell r="N3857">
            <v>40</v>
          </cell>
          <cell r="O3857">
            <v>0.2</v>
          </cell>
          <cell r="P3857">
            <v>2540</v>
          </cell>
          <cell r="Q3857">
            <v>2032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2540</v>
          </cell>
          <cell r="W3857">
            <v>2032</v>
          </cell>
          <cell r="X3857">
            <v>48422</v>
          </cell>
          <cell r="Y3857">
            <v>968440</v>
          </cell>
          <cell r="Z3857" t="str">
            <v>水</v>
          </cell>
          <cell r="AA3857">
            <v>0.25</v>
          </cell>
          <cell r="AB3857">
            <v>0.25</v>
          </cell>
          <cell r="AC3857">
            <v>1</v>
          </cell>
          <cell r="AD3857">
            <v>0.25</v>
          </cell>
          <cell r="AE3857">
            <v>0.25</v>
          </cell>
          <cell r="AF3857">
            <v>508</v>
          </cell>
          <cell r="AG3857">
            <v>508</v>
          </cell>
          <cell r="AH3857">
            <v>508</v>
          </cell>
          <cell r="AI3857">
            <v>508</v>
          </cell>
          <cell r="AJ3857">
            <v>508</v>
          </cell>
          <cell r="AK3857">
            <v>7</v>
          </cell>
        </row>
        <row r="3858">
          <cell r="B3858">
            <v>48707</v>
          </cell>
          <cell r="C3858">
            <v>487</v>
          </cell>
          <cell r="D3858">
            <v>0</v>
          </cell>
          <cell r="E3858">
            <v>50100</v>
          </cell>
          <cell r="G3858">
            <v>48709</v>
          </cell>
          <cell r="I3858">
            <v>1</v>
          </cell>
          <cell r="J3858">
            <v>1</v>
          </cell>
          <cell r="K3858">
            <v>98</v>
          </cell>
          <cell r="L3858">
            <v>97</v>
          </cell>
          <cell r="M3858">
            <v>5</v>
          </cell>
          <cell r="N3858">
            <v>40</v>
          </cell>
          <cell r="O3858">
            <v>0.2</v>
          </cell>
          <cell r="P3858">
            <v>2540</v>
          </cell>
          <cell r="Q3858">
            <v>2032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2540</v>
          </cell>
          <cell r="W3858">
            <v>2032</v>
          </cell>
          <cell r="X3858">
            <v>48422</v>
          </cell>
          <cell r="Y3858">
            <v>968440</v>
          </cell>
          <cell r="Z3858" t="str">
            <v>水</v>
          </cell>
          <cell r="AA3858">
            <v>0.25</v>
          </cell>
          <cell r="AB3858">
            <v>0.25</v>
          </cell>
          <cell r="AC3858">
            <v>1</v>
          </cell>
          <cell r="AD3858">
            <v>0.25</v>
          </cell>
          <cell r="AE3858">
            <v>0.25</v>
          </cell>
          <cell r="AF3858">
            <v>508</v>
          </cell>
          <cell r="AG3858">
            <v>508</v>
          </cell>
          <cell r="AH3858">
            <v>508</v>
          </cell>
          <cell r="AI3858">
            <v>508</v>
          </cell>
          <cell r="AJ3858">
            <v>508</v>
          </cell>
          <cell r="AK3858">
            <v>7</v>
          </cell>
        </row>
        <row r="3859">
          <cell r="B3859">
            <v>48800</v>
          </cell>
          <cell r="C3859">
            <v>488</v>
          </cell>
          <cell r="D3859">
            <v>0</v>
          </cell>
          <cell r="E3859">
            <v>30802</v>
          </cell>
          <cell r="F3859">
            <v>1</v>
          </cell>
          <cell r="G3859">
            <v>48800</v>
          </cell>
          <cell r="H3859">
            <v>48800</v>
          </cell>
          <cell r="I3859">
            <v>0</v>
          </cell>
          <cell r="J3859">
            <v>10</v>
          </cell>
          <cell r="K3859">
            <v>98</v>
          </cell>
          <cell r="L3859">
            <v>97</v>
          </cell>
          <cell r="M3859">
            <v>5</v>
          </cell>
          <cell r="N3859">
            <v>40</v>
          </cell>
          <cell r="O3859">
            <v>0.4</v>
          </cell>
          <cell r="P3859">
            <v>50816</v>
          </cell>
          <cell r="Q3859">
            <v>32522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50816</v>
          </cell>
          <cell r="W3859">
            <v>32522</v>
          </cell>
          <cell r="X3859">
            <v>484220</v>
          </cell>
          <cell r="Y3859">
            <v>9684400</v>
          </cell>
          <cell r="Z3859" t="str">
            <v>水</v>
          </cell>
          <cell r="AA3859">
            <v>0.25</v>
          </cell>
          <cell r="AB3859">
            <v>0.25</v>
          </cell>
          <cell r="AC3859">
            <v>1</v>
          </cell>
          <cell r="AD3859">
            <v>0.25</v>
          </cell>
          <cell r="AE3859">
            <v>0.25</v>
          </cell>
          <cell r="AF3859">
            <v>10163</v>
          </cell>
          <cell r="AG3859">
            <v>10163</v>
          </cell>
          <cell r="AH3859">
            <v>10163</v>
          </cell>
          <cell r="AI3859">
            <v>10163</v>
          </cell>
          <cell r="AJ3859">
            <v>10163</v>
          </cell>
          <cell r="AK3859">
            <v>70</v>
          </cell>
        </row>
        <row r="3860">
          <cell r="B3860">
            <v>48801</v>
          </cell>
          <cell r="C3860">
            <v>488</v>
          </cell>
          <cell r="D3860">
            <v>0</v>
          </cell>
          <cell r="E3860">
            <v>40302</v>
          </cell>
          <cell r="G3860">
            <v>48801</v>
          </cell>
          <cell r="I3860">
            <v>1</v>
          </cell>
          <cell r="J3860">
            <v>1</v>
          </cell>
          <cell r="K3860">
            <v>98</v>
          </cell>
          <cell r="L3860">
            <v>97</v>
          </cell>
          <cell r="M3860">
            <v>5</v>
          </cell>
          <cell r="N3860">
            <v>40</v>
          </cell>
          <cell r="O3860">
            <v>0.2</v>
          </cell>
          <cell r="P3860">
            <v>2540</v>
          </cell>
          <cell r="Q3860">
            <v>2032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2540</v>
          </cell>
          <cell r="W3860">
            <v>2032</v>
          </cell>
          <cell r="X3860">
            <v>48422</v>
          </cell>
          <cell r="Y3860">
            <v>968440</v>
          </cell>
          <cell r="Z3860" t="str">
            <v>水</v>
          </cell>
          <cell r="AA3860">
            <v>0.25</v>
          </cell>
          <cell r="AB3860">
            <v>0.25</v>
          </cell>
          <cell r="AC3860">
            <v>1</v>
          </cell>
          <cell r="AD3860">
            <v>0.25</v>
          </cell>
          <cell r="AE3860">
            <v>0.25</v>
          </cell>
          <cell r="AF3860">
            <v>508</v>
          </cell>
          <cell r="AG3860">
            <v>508</v>
          </cell>
          <cell r="AH3860">
            <v>508</v>
          </cell>
          <cell r="AI3860">
            <v>508</v>
          </cell>
          <cell r="AJ3860">
            <v>508</v>
          </cell>
          <cell r="AK3860">
            <v>7</v>
          </cell>
        </row>
        <row r="3861">
          <cell r="B3861">
            <v>48802</v>
          </cell>
          <cell r="C3861">
            <v>488</v>
          </cell>
          <cell r="D3861">
            <v>0</v>
          </cell>
          <cell r="E3861">
            <v>40702</v>
          </cell>
          <cell r="G3861">
            <v>48801</v>
          </cell>
          <cell r="I3861">
            <v>1</v>
          </cell>
          <cell r="J3861">
            <v>1</v>
          </cell>
          <cell r="K3861">
            <v>98</v>
          </cell>
          <cell r="L3861">
            <v>97</v>
          </cell>
          <cell r="M3861">
            <v>5</v>
          </cell>
          <cell r="N3861">
            <v>40</v>
          </cell>
          <cell r="O3861">
            <v>0.2</v>
          </cell>
          <cell r="P3861">
            <v>2540</v>
          </cell>
          <cell r="Q3861">
            <v>2032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2540</v>
          </cell>
          <cell r="W3861">
            <v>2032</v>
          </cell>
          <cell r="X3861">
            <v>48422</v>
          </cell>
          <cell r="Y3861">
            <v>968440</v>
          </cell>
          <cell r="Z3861" t="str">
            <v>水</v>
          </cell>
          <cell r="AA3861">
            <v>0.25</v>
          </cell>
          <cell r="AB3861">
            <v>0.25</v>
          </cell>
          <cell r="AC3861">
            <v>1</v>
          </cell>
          <cell r="AD3861">
            <v>0.25</v>
          </cell>
          <cell r="AE3861">
            <v>0.25</v>
          </cell>
          <cell r="AF3861">
            <v>508</v>
          </cell>
          <cell r="AG3861">
            <v>508</v>
          </cell>
          <cell r="AH3861">
            <v>508</v>
          </cell>
          <cell r="AI3861">
            <v>508</v>
          </cell>
          <cell r="AJ3861">
            <v>508</v>
          </cell>
          <cell r="AK3861">
            <v>7</v>
          </cell>
        </row>
        <row r="3862">
          <cell r="B3862">
            <v>48803</v>
          </cell>
          <cell r="C3862">
            <v>488</v>
          </cell>
          <cell r="D3862">
            <v>0</v>
          </cell>
          <cell r="E3862">
            <v>40502</v>
          </cell>
          <cell r="G3862">
            <v>48801</v>
          </cell>
          <cell r="I3862">
            <v>1</v>
          </cell>
          <cell r="J3862">
            <v>1</v>
          </cell>
          <cell r="K3862">
            <v>98</v>
          </cell>
          <cell r="L3862">
            <v>97</v>
          </cell>
          <cell r="M3862">
            <v>5</v>
          </cell>
          <cell r="N3862">
            <v>40</v>
          </cell>
          <cell r="O3862">
            <v>0.2</v>
          </cell>
          <cell r="P3862">
            <v>2540</v>
          </cell>
          <cell r="Q3862">
            <v>2032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2540</v>
          </cell>
          <cell r="W3862">
            <v>2032</v>
          </cell>
          <cell r="X3862">
            <v>48422</v>
          </cell>
          <cell r="Y3862">
            <v>968440</v>
          </cell>
          <cell r="Z3862" t="str">
            <v>水</v>
          </cell>
          <cell r="AA3862">
            <v>0.25</v>
          </cell>
          <cell r="AB3862">
            <v>0.25</v>
          </cell>
          <cell r="AC3862">
            <v>1</v>
          </cell>
          <cell r="AD3862">
            <v>0.25</v>
          </cell>
          <cell r="AE3862">
            <v>0.25</v>
          </cell>
          <cell r="AF3862">
            <v>508</v>
          </cell>
          <cell r="AG3862">
            <v>508</v>
          </cell>
          <cell r="AH3862">
            <v>508</v>
          </cell>
          <cell r="AI3862">
            <v>508</v>
          </cell>
          <cell r="AJ3862">
            <v>508</v>
          </cell>
          <cell r="AK3862">
            <v>7</v>
          </cell>
        </row>
        <row r="3863">
          <cell r="B3863">
            <v>48804</v>
          </cell>
          <cell r="C3863">
            <v>488</v>
          </cell>
          <cell r="D3863">
            <v>0</v>
          </cell>
          <cell r="E3863">
            <v>30202</v>
          </cell>
          <cell r="G3863">
            <v>48801</v>
          </cell>
          <cell r="I3863">
            <v>1</v>
          </cell>
          <cell r="J3863">
            <v>1</v>
          </cell>
          <cell r="K3863">
            <v>98</v>
          </cell>
          <cell r="L3863">
            <v>97</v>
          </cell>
          <cell r="M3863">
            <v>5</v>
          </cell>
          <cell r="N3863">
            <v>40</v>
          </cell>
          <cell r="O3863">
            <v>0.2</v>
          </cell>
          <cell r="P3863">
            <v>2540</v>
          </cell>
          <cell r="Q3863">
            <v>2032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2540</v>
          </cell>
          <cell r="W3863">
            <v>2032</v>
          </cell>
          <cell r="X3863">
            <v>48422</v>
          </cell>
          <cell r="Y3863">
            <v>968440</v>
          </cell>
          <cell r="Z3863" t="str">
            <v>水</v>
          </cell>
          <cell r="AA3863">
            <v>0.25</v>
          </cell>
          <cell r="AB3863">
            <v>0.25</v>
          </cell>
          <cell r="AC3863">
            <v>1</v>
          </cell>
          <cell r="AD3863">
            <v>0.25</v>
          </cell>
          <cell r="AE3863">
            <v>0.25</v>
          </cell>
          <cell r="AF3863">
            <v>508</v>
          </cell>
          <cell r="AG3863">
            <v>508</v>
          </cell>
          <cell r="AH3863">
            <v>508</v>
          </cell>
          <cell r="AI3863">
            <v>508</v>
          </cell>
          <cell r="AJ3863">
            <v>508</v>
          </cell>
          <cell r="AK3863">
            <v>7</v>
          </cell>
        </row>
        <row r="3864">
          <cell r="B3864">
            <v>48805</v>
          </cell>
          <cell r="C3864">
            <v>488</v>
          </cell>
          <cell r="D3864">
            <v>0</v>
          </cell>
          <cell r="E3864">
            <v>30402</v>
          </cell>
          <cell r="G3864">
            <v>48801</v>
          </cell>
          <cell r="I3864">
            <v>1</v>
          </cell>
          <cell r="J3864">
            <v>1</v>
          </cell>
          <cell r="K3864">
            <v>98</v>
          </cell>
          <cell r="L3864">
            <v>97</v>
          </cell>
          <cell r="M3864">
            <v>5</v>
          </cell>
          <cell r="N3864">
            <v>40</v>
          </cell>
          <cell r="O3864">
            <v>0.2</v>
          </cell>
          <cell r="P3864">
            <v>2540</v>
          </cell>
          <cell r="Q3864">
            <v>2032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2540</v>
          </cell>
          <cell r="W3864">
            <v>2032</v>
          </cell>
          <cell r="X3864">
            <v>48422</v>
          </cell>
          <cell r="Y3864">
            <v>968440</v>
          </cell>
          <cell r="Z3864" t="str">
            <v>水</v>
          </cell>
          <cell r="AA3864">
            <v>0.25</v>
          </cell>
          <cell r="AB3864">
            <v>0.25</v>
          </cell>
          <cell r="AC3864">
            <v>1</v>
          </cell>
          <cell r="AD3864">
            <v>0.25</v>
          </cell>
          <cell r="AE3864">
            <v>0.25</v>
          </cell>
          <cell r="AF3864">
            <v>508</v>
          </cell>
          <cell r="AG3864">
            <v>508</v>
          </cell>
          <cell r="AH3864">
            <v>508</v>
          </cell>
          <cell r="AI3864">
            <v>508</v>
          </cell>
          <cell r="AJ3864">
            <v>508</v>
          </cell>
          <cell r="AK3864">
            <v>7</v>
          </cell>
        </row>
        <row r="3865">
          <cell r="B3865">
            <v>48806</v>
          </cell>
          <cell r="C3865">
            <v>488</v>
          </cell>
          <cell r="D3865">
            <v>0</v>
          </cell>
          <cell r="E3865">
            <v>30602</v>
          </cell>
          <cell r="G3865">
            <v>48801</v>
          </cell>
          <cell r="I3865">
            <v>1</v>
          </cell>
          <cell r="J3865">
            <v>1</v>
          </cell>
          <cell r="K3865">
            <v>98</v>
          </cell>
          <cell r="L3865">
            <v>97</v>
          </cell>
          <cell r="M3865">
            <v>5</v>
          </cell>
          <cell r="N3865">
            <v>40</v>
          </cell>
          <cell r="O3865">
            <v>0.2</v>
          </cell>
          <cell r="P3865">
            <v>2540</v>
          </cell>
          <cell r="Q3865">
            <v>2032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2540</v>
          </cell>
          <cell r="W3865">
            <v>2032</v>
          </cell>
          <cell r="X3865">
            <v>48422</v>
          </cell>
          <cell r="Y3865">
            <v>968440</v>
          </cell>
          <cell r="Z3865" t="str">
            <v>水</v>
          </cell>
          <cell r="AA3865">
            <v>0.25</v>
          </cell>
          <cell r="AB3865">
            <v>0.25</v>
          </cell>
          <cell r="AC3865">
            <v>1</v>
          </cell>
          <cell r="AD3865">
            <v>0.25</v>
          </cell>
          <cell r="AE3865">
            <v>0.25</v>
          </cell>
          <cell r="AF3865">
            <v>508</v>
          </cell>
          <cell r="AG3865">
            <v>508</v>
          </cell>
          <cell r="AH3865">
            <v>508</v>
          </cell>
          <cell r="AI3865">
            <v>508</v>
          </cell>
          <cell r="AJ3865">
            <v>508</v>
          </cell>
          <cell r="AK3865">
            <v>7</v>
          </cell>
        </row>
        <row r="3866">
          <cell r="B3866">
            <v>48807</v>
          </cell>
          <cell r="C3866">
            <v>488</v>
          </cell>
          <cell r="D3866">
            <v>0</v>
          </cell>
          <cell r="E3866">
            <v>50100</v>
          </cell>
          <cell r="G3866">
            <v>48809</v>
          </cell>
          <cell r="I3866">
            <v>1</v>
          </cell>
          <cell r="J3866">
            <v>1</v>
          </cell>
          <cell r="K3866">
            <v>98</v>
          </cell>
          <cell r="L3866">
            <v>97</v>
          </cell>
          <cell r="M3866">
            <v>5</v>
          </cell>
          <cell r="N3866">
            <v>40</v>
          </cell>
          <cell r="O3866">
            <v>0.2</v>
          </cell>
          <cell r="P3866">
            <v>2540</v>
          </cell>
          <cell r="Q3866">
            <v>2032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2540</v>
          </cell>
          <cell r="W3866">
            <v>2032</v>
          </cell>
          <cell r="X3866">
            <v>48422</v>
          </cell>
          <cell r="Y3866">
            <v>968440</v>
          </cell>
          <cell r="Z3866" t="str">
            <v>水</v>
          </cell>
          <cell r="AA3866">
            <v>0.25</v>
          </cell>
          <cell r="AB3866">
            <v>0.25</v>
          </cell>
          <cell r="AC3866">
            <v>1</v>
          </cell>
          <cell r="AD3866">
            <v>0.25</v>
          </cell>
          <cell r="AE3866">
            <v>0.25</v>
          </cell>
          <cell r="AF3866">
            <v>508</v>
          </cell>
          <cell r="AG3866">
            <v>508</v>
          </cell>
          <cell r="AH3866">
            <v>508</v>
          </cell>
          <cell r="AI3866">
            <v>508</v>
          </cell>
          <cell r="AJ3866">
            <v>508</v>
          </cell>
          <cell r="AK3866">
            <v>7</v>
          </cell>
        </row>
        <row r="3867">
          <cell r="B3867">
            <v>48900</v>
          </cell>
          <cell r="C3867">
            <v>489</v>
          </cell>
          <cell r="D3867">
            <v>0</v>
          </cell>
          <cell r="E3867">
            <v>30202</v>
          </cell>
          <cell r="F3867">
            <v>1</v>
          </cell>
          <cell r="G3867">
            <v>48900</v>
          </cell>
          <cell r="H3867">
            <v>48900</v>
          </cell>
          <cell r="I3867">
            <v>0</v>
          </cell>
          <cell r="J3867">
            <v>10</v>
          </cell>
          <cell r="K3867">
            <v>98</v>
          </cell>
          <cell r="L3867">
            <v>97</v>
          </cell>
          <cell r="M3867">
            <v>5</v>
          </cell>
          <cell r="N3867">
            <v>40</v>
          </cell>
          <cell r="O3867">
            <v>0.5</v>
          </cell>
          <cell r="P3867">
            <v>63520</v>
          </cell>
          <cell r="Q3867">
            <v>40652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63520</v>
          </cell>
          <cell r="W3867">
            <v>40652</v>
          </cell>
          <cell r="X3867">
            <v>484220</v>
          </cell>
          <cell r="Y3867">
            <v>9684400</v>
          </cell>
          <cell r="Z3867" t="str">
            <v>水</v>
          </cell>
          <cell r="AA3867">
            <v>0.25</v>
          </cell>
          <cell r="AB3867">
            <v>0.25</v>
          </cell>
          <cell r="AC3867">
            <v>1</v>
          </cell>
          <cell r="AD3867">
            <v>0.25</v>
          </cell>
          <cell r="AE3867">
            <v>0.25</v>
          </cell>
          <cell r="AF3867">
            <v>12704</v>
          </cell>
          <cell r="AG3867">
            <v>12704</v>
          </cell>
          <cell r="AH3867">
            <v>12704</v>
          </cell>
          <cell r="AI3867">
            <v>12704</v>
          </cell>
          <cell r="AJ3867">
            <v>12704</v>
          </cell>
          <cell r="AK3867">
            <v>70</v>
          </cell>
        </row>
        <row r="3868">
          <cell r="B3868">
            <v>48901</v>
          </cell>
          <cell r="C3868">
            <v>489</v>
          </cell>
          <cell r="D3868">
            <v>0</v>
          </cell>
          <cell r="E3868">
            <v>40302</v>
          </cell>
          <cell r="G3868">
            <v>48901</v>
          </cell>
          <cell r="I3868">
            <v>1</v>
          </cell>
          <cell r="J3868">
            <v>1</v>
          </cell>
          <cell r="K3868">
            <v>98</v>
          </cell>
          <cell r="L3868">
            <v>97</v>
          </cell>
          <cell r="M3868">
            <v>5</v>
          </cell>
          <cell r="N3868">
            <v>40</v>
          </cell>
          <cell r="O3868">
            <v>0.2</v>
          </cell>
          <cell r="P3868">
            <v>2540</v>
          </cell>
          <cell r="Q3868">
            <v>2032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2540</v>
          </cell>
          <cell r="W3868">
            <v>2032</v>
          </cell>
          <cell r="X3868">
            <v>48422</v>
          </cell>
          <cell r="Y3868">
            <v>968440</v>
          </cell>
          <cell r="Z3868" t="str">
            <v>水</v>
          </cell>
          <cell r="AA3868">
            <v>0.25</v>
          </cell>
          <cell r="AB3868">
            <v>0.25</v>
          </cell>
          <cell r="AC3868">
            <v>1</v>
          </cell>
          <cell r="AD3868">
            <v>0.25</v>
          </cell>
          <cell r="AE3868">
            <v>0.25</v>
          </cell>
          <cell r="AF3868">
            <v>508</v>
          </cell>
          <cell r="AG3868">
            <v>508</v>
          </cell>
          <cell r="AH3868">
            <v>508</v>
          </cell>
          <cell r="AI3868">
            <v>508</v>
          </cell>
          <cell r="AJ3868">
            <v>508</v>
          </cell>
          <cell r="AK3868">
            <v>7</v>
          </cell>
        </row>
        <row r="3869">
          <cell r="B3869">
            <v>48902</v>
          </cell>
          <cell r="C3869">
            <v>489</v>
          </cell>
          <cell r="D3869">
            <v>0</v>
          </cell>
          <cell r="E3869">
            <v>40702</v>
          </cell>
          <cell r="G3869">
            <v>48901</v>
          </cell>
          <cell r="I3869">
            <v>1</v>
          </cell>
          <cell r="J3869">
            <v>1</v>
          </cell>
          <cell r="K3869">
            <v>98</v>
          </cell>
          <cell r="L3869">
            <v>97</v>
          </cell>
          <cell r="M3869">
            <v>5</v>
          </cell>
          <cell r="N3869">
            <v>40</v>
          </cell>
          <cell r="O3869">
            <v>0.2</v>
          </cell>
          <cell r="P3869">
            <v>2540</v>
          </cell>
          <cell r="Q3869">
            <v>2032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2540</v>
          </cell>
          <cell r="W3869">
            <v>2032</v>
          </cell>
          <cell r="X3869">
            <v>48422</v>
          </cell>
          <cell r="Y3869">
            <v>968440</v>
          </cell>
          <cell r="Z3869" t="str">
            <v>水</v>
          </cell>
          <cell r="AA3869">
            <v>0.25</v>
          </cell>
          <cell r="AB3869">
            <v>0.25</v>
          </cell>
          <cell r="AC3869">
            <v>1</v>
          </cell>
          <cell r="AD3869">
            <v>0.25</v>
          </cell>
          <cell r="AE3869">
            <v>0.25</v>
          </cell>
          <cell r="AF3869">
            <v>508</v>
          </cell>
          <cell r="AG3869">
            <v>508</v>
          </cell>
          <cell r="AH3869">
            <v>508</v>
          </cell>
          <cell r="AI3869">
            <v>508</v>
          </cell>
          <cell r="AJ3869">
            <v>508</v>
          </cell>
          <cell r="AK3869">
            <v>7</v>
          </cell>
        </row>
        <row r="3870">
          <cell r="B3870">
            <v>48903</v>
          </cell>
          <cell r="C3870">
            <v>489</v>
          </cell>
          <cell r="D3870">
            <v>0</v>
          </cell>
          <cell r="E3870">
            <v>40502</v>
          </cell>
          <cell r="G3870">
            <v>48901</v>
          </cell>
          <cell r="I3870">
            <v>1</v>
          </cell>
          <cell r="J3870">
            <v>1</v>
          </cell>
          <cell r="K3870">
            <v>98</v>
          </cell>
          <cell r="L3870">
            <v>97</v>
          </cell>
          <cell r="M3870">
            <v>5</v>
          </cell>
          <cell r="N3870">
            <v>40</v>
          </cell>
          <cell r="O3870">
            <v>0.2</v>
          </cell>
          <cell r="P3870">
            <v>2540</v>
          </cell>
          <cell r="Q3870">
            <v>2032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2540</v>
          </cell>
          <cell r="W3870">
            <v>2032</v>
          </cell>
          <cell r="X3870">
            <v>48422</v>
          </cell>
          <cell r="Y3870">
            <v>968440</v>
          </cell>
          <cell r="Z3870" t="str">
            <v>水</v>
          </cell>
          <cell r="AA3870">
            <v>0.25</v>
          </cell>
          <cell r="AB3870">
            <v>0.25</v>
          </cell>
          <cell r="AC3870">
            <v>1</v>
          </cell>
          <cell r="AD3870">
            <v>0.25</v>
          </cell>
          <cell r="AE3870">
            <v>0.25</v>
          </cell>
          <cell r="AF3870">
            <v>508</v>
          </cell>
          <cell r="AG3870">
            <v>508</v>
          </cell>
          <cell r="AH3870">
            <v>508</v>
          </cell>
          <cell r="AI3870">
            <v>508</v>
          </cell>
          <cell r="AJ3870">
            <v>508</v>
          </cell>
          <cell r="AK3870">
            <v>7</v>
          </cell>
        </row>
        <row r="3871">
          <cell r="B3871">
            <v>48904</v>
          </cell>
          <cell r="C3871">
            <v>489</v>
          </cell>
          <cell r="D3871">
            <v>0</v>
          </cell>
          <cell r="E3871">
            <v>30202</v>
          </cell>
          <cell r="G3871">
            <v>48901</v>
          </cell>
          <cell r="I3871">
            <v>1</v>
          </cell>
          <cell r="J3871">
            <v>1</v>
          </cell>
          <cell r="K3871">
            <v>98</v>
          </cell>
          <cell r="L3871">
            <v>97</v>
          </cell>
          <cell r="M3871">
            <v>5</v>
          </cell>
          <cell r="N3871">
            <v>40</v>
          </cell>
          <cell r="O3871">
            <v>0.2</v>
          </cell>
          <cell r="P3871">
            <v>2540</v>
          </cell>
          <cell r="Q3871">
            <v>2032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2540</v>
          </cell>
          <cell r="W3871">
            <v>2032</v>
          </cell>
          <cell r="X3871">
            <v>48422</v>
          </cell>
          <cell r="Y3871">
            <v>968440</v>
          </cell>
          <cell r="Z3871" t="str">
            <v>水</v>
          </cell>
          <cell r="AA3871">
            <v>0.25</v>
          </cell>
          <cell r="AB3871">
            <v>0.25</v>
          </cell>
          <cell r="AC3871">
            <v>1</v>
          </cell>
          <cell r="AD3871">
            <v>0.25</v>
          </cell>
          <cell r="AE3871">
            <v>0.25</v>
          </cell>
          <cell r="AF3871">
            <v>508</v>
          </cell>
          <cell r="AG3871">
            <v>508</v>
          </cell>
          <cell r="AH3871">
            <v>508</v>
          </cell>
          <cell r="AI3871">
            <v>508</v>
          </cell>
          <cell r="AJ3871">
            <v>508</v>
          </cell>
          <cell r="AK3871">
            <v>7</v>
          </cell>
        </row>
        <row r="3872">
          <cell r="B3872">
            <v>48905</v>
          </cell>
          <cell r="C3872">
            <v>489</v>
          </cell>
          <cell r="D3872">
            <v>0</v>
          </cell>
          <cell r="E3872">
            <v>30402</v>
          </cell>
          <cell r="G3872">
            <v>48901</v>
          </cell>
          <cell r="I3872">
            <v>1</v>
          </cell>
          <cell r="J3872">
            <v>1</v>
          </cell>
          <cell r="K3872">
            <v>98</v>
          </cell>
          <cell r="L3872">
            <v>97</v>
          </cell>
          <cell r="M3872">
            <v>5</v>
          </cell>
          <cell r="N3872">
            <v>40</v>
          </cell>
          <cell r="O3872">
            <v>0.2</v>
          </cell>
          <cell r="P3872">
            <v>2540</v>
          </cell>
          <cell r="Q3872">
            <v>2032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2540</v>
          </cell>
          <cell r="W3872">
            <v>2032</v>
          </cell>
          <cell r="X3872">
            <v>48422</v>
          </cell>
          <cell r="Y3872">
            <v>968440</v>
          </cell>
          <cell r="Z3872" t="str">
            <v>水</v>
          </cell>
          <cell r="AA3872">
            <v>0.25</v>
          </cell>
          <cell r="AB3872">
            <v>0.25</v>
          </cell>
          <cell r="AC3872">
            <v>1</v>
          </cell>
          <cell r="AD3872">
            <v>0.25</v>
          </cell>
          <cell r="AE3872">
            <v>0.25</v>
          </cell>
          <cell r="AF3872">
            <v>508</v>
          </cell>
          <cell r="AG3872">
            <v>508</v>
          </cell>
          <cell r="AH3872">
            <v>508</v>
          </cell>
          <cell r="AI3872">
            <v>508</v>
          </cell>
          <cell r="AJ3872">
            <v>508</v>
          </cell>
          <cell r="AK3872">
            <v>7</v>
          </cell>
        </row>
        <row r="3873">
          <cell r="B3873">
            <v>48906</v>
          </cell>
          <cell r="C3873">
            <v>489</v>
          </cell>
          <cell r="D3873">
            <v>0</v>
          </cell>
          <cell r="E3873">
            <v>30602</v>
          </cell>
          <cell r="G3873">
            <v>48901</v>
          </cell>
          <cell r="I3873">
            <v>1</v>
          </cell>
          <cell r="J3873">
            <v>1</v>
          </cell>
          <cell r="K3873">
            <v>98</v>
          </cell>
          <cell r="L3873">
            <v>97</v>
          </cell>
          <cell r="M3873">
            <v>5</v>
          </cell>
          <cell r="N3873">
            <v>40</v>
          </cell>
          <cell r="O3873">
            <v>0.2</v>
          </cell>
          <cell r="P3873">
            <v>2540</v>
          </cell>
          <cell r="Q3873">
            <v>2032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2540</v>
          </cell>
          <cell r="W3873">
            <v>2032</v>
          </cell>
          <cell r="X3873">
            <v>48422</v>
          </cell>
          <cell r="Y3873">
            <v>968440</v>
          </cell>
          <cell r="Z3873" t="str">
            <v>水</v>
          </cell>
          <cell r="AA3873">
            <v>0.25</v>
          </cell>
          <cell r="AB3873">
            <v>0.25</v>
          </cell>
          <cell r="AC3873">
            <v>1</v>
          </cell>
          <cell r="AD3873">
            <v>0.25</v>
          </cell>
          <cell r="AE3873">
            <v>0.25</v>
          </cell>
          <cell r="AF3873">
            <v>508</v>
          </cell>
          <cell r="AG3873">
            <v>508</v>
          </cell>
          <cell r="AH3873">
            <v>508</v>
          </cell>
          <cell r="AI3873">
            <v>508</v>
          </cell>
          <cell r="AJ3873">
            <v>508</v>
          </cell>
          <cell r="AK3873">
            <v>7</v>
          </cell>
        </row>
        <row r="3874">
          <cell r="B3874">
            <v>48907</v>
          </cell>
          <cell r="C3874">
            <v>489</v>
          </cell>
          <cell r="D3874">
            <v>0</v>
          </cell>
          <cell r="E3874">
            <v>50100</v>
          </cell>
          <cell r="G3874">
            <v>48909</v>
          </cell>
          <cell r="I3874">
            <v>1</v>
          </cell>
          <cell r="J3874">
            <v>1</v>
          </cell>
          <cell r="K3874">
            <v>98</v>
          </cell>
          <cell r="L3874">
            <v>97</v>
          </cell>
          <cell r="M3874">
            <v>5</v>
          </cell>
          <cell r="N3874">
            <v>40</v>
          </cell>
          <cell r="O3874">
            <v>0.2</v>
          </cell>
          <cell r="P3874">
            <v>2540</v>
          </cell>
          <cell r="Q3874">
            <v>2032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2540</v>
          </cell>
          <cell r="W3874">
            <v>2032</v>
          </cell>
          <cell r="X3874">
            <v>48422</v>
          </cell>
          <cell r="Y3874">
            <v>968440</v>
          </cell>
          <cell r="Z3874" t="str">
            <v>水</v>
          </cell>
          <cell r="AA3874">
            <v>0.25</v>
          </cell>
          <cell r="AB3874">
            <v>0.25</v>
          </cell>
          <cell r="AC3874">
            <v>1</v>
          </cell>
          <cell r="AD3874">
            <v>0.25</v>
          </cell>
          <cell r="AE3874">
            <v>0.25</v>
          </cell>
          <cell r="AF3874">
            <v>508</v>
          </cell>
          <cell r="AG3874">
            <v>508</v>
          </cell>
          <cell r="AH3874">
            <v>508</v>
          </cell>
          <cell r="AI3874">
            <v>508</v>
          </cell>
          <cell r="AJ3874">
            <v>508</v>
          </cell>
          <cell r="AK3874">
            <v>7</v>
          </cell>
        </row>
        <row r="3875">
          <cell r="B3875">
            <v>49000</v>
          </cell>
          <cell r="C3875">
            <v>490</v>
          </cell>
          <cell r="D3875">
            <v>0</v>
          </cell>
          <cell r="E3875">
            <v>30800</v>
          </cell>
          <cell r="F3875">
            <v>1</v>
          </cell>
          <cell r="G3875">
            <v>49000</v>
          </cell>
          <cell r="H3875">
            <v>49000</v>
          </cell>
          <cell r="I3875">
            <v>0</v>
          </cell>
          <cell r="J3875">
            <v>10</v>
          </cell>
          <cell r="K3875">
            <v>99</v>
          </cell>
          <cell r="L3875">
            <v>98</v>
          </cell>
          <cell r="M3875">
            <v>5</v>
          </cell>
          <cell r="N3875">
            <v>40</v>
          </cell>
          <cell r="O3875">
            <v>0.60000000000000009</v>
          </cell>
          <cell r="P3875">
            <v>80592</v>
          </cell>
          <cell r="Q3875">
            <v>41263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80592</v>
          </cell>
          <cell r="W3875">
            <v>41263</v>
          </cell>
          <cell r="X3875">
            <v>509900</v>
          </cell>
          <cell r="Y3875">
            <v>10198000</v>
          </cell>
          <cell r="Z3875" t="str">
            <v>水</v>
          </cell>
          <cell r="AA3875">
            <v>0.25</v>
          </cell>
          <cell r="AB3875">
            <v>0.25</v>
          </cell>
          <cell r="AC3875">
            <v>1</v>
          </cell>
          <cell r="AD3875">
            <v>0.25</v>
          </cell>
          <cell r="AE3875">
            <v>0.25</v>
          </cell>
          <cell r="AF3875">
            <v>16118</v>
          </cell>
          <cell r="AG3875">
            <v>16118</v>
          </cell>
          <cell r="AH3875">
            <v>16118</v>
          </cell>
          <cell r="AI3875">
            <v>16118</v>
          </cell>
          <cell r="AJ3875">
            <v>16118</v>
          </cell>
          <cell r="AK3875">
            <v>70</v>
          </cell>
        </row>
        <row r="3876">
          <cell r="B3876">
            <v>49001</v>
          </cell>
          <cell r="C3876">
            <v>490</v>
          </cell>
          <cell r="D3876">
            <v>0</v>
          </cell>
          <cell r="E3876">
            <v>40302</v>
          </cell>
          <cell r="G3876">
            <v>49001</v>
          </cell>
          <cell r="I3876">
            <v>1</v>
          </cell>
          <cell r="J3876">
            <v>1</v>
          </cell>
          <cell r="K3876">
            <v>99</v>
          </cell>
          <cell r="L3876">
            <v>98</v>
          </cell>
          <cell r="M3876">
            <v>5</v>
          </cell>
          <cell r="N3876">
            <v>40</v>
          </cell>
          <cell r="O3876">
            <v>0.2</v>
          </cell>
          <cell r="P3876">
            <v>2686</v>
          </cell>
          <cell r="Q3876">
            <v>2149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2686</v>
          </cell>
          <cell r="W3876">
            <v>2149</v>
          </cell>
          <cell r="X3876">
            <v>50990</v>
          </cell>
          <cell r="Y3876">
            <v>1019800</v>
          </cell>
          <cell r="Z3876" t="str">
            <v>水</v>
          </cell>
          <cell r="AA3876">
            <v>0.25</v>
          </cell>
          <cell r="AB3876">
            <v>0.25</v>
          </cell>
          <cell r="AC3876">
            <v>1</v>
          </cell>
          <cell r="AD3876">
            <v>0.25</v>
          </cell>
          <cell r="AE3876">
            <v>0.25</v>
          </cell>
          <cell r="AF3876">
            <v>537</v>
          </cell>
          <cell r="AG3876">
            <v>537</v>
          </cell>
          <cell r="AH3876">
            <v>537</v>
          </cell>
          <cell r="AI3876">
            <v>537</v>
          </cell>
          <cell r="AJ3876">
            <v>537</v>
          </cell>
          <cell r="AK3876">
            <v>7</v>
          </cell>
        </row>
        <row r="3877">
          <cell r="B3877">
            <v>49002</v>
          </cell>
          <cell r="C3877">
            <v>490</v>
          </cell>
          <cell r="D3877">
            <v>0</v>
          </cell>
          <cell r="E3877">
            <v>40702</v>
          </cell>
          <cell r="G3877">
            <v>49001</v>
          </cell>
          <cell r="I3877">
            <v>1</v>
          </cell>
          <cell r="J3877">
            <v>1</v>
          </cell>
          <cell r="K3877">
            <v>99</v>
          </cell>
          <cell r="L3877">
            <v>98</v>
          </cell>
          <cell r="M3877">
            <v>5</v>
          </cell>
          <cell r="N3877">
            <v>40</v>
          </cell>
          <cell r="O3877">
            <v>0.2</v>
          </cell>
          <cell r="P3877">
            <v>2686</v>
          </cell>
          <cell r="Q3877">
            <v>2149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2686</v>
          </cell>
          <cell r="W3877">
            <v>2149</v>
          </cell>
          <cell r="X3877">
            <v>50990</v>
          </cell>
          <cell r="Y3877">
            <v>1019800</v>
          </cell>
          <cell r="Z3877" t="str">
            <v>水</v>
          </cell>
          <cell r="AA3877">
            <v>0.25</v>
          </cell>
          <cell r="AB3877">
            <v>0.25</v>
          </cell>
          <cell r="AC3877">
            <v>1</v>
          </cell>
          <cell r="AD3877">
            <v>0.25</v>
          </cell>
          <cell r="AE3877">
            <v>0.25</v>
          </cell>
          <cell r="AF3877">
            <v>537</v>
          </cell>
          <cell r="AG3877">
            <v>537</v>
          </cell>
          <cell r="AH3877">
            <v>537</v>
          </cell>
          <cell r="AI3877">
            <v>537</v>
          </cell>
          <cell r="AJ3877">
            <v>537</v>
          </cell>
          <cell r="AK3877">
            <v>7</v>
          </cell>
        </row>
        <row r="3878">
          <cell r="B3878">
            <v>49003</v>
          </cell>
          <cell r="C3878">
            <v>490</v>
          </cell>
          <cell r="D3878">
            <v>0</v>
          </cell>
          <cell r="E3878">
            <v>40502</v>
          </cell>
          <cell r="G3878">
            <v>49001</v>
          </cell>
          <cell r="I3878">
            <v>1</v>
          </cell>
          <cell r="J3878">
            <v>1</v>
          </cell>
          <cell r="K3878">
            <v>99</v>
          </cell>
          <cell r="L3878">
            <v>98</v>
          </cell>
          <cell r="M3878">
            <v>5</v>
          </cell>
          <cell r="N3878">
            <v>40</v>
          </cell>
          <cell r="O3878">
            <v>0.2</v>
          </cell>
          <cell r="P3878">
            <v>2686</v>
          </cell>
          <cell r="Q3878">
            <v>2149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2686</v>
          </cell>
          <cell r="W3878">
            <v>2149</v>
          </cell>
          <cell r="X3878">
            <v>50990</v>
          </cell>
          <cell r="Y3878">
            <v>1019800</v>
          </cell>
          <cell r="Z3878" t="str">
            <v>水</v>
          </cell>
          <cell r="AA3878">
            <v>0.25</v>
          </cell>
          <cell r="AB3878">
            <v>0.25</v>
          </cell>
          <cell r="AC3878">
            <v>1</v>
          </cell>
          <cell r="AD3878">
            <v>0.25</v>
          </cell>
          <cell r="AE3878">
            <v>0.25</v>
          </cell>
          <cell r="AF3878">
            <v>537</v>
          </cell>
          <cell r="AG3878">
            <v>537</v>
          </cell>
          <cell r="AH3878">
            <v>537</v>
          </cell>
          <cell r="AI3878">
            <v>537</v>
          </cell>
          <cell r="AJ3878">
            <v>537</v>
          </cell>
          <cell r="AK3878">
            <v>7</v>
          </cell>
        </row>
        <row r="3879">
          <cell r="B3879">
            <v>49004</v>
          </cell>
          <cell r="C3879">
            <v>490</v>
          </cell>
          <cell r="D3879">
            <v>0</v>
          </cell>
          <cell r="E3879">
            <v>30202</v>
          </cell>
          <cell r="G3879">
            <v>49001</v>
          </cell>
          <cell r="I3879">
            <v>1</v>
          </cell>
          <cell r="J3879">
            <v>1</v>
          </cell>
          <cell r="K3879">
            <v>99</v>
          </cell>
          <cell r="L3879">
            <v>98</v>
          </cell>
          <cell r="M3879">
            <v>5</v>
          </cell>
          <cell r="N3879">
            <v>40</v>
          </cell>
          <cell r="O3879">
            <v>0.2</v>
          </cell>
          <cell r="P3879">
            <v>2686</v>
          </cell>
          <cell r="Q3879">
            <v>2149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2686</v>
          </cell>
          <cell r="W3879">
            <v>2149</v>
          </cell>
          <cell r="X3879">
            <v>50990</v>
          </cell>
          <cell r="Y3879">
            <v>1019800</v>
          </cell>
          <cell r="Z3879" t="str">
            <v>水</v>
          </cell>
          <cell r="AA3879">
            <v>0.25</v>
          </cell>
          <cell r="AB3879">
            <v>0.25</v>
          </cell>
          <cell r="AC3879">
            <v>1</v>
          </cell>
          <cell r="AD3879">
            <v>0.25</v>
          </cell>
          <cell r="AE3879">
            <v>0.25</v>
          </cell>
          <cell r="AF3879">
            <v>537</v>
          </cell>
          <cell r="AG3879">
            <v>537</v>
          </cell>
          <cell r="AH3879">
            <v>537</v>
          </cell>
          <cell r="AI3879">
            <v>537</v>
          </cell>
          <cell r="AJ3879">
            <v>537</v>
          </cell>
          <cell r="AK3879">
            <v>7</v>
          </cell>
        </row>
        <row r="3880">
          <cell r="B3880">
            <v>49005</v>
          </cell>
          <cell r="C3880">
            <v>490</v>
          </cell>
          <cell r="D3880">
            <v>0</v>
          </cell>
          <cell r="E3880">
            <v>30402</v>
          </cell>
          <cell r="G3880">
            <v>49001</v>
          </cell>
          <cell r="I3880">
            <v>1</v>
          </cell>
          <cell r="J3880">
            <v>1</v>
          </cell>
          <cell r="K3880">
            <v>99</v>
          </cell>
          <cell r="L3880">
            <v>98</v>
          </cell>
          <cell r="M3880">
            <v>5</v>
          </cell>
          <cell r="N3880">
            <v>40</v>
          </cell>
          <cell r="O3880">
            <v>0.2</v>
          </cell>
          <cell r="P3880">
            <v>2686</v>
          </cell>
          <cell r="Q3880">
            <v>2149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2686</v>
          </cell>
          <cell r="W3880">
            <v>2149</v>
          </cell>
          <cell r="X3880">
            <v>50990</v>
          </cell>
          <cell r="Y3880">
            <v>1019800</v>
          </cell>
          <cell r="Z3880" t="str">
            <v>水</v>
          </cell>
          <cell r="AA3880">
            <v>0.25</v>
          </cell>
          <cell r="AB3880">
            <v>0.25</v>
          </cell>
          <cell r="AC3880">
            <v>1</v>
          </cell>
          <cell r="AD3880">
            <v>0.25</v>
          </cell>
          <cell r="AE3880">
            <v>0.25</v>
          </cell>
          <cell r="AF3880">
            <v>537</v>
          </cell>
          <cell r="AG3880">
            <v>537</v>
          </cell>
          <cell r="AH3880">
            <v>537</v>
          </cell>
          <cell r="AI3880">
            <v>537</v>
          </cell>
          <cell r="AJ3880">
            <v>537</v>
          </cell>
          <cell r="AK3880">
            <v>7</v>
          </cell>
        </row>
        <row r="3881">
          <cell r="B3881">
            <v>49006</v>
          </cell>
          <cell r="C3881">
            <v>490</v>
          </cell>
          <cell r="D3881">
            <v>0</v>
          </cell>
          <cell r="E3881">
            <v>30602</v>
          </cell>
          <cell r="G3881">
            <v>49001</v>
          </cell>
          <cell r="I3881">
            <v>1</v>
          </cell>
          <cell r="J3881">
            <v>1</v>
          </cell>
          <cell r="K3881">
            <v>99</v>
          </cell>
          <cell r="L3881">
            <v>98</v>
          </cell>
          <cell r="M3881">
            <v>5</v>
          </cell>
          <cell r="N3881">
            <v>40</v>
          </cell>
          <cell r="O3881">
            <v>0.2</v>
          </cell>
          <cell r="P3881">
            <v>2686</v>
          </cell>
          <cell r="Q3881">
            <v>2149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2686</v>
          </cell>
          <cell r="W3881">
            <v>2149</v>
          </cell>
          <cell r="X3881">
            <v>50990</v>
          </cell>
          <cell r="Y3881">
            <v>1019800</v>
          </cell>
          <cell r="Z3881" t="str">
            <v>水</v>
          </cell>
          <cell r="AA3881">
            <v>0.25</v>
          </cell>
          <cell r="AB3881">
            <v>0.25</v>
          </cell>
          <cell r="AC3881">
            <v>1</v>
          </cell>
          <cell r="AD3881">
            <v>0.25</v>
          </cell>
          <cell r="AE3881">
            <v>0.25</v>
          </cell>
          <cell r="AF3881">
            <v>537</v>
          </cell>
          <cell r="AG3881">
            <v>537</v>
          </cell>
          <cell r="AH3881">
            <v>537</v>
          </cell>
          <cell r="AI3881">
            <v>537</v>
          </cell>
          <cell r="AJ3881">
            <v>537</v>
          </cell>
          <cell r="AK3881">
            <v>7</v>
          </cell>
        </row>
        <row r="3882">
          <cell r="B3882">
            <v>49007</v>
          </cell>
          <cell r="C3882">
            <v>490</v>
          </cell>
          <cell r="D3882">
            <v>0</v>
          </cell>
          <cell r="E3882">
            <v>50100</v>
          </cell>
          <cell r="G3882">
            <v>49009</v>
          </cell>
          <cell r="I3882">
            <v>1</v>
          </cell>
          <cell r="J3882">
            <v>1</v>
          </cell>
          <cell r="K3882">
            <v>99</v>
          </cell>
          <cell r="L3882">
            <v>98</v>
          </cell>
          <cell r="M3882">
            <v>5</v>
          </cell>
          <cell r="N3882">
            <v>40</v>
          </cell>
          <cell r="O3882">
            <v>0.2</v>
          </cell>
          <cell r="P3882">
            <v>2686</v>
          </cell>
          <cell r="Q3882">
            <v>2149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2686</v>
          </cell>
          <cell r="W3882">
            <v>2149</v>
          </cell>
          <cell r="X3882">
            <v>50990</v>
          </cell>
          <cell r="Y3882">
            <v>1019800</v>
          </cell>
          <cell r="Z3882" t="str">
            <v>水</v>
          </cell>
          <cell r="AA3882">
            <v>0.25</v>
          </cell>
          <cell r="AB3882">
            <v>0.25</v>
          </cell>
          <cell r="AC3882">
            <v>1</v>
          </cell>
          <cell r="AD3882">
            <v>0.25</v>
          </cell>
          <cell r="AE3882">
            <v>0.25</v>
          </cell>
          <cell r="AF3882">
            <v>537</v>
          </cell>
          <cell r="AG3882">
            <v>537</v>
          </cell>
          <cell r="AH3882">
            <v>537</v>
          </cell>
          <cell r="AI3882">
            <v>537</v>
          </cell>
          <cell r="AJ3882">
            <v>537</v>
          </cell>
          <cell r="AK3882">
            <v>7</v>
          </cell>
        </row>
        <row r="3883">
          <cell r="B3883">
            <v>49100</v>
          </cell>
          <cell r="C3883">
            <v>491</v>
          </cell>
          <cell r="D3883">
            <v>0</v>
          </cell>
          <cell r="E3883">
            <v>20314</v>
          </cell>
          <cell r="F3883">
            <v>1</v>
          </cell>
          <cell r="G3883">
            <v>49100</v>
          </cell>
          <cell r="H3883">
            <v>49100</v>
          </cell>
          <cell r="I3883">
            <v>0</v>
          </cell>
          <cell r="J3883">
            <v>10</v>
          </cell>
          <cell r="K3883">
            <v>99</v>
          </cell>
          <cell r="L3883">
            <v>98</v>
          </cell>
          <cell r="M3883">
            <v>5</v>
          </cell>
          <cell r="N3883">
            <v>40</v>
          </cell>
          <cell r="O3883">
            <v>0.2</v>
          </cell>
          <cell r="P3883">
            <v>26864</v>
          </cell>
          <cell r="Q3883">
            <v>21491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26864</v>
          </cell>
          <cell r="W3883">
            <v>21491</v>
          </cell>
          <cell r="X3883">
            <v>509900</v>
          </cell>
          <cell r="Y3883">
            <v>10198000</v>
          </cell>
          <cell r="Z3883" t="str">
            <v>金</v>
          </cell>
          <cell r="AA3883">
            <v>1</v>
          </cell>
          <cell r="AB3883">
            <v>0.25</v>
          </cell>
          <cell r="AC3883">
            <v>0.25</v>
          </cell>
          <cell r="AD3883">
            <v>0.25</v>
          </cell>
          <cell r="AE3883">
            <v>0.25</v>
          </cell>
          <cell r="AF3883">
            <v>5372</v>
          </cell>
          <cell r="AG3883">
            <v>5372</v>
          </cell>
          <cell r="AH3883">
            <v>5372</v>
          </cell>
          <cell r="AI3883">
            <v>5372</v>
          </cell>
          <cell r="AJ3883">
            <v>5372</v>
          </cell>
          <cell r="AK3883">
            <v>70</v>
          </cell>
        </row>
        <row r="3884">
          <cell r="B3884">
            <v>49101</v>
          </cell>
          <cell r="C3884">
            <v>491</v>
          </cell>
          <cell r="D3884">
            <v>0</v>
          </cell>
          <cell r="E3884">
            <v>20514</v>
          </cell>
          <cell r="G3884">
            <v>49101</v>
          </cell>
          <cell r="I3884">
            <v>1</v>
          </cell>
          <cell r="J3884">
            <v>1</v>
          </cell>
          <cell r="K3884">
            <v>99</v>
          </cell>
          <cell r="L3884">
            <v>98</v>
          </cell>
          <cell r="M3884">
            <v>5</v>
          </cell>
          <cell r="N3884">
            <v>40</v>
          </cell>
          <cell r="O3884">
            <v>0.2</v>
          </cell>
          <cell r="P3884">
            <v>2686</v>
          </cell>
          <cell r="Q3884">
            <v>2149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2686</v>
          </cell>
          <cell r="W3884">
            <v>2149</v>
          </cell>
          <cell r="X3884">
            <v>50990</v>
          </cell>
          <cell r="Y3884">
            <v>1019800</v>
          </cell>
          <cell r="Z3884" t="str">
            <v>金</v>
          </cell>
          <cell r="AA3884">
            <v>1</v>
          </cell>
          <cell r="AB3884">
            <v>0.25</v>
          </cell>
          <cell r="AC3884">
            <v>0.25</v>
          </cell>
          <cell r="AD3884">
            <v>0.25</v>
          </cell>
          <cell r="AE3884">
            <v>0.25</v>
          </cell>
          <cell r="AF3884">
            <v>537</v>
          </cell>
          <cell r="AG3884">
            <v>537</v>
          </cell>
          <cell r="AH3884">
            <v>537</v>
          </cell>
          <cell r="AI3884">
            <v>537</v>
          </cell>
          <cell r="AJ3884">
            <v>537</v>
          </cell>
          <cell r="AK3884">
            <v>7</v>
          </cell>
        </row>
        <row r="3885">
          <cell r="B3885">
            <v>49102</v>
          </cell>
          <cell r="C3885">
            <v>491</v>
          </cell>
          <cell r="D3885">
            <v>0</v>
          </cell>
          <cell r="E3885">
            <v>30804</v>
          </cell>
          <cell r="G3885">
            <v>49101</v>
          </cell>
          <cell r="I3885">
            <v>1</v>
          </cell>
          <cell r="J3885">
            <v>1</v>
          </cell>
          <cell r="K3885">
            <v>99</v>
          </cell>
          <cell r="L3885">
            <v>98</v>
          </cell>
          <cell r="M3885">
            <v>5</v>
          </cell>
          <cell r="N3885">
            <v>40</v>
          </cell>
          <cell r="O3885">
            <v>0.2</v>
          </cell>
          <cell r="P3885">
            <v>2686</v>
          </cell>
          <cell r="Q3885">
            <v>2149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2686</v>
          </cell>
          <cell r="W3885">
            <v>2149</v>
          </cell>
          <cell r="X3885">
            <v>50990</v>
          </cell>
          <cell r="Y3885">
            <v>1019800</v>
          </cell>
          <cell r="Z3885" t="str">
            <v>金</v>
          </cell>
          <cell r="AA3885">
            <v>1</v>
          </cell>
          <cell r="AB3885">
            <v>0.25</v>
          </cell>
          <cell r="AC3885">
            <v>0.25</v>
          </cell>
          <cell r="AD3885">
            <v>0.25</v>
          </cell>
          <cell r="AE3885">
            <v>0.25</v>
          </cell>
          <cell r="AF3885">
            <v>537</v>
          </cell>
          <cell r="AG3885">
            <v>537</v>
          </cell>
          <cell r="AH3885">
            <v>537</v>
          </cell>
          <cell r="AI3885">
            <v>537</v>
          </cell>
          <cell r="AJ3885">
            <v>537</v>
          </cell>
          <cell r="AK3885">
            <v>7</v>
          </cell>
        </row>
        <row r="3886">
          <cell r="B3886">
            <v>49103</v>
          </cell>
          <cell r="C3886">
            <v>491</v>
          </cell>
          <cell r="D3886">
            <v>0</v>
          </cell>
          <cell r="E3886">
            <v>20214</v>
          </cell>
          <cell r="G3886">
            <v>49101</v>
          </cell>
          <cell r="I3886">
            <v>1</v>
          </cell>
          <cell r="J3886">
            <v>1</v>
          </cell>
          <cell r="K3886">
            <v>99</v>
          </cell>
          <cell r="L3886">
            <v>98</v>
          </cell>
          <cell r="M3886">
            <v>5</v>
          </cell>
          <cell r="N3886">
            <v>40</v>
          </cell>
          <cell r="O3886">
            <v>0.2</v>
          </cell>
          <cell r="P3886">
            <v>2686</v>
          </cell>
          <cell r="Q3886">
            <v>2149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2686</v>
          </cell>
          <cell r="W3886">
            <v>2149</v>
          </cell>
          <cell r="X3886">
            <v>50990</v>
          </cell>
          <cell r="Y3886">
            <v>1019800</v>
          </cell>
          <cell r="Z3886" t="str">
            <v>金</v>
          </cell>
          <cell r="AA3886">
            <v>1</v>
          </cell>
          <cell r="AB3886">
            <v>0.25</v>
          </cell>
          <cell r="AC3886">
            <v>0.25</v>
          </cell>
          <cell r="AD3886">
            <v>0.25</v>
          </cell>
          <cell r="AE3886">
            <v>0.25</v>
          </cell>
          <cell r="AF3886">
            <v>537</v>
          </cell>
          <cell r="AG3886">
            <v>537</v>
          </cell>
          <cell r="AH3886">
            <v>537</v>
          </cell>
          <cell r="AI3886">
            <v>537</v>
          </cell>
          <cell r="AJ3886">
            <v>537</v>
          </cell>
          <cell r="AK3886">
            <v>7</v>
          </cell>
        </row>
        <row r="3887">
          <cell r="B3887">
            <v>49104</v>
          </cell>
          <cell r="C3887">
            <v>491</v>
          </cell>
          <cell r="D3887">
            <v>0</v>
          </cell>
          <cell r="E3887">
            <v>20114</v>
          </cell>
          <cell r="G3887">
            <v>49101</v>
          </cell>
          <cell r="I3887">
            <v>1</v>
          </cell>
          <cell r="J3887">
            <v>1</v>
          </cell>
          <cell r="K3887">
            <v>99</v>
          </cell>
          <cell r="L3887">
            <v>98</v>
          </cell>
          <cell r="M3887">
            <v>5</v>
          </cell>
          <cell r="N3887">
            <v>40</v>
          </cell>
          <cell r="O3887">
            <v>0.2</v>
          </cell>
          <cell r="P3887">
            <v>2686</v>
          </cell>
          <cell r="Q3887">
            <v>2149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2686</v>
          </cell>
          <cell r="W3887">
            <v>2149</v>
          </cell>
          <cell r="X3887">
            <v>50990</v>
          </cell>
          <cell r="Y3887">
            <v>1019800</v>
          </cell>
          <cell r="Z3887" t="str">
            <v>金</v>
          </cell>
          <cell r="AA3887">
            <v>1</v>
          </cell>
          <cell r="AB3887">
            <v>0.25</v>
          </cell>
          <cell r="AC3887">
            <v>0.25</v>
          </cell>
          <cell r="AD3887">
            <v>0.25</v>
          </cell>
          <cell r="AE3887">
            <v>0.25</v>
          </cell>
          <cell r="AF3887">
            <v>537</v>
          </cell>
          <cell r="AG3887">
            <v>537</v>
          </cell>
          <cell r="AH3887">
            <v>537</v>
          </cell>
          <cell r="AI3887">
            <v>537</v>
          </cell>
          <cell r="AJ3887">
            <v>537</v>
          </cell>
          <cell r="AK3887">
            <v>7</v>
          </cell>
        </row>
        <row r="3888">
          <cell r="B3888">
            <v>49105</v>
          </cell>
          <cell r="C3888">
            <v>491</v>
          </cell>
          <cell r="D3888">
            <v>0</v>
          </cell>
          <cell r="E3888">
            <v>30404</v>
          </cell>
          <cell r="G3888">
            <v>49101</v>
          </cell>
          <cell r="I3888">
            <v>1</v>
          </cell>
          <cell r="J3888">
            <v>1</v>
          </cell>
          <cell r="K3888">
            <v>99</v>
          </cell>
          <cell r="L3888">
            <v>98</v>
          </cell>
          <cell r="M3888">
            <v>5</v>
          </cell>
          <cell r="N3888">
            <v>40</v>
          </cell>
          <cell r="O3888">
            <v>0.2</v>
          </cell>
          <cell r="P3888">
            <v>2686</v>
          </cell>
          <cell r="Q3888">
            <v>2149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2686</v>
          </cell>
          <cell r="W3888">
            <v>2149</v>
          </cell>
          <cell r="X3888">
            <v>50990</v>
          </cell>
          <cell r="Y3888">
            <v>1019800</v>
          </cell>
          <cell r="Z3888" t="str">
            <v>金</v>
          </cell>
          <cell r="AA3888">
            <v>1</v>
          </cell>
          <cell r="AB3888">
            <v>0.25</v>
          </cell>
          <cell r="AC3888">
            <v>0.25</v>
          </cell>
          <cell r="AD3888">
            <v>0.25</v>
          </cell>
          <cell r="AE3888">
            <v>0.25</v>
          </cell>
          <cell r="AF3888">
            <v>537</v>
          </cell>
          <cell r="AG3888">
            <v>537</v>
          </cell>
          <cell r="AH3888">
            <v>537</v>
          </cell>
          <cell r="AI3888">
            <v>537</v>
          </cell>
          <cell r="AJ3888">
            <v>537</v>
          </cell>
          <cell r="AK3888">
            <v>7</v>
          </cell>
        </row>
        <row r="3889">
          <cell r="B3889">
            <v>49106</v>
          </cell>
          <cell r="C3889">
            <v>491</v>
          </cell>
          <cell r="D3889">
            <v>0</v>
          </cell>
          <cell r="E3889">
            <v>30604</v>
          </cell>
          <cell r="G3889">
            <v>49101</v>
          </cell>
          <cell r="I3889">
            <v>1</v>
          </cell>
          <cell r="J3889">
            <v>1</v>
          </cell>
          <cell r="K3889">
            <v>99</v>
          </cell>
          <cell r="L3889">
            <v>98</v>
          </cell>
          <cell r="M3889">
            <v>5</v>
          </cell>
          <cell r="N3889">
            <v>40</v>
          </cell>
          <cell r="O3889">
            <v>0.2</v>
          </cell>
          <cell r="P3889">
            <v>2686</v>
          </cell>
          <cell r="Q3889">
            <v>2149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2686</v>
          </cell>
          <cell r="W3889">
            <v>2149</v>
          </cell>
          <cell r="X3889">
            <v>50990</v>
          </cell>
          <cell r="Y3889">
            <v>1019800</v>
          </cell>
          <cell r="Z3889" t="str">
            <v>金</v>
          </cell>
          <cell r="AA3889">
            <v>1</v>
          </cell>
          <cell r="AB3889">
            <v>0.25</v>
          </cell>
          <cell r="AC3889">
            <v>0.25</v>
          </cell>
          <cell r="AD3889">
            <v>0.25</v>
          </cell>
          <cell r="AE3889">
            <v>0.25</v>
          </cell>
          <cell r="AF3889">
            <v>537</v>
          </cell>
          <cell r="AG3889">
            <v>537</v>
          </cell>
          <cell r="AH3889">
            <v>537</v>
          </cell>
          <cell r="AI3889">
            <v>537</v>
          </cell>
          <cell r="AJ3889">
            <v>537</v>
          </cell>
          <cell r="AK3889">
            <v>7</v>
          </cell>
        </row>
        <row r="3890">
          <cell r="B3890">
            <v>49107</v>
          </cell>
          <cell r="C3890">
            <v>491</v>
          </cell>
          <cell r="D3890">
            <v>0</v>
          </cell>
          <cell r="E3890">
            <v>50100</v>
          </cell>
          <cell r="G3890">
            <v>49109</v>
          </cell>
          <cell r="I3890">
            <v>1</v>
          </cell>
          <cell r="J3890">
            <v>1</v>
          </cell>
          <cell r="K3890">
            <v>99</v>
          </cell>
          <cell r="L3890">
            <v>98</v>
          </cell>
          <cell r="M3890">
            <v>5</v>
          </cell>
          <cell r="N3890">
            <v>40</v>
          </cell>
          <cell r="O3890">
            <v>0.2</v>
          </cell>
          <cell r="P3890">
            <v>2686</v>
          </cell>
          <cell r="Q3890">
            <v>2149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2686</v>
          </cell>
          <cell r="W3890">
            <v>2149</v>
          </cell>
          <cell r="X3890">
            <v>50990</v>
          </cell>
          <cell r="Y3890">
            <v>1019800</v>
          </cell>
          <cell r="Z3890" t="str">
            <v>金</v>
          </cell>
          <cell r="AA3890">
            <v>1</v>
          </cell>
          <cell r="AB3890">
            <v>0.25</v>
          </cell>
          <cell r="AC3890">
            <v>0.25</v>
          </cell>
          <cell r="AD3890">
            <v>0.25</v>
          </cell>
          <cell r="AE3890">
            <v>0.25</v>
          </cell>
          <cell r="AF3890">
            <v>537</v>
          </cell>
          <cell r="AG3890">
            <v>537</v>
          </cell>
          <cell r="AH3890">
            <v>537</v>
          </cell>
          <cell r="AI3890">
            <v>537</v>
          </cell>
          <cell r="AJ3890">
            <v>537</v>
          </cell>
          <cell r="AK3890">
            <v>7</v>
          </cell>
        </row>
        <row r="3891">
          <cell r="B3891">
            <v>49200</v>
          </cell>
          <cell r="C3891">
            <v>492</v>
          </cell>
          <cell r="D3891">
            <v>0</v>
          </cell>
          <cell r="E3891">
            <v>20514</v>
          </cell>
          <cell r="F3891">
            <v>1</v>
          </cell>
          <cell r="G3891">
            <v>49200</v>
          </cell>
          <cell r="H3891">
            <v>49200</v>
          </cell>
          <cell r="I3891">
            <v>0</v>
          </cell>
          <cell r="J3891">
            <v>10</v>
          </cell>
          <cell r="K3891">
            <v>99</v>
          </cell>
          <cell r="L3891">
            <v>98</v>
          </cell>
          <cell r="M3891">
            <v>5</v>
          </cell>
          <cell r="N3891">
            <v>40</v>
          </cell>
          <cell r="O3891">
            <v>0.30000000000000004</v>
          </cell>
          <cell r="P3891">
            <v>40296</v>
          </cell>
          <cell r="Q3891">
            <v>32236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40296</v>
          </cell>
          <cell r="W3891">
            <v>32236</v>
          </cell>
          <cell r="X3891">
            <v>509900</v>
          </cell>
          <cell r="Y3891">
            <v>10198000</v>
          </cell>
          <cell r="Z3891" t="str">
            <v>金</v>
          </cell>
          <cell r="AA3891">
            <v>1</v>
          </cell>
          <cell r="AB3891">
            <v>0.25</v>
          </cell>
          <cell r="AC3891">
            <v>0.25</v>
          </cell>
          <cell r="AD3891">
            <v>0.25</v>
          </cell>
          <cell r="AE3891">
            <v>0.25</v>
          </cell>
          <cell r="AF3891">
            <v>8059</v>
          </cell>
          <cell r="AG3891">
            <v>8059</v>
          </cell>
          <cell r="AH3891">
            <v>8059</v>
          </cell>
          <cell r="AI3891">
            <v>8059</v>
          </cell>
          <cell r="AJ3891">
            <v>8059</v>
          </cell>
          <cell r="AK3891">
            <v>70</v>
          </cell>
        </row>
        <row r="3892">
          <cell r="B3892">
            <v>49201</v>
          </cell>
          <cell r="C3892">
            <v>492</v>
          </cell>
          <cell r="D3892">
            <v>0</v>
          </cell>
          <cell r="E3892">
            <v>20514</v>
          </cell>
          <cell r="G3892">
            <v>49201</v>
          </cell>
          <cell r="I3892">
            <v>1</v>
          </cell>
          <cell r="J3892">
            <v>1</v>
          </cell>
          <cell r="K3892">
            <v>99</v>
          </cell>
          <cell r="L3892">
            <v>98</v>
          </cell>
          <cell r="M3892">
            <v>5</v>
          </cell>
          <cell r="N3892">
            <v>40</v>
          </cell>
          <cell r="O3892">
            <v>0.2</v>
          </cell>
          <cell r="P3892">
            <v>2686</v>
          </cell>
          <cell r="Q3892">
            <v>2149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2686</v>
          </cell>
          <cell r="W3892">
            <v>2149</v>
          </cell>
          <cell r="X3892">
            <v>50990</v>
          </cell>
          <cell r="Y3892">
            <v>1019800</v>
          </cell>
          <cell r="Z3892" t="str">
            <v>金</v>
          </cell>
          <cell r="AA3892">
            <v>1</v>
          </cell>
          <cell r="AB3892">
            <v>0.25</v>
          </cell>
          <cell r="AC3892">
            <v>0.25</v>
          </cell>
          <cell r="AD3892">
            <v>0.25</v>
          </cell>
          <cell r="AE3892">
            <v>0.25</v>
          </cell>
          <cell r="AF3892">
            <v>537</v>
          </cell>
          <cell r="AG3892">
            <v>537</v>
          </cell>
          <cell r="AH3892">
            <v>537</v>
          </cell>
          <cell r="AI3892">
            <v>537</v>
          </cell>
          <cell r="AJ3892">
            <v>537</v>
          </cell>
          <cell r="AK3892">
            <v>7</v>
          </cell>
        </row>
        <row r="3893">
          <cell r="B3893">
            <v>49202</v>
          </cell>
          <cell r="C3893">
            <v>492</v>
          </cell>
          <cell r="D3893">
            <v>0</v>
          </cell>
          <cell r="E3893">
            <v>30804</v>
          </cell>
          <cell r="G3893">
            <v>49201</v>
          </cell>
          <cell r="I3893">
            <v>1</v>
          </cell>
          <cell r="J3893">
            <v>1</v>
          </cell>
          <cell r="K3893">
            <v>99</v>
          </cell>
          <cell r="L3893">
            <v>98</v>
          </cell>
          <cell r="M3893">
            <v>5</v>
          </cell>
          <cell r="N3893">
            <v>40</v>
          </cell>
          <cell r="O3893">
            <v>0.2</v>
          </cell>
          <cell r="P3893">
            <v>2686</v>
          </cell>
          <cell r="Q3893">
            <v>2149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2686</v>
          </cell>
          <cell r="W3893">
            <v>2149</v>
          </cell>
          <cell r="X3893">
            <v>50990</v>
          </cell>
          <cell r="Y3893">
            <v>1019800</v>
          </cell>
          <cell r="Z3893" t="str">
            <v>金</v>
          </cell>
          <cell r="AA3893">
            <v>1</v>
          </cell>
          <cell r="AB3893">
            <v>0.25</v>
          </cell>
          <cell r="AC3893">
            <v>0.25</v>
          </cell>
          <cell r="AD3893">
            <v>0.25</v>
          </cell>
          <cell r="AE3893">
            <v>0.25</v>
          </cell>
          <cell r="AF3893">
            <v>537</v>
          </cell>
          <cell r="AG3893">
            <v>537</v>
          </cell>
          <cell r="AH3893">
            <v>537</v>
          </cell>
          <cell r="AI3893">
            <v>537</v>
          </cell>
          <cell r="AJ3893">
            <v>537</v>
          </cell>
          <cell r="AK3893">
            <v>7</v>
          </cell>
        </row>
        <row r="3894">
          <cell r="B3894">
            <v>49203</v>
          </cell>
          <cell r="C3894">
            <v>492</v>
          </cell>
          <cell r="D3894">
            <v>0</v>
          </cell>
          <cell r="E3894">
            <v>20214</v>
          </cell>
          <cell r="G3894">
            <v>49201</v>
          </cell>
          <cell r="I3894">
            <v>1</v>
          </cell>
          <cell r="J3894">
            <v>1</v>
          </cell>
          <cell r="K3894">
            <v>99</v>
          </cell>
          <cell r="L3894">
            <v>98</v>
          </cell>
          <cell r="M3894">
            <v>5</v>
          </cell>
          <cell r="N3894">
            <v>40</v>
          </cell>
          <cell r="O3894">
            <v>0.2</v>
          </cell>
          <cell r="P3894">
            <v>2686</v>
          </cell>
          <cell r="Q3894">
            <v>2149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2686</v>
          </cell>
          <cell r="W3894">
            <v>2149</v>
          </cell>
          <cell r="X3894">
            <v>50990</v>
          </cell>
          <cell r="Y3894">
            <v>1019800</v>
          </cell>
          <cell r="Z3894" t="str">
            <v>金</v>
          </cell>
          <cell r="AA3894">
            <v>1</v>
          </cell>
          <cell r="AB3894">
            <v>0.25</v>
          </cell>
          <cell r="AC3894">
            <v>0.25</v>
          </cell>
          <cell r="AD3894">
            <v>0.25</v>
          </cell>
          <cell r="AE3894">
            <v>0.25</v>
          </cell>
          <cell r="AF3894">
            <v>537</v>
          </cell>
          <cell r="AG3894">
            <v>537</v>
          </cell>
          <cell r="AH3894">
            <v>537</v>
          </cell>
          <cell r="AI3894">
            <v>537</v>
          </cell>
          <cell r="AJ3894">
            <v>537</v>
          </cell>
          <cell r="AK3894">
            <v>7</v>
          </cell>
        </row>
        <row r="3895">
          <cell r="B3895">
            <v>49204</v>
          </cell>
          <cell r="C3895">
            <v>492</v>
          </cell>
          <cell r="D3895">
            <v>0</v>
          </cell>
          <cell r="E3895">
            <v>20114</v>
          </cell>
          <cell r="G3895">
            <v>49201</v>
          </cell>
          <cell r="I3895">
            <v>1</v>
          </cell>
          <cell r="J3895">
            <v>1</v>
          </cell>
          <cell r="K3895">
            <v>99</v>
          </cell>
          <cell r="L3895">
            <v>98</v>
          </cell>
          <cell r="M3895">
            <v>5</v>
          </cell>
          <cell r="N3895">
            <v>40</v>
          </cell>
          <cell r="O3895">
            <v>0.2</v>
          </cell>
          <cell r="P3895">
            <v>2686</v>
          </cell>
          <cell r="Q3895">
            <v>2149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2686</v>
          </cell>
          <cell r="W3895">
            <v>2149</v>
          </cell>
          <cell r="X3895">
            <v>50990</v>
          </cell>
          <cell r="Y3895">
            <v>1019800</v>
          </cell>
          <cell r="Z3895" t="str">
            <v>金</v>
          </cell>
          <cell r="AA3895">
            <v>1</v>
          </cell>
          <cell r="AB3895">
            <v>0.25</v>
          </cell>
          <cell r="AC3895">
            <v>0.25</v>
          </cell>
          <cell r="AD3895">
            <v>0.25</v>
          </cell>
          <cell r="AE3895">
            <v>0.25</v>
          </cell>
          <cell r="AF3895">
            <v>537</v>
          </cell>
          <cell r="AG3895">
            <v>537</v>
          </cell>
          <cell r="AH3895">
            <v>537</v>
          </cell>
          <cell r="AI3895">
            <v>537</v>
          </cell>
          <cell r="AJ3895">
            <v>537</v>
          </cell>
          <cell r="AK3895">
            <v>7</v>
          </cell>
        </row>
        <row r="3896">
          <cell r="B3896">
            <v>49205</v>
          </cell>
          <cell r="C3896">
            <v>492</v>
          </cell>
          <cell r="D3896">
            <v>0</v>
          </cell>
          <cell r="E3896">
            <v>30404</v>
          </cell>
          <cell r="G3896">
            <v>49201</v>
          </cell>
          <cell r="I3896">
            <v>1</v>
          </cell>
          <cell r="J3896">
            <v>1</v>
          </cell>
          <cell r="K3896">
            <v>99</v>
          </cell>
          <cell r="L3896">
            <v>98</v>
          </cell>
          <cell r="M3896">
            <v>5</v>
          </cell>
          <cell r="N3896">
            <v>40</v>
          </cell>
          <cell r="O3896">
            <v>0.2</v>
          </cell>
          <cell r="P3896">
            <v>2686</v>
          </cell>
          <cell r="Q3896">
            <v>2149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2686</v>
          </cell>
          <cell r="W3896">
            <v>2149</v>
          </cell>
          <cell r="X3896">
            <v>50990</v>
          </cell>
          <cell r="Y3896">
            <v>1019800</v>
          </cell>
          <cell r="Z3896" t="str">
            <v>金</v>
          </cell>
          <cell r="AA3896">
            <v>1</v>
          </cell>
          <cell r="AB3896">
            <v>0.25</v>
          </cell>
          <cell r="AC3896">
            <v>0.25</v>
          </cell>
          <cell r="AD3896">
            <v>0.25</v>
          </cell>
          <cell r="AE3896">
            <v>0.25</v>
          </cell>
          <cell r="AF3896">
            <v>537</v>
          </cell>
          <cell r="AG3896">
            <v>537</v>
          </cell>
          <cell r="AH3896">
            <v>537</v>
          </cell>
          <cell r="AI3896">
            <v>537</v>
          </cell>
          <cell r="AJ3896">
            <v>537</v>
          </cell>
          <cell r="AK3896">
            <v>7</v>
          </cell>
        </row>
        <row r="3897">
          <cell r="B3897">
            <v>49206</v>
          </cell>
          <cell r="C3897">
            <v>492</v>
          </cell>
          <cell r="D3897">
            <v>0</v>
          </cell>
          <cell r="E3897">
            <v>30604</v>
          </cell>
          <cell r="G3897">
            <v>49201</v>
          </cell>
          <cell r="I3897">
            <v>1</v>
          </cell>
          <cell r="J3897">
            <v>1</v>
          </cell>
          <cell r="K3897">
            <v>99</v>
          </cell>
          <cell r="L3897">
            <v>98</v>
          </cell>
          <cell r="M3897">
            <v>5</v>
          </cell>
          <cell r="N3897">
            <v>40</v>
          </cell>
          <cell r="O3897">
            <v>0.2</v>
          </cell>
          <cell r="P3897">
            <v>2686</v>
          </cell>
          <cell r="Q3897">
            <v>2149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2686</v>
          </cell>
          <cell r="W3897">
            <v>2149</v>
          </cell>
          <cell r="X3897">
            <v>50990</v>
          </cell>
          <cell r="Y3897">
            <v>1019800</v>
          </cell>
          <cell r="Z3897" t="str">
            <v>金</v>
          </cell>
          <cell r="AA3897">
            <v>1</v>
          </cell>
          <cell r="AB3897">
            <v>0.25</v>
          </cell>
          <cell r="AC3897">
            <v>0.25</v>
          </cell>
          <cell r="AD3897">
            <v>0.25</v>
          </cell>
          <cell r="AE3897">
            <v>0.25</v>
          </cell>
          <cell r="AF3897">
            <v>537</v>
          </cell>
          <cell r="AG3897">
            <v>537</v>
          </cell>
          <cell r="AH3897">
            <v>537</v>
          </cell>
          <cell r="AI3897">
            <v>537</v>
          </cell>
          <cell r="AJ3897">
            <v>537</v>
          </cell>
          <cell r="AK3897">
            <v>7</v>
          </cell>
        </row>
        <row r="3898">
          <cell r="B3898">
            <v>49207</v>
          </cell>
          <cell r="C3898">
            <v>492</v>
          </cell>
          <cell r="D3898">
            <v>0</v>
          </cell>
          <cell r="E3898">
            <v>50100</v>
          </cell>
          <cell r="G3898">
            <v>49209</v>
          </cell>
          <cell r="I3898">
            <v>1</v>
          </cell>
          <cell r="J3898">
            <v>1</v>
          </cell>
          <cell r="K3898">
            <v>99</v>
          </cell>
          <cell r="L3898">
            <v>98</v>
          </cell>
          <cell r="M3898">
            <v>5</v>
          </cell>
          <cell r="N3898">
            <v>40</v>
          </cell>
          <cell r="O3898">
            <v>0.2</v>
          </cell>
          <cell r="P3898">
            <v>2686</v>
          </cell>
          <cell r="Q3898">
            <v>2149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2686</v>
          </cell>
          <cell r="W3898">
            <v>2149</v>
          </cell>
          <cell r="X3898">
            <v>50990</v>
          </cell>
          <cell r="Y3898">
            <v>1019800</v>
          </cell>
          <cell r="Z3898" t="str">
            <v>金</v>
          </cell>
          <cell r="AA3898">
            <v>1</v>
          </cell>
          <cell r="AB3898">
            <v>0.25</v>
          </cell>
          <cell r="AC3898">
            <v>0.25</v>
          </cell>
          <cell r="AD3898">
            <v>0.25</v>
          </cell>
          <cell r="AE3898">
            <v>0.25</v>
          </cell>
          <cell r="AF3898">
            <v>537</v>
          </cell>
          <cell r="AG3898">
            <v>537</v>
          </cell>
          <cell r="AH3898">
            <v>537</v>
          </cell>
          <cell r="AI3898">
            <v>537</v>
          </cell>
          <cell r="AJ3898">
            <v>537</v>
          </cell>
          <cell r="AK3898">
            <v>7</v>
          </cell>
        </row>
        <row r="3899">
          <cell r="B3899">
            <v>49300</v>
          </cell>
          <cell r="C3899">
            <v>493</v>
          </cell>
          <cell r="D3899">
            <v>0</v>
          </cell>
          <cell r="E3899">
            <v>20314</v>
          </cell>
          <cell r="F3899">
            <v>1</v>
          </cell>
          <cell r="G3899">
            <v>49300</v>
          </cell>
          <cell r="H3899">
            <v>49300</v>
          </cell>
          <cell r="I3899">
            <v>0</v>
          </cell>
          <cell r="J3899">
            <v>10</v>
          </cell>
          <cell r="K3899">
            <v>99</v>
          </cell>
          <cell r="L3899">
            <v>98</v>
          </cell>
          <cell r="M3899">
            <v>5</v>
          </cell>
          <cell r="N3899">
            <v>40</v>
          </cell>
          <cell r="O3899">
            <v>0.4</v>
          </cell>
          <cell r="P3899">
            <v>53728</v>
          </cell>
          <cell r="Q3899">
            <v>34385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53728</v>
          </cell>
          <cell r="W3899">
            <v>34385</v>
          </cell>
          <cell r="X3899">
            <v>509900</v>
          </cell>
          <cell r="Y3899">
            <v>10198000</v>
          </cell>
          <cell r="Z3899" t="str">
            <v>金</v>
          </cell>
          <cell r="AA3899">
            <v>1</v>
          </cell>
          <cell r="AB3899">
            <v>0.25</v>
          </cell>
          <cell r="AC3899">
            <v>0.25</v>
          </cell>
          <cell r="AD3899">
            <v>0.25</v>
          </cell>
          <cell r="AE3899">
            <v>0.25</v>
          </cell>
          <cell r="AF3899">
            <v>10745</v>
          </cell>
          <cell r="AG3899">
            <v>10745</v>
          </cell>
          <cell r="AH3899">
            <v>10745</v>
          </cell>
          <cell r="AI3899">
            <v>10745</v>
          </cell>
          <cell r="AJ3899">
            <v>10745</v>
          </cell>
          <cell r="AK3899">
            <v>70</v>
          </cell>
        </row>
        <row r="3900">
          <cell r="B3900">
            <v>49301</v>
          </cell>
          <cell r="C3900">
            <v>493</v>
          </cell>
          <cell r="D3900">
            <v>0</v>
          </cell>
          <cell r="E3900">
            <v>20514</v>
          </cell>
          <cell r="G3900">
            <v>49301</v>
          </cell>
          <cell r="I3900">
            <v>1</v>
          </cell>
          <cell r="J3900">
            <v>1</v>
          </cell>
          <cell r="K3900">
            <v>99</v>
          </cell>
          <cell r="L3900">
            <v>98</v>
          </cell>
          <cell r="M3900">
            <v>5</v>
          </cell>
          <cell r="N3900">
            <v>40</v>
          </cell>
          <cell r="O3900">
            <v>0.2</v>
          </cell>
          <cell r="P3900">
            <v>2686</v>
          </cell>
          <cell r="Q3900">
            <v>2149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2686</v>
          </cell>
          <cell r="W3900">
            <v>2149</v>
          </cell>
          <cell r="X3900">
            <v>50990</v>
          </cell>
          <cell r="Y3900">
            <v>1019800</v>
          </cell>
          <cell r="Z3900" t="str">
            <v>金</v>
          </cell>
          <cell r="AA3900">
            <v>1</v>
          </cell>
          <cell r="AB3900">
            <v>0.25</v>
          </cell>
          <cell r="AC3900">
            <v>0.25</v>
          </cell>
          <cell r="AD3900">
            <v>0.25</v>
          </cell>
          <cell r="AE3900">
            <v>0.25</v>
          </cell>
          <cell r="AF3900">
            <v>537</v>
          </cell>
          <cell r="AG3900">
            <v>537</v>
          </cell>
          <cell r="AH3900">
            <v>537</v>
          </cell>
          <cell r="AI3900">
            <v>537</v>
          </cell>
          <cell r="AJ3900">
            <v>537</v>
          </cell>
          <cell r="AK3900">
            <v>7</v>
          </cell>
        </row>
        <row r="3901">
          <cell r="B3901">
            <v>49302</v>
          </cell>
          <cell r="C3901">
            <v>493</v>
          </cell>
          <cell r="D3901">
            <v>0</v>
          </cell>
          <cell r="E3901">
            <v>30804</v>
          </cell>
          <cell r="G3901">
            <v>49301</v>
          </cell>
          <cell r="I3901">
            <v>1</v>
          </cell>
          <cell r="J3901">
            <v>1</v>
          </cell>
          <cell r="K3901">
            <v>99</v>
          </cell>
          <cell r="L3901">
            <v>98</v>
          </cell>
          <cell r="M3901">
            <v>5</v>
          </cell>
          <cell r="N3901">
            <v>40</v>
          </cell>
          <cell r="O3901">
            <v>0.2</v>
          </cell>
          <cell r="P3901">
            <v>2686</v>
          </cell>
          <cell r="Q3901">
            <v>2149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2686</v>
          </cell>
          <cell r="W3901">
            <v>2149</v>
          </cell>
          <cell r="X3901">
            <v>50990</v>
          </cell>
          <cell r="Y3901">
            <v>1019800</v>
          </cell>
          <cell r="Z3901" t="str">
            <v>金</v>
          </cell>
          <cell r="AA3901">
            <v>1</v>
          </cell>
          <cell r="AB3901">
            <v>0.25</v>
          </cell>
          <cell r="AC3901">
            <v>0.25</v>
          </cell>
          <cell r="AD3901">
            <v>0.25</v>
          </cell>
          <cell r="AE3901">
            <v>0.25</v>
          </cell>
          <cell r="AF3901">
            <v>537</v>
          </cell>
          <cell r="AG3901">
            <v>537</v>
          </cell>
          <cell r="AH3901">
            <v>537</v>
          </cell>
          <cell r="AI3901">
            <v>537</v>
          </cell>
          <cell r="AJ3901">
            <v>537</v>
          </cell>
          <cell r="AK3901">
            <v>7</v>
          </cell>
        </row>
        <row r="3902">
          <cell r="B3902">
            <v>49303</v>
          </cell>
          <cell r="C3902">
            <v>493</v>
          </cell>
          <cell r="D3902">
            <v>0</v>
          </cell>
          <cell r="E3902">
            <v>20214</v>
          </cell>
          <cell r="G3902">
            <v>49301</v>
          </cell>
          <cell r="I3902">
            <v>1</v>
          </cell>
          <cell r="J3902">
            <v>1</v>
          </cell>
          <cell r="K3902">
            <v>99</v>
          </cell>
          <cell r="L3902">
            <v>98</v>
          </cell>
          <cell r="M3902">
            <v>5</v>
          </cell>
          <cell r="N3902">
            <v>40</v>
          </cell>
          <cell r="O3902">
            <v>0.2</v>
          </cell>
          <cell r="P3902">
            <v>2686</v>
          </cell>
          <cell r="Q3902">
            <v>2149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2686</v>
          </cell>
          <cell r="W3902">
            <v>2149</v>
          </cell>
          <cell r="X3902">
            <v>50990</v>
          </cell>
          <cell r="Y3902">
            <v>1019800</v>
          </cell>
          <cell r="Z3902" t="str">
            <v>金</v>
          </cell>
          <cell r="AA3902">
            <v>1</v>
          </cell>
          <cell r="AB3902">
            <v>0.25</v>
          </cell>
          <cell r="AC3902">
            <v>0.25</v>
          </cell>
          <cell r="AD3902">
            <v>0.25</v>
          </cell>
          <cell r="AE3902">
            <v>0.25</v>
          </cell>
          <cell r="AF3902">
            <v>537</v>
          </cell>
          <cell r="AG3902">
            <v>537</v>
          </cell>
          <cell r="AH3902">
            <v>537</v>
          </cell>
          <cell r="AI3902">
            <v>537</v>
          </cell>
          <cell r="AJ3902">
            <v>537</v>
          </cell>
          <cell r="AK3902">
            <v>7</v>
          </cell>
        </row>
        <row r="3903">
          <cell r="B3903">
            <v>49304</v>
          </cell>
          <cell r="C3903">
            <v>493</v>
          </cell>
          <cell r="D3903">
            <v>0</v>
          </cell>
          <cell r="E3903">
            <v>20114</v>
          </cell>
          <cell r="G3903">
            <v>49301</v>
          </cell>
          <cell r="I3903">
            <v>1</v>
          </cell>
          <cell r="J3903">
            <v>1</v>
          </cell>
          <cell r="K3903">
            <v>99</v>
          </cell>
          <cell r="L3903">
            <v>98</v>
          </cell>
          <cell r="M3903">
            <v>5</v>
          </cell>
          <cell r="N3903">
            <v>40</v>
          </cell>
          <cell r="O3903">
            <v>0.2</v>
          </cell>
          <cell r="P3903">
            <v>2686</v>
          </cell>
          <cell r="Q3903">
            <v>2149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2686</v>
          </cell>
          <cell r="W3903">
            <v>2149</v>
          </cell>
          <cell r="X3903">
            <v>50990</v>
          </cell>
          <cell r="Y3903">
            <v>1019800</v>
          </cell>
          <cell r="Z3903" t="str">
            <v>金</v>
          </cell>
          <cell r="AA3903">
            <v>1</v>
          </cell>
          <cell r="AB3903">
            <v>0.25</v>
          </cell>
          <cell r="AC3903">
            <v>0.25</v>
          </cell>
          <cell r="AD3903">
            <v>0.25</v>
          </cell>
          <cell r="AE3903">
            <v>0.25</v>
          </cell>
          <cell r="AF3903">
            <v>537</v>
          </cell>
          <cell r="AG3903">
            <v>537</v>
          </cell>
          <cell r="AH3903">
            <v>537</v>
          </cell>
          <cell r="AI3903">
            <v>537</v>
          </cell>
          <cell r="AJ3903">
            <v>537</v>
          </cell>
          <cell r="AK3903">
            <v>7</v>
          </cell>
        </row>
        <row r="3904">
          <cell r="B3904">
            <v>49305</v>
          </cell>
          <cell r="C3904">
            <v>493</v>
          </cell>
          <cell r="D3904">
            <v>0</v>
          </cell>
          <cell r="E3904">
            <v>30404</v>
          </cell>
          <cell r="G3904">
            <v>49301</v>
          </cell>
          <cell r="I3904">
            <v>1</v>
          </cell>
          <cell r="J3904">
            <v>1</v>
          </cell>
          <cell r="K3904">
            <v>99</v>
          </cell>
          <cell r="L3904">
            <v>98</v>
          </cell>
          <cell r="M3904">
            <v>5</v>
          </cell>
          <cell r="N3904">
            <v>40</v>
          </cell>
          <cell r="O3904">
            <v>0.2</v>
          </cell>
          <cell r="P3904">
            <v>2686</v>
          </cell>
          <cell r="Q3904">
            <v>2149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2686</v>
          </cell>
          <cell r="W3904">
            <v>2149</v>
          </cell>
          <cell r="X3904">
            <v>50990</v>
          </cell>
          <cell r="Y3904">
            <v>1019800</v>
          </cell>
          <cell r="Z3904" t="str">
            <v>金</v>
          </cell>
          <cell r="AA3904">
            <v>1</v>
          </cell>
          <cell r="AB3904">
            <v>0.25</v>
          </cell>
          <cell r="AC3904">
            <v>0.25</v>
          </cell>
          <cell r="AD3904">
            <v>0.25</v>
          </cell>
          <cell r="AE3904">
            <v>0.25</v>
          </cell>
          <cell r="AF3904">
            <v>537</v>
          </cell>
          <cell r="AG3904">
            <v>537</v>
          </cell>
          <cell r="AH3904">
            <v>537</v>
          </cell>
          <cell r="AI3904">
            <v>537</v>
          </cell>
          <cell r="AJ3904">
            <v>537</v>
          </cell>
          <cell r="AK3904">
            <v>7</v>
          </cell>
        </row>
        <row r="3905">
          <cell r="B3905">
            <v>49306</v>
          </cell>
          <cell r="C3905">
            <v>493</v>
          </cell>
          <cell r="D3905">
            <v>0</v>
          </cell>
          <cell r="E3905">
            <v>30604</v>
          </cell>
          <cell r="G3905">
            <v>49301</v>
          </cell>
          <cell r="I3905">
            <v>1</v>
          </cell>
          <cell r="J3905">
            <v>1</v>
          </cell>
          <cell r="K3905">
            <v>99</v>
          </cell>
          <cell r="L3905">
            <v>98</v>
          </cell>
          <cell r="M3905">
            <v>5</v>
          </cell>
          <cell r="N3905">
            <v>40</v>
          </cell>
          <cell r="O3905">
            <v>0.2</v>
          </cell>
          <cell r="P3905">
            <v>2686</v>
          </cell>
          <cell r="Q3905">
            <v>2149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2686</v>
          </cell>
          <cell r="W3905">
            <v>2149</v>
          </cell>
          <cell r="X3905">
            <v>50990</v>
          </cell>
          <cell r="Y3905">
            <v>1019800</v>
          </cell>
          <cell r="Z3905" t="str">
            <v>金</v>
          </cell>
          <cell r="AA3905">
            <v>1</v>
          </cell>
          <cell r="AB3905">
            <v>0.25</v>
          </cell>
          <cell r="AC3905">
            <v>0.25</v>
          </cell>
          <cell r="AD3905">
            <v>0.25</v>
          </cell>
          <cell r="AE3905">
            <v>0.25</v>
          </cell>
          <cell r="AF3905">
            <v>537</v>
          </cell>
          <cell r="AG3905">
            <v>537</v>
          </cell>
          <cell r="AH3905">
            <v>537</v>
          </cell>
          <cell r="AI3905">
            <v>537</v>
          </cell>
          <cell r="AJ3905">
            <v>537</v>
          </cell>
          <cell r="AK3905">
            <v>7</v>
          </cell>
        </row>
        <row r="3906">
          <cell r="B3906">
            <v>49307</v>
          </cell>
          <cell r="C3906">
            <v>493</v>
          </cell>
          <cell r="D3906">
            <v>0</v>
          </cell>
          <cell r="E3906">
            <v>50100</v>
          </cell>
          <cell r="G3906">
            <v>49309</v>
          </cell>
          <cell r="I3906">
            <v>1</v>
          </cell>
          <cell r="J3906">
            <v>1</v>
          </cell>
          <cell r="K3906">
            <v>99</v>
          </cell>
          <cell r="L3906">
            <v>98</v>
          </cell>
          <cell r="M3906">
            <v>5</v>
          </cell>
          <cell r="N3906">
            <v>40</v>
          </cell>
          <cell r="O3906">
            <v>0.2</v>
          </cell>
          <cell r="P3906">
            <v>2686</v>
          </cell>
          <cell r="Q3906">
            <v>2149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2686</v>
          </cell>
          <cell r="W3906">
            <v>2149</v>
          </cell>
          <cell r="X3906">
            <v>50990</v>
          </cell>
          <cell r="Y3906">
            <v>1019800</v>
          </cell>
          <cell r="Z3906" t="str">
            <v>金</v>
          </cell>
          <cell r="AA3906">
            <v>1</v>
          </cell>
          <cell r="AB3906">
            <v>0.25</v>
          </cell>
          <cell r="AC3906">
            <v>0.25</v>
          </cell>
          <cell r="AD3906">
            <v>0.25</v>
          </cell>
          <cell r="AE3906">
            <v>0.25</v>
          </cell>
          <cell r="AF3906">
            <v>537</v>
          </cell>
          <cell r="AG3906">
            <v>537</v>
          </cell>
          <cell r="AH3906">
            <v>537</v>
          </cell>
          <cell r="AI3906">
            <v>537</v>
          </cell>
          <cell r="AJ3906">
            <v>537</v>
          </cell>
          <cell r="AK3906">
            <v>7</v>
          </cell>
        </row>
        <row r="3907">
          <cell r="B3907">
            <v>49400</v>
          </cell>
          <cell r="C3907">
            <v>494</v>
          </cell>
          <cell r="D3907">
            <v>0</v>
          </cell>
          <cell r="E3907">
            <v>20514</v>
          </cell>
          <cell r="F3907">
            <v>1</v>
          </cell>
          <cell r="G3907">
            <v>49400</v>
          </cell>
          <cell r="H3907">
            <v>49400</v>
          </cell>
          <cell r="I3907">
            <v>0</v>
          </cell>
          <cell r="J3907">
            <v>10</v>
          </cell>
          <cell r="K3907">
            <v>99</v>
          </cell>
          <cell r="L3907">
            <v>98</v>
          </cell>
          <cell r="M3907">
            <v>5</v>
          </cell>
          <cell r="N3907">
            <v>40</v>
          </cell>
          <cell r="O3907">
            <v>0.5</v>
          </cell>
          <cell r="P3907">
            <v>67160</v>
          </cell>
          <cell r="Q3907">
            <v>42982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67160</v>
          </cell>
          <cell r="W3907">
            <v>42982</v>
          </cell>
          <cell r="X3907">
            <v>509900</v>
          </cell>
          <cell r="Y3907">
            <v>10198000</v>
          </cell>
          <cell r="Z3907" t="str">
            <v>金</v>
          </cell>
          <cell r="AA3907">
            <v>1</v>
          </cell>
          <cell r="AB3907">
            <v>0.25</v>
          </cell>
          <cell r="AC3907">
            <v>0.25</v>
          </cell>
          <cell r="AD3907">
            <v>0.25</v>
          </cell>
          <cell r="AE3907">
            <v>0.25</v>
          </cell>
          <cell r="AF3907">
            <v>13432</v>
          </cell>
          <cell r="AG3907">
            <v>13432</v>
          </cell>
          <cell r="AH3907">
            <v>13432</v>
          </cell>
          <cell r="AI3907">
            <v>13432</v>
          </cell>
          <cell r="AJ3907">
            <v>13432</v>
          </cell>
          <cell r="AK3907">
            <v>70</v>
          </cell>
        </row>
        <row r="3908">
          <cell r="B3908">
            <v>49401</v>
          </cell>
          <cell r="C3908">
            <v>494</v>
          </cell>
          <cell r="D3908">
            <v>0</v>
          </cell>
          <cell r="E3908">
            <v>20514</v>
          </cell>
          <cell r="G3908">
            <v>49401</v>
          </cell>
          <cell r="I3908">
            <v>1</v>
          </cell>
          <cell r="J3908">
            <v>1</v>
          </cell>
          <cell r="K3908">
            <v>99</v>
          </cell>
          <cell r="L3908">
            <v>98</v>
          </cell>
          <cell r="M3908">
            <v>5</v>
          </cell>
          <cell r="N3908">
            <v>40</v>
          </cell>
          <cell r="O3908">
            <v>0.2</v>
          </cell>
          <cell r="P3908">
            <v>2686</v>
          </cell>
          <cell r="Q3908">
            <v>2149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2686</v>
          </cell>
          <cell r="W3908">
            <v>2149</v>
          </cell>
          <cell r="X3908">
            <v>50990</v>
          </cell>
          <cell r="Y3908">
            <v>1019800</v>
          </cell>
          <cell r="Z3908" t="str">
            <v>金</v>
          </cell>
          <cell r="AA3908">
            <v>1</v>
          </cell>
          <cell r="AB3908">
            <v>0.25</v>
          </cell>
          <cell r="AC3908">
            <v>0.25</v>
          </cell>
          <cell r="AD3908">
            <v>0.25</v>
          </cell>
          <cell r="AE3908">
            <v>0.25</v>
          </cell>
          <cell r="AF3908">
            <v>537</v>
          </cell>
          <cell r="AG3908">
            <v>537</v>
          </cell>
          <cell r="AH3908">
            <v>537</v>
          </cell>
          <cell r="AI3908">
            <v>537</v>
          </cell>
          <cell r="AJ3908">
            <v>537</v>
          </cell>
          <cell r="AK3908">
            <v>7</v>
          </cell>
        </row>
        <row r="3909">
          <cell r="B3909">
            <v>49402</v>
          </cell>
          <cell r="C3909">
            <v>494</v>
          </cell>
          <cell r="D3909">
            <v>0</v>
          </cell>
          <cell r="E3909">
            <v>30804</v>
          </cell>
          <cell r="G3909">
            <v>49401</v>
          </cell>
          <cell r="I3909">
            <v>1</v>
          </cell>
          <cell r="J3909">
            <v>1</v>
          </cell>
          <cell r="K3909">
            <v>99</v>
          </cell>
          <cell r="L3909">
            <v>98</v>
          </cell>
          <cell r="M3909">
            <v>5</v>
          </cell>
          <cell r="N3909">
            <v>40</v>
          </cell>
          <cell r="O3909">
            <v>0.2</v>
          </cell>
          <cell r="P3909">
            <v>2686</v>
          </cell>
          <cell r="Q3909">
            <v>2149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2686</v>
          </cell>
          <cell r="W3909">
            <v>2149</v>
          </cell>
          <cell r="X3909">
            <v>50990</v>
          </cell>
          <cell r="Y3909">
            <v>1019800</v>
          </cell>
          <cell r="Z3909" t="str">
            <v>金</v>
          </cell>
          <cell r="AA3909">
            <v>1</v>
          </cell>
          <cell r="AB3909">
            <v>0.25</v>
          </cell>
          <cell r="AC3909">
            <v>0.25</v>
          </cell>
          <cell r="AD3909">
            <v>0.25</v>
          </cell>
          <cell r="AE3909">
            <v>0.25</v>
          </cell>
          <cell r="AF3909">
            <v>537</v>
          </cell>
          <cell r="AG3909">
            <v>537</v>
          </cell>
          <cell r="AH3909">
            <v>537</v>
          </cell>
          <cell r="AI3909">
            <v>537</v>
          </cell>
          <cell r="AJ3909">
            <v>537</v>
          </cell>
          <cell r="AK3909">
            <v>7</v>
          </cell>
        </row>
        <row r="3910">
          <cell r="B3910">
            <v>49403</v>
          </cell>
          <cell r="C3910">
            <v>494</v>
          </cell>
          <cell r="D3910">
            <v>0</v>
          </cell>
          <cell r="E3910">
            <v>20214</v>
          </cell>
          <cell r="G3910">
            <v>49401</v>
          </cell>
          <cell r="I3910">
            <v>1</v>
          </cell>
          <cell r="J3910">
            <v>1</v>
          </cell>
          <cell r="K3910">
            <v>99</v>
          </cell>
          <cell r="L3910">
            <v>98</v>
          </cell>
          <cell r="M3910">
            <v>5</v>
          </cell>
          <cell r="N3910">
            <v>40</v>
          </cell>
          <cell r="O3910">
            <v>0.2</v>
          </cell>
          <cell r="P3910">
            <v>2686</v>
          </cell>
          <cell r="Q3910">
            <v>2149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2686</v>
          </cell>
          <cell r="W3910">
            <v>2149</v>
          </cell>
          <cell r="X3910">
            <v>50990</v>
          </cell>
          <cell r="Y3910">
            <v>1019800</v>
          </cell>
          <cell r="Z3910" t="str">
            <v>金</v>
          </cell>
          <cell r="AA3910">
            <v>1</v>
          </cell>
          <cell r="AB3910">
            <v>0.25</v>
          </cell>
          <cell r="AC3910">
            <v>0.25</v>
          </cell>
          <cell r="AD3910">
            <v>0.25</v>
          </cell>
          <cell r="AE3910">
            <v>0.25</v>
          </cell>
          <cell r="AF3910">
            <v>537</v>
          </cell>
          <cell r="AG3910">
            <v>537</v>
          </cell>
          <cell r="AH3910">
            <v>537</v>
          </cell>
          <cell r="AI3910">
            <v>537</v>
          </cell>
          <cell r="AJ3910">
            <v>537</v>
          </cell>
          <cell r="AK3910">
            <v>7</v>
          </cell>
        </row>
        <row r="3911">
          <cell r="B3911">
            <v>49404</v>
          </cell>
          <cell r="C3911">
            <v>494</v>
          </cell>
          <cell r="D3911">
            <v>0</v>
          </cell>
          <cell r="E3911">
            <v>20114</v>
          </cell>
          <cell r="G3911">
            <v>49401</v>
          </cell>
          <cell r="I3911">
            <v>1</v>
          </cell>
          <cell r="J3911">
            <v>1</v>
          </cell>
          <cell r="K3911">
            <v>99</v>
          </cell>
          <cell r="L3911">
            <v>98</v>
          </cell>
          <cell r="M3911">
            <v>5</v>
          </cell>
          <cell r="N3911">
            <v>40</v>
          </cell>
          <cell r="O3911">
            <v>0.2</v>
          </cell>
          <cell r="P3911">
            <v>2686</v>
          </cell>
          <cell r="Q3911">
            <v>2149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2686</v>
          </cell>
          <cell r="W3911">
            <v>2149</v>
          </cell>
          <cell r="X3911">
            <v>50990</v>
          </cell>
          <cell r="Y3911">
            <v>1019800</v>
          </cell>
          <cell r="Z3911" t="str">
            <v>金</v>
          </cell>
          <cell r="AA3911">
            <v>1</v>
          </cell>
          <cell r="AB3911">
            <v>0.25</v>
          </cell>
          <cell r="AC3911">
            <v>0.25</v>
          </cell>
          <cell r="AD3911">
            <v>0.25</v>
          </cell>
          <cell r="AE3911">
            <v>0.25</v>
          </cell>
          <cell r="AF3911">
            <v>537</v>
          </cell>
          <cell r="AG3911">
            <v>537</v>
          </cell>
          <cell r="AH3911">
            <v>537</v>
          </cell>
          <cell r="AI3911">
            <v>537</v>
          </cell>
          <cell r="AJ3911">
            <v>537</v>
          </cell>
          <cell r="AK3911">
            <v>7</v>
          </cell>
        </row>
        <row r="3912">
          <cell r="B3912">
            <v>49405</v>
          </cell>
          <cell r="C3912">
            <v>494</v>
          </cell>
          <cell r="D3912">
            <v>0</v>
          </cell>
          <cell r="E3912">
            <v>30404</v>
          </cell>
          <cell r="G3912">
            <v>49401</v>
          </cell>
          <cell r="I3912">
            <v>1</v>
          </cell>
          <cell r="J3912">
            <v>1</v>
          </cell>
          <cell r="K3912">
            <v>99</v>
          </cell>
          <cell r="L3912">
            <v>98</v>
          </cell>
          <cell r="M3912">
            <v>5</v>
          </cell>
          <cell r="N3912">
            <v>40</v>
          </cell>
          <cell r="O3912">
            <v>0.2</v>
          </cell>
          <cell r="P3912">
            <v>2686</v>
          </cell>
          <cell r="Q3912">
            <v>2149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2686</v>
          </cell>
          <cell r="W3912">
            <v>2149</v>
          </cell>
          <cell r="X3912">
            <v>50990</v>
          </cell>
          <cell r="Y3912">
            <v>1019800</v>
          </cell>
          <cell r="Z3912" t="str">
            <v>金</v>
          </cell>
          <cell r="AA3912">
            <v>1</v>
          </cell>
          <cell r="AB3912">
            <v>0.25</v>
          </cell>
          <cell r="AC3912">
            <v>0.25</v>
          </cell>
          <cell r="AD3912">
            <v>0.25</v>
          </cell>
          <cell r="AE3912">
            <v>0.25</v>
          </cell>
          <cell r="AF3912">
            <v>537</v>
          </cell>
          <cell r="AG3912">
            <v>537</v>
          </cell>
          <cell r="AH3912">
            <v>537</v>
          </cell>
          <cell r="AI3912">
            <v>537</v>
          </cell>
          <cell r="AJ3912">
            <v>537</v>
          </cell>
          <cell r="AK3912">
            <v>7</v>
          </cell>
        </row>
        <row r="3913">
          <cell r="B3913">
            <v>49406</v>
          </cell>
          <cell r="C3913">
            <v>494</v>
          </cell>
          <cell r="D3913">
            <v>0</v>
          </cell>
          <cell r="E3913">
            <v>30604</v>
          </cell>
          <cell r="G3913">
            <v>49401</v>
          </cell>
          <cell r="I3913">
            <v>1</v>
          </cell>
          <cell r="J3913">
            <v>1</v>
          </cell>
          <cell r="K3913">
            <v>99</v>
          </cell>
          <cell r="L3913">
            <v>98</v>
          </cell>
          <cell r="M3913">
            <v>5</v>
          </cell>
          <cell r="N3913">
            <v>40</v>
          </cell>
          <cell r="O3913">
            <v>0.2</v>
          </cell>
          <cell r="P3913">
            <v>2686</v>
          </cell>
          <cell r="Q3913">
            <v>2149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2686</v>
          </cell>
          <cell r="W3913">
            <v>2149</v>
          </cell>
          <cell r="X3913">
            <v>50990</v>
          </cell>
          <cell r="Y3913">
            <v>1019800</v>
          </cell>
          <cell r="Z3913" t="str">
            <v>金</v>
          </cell>
          <cell r="AA3913">
            <v>1</v>
          </cell>
          <cell r="AB3913">
            <v>0.25</v>
          </cell>
          <cell r="AC3913">
            <v>0.25</v>
          </cell>
          <cell r="AD3913">
            <v>0.25</v>
          </cell>
          <cell r="AE3913">
            <v>0.25</v>
          </cell>
          <cell r="AF3913">
            <v>537</v>
          </cell>
          <cell r="AG3913">
            <v>537</v>
          </cell>
          <cell r="AH3913">
            <v>537</v>
          </cell>
          <cell r="AI3913">
            <v>537</v>
          </cell>
          <cell r="AJ3913">
            <v>537</v>
          </cell>
          <cell r="AK3913">
            <v>7</v>
          </cell>
        </row>
        <row r="3914">
          <cell r="B3914">
            <v>49407</v>
          </cell>
          <cell r="C3914">
            <v>494</v>
          </cell>
          <cell r="D3914">
            <v>0</v>
          </cell>
          <cell r="E3914">
            <v>50100</v>
          </cell>
          <cell r="G3914">
            <v>49409</v>
          </cell>
          <cell r="I3914">
            <v>1</v>
          </cell>
          <cell r="J3914">
            <v>1</v>
          </cell>
          <cell r="K3914">
            <v>99</v>
          </cell>
          <cell r="L3914">
            <v>98</v>
          </cell>
          <cell r="M3914">
            <v>5</v>
          </cell>
          <cell r="N3914">
            <v>40</v>
          </cell>
          <cell r="O3914">
            <v>0.2</v>
          </cell>
          <cell r="P3914">
            <v>2686</v>
          </cell>
          <cell r="Q3914">
            <v>2149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2686</v>
          </cell>
          <cell r="W3914">
            <v>2149</v>
          </cell>
          <cell r="X3914">
            <v>50990</v>
          </cell>
          <cell r="Y3914">
            <v>1019800</v>
          </cell>
          <cell r="Z3914" t="str">
            <v>金</v>
          </cell>
          <cell r="AA3914">
            <v>1</v>
          </cell>
          <cell r="AB3914">
            <v>0.25</v>
          </cell>
          <cell r="AC3914">
            <v>0.25</v>
          </cell>
          <cell r="AD3914">
            <v>0.25</v>
          </cell>
          <cell r="AE3914">
            <v>0.25</v>
          </cell>
          <cell r="AF3914">
            <v>537</v>
          </cell>
          <cell r="AG3914">
            <v>537</v>
          </cell>
          <cell r="AH3914">
            <v>537</v>
          </cell>
          <cell r="AI3914">
            <v>537</v>
          </cell>
          <cell r="AJ3914">
            <v>537</v>
          </cell>
          <cell r="AK3914">
            <v>7</v>
          </cell>
        </row>
        <row r="3915">
          <cell r="B3915">
            <v>49500</v>
          </cell>
          <cell r="C3915">
            <v>495</v>
          </cell>
          <cell r="D3915">
            <v>0</v>
          </cell>
          <cell r="E3915">
            <v>30900</v>
          </cell>
          <cell r="F3915">
            <v>1</v>
          </cell>
          <cell r="G3915">
            <v>49500</v>
          </cell>
          <cell r="H3915">
            <v>49500</v>
          </cell>
          <cell r="I3915">
            <v>0</v>
          </cell>
          <cell r="J3915">
            <v>10</v>
          </cell>
          <cell r="K3915">
            <v>100</v>
          </cell>
          <cell r="L3915">
            <v>99</v>
          </cell>
          <cell r="M3915">
            <v>5</v>
          </cell>
          <cell r="N3915">
            <v>40</v>
          </cell>
          <cell r="O3915">
            <v>0.60000000000000009</v>
          </cell>
          <cell r="P3915">
            <v>85224</v>
          </cell>
          <cell r="Q3915">
            <v>43634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85224</v>
          </cell>
          <cell r="W3915">
            <v>43634</v>
          </cell>
          <cell r="X3915">
            <v>537060</v>
          </cell>
          <cell r="Y3915">
            <v>10741200</v>
          </cell>
          <cell r="Z3915" t="str">
            <v>金</v>
          </cell>
          <cell r="AA3915">
            <v>1</v>
          </cell>
          <cell r="AB3915">
            <v>0.25</v>
          </cell>
          <cell r="AC3915">
            <v>0.25</v>
          </cell>
          <cell r="AD3915">
            <v>0.25</v>
          </cell>
          <cell r="AE3915">
            <v>0.25</v>
          </cell>
          <cell r="AF3915">
            <v>17044</v>
          </cell>
          <cell r="AG3915">
            <v>17044</v>
          </cell>
          <cell r="AH3915">
            <v>17044</v>
          </cell>
          <cell r="AI3915">
            <v>17044</v>
          </cell>
          <cell r="AJ3915">
            <v>17044</v>
          </cell>
          <cell r="AK3915">
            <v>70</v>
          </cell>
        </row>
        <row r="3916">
          <cell r="B3916">
            <v>49501</v>
          </cell>
          <cell r="C3916">
            <v>495</v>
          </cell>
          <cell r="D3916">
            <v>0</v>
          </cell>
          <cell r="E3916">
            <v>20514</v>
          </cell>
          <cell r="G3916">
            <v>49501</v>
          </cell>
          <cell r="I3916">
            <v>1</v>
          </cell>
          <cell r="J3916">
            <v>1</v>
          </cell>
          <cell r="K3916">
            <v>100</v>
          </cell>
          <cell r="L3916">
            <v>99</v>
          </cell>
          <cell r="M3916">
            <v>5</v>
          </cell>
          <cell r="N3916">
            <v>40</v>
          </cell>
          <cell r="O3916">
            <v>0.2</v>
          </cell>
          <cell r="P3916">
            <v>2840</v>
          </cell>
          <cell r="Q3916">
            <v>2272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2840</v>
          </cell>
          <cell r="W3916">
            <v>2272</v>
          </cell>
          <cell r="X3916">
            <v>53706</v>
          </cell>
          <cell r="Y3916">
            <v>1074120</v>
          </cell>
          <cell r="Z3916" t="str">
            <v>金</v>
          </cell>
          <cell r="AA3916">
            <v>1</v>
          </cell>
          <cell r="AB3916">
            <v>0.25</v>
          </cell>
          <cell r="AC3916">
            <v>0.25</v>
          </cell>
          <cell r="AD3916">
            <v>0.25</v>
          </cell>
          <cell r="AE3916">
            <v>0.25</v>
          </cell>
          <cell r="AF3916">
            <v>568</v>
          </cell>
          <cell r="AG3916">
            <v>568</v>
          </cell>
          <cell r="AH3916">
            <v>568</v>
          </cell>
          <cell r="AI3916">
            <v>568</v>
          </cell>
          <cell r="AJ3916">
            <v>568</v>
          </cell>
          <cell r="AK3916">
            <v>7</v>
          </cell>
        </row>
        <row r="3917">
          <cell r="B3917">
            <v>49502</v>
          </cell>
          <cell r="C3917">
            <v>495</v>
          </cell>
          <cell r="D3917">
            <v>0</v>
          </cell>
          <cell r="E3917">
            <v>30804</v>
          </cell>
          <cell r="G3917">
            <v>49501</v>
          </cell>
          <cell r="I3917">
            <v>1</v>
          </cell>
          <cell r="J3917">
            <v>1</v>
          </cell>
          <cell r="K3917">
            <v>100</v>
          </cell>
          <cell r="L3917">
            <v>99</v>
          </cell>
          <cell r="M3917">
            <v>5</v>
          </cell>
          <cell r="N3917">
            <v>40</v>
          </cell>
          <cell r="O3917">
            <v>0.2</v>
          </cell>
          <cell r="P3917">
            <v>2840</v>
          </cell>
          <cell r="Q3917">
            <v>2272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2840</v>
          </cell>
          <cell r="W3917">
            <v>2272</v>
          </cell>
          <cell r="X3917">
            <v>53706</v>
          </cell>
          <cell r="Y3917">
            <v>1074120</v>
          </cell>
          <cell r="Z3917" t="str">
            <v>金</v>
          </cell>
          <cell r="AA3917">
            <v>1</v>
          </cell>
          <cell r="AB3917">
            <v>0.25</v>
          </cell>
          <cell r="AC3917">
            <v>0.25</v>
          </cell>
          <cell r="AD3917">
            <v>0.25</v>
          </cell>
          <cell r="AE3917">
            <v>0.25</v>
          </cell>
          <cell r="AF3917">
            <v>568</v>
          </cell>
          <cell r="AG3917">
            <v>568</v>
          </cell>
          <cell r="AH3917">
            <v>568</v>
          </cell>
          <cell r="AI3917">
            <v>568</v>
          </cell>
          <cell r="AJ3917">
            <v>568</v>
          </cell>
          <cell r="AK3917">
            <v>7</v>
          </cell>
        </row>
        <row r="3918">
          <cell r="B3918">
            <v>49503</v>
          </cell>
          <cell r="C3918">
            <v>495</v>
          </cell>
          <cell r="D3918">
            <v>0</v>
          </cell>
          <cell r="E3918">
            <v>20214</v>
          </cell>
          <cell r="G3918">
            <v>49501</v>
          </cell>
          <cell r="I3918">
            <v>1</v>
          </cell>
          <cell r="J3918">
            <v>1</v>
          </cell>
          <cell r="K3918">
            <v>100</v>
          </cell>
          <cell r="L3918">
            <v>99</v>
          </cell>
          <cell r="M3918">
            <v>5</v>
          </cell>
          <cell r="N3918">
            <v>40</v>
          </cell>
          <cell r="O3918">
            <v>0.2</v>
          </cell>
          <cell r="P3918">
            <v>2840</v>
          </cell>
          <cell r="Q3918">
            <v>2272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2840</v>
          </cell>
          <cell r="W3918">
            <v>2272</v>
          </cell>
          <cell r="X3918">
            <v>53706</v>
          </cell>
          <cell r="Y3918">
            <v>1074120</v>
          </cell>
          <cell r="Z3918" t="str">
            <v>金</v>
          </cell>
          <cell r="AA3918">
            <v>1</v>
          </cell>
          <cell r="AB3918">
            <v>0.25</v>
          </cell>
          <cell r="AC3918">
            <v>0.25</v>
          </cell>
          <cell r="AD3918">
            <v>0.25</v>
          </cell>
          <cell r="AE3918">
            <v>0.25</v>
          </cell>
          <cell r="AF3918">
            <v>568</v>
          </cell>
          <cell r="AG3918">
            <v>568</v>
          </cell>
          <cell r="AH3918">
            <v>568</v>
          </cell>
          <cell r="AI3918">
            <v>568</v>
          </cell>
          <cell r="AJ3918">
            <v>568</v>
          </cell>
          <cell r="AK3918">
            <v>7</v>
          </cell>
        </row>
        <row r="3919">
          <cell r="B3919">
            <v>49504</v>
          </cell>
          <cell r="C3919">
            <v>495</v>
          </cell>
          <cell r="D3919">
            <v>0</v>
          </cell>
          <cell r="E3919">
            <v>20114</v>
          </cell>
          <cell r="G3919">
            <v>49501</v>
          </cell>
          <cell r="I3919">
            <v>1</v>
          </cell>
          <cell r="J3919">
            <v>1</v>
          </cell>
          <cell r="K3919">
            <v>100</v>
          </cell>
          <cell r="L3919">
            <v>99</v>
          </cell>
          <cell r="M3919">
            <v>5</v>
          </cell>
          <cell r="N3919">
            <v>40</v>
          </cell>
          <cell r="O3919">
            <v>0.2</v>
          </cell>
          <cell r="P3919">
            <v>2840</v>
          </cell>
          <cell r="Q3919">
            <v>2272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2840</v>
          </cell>
          <cell r="W3919">
            <v>2272</v>
          </cell>
          <cell r="X3919">
            <v>53706</v>
          </cell>
          <cell r="Y3919">
            <v>1074120</v>
          </cell>
          <cell r="Z3919" t="str">
            <v>金</v>
          </cell>
          <cell r="AA3919">
            <v>1</v>
          </cell>
          <cell r="AB3919">
            <v>0.25</v>
          </cell>
          <cell r="AC3919">
            <v>0.25</v>
          </cell>
          <cell r="AD3919">
            <v>0.25</v>
          </cell>
          <cell r="AE3919">
            <v>0.25</v>
          </cell>
          <cell r="AF3919">
            <v>568</v>
          </cell>
          <cell r="AG3919">
            <v>568</v>
          </cell>
          <cell r="AH3919">
            <v>568</v>
          </cell>
          <cell r="AI3919">
            <v>568</v>
          </cell>
          <cell r="AJ3919">
            <v>568</v>
          </cell>
          <cell r="AK3919">
            <v>7</v>
          </cell>
        </row>
        <row r="3920">
          <cell r="B3920">
            <v>49505</v>
          </cell>
          <cell r="C3920">
            <v>495</v>
          </cell>
          <cell r="D3920">
            <v>0</v>
          </cell>
          <cell r="E3920">
            <v>30404</v>
          </cell>
          <cell r="G3920">
            <v>49501</v>
          </cell>
          <cell r="I3920">
            <v>1</v>
          </cell>
          <cell r="J3920">
            <v>1</v>
          </cell>
          <cell r="K3920">
            <v>100</v>
          </cell>
          <cell r="L3920">
            <v>99</v>
          </cell>
          <cell r="M3920">
            <v>5</v>
          </cell>
          <cell r="N3920">
            <v>40</v>
          </cell>
          <cell r="O3920">
            <v>0.2</v>
          </cell>
          <cell r="P3920">
            <v>2840</v>
          </cell>
          <cell r="Q3920">
            <v>2272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2840</v>
          </cell>
          <cell r="W3920">
            <v>2272</v>
          </cell>
          <cell r="X3920">
            <v>53706</v>
          </cell>
          <cell r="Y3920">
            <v>1074120</v>
          </cell>
          <cell r="Z3920" t="str">
            <v>金</v>
          </cell>
          <cell r="AA3920">
            <v>1</v>
          </cell>
          <cell r="AB3920">
            <v>0.25</v>
          </cell>
          <cell r="AC3920">
            <v>0.25</v>
          </cell>
          <cell r="AD3920">
            <v>0.25</v>
          </cell>
          <cell r="AE3920">
            <v>0.25</v>
          </cell>
          <cell r="AF3920">
            <v>568</v>
          </cell>
          <cell r="AG3920">
            <v>568</v>
          </cell>
          <cell r="AH3920">
            <v>568</v>
          </cell>
          <cell r="AI3920">
            <v>568</v>
          </cell>
          <cell r="AJ3920">
            <v>568</v>
          </cell>
          <cell r="AK3920">
            <v>7</v>
          </cell>
        </row>
        <row r="3921">
          <cell r="B3921">
            <v>49506</v>
          </cell>
          <cell r="C3921">
            <v>495</v>
          </cell>
          <cell r="D3921">
            <v>0</v>
          </cell>
          <cell r="E3921">
            <v>30604</v>
          </cell>
          <cell r="G3921">
            <v>49501</v>
          </cell>
          <cell r="I3921">
            <v>1</v>
          </cell>
          <cell r="J3921">
            <v>1</v>
          </cell>
          <cell r="K3921">
            <v>100</v>
          </cell>
          <cell r="L3921">
            <v>99</v>
          </cell>
          <cell r="M3921">
            <v>5</v>
          </cell>
          <cell r="N3921">
            <v>40</v>
          </cell>
          <cell r="O3921">
            <v>0.2</v>
          </cell>
          <cell r="P3921">
            <v>2840</v>
          </cell>
          <cell r="Q3921">
            <v>2272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2840</v>
          </cell>
          <cell r="W3921">
            <v>2272</v>
          </cell>
          <cell r="X3921">
            <v>53706</v>
          </cell>
          <cell r="Y3921">
            <v>1074120</v>
          </cell>
          <cell r="Z3921" t="str">
            <v>金</v>
          </cell>
          <cell r="AA3921">
            <v>1</v>
          </cell>
          <cell r="AB3921">
            <v>0.25</v>
          </cell>
          <cell r="AC3921">
            <v>0.25</v>
          </cell>
          <cell r="AD3921">
            <v>0.25</v>
          </cell>
          <cell r="AE3921">
            <v>0.25</v>
          </cell>
          <cell r="AF3921">
            <v>568</v>
          </cell>
          <cell r="AG3921">
            <v>568</v>
          </cell>
          <cell r="AH3921">
            <v>568</v>
          </cell>
          <cell r="AI3921">
            <v>568</v>
          </cell>
          <cell r="AJ3921">
            <v>568</v>
          </cell>
          <cell r="AK3921">
            <v>7</v>
          </cell>
        </row>
        <row r="3922">
          <cell r="B3922">
            <v>49507</v>
          </cell>
          <cell r="C3922">
            <v>495</v>
          </cell>
          <cell r="D3922">
            <v>0</v>
          </cell>
          <cell r="E3922">
            <v>50100</v>
          </cell>
          <cell r="G3922">
            <v>49509</v>
          </cell>
          <cell r="I3922">
            <v>1</v>
          </cell>
          <cell r="J3922">
            <v>1</v>
          </cell>
          <cell r="K3922">
            <v>100</v>
          </cell>
          <cell r="L3922">
            <v>99</v>
          </cell>
          <cell r="M3922">
            <v>5</v>
          </cell>
          <cell r="N3922">
            <v>40</v>
          </cell>
          <cell r="O3922">
            <v>0.2</v>
          </cell>
          <cell r="P3922">
            <v>2840</v>
          </cell>
          <cell r="Q3922">
            <v>2272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2840</v>
          </cell>
          <cell r="W3922">
            <v>2272</v>
          </cell>
          <cell r="X3922">
            <v>53706</v>
          </cell>
          <cell r="Y3922">
            <v>1074120</v>
          </cell>
          <cell r="Z3922" t="str">
            <v>金</v>
          </cell>
          <cell r="AA3922">
            <v>1</v>
          </cell>
          <cell r="AB3922">
            <v>0.25</v>
          </cell>
          <cell r="AC3922">
            <v>0.25</v>
          </cell>
          <cell r="AD3922">
            <v>0.25</v>
          </cell>
          <cell r="AE3922">
            <v>0.25</v>
          </cell>
          <cell r="AF3922">
            <v>568</v>
          </cell>
          <cell r="AG3922">
            <v>568</v>
          </cell>
          <cell r="AH3922">
            <v>568</v>
          </cell>
          <cell r="AI3922">
            <v>568</v>
          </cell>
          <cell r="AJ3922">
            <v>568</v>
          </cell>
          <cell r="AK3922">
            <v>7</v>
          </cell>
        </row>
        <row r="3923">
          <cell r="B3923">
            <v>49600</v>
          </cell>
          <cell r="C3923">
            <v>496</v>
          </cell>
          <cell r="D3923">
            <v>0</v>
          </cell>
          <cell r="E3923">
            <v>30601</v>
          </cell>
          <cell r="F3923">
            <v>1</v>
          </cell>
          <cell r="G3923">
            <v>49600</v>
          </cell>
          <cell r="H3923">
            <v>49600</v>
          </cell>
          <cell r="I3923">
            <v>0</v>
          </cell>
          <cell r="J3923">
            <v>10</v>
          </cell>
          <cell r="K3923">
            <v>100</v>
          </cell>
          <cell r="L3923">
            <v>99</v>
          </cell>
          <cell r="M3923">
            <v>5</v>
          </cell>
          <cell r="N3923">
            <v>40</v>
          </cell>
          <cell r="O3923">
            <v>0.2</v>
          </cell>
          <cell r="P3923">
            <v>28408</v>
          </cell>
          <cell r="Q3923">
            <v>22726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28408</v>
          </cell>
          <cell r="W3923">
            <v>22726</v>
          </cell>
          <cell r="X3923">
            <v>537060</v>
          </cell>
          <cell r="Y3923">
            <v>10741200</v>
          </cell>
          <cell r="Z3923" t="str">
            <v>木</v>
          </cell>
          <cell r="AA3923">
            <v>0.25</v>
          </cell>
          <cell r="AB3923">
            <v>1</v>
          </cell>
          <cell r="AC3923">
            <v>0.25</v>
          </cell>
          <cell r="AD3923">
            <v>0.25</v>
          </cell>
          <cell r="AE3923">
            <v>0.25</v>
          </cell>
          <cell r="AF3923">
            <v>5681</v>
          </cell>
          <cell r="AG3923">
            <v>5681</v>
          </cell>
          <cell r="AH3923">
            <v>5681</v>
          </cell>
          <cell r="AI3923">
            <v>5681</v>
          </cell>
          <cell r="AJ3923">
            <v>5681</v>
          </cell>
          <cell r="AK3923">
            <v>70</v>
          </cell>
        </row>
        <row r="3924">
          <cell r="B3924">
            <v>49601</v>
          </cell>
          <cell r="C3924">
            <v>496</v>
          </cell>
          <cell r="D3924">
            <v>0</v>
          </cell>
          <cell r="E3924">
            <v>20111</v>
          </cell>
          <cell r="G3924">
            <v>49601</v>
          </cell>
          <cell r="I3924">
            <v>1</v>
          </cell>
          <cell r="J3924">
            <v>1</v>
          </cell>
          <cell r="K3924">
            <v>100</v>
          </cell>
          <cell r="L3924">
            <v>99</v>
          </cell>
          <cell r="M3924">
            <v>5</v>
          </cell>
          <cell r="N3924">
            <v>40</v>
          </cell>
          <cell r="O3924">
            <v>0.2</v>
          </cell>
          <cell r="P3924">
            <v>2840</v>
          </cell>
          <cell r="Q3924">
            <v>2272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2840</v>
          </cell>
          <cell r="W3924">
            <v>2272</v>
          </cell>
          <cell r="X3924">
            <v>53706</v>
          </cell>
          <cell r="Y3924">
            <v>1074120</v>
          </cell>
          <cell r="Z3924" t="str">
            <v>木</v>
          </cell>
          <cell r="AA3924">
            <v>0.25</v>
          </cell>
          <cell r="AB3924">
            <v>1</v>
          </cell>
          <cell r="AC3924">
            <v>0.25</v>
          </cell>
          <cell r="AD3924">
            <v>0.25</v>
          </cell>
          <cell r="AE3924">
            <v>0.25</v>
          </cell>
          <cell r="AF3924">
            <v>568</v>
          </cell>
          <cell r="AG3924">
            <v>568</v>
          </cell>
          <cell r="AH3924">
            <v>568</v>
          </cell>
          <cell r="AI3924">
            <v>568</v>
          </cell>
          <cell r="AJ3924">
            <v>568</v>
          </cell>
          <cell r="AK3924">
            <v>7</v>
          </cell>
        </row>
        <row r="3925">
          <cell r="B3925">
            <v>49602</v>
          </cell>
          <cell r="C3925">
            <v>496</v>
          </cell>
          <cell r="D3925">
            <v>0</v>
          </cell>
          <cell r="E3925">
            <v>20211</v>
          </cell>
          <cell r="G3925">
            <v>49601</v>
          </cell>
          <cell r="I3925">
            <v>1</v>
          </cell>
          <cell r="J3925">
            <v>1</v>
          </cell>
          <cell r="K3925">
            <v>100</v>
          </cell>
          <cell r="L3925">
            <v>99</v>
          </cell>
          <cell r="M3925">
            <v>5</v>
          </cell>
          <cell r="N3925">
            <v>40</v>
          </cell>
          <cell r="O3925">
            <v>0.2</v>
          </cell>
          <cell r="P3925">
            <v>2840</v>
          </cell>
          <cell r="Q3925">
            <v>2272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2840</v>
          </cell>
          <cell r="W3925">
            <v>2272</v>
          </cell>
          <cell r="X3925">
            <v>53706</v>
          </cell>
          <cell r="Y3925">
            <v>1074120</v>
          </cell>
          <cell r="Z3925" t="str">
            <v>木</v>
          </cell>
          <cell r="AA3925">
            <v>0.25</v>
          </cell>
          <cell r="AB3925">
            <v>1</v>
          </cell>
          <cell r="AC3925">
            <v>0.25</v>
          </cell>
          <cell r="AD3925">
            <v>0.25</v>
          </cell>
          <cell r="AE3925">
            <v>0.25</v>
          </cell>
          <cell r="AF3925">
            <v>568</v>
          </cell>
          <cell r="AG3925">
            <v>568</v>
          </cell>
          <cell r="AH3925">
            <v>568</v>
          </cell>
          <cell r="AI3925">
            <v>568</v>
          </cell>
          <cell r="AJ3925">
            <v>568</v>
          </cell>
          <cell r="AK3925">
            <v>7</v>
          </cell>
        </row>
        <row r="3926">
          <cell r="B3926">
            <v>49603</v>
          </cell>
          <cell r="C3926">
            <v>496</v>
          </cell>
          <cell r="D3926">
            <v>0</v>
          </cell>
          <cell r="E3926">
            <v>30501</v>
          </cell>
          <cell r="G3926">
            <v>49601</v>
          </cell>
          <cell r="I3926">
            <v>1</v>
          </cell>
          <cell r="J3926">
            <v>1</v>
          </cell>
          <cell r="K3926">
            <v>100</v>
          </cell>
          <cell r="L3926">
            <v>99</v>
          </cell>
          <cell r="M3926">
            <v>5</v>
          </cell>
          <cell r="N3926">
            <v>40</v>
          </cell>
          <cell r="O3926">
            <v>0.2</v>
          </cell>
          <cell r="P3926">
            <v>2840</v>
          </cell>
          <cell r="Q3926">
            <v>2272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2840</v>
          </cell>
          <cell r="W3926">
            <v>2272</v>
          </cell>
          <cell r="X3926">
            <v>53706</v>
          </cell>
          <cell r="Y3926">
            <v>1074120</v>
          </cell>
          <cell r="Z3926" t="str">
            <v>木</v>
          </cell>
          <cell r="AA3926">
            <v>0.25</v>
          </cell>
          <cell r="AB3926">
            <v>1</v>
          </cell>
          <cell r="AC3926">
            <v>0.25</v>
          </cell>
          <cell r="AD3926">
            <v>0.25</v>
          </cell>
          <cell r="AE3926">
            <v>0.25</v>
          </cell>
          <cell r="AF3926">
            <v>568</v>
          </cell>
          <cell r="AG3926">
            <v>568</v>
          </cell>
          <cell r="AH3926">
            <v>568</v>
          </cell>
          <cell r="AI3926">
            <v>568</v>
          </cell>
          <cell r="AJ3926">
            <v>568</v>
          </cell>
          <cell r="AK3926">
            <v>7</v>
          </cell>
        </row>
        <row r="3927">
          <cell r="B3927">
            <v>49604</v>
          </cell>
          <cell r="C3927">
            <v>496</v>
          </cell>
          <cell r="D3927">
            <v>0</v>
          </cell>
          <cell r="E3927">
            <v>30601</v>
          </cell>
          <cell r="G3927">
            <v>49601</v>
          </cell>
          <cell r="I3927">
            <v>1</v>
          </cell>
          <cell r="J3927">
            <v>1</v>
          </cell>
          <cell r="K3927">
            <v>100</v>
          </cell>
          <cell r="L3927">
            <v>99</v>
          </cell>
          <cell r="M3927">
            <v>5</v>
          </cell>
          <cell r="N3927">
            <v>40</v>
          </cell>
          <cell r="O3927">
            <v>0.2</v>
          </cell>
          <cell r="P3927">
            <v>2840</v>
          </cell>
          <cell r="Q3927">
            <v>2272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2840</v>
          </cell>
          <cell r="W3927">
            <v>2272</v>
          </cell>
          <cell r="X3927">
            <v>53706</v>
          </cell>
          <cell r="Y3927">
            <v>1074120</v>
          </cell>
          <cell r="Z3927" t="str">
            <v>木</v>
          </cell>
          <cell r="AA3927">
            <v>0.25</v>
          </cell>
          <cell r="AB3927">
            <v>1</v>
          </cell>
          <cell r="AC3927">
            <v>0.25</v>
          </cell>
          <cell r="AD3927">
            <v>0.25</v>
          </cell>
          <cell r="AE3927">
            <v>0.25</v>
          </cell>
          <cell r="AF3927">
            <v>568</v>
          </cell>
          <cell r="AG3927">
            <v>568</v>
          </cell>
          <cell r="AH3927">
            <v>568</v>
          </cell>
          <cell r="AI3927">
            <v>568</v>
          </cell>
          <cell r="AJ3927">
            <v>568</v>
          </cell>
          <cell r="AK3927">
            <v>7</v>
          </cell>
        </row>
        <row r="3928">
          <cell r="B3928">
            <v>49605</v>
          </cell>
          <cell r="C3928">
            <v>496</v>
          </cell>
          <cell r="D3928">
            <v>0</v>
          </cell>
          <cell r="E3928">
            <v>40301</v>
          </cell>
          <cell r="G3928">
            <v>49601</v>
          </cell>
          <cell r="I3928">
            <v>1</v>
          </cell>
          <cell r="J3928">
            <v>1</v>
          </cell>
          <cell r="K3928">
            <v>100</v>
          </cell>
          <cell r="L3928">
            <v>99</v>
          </cell>
          <cell r="M3928">
            <v>5</v>
          </cell>
          <cell r="N3928">
            <v>40</v>
          </cell>
          <cell r="O3928">
            <v>0.2</v>
          </cell>
          <cell r="P3928">
            <v>2840</v>
          </cell>
          <cell r="Q3928">
            <v>2272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2840</v>
          </cell>
          <cell r="W3928">
            <v>2272</v>
          </cell>
          <cell r="X3928">
            <v>53706</v>
          </cell>
          <cell r="Y3928">
            <v>1074120</v>
          </cell>
          <cell r="Z3928" t="str">
            <v>木</v>
          </cell>
          <cell r="AA3928">
            <v>0.25</v>
          </cell>
          <cell r="AB3928">
            <v>1</v>
          </cell>
          <cell r="AC3928">
            <v>0.25</v>
          </cell>
          <cell r="AD3928">
            <v>0.25</v>
          </cell>
          <cell r="AE3928">
            <v>0.25</v>
          </cell>
          <cell r="AF3928">
            <v>568</v>
          </cell>
          <cell r="AG3928">
            <v>568</v>
          </cell>
          <cell r="AH3928">
            <v>568</v>
          </cell>
          <cell r="AI3928">
            <v>568</v>
          </cell>
          <cell r="AJ3928">
            <v>568</v>
          </cell>
          <cell r="AK3928">
            <v>7</v>
          </cell>
        </row>
        <row r="3929">
          <cell r="B3929">
            <v>49606</v>
          </cell>
          <cell r="C3929">
            <v>496</v>
          </cell>
          <cell r="D3929">
            <v>0</v>
          </cell>
          <cell r="E3929">
            <v>40201</v>
          </cell>
          <cell r="G3929">
            <v>49601</v>
          </cell>
          <cell r="I3929">
            <v>1</v>
          </cell>
          <cell r="J3929">
            <v>1</v>
          </cell>
          <cell r="K3929">
            <v>100</v>
          </cell>
          <cell r="L3929">
            <v>99</v>
          </cell>
          <cell r="M3929">
            <v>5</v>
          </cell>
          <cell r="N3929">
            <v>40</v>
          </cell>
          <cell r="O3929">
            <v>0.2</v>
          </cell>
          <cell r="P3929">
            <v>2840</v>
          </cell>
          <cell r="Q3929">
            <v>2272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2840</v>
          </cell>
          <cell r="W3929">
            <v>2272</v>
          </cell>
          <cell r="X3929">
            <v>53706</v>
          </cell>
          <cell r="Y3929">
            <v>1074120</v>
          </cell>
          <cell r="Z3929" t="str">
            <v>木</v>
          </cell>
          <cell r="AA3929">
            <v>0.25</v>
          </cell>
          <cell r="AB3929">
            <v>1</v>
          </cell>
          <cell r="AC3929">
            <v>0.25</v>
          </cell>
          <cell r="AD3929">
            <v>0.25</v>
          </cell>
          <cell r="AE3929">
            <v>0.25</v>
          </cell>
          <cell r="AF3929">
            <v>568</v>
          </cell>
          <cell r="AG3929">
            <v>568</v>
          </cell>
          <cell r="AH3929">
            <v>568</v>
          </cell>
          <cell r="AI3929">
            <v>568</v>
          </cell>
          <cell r="AJ3929">
            <v>568</v>
          </cell>
          <cell r="AK3929">
            <v>7</v>
          </cell>
        </row>
        <row r="3930">
          <cell r="B3930">
            <v>49607</v>
          </cell>
          <cell r="C3930">
            <v>496</v>
          </cell>
          <cell r="D3930">
            <v>0</v>
          </cell>
          <cell r="E3930">
            <v>50100</v>
          </cell>
          <cell r="G3930">
            <v>49609</v>
          </cell>
          <cell r="I3930">
            <v>1</v>
          </cell>
          <cell r="J3930">
            <v>1</v>
          </cell>
          <cell r="K3930">
            <v>100</v>
          </cell>
          <cell r="L3930">
            <v>99</v>
          </cell>
          <cell r="M3930">
            <v>5</v>
          </cell>
          <cell r="N3930">
            <v>40</v>
          </cell>
          <cell r="O3930">
            <v>0.2</v>
          </cell>
          <cell r="P3930">
            <v>2840</v>
          </cell>
          <cell r="Q3930">
            <v>2272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2840</v>
          </cell>
          <cell r="W3930">
            <v>2272</v>
          </cell>
          <cell r="X3930">
            <v>53706</v>
          </cell>
          <cell r="Y3930">
            <v>1074120</v>
          </cell>
          <cell r="Z3930" t="str">
            <v>木</v>
          </cell>
          <cell r="AA3930">
            <v>0.25</v>
          </cell>
          <cell r="AB3930">
            <v>1</v>
          </cell>
          <cell r="AC3930">
            <v>0.25</v>
          </cell>
          <cell r="AD3930">
            <v>0.25</v>
          </cell>
          <cell r="AE3930">
            <v>0.25</v>
          </cell>
          <cell r="AF3930">
            <v>568</v>
          </cell>
          <cell r="AG3930">
            <v>568</v>
          </cell>
          <cell r="AH3930">
            <v>568</v>
          </cell>
          <cell r="AI3930">
            <v>568</v>
          </cell>
          <cell r="AJ3930">
            <v>568</v>
          </cell>
          <cell r="AK3930">
            <v>7</v>
          </cell>
        </row>
        <row r="3931">
          <cell r="B3931">
            <v>49700</v>
          </cell>
          <cell r="C3931">
            <v>497</v>
          </cell>
          <cell r="D3931">
            <v>0</v>
          </cell>
          <cell r="E3931">
            <v>20211</v>
          </cell>
          <cell r="F3931">
            <v>1</v>
          </cell>
          <cell r="G3931">
            <v>49700</v>
          </cell>
          <cell r="H3931">
            <v>49700</v>
          </cell>
          <cell r="I3931">
            <v>0</v>
          </cell>
          <cell r="J3931">
            <v>10</v>
          </cell>
          <cell r="K3931">
            <v>100</v>
          </cell>
          <cell r="L3931">
            <v>99</v>
          </cell>
          <cell r="M3931">
            <v>5</v>
          </cell>
          <cell r="N3931">
            <v>40</v>
          </cell>
          <cell r="O3931">
            <v>0.30000000000000004</v>
          </cell>
          <cell r="P3931">
            <v>42612</v>
          </cell>
          <cell r="Q3931">
            <v>34089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42612</v>
          </cell>
          <cell r="W3931">
            <v>34089</v>
          </cell>
          <cell r="X3931">
            <v>537060</v>
          </cell>
          <cell r="Y3931">
            <v>10741200</v>
          </cell>
          <cell r="Z3931" t="str">
            <v>木</v>
          </cell>
          <cell r="AA3931">
            <v>0.25</v>
          </cell>
          <cell r="AB3931">
            <v>1</v>
          </cell>
          <cell r="AC3931">
            <v>0.25</v>
          </cell>
          <cell r="AD3931">
            <v>0.25</v>
          </cell>
          <cell r="AE3931">
            <v>0.25</v>
          </cell>
          <cell r="AF3931">
            <v>8522</v>
          </cell>
          <cell r="AG3931">
            <v>8522</v>
          </cell>
          <cell r="AH3931">
            <v>8522</v>
          </cell>
          <cell r="AI3931">
            <v>8522</v>
          </cell>
          <cell r="AJ3931">
            <v>8522</v>
          </cell>
          <cell r="AK3931">
            <v>70</v>
          </cell>
        </row>
        <row r="3932">
          <cell r="B3932">
            <v>49701</v>
          </cell>
          <cell r="C3932">
            <v>497</v>
          </cell>
          <cell r="D3932">
            <v>0</v>
          </cell>
          <cell r="E3932">
            <v>20111</v>
          </cell>
          <cell r="G3932">
            <v>49701</v>
          </cell>
          <cell r="I3932">
            <v>1</v>
          </cell>
          <cell r="J3932">
            <v>1</v>
          </cell>
          <cell r="K3932">
            <v>100</v>
          </cell>
          <cell r="L3932">
            <v>99</v>
          </cell>
          <cell r="M3932">
            <v>5</v>
          </cell>
          <cell r="N3932">
            <v>40</v>
          </cell>
          <cell r="O3932">
            <v>0.2</v>
          </cell>
          <cell r="P3932">
            <v>2840</v>
          </cell>
          <cell r="Q3932">
            <v>2272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2840</v>
          </cell>
          <cell r="W3932">
            <v>2272</v>
          </cell>
          <cell r="X3932">
            <v>53706</v>
          </cell>
          <cell r="Y3932">
            <v>1074120</v>
          </cell>
          <cell r="Z3932" t="str">
            <v>木</v>
          </cell>
          <cell r="AA3932">
            <v>0.25</v>
          </cell>
          <cell r="AB3932">
            <v>1</v>
          </cell>
          <cell r="AC3932">
            <v>0.25</v>
          </cell>
          <cell r="AD3932">
            <v>0.25</v>
          </cell>
          <cell r="AE3932">
            <v>0.25</v>
          </cell>
          <cell r="AF3932">
            <v>568</v>
          </cell>
          <cell r="AG3932">
            <v>568</v>
          </cell>
          <cell r="AH3932">
            <v>568</v>
          </cell>
          <cell r="AI3932">
            <v>568</v>
          </cell>
          <cell r="AJ3932">
            <v>568</v>
          </cell>
          <cell r="AK3932">
            <v>7</v>
          </cell>
        </row>
        <row r="3933">
          <cell r="B3933">
            <v>49702</v>
          </cell>
          <cell r="C3933">
            <v>497</v>
          </cell>
          <cell r="D3933">
            <v>0</v>
          </cell>
          <cell r="E3933">
            <v>20211</v>
          </cell>
          <cell r="G3933">
            <v>49701</v>
          </cell>
          <cell r="I3933">
            <v>1</v>
          </cell>
          <cell r="J3933">
            <v>1</v>
          </cell>
          <cell r="K3933">
            <v>100</v>
          </cell>
          <cell r="L3933">
            <v>99</v>
          </cell>
          <cell r="M3933">
            <v>5</v>
          </cell>
          <cell r="N3933">
            <v>40</v>
          </cell>
          <cell r="O3933">
            <v>0.2</v>
          </cell>
          <cell r="P3933">
            <v>2840</v>
          </cell>
          <cell r="Q3933">
            <v>2272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2840</v>
          </cell>
          <cell r="W3933">
            <v>2272</v>
          </cell>
          <cell r="X3933">
            <v>53706</v>
          </cell>
          <cell r="Y3933">
            <v>1074120</v>
          </cell>
          <cell r="Z3933" t="str">
            <v>木</v>
          </cell>
          <cell r="AA3933">
            <v>0.25</v>
          </cell>
          <cell r="AB3933">
            <v>1</v>
          </cell>
          <cell r="AC3933">
            <v>0.25</v>
          </cell>
          <cell r="AD3933">
            <v>0.25</v>
          </cell>
          <cell r="AE3933">
            <v>0.25</v>
          </cell>
          <cell r="AF3933">
            <v>568</v>
          </cell>
          <cell r="AG3933">
            <v>568</v>
          </cell>
          <cell r="AH3933">
            <v>568</v>
          </cell>
          <cell r="AI3933">
            <v>568</v>
          </cell>
          <cell r="AJ3933">
            <v>568</v>
          </cell>
          <cell r="AK3933">
            <v>7</v>
          </cell>
        </row>
        <row r="3934">
          <cell r="B3934">
            <v>49703</v>
          </cell>
          <cell r="C3934">
            <v>497</v>
          </cell>
          <cell r="D3934">
            <v>0</v>
          </cell>
          <cell r="E3934">
            <v>30501</v>
          </cell>
          <cell r="G3934">
            <v>49701</v>
          </cell>
          <cell r="I3934">
            <v>1</v>
          </cell>
          <cell r="J3934">
            <v>1</v>
          </cell>
          <cell r="K3934">
            <v>100</v>
          </cell>
          <cell r="L3934">
            <v>99</v>
          </cell>
          <cell r="M3934">
            <v>5</v>
          </cell>
          <cell r="N3934">
            <v>40</v>
          </cell>
          <cell r="O3934">
            <v>0.2</v>
          </cell>
          <cell r="P3934">
            <v>2840</v>
          </cell>
          <cell r="Q3934">
            <v>2272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2840</v>
          </cell>
          <cell r="W3934">
            <v>2272</v>
          </cell>
          <cell r="X3934">
            <v>53706</v>
          </cell>
          <cell r="Y3934">
            <v>1074120</v>
          </cell>
          <cell r="Z3934" t="str">
            <v>木</v>
          </cell>
          <cell r="AA3934">
            <v>0.25</v>
          </cell>
          <cell r="AB3934">
            <v>1</v>
          </cell>
          <cell r="AC3934">
            <v>0.25</v>
          </cell>
          <cell r="AD3934">
            <v>0.25</v>
          </cell>
          <cell r="AE3934">
            <v>0.25</v>
          </cell>
          <cell r="AF3934">
            <v>568</v>
          </cell>
          <cell r="AG3934">
            <v>568</v>
          </cell>
          <cell r="AH3934">
            <v>568</v>
          </cell>
          <cell r="AI3934">
            <v>568</v>
          </cell>
          <cell r="AJ3934">
            <v>568</v>
          </cell>
          <cell r="AK3934">
            <v>7</v>
          </cell>
        </row>
        <row r="3935">
          <cell r="B3935">
            <v>49704</v>
          </cell>
          <cell r="C3935">
            <v>497</v>
          </cell>
          <cell r="D3935">
            <v>0</v>
          </cell>
          <cell r="E3935">
            <v>30601</v>
          </cell>
          <cell r="G3935">
            <v>49701</v>
          </cell>
          <cell r="I3935">
            <v>1</v>
          </cell>
          <cell r="J3935">
            <v>1</v>
          </cell>
          <cell r="K3935">
            <v>100</v>
          </cell>
          <cell r="L3935">
            <v>99</v>
          </cell>
          <cell r="M3935">
            <v>5</v>
          </cell>
          <cell r="N3935">
            <v>40</v>
          </cell>
          <cell r="O3935">
            <v>0.2</v>
          </cell>
          <cell r="P3935">
            <v>2840</v>
          </cell>
          <cell r="Q3935">
            <v>2272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2840</v>
          </cell>
          <cell r="W3935">
            <v>2272</v>
          </cell>
          <cell r="X3935">
            <v>53706</v>
          </cell>
          <cell r="Y3935">
            <v>1074120</v>
          </cell>
          <cell r="Z3935" t="str">
            <v>木</v>
          </cell>
          <cell r="AA3935">
            <v>0.25</v>
          </cell>
          <cell r="AB3935">
            <v>1</v>
          </cell>
          <cell r="AC3935">
            <v>0.25</v>
          </cell>
          <cell r="AD3935">
            <v>0.25</v>
          </cell>
          <cell r="AE3935">
            <v>0.25</v>
          </cell>
          <cell r="AF3935">
            <v>568</v>
          </cell>
          <cell r="AG3935">
            <v>568</v>
          </cell>
          <cell r="AH3935">
            <v>568</v>
          </cell>
          <cell r="AI3935">
            <v>568</v>
          </cell>
          <cell r="AJ3935">
            <v>568</v>
          </cell>
          <cell r="AK3935">
            <v>7</v>
          </cell>
        </row>
        <row r="3936">
          <cell r="B3936">
            <v>49705</v>
          </cell>
          <cell r="C3936">
            <v>497</v>
          </cell>
          <cell r="D3936">
            <v>0</v>
          </cell>
          <cell r="E3936">
            <v>40301</v>
          </cell>
          <cell r="G3936">
            <v>49701</v>
          </cell>
          <cell r="I3936">
            <v>1</v>
          </cell>
          <cell r="J3936">
            <v>1</v>
          </cell>
          <cell r="K3936">
            <v>100</v>
          </cell>
          <cell r="L3936">
            <v>99</v>
          </cell>
          <cell r="M3936">
            <v>5</v>
          </cell>
          <cell r="N3936">
            <v>40</v>
          </cell>
          <cell r="O3936">
            <v>0.2</v>
          </cell>
          <cell r="P3936">
            <v>2840</v>
          </cell>
          <cell r="Q3936">
            <v>2272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2840</v>
          </cell>
          <cell r="W3936">
            <v>2272</v>
          </cell>
          <cell r="X3936">
            <v>53706</v>
          </cell>
          <cell r="Y3936">
            <v>1074120</v>
          </cell>
          <cell r="Z3936" t="str">
            <v>木</v>
          </cell>
          <cell r="AA3936">
            <v>0.25</v>
          </cell>
          <cell r="AB3936">
            <v>1</v>
          </cell>
          <cell r="AC3936">
            <v>0.25</v>
          </cell>
          <cell r="AD3936">
            <v>0.25</v>
          </cell>
          <cell r="AE3936">
            <v>0.25</v>
          </cell>
          <cell r="AF3936">
            <v>568</v>
          </cell>
          <cell r="AG3936">
            <v>568</v>
          </cell>
          <cell r="AH3936">
            <v>568</v>
          </cell>
          <cell r="AI3936">
            <v>568</v>
          </cell>
          <cell r="AJ3936">
            <v>568</v>
          </cell>
          <cell r="AK3936">
            <v>7</v>
          </cell>
        </row>
        <row r="3937">
          <cell r="B3937">
            <v>49706</v>
          </cell>
          <cell r="C3937">
            <v>497</v>
          </cell>
          <cell r="D3937">
            <v>0</v>
          </cell>
          <cell r="E3937">
            <v>40201</v>
          </cell>
          <cell r="G3937">
            <v>49701</v>
          </cell>
          <cell r="I3937">
            <v>1</v>
          </cell>
          <cell r="J3937">
            <v>1</v>
          </cell>
          <cell r="K3937">
            <v>100</v>
          </cell>
          <cell r="L3937">
            <v>99</v>
          </cell>
          <cell r="M3937">
            <v>5</v>
          </cell>
          <cell r="N3937">
            <v>40</v>
          </cell>
          <cell r="O3937">
            <v>0.2</v>
          </cell>
          <cell r="P3937">
            <v>2840</v>
          </cell>
          <cell r="Q3937">
            <v>2272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2840</v>
          </cell>
          <cell r="W3937">
            <v>2272</v>
          </cell>
          <cell r="X3937">
            <v>53706</v>
          </cell>
          <cell r="Y3937">
            <v>1074120</v>
          </cell>
          <cell r="Z3937" t="str">
            <v>木</v>
          </cell>
          <cell r="AA3937">
            <v>0.25</v>
          </cell>
          <cell r="AB3937">
            <v>1</v>
          </cell>
          <cell r="AC3937">
            <v>0.25</v>
          </cell>
          <cell r="AD3937">
            <v>0.25</v>
          </cell>
          <cell r="AE3937">
            <v>0.25</v>
          </cell>
          <cell r="AF3937">
            <v>568</v>
          </cell>
          <cell r="AG3937">
            <v>568</v>
          </cell>
          <cell r="AH3937">
            <v>568</v>
          </cell>
          <cell r="AI3937">
            <v>568</v>
          </cell>
          <cell r="AJ3937">
            <v>568</v>
          </cell>
          <cell r="AK3937">
            <v>7</v>
          </cell>
        </row>
        <row r="3938">
          <cell r="B3938">
            <v>49707</v>
          </cell>
          <cell r="C3938">
            <v>497</v>
          </cell>
          <cell r="D3938">
            <v>0</v>
          </cell>
          <cell r="E3938">
            <v>50100</v>
          </cell>
          <cell r="G3938">
            <v>49709</v>
          </cell>
          <cell r="I3938">
            <v>1</v>
          </cell>
          <cell r="J3938">
            <v>1</v>
          </cell>
          <cell r="K3938">
            <v>100</v>
          </cell>
          <cell r="L3938">
            <v>99</v>
          </cell>
          <cell r="M3938">
            <v>5</v>
          </cell>
          <cell r="N3938">
            <v>40</v>
          </cell>
          <cell r="O3938">
            <v>0.2</v>
          </cell>
          <cell r="P3938">
            <v>2840</v>
          </cell>
          <cell r="Q3938">
            <v>2272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2840</v>
          </cell>
          <cell r="W3938">
            <v>2272</v>
          </cell>
          <cell r="X3938">
            <v>53706</v>
          </cell>
          <cell r="Y3938">
            <v>1074120</v>
          </cell>
          <cell r="Z3938" t="str">
            <v>木</v>
          </cell>
          <cell r="AA3938">
            <v>0.25</v>
          </cell>
          <cell r="AB3938">
            <v>1</v>
          </cell>
          <cell r="AC3938">
            <v>0.25</v>
          </cell>
          <cell r="AD3938">
            <v>0.25</v>
          </cell>
          <cell r="AE3938">
            <v>0.25</v>
          </cell>
          <cell r="AF3938">
            <v>568</v>
          </cell>
          <cell r="AG3938">
            <v>568</v>
          </cell>
          <cell r="AH3938">
            <v>568</v>
          </cell>
          <cell r="AI3938">
            <v>568</v>
          </cell>
          <cell r="AJ3938">
            <v>568</v>
          </cell>
          <cell r="AK3938">
            <v>7</v>
          </cell>
        </row>
        <row r="3939">
          <cell r="B3939">
            <v>49800</v>
          </cell>
          <cell r="C3939">
            <v>498</v>
          </cell>
          <cell r="D3939">
            <v>0</v>
          </cell>
          <cell r="E3939">
            <v>30601</v>
          </cell>
          <cell r="F3939">
            <v>1</v>
          </cell>
          <cell r="G3939">
            <v>49800</v>
          </cell>
          <cell r="H3939">
            <v>49800</v>
          </cell>
          <cell r="I3939">
            <v>0</v>
          </cell>
          <cell r="J3939">
            <v>10</v>
          </cell>
          <cell r="K3939">
            <v>100</v>
          </cell>
          <cell r="L3939">
            <v>99</v>
          </cell>
          <cell r="M3939">
            <v>5</v>
          </cell>
          <cell r="N3939">
            <v>40</v>
          </cell>
          <cell r="O3939">
            <v>0.4</v>
          </cell>
          <cell r="P3939">
            <v>56816</v>
          </cell>
          <cell r="Q3939">
            <v>36362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56816</v>
          </cell>
          <cell r="W3939">
            <v>36362</v>
          </cell>
          <cell r="X3939">
            <v>537060</v>
          </cell>
          <cell r="Y3939">
            <v>10741200</v>
          </cell>
          <cell r="Z3939" t="str">
            <v>木</v>
          </cell>
          <cell r="AA3939">
            <v>0.25</v>
          </cell>
          <cell r="AB3939">
            <v>1</v>
          </cell>
          <cell r="AC3939">
            <v>0.25</v>
          </cell>
          <cell r="AD3939">
            <v>0.25</v>
          </cell>
          <cell r="AE3939">
            <v>0.25</v>
          </cell>
          <cell r="AF3939">
            <v>11363</v>
          </cell>
          <cell r="AG3939">
            <v>11363</v>
          </cell>
          <cell r="AH3939">
            <v>11363</v>
          </cell>
          <cell r="AI3939">
            <v>11363</v>
          </cell>
          <cell r="AJ3939">
            <v>11363</v>
          </cell>
          <cell r="AK3939">
            <v>70</v>
          </cell>
        </row>
        <row r="3940">
          <cell r="B3940">
            <v>49801</v>
          </cell>
          <cell r="C3940">
            <v>498</v>
          </cell>
          <cell r="D3940">
            <v>0</v>
          </cell>
          <cell r="E3940">
            <v>20111</v>
          </cell>
          <cell r="G3940">
            <v>49801</v>
          </cell>
          <cell r="I3940">
            <v>1</v>
          </cell>
          <cell r="J3940">
            <v>1</v>
          </cell>
          <cell r="K3940">
            <v>100</v>
          </cell>
          <cell r="L3940">
            <v>99</v>
          </cell>
          <cell r="M3940">
            <v>5</v>
          </cell>
          <cell r="N3940">
            <v>40</v>
          </cell>
          <cell r="O3940">
            <v>0.2</v>
          </cell>
          <cell r="P3940">
            <v>2840</v>
          </cell>
          <cell r="Q3940">
            <v>2272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2840</v>
          </cell>
          <cell r="W3940">
            <v>2272</v>
          </cell>
          <cell r="X3940">
            <v>53706</v>
          </cell>
          <cell r="Y3940">
            <v>1074120</v>
          </cell>
          <cell r="Z3940" t="str">
            <v>木</v>
          </cell>
          <cell r="AA3940">
            <v>0.25</v>
          </cell>
          <cell r="AB3940">
            <v>1</v>
          </cell>
          <cell r="AC3940">
            <v>0.25</v>
          </cell>
          <cell r="AD3940">
            <v>0.25</v>
          </cell>
          <cell r="AE3940">
            <v>0.25</v>
          </cell>
          <cell r="AF3940">
            <v>568</v>
          </cell>
          <cell r="AG3940">
            <v>568</v>
          </cell>
          <cell r="AH3940">
            <v>568</v>
          </cell>
          <cell r="AI3940">
            <v>568</v>
          </cell>
          <cell r="AJ3940">
            <v>568</v>
          </cell>
          <cell r="AK3940">
            <v>7</v>
          </cell>
        </row>
        <row r="3941">
          <cell r="B3941">
            <v>49802</v>
          </cell>
          <cell r="C3941">
            <v>498</v>
          </cell>
          <cell r="D3941">
            <v>0</v>
          </cell>
          <cell r="E3941">
            <v>20211</v>
          </cell>
          <cell r="G3941">
            <v>49801</v>
          </cell>
          <cell r="I3941">
            <v>1</v>
          </cell>
          <cell r="J3941">
            <v>1</v>
          </cell>
          <cell r="K3941">
            <v>100</v>
          </cell>
          <cell r="L3941">
            <v>99</v>
          </cell>
          <cell r="M3941">
            <v>5</v>
          </cell>
          <cell r="N3941">
            <v>40</v>
          </cell>
          <cell r="O3941">
            <v>0.2</v>
          </cell>
          <cell r="P3941">
            <v>2840</v>
          </cell>
          <cell r="Q3941">
            <v>2272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2840</v>
          </cell>
          <cell r="W3941">
            <v>2272</v>
          </cell>
          <cell r="X3941">
            <v>53706</v>
          </cell>
          <cell r="Y3941">
            <v>1074120</v>
          </cell>
          <cell r="Z3941" t="str">
            <v>木</v>
          </cell>
          <cell r="AA3941">
            <v>0.25</v>
          </cell>
          <cell r="AB3941">
            <v>1</v>
          </cell>
          <cell r="AC3941">
            <v>0.25</v>
          </cell>
          <cell r="AD3941">
            <v>0.25</v>
          </cell>
          <cell r="AE3941">
            <v>0.25</v>
          </cell>
          <cell r="AF3941">
            <v>568</v>
          </cell>
          <cell r="AG3941">
            <v>568</v>
          </cell>
          <cell r="AH3941">
            <v>568</v>
          </cell>
          <cell r="AI3941">
            <v>568</v>
          </cell>
          <cell r="AJ3941">
            <v>568</v>
          </cell>
          <cell r="AK3941">
            <v>7</v>
          </cell>
        </row>
        <row r="3942">
          <cell r="B3942">
            <v>49803</v>
          </cell>
          <cell r="C3942">
            <v>498</v>
          </cell>
          <cell r="D3942">
            <v>0</v>
          </cell>
          <cell r="E3942">
            <v>30501</v>
          </cell>
          <cell r="G3942">
            <v>49801</v>
          </cell>
          <cell r="I3942">
            <v>1</v>
          </cell>
          <cell r="J3942">
            <v>1</v>
          </cell>
          <cell r="K3942">
            <v>100</v>
          </cell>
          <cell r="L3942">
            <v>99</v>
          </cell>
          <cell r="M3942">
            <v>5</v>
          </cell>
          <cell r="N3942">
            <v>40</v>
          </cell>
          <cell r="O3942">
            <v>0.2</v>
          </cell>
          <cell r="P3942">
            <v>2840</v>
          </cell>
          <cell r="Q3942">
            <v>2272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2840</v>
          </cell>
          <cell r="W3942">
            <v>2272</v>
          </cell>
          <cell r="X3942">
            <v>53706</v>
          </cell>
          <cell r="Y3942">
            <v>1074120</v>
          </cell>
          <cell r="Z3942" t="str">
            <v>木</v>
          </cell>
          <cell r="AA3942">
            <v>0.25</v>
          </cell>
          <cell r="AB3942">
            <v>1</v>
          </cell>
          <cell r="AC3942">
            <v>0.25</v>
          </cell>
          <cell r="AD3942">
            <v>0.25</v>
          </cell>
          <cell r="AE3942">
            <v>0.25</v>
          </cell>
          <cell r="AF3942">
            <v>568</v>
          </cell>
          <cell r="AG3942">
            <v>568</v>
          </cell>
          <cell r="AH3942">
            <v>568</v>
          </cell>
          <cell r="AI3942">
            <v>568</v>
          </cell>
          <cell r="AJ3942">
            <v>568</v>
          </cell>
          <cell r="AK3942">
            <v>7</v>
          </cell>
        </row>
        <row r="3943">
          <cell r="B3943">
            <v>49804</v>
          </cell>
          <cell r="C3943">
            <v>498</v>
          </cell>
          <cell r="D3943">
            <v>0</v>
          </cell>
          <cell r="E3943">
            <v>30601</v>
          </cell>
          <cell r="G3943">
            <v>49801</v>
          </cell>
          <cell r="I3943">
            <v>1</v>
          </cell>
          <cell r="J3943">
            <v>1</v>
          </cell>
          <cell r="K3943">
            <v>100</v>
          </cell>
          <cell r="L3943">
            <v>99</v>
          </cell>
          <cell r="M3943">
            <v>5</v>
          </cell>
          <cell r="N3943">
            <v>40</v>
          </cell>
          <cell r="O3943">
            <v>0.2</v>
          </cell>
          <cell r="P3943">
            <v>2840</v>
          </cell>
          <cell r="Q3943">
            <v>2272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2840</v>
          </cell>
          <cell r="W3943">
            <v>2272</v>
          </cell>
          <cell r="X3943">
            <v>53706</v>
          </cell>
          <cell r="Y3943">
            <v>1074120</v>
          </cell>
          <cell r="Z3943" t="str">
            <v>木</v>
          </cell>
          <cell r="AA3943">
            <v>0.25</v>
          </cell>
          <cell r="AB3943">
            <v>1</v>
          </cell>
          <cell r="AC3943">
            <v>0.25</v>
          </cell>
          <cell r="AD3943">
            <v>0.25</v>
          </cell>
          <cell r="AE3943">
            <v>0.25</v>
          </cell>
          <cell r="AF3943">
            <v>568</v>
          </cell>
          <cell r="AG3943">
            <v>568</v>
          </cell>
          <cell r="AH3943">
            <v>568</v>
          </cell>
          <cell r="AI3943">
            <v>568</v>
          </cell>
          <cell r="AJ3943">
            <v>568</v>
          </cell>
          <cell r="AK3943">
            <v>7</v>
          </cell>
        </row>
        <row r="3944">
          <cell r="B3944">
            <v>49805</v>
          </cell>
          <cell r="C3944">
            <v>498</v>
          </cell>
          <cell r="D3944">
            <v>0</v>
          </cell>
          <cell r="E3944">
            <v>40301</v>
          </cell>
          <cell r="G3944">
            <v>49801</v>
          </cell>
          <cell r="I3944">
            <v>1</v>
          </cell>
          <cell r="J3944">
            <v>1</v>
          </cell>
          <cell r="K3944">
            <v>100</v>
          </cell>
          <cell r="L3944">
            <v>99</v>
          </cell>
          <cell r="M3944">
            <v>5</v>
          </cell>
          <cell r="N3944">
            <v>40</v>
          </cell>
          <cell r="O3944">
            <v>0.2</v>
          </cell>
          <cell r="P3944">
            <v>2840</v>
          </cell>
          <cell r="Q3944">
            <v>2272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2840</v>
          </cell>
          <cell r="W3944">
            <v>2272</v>
          </cell>
          <cell r="X3944">
            <v>53706</v>
          </cell>
          <cell r="Y3944">
            <v>1074120</v>
          </cell>
          <cell r="Z3944" t="str">
            <v>木</v>
          </cell>
          <cell r="AA3944">
            <v>0.25</v>
          </cell>
          <cell r="AB3944">
            <v>1</v>
          </cell>
          <cell r="AC3944">
            <v>0.25</v>
          </cell>
          <cell r="AD3944">
            <v>0.25</v>
          </cell>
          <cell r="AE3944">
            <v>0.25</v>
          </cell>
          <cell r="AF3944">
            <v>568</v>
          </cell>
          <cell r="AG3944">
            <v>568</v>
          </cell>
          <cell r="AH3944">
            <v>568</v>
          </cell>
          <cell r="AI3944">
            <v>568</v>
          </cell>
          <cell r="AJ3944">
            <v>568</v>
          </cell>
          <cell r="AK3944">
            <v>7</v>
          </cell>
        </row>
        <row r="3945">
          <cell r="B3945">
            <v>49806</v>
          </cell>
          <cell r="C3945">
            <v>498</v>
          </cell>
          <cell r="D3945">
            <v>0</v>
          </cell>
          <cell r="E3945">
            <v>40201</v>
          </cell>
          <cell r="G3945">
            <v>49801</v>
          </cell>
          <cell r="I3945">
            <v>1</v>
          </cell>
          <cell r="J3945">
            <v>1</v>
          </cell>
          <cell r="K3945">
            <v>100</v>
          </cell>
          <cell r="L3945">
            <v>99</v>
          </cell>
          <cell r="M3945">
            <v>5</v>
          </cell>
          <cell r="N3945">
            <v>40</v>
          </cell>
          <cell r="O3945">
            <v>0.2</v>
          </cell>
          <cell r="P3945">
            <v>2840</v>
          </cell>
          <cell r="Q3945">
            <v>2272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2840</v>
          </cell>
          <cell r="W3945">
            <v>2272</v>
          </cell>
          <cell r="X3945">
            <v>53706</v>
          </cell>
          <cell r="Y3945">
            <v>1074120</v>
          </cell>
          <cell r="Z3945" t="str">
            <v>木</v>
          </cell>
          <cell r="AA3945">
            <v>0.25</v>
          </cell>
          <cell r="AB3945">
            <v>1</v>
          </cell>
          <cell r="AC3945">
            <v>0.25</v>
          </cell>
          <cell r="AD3945">
            <v>0.25</v>
          </cell>
          <cell r="AE3945">
            <v>0.25</v>
          </cell>
          <cell r="AF3945">
            <v>568</v>
          </cell>
          <cell r="AG3945">
            <v>568</v>
          </cell>
          <cell r="AH3945">
            <v>568</v>
          </cell>
          <cell r="AI3945">
            <v>568</v>
          </cell>
          <cell r="AJ3945">
            <v>568</v>
          </cell>
          <cell r="AK3945">
            <v>7</v>
          </cell>
        </row>
        <row r="3946">
          <cell r="B3946">
            <v>49807</v>
          </cell>
          <cell r="C3946">
            <v>498</v>
          </cell>
          <cell r="D3946">
            <v>0</v>
          </cell>
          <cell r="E3946">
            <v>50100</v>
          </cell>
          <cell r="G3946">
            <v>49809</v>
          </cell>
          <cell r="I3946">
            <v>1</v>
          </cell>
          <cell r="J3946">
            <v>1</v>
          </cell>
          <cell r="K3946">
            <v>100</v>
          </cell>
          <cell r="L3946">
            <v>99</v>
          </cell>
          <cell r="M3946">
            <v>5</v>
          </cell>
          <cell r="N3946">
            <v>40</v>
          </cell>
          <cell r="O3946">
            <v>0.2</v>
          </cell>
          <cell r="P3946">
            <v>2840</v>
          </cell>
          <cell r="Q3946">
            <v>2272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2840</v>
          </cell>
          <cell r="W3946">
            <v>2272</v>
          </cell>
          <cell r="X3946">
            <v>53706</v>
          </cell>
          <cell r="Y3946">
            <v>1074120</v>
          </cell>
          <cell r="Z3946" t="str">
            <v>木</v>
          </cell>
          <cell r="AA3946">
            <v>0.25</v>
          </cell>
          <cell r="AB3946">
            <v>1</v>
          </cell>
          <cell r="AC3946">
            <v>0.25</v>
          </cell>
          <cell r="AD3946">
            <v>0.25</v>
          </cell>
          <cell r="AE3946">
            <v>0.25</v>
          </cell>
          <cell r="AF3946">
            <v>568</v>
          </cell>
          <cell r="AG3946">
            <v>568</v>
          </cell>
          <cell r="AH3946">
            <v>568</v>
          </cell>
          <cell r="AI3946">
            <v>568</v>
          </cell>
          <cell r="AJ3946">
            <v>568</v>
          </cell>
          <cell r="AK3946">
            <v>7</v>
          </cell>
        </row>
        <row r="3947">
          <cell r="B3947">
            <v>49900</v>
          </cell>
          <cell r="C3947">
            <v>499</v>
          </cell>
          <cell r="D3947">
            <v>0</v>
          </cell>
          <cell r="E3947">
            <v>20211</v>
          </cell>
          <cell r="F3947">
            <v>1</v>
          </cell>
          <cell r="G3947">
            <v>49900</v>
          </cell>
          <cell r="H3947">
            <v>49900</v>
          </cell>
          <cell r="I3947">
            <v>0</v>
          </cell>
          <cell r="J3947">
            <v>10</v>
          </cell>
          <cell r="K3947">
            <v>100</v>
          </cell>
          <cell r="L3947">
            <v>99</v>
          </cell>
          <cell r="M3947">
            <v>5</v>
          </cell>
          <cell r="N3947">
            <v>40</v>
          </cell>
          <cell r="O3947">
            <v>0.5</v>
          </cell>
          <cell r="P3947">
            <v>71020</v>
          </cell>
          <cell r="Q3947">
            <v>45452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71020</v>
          </cell>
          <cell r="W3947">
            <v>45452</v>
          </cell>
          <cell r="X3947">
            <v>537060</v>
          </cell>
          <cell r="Y3947">
            <v>10741200</v>
          </cell>
          <cell r="Z3947" t="str">
            <v>木</v>
          </cell>
          <cell r="AA3947">
            <v>0.25</v>
          </cell>
          <cell r="AB3947">
            <v>1</v>
          </cell>
          <cell r="AC3947">
            <v>0.25</v>
          </cell>
          <cell r="AD3947">
            <v>0.25</v>
          </cell>
          <cell r="AE3947">
            <v>0.25</v>
          </cell>
          <cell r="AF3947">
            <v>14204</v>
          </cell>
          <cell r="AG3947">
            <v>14204</v>
          </cell>
          <cell r="AH3947">
            <v>14204</v>
          </cell>
          <cell r="AI3947">
            <v>14204</v>
          </cell>
          <cell r="AJ3947">
            <v>14204</v>
          </cell>
          <cell r="AK3947">
            <v>70</v>
          </cell>
        </row>
        <row r="3948">
          <cell r="B3948">
            <v>49901</v>
          </cell>
          <cell r="C3948">
            <v>499</v>
          </cell>
          <cell r="D3948">
            <v>0</v>
          </cell>
          <cell r="E3948">
            <v>20111</v>
          </cell>
          <cell r="G3948">
            <v>49901</v>
          </cell>
          <cell r="I3948">
            <v>1</v>
          </cell>
          <cell r="J3948">
            <v>1</v>
          </cell>
          <cell r="K3948">
            <v>100</v>
          </cell>
          <cell r="L3948">
            <v>99</v>
          </cell>
          <cell r="M3948">
            <v>5</v>
          </cell>
          <cell r="N3948">
            <v>40</v>
          </cell>
          <cell r="O3948">
            <v>0.2</v>
          </cell>
          <cell r="P3948">
            <v>2840</v>
          </cell>
          <cell r="Q3948">
            <v>2272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2840</v>
          </cell>
          <cell r="W3948">
            <v>2272</v>
          </cell>
          <cell r="X3948">
            <v>53706</v>
          </cell>
          <cell r="Y3948">
            <v>1074120</v>
          </cell>
          <cell r="Z3948" t="str">
            <v>木</v>
          </cell>
          <cell r="AA3948">
            <v>0.25</v>
          </cell>
          <cell r="AB3948">
            <v>1</v>
          </cell>
          <cell r="AC3948">
            <v>0.25</v>
          </cell>
          <cell r="AD3948">
            <v>0.25</v>
          </cell>
          <cell r="AE3948">
            <v>0.25</v>
          </cell>
          <cell r="AF3948">
            <v>568</v>
          </cell>
          <cell r="AG3948">
            <v>568</v>
          </cell>
          <cell r="AH3948">
            <v>568</v>
          </cell>
          <cell r="AI3948">
            <v>568</v>
          </cell>
          <cell r="AJ3948">
            <v>568</v>
          </cell>
          <cell r="AK3948">
            <v>7</v>
          </cell>
        </row>
        <row r="3949">
          <cell r="B3949">
            <v>49902</v>
          </cell>
          <cell r="C3949">
            <v>499</v>
          </cell>
          <cell r="D3949">
            <v>0</v>
          </cell>
          <cell r="E3949">
            <v>20211</v>
          </cell>
          <cell r="G3949">
            <v>49901</v>
          </cell>
          <cell r="I3949">
            <v>1</v>
          </cell>
          <cell r="J3949">
            <v>1</v>
          </cell>
          <cell r="K3949">
            <v>100</v>
          </cell>
          <cell r="L3949">
            <v>99</v>
          </cell>
          <cell r="M3949">
            <v>5</v>
          </cell>
          <cell r="N3949">
            <v>40</v>
          </cell>
          <cell r="O3949">
            <v>0.2</v>
          </cell>
          <cell r="P3949">
            <v>2840</v>
          </cell>
          <cell r="Q3949">
            <v>2272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2840</v>
          </cell>
          <cell r="W3949">
            <v>2272</v>
          </cell>
          <cell r="X3949">
            <v>53706</v>
          </cell>
          <cell r="Y3949">
            <v>1074120</v>
          </cell>
          <cell r="Z3949" t="str">
            <v>木</v>
          </cell>
          <cell r="AA3949">
            <v>0.25</v>
          </cell>
          <cell r="AB3949">
            <v>1</v>
          </cell>
          <cell r="AC3949">
            <v>0.25</v>
          </cell>
          <cell r="AD3949">
            <v>0.25</v>
          </cell>
          <cell r="AE3949">
            <v>0.25</v>
          </cell>
          <cell r="AF3949">
            <v>568</v>
          </cell>
          <cell r="AG3949">
            <v>568</v>
          </cell>
          <cell r="AH3949">
            <v>568</v>
          </cell>
          <cell r="AI3949">
            <v>568</v>
          </cell>
          <cell r="AJ3949">
            <v>568</v>
          </cell>
          <cell r="AK3949">
            <v>7</v>
          </cell>
        </row>
        <row r="3950">
          <cell r="B3950">
            <v>49903</v>
          </cell>
          <cell r="C3950">
            <v>499</v>
          </cell>
          <cell r="D3950">
            <v>0</v>
          </cell>
          <cell r="E3950">
            <v>30501</v>
          </cell>
          <cell r="G3950">
            <v>49901</v>
          </cell>
          <cell r="I3950">
            <v>1</v>
          </cell>
          <cell r="J3950">
            <v>1</v>
          </cell>
          <cell r="K3950">
            <v>100</v>
          </cell>
          <cell r="L3950">
            <v>99</v>
          </cell>
          <cell r="M3950">
            <v>5</v>
          </cell>
          <cell r="N3950">
            <v>40</v>
          </cell>
          <cell r="O3950">
            <v>0.2</v>
          </cell>
          <cell r="P3950">
            <v>2840</v>
          </cell>
          <cell r="Q3950">
            <v>2272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2840</v>
          </cell>
          <cell r="W3950">
            <v>2272</v>
          </cell>
          <cell r="X3950">
            <v>53706</v>
          </cell>
          <cell r="Y3950">
            <v>1074120</v>
          </cell>
          <cell r="Z3950" t="str">
            <v>木</v>
          </cell>
          <cell r="AA3950">
            <v>0.25</v>
          </cell>
          <cell r="AB3950">
            <v>1</v>
          </cell>
          <cell r="AC3950">
            <v>0.25</v>
          </cell>
          <cell r="AD3950">
            <v>0.25</v>
          </cell>
          <cell r="AE3950">
            <v>0.25</v>
          </cell>
          <cell r="AF3950">
            <v>568</v>
          </cell>
          <cell r="AG3950">
            <v>568</v>
          </cell>
          <cell r="AH3950">
            <v>568</v>
          </cell>
          <cell r="AI3950">
            <v>568</v>
          </cell>
          <cell r="AJ3950">
            <v>568</v>
          </cell>
          <cell r="AK3950">
            <v>7</v>
          </cell>
        </row>
        <row r="3951">
          <cell r="B3951">
            <v>49904</v>
          </cell>
          <cell r="C3951">
            <v>499</v>
          </cell>
          <cell r="D3951">
            <v>0</v>
          </cell>
          <cell r="E3951">
            <v>30601</v>
          </cell>
          <cell r="G3951">
            <v>49901</v>
          </cell>
          <cell r="I3951">
            <v>1</v>
          </cell>
          <cell r="J3951">
            <v>1</v>
          </cell>
          <cell r="K3951">
            <v>100</v>
          </cell>
          <cell r="L3951">
            <v>99</v>
          </cell>
          <cell r="M3951">
            <v>5</v>
          </cell>
          <cell r="N3951">
            <v>40</v>
          </cell>
          <cell r="O3951">
            <v>0.2</v>
          </cell>
          <cell r="P3951">
            <v>2840</v>
          </cell>
          <cell r="Q3951">
            <v>2272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2840</v>
          </cell>
          <cell r="W3951">
            <v>2272</v>
          </cell>
          <cell r="X3951">
            <v>53706</v>
          </cell>
          <cell r="Y3951">
            <v>1074120</v>
          </cell>
          <cell r="Z3951" t="str">
            <v>木</v>
          </cell>
          <cell r="AA3951">
            <v>0.25</v>
          </cell>
          <cell r="AB3951">
            <v>1</v>
          </cell>
          <cell r="AC3951">
            <v>0.25</v>
          </cell>
          <cell r="AD3951">
            <v>0.25</v>
          </cell>
          <cell r="AE3951">
            <v>0.25</v>
          </cell>
          <cell r="AF3951">
            <v>568</v>
          </cell>
          <cell r="AG3951">
            <v>568</v>
          </cell>
          <cell r="AH3951">
            <v>568</v>
          </cell>
          <cell r="AI3951">
            <v>568</v>
          </cell>
          <cell r="AJ3951">
            <v>568</v>
          </cell>
          <cell r="AK3951">
            <v>7</v>
          </cell>
        </row>
        <row r="3952">
          <cell r="B3952">
            <v>49905</v>
          </cell>
          <cell r="C3952">
            <v>499</v>
          </cell>
          <cell r="D3952">
            <v>0</v>
          </cell>
          <cell r="E3952">
            <v>40301</v>
          </cell>
          <cell r="G3952">
            <v>49901</v>
          </cell>
          <cell r="I3952">
            <v>1</v>
          </cell>
          <cell r="J3952">
            <v>1</v>
          </cell>
          <cell r="K3952">
            <v>100</v>
          </cell>
          <cell r="L3952">
            <v>99</v>
          </cell>
          <cell r="M3952">
            <v>5</v>
          </cell>
          <cell r="N3952">
            <v>40</v>
          </cell>
          <cell r="O3952">
            <v>0.2</v>
          </cell>
          <cell r="P3952">
            <v>2840</v>
          </cell>
          <cell r="Q3952">
            <v>2272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2840</v>
          </cell>
          <cell r="W3952">
            <v>2272</v>
          </cell>
          <cell r="X3952">
            <v>53706</v>
          </cell>
          <cell r="Y3952">
            <v>1074120</v>
          </cell>
          <cell r="Z3952" t="str">
            <v>木</v>
          </cell>
          <cell r="AA3952">
            <v>0.25</v>
          </cell>
          <cell r="AB3952">
            <v>1</v>
          </cell>
          <cell r="AC3952">
            <v>0.25</v>
          </cell>
          <cell r="AD3952">
            <v>0.25</v>
          </cell>
          <cell r="AE3952">
            <v>0.25</v>
          </cell>
          <cell r="AF3952">
            <v>568</v>
          </cell>
          <cell r="AG3952">
            <v>568</v>
          </cell>
          <cell r="AH3952">
            <v>568</v>
          </cell>
          <cell r="AI3952">
            <v>568</v>
          </cell>
          <cell r="AJ3952">
            <v>568</v>
          </cell>
          <cell r="AK3952">
            <v>7</v>
          </cell>
        </row>
        <row r="3953">
          <cell r="B3953">
            <v>49906</v>
          </cell>
          <cell r="C3953">
            <v>499</v>
          </cell>
          <cell r="D3953">
            <v>0</v>
          </cell>
          <cell r="E3953">
            <v>40201</v>
          </cell>
          <cell r="G3953">
            <v>49901</v>
          </cell>
          <cell r="I3953">
            <v>1</v>
          </cell>
          <cell r="J3953">
            <v>1</v>
          </cell>
          <cell r="K3953">
            <v>100</v>
          </cell>
          <cell r="L3953">
            <v>99</v>
          </cell>
          <cell r="M3953">
            <v>5</v>
          </cell>
          <cell r="N3953">
            <v>40</v>
          </cell>
          <cell r="O3953">
            <v>0.2</v>
          </cell>
          <cell r="P3953">
            <v>2840</v>
          </cell>
          <cell r="Q3953">
            <v>2272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2840</v>
          </cell>
          <cell r="W3953">
            <v>2272</v>
          </cell>
          <cell r="X3953">
            <v>53706</v>
          </cell>
          <cell r="Y3953">
            <v>1074120</v>
          </cell>
          <cell r="Z3953" t="str">
            <v>木</v>
          </cell>
          <cell r="AA3953">
            <v>0.25</v>
          </cell>
          <cell r="AB3953">
            <v>1</v>
          </cell>
          <cell r="AC3953">
            <v>0.25</v>
          </cell>
          <cell r="AD3953">
            <v>0.25</v>
          </cell>
          <cell r="AE3953">
            <v>0.25</v>
          </cell>
          <cell r="AF3953">
            <v>568</v>
          </cell>
          <cell r="AG3953">
            <v>568</v>
          </cell>
          <cell r="AH3953">
            <v>568</v>
          </cell>
          <cell r="AI3953">
            <v>568</v>
          </cell>
          <cell r="AJ3953">
            <v>568</v>
          </cell>
          <cell r="AK3953">
            <v>7</v>
          </cell>
        </row>
        <row r="3954">
          <cell r="B3954">
            <v>49907</v>
          </cell>
          <cell r="C3954">
            <v>499</v>
          </cell>
          <cell r="D3954">
            <v>0</v>
          </cell>
          <cell r="E3954">
            <v>50100</v>
          </cell>
          <cell r="G3954">
            <v>49909</v>
          </cell>
          <cell r="I3954">
            <v>1</v>
          </cell>
          <cell r="J3954">
            <v>1</v>
          </cell>
          <cell r="K3954">
            <v>100</v>
          </cell>
          <cell r="L3954">
            <v>99</v>
          </cell>
          <cell r="M3954">
            <v>5</v>
          </cell>
          <cell r="N3954">
            <v>40</v>
          </cell>
          <cell r="O3954">
            <v>0.2</v>
          </cell>
          <cell r="P3954">
            <v>2840</v>
          </cell>
          <cell r="Q3954">
            <v>2272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2840</v>
          </cell>
          <cell r="W3954">
            <v>2272</v>
          </cell>
          <cell r="X3954">
            <v>53706</v>
          </cell>
          <cell r="Y3954">
            <v>1074120</v>
          </cell>
          <cell r="Z3954" t="str">
            <v>木</v>
          </cell>
          <cell r="AA3954">
            <v>0.25</v>
          </cell>
          <cell r="AB3954">
            <v>1</v>
          </cell>
          <cell r="AC3954">
            <v>0.25</v>
          </cell>
          <cell r="AD3954">
            <v>0.25</v>
          </cell>
          <cell r="AE3954">
            <v>0.25</v>
          </cell>
          <cell r="AF3954">
            <v>568</v>
          </cell>
          <cell r="AG3954">
            <v>568</v>
          </cell>
          <cell r="AH3954">
            <v>568</v>
          </cell>
          <cell r="AI3954">
            <v>568</v>
          </cell>
          <cell r="AJ3954">
            <v>568</v>
          </cell>
          <cell r="AK3954">
            <v>7</v>
          </cell>
        </row>
        <row r="3955">
          <cell r="B3955">
            <v>50000</v>
          </cell>
          <cell r="C3955">
            <v>500</v>
          </cell>
          <cell r="D3955">
            <v>0</v>
          </cell>
          <cell r="E3955">
            <v>30600</v>
          </cell>
          <cell r="F3955">
            <v>1</v>
          </cell>
          <cell r="G3955">
            <v>50000</v>
          </cell>
          <cell r="H3955">
            <v>50000</v>
          </cell>
          <cell r="I3955">
            <v>0</v>
          </cell>
          <cell r="J3955">
            <v>10</v>
          </cell>
          <cell r="K3955">
            <v>101</v>
          </cell>
          <cell r="L3955">
            <v>100</v>
          </cell>
          <cell r="M3955">
            <v>6</v>
          </cell>
          <cell r="N3955">
            <v>40</v>
          </cell>
          <cell r="O3955">
            <v>0.60000000000000009</v>
          </cell>
          <cell r="P3955">
            <v>90120</v>
          </cell>
          <cell r="Q3955">
            <v>46141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90120</v>
          </cell>
          <cell r="W3955">
            <v>46141</v>
          </cell>
          <cell r="X3955">
            <v>594500</v>
          </cell>
          <cell r="Y3955">
            <v>11890000</v>
          </cell>
          <cell r="Z3955" t="str">
            <v>木</v>
          </cell>
          <cell r="AA3955">
            <v>0.25</v>
          </cell>
          <cell r="AB3955">
            <v>1</v>
          </cell>
          <cell r="AC3955">
            <v>0.25</v>
          </cell>
          <cell r="AD3955">
            <v>0.25</v>
          </cell>
          <cell r="AE3955">
            <v>0.25</v>
          </cell>
          <cell r="AF3955">
            <v>18024</v>
          </cell>
          <cell r="AG3955">
            <v>18024</v>
          </cell>
          <cell r="AH3955">
            <v>18024</v>
          </cell>
          <cell r="AI3955">
            <v>18024</v>
          </cell>
          <cell r="AJ3955">
            <v>18024</v>
          </cell>
          <cell r="AK3955">
            <v>90</v>
          </cell>
        </row>
        <row r="3956">
          <cell r="B3956">
            <v>50001</v>
          </cell>
          <cell r="C3956">
            <v>500</v>
          </cell>
          <cell r="D3956">
            <v>0</v>
          </cell>
          <cell r="E3956">
            <v>20111</v>
          </cell>
          <cell r="G3956">
            <v>50001</v>
          </cell>
          <cell r="I3956">
            <v>1</v>
          </cell>
          <cell r="J3956">
            <v>1</v>
          </cell>
          <cell r="K3956">
            <v>101</v>
          </cell>
          <cell r="L3956">
            <v>100</v>
          </cell>
          <cell r="M3956">
            <v>6</v>
          </cell>
          <cell r="N3956">
            <v>40</v>
          </cell>
          <cell r="O3956">
            <v>0.2</v>
          </cell>
          <cell r="P3956">
            <v>3004</v>
          </cell>
          <cell r="Q3956">
            <v>2403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3004</v>
          </cell>
          <cell r="W3956">
            <v>2403</v>
          </cell>
          <cell r="X3956">
            <v>59450</v>
          </cell>
          <cell r="Y3956">
            <v>1189000</v>
          </cell>
          <cell r="Z3956" t="str">
            <v>木</v>
          </cell>
          <cell r="AA3956">
            <v>0.25</v>
          </cell>
          <cell r="AB3956">
            <v>1</v>
          </cell>
          <cell r="AC3956">
            <v>0.25</v>
          </cell>
          <cell r="AD3956">
            <v>0.25</v>
          </cell>
          <cell r="AE3956">
            <v>0.25</v>
          </cell>
          <cell r="AF3956">
            <v>600</v>
          </cell>
          <cell r="AG3956">
            <v>600</v>
          </cell>
          <cell r="AH3956">
            <v>600</v>
          </cell>
          <cell r="AI3956">
            <v>600</v>
          </cell>
          <cell r="AJ3956">
            <v>600</v>
          </cell>
          <cell r="AK3956">
            <v>9</v>
          </cell>
        </row>
        <row r="3957">
          <cell r="B3957">
            <v>50002</v>
          </cell>
          <cell r="C3957">
            <v>500</v>
          </cell>
          <cell r="D3957">
            <v>0</v>
          </cell>
          <cell r="E3957">
            <v>20211</v>
          </cell>
          <cell r="G3957">
            <v>50001</v>
          </cell>
          <cell r="I3957">
            <v>1</v>
          </cell>
          <cell r="J3957">
            <v>1</v>
          </cell>
          <cell r="K3957">
            <v>101</v>
          </cell>
          <cell r="L3957">
            <v>100</v>
          </cell>
          <cell r="M3957">
            <v>6</v>
          </cell>
          <cell r="N3957">
            <v>40</v>
          </cell>
          <cell r="O3957">
            <v>0.2</v>
          </cell>
          <cell r="P3957">
            <v>3004</v>
          </cell>
          <cell r="Q3957">
            <v>2403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3004</v>
          </cell>
          <cell r="W3957">
            <v>2403</v>
          </cell>
          <cell r="X3957">
            <v>59450</v>
          </cell>
          <cell r="Y3957">
            <v>1189000</v>
          </cell>
          <cell r="Z3957" t="str">
            <v>木</v>
          </cell>
          <cell r="AA3957">
            <v>0.25</v>
          </cell>
          <cell r="AB3957">
            <v>1</v>
          </cell>
          <cell r="AC3957">
            <v>0.25</v>
          </cell>
          <cell r="AD3957">
            <v>0.25</v>
          </cell>
          <cell r="AE3957">
            <v>0.25</v>
          </cell>
          <cell r="AF3957">
            <v>600</v>
          </cell>
          <cell r="AG3957">
            <v>600</v>
          </cell>
          <cell r="AH3957">
            <v>600</v>
          </cell>
          <cell r="AI3957">
            <v>600</v>
          </cell>
          <cell r="AJ3957">
            <v>600</v>
          </cell>
          <cell r="AK3957">
            <v>9</v>
          </cell>
        </row>
        <row r="3958">
          <cell r="B3958">
            <v>50003</v>
          </cell>
          <cell r="C3958">
            <v>500</v>
          </cell>
          <cell r="D3958">
            <v>0</v>
          </cell>
          <cell r="E3958">
            <v>30501</v>
          </cell>
          <cell r="G3958">
            <v>50001</v>
          </cell>
          <cell r="I3958">
            <v>1</v>
          </cell>
          <cell r="J3958">
            <v>1</v>
          </cell>
          <cell r="K3958">
            <v>101</v>
          </cell>
          <cell r="L3958">
            <v>100</v>
          </cell>
          <cell r="M3958">
            <v>6</v>
          </cell>
          <cell r="N3958">
            <v>40</v>
          </cell>
          <cell r="O3958">
            <v>0.2</v>
          </cell>
          <cell r="P3958">
            <v>3004</v>
          </cell>
          <cell r="Q3958">
            <v>2403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3004</v>
          </cell>
          <cell r="W3958">
            <v>2403</v>
          </cell>
          <cell r="X3958">
            <v>59450</v>
          </cell>
          <cell r="Y3958">
            <v>1189000</v>
          </cell>
          <cell r="Z3958" t="str">
            <v>木</v>
          </cell>
          <cell r="AA3958">
            <v>0.25</v>
          </cell>
          <cell r="AB3958">
            <v>1</v>
          </cell>
          <cell r="AC3958">
            <v>0.25</v>
          </cell>
          <cell r="AD3958">
            <v>0.25</v>
          </cell>
          <cell r="AE3958">
            <v>0.25</v>
          </cell>
          <cell r="AF3958">
            <v>600</v>
          </cell>
          <cell r="AG3958">
            <v>600</v>
          </cell>
          <cell r="AH3958">
            <v>600</v>
          </cell>
          <cell r="AI3958">
            <v>600</v>
          </cell>
          <cell r="AJ3958">
            <v>600</v>
          </cell>
          <cell r="AK3958">
            <v>9</v>
          </cell>
        </row>
        <row r="3959">
          <cell r="B3959">
            <v>50004</v>
          </cell>
          <cell r="C3959">
            <v>500</v>
          </cell>
          <cell r="D3959">
            <v>0</v>
          </cell>
          <cell r="E3959">
            <v>30601</v>
          </cell>
          <cell r="G3959">
            <v>50001</v>
          </cell>
          <cell r="I3959">
            <v>1</v>
          </cell>
          <cell r="J3959">
            <v>1</v>
          </cell>
          <cell r="K3959">
            <v>101</v>
          </cell>
          <cell r="L3959">
            <v>100</v>
          </cell>
          <cell r="M3959">
            <v>6</v>
          </cell>
          <cell r="N3959">
            <v>40</v>
          </cell>
          <cell r="O3959">
            <v>0.2</v>
          </cell>
          <cell r="P3959">
            <v>3004</v>
          </cell>
          <cell r="Q3959">
            <v>2403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3004</v>
          </cell>
          <cell r="W3959">
            <v>2403</v>
          </cell>
          <cell r="X3959">
            <v>59450</v>
          </cell>
          <cell r="Y3959">
            <v>1189000</v>
          </cell>
          <cell r="Z3959" t="str">
            <v>木</v>
          </cell>
          <cell r="AA3959">
            <v>0.25</v>
          </cell>
          <cell r="AB3959">
            <v>1</v>
          </cell>
          <cell r="AC3959">
            <v>0.25</v>
          </cell>
          <cell r="AD3959">
            <v>0.25</v>
          </cell>
          <cell r="AE3959">
            <v>0.25</v>
          </cell>
          <cell r="AF3959">
            <v>600</v>
          </cell>
          <cell r="AG3959">
            <v>600</v>
          </cell>
          <cell r="AH3959">
            <v>600</v>
          </cell>
          <cell r="AI3959">
            <v>600</v>
          </cell>
          <cell r="AJ3959">
            <v>600</v>
          </cell>
          <cell r="AK3959">
            <v>9</v>
          </cell>
        </row>
        <row r="3960">
          <cell r="B3960">
            <v>50005</v>
          </cell>
          <cell r="C3960">
            <v>500</v>
          </cell>
          <cell r="D3960">
            <v>0</v>
          </cell>
          <cell r="E3960">
            <v>40301</v>
          </cell>
          <cell r="G3960">
            <v>50001</v>
          </cell>
          <cell r="I3960">
            <v>1</v>
          </cell>
          <cell r="J3960">
            <v>1</v>
          </cell>
          <cell r="K3960">
            <v>101</v>
          </cell>
          <cell r="L3960">
            <v>100</v>
          </cell>
          <cell r="M3960">
            <v>6</v>
          </cell>
          <cell r="N3960">
            <v>40</v>
          </cell>
          <cell r="O3960">
            <v>0.2</v>
          </cell>
          <cell r="P3960">
            <v>3004</v>
          </cell>
          <cell r="Q3960">
            <v>2403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3004</v>
          </cell>
          <cell r="W3960">
            <v>2403</v>
          </cell>
          <cell r="X3960">
            <v>59450</v>
          </cell>
          <cell r="Y3960">
            <v>1189000</v>
          </cell>
          <cell r="Z3960" t="str">
            <v>木</v>
          </cell>
          <cell r="AA3960">
            <v>0.25</v>
          </cell>
          <cell r="AB3960">
            <v>1</v>
          </cell>
          <cell r="AC3960">
            <v>0.25</v>
          </cell>
          <cell r="AD3960">
            <v>0.25</v>
          </cell>
          <cell r="AE3960">
            <v>0.25</v>
          </cell>
          <cell r="AF3960">
            <v>600</v>
          </cell>
          <cell r="AG3960">
            <v>600</v>
          </cell>
          <cell r="AH3960">
            <v>600</v>
          </cell>
          <cell r="AI3960">
            <v>600</v>
          </cell>
          <cell r="AJ3960">
            <v>600</v>
          </cell>
          <cell r="AK3960">
            <v>9</v>
          </cell>
        </row>
        <row r="3961">
          <cell r="B3961">
            <v>50006</v>
          </cell>
          <cell r="C3961">
            <v>500</v>
          </cell>
          <cell r="D3961">
            <v>0</v>
          </cell>
          <cell r="E3961">
            <v>40201</v>
          </cell>
          <cell r="G3961">
            <v>50001</v>
          </cell>
          <cell r="I3961">
            <v>1</v>
          </cell>
          <cell r="J3961">
            <v>1</v>
          </cell>
          <cell r="K3961">
            <v>101</v>
          </cell>
          <cell r="L3961">
            <v>100</v>
          </cell>
          <cell r="M3961">
            <v>6</v>
          </cell>
          <cell r="N3961">
            <v>40</v>
          </cell>
          <cell r="O3961">
            <v>0.2</v>
          </cell>
          <cell r="P3961">
            <v>3004</v>
          </cell>
          <cell r="Q3961">
            <v>2403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3004</v>
          </cell>
          <cell r="W3961">
            <v>2403</v>
          </cell>
          <cell r="X3961">
            <v>59450</v>
          </cell>
          <cell r="Y3961">
            <v>1189000</v>
          </cell>
          <cell r="Z3961" t="str">
            <v>木</v>
          </cell>
          <cell r="AA3961">
            <v>0.25</v>
          </cell>
          <cell r="AB3961">
            <v>1</v>
          </cell>
          <cell r="AC3961">
            <v>0.25</v>
          </cell>
          <cell r="AD3961">
            <v>0.25</v>
          </cell>
          <cell r="AE3961">
            <v>0.25</v>
          </cell>
          <cell r="AF3961">
            <v>600</v>
          </cell>
          <cell r="AG3961">
            <v>600</v>
          </cell>
          <cell r="AH3961">
            <v>600</v>
          </cell>
          <cell r="AI3961">
            <v>600</v>
          </cell>
          <cell r="AJ3961">
            <v>600</v>
          </cell>
          <cell r="AK3961">
            <v>9</v>
          </cell>
        </row>
        <row r="3962">
          <cell r="B3962">
            <v>50007</v>
          </cell>
          <cell r="C3962">
            <v>500</v>
          </cell>
          <cell r="D3962">
            <v>0</v>
          </cell>
          <cell r="E3962">
            <v>50100</v>
          </cell>
          <cell r="G3962">
            <v>50009</v>
          </cell>
          <cell r="I3962">
            <v>1</v>
          </cell>
          <cell r="J3962">
            <v>1</v>
          </cell>
          <cell r="K3962">
            <v>101</v>
          </cell>
          <cell r="L3962">
            <v>100</v>
          </cell>
          <cell r="M3962">
            <v>6</v>
          </cell>
          <cell r="N3962">
            <v>40</v>
          </cell>
          <cell r="O3962">
            <v>0.2</v>
          </cell>
          <cell r="P3962">
            <v>3004</v>
          </cell>
          <cell r="Q3962">
            <v>2403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3004</v>
          </cell>
          <cell r="W3962">
            <v>2403</v>
          </cell>
          <cell r="X3962">
            <v>59450</v>
          </cell>
          <cell r="Y3962">
            <v>1189000</v>
          </cell>
          <cell r="Z3962" t="str">
            <v>木</v>
          </cell>
          <cell r="AA3962">
            <v>0.25</v>
          </cell>
          <cell r="AB3962">
            <v>1</v>
          </cell>
          <cell r="AC3962">
            <v>0.25</v>
          </cell>
          <cell r="AD3962">
            <v>0.25</v>
          </cell>
          <cell r="AE3962">
            <v>0.25</v>
          </cell>
          <cell r="AF3962">
            <v>600</v>
          </cell>
          <cell r="AG3962">
            <v>600</v>
          </cell>
          <cell r="AH3962">
            <v>600</v>
          </cell>
          <cell r="AI3962">
            <v>600</v>
          </cell>
          <cell r="AJ3962">
            <v>600</v>
          </cell>
          <cell r="AK3962">
            <v>9</v>
          </cell>
        </row>
        <row r="3963">
          <cell r="B3963" t="str">
            <v>普通难度</v>
          </cell>
          <cell r="E3963">
            <v>8</v>
          </cell>
          <cell r="Q3963">
            <v>0</v>
          </cell>
          <cell r="R3963">
            <v>0.6</v>
          </cell>
          <cell r="S3963">
            <v>1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AF3963">
            <v>0</v>
          </cell>
          <cell r="AG3963">
            <v>0</v>
          </cell>
          <cell r="AH3963">
            <v>0</v>
          </cell>
          <cell r="AI3963">
            <v>0</v>
          </cell>
          <cell r="AJ3963">
            <v>0</v>
          </cell>
          <cell r="AK3963">
            <v>-1</v>
          </cell>
        </row>
        <row r="3964">
          <cell r="B3964">
            <v>10110</v>
          </cell>
          <cell r="C3964">
            <v>101</v>
          </cell>
          <cell r="D3964">
            <v>1</v>
          </cell>
          <cell r="E3964">
            <v>20213</v>
          </cell>
          <cell r="F3964">
            <v>1</v>
          </cell>
          <cell r="G3964">
            <v>10110</v>
          </cell>
          <cell r="H3964">
            <v>10110</v>
          </cell>
          <cell r="I3964">
            <v>0</v>
          </cell>
          <cell r="J3964">
            <v>10</v>
          </cell>
          <cell r="K3964">
            <v>21</v>
          </cell>
          <cell r="L3964">
            <v>20</v>
          </cell>
          <cell r="M3964">
            <v>2</v>
          </cell>
          <cell r="N3964">
            <v>8</v>
          </cell>
          <cell r="O3964">
            <v>0.2</v>
          </cell>
          <cell r="P3964">
            <v>68</v>
          </cell>
          <cell r="Q3964">
            <v>55</v>
          </cell>
          <cell r="R3964">
            <v>0.6</v>
          </cell>
          <cell r="S3964">
            <v>1</v>
          </cell>
          <cell r="T3964">
            <v>67</v>
          </cell>
          <cell r="U3964">
            <v>67</v>
          </cell>
          <cell r="V3964">
            <v>135</v>
          </cell>
          <cell r="W3964">
            <v>122</v>
          </cell>
          <cell r="X3964">
            <v>1348</v>
          </cell>
          <cell r="Y3964">
            <v>26960</v>
          </cell>
          <cell r="Z3964" t="str">
            <v>土</v>
          </cell>
          <cell r="AA3964">
            <v>0.25</v>
          </cell>
          <cell r="AB3964">
            <v>0.25</v>
          </cell>
          <cell r="AC3964">
            <v>0.25</v>
          </cell>
          <cell r="AD3964">
            <v>0.25</v>
          </cell>
          <cell r="AE3964">
            <v>1</v>
          </cell>
          <cell r="AF3964">
            <v>3</v>
          </cell>
          <cell r="AG3964">
            <v>3</v>
          </cell>
          <cell r="AH3964">
            <v>3</v>
          </cell>
          <cell r="AI3964">
            <v>3</v>
          </cell>
          <cell r="AJ3964">
            <v>122</v>
          </cell>
          <cell r="AK3964">
            <v>10</v>
          </cell>
        </row>
        <row r="3965">
          <cell r="B3965">
            <v>10210</v>
          </cell>
          <cell r="C3965">
            <v>102</v>
          </cell>
          <cell r="D3965">
            <v>1</v>
          </cell>
          <cell r="E3965">
            <v>30103</v>
          </cell>
          <cell r="F3965">
            <v>1</v>
          </cell>
          <cell r="G3965">
            <v>10210</v>
          </cell>
          <cell r="H3965">
            <v>10210</v>
          </cell>
          <cell r="I3965">
            <v>0</v>
          </cell>
          <cell r="J3965">
            <v>10</v>
          </cell>
          <cell r="K3965">
            <v>21</v>
          </cell>
          <cell r="L3965">
            <v>20</v>
          </cell>
          <cell r="M3965">
            <v>2</v>
          </cell>
          <cell r="N3965">
            <v>8</v>
          </cell>
          <cell r="O3965">
            <v>0.30000000000000004</v>
          </cell>
          <cell r="P3965">
            <v>103</v>
          </cell>
          <cell r="Q3965">
            <v>82</v>
          </cell>
          <cell r="R3965">
            <v>0.6</v>
          </cell>
          <cell r="S3965">
            <v>1</v>
          </cell>
          <cell r="T3965">
            <v>67</v>
          </cell>
          <cell r="U3965">
            <v>67</v>
          </cell>
          <cell r="V3965">
            <v>170</v>
          </cell>
          <cell r="W3965">
            <v>149</v>
          </cell>
          <cell r="X3965">
            <v>1348</v>
          </cell>
          <cell r="Y3965">
            <v>26960</v>
          </cell>
          <cell r="Z3965" t="str">
            <v>土</v>
          </cell>
          <cell r="AA3965">
            <v>0.25</v>
          </cell>
          <cell r="AB3965">
            <v>0.25</v>
          </cell>
          <cell r="AC3965">
            <v>0.25</v>
          </cell>
          <cell r="AD3965">
            <v>0.25</v>
          </cell>
          <cell r="AE3965">
            <v>1</v>
          </cell>
          <cell r="AF3965">
            <v>5</v>
          </cell>
          <cell r="AG3965">
            <v>5</v>
          </cell>
          <cell r="AH3965">
            <v>5</v>
          </cell>
          <cell r="AI3965">
            <v>5</v>
          </cell>
          <cell r="AJ3965">
            <v>149</v>
          </cell>
          <cell r="AK3965">
            <v>10</v>
          </cell>
        </row>
        <row r="3966">
          <cell r="B3966">
            <v>10310</v>
          </cell>
          <cell r="C3966">
            <v>103</v>
          </cell>
          <cell r="D3966">
            <v>1</v>
          </cell>
          <cell r="E3966">
            <v>20213</v>
          </cell>
          <cell r="F3966">
            <v>1</v>
          </cell>
          <cell r="G3966">
            <v>10310</v>
          </cell>
          <cell r="H3966">
            <v>10310</v>
          </cell>
          <cell r="I3966">
            <v>0</v>
          </cell>
          <cell r="J3966">
            <v>10</v>
          </cell>
          <cell r="K3966">
            <v>21</v>
          </cell>
          <cell r="L3966">
            <v>20</v>
          </cell>
          <cell r="M3966">
            <v>2</v>
          </cell>
          <cell r="N3966">
            <v>8</v>
          </cell>
          <cell r="O3966">
            <v>0.4</v>
          </cell>
          <cell r="P3966">
            <v>137</v>
          </cell>
          <cell r="Q3966">
            <v>88</v>
          </cell>
          <cell r="R3966">
            <v>0.6</v>
          </cell>
          <cell r="S3966">
            <v>1</v>
          </cell>
          <cell r="T3966">
            <v>67</v>
          </cell>
          <cell r="U3966">
            <v>67</v>
          </cell>
          <cell r="V3966">
            <v>204</v>
          </cell>
          <cell r="W3966">
            <v>155</v>
          </cell>
          <cell r="X3966">
            <v>1348</v>
          </cell>
          <cell r="Y3966">
            <v>26960</v>
          </cell>
          <cell r="Z3966" t="str">
            <v>土</v>
          </cell>
          <cell r="AA3966">
            <v>0.25</v>
          </cell>
          <cell r="AB3966">
            <v>0.25</v>
          </cell>
          <cell r="AC3966">
            <v>0.25</v>
          </cell>
          <cell r="AD3966">
            <v>0.25</v>
          </cell>
          <cell r="AE3966">
            <v>1</v>
          </cell>
          <cell r="AF3966">
            <v>12</v>
          </cell>
          <cell r="AG3966">
            <v>12</v>
          </cell>
          <cell r="AH3966">
            <v>12</v>
          </cell>
          <cell r="AI3966">
            <v>12</v>
          </cell>
          <cell r="AJ3966">
            <v>155</v>
          </cell>
          <cell r="AK3966">
            <v>10</v>
          </cell>
        </row>
        <row r="3967">
          <cell r="B3967">
            <v>10410</v>
          </cell>
          <cell r="C3967">
            <v>104</v>
          </cell>
          <cell r="D3967">
            <v>1</v>
          </cell>
          <cell r="E3967">
            <v>30103</v>
          </cell>
          <cell r="F3967">
            <v>1</v>
          </cell>
          <cell r="G3967">
            <v>10410</v>
          </cell>
          <cell r="H3967">
            <v>10410</v>
          </cell>
          <cell r="I3967">
            <v>0</v>
          </cell>
          <cell r="J3967">
            <v>10</v>
          </cell>
          <cell r="K3967">
            <v>21</v>
          </cell>
          <cell r="L3967">
            <v>20</v>
          </cell>
          <cell r="M3967">
            <v>2</v>
          </cell>
          <cell r="N3967">
            <v>8</v>
          </cell>
          <cell r="O3967">
            <v>0.5</v>
          </cell>
          <cell r="P3967">
            <v>172</v>
          </cell>
          <cell r="Q3967">
            <v>110</v>
          </cell>
          <cell r="R3967">
            <v>0.6</v>
          </cell>
          <cell r="S3967">
            <v>1</v>
          </cell>
          <cell r="T3967">
            <v>67</v>
          </cell>
          <cell r="U3967">
            <v>67</v>
          </cell>
          <cell r="V3967">
            <v>239</v>
          </cell>
          <cell r="W3967">
            <v>177</v>
          </cell>
          <cell r="X3967">
            <v>1348</v>
          </cell>
          <cell r="Y3967">
            <v>26960</v>
          </cell>
          <cell r="Z3967" t="str">
            <v>土</v>
          </cell>
          <cell r="AA3967">
            <v>0.25</v>
          </cell>
          <cell r="AB3967">
            <v>0.25</v>
          </cell>
          <cell r="AC3967">
            <v>0.25</v>
          </cell>
          <cell r="AD3967">
            <v>0.25</v>
          </cell>
          <cell r="AE3967">
            <v>1</v>
          </cell>
          <cell r="AF3967">
            <v>15</v>
          </cell>
          <cell r="AG3967">
            <v>15</v>
          </cell>
          <cell r="AH3967">
            <v>15</v>
          </cell>
          <cell r="AI3967">
            <v>15</v>
          </cell>
          <cell r="AJ3967">
            <v>177</v>
          </cell>
          <cell r="AK3967">
            <v>10</v>
          </cell>
        </row>
        <row r="3968">
          <cell r="B3968">
            <v>10510</v>
          </cell>
          <cell r="C3968">
            <v>105</v>
          </cell>
          <cell r="D3968">
            <v>1</v>
          </cell>
          <cell r="E3968">
            <v>20113</v>
          </cell>
          <cell r="F3968">
            <v>1</v>
          </cell>
          <cell r="G3968">
            <v>10510</v>
          </cell>
          <cell r="H3968">
            <v>10510</v>
          </cell>
          <cell r="I3968">
            <v>0</v>
          </cell>
          <cell r="J3968">
            <v>10</v>
          </cell>
          <cell r="K3968">
            <v>22</v>
          </cell>
          <cell r="L3968">
            <v>21</v>
          </cell>
          <cell r="M3968">
            <v>2</v>
          </cell>
          <cell r="N3968">
            <v>8</v>
          </cell>
          <cell r="O3968">
            <v>0.60000000000000009</v>
          </cell>
          <cell r="P3968">
            <v>216</v>
          </cell>
          <cell r="Q3968">
            <v>110</v>
          </cell>
          <cell r="R3968">
            <v>0.6</v>
          </cell>
          <cell r="S3968">
            <v>1</v>
          </cell>
          <cell r="T3968">
            <v>72</v>
          </cell>
          <cell r="U3968">
            <v>72</v>
          </cell>
          <cell r="V3968">
            <v>288</v>
          </cell>
          <cell r="W3968">
            <v>182</v>
          </cell>
          <cell r="X3968">
            <v>1412</v>
          </cell>
          <cell r="Y3968">
            <v>28240</v>
          </cell>
          <cell r="Z3968" t="str">
            <v>土</v>
          </cell>
          <cell r="AA3968">
            <v>0.25</v>
          </cell>
          <cell r="AB3968">
            <v>0.25</v>
          </cell>
          <cell r="AC3968">
            <v>0.25</v>
          </cell>
          <cell r="AD3968">
            <v>0.25</v>
          </cell>
          <cell r="AE3968">
            <v>1</v>
          </cell>
          <cell r="AF3968">
            <v>26</v>
          </cell>
          <cell r="AG3968">
            <v>26</v>
          </cell>
          <cell r="AH3968">
            <v>26</v>
          </cell>
          <cell r="AI3968">
            <v>26</v>
          </cell>
          <cell r="AJ3968">
            <v>182</v>
          </cell>
          <cell r="AK3968">
            <v>10</v>
          </cell>
        </row>
        <row r="3969">
          <cell r="B3969">
            <v>10610</v>
          </cell>
          <cell r="C3969">
            <v>106</v>
          </cell>
          <cell r="D3969">
            <v>1</v>
          </cell>
          <cell r="E3969">
            <v>20213</v>
          </cell>
          <cell r="F3969">
            <v>1</v>
          </cell>
          <cell r="G3969">
            <v>10610</v>
          </cell>
          <cell r="H3969">
            <v>10610</v>
          </cell>
          <cell r="I3969">
            <v>0</v>
          </cell>
          <cell r="J3969">
            <v>10</v>
          </cell>
          <cell r="K3969">
            <v>22</v>
          </cell>
          <cell r="L3969">
            <v>21</v>
          </cell>
          <cell r="M3969">
            <v>2</v>
          </cell>
          <cell r="N3969">
            <v>8</v>
          </cell>
          <cell r="O3969">
            <v>0.2</v>
          </cell>
          <cell r="P3969">
            <v>72</v>
          </cell>
          <cell r="Q3969">
            <v>57</v>
          </cell>
          <cell r="R3969">
            <v>0.6</v>
          </cell>
          <cell r="S3969">
            <v>1</v>
          </cell>
          <cell r="T3969">
            <v>72</v>
          </cell>
          <cell r="U3969">
            <v>72</v>
          </cell>
          <cell r="V3969">
            <v>144</v>
          </cell>
          <cell r="W3969">
            <v>129</v>
          </cell>
          <cell r="X3969">
            <v>1412</v>
          </cell>
          <cell r="Y3969">
            <v>28240</v>
          </cell>
          <cell r="Z3969" t="str">
            <v>土</v>
          </cell>
          <cell r="AA3969">
            <v>0.25</v>
          </cell>
          <cell r="AB3969">
            <v>0.25</v>
          </cell>
          <cell r="AC3969">
            <v>0.25</v>
          </cell>
          <cell r="AD3969">
            <v>0.25</v>
          </cell>
          <cell r="AE3969">
            <v>1</v>
          </cell>
          <cell r="AF3969">
            <v>3</v>
          </cell>
          <cell r="AG3969">
            <v>3</v>
          </cell>
          <cell r="AH3969">
            <v>3</v>
          </cell>
          <cell r="AI3969">
            <v>3</v>
          </cell>
          <cell r="AJ3969">
            <v>129</v>
          </cell>
          <cell r="AK3969">
            <v>10</v>
          </cell>
        </row>
        <row r="3970">
          <cell r="B3970">
            <v>10710</v>
          </cell>
          <cell r="C3970">
            <v>107</v>
          </cell>
          <cell r="D3970">
            <v>1</v>
          </cell>
          <cell r="E3970">
            <v>20313</v>
          </cell>
          <cell r="F3970">
            <v>1</v>
          </cell>
          <cell r="G3970">
            <v>10710</v>
          </cell>
          <cell r="H3970">
            <v>10710</v>
          </cell>
          <cell r="I3970">
            <v>0</v>
          </cell>
          <cell r="J3970">
            <v>10</v>
          </cell>
          <cell r="K3970">
            <v>22</v>
          </cell>
          <cell r="L3970">
            <v>21</v>
          </cell>
          <cell r="M3970">
            <v>2</v>
          </cell>
          <cell r="N3970">
            <v>8</v>
          </cell>
          <cell r="O3970">
            <v>0.30000000000000004</v>
          </cell>
          <cell r="P3970">
            <v>108</v>
          </cell>
          <cell r="Q3970">
            <v>86</v>
          </cell>
          <cell r="R3970">
            <v>0.6</v>
          </cell>
          <cell r="S3970">
            <v>1</v>
          </cell>
          <cell r="T3970">
            <v>72</v>
          </cell>
          <cell r="U3970">
            <v>72</v>
          </cell>
          <cell r="V3970">
            <v>180</v>
          </cell>
          <cell r="W3970">
            <v>158</v>
          </cell>
          <cell r="X3970">
            <v>1412</v>
          </cell>
          <cell r="Y3970">
            <v>28240</v>
          </cell>
          <cell r="Z3970" t="str">
            <v>土</v>
          </cell>
          <cell r="AA3970">
            <v>0.25</v>
          </cell>
          <cell r="AB3970">
            <v>0.25</v>
          </cell>
          <cell r="AC3970">
            <v>0.25</v>
          </cell>
          <cell r="AD3970">
            <v>0.25</v>
          </cell>
          <cell r="AE3970">
            <v>1</v>
          </cell>
          <cell r="AF3970">
            <v>5</v>
          </cell>
          <cell r="AG3970">
            <v>5</v>
          </cell>
          <cell r="AH3970">
            <v>5</v>
          </cell>
          <cell r="AI3970">
            <v>5</v>
          </cell>
          <cell r="AJ3970">
            <v>158</v>
          </cell>
          <cell r="AK3970">
            <v>10</v>
          </cell>
        </row>
        <row r="3971">
          <cell r="B3971">
            <v>10810</v>
          </cell>
          <cell r="C3971">
            <v>108</v>
          </cell>
          <cell r="D3971">
            <v>1</v>
          </cell>
          <cell r="E3971">
            <v>20213</v>
          </cell>
          <cell r="F3971">
            <v>1</v>
          </cell>
          <cell r="G3971">
            <v>10810</v>
          </cell>
          <cell r="H3971">
            <v>10810</v>
          </cell>
          <cell r="I3971">
            <v>0</v>
          </cell>
          <cell r="J3971">
            <v>10</v>
          </cell>
          <cell r="K3971">
            <v>22</v>
          </cell>
          <cell r="L3971">
            <v>21</v>
          </cell>
          <cell r="M3971">
            <v>2</v>
          </cell>
          <cell r="N3971">
            <v>8</v>
          </cell>
          <cell r="O3971">
            <v>0.4</v>
          </cell>
          <cell r="P3971">
            <v>144</v>
          </cell>
          <cell r="Q3971">
            <v>92</v>
          </cell>
          <cell r="R3971">
            <v>0.6</v>
          </cell>
          <cell r="S3971">
            <v>1</v>
          </cell>
          <cell r="T3971">
            <v>72</v>
          </cell>
          <cell r="U3971">
            <v>72</v>
          </cell>
          <cell r="V3971">
            <v>216</v>
          </cell>
          <cell r="W3971">
            <v>164</v>
          </cell>
          <cell r="X3971">
            <v>1412</v>
          </cell>
          <cell r="Y3971">
            <v>28240</v>
          </cell>
          <cell r="Z3971" t="str">
            <v>土</v>
          </cell>
          <cell r="AA3971">
            <v>0.25</v>
          </cell>
          <cell r="AB3971">
            <v>0.25</v>
          </cell>
          <cell r="AC3971">
            <v>0.25</v>
          </cell>
          <cell r="AD3971">
            <v>0.25</v>
          </cell>
          <cell r="AE3971">
            <v>1</v>
          </cell>
          <cell r="AF3971">
            <v>13</v>
          </cell>
          <cell r="AG3971">
            <v>13</v>
          </cell>
          <cell r="AH3971">
            <v>13</v>
          </cell>
          <cell r="AI3971">
            <v>13</v>
          </cell>
          <cell r="AJ3971">
            <v>164</v>
          </cell>
          <cell r="AK3971">
            <v>10</v>
          </cell>
        </row>
        <row r="3972">
          <cell r="B3972">
            <v>10910</v>
          </cell>
          <cell r="C3972">
            <v>109</v>
          </cell>
          <cell r="D3972">
            <v>1</v>
          </cell>
          <cell r="E3972">
            <v>20313</v>
          </cell>
          <cell r="F3972">
            <v>1</v>
          </cell>
          <cell r="G3972">
            <v>10910</v>
          </cell>
          <cell r="H3972">
            <v>10910</v>
          </cell>
          <cell r="I3972">
            <v>0</v>
          </cell>
          <cell r="J3972">
            <v>10</v>
          </cell>
          <cell r="K3972">
            <v>22</v>
          </cell>
          <cell r="L3972">
            <v>21</v>
          </cell>
          <cell r="M3972">
            <v>2</v>
          </cell>
          <cell r="N3972">
            <v>8</v>
          </cell>
          <cell r="O3972">
            <v>0.5</v>
          </cell>
          <cell r="P3972">
            <v>180</v>
          </cell>
          <cell r="Q3972">
            <v>115</v>
          </cell>
          <cell r="R3972">
            <v>0.6</v>
          </cell>
          <cell r="S3972">
            <v>1</v>
          </cell>
          <cell r="T3972">
            <v>72</v>
          </cell>
          <cell r="U3972">
            <v>72</v>
          </cell>
          <cell r="V3972">
            <v>252</v>
          </cell>
          <cell r="W3972">
            <v>187</v>
          </cell>
          <cell r="X3972">
            <v>1412</v>
          </cell>
          <cell r="Y3972">
            <v>28240</v>
          </cell>
          <cell r="Z3972" t="str">
            <v>土</v>
          </cell>
          <cell r="AA3972">
            <v>0.25</v>
          </cell>
          <cell r="AB3972">
            <v>0.25</v>
          </cell>
          <cell r="AC3972">
            <v>0.25</v>
          </cell>
          <cell r="AD3972">
            <v>0.25</v>
          </cell>
          <cell r="AE3972">
            <v>1</v>
          </cell>
          <cell r="AF3972">
            <v>16</v>
          </cell>
          <cell r="AG3972">
            <v>16</v>
          </cell>
          <cell r="AH3972">
            <v>16</v>
          </cell>
          <cell r="AI3972">
            <v>16</v>
          </cell>
          <cell r="AJ3972">
            <v>187</v>
          </cell>
          <cell r="AK3972">
            <v>10</v>
          </cell>
        </row>
        <row r="3973">
          <cell r="B3973">
            <v>11010</v>
          </cell>
          <cell r="C3973">
            <v>110</v>
          </cell>
          <cell r="D3973">
            <v>1</v>
          </cell>
          <cell r="E3973">
            <v>20213</v>
          </cell>
          <cell r="F3973">
            <v>1</v>
          </cell>
          <cell r="G3973">
            <v>11010</v>
          </cell>
          <cell r="H3973">
            <v>11010</v>
          </cell>
          <cell r="I3973">
            <v>0</v>
          </cell>
          <cell r="J3973">
            <v>10</v>
          </cell>
          <cell r="K3973">
            <v>23</v>
          </cell>
          <cell r="L3973">
            <v>22</v>
          </cell>
          <cell r="M3973">
            <v>2</v>
          </cell>
          <cell r="N3973">
            <v>9</v>
          </cell>
          <cell r="O3973">
            <v>0.60000000000000009</v>
          </cell>
          <cell r="P3973">
            <v>259</v>
          </cell>
          <cell r="Q3973">
            <v>132</v>
          </cell>
          <cell r="R3973">
            <v>0.6</v>
          </cell>
          <cell r="S3973">
            <v>1</v>
          </cell>
          <cell r="T3973">
            <v>86</v>
          </cell>
          <cell r="U3973">
            <v>86</v>
          </cell>
          <cell r="V3973">
            <v>345</v>
          </cell>
          <cell r="W3973">
            <v>218</v>
          </cell>
          <cell r="X3973">
            <v>1657</v>
          </cell>
          <cell r="Y3973">
            <v>33140</v>
          </cell>
          <cell r="Z3973" t="str">
            <v>土</v>
          </cell>
          <cell r="AA3973">
            <v>0.25</v>
          </cell>
          <cell r="AB3973">
            <v>0.25</v>
          </cell>
          <cell r="AC3973">
            <v>0.25</v>
          </cell>
          <cell r="AD3973">
            <v>0.25</v>
          </cell>
          <cell r="AE3973">
            <v>1</v>
          </cell>
          <cell r="AF3973">
            <v>31</v>
          </cell>
          <cell r="AG3973">
            <v>31</v>
          </cell>
          <cell r="AH3973">
            <v>31</v>
          </cell>
          <cell r="AI3973">
            <v>31</v>
          </cell>
          <cell r="AJ3973">
            <v>218</v>
          </cell>
          <cell r="AK3973">
            <v>10</v>
          </cell>
        </row>
        <row r="3974">
          <cell r="B3974">
            <v>11110</v>
          </cell>
          <cell r="C3974">
            <v>111</v>
          </cell>
          <cell r="D3974">
            <v>1</v>
          </cell>
          <cell r="E3974">
            <v>20413</v>
          </cell>
          <cell r="F3974">
            <v>1</v>
          </cell>
          <cell r="G3974">
            <v>11110</v>
          </cell>
          <cell r="H3974">
            <v>11110</v>
          </cell>
          <cell r="I3974">
            <v>0</v>
          </cell>
          <cell r="J3974">
            <v>10</v>
          </cell>
          <cell r="K3974">
            <v>23</v>
          </cell>
          <cell r="L3974">
            <v>22</v>
          </cell>
          <cell r="M3974">
            <v>2</v>
          </cell>
          <cell r="N3974">
            <v>9</v>
          </cell>
          <cell r="O3974">
            <v>0.2</v>
          </cell>
          <cell r="P3974">
            <v>86</v>
          </cell>
          <cell r="Q3974">
            <v>69</v>
          </cell>
          <cell r="R3974">
            <v>0.6</v>
          </cell>
          <cell r="S3974">
            <v>1</v>
          </cell>
          <cell r="T3974">
            <v>86</v>
          </cell>
          <cell r="U3974">
            <v>86</v>
          </cell>
          <cell r="V3974">
            <v>172</v>
          </cell>
          <cell r="W3974">
            <v>155</v>
          </cell>
          <cell r="X3974">
            <v>1657</v>
          </cell>
          <cell r="Y3974">
            <v>33140</v>
          </cell>
          <cell r="Z3974" t="str">
            <v>土</v>
          </cell>
          <cell r="AA3974">
            <v>0.25</v>
          </cell>
          <cell r="AB3974">
            <v>0.25</v>
          </cell>
          <cell r="AC3974">
            <v>0.25</v>
          </cell>
          <cell r="AD3974">
            <v>0.25</v>
          </cell>
          <cell r="AE3974">
            <v>1</v>
          </cell>
          <cell r="AF3974">
            <v>4</v>
          </cell>
          <cell r="AG3974">
            <v>4</v>
          </cell>
          <cell r="AH3974">
            <v>4</v>
          </cell>
          <cell r="AI3974">
            <v>4</v>
          </cell>
          <cell r="AJ3974">
            <v>155</v>
          </cell>
          <cell r="AK3974">
            <v>10</v>
          </cell>
        </row>
        <row r="3975">
          <cell r="B3975">
            <v>11210</v>
          </cell>
          <cell r="C3975">
            <v>112</v>
          </cell>
          <cell r="D3975">
            <v>1</v>
          </cell>
          <cell r="E3975">
            <v>30203</v>
          </cell>
          <cell r="F3975">
            <v>1</v>
          </cell>
          <cell r="G3975">
            <v>11210</v>
          </cell>
          <cell r="H3975">
            <v>11210</v>
          </cell>
          <cell r="I3975">
            <v>0</v>
          </cell>
          <cell r="J3975">
            <v>10</v>
          </cell>
          <cell r="K3975">
            <v>23</v>
          </cell>
          <cell r="L3975">
            <v>22</v>
          </cell>
          <cell r="M3975">
            <v>2</v>
          </cell>
          <cell r="N3975">
            <v>9</v>
          </cell>
          <cell r="O3975">
            <v>0.30000000000000004</v>
          </cell>
          <cell r="P3975">
            <v>129</v>
          </cell>
          <cell r="Q3975">
            <v>103</v>
          </cell>
          <cell r="R3975">
            <v>0.6</v>
          </cell>
          <cell r="S3975">
            <v>1</v>
          </cell>
          <cell r="T3975">
            <v>86</v>
          </cell>
          <cell r="U3975">
            <v>86</v>
          </cell>
          <cell r="V3975">
            <v>215</v>
          </cell>
          <cell r="W3975">
            <v>189</v>
          </cell>
          <cell r="X3975">
            <v>1657</v>
          </cell>
          <cell r="Y3975">
            <v>33140</v>
          </cell>
          <cell r="Z3975" t="str">
            <v>土</v>
          </cell>
          <cell r="AA3975">
            <v>0.25</v>
          </cell>
          <cell r="AB3975">
            <v>0.25</v>
          </cell>
          <cell r="AC3975">
            <v>0.25</v>
          </cell>
          <cell r="AD3975">
            <v>0.25</v>
          </cell>
          <cell r="AE3975">
            <v>1</v>
          </cell>
          <cell r="AF3975">
            <v>6</v>
          </cell>
          <cell r="AG3975">
            <v>6</v>
          </cell>
          <cell r="AH3975">
            <v>6</v>
          </cell>
          <cell r="AI3975">
            <v>6</v>
          </cell>
          <cell r="AJ3975">
            <v>189</v>
          </cell>
          <cell r="AK3975">
            <v>10</v>
          </cell>
        </row>
        <row r="3976">
          <cell r="B3976">
            <v>11310</v>
          </cell>
          <cell r="C3976">
            <v>113</v>
          </cell>
          <cell r="D3976">
            <v>1</v>
          </cell>
          <cell r="E3976">
            <v>20413</v>
          </cell>
          <cell r="F3976">
            <v>1</v>
          </cell>
          <cell r="G3976">
            <v>11310</v>
          </cell>
          <cell r="H3976">
            <v>11310</v>
          </cell>
          <cell r="I3976">
            <v>0</v>
          </cell>
          <cell r="J3976">
            <v>10</v>
          </cell>
          <cell r="K3976">
            <v>23</v>
          </cell>
          <cell r="L3976">
            <v>22</v>
          </cell>
          <cell r="M3976">
            <v>2</v>
          </cell>
          <cell r="N3976">
            <v>9</v>
          </cell>
          <cell r="O3976">
            <v>0.4</v>
          </cell>
          <cell r="P3976">
            <v>172</v>
          </cell>
          <cell r="Q3976">
            <v>110</v>
          </cell>
          <cell r="R3976">
            <v>0.6</v>
          </cell>
          <cell r="S3976">
            <v>1</v>
          </cell>
          <cell r="T3976">
            <v>86</v>
          </cell>
          <cell r="U3976">
            <v>86</v>
          </cell>
          <cell r="V3976">
            <v>258</v>
          </cell>
          <cell r="W3976">
            <v>196</v>
          </cell>
          <cell r="X3976">
            <v>1657</v>
          </cell>
          <cell r="Y3976">
            <v>33140</v>
          </cell>
          <cell r="Z3976" t="str">
            <v>土</v>
          </cell>
          <cell r="AA3976">
            <v>0.25</v>
          </cell>
          <cell r="AB3976">
            <v>0.25</v>
          </cell>
          <cell r="AC3976">
            <v>0.25</v>
          </cell>
          <cell r="AD3976">
            <v>0.25</v>
          </cell>
          <cell r="AE3976">
            <v>1</v>
          </cell>
          <cell r="AF3976">
            <v>15</v>
          </cell>
          <cell r="AG3976">
            <v>15</v>
          </cell>
          <cell r="AH3976">
            <v>15</v>
          </cell>
          <cell r="AI3976">
            <v>15</v>
          </cell>
          <cell r="AJ3976">
            <v>196</v>
          </cell>
          <cell r="AK3976">
            <v>10</v>
          </cell>
        </row>
        <row r="3977">
          <cell r="B3977">
            <v>11410</v>
          </cell>
          <cell r="C3977">
            <v>114</v>
          </cell>
          <cell r="D3977">
            <v>1</v>
          </cell>
          <cell r="E3977">
            <v>30203</v>
          </cell>
          <cell r="F3977">
            <v>1</v>
          </cell>
          <cell r="G3977">
            <v>11410</v>
          </cell>
          <cell r="H3977">
            <v>11410</v>
          </cell>
          <cell r="I3977">
            <v>0</v>
          </cell>
          <cell r="J3977">
            <v>10</v>
          </cell>
          <cell r="K3977">
            <v>23</v>
          </cell>
          <cell r="L3977">
            <v>22</v>
          </cell>
          <cell r="M3977">
            <v>2</v>
          </cell>
          <cell r="N3977">
            <v>9</v>
          </cell>
          <cell r="O3977">
            <v>0.5</v>
          </cell>
          <cell r="P3977">
            <v>216</v>
          </cell>
          <cell r="Q3977">
            <v>138</v>
          </cell>
          <cell r="R3977">
            <v>0.6</v>
          </cell>
          <cell r="S3977">
            <v>1</v>
          </cell>
          <cell r="T3977">
            <v>86</v>
          </cell>
          <cell r="U3977">
            <v>86</v>
          </cell>
          <cell r="V3977">
            <v>302</v>
          </cell>
          <cell r="W3977">
            <v>224</v>
          </cell>
          <cell r="X3977">
            <v>1657</v>
          </cell>
          <cell r="Y3977">
            <v>33140</v>
          </cell>
          <cell r="Z3977" t="str">
            <v>土</v>
          </cell>
          <cell r="AA3977">
            <v>0.25</v>
          </cell>
          <cell r="AB3977">
            <v>0.25</v>
          </cell>
          <cell r="AC3977">
            <v>0.25</v>
          </cell>
          <cell r="AD3977">
            <v>0.25</v>
          </cell>
          <cell r="AE3977">
            <v>1</v>
          </cell>
          <cell r="AF3977">
            <v>19</v>
          </cell>
          <cell r="AG3977">
            <v>19</v>
          </cell>
          <cell r="AH3977">
            <v>19</v>
          </cell>
          <cell r="AI3977">
            <v>19</v>
          </cell>
          <cell r="AJ3977">
            <v>224</v>
          </cell>
          <cell r="AK3977">
            <v>10</v>
          </cell>
        </row>
        <row r="3978">
          <cell r="B3978">
            <v>11510</v>
          </cell>
          <cell r="C3978">
            <v>115</v>
          </cell>
          <cell r="D3978">
            <v>1</v>
          </cell>
          <cell r="E3978">
            <v>20413</v>
          </cell>
          <cell r="F3978">
            <v>1</v>
          </cell>
          <cell r="G3978">
            <v>11510</v>
          </cell>
          <cell r="H3978">
            <v>11510</v>
          </cell>
          <cell r="I3978">
            <v>0</v>
          </cell>
          <cell r="J3978">
            <v>10</v>
          </cell>
          <cell r="K3978">
            <v>24</v>
          </cell>
          <cell r="L3978">
            <v>23</v>
          </cell>
          <cell r="M3978">
            <v>2</v>
          </cell>
          <cell r="N3978">
            <v>10</v>
          </cell>
          <cell r="O3978">
            <v>0.60000000000000009</v>
          </cell>
          <cell r="P3978">
            <v>306</v>
          </cell>
          <cell r="Q3978">
            <v>156</v>
          </cell>
          <cell r="R3978">
            <v>0.6</v>
          </cell>
          <cell r="S3978">
            <v>1</v>
          </cell>
          <cell r="T3978">
            <v>102</v>
          </cell>
          <cell r="U3978">
            <v>102</v>
          </cell>
          <cell r="V3978">
            <v>408</v>
          </cell>
          <cell r="W3978">
            <v>258</v>
          </cell>
          <cell r="X3978">
            <v>1920</v>
          </cell>
          <cell r="Y3978">
            <v>38400</v>
          </cell>
          <cell r="Z3978" t="str">
            <v>土</v>
          </cell>
          <cell r="AA3978">
            <v>0.25</v>
          </cell>
          <cell r="AB3978">
            <v>0.25</v>
          </cell>
          <cell r="AC3978">
            <v>0.25</v>
          </cell>
          <cell r="AD3978">
            <v>0.25</v>
          </cell>
          <cell r="AE3978">
            <v>1</v>
          </cell>
          <cell r="AF3978">
            <v>37</v>
          </cell>
          <cell r="AG3978">
            <v>37</v>
          </cell>
          <cell r="AH3978">
            <v>37</v>
          </cell>
          <cell r="AI3978">
            <v>37</v>
          </cell>
          <cell r="AJ3978">
            <v>258</v>
          </cell>
          <cell r="AK3978">
            <v>10</v>
          </cell>
        </row>
        <row r="3979">
          <cell r="B3979">
            <v>11610</v>
          </cell>
          <cell r="C3979">
            <v>116</v>
          </cell>
          <cell r="D3979">
            <v>1</v>
          </cell>
          <cell r="E3979">
            <v>20213</v>
          </cell>
          <cell r="F3979">
            <v>1</v>
          </cell>
          <cell r="G3979">
            <v>11610</v>
          </cell>
          <cell r="H3979">
            <v>11610</v>
          </cell>
          <cell r="I3979">
            <v>0</v>
          </cell>
          <cell r="J3979">
            <v>10</v>
          </cell>
          <cell r="K3979">
            <v>24</v>
          </cell>
          <cell r="L3979">
            <v>23</v>
          </cell>
          <cell r="M3979">
            <v>2</v>
          </cell>
          <cell r="N3979">
            <v>10</v>
          </cell>
          <cell r="O3979">
            <v>0.2</v>
          </cell>
          <cell r="P3979">
            <v>102</v>
          </cell>
          <cell r="Q3979">
            <v>81</v>
          </cell>
          <cell r="R3979">
            <v>0.6</v>
          </cell>
          <cell r="S3979">
            <v>1</v>
          </cell>
          <cell r="T3979">
            <v>102</v>
          </cell>
          <cell r="U3979">
            <v>102</v>
          </cell>
          <cell r="V3979">
            <v>204</v>
          </cell>
          <cell r="W3979">
            <v>183</v>
          </cell>
          <cell r="X3979">
            <v>1920</v>
          </cell>
          <cell r="Y3979">
            <v>38400</v>
          </cell>
          <cell r="Z3979" t="str">
            <v>土</v>
          </cell>
          <cell r="AA3979">
            <v>0.25</v>
          </cell>
          <cell r="AB3979">
            <v>0.25</v>
          </cell>
          <cell r="AC3979">
            <v>0.25</v>
          </cell>
          <cell r="AD3979">
            <v>0.25</v>
          </cell>
          <cell r="AE3979">
            <v>1</v>
          </cell>
          <cell r="AF3979">
            <v>5</v>
          </cell>
          <cell r="AG3979">
            <v>5</v>
          </cell>
          <cell r="AH3979">
            <v>5</v>
          </cell>
          <cell r="AI3979">
            <v>5</v>
          </cell>
          <cell r="AJ3979">
            <v>183</v>
          </cell>
          <cell r="AK3979">
            <v>10</v>
          </cell>
        </row>
        <row r="3980">
          <cell r="B3980">
            <v>11710</v>
          </cell>
          <cell r="C3980">
            <v>117</v>
          </cell>
          <cell r="D3980">
            <v>1</v>
          </cell>
          <cell r="E3980">
            <v>20413</v>
          </cell>
          <cell r="F3980">
            <v>1</v>
          </cell>
          <cell r="G3980">
            <v>11710</v>
          </cell>
          <cell r="H3980">
            <v>11710</v>
          </cell>
          <cell r="I3980">
            <v>0</v>
          </cell>
          <cell r="J3980">
            <v>10</v>
          </cell>
          <cell r="K3980">
            <v>24</v>
          </cell>
          <cell r="L3980">
            <v>23</v>
          </cell>
          <cell r="M3980">
            <v>2</v>
          </cell>
          <cell r="N3980">
            <v>10</v>
          </cell>
          <cell r="O3980">
            <v>0.30000000000000004</v>
          </cell>
          <cell r="P3980">
            <v>153</v>
          </cell>
          <cell r="Q3980">
            <v>122</v>
          </cell>
          <cell r="R3980">
            <v>0.6</v>
          </cell>
          <cell r="S3980">
            <v>1</v>
          </cell>
          <cell r="T3980">
            <v>102</v>
          </cell>
          <cell r="U3980">
            <v>102</v>
          </cell>
          <cell r="V3980">
            <v>255</v>
          </cell>
          <cell r="W3980">
            <v>224</v>
          </cell>
          <cell r="X3980">
            <v>1920</v>
          </cell>
          <cell r="Y3980">
            <v>38400</v>
          </cell>
          <cell r="Z3980" t="str">
            <v>土</v>
          </cell>
          <cell r="AA3980">
            <v>0.25</v>
          </cell>
          <cell r="AB3980">
            <v>0.25</v>
          </cell>
          <cell r="AC3980">
            <v>0.25</v>
          </cell>
          <cell r="AD3980">
            <v>0.25</v>
          </cell>
          <cell r="AE3980">
            <v>1</v>
          </cell>
          <cell r="AF3980">
            <v>7</v>
          </cell>
          <cell r="AG3980">
            <v>7</v>
          </cell>
          <cell r="AH3980">
            <v>7</v>
          </cell>
          <cell r="AI3980">
            <v>7</v>
          </cell>
          <cell r="AJ3980">
            <v>224</v>
          </cell>
          <cell r="AK3980">
            <v>10</v>
          </cell>
        </row>
        <row r="3981">
          <cell r="B3981">
            <v>11810</v>
          </cell>
          <cell r="C3981">
            <v>118</v>
          </cell>
          <cell r="D3981">
            <v>1</v>
          </cell>
          <cell r="E3981">
            <v>20213</v>
          </cell>
          <cell r="F3981">
            <v>1</v>
          </cell>
          <cell r="G3981">
            <v>11810</v>
          </cell>
          <cell r="H3981">
            <v>11810</v>
          </cell>
          <cell r="I3981">
            <v>0</v>
          </cell>
          <cell r="J3981">
            <v>10</v>
          </cell>
          <cell r="K3981">
            <v>24</v>
          </cell>
          <cell r="L3981">
            <v>23</v>
          </cell>
          <cell r="M3981">
            <v>2</v>
          </cell>
          <cell r="N3981">
            <v>10</v>
          </cell>
          <cell r="O3981">
            <v>0.4</v>
          </cell>
          <cell r="P3981">
            <v>204</v>
          </cell>
          <cell r="Q3981">
            <v>130</v>
          </cell>
          <cell r="R3981">
            <v>0.6</v>
          </cell>
          <cell r="S3981">
            <v>1</v>
          </cell>
          <cell r="T3981">
            <v>102</v>
          </cell>
          <cell r="U3981">
            <v>102</v>
          </cell>
          <cell r="V3981">
            <v>306</v>
          </cell>
          <cell r="W3981">
            <v>232</v>
          </cell>
          <cell r="X3981">
            <v>1920</v>
          </cell>
          <cell r="Y3981">
            <v>38400</v>
          </cell>
          <cell r="Z3981" t="str">
            <v>土</v>
          </cell>
          <cell r="AA3981">
            <v>0.25</v>
          </cell>
          <cell r="AB3981">
            <v>0.25</v>
          </cell>
          <cell r="AC3981">
            <v>0.25</v>
          </cell>
          <cell r="AD3981">
            <v>0.25</v>
          </cell>
          <cell r="AE3981">
            <v>1</v>
          </cell>
          <cell r="AF3981">
            <v>18</v>
          </cell>
          <cell r="AG3981">
            <v>18</v>
          </cell>
          <cell r="AH3981">
            <v>18</v>
          </cell>
          <cell r="AI3981">
            <v>18</v>
          </cell>
          <cell r="AJ3981">
            <v>232</v>
          </cell>
          <cell r="AK3981">
            <v>10</v>
          </cell>
        </row>
        <row r="3982">
          <cell r="B3982">
            <v>11910</v>
          </cell>
          <cell r="C3982">
            <v>119</v>
          </cell>
          <cell r="D3982">
            <v>1</v>
          </cell>
          <cell r="E3982">
            <v>20413</v>
          </cell>
          <cell r="F3982">
            <v>1</v>
          </cell>
          <cell r="G3982">
            <v>11910</v>
          </cell>
          <cell r="H3982">
            <v>11910</v>
          </cell>
          <cell r="I3982">
            <v>0</v>
          </cell>
          <cell r="J3982">
            <v>10</v>
          </cell>
          <cell r="K3982">
            <v>24</v>
          </cell>
          <cell r="L3982">
            <v>23</v>
          </cell>
          <cell r="M3982">
            <v>2</v>
          </cell>
          <cell r="N3982">
            <v>10</v>
          </cell>
          <cell r="O3982">
            <v>0.5</v>
          </cell>
          <cell r="P3982">
            <v>255</v>
          </cell>
          <cell r="Q3982">
            <v>163</v>
          </cell>
          <cell r="R3982">
            <v>0.6</v>
          </cell>
          <cell r="S3982">
            <v>1</v>
          </cell>
          <cell r="T3982">
            <v>102</v>
          </cell>
          <cell r="U3982">
            <v>102</v>
          </cell>
          <cell r="V3982">
            <v>357</v>
          </cell>
          <cell r="W3982">
            <v>265</v>
          </cell>
          <cell r="X3982">
            <v>1920</v>
          </cell>
          <cell r="Y3982">
            <v>38400</v>
          </cell>
          <cell r="Z3982" t="str">
            <v>土</v>
          </cell>
          <cell r="AA3982">
            <v>0.25</v>
          </cell>
          <cell r="AB3982">
            <v>0.25</v>
          </cell>
          <cell r="AC3982">
            <v>0.25</v>
          </cell>
          <cell r="AD3982">
            <v>0.25</v>
          </cell>
          <cell r="AE3982">
            <v>1</v>
          </cell>
          <cell r="AF3982">
            <v>23</v>
          </cell>
          <cell r="AG3982">
            <v>23</v>
          </cell>
          <cell r="AH3982">
            <v>23</v>
          </cell>
          <cell r="AI3982">
            <v>23</v>
          </cell>
          <cell r="AJ3982">
            <v>265</v>
          </cell>
          <cell r="AK3982">
            <v>10</v>
          </cell>
        </row>
        <row r="3983">
          <cell r="B3983">
            <v>12010</v>
          </cell>
          <cell r="C3983">
            <v>120</v>
          </cell>
          <cell r="D3983">
            <v>1</v>
          </cell>
          <cell r="E3983">
            <v>30700</v>
          </cell>
          <cell r="F3983">
            <v>1</v>
          </cell>
          <cell r="G3983">
            <v>12010</v>
          </cell>
          <cell r="H3983">
            <v>12010</v>
          </cell>
          <cell r="I3983">
            <v>0</v>
          </cell>
          <cell r="J3983">
            <v>10</v>
          </cell>
          <cell r="K3983">
            <v>25</v>
          </cell>
          <cell r="L3983">
            <v>24</v>
          </cell>
          <cell r="M3983">
            <v>2</v>
          </cell>
          <cell r="N3983">
            <v>11</v>
          </cell>
          <cell r="O3983">
            <v>0.60000000000000009</v>
          </cell>
          <cell r="P3983">
            <v>356</v>
          </cell>
          <cell r="Q3983">
            <v>182</v>
          </cell>
          <cell r="R3983">
            <v>0.6</v>
          </cell>
          <cell r="S3983">
            <v>1</v>
          </cell>
          <cell r="T3983">
            <v>118</v>
          </cell>
          <cell r="U3983">
            <v>118</v>
          </cell>
          <cell r="V3983">
            <v>474</v>
          </cell>
          <cell r="W3983">
            <v>300</v>
          </cell>
          <cell r="X3983">
            <v>2212</v>
          </cell>
          <cell r="Y3983">
            <v>44240</v>
          </cell>
          <cell r="Z3983" t="str">
            <v>土</v>
          </cell>
          <cell r="AA3983">
            <v>0.25</v>
          </cell>
          <cell r="AB3983">
            <v>0.25</v>
          </cell>
          <cell r="AC3983">
            <v>0.25</v>
          </cell>
          <cell r="AD3983">
            <v>0.25</v>
          </cell>
          <cell r="AE3983">
            <v>1</v>
          </cell>
          <cell r="AF3983">
            <v>43</v>
          </cell>
          <cell r="AG3983">
            <v>43</v>
          </cell>
          <cell r="AH3983">
            <v>43</v>
          </cell>
          <cell r="AI3983">
            <v>43</v>
          </cell>
          <cell r="AJ3983">
            <v>300</v>
          </cell>
          <cell r="AK3983">
            <v>10</v>
          </cell>
        </row>
        <row r="3984">
          <cell r="B3984">
            <v>12110</v>
          </cell>
          <cell r="C3984">
            <v>121</v>
          </cell>
          <cell r="D3984">
            <v>1</v>
          </cell>
          <cell r="E3984">
            <v>20211</v>
          </cell>
          <cell r="F3984">
            <v>1</v>
          </cell>
          <cell r="G3984">
            <v>12110</v>
          </cell>
          <cell r="H3984">
            <v>12110</v>
          </cell>
          <cell r="I3984">
            <v>0</v>
          </cell>
          <cell r="J3984">
            <v>10</v>
          </cell>
          <cell r="K3984">
            <v>25</v>
          </cell>
          <cell r="L3984">
            <v>24</v>
          </cell>
          <cell r="M3984">
            <v>2</v>
          </cell>
          <cell r="N3984">
            <v>11</v>
          </cell>
          <cell r="O3984">
            <v>0.2</v>
          </cell>
          <cell r="P3984">
            <v>118</v>
          </cell>
          <cell r="Q3984">
            <v>95</v>
          </cell>
          <cell r="R3984">
            <v>0.6</v>
          </cell>
          <cell r="S3984">
            <v>1</v>
          </cell>
          <cell r="T3984">
            <v>118</v>
          </cell>
          <cell r="U3984">
            <v>118</v>
          </cell>
          <cell r="V3984">
            <v>236</v>
          </cell>
          <cell r="W3984">
            <v>213</v>
          </cell>
          <cell r="X3984">
            <v>2212</v>
          </cell>
          <cell r="Y3984">
            <v>44240</v>
          </cell>
          <cell r="Z3984" t="str">
            <v>木</v>
          </cell>
          <cell r="AA3984">
            <v>0.25</v>
          </cell>
          <cell r="AB3984">
            <v>1</v>
          </cell>
          <cell r="AC3984">
            <v>0.25</v>
          </cell>
          <cell r="AD3984">
            <v>0.25</v>
          </cell>
          <cell r="AE3984">
            <v>0.25</v>
          </cell>
          <cell r="AF3984">
            <v>5</v>
          </cell>
          <cell r="AG3984">
            <v>213</v>
          </cell>
          <cell r="AH3984">
            <v>5</v>
          </cell>
          <cell r="AI3984">
            <v>5</v>
          </cell>
          <cell r="AJ3984">
            <v>5</v>
          </cell>
          <cell r="AK3984">
            <v>10</v>
          </cell>
        </row>
        <row r="3985">
          <cell r="B3985">
            <v>12210</v>
          </cell>
          <cell r="C3985">
            <v>122</v>
          </cell>
          <cell r="D3985">
            <v>1</v>
          </cell>
          <cell r="E3985">
            <v>30501</v>
          </cell>
          <cell r="F3985">
            <v>1</v>
          </cell>
          <cell r="G3985">
            <v>12210</v>
          </cell>
          <cell r="H3985">
            <v>12210</v>
          </cell>
          <cell r="I3985">
            <v>0</v>
          </cell>
          <cell r="J3985">
            <v>10</v>
          </cell>
          <cell r="K3985">
            <v>25</v>
          </cell>
          <cell r="L3985">
            <v>24</v>
          </cell>
          <cell r="M3985">
            <v>2</v>
          </cell>
          <cell r="N3985">
            <v>11</v>
          </cell>
          <cell r="O3985">
            <v>0.30000000000000004</v>
          </cell>
          <cell r="P3985">
            <v>178</v>
          </cell>
          <cell r="Q3985">
            <v>142</v>
          </cell>
          <cell r="R3985">
            <v>0.6</v>
          </cell>
          <cell r="S3985">
            <v>1</v>
          </cell>
          <cell r="T3985">
            <v>118</v>
          </cell>
          <cell r="U3985">
            <v>118</v>
          </cell>
          <cell r="V3985">
            <v>296</v>
          </cell>
          <cell r="W3985">
            <v>260</v>
          </cell>
          <cell r="X3985">
            <v>2212</v>
          </cell>
          <cell r="Y3985">
            <v>44240</v>
          </cell>
          <cell r="Z3985" t="str">
            <v>木</v>
          </cell>
          <cell r="AA3985">
            <v>0.25</v>
          </cell>
          <cell r="AB3985">
            <v>1</v>
          </cell>
          <cell r="AC3985">
            <v>0.25</v>
          </cell>
          <cell r="AD3985">
            <v>0.25</v>
          </cell>
          <cell r="AE3985">
            <v>0.25</v>
          </cell>
          <cell r="AF3985">
            <v>9</v>
          </cell>
          <cell r="AG3985">
            <v>260</v>
          </cell>
          <cell r="AH3985">
            <v>9</v>
          </cell>
          <cell r="AI3985">
            <v>9</v>
          </cell>
          <cell r="AJ3985">
            <v>9</v>
          </cell>
          <cell r="AK3985">
            <v>10</v>
          </cell>
        </row>
        <row r="3986">
          <cell r="B3986">
            <v>12310</v>
          </cell>
          <cell r="C3986">
            <v>123</v>
          </cell>
          <cell r="D3986">
            <v>1</v>
          </cell>
          <cell r="E3986">
            <v>20211</v>
          </cell>
          <cell r="F3986">
            <v>1</v>
          </cell>
          <cell r="G3986">
            <v>12310</v>
          </cell>
          <cell r="H3986">
            <v>12310</v>
          </cell>
          <cell r="I3986">
            <v>0</v>
          </cell>
          <cell r="J3986">
            <v>10</v>
          </cell>
          <cell r="K3986">
            <v>25</v>
          </cell>
          <cell r="L3986">
            <v>24</v>
          </cell>
          <cell r="M3986">
            <v>2</v>
          </cell>
          <cell r="N3986">
            <v>11</v>
          </cell>
          <cell r="O3986">
            <v>0.4</v>
          </cell>
          <cell r="P3986">
            <v>237</v>
          </cell>
          <cell r="Q3986">
            <v>152</v>
          </cell>
          <cell r="R3986">
            <v>0.6</v>
          </cell>
          <cell r="S3986">
            <v>1</v>
          </cell>
          <cell r="T3986">
            <v>118</v>
          </cell>
          <cell r="U3986">
            <v>118</v>
          </cell>
          <cell r="V3986">
            <v>355</v>
          </cell>
          <cell r="W3986">
            <v>270</v>
          </cell>
          <cell r="X3986">
            <v>2212</v>
          </cell>
          <cell r="Y3986">
            <v>44240</v>
          </cell>
          <cell r="Z3986" t="str">
            <v>木</v>
          </cell>
          <cell r="AA3986">
            <v>0.25</v>
          </cell>
          <cell r="AB3986">
            <v>1</v>
          </cell>
          <cell r="AC3986">
            <v>0.25</v>
          </cell>
          <cell r="AD3986">
            <v>0.25</v>
          </cell>
          <cell r="AE3986">
            <v>0.25</v>
          </cell>
          <cell r="AF3986">
            <v>21</v>
          </cell>
          <cell r="AG3986">
            <v>270</v>
          </cell>
          <cell r="AH3986">
            <v>21</v>
          </cell>
          <cell r="AI3986">
            <v>21</v>
          </cell>
          <cell r="AJ3986">
            <v>21</v>
          </cell>
          <cell r="AK3986">
            <v>10</v>
          </cell>
        </row>
        <row r="3987">
          <cell r="B3987">
            <v>12410</v>
          </cell>
          <cell r="C3987">
            <v>124</v>
          </cell>
          <cell r="D3987">
            <v>1</v>
          </cell>
          <cell r="E3987">
            <v>30501</v>
          </cell>
          <cell r="F3987">
            <v>1</v>
          </cell>
          <cell r="G3987">
            <v>12410</v>
          </cell>
          <cell r="H3987">
            <v>12410</v>
          </cell>
          <cell r="I3987">
            <v>0</v>
          </cell>
          <cell r="J3987">
            <v>10</v>
          </cell>
          <cell r="K3987">
            <v>25</v>
          </cell>
          <cell r="L3987">
            <v>24</v>
          </cell>
          <cell r="M3987">
            <v>2</v>
          </cell>
          <cell r="N3987">
            <v>11</v>
          </cell>
          <cell r="O3987">
            <v>0.5</v>
          </cell>
          <cell r="P3987">
            <v>297</v>
          </cell>
          <cell r="Q3987">
            <v>190</v>
          </cell>
          <cell r="R3987">
            <v>0.6</v>
          </cell>
          <cell r="S3987">
            <v>1</v>
          </cell>
          <cell r="T3987">
            <v>118</v>
          </cell>
          <cell r="U3987">
            <v>118</v>
          </cell>
          <cell r="V3987">
            <v>415</v>
          </cell>
          <cell r="W3987">
            <v>308</v>
          </cell>
          <cell r="X3987">
            <v>2212</v>
          </cell>
          <cell r="Y3987">
            <v>44240</v>
          </cell>
          <cell r="Z3987" t="str">
            <v>木</v>
          </cell>
          <cell r="AA3987">
            <v>0.25</v>
          </cell>
          <cell r="AB3987">
            <v>1</v>
          </cell>
          <cell r="AC3987">
            <v>0.25</v>
          </cell>
          <cell r="AD3987">
            <v>0.25</v>
          </cell>
          <cell r="AE3987">
            <v>0.25</v>
          </cell>
          <cell r="AF3987">
            <v>26</v>
          </cell>
          <cell r="AG3987">
            <v>308</v>
          </cell>
          <cell r="AH3987">
            <v>26</v>
          </cell>
          <cell r="AI3987">
            <v>26</v>
          </cell>
          <cell r="AJ3987">
            <v>26</v>
          </cell>
          <cell r="AK3987">
            <v>10</v>
          </cell>
        </row>
        <row r="3988">
          <cell r="B3988">
            <v>12510</v>
          </cell>
          <cell r="C3988">
            <v>125</v>
          </cell>
          <cell r="D3988">
            <v>1</v>
          </cell>
          <cell r="E3988">
            <v>20211</v>
          </cell>
          <cell r="F3988">
            <v>1</v>
          </cell>
          <cell r="G3988">
            <v>12510</v>
          </cell>
          <cell r="H3988">
            <v>12510</v>
          </cell>
          <cell r="I3988">
            <v>0</v>
          </cell>
          <cell r="J3988">
            <v>10</v>
          </cell>
          <cell r="K3988">
            <v>26</v>
          </cell>
          <cell r="L3988">
            <v>25</v>
          </cell>
          <cell r="M3988">
            <v>2</v>
          </cell>
          <cell r="N3988">
            <v>12</v>
          </cell>
          <cell r="O3988">
            <v>0.60000000000000009</v>
          </cell>
          <cell r="P3988">
            <v>410</v>
          </cell>
          <cell r="Q3988">
            <v>210</v>
          </cell>
          <cell r="R3988">
            <v>0.6</v>
          </cell>
          <cell r="S3988">
            <v>1</v>
          </cell>
          <cell r="T3988">
            <v>136</v>
          </cell>
          <cell r="U3988">
            <v>136</v>
          </cell>
          <cell r="V3988">
            <v>546</v>
          </cell>
          <cell r="W3988">
            <v>346</v>
          </cell>
          <cell r="X3988">
            <v>2524</v>
          </cell>
          <cell r="Y3988">
            <v>50480</v>
          </cell>
          <cell r="Z3988" t="str">
            <v>木</v>
          </cell>
          <cell r="AA3988">
            <v>0.25</v>
          </cell>
          <cell r="AB3988">
            <v>1</v>
          </cell>
          <cell r="AC3988">
            <v>0.25</v>
          </cell>
          <cell r="AD3988">
            <v>0.25</v>
          </cell>
          <cell r="AE3988">
            <v>0.25</v>
          </cell>
          <cell r="AF3988">
            <v>50</v>
          </cell>
          <cell r="AG3988">
            <v>346</v>
          </cell>
          <cell r="AH3988">
            <v>50</v>
          </cell>
          <cell r="AI3988">
            <v>50</v>
          </cell>
          <cell r="AJ3988">
            <v>50</v>
          </cell>
          <cell r="AK3988">
            <v>10</v>
          </cell>
        </row>
        <row r="3989">
          <cell r="B3989">
            <v>12610</v>
          </cell>
          <cell r="C3989">
            <v>126</v>
          </cell>
          <cell r="D3989">
            <v>1</v>
          </cell>
          <cell r="E3989">
            <v>20411</v>
          </cell>
          <cell r="F3989">
            <v>1</v>
          </cell>
          <cell r="G3989">
            <v>12610</v>
          </cell>
          <cell r="H3989">
            <v>12610</v>
          </cell>
          <cell r="I3989">
            <v>0</v>
          </cell>
          <cell r="J3989">
            <v>10</v>
          </cell>
          <cell r="K3989">
            <v>26</v>
          </cell>
          <cell r="L3989">
            <v>25</v>
          </cell>
          <cell r="M3989">
            <v>2</v>
          </cell>
          <cell r="N3989">
            <v>12</v>
          </cell>
          <cell r="O3989">
            <v>0.2</v>
          </cell>
          <cell r="P3989">
            <v>136</v>
          </cell>
          <cell r="Q3989">
            <v>109</v>
          </cell>
          <cell r="R3989">
            <v>0.6</v>
          </cell>
          <cell r="S3989">
            <v>1</v>
          </cell>
          <cell r="T3989">
            <v>136</v>
          </cell>
          <cell r="U3989">
            <v>136</v>
          </cell>
          <cell r="V3989">
            <v>272</v>
          </cell>
          <cell r="W3989">
            <v>245</v>
          </cell>
          <cell r="X3989">
            <v>2524</v>
          </cell>
          <cell r="Y3989">
            <v>50480</v>
          </cell>
          <cell r="Z3989" t="str">
            <v>木</v>
          </cell>
          <cell r="AA3989">
            <v>0.25</v>
          </cell>
          <cell r="AB3989">
            <v>1</v>
          </cell>
          <cell r="AC3989">
            <v>0.25</v>
          </cell>
          <cell r="AD3989">
            <v>0.25</v>
          </cell>
          <cell r="AE3989">
            <v>0.25</v>
          </cell>
          <cell r="AF3989">
            <v>6</v>
          </cell>
          <cell r="AG3989">
            <v>245</v>
          </cell>
          <cell r="AH3989">
            <v>6</v>
          </cell>
          <cell r="AI3989">
            <v>6</v>
          </cell>
          <cell r="AJ3989">
            <v>6</v>
          </cell>
          <cell r="AK3989">
            <v>10</v>
          </cell>
        </row>
        <row r="3990">
          <cell r="B3990">
            <v>12710</v>
          </cell>
          <cell r="C3990">
            <v>127</v>
          </cell>
          <cell r="D3990">
            <v>1</v>
          </cell>
          <cell r="E3990">
            <v>20211</v>
          </cell>
          <cell r="F3990">
            <v>1</v>
          </cell>
          <cell r="G3990">
            <v>12710</v>
          </cell>
          <cell r="H3990">
            <v>12710</v>
          </cell>
          <cell r="I3990">
            <v>0</v>
          </cell>
          <cell r="J3990">
            <v>10</v>
          </cell>
          <cell r="K3990">
            <v>26</v>
          </cell>
          <cell r="L3990">
            <v>25</v>
          </cell>
          <cell r="M3990">
            <v>2</v>
          </cell>
          <cell r="N3990">
            <v>12</v>
          </cell>
          <cell r="O3990">
            <v>0.30000000000000004</v>
          </cell>
          <cell r="P3990">
            <v>205</v>
          </cell>
          <cell r="Q3990">
            <v>164</v>
          </cell>
          <cell r="R3990">
            <v>0.6</v>
          </cell>
          <cell r="S3990">
            <v>1</v>
          </cell>
          <cell r="T3990">
            <v>136</v>
          </cell>
          <cell r="U3990">
            <v>136</v>
          </cell>
          <cell r="V3990">
            <v>341</v>
          </cell>
          <cell r="W3990">
            <v>300</v>
          </cell>
          <cell r="X3990">
            <v>2524</v>
          </cell>
          <cell r="Y3990">
            <v>50480</v>
          </cell>
          <cell r="Z3990" t="str">
            <v>木</v>
          </cell>
          <cell r="AA3990">
            <v>0.25</v>
          </cell>
          <cell r="AB3990">
            <v>1</v>
          </cell>
          <cell r="AC3990">
            <v>0.25</v>
          </cell>
          <cell r="AD3990">
            <v>0.25</v>
          </cell>
          <cell r="AE3990">
            <v>0.25</v>
          </cell>
          <cell r="AF3990">
            <v>10</v>
          </cell>
          <cell r="AG3990">
            <v>300</v>
          </cell>
          <cell r="AH3990">
            <v>10</v>
          </cell>
          <cell r="AI3990">
            <v>10</v>
          </cell>
          <cell r="AJ3990">
            <v>10</v>
          </cell>
          <cell r="AK3990">
            <v>10</v>
          </cell>
        </row>
        <row r="3991">
          <cell r="B3991">
            <v>12810</v>
          </cell>
          <cell r="C3991">
            <v>128</v>
          </cell>
          <cell r="D3991">
            <v>1</v>
          </cell>
          <cell r="E3991">
            <v>20411</v>
          </cell>
          <cell r="F3991">
            <v>1</v>
          </cell>
          <cell r="G3991">
            <v>12810</v>
          </cell>
          <cell r="H3991">
            <v>12810</v>
          </cell>
          <cell r="I3991">
            <v>0</v>
          </cell>
          <cell r="J3991">
            <v>10</v>
          </cell>
          <cell r="K3991">
            <v>26</v>
          </cell>
          <cell r="L3991">
            <v>25</v>
          </cell>
          <cell r="M3991">
            <v>2</v>
          </cell>
          <cell r="N3991">
            <v>12</v>
          </cell>
          <cell r="O3991">
            <v>0.4</v>
          </cell>
          <cell r="P3991">
            <v>273</v>
          </cell>
          <cell r="Q3991">
            <v>175</v>
          </cell>
          <cell r="R3991">
            <v>0.6</v>
          </cell>
          <cell r="S3991">
            <v>1</v>
          </cell>
          <cell r="T3991">
            <v>136</v>
          </cell>
          <cell r="U3991">
            <v>136</v>
          </cell>
          <cell r="V3991">
            <v>409</v>
          </cell>
          <cell r="W3991">
            <v>311</v>
          </cell>
          <cell r="X3991">
            <v>2524</v>
          </cell>
          <cell r="Y3991">
            <v>50480</v>
          </cell>
          <cell r="Z3991" t="str">
            <v>木</v>
          </cell>
          <cell r="AA3991">
            <v>0.25</v>
          </cell>
          <cell r="AB3991">
            <v>1</v>
          </cell>
          <cell r="AC3991">
            <v>0.25</v>
          </cell>
          <cell r="AD3991">
            <v>0.25</v>
          </cell>
          <cell r="AE3991">
            <v>0.25</v>
          </cell>
          <cell r="AF3991">
            <v>24</v>
          </cell>
          <cell r="AG3991">
            <v>311</v>
          </cell>
          <cell r="AH3991">
            <v>24</v>
          </cell>
          <cell r="AI3991">
            <v>24</v>
          </cell>
          <cell r="AJ3991">
            <v>24</v>
          </cell>
          <cell r="AK3991">
            <v>10</v>
          </cell>
        </row>
        <row r="3992">
          <cell r="B3992">
            <v>12910</v>
          </cell>
          <cell r="C3992">
            <v>129</v>
          </cell>
          <cell r="D3992">
            <v>1</v>
          </cell>
          <cell r="E3992">
            <v>20211</v>
          </cell>
          <cell r="F3992">
            <v>1</v>
          </cell>
          <cell r="G3992">
            <v>12910</v>
          </cell>
          <cell r="H3992">
            <v>12910</v>
          </cell>
          <cell r="I3992">
            <v>0</v>
          </cell>
          <cell r="J3992">
            <v>10</v>
          </cell>
          <cell r="K3992">
            <v>26</v>
          </cell>
          <cell r="L3992">
            <v>25</v>
          </cell>
          <cell r="M3992">
            <v>2</v>
          </cell>
          <cell r="N3992">
            <v>12</v>
          </cell>
          <cell r="O3992">
            <v>0.5</v>
          </cell>
          <cell r="P3992">
            <v>342</v>
          </cell>
          <cell r="Q3992">
            <v>218</v>
          </cell>
          <cell r="R3992">
            <v>0.6</v>
          </cell>
          <cell r="S3992">
            <v>1</v>
          </cell>
          <cell r="T3992">
            <v>136</v>
          </cell>
          <cell r="U3992">
            <v>136</v>
          </cell>
          <cell r="V3992">
            <v>478</v>
          </cell>
          <cell r="W3992">
            <v>354</v>
          </cell>
          <cell r="X3992">
            <v>2524</v>
          </cell>
          <cell r="Y3992">
            <v>50480</v>
          </cell>
          <cell r="Z3992" t="str">
            <v>木</v>
          </cell>
          <cell r="AA3992">
            <v>0.25</v>
          </cell>
          <cell r="AB3992">
            <v>1</v>
          </cell>
          <cell r="AC3992">
            <v>0.25</v>
          </cell>
          <cell r="AD3992">
            <v>0.25</v>
          </cell>
          <cell r="AE3992">
            <v>0.25</v>
          </cell>
          <cell r="AF3992">
            <v>31</v>
          </cell>
          <cell r="AG3992">
            <v>354</v>
          </cell>
          <cell r="AH3992">
            <v>31</v>
          </cell>
          <cell r="AI3992">
            <v>31</v>
          </cell>
          <cell r="AJ3992">
            <v>31</v>
          </cell>
          <cell r="AK3992">
            <v>10</v>
          </cell>
        </row>
        <row r="3993">
          <cell r="B3993">
            <v>13010</v>
          </cell>
          <cell r="C3993">
            <v>130</v>
          </cell>
          <cell r="D3993">
            <v>1</v>
          </cell>
          <cell r="E3993">
            <v>20411</v>
          </cell>
          <cell r="F3993">
            <v>1</v>
          </cell>
          <cell r="G3993">
            <v>13010</v>
          </cell>
          <cell r="H3993">
            <v>13010</v>
          </cell>
          <cell r="I3993">
            <v>0</v>
          </cell>
          <cell r="J3993">
            <v>10</v>
          </cell>
          <cell r="K3993">
            <v>27</v>
          </cell>
          <cell r="L3993">
            <v>26</v>
          </cell>
          <cell r="M3993">
            <v>2</v>
          </cell>
          <cell r="N3993">
            <v>13</v>
          </cell>
          <cell r="O3993">
            <v>0.60000000000000009</v>
          </cell>
          <cell r="P3993">
            <v>468</v>
          </cell>
          <cell r="Q3993">
            <v>239</v>
          </cell>
          <cell r="R3993">
            <v>0.6</v>
          </cell>
          <cell r="S3993">
            <v>1</v>
          </cell>
          <cell r="T3993">
            <v>156</v>
          </cell>
          <cell r="U3993">
            <v>156</v>
          </cell>
          <cell r="V3993">
            <v>624</v>
          </cell>
          <cell r="W3993">
            <v>395</v>
          </cell>
          <cell r="X3993">
            <v>2869</v>
          </cell>
          <cell r="Y3993">
            <v>57380</v>
          </cell>
          <cell r="Z3993" t="str">
            <v>木</v>
          </cell>
          <cell r="AA3993">
            <v>0.25</v>
          </cell>
          <cell r="AB3993">
            <v>1</v>
          </cell>
          <cell r="AC3993">
            <v>0.25</v>
          </cell>
          <cell r="AD3993">
            <v>0.25</v>
          </cell>
          <cell r="AE3993">
            <v>0.25</v>
          </cell>
          <cell r="AF3993">
            <v>57</v>
          </cell>
          <cell r="AG3993">
            <v>395</v>
          </cell>
          <cell r="AH3993">
            <v>57</v>
          </cell>
          <cell r="AI3993">
            <v>57</v>
          </cell>
          <cell r="AJ3993">
            <v>57</v>
          </cell>
          <cell r="AK3993">
            <v>10</v>
          </cell>
        </row>
        <row r="3994">
          <cell r="B3994">
            <v>13110</v>
          </cell>
          <cell r="C3994">
            <v>131</v>
          </cell>
          <cell r="D3994">
            <v>1</v>
          </cell>
          <cell r="E3994">
            <v>20311</v>
          </cell>
          <cell r="F3994">
            <v>1</v>
          </cell>
          <cell r="G3994">
            <v>13110</v>
          </cell>
          <cell r="H3994">
            <v>13110</v>
          </cell>
          <cell r="I3994">
            <v>0</v>
          </cell>
          <cell r="J3994">
            <v>10</v>
          </cell>
          <cell r="K3994">
            <v>27</v>
          </cell>
          <cell r="L3994">
            <v>26</v>
          </cell>
          <cell r="M3994">
            <v>2</v>
          </cell>
          <cell r="N3994">
            <v>13</v>
          </cell>
          <cell r="O3994">
            <v>0.2</v>
          </cell>
          <cell r="P3994">
            <v>156</v>
          </cell>
          <cell r="Q3994">
            <v>124</v>
          </cell>
          <cell r="R3994">
            <v>0.6</v>
          </cell>
          <cell r="S3994">
            <v>1</v>
          </cell>
          <cell r="T3994">
            <v>156</v>
          </cell>
          <cell r="U3994">
            <v>156</v>
          </cell>
          <cell r="V3994">
            <v>312</v>
          </cell>
          <cell r="W3994">
            <v>280</v>
          </cell>
          <cell r="X3994">
            <v>2869</v>
          </cell>
          <cell r="Y3994">
            <v>57380</v>
          </cell>
          <cell r="Z3994" t="str">
            <v>木</v>
          </cell>
          <cell r="AA3994">
            <v>0.25</v>
          </cell>
          <cell r="AB3994">
            <v>1</v>
          </cell>
          <cell r="AC3994">
            <v>0.25</v>
          </cell>
          <cell r="AD3994">
            <v>0.25</v>
          </cell>
          <cell r="AE3994">
            <v>0.25</v>
          </cell>
          <cell r="AF3994">
            <v>8</v>
          </cell>
          <cell r="AG3994">
            <v>280</v>
          </cell>
          <cell r="AH3994">
            <v>8</v>
          </cell>
          <cell r="AI3994">
            <v>8</v>
          </cell>
          <cell r="AJ3994">
            <v>8</v>
          </cell>
          <cell r="AK3994">
            <v>10</v>
          </cell>
        </row>
        <row r="3995">
          <cell r="B3995">
            <v>13210</v>
          </cell>
          <cell r="C3995">
            <v>132</v>
          </cell>
          <cell r="D3995">
            <v>1</v>
          </cell>
          <cell r="E3995">
            <v>30101</v>
          </cell>
          <cell r="F3995">
            <v>1</v>
          </cell>
          <cell r="G3995">
            <v>13210</v>
          </cell>
          <cell r="H3995">
            <v>13210</v>
          </cell>
          <cell r="I3995">
            <v>0</v>
          </cell>
          <cell r="J3995">
            <v>10</v>
          </cell>
          <cell r="K3995">
            <v>27</v>
          </cell>
          <cell r="L3995">
            <v>26</v>
          </cell>
          <cell r="M3995">
            <v>2</v>
          </cell>
          <cell r="N3995">
            <v>13</v>
          </cell>
          <cell r="O3995">
            <v>0.30000000000000004</v>
          </cell>
          <cell r="P3995">
            <v>234</v>
          </cell>
          <cell r="Q3995">
            <v>187</v>
          </cell>
          <cell r="R3995">
            <v>0.6</v>
          </cell>
          <cell r="S3995">
            <v>1</v>
          </cell>
          <cell r="T3995">
            <v>156</v>
          </cell>
          <cell r="U3995">
            <v>156</v>
          </cell>
          <cell r="V3995">
            <v>390</v>
          </cell>
          <cell r="W3995">
            <v>343</v>
          </cell>
          <cell r="X3995">
            <v>2869</v>
          </cell>
          <cell r="Y3995">
            <v>57380</v>
          </cell>
          <cell r="Z3995" t="str">
            <v>木</v>
          </cell>
          <cell r="AA3995">
            <v>0.25</v>
          </cell>
          <cell r="AB3995">
            <v>1</v>
          </cell>
          <cell r="AC3995">
            <v>0.25</v>
          </cell>
          <cell r="AD3995">
            <v>0.25</v>
          </cell>
          <cell r="AE3995">
            <v>0.25</v>
          </cell>
          <cell r="AF3995">
            <v>11</v>
          </cell>
          <cell r="AG3995">
            <v>343</v>
          </cell>
          <cell r="AH3995">
            <v>11</v>
          </cell>
          <cell r="AI3995">
            <v>11</v>
          </cell>
          <cell r="AJ3995">
            <v>11</v>
          </cell>
          <cell r="AK3995">
            <v>10</v>
          </cell>
        </row>
        <row r="3996">
          <cell r="B3996">
            <v>13310</v>
          </cell>
          <cell r="C3996">
            <v>133</v>
          </cell>
          <cell r="D3996">
            <v>1</v>
          </cell>
          <cell r="E3996">
            <v>20311</v>
          </cell>
          <cell r="F3996">
            <v>1</v>
          </cell>
          <cell r="G3996">
            <v>13310</v>
          </cell>
          <cell r="H3996">
            <v>13310</v>
          </cell>
          <cell r="I3996">
            <v>0</v>
          </cell>
          <cell r="J3996">
            <v>10</v>
          </cell>
          <cell r="K3996">
            <v>27</v>
          </cell>
          <cell r="L3996">
            <v>26</v>
          </cell>
          <cell r="M3996">
            <v>2</v>
          </cell>
          <cell r="N3996">
            <v>13</v>
          </cell>
          <cell r="O3996">
            <v>0.4</v>
          </cell>
          <cell r="P3996">
            <v>312</v>
          </cell>
          <cell r="Q3996">
            <v>199</v>
          </cell>
          <cell r="R3996">
            <v>0.6</v>
          </cell>
          <cell r="S3996">
            <v>1</v>
          </cell>
          <cell r="T3996">
            <v>156</v>
          </cell>
          <cell r="U3996">
            <v>156</v>
          </cell>
          <cell r="V3996">
            <v>468</v>
          </cell>
          <cell r="W3996">
            <v>355</v>
          </cell>
          <cell r="X3996">
            <v>2869</v>
          </cell>
          <cell r="Y3996">
            <v>57380</v>
          </cell>
          <cell r="Z3996" t="str">
            <v>木</v>
          </cell>
          <cell r="AA3996">
            <v>0.25</v>
          </cell>
          <cell r="AB3996">
            <v>1</v>
          </cell>
          <cell r="AC3996">
            <v>0.25</v>
          </cell>
          <cell r="AD3996">
            <v>0.25</v>
          </cell>
          <cell r="AE3996">
            <v>0.25</v>
          </cell>
          <cell r="AF3996">
            <v>28</v>
          </cell>
          <cell r="AG3996">
            <v>355</v>
          </cell>
          <cell r="AH3996">
            <v>28</v>
          </cell>
          <cell r="AI3996">
            <v>28</v>
          </cell>
          <cell r="AJ3996">
            <v>28</v>
          </cell>
          <cell r="AK3996">
            <v>10</v>
          </cell>
        </row>
        <row r="3997">
          <cell r="B3997">
            <v>13410</v>
          </cell>
          <cell r="C3997">
            <v>134</v>
          </cell>
          <cell r="D3997">
            <v>1</v>
          </cell>
          <cell r="E3997">
            <v>30101</v>
          </cell>
          <cell r="F3997">
            <v>1</v>
          </cell>
          <cell r="G3997">
            <v>13410</v>
          </cell>
          <cell r="H3997">
            <v>13410</v>
          </cell>
          <cell r="I3997">
            <v>0</v>
          </cell>
          <cell r="J3997">
            <v>10</v>
          </cell>
          <cell r="K3997">
            <v>27</v>
          </cell>
          <cell r="L3997">
            <v>26</v>
          </cell>
          <cell r="M3997">
            <v>2</v>
          </cell>
          <cell r="N3997">
            <v>13</v>
          </cell>
          <cell r="O3997">
            <v>0.5</v>
          </cell>
          <cell r="P3997">
            <v>390</v>
          </cell>
          <cell r="Q3997">
            <v>249</v>
          </cell>
          <cell r="R3997">
            <v>0.6</v>
          </cell>
          <cell r="S3997">
            <v>1</v>
          </cell>
          <cell r="T3997">
            <v>156</v>
          </cell>
          <cell r="U3997">
            <v>156</v>
          </cell>
          <cell r="V3997">
            <v>546</v>
          </cell>
          <cell r="W3997">
            <v>405</v>
          </cell>
          <cell r="X3997">
            <v>2869</v>
          </cell>
          <cell r="Y3997">
            <v>57380</v>
          </cell>
          <cell r="Z3997" t="str">
            <v>木</v>
          </cell>
          <cell r="AA3997">
            <v>0.25</v>
          </cell>
          <cell r="AB3997">
            <v>1</v>
          </cell>
          <cell r="AC3997">
            <v>0.25</v>
          </cell>
          <cell r="AD3997">
            <v>0.25</v>
          </cell>
          <cell r="AE3997">
            <v>0.25</v>
          </cell>
          <cell r="AF3997">
            <v>35</v>
          </cell>
          <cell r="AG3997">
            <v>405</v>
          </cell>
          <cell r="AH3997">
            <v>35</v>
          </cell>
          <cell r="AI3997">
            <v>35</v>
          </cell>
          <cell r="AJ3997">
            <v>35</v>
          </cell>
          <cell r="AK3997">
            <v>10</v>
          </cell>
        </row>
        <row r="3998">
          <cell r="B3998">
            <v>13510</v>
          </cell>
          <cell r="C3998">
            <v>135</v>
          </cell>
          <cell r="D3998">
            <v>1</v>
          </cell>
          <cell r="E3998">
            <v>20311</v>
          </cell>
          <cell r="F3998">
            <v>1</v>
          </cell>
          <cell r="G3998">
            <v>13510</v>
          </cell>
          <cell r="H3998">
            <v>13510</v>
          </cell>
          <cell r="I3998">
            <v>0</v>
          </cell>
          <cell r="J3998">
            <v>10</v>
          </cell>
          <cell r="K3998">
            <v>28</v>
          </cell>
          <cell r="L3998">
            <v>27</v>
          </cell>
          <cell r="M3998">
            <v>2</v>
          </cell>
          <cell r="N3998">
            <v>14</v>
          </cell>
          <cell r="O3998">
            <v>0.60000000000000009</v>
          </cell>
          <cell r="P3998">
            <v>529</v>
          </cell>
          <cell r="Q3998">
            <v>270</v>
          </cell>
          <cell r="R3998">
            <v>0.6</v>
          </cell>
          <cell r="S3998">
            <v>1</v>
          </cell>
          <cell r="T3998">
            <v>176</v>
          </cell>
          <cell r="U3998">
            <v>176</v>
          </cell>
          <cell r="V3998">
            <v>705</v>
          </cell>
          <cell r="W3998">
            <v>446</v>
          </cell>
          <cell r="X3998">
            <v>3250</v>
          </cell>
          <cell r="Y3998">
            <v>65000</v>
          </cell>
          <cell r="Z3998" t="str">
            <v>木</v>
          </cell>
          <cell r="AA3998">
            <v>0.25</v>
          </cell>
          <cell r="AB3998">
            <v>1</v>
          </cell>
          <cell r="AC3998">
            <v>0.25</v>
          </cell>
          <cell r="AD3998">
            <v>0.25</v>
          </cell>
          <cell r="AE3998">
            <v>0.25</v>
          </cell>
          <cell r="AF3998">
            <v>64</v>
          </cell>
          <cell r="AG3998">
            <v>446</v>
          </cell>
          <cell r="AH3998">
            <v>64</v>
          </cell>
          <cell r="AI3998">
            <v>64</v>
          </cell>
          <cell r="AJ3998">
            <v>64</v>
          </cell>
          <cell r="AK3998">
            <v>10</v>
          </cell>
        </row>
        <row r="3999">
          <cell r="B3999">
            <v>13610</v>
          </cell>
          <cell r="C3999">
            <v>136</v>
          </cell>
          <cell r="D3999">
            <v>1</v>
          </cell>
          <cell r="E3999">
            <v>30601</v>
          </cell>
          <cell r="F3999">
            <v>1</v>
          </cell>
          <cell r="G3999">
            <v>13610</v>
          </cell>
          <cell r="H3999">
            <v>13610</v>
          </cell>
          <cell r="I3999">
            <v>0</v>
          </cell>
          <cell r="J3999">
            <v>10</v>
          </cell>
          <cell r="K3999">
            <v>28</v>
          </cell>
          <cell r="L3999">
            <v>27</v>
          </cell>
          <cell r="M3999">
            <v>2</v>
          </cell>
          <cell r="N3999">
            <v>14</v>
          </cell>
          <cell r="O3999">
            <v>0.2</v>
          </cell>
          <cell r="P3999">
            <v>176</v>
          </cell>
          <cell r="Q3999">
            <v>141</v>
          </cell>
          <cell r="R3999">
            <v>0.6</v>
          </cell>
          <cell r="S3999">
            <v>1</v>
          </cell>
          <cell r="T3999">
            <v>176</v>
          </cell>
          <cell r="U3999">
            <v>176</v>
          </cell>
          <cell r="V3999">
            <v>352</v>
          </cell>
          <cell r="W3999">
            <v>317</v>
          </cell>
          <cell r="X3999">
            <v>3250</v>
          </cell>
          <cell r="Y3999">
            <v>65000</v>
          </cell>
          <cell r="Z3999" t="str">
            <v>木</v>
          </cell>
          <cell r="AA3999">
            <v>0.25</v>
          </cell>
          <cell r="AB3999">
            <v>1</v>
          </cell>
          <cell r="AC3999">
            <v>0.25</v>
          </cell>
          <cell r="AD3999">
            <v>0.25</v>
          </cell>
          <cell r="AE3999">
            <v>0.25</v>
          </cell>
          <cell r="AF3999">
            <v>8</v>
          </cell>
          <cell r="AG3999">
            <v>317</v>
          </cell>
          <cell r="AH3999">
            <v>8</v>
          </cell>
          <cell r="AI3999">
            <v>8</v>
          </cell>
          <cell r="AJ3999">
            <v>8</v>
          </cell>
          <cell r="AK3999">
            <v>10</v>
          </cell>
        </row>
        <row r="4000">
          <cell r="B4000">
            <v>13710</v>
          </cell>
          <cell r="C4000">
            <v>137</v>
          </cell>
          <cell r="D4000">
            <v>1</v>
          </cell>
          <cell r="E4000">
            <v>20211</v>
          </cell>
          <cell r="F4000">
            <v>1</v>
          </cell>
          <cell r="G4000">
            <v>13710</v>
          </cell>
          <cell r="H4000">
            <v>13710</v>
          </cell>
          <cell r="I4000">
            <v>0</v>
          </cell>
          <cell r="J4000">
            <v>10</v>
          </cell>
          <cell r="K4000">
            <v>28</v>
          </cell>
          <cell r="L4000">
            <v>27</v>
          </cell>
          <cell r="M4000">
            <v>2</v>
          </cell>
          <cell r="N4000">
            <v>14</v>
          </cell>
          <cell r="O4000">
            <v>0.30000000000000004</v>
          </cell>
          <cell r="P4000">
            <v>264</v>
          </cell>
          <cell r="Q4000">
            <v>211</v>
          </cell>
          <cell r="R4000">
            <v>0.6</v>
          </cell>
          <cell r="S4000">
            <v>1</v>
          </cell>
          <cell r="T4000">
            <v>176</v>
          </cell>
          <cell r="U4000">
            <v>176</v>
          </cell>
          <cell r="V4000">
            <v>440</v>
          </cell>
          <cell r="W4000">
            <v>387</v>
          </cell>
          <cell r="X4000">
            <v>3250</v>
          </cell>
          <cell r="Y4000">
            <v>65000</v>
          </cell>
          <cell r="Z4000" t="str">
            <v>木</v>
          </cell>
          <cell r="AA4000">
            <v>0.25</v>
          </cell>
          <cell r="AB4000">
            <v>1</v>
          </cell>
          <cell r="AC4000">
            <v>0.25</v>
          </cell>
          <cell r="AD4000">
            <v>0.25</v>
          </cell>
          <cell r="AE4000">
            <v>0.25</v>
          </cell>
          <cell r="AF4000">
            <v>13</v>
          </cell>
          <cell r="AG4000">
            <v>387</v>
          </cell>
          <cell r="AH4000">
            <v>13</v>
          </cell>
          <cell r="AI4000">
            <v>13</v>
          </cell>
          <cell r="AJ4000">
            <v>13</v>
          </cell>
          <cell r="AK4000">
            <v>10</v>
          </cell>
        </row>
        <row r="4001">
          <cell r="B4001">
            <v>13810</v>
          </cell>
          <cell r="C4001">
            <v>138</v>
          </cell>
          <cell r="D4001">
            <v>1</v>
          </cell>
          <cell r="E4001">
            <v>30601</v>
          </cell>
          <cell r="F4001">
            <v>1</v>
          </cell>
          <cell r="G4001">
            <v>13810</v>
          </cell>
          <cell r="H4001">
            <v>13810</v>
          </cell>
          <cell r="I4001">
            <v>0</v>
          </cell>
          <cell r="J4001">
            <v>10</v>
          </cell>
          <cell r="K4001">
            <v>28</v>
          </cell>
          <cell r="L4001">
            <v>27</v>
          </cell>
          <cell r="M4001">
            <v>2</v>
          </cell>
          <cell r="N4001">
            <v>14</v>
          </cell>
          <cell r="O4001">
            <v>0.4</v>
          </cell>
          <cell r="P4001">
            <v>352</v>
          </cell>
          <cell r="Q4001">
            <v>225</v>
          </cell>
          <cell r="R4001">
            <v>0.6</v>
          </cell>
          <cell r="S4001">
            <v>1</v>
          </cell>
          <cell r="T4001">
            <v>176</v>
          </cell>
          <cell r="U4001">
            <v>176</v>
          </cell>
          <cell r="V4001">
            <v>528</v>
          </cell>
          <cell r="W4001">
            <v>401</v>
          </cell>
          <cell r="X4001">
            <v>3250</v>
          </cell>
          <cell r="Y4001">
            <v>65000</v>
          </cell>
          <cell r="Z4001" t="str">
            <v>木</v>
          </cell>
          <cell r="AA4001">
            <v>0.25</v>
          </cell>
          <cell r="AB4001">
            <v>1</v>
          </cell>
          <cell r="AC4001">
            <v>0.25</v>
          </cell>
          <cell r="AD4001">
            <v>0.25</v>
          </cell>
          <cell r="AE4001">
            <v>0.25</v>
          </cell>
          <cell r="AF4001">
            <v>31</v>
          </cell>
          <cell r="AG4001">
            <v>401</v>
          </cell>
          <cell r="AH4001">
            <v>31</v>
          </cell>
          <cell r="AI4001">
            <v>31</v>
          </cell>
          <cell r="AJ4001">
            <v>31</v>
          </cell>
          <cell r="AK4001">
            <v>10</v>
          </cell>
        </row>
        <row r="4002">
          <cell r="B4002">
            <v>13910</v>
          </cell>
          <cell r="C4002">
            <v>139</v>
          </cell>
          <cell r="D4002">
            <v>1</v>
          </cell>
          <cell r="E4002">
            <v>20211</v>
          </cell>
          <cell r="F4002">
            <v>1</v>
          </cell>
          <cell r="G4002">
            <v>13910</v>
          </cell>
          <cell r="H4002">
            <v>13910</v>
          </cell>
          <cell r="I4002">
            <v>0</v>
          </cell>
          <cell r="J4002">
            <v>10</v>
          </cell>
          <cell r="K4002">
            <v>28</v>
          </cell>
          <cell r="L4002">
            <v>27</v>
          </cell>
          <cell r="M4002">
            <v>2</v>
          </cell>
          <cell r="N4002">
            <v>14</v>
          </cell>
          <cell r="O4002">
            <v>0.5</v>
          </cell>
          <cell r="P4002">
            <v>441</v>
          </cell>
          <cell r="Q4002">
            <v>282</v>
          </cell>
          <cell r="R4002">
            <v>0.6</v>
          </cell>
          <cell r="S4002">
            <v>1</v>
          </cell>
          <cell r="T4002">
            <v>176</v>
          </cell>
          <cell r="U4002">
            <v>176</v>
          </cell>
          <cell r="V4002">
            <v>617</v>
          </cell>
          <cell r="W4002">
            <v>458</v>
          </cell>
          <cell r="X4002">
            <v>3250</v>
          </cell>
          <cell r="Y4002">
            <v>65000</v>
          </cell>
          <cell r="Z4002" t="str">
            <v>木</v>
          </cell>
          <cell r="AA4002">
            <v>0.25</v>
          </cell>
          <cell r="AB4002">
            <v>1</v>
          </cell>
          <cell r="AC4002">
            <v>0.25</v>
          </cell>
          <cell r="AD4002">
            <v>0.25</v>
          </cell>
          <cell r="AE4002">
            <v>0.25</v>
          </cell>
          <cell r="AF4002">
            <v>39</v>
          </cell>
          <cell r="AG4002">
            <v>458</v>
          </cell>
          <cell r="AH4002">
            <v>39</v>
          </cell>
          <cell r="AI4002">
            <v>39</v>
          </cell>
          <cell r="AJ4002">
            <v>39</v>
          </cell>
          <cell r="AK4002">
            <v>10</v>
          </cell>
        </row>
        <row r="4003">
          <cell r="B4003">
            <v>14010</v>
          </cell>
          <cell r="C4003">
            <v>140</v>
          </cell>
          <cell r="D4003">
            <v>1</v>
          </cell>
          <cell r="E4003">
            <v>30600</v>
          </cell>
          <cell r="F4003">
            <v>1</v>
          </cell>
          <cell r="G4003">
            <v>14010</v>
          </cell>
          <cell r="H4003">
            <v>14010</v>
          </cell>
          <cell r="I4003">
            <v>0</v>
          </cell>
          <cell r="J4003">
            <v>10</v>
          </cell>
          <cell r="K4003">
            <v>29</v>
          </cell>
          <cell r="L4003">
            <v>28</v>
          </cell>
          <cell r="M4003">
            <v>2</v>
          </cell>
          <cell r="N4003">
            <v>15</v>
          </cell>
          <cell r="O4003">
            <v>0.60000000000000009</v>
          </cell>
          <cell r="P4003">
            <v>603</v>
          </cell>
          <cell r="Q4003">
            <v>308</v>
          </cell>
          <cell r="R4003">
            <v>0.6</v>
          </cell>
          <cell r="S4003">
            <v>1</v>
          </cell>
          <cell r="T4003">
            <v>198</v>
          </cell>
          <cell r="U4003">
            <v>198</v>
          </cell>
          <cell r="V4003">
            <v>801</v>
          </cell>
          <cell r="W4003">
            <v>506</v>
          </cell>
          <cell r="X4003">
            <v>3655</v>
          </cell>
          <cell r="Y4003">
            <v>73100</v>
          </cell>
          <cell r="Z4003" t="str">
            <v>木</v>
          </cell>
          <cell r="AA4003">
            <v>0.25</v>
          </cell>
          <cell r="AB4003">
            <v>1</v>
          </cell>
          <cell r="AC4003">
            <v>0.25</v>
          </cell>
          <cell r="AD4003">
            <v>0.25</v>
          </cell>
          <cell r="AE4003">
            <v>0.25</v>
          </cell>
          <cell r="AF4003">
            <v>73</v>
          </cell>
          <cell r="AG4003">
            <v>506</v>
          </cell>
          <cell r="AH4003">
            <v>73</v>
          </cell>
          <cell r="AI4003">
            <v>73</v>
          </cell>
          <cell r="AJ4003">
            <v>73</v>
          </cell>
          <cell r="AK4003">
            <v>10</v>
          </cell>
        </row>
        <row r="4004">
          <cell r="B4004">
            <v>14110</v>
          </cell>
          <cell r="C4004">
            <v>141</v>
          </cell>
          <cell r="D4004">
            <v>1</v>
          </cell>
          <cell r="E4004">
            <v>20314</v>
          </cell>
          <cell r="F4004">
            <v>1</v>
          </cell>
          <cell r="G4004">
            <v>14110</v>
          </cell>
          <cell r="H4004">
            <v>14110</v>
          </cell>
          <cell r="I4004">
            <v>0</v>
          </cell>
          <cell r="J4004">
            <v>10</v>
          </cell>
          <cell r="K4004">
            <v>29</v>
          </cell>
          <cell r="L4004">
            <v>28</v>
          </cell>
          <cell r="M4004">
            <v>2</v>
          </cell>
          <cell r="N4004">
            <v>15</v>
          </cell>
          <cell r="O4004">
            <v>0.2</v>
          </cell>
          <cell r="P4004">
            <v>201</v>
          </cell>
          <cell r="Q4004">
            <v>160</v>
          </cell>
          <cell r="R4004">
            <v>0.6</v>
          </cell>
          <cell r="S4004">
            <v>1</v>
          </cell>
          <cell r="T4004">
            <v>198</v>
          </cell>
          <cell r="U4004">
            <v>198</v>
          </cell>
          <cell r="V4004">
            <v>399</v>
          </cell>
          <cell r="W4004">
            <v>358</v>
          </cell>
          <cell r="X4004">
            <v>3655</v>
          </cell>
          <cell r="Y4004">
            <v>73100</v>
          </cell>
          <cell r="Z4004" t="str">
            <v>金</v>
          </cell>
          <cell r="AA4004">
            <v>1</v>
          </cell>
          <cell r="AB4004">
            <v>0.25</v>
          </cell>
          <cell r="AC4004">
            <v>0.25</v>
          </cell>
          <cell r="AD4004">
            <v>0.25</v>
          </cell>
          <cell r="AE4004">
            <v>0.25</v>
          </cell>
          <cell r="AF4004">
            <v>358</v>
          </cell>
          <cell r="AG4004">
            <v>10</v>
          </cell>
          <cell r="AH4004">
            <v>10</v>
          </cell>
          <cell r="AI4004">
            <v>10</v>
          </cell>
          <cell r="AJ4004">
            <v>10</v>
          </cell>
          <cell r="AK4004">
            <v>10</v>
          </cell>
        </row>
        <row r="4005">
          <cell r="B4005">
            <v>14210</v>
          </cell>
          <cell r="C4005">
            <v>142</v>
          </cell>
          <cell r="D4005">
            <v>1</v>
          </cell>
          <cell r="E4005">
            <v>30104</v>
          </cell>
          <cell r="F4005">
            <v>1</v>
          </cell>
          <cell r="G4005">
            <v>14210</v>
          </cell>
          <cell r="H4005">
            <v>14210</v>
          </cell>
          <cell r="I4005">
            <v>0</v>
          </cell>
          <cell r="J4005">
            <v>10</v>
          </cell>
          <cell r="K4005">
            <v>29</v>
          </cell>
          <cell r="L4005">
            <v>28</v>
          </cell>
          <cell r="M4005">
            <v>2</v>
          </cell>
          <cell r="N4005">
            <v>15</v>
          </cell>
          <cell r="O4005">
            <v>0.30000000000000004</v>
          </cell>
          <cell r="P4005">
            <v>301</v>
          </cell>
          <cell r="Q4005">
            <v>241</v>
          </cell>
          <cell r="R4005">
            <v>0.6</v>
          </cell>
          <cell r="S4005">
            <v>1</v>
          </cell>
          <cell r="T4005">
            <v>198</v>
          </cell>
          <cell r="U4005">
            <v>198</v>
          </cell>
          <cell r="V4005">
            <v>499</v>
          </cell>
          <cell r="W4005">
            <v>439</v>
          </cell>
          <cell r="X4005">
            <v>3655</v>
          </cell>
          <cell r="Y4005">
            <v>73100</v>
          </cell>
          <cell r="Z4005" t="str">
            <v>金</v>
          </cell>
          <cell r="AA4005">
            <v>1</v>
          </cell>
          <cell r="AB4005">
            <v>0.25</v>
          </cell>
          <cell r="AC4005">
            <v>0.25</v>
          </cell>
          <cell r="AD4005">
            <v>0.25</v>
          </cell>
          <cell r="AE4005">
            <v>0.25</v>
          </cell>
          <cell r="AF4005">
            <v>439</v>
          </cell>
          <cell r="AG4005">
            <v>15</v>
          </cell>
          <cell r="AH4005">
            <v>15</v>
          </cell>
          <cell r="AI4005">
            <v>15</v>
          </cell>
          <cell r="AJ4005">
            <v>15</v>
          </cell>
          <cell r="AK4005">
            <v>10</v>
          </cell>
        </row>
        <row r="4006">
          <cell r="B4006">
            <v>14310</v>
          </cell>
          <cell r="C4006">
            <v>143</v>
          </cell>
          <cell r="D4006">
            <v>1</v>
          </cell>
          <cell r="E4006">
            <v>20314</v>
          </cell>
          <cell r="F4006">
            <v>1</v>
          </cell>
          <cell r="G4006">
            <v>14310</v>
          </cell>
          <cell r="H4006">
            <v>14310</v>
          </cell>
          <cell r="I4006">
            <v>0</v>
          </cell>
          <cell r="J4006">
            <v>10</v>
          </cell>
          <cell r="K4006">
            <v>29</v>
          </cell>
          <cell r="L4006">
            <v>28</v>
          </cell>
          <cell r="M4006">
            <v>2</v>
          </cell>
          <cell r="N4006">
            <v>15</v>
          </cell>
          <cell r="O4006">
            <v>0.4</v>
          </cell>
          <cell r="P4006">
            <v>402</v>
          </cell>
          <cell r="Q4006">
            <v>257</v>
          </cell>
          <cell r="R4006">
            <v>0.6</v>
          </cell>
          <cell r="S4006">
            <v>1</v>
          </cell>
          <cell r="T4006">
            <v>198</v>
          </cell>
          <cell r="U4006">
            <v>198</v>
          </cell>
          <cell r="V4006">
            <v>600</v>
          </cell>
          <cell r="W4006">
            <v>455</v>
          </cell>
          <cell r="X4006">
            <v>3655</v>
          </cell>
          <cell r="Y4006">
            <v>73100</v>
          </cell>
          <cell r="Z4006" t="str">
            <v>金</v>
          </cell>
          <cell r="AA4006">
            <v>1</v>
          </cell>
          <cell r="AB4006">
            <v>0.25</v>
          </cell>
          <cell r="AC4006">
            <v>0.25</v>
          </cell>
          <cell r="AD4006">
            <v>0.25</v>
          </cell>
          <cell r="AE4006">
            <v>0.25</v>
          </cell>
          <cell r="AF4006">
            <v>455</v>
          </cell>
          <cell r="AG4006">
            <v>36</v>
          </cell>
          <cell r="AH4006">
            <v>36</v>
          </cell>
          <cell r="AI4006">
            <v>36</v>
          </cell>
          <cell r="AJ4006">
            <v>36</v>
          </cell>
          <cell r="AK4006">
            <v>10</v>
          </cell>
        </row>
        <row r="4007">
          <cell r="B4007">
            <v>14410</v>
          </cell>
          <cell r="C4007">
            <v>144</v>
          </cell>
          <cell r="D4007">
            <v>1</v>
          </cell>
          <cell r="E4007">
            <v>30104</v>
          </cell>
          <cell r="F4007">
            <v>1</v>
          </cell>
          <cell r="G4007">
            <v>14410</v>
          </cell>
          <cell r="H4007">
            <v>14410</v>
          </cell>
          <cell r="I4007">
            <v>0</v>
          </cell>
          <cell r="J4007">
            <v>10</v>
          </cell>
          <cell r="K4007">
            <v>29</v>
          </cell>
          <cell r="L4007">
            <v>28</v>
          </cell>
          <cell r="M4007">
            <v>2</v>
          </cell>
          <cell r="N4007">
            <v>15</v>
          </cell>
          <cell r="O4007">
            <v>0.5</v>
          </cell>
          <cell r="P4007">
            <v>502</v>
          </cell>
          <cell r="Q4007">
            <v>321</v>
          </cell>
          <cell r="R4007">
            <v>0.6</v>
          </cell>
          <cell r="S4007">
            <v>1</v>
          </cell>
          <cell r="T4007">
            <v>198</v>
          </cell>
          <cell r="U4007">
            <v>198</v>
          </cell>
          <cell r="V4007">
            <v>700</v>
          </cell>
          <cell r="W4007">
            <v>519</v>
          </cell>
          <cell r="X4007">
            <v>3655</v>
          </cell>
          <cell r="Y4007">
            <v>73100</v>
          </cell>
          <cell r="Z4007" t="str">
            <v>金</v>
          </cell>
          <cell r="AA4007">
            <v>1</v>
          </cell>
          <cell r="AB4007">
            <v>0.25</v>
          </cell>
          <cell r="AC4007">
            <v>0.25</v>
          </cell>
          <cell r="AD4007">
            <v>0.25</v>
          </cell>
          <cell r="AE4007">
            <v>0.25</v>
          </cell>
          <cell r="AF4007">
            <v>519</v>
          </cell>
          <cell r="AG4007">
            <v>45</v>
          </cell>
          <cell r="AH4007">
            <v>45</v>
          </cell>
          <cell r="AI4007">
            <v>45</v>
          </cell>
          <cell r="AJ4007">
            <v>45</v>
          </cell>
          <cell r="AK4007">
            <v>10</v>
          </cell>
        </row>
        <row r="4008">
          <cell r="B4008">
            <v>14510</v>
          </cell>
          <cell r="C4008">
            <v>145</v>
          </cell>
          <cell r="D4008">
            <v>1</v>
          </cell>
          <cell r="E4008">
            <v>20314</v>
          </cell>
          <cell r="F4008">
            <v>1</v>
          </cell>
          <cell r="G4008">
            <v>14510</v>
          </cell>
          <cell r="H4008">
            <v>14510</v>
          </cell>
          <cell r="I4008">
            <v>0</v>
          </cell>
          <cell r="J4008">
            <v>10</v>
          </cell>
          <cell r="K4008">
            <v>30</v>
          </cell>
          <cell r="L4008">
            <v>29</v>
          </cell>
          <cell r="M4008">
            <v>2</v>
          </cell>
          <cell r="N4008">
            <v>16</v>
          </cell>
          <cell r="O4008">
            <v>0.60000000000000009</v>
          </cell>
          <cell r="P4008">
            <v>681</v>
          </cell>
          <cell r="Q4008">
            <v>348</v>
          </cell>
          <cell r="R4008">
            <v>0.6</v>
          </cell>
          <cell r="S4008">
            <v>1</v>
          </cell>
          <cell r="T4008">
            <v>220</v>
          </cell>
          <cell r="U4008">
            <v>220</v>
          </cell>
          <cell r="V4008">
            <v>901</v>
          </cell>
          <cell r="W4008">
            <v>568</v>
          </cell>
          <cell r="X4008">
            <v>4100</v>
          </cell>
          <cell r="Y4008">
            <v>82000</v>
          </cell>
          <cell r="Z4008" t="str">
            <v>金</v>
          </cell>
          <cell r="AA4008">
            <v>1</v>
          </cell>
          <cell r="AB4008">
            <v>0.25</v>
          </cell>
          <cell r="AC4008">
            <v>0.25</v>
          </cell>
          <cell r="AD4008">
            <v>0.25</v>
          </cell>
          <cell r="AE4008">
            <v>0.25</v>
          </cell>
          <cell r="AF4008">
            <v>568</v>
          </cell>
          <cell r="AG4008">
            <v>83</v>
          </cell>
          <cell r="AH4008">
            <v>83</v>
          </cell>
          <cell r="AI4008">
            <v>83</v>
          </cell>
          <cell r="AJ4008">
            <v>83</v>
          </cell>
          <cell r="AK4008">
            <v>10</v>
          </cell>
        </row>
        <row r="4009">
          <cell r="B4009">
            <v>14610</v>
          </cell>
          <cell r="C4009">
            <v>146</v>
          </cell>
          <cell r="D4009">
            <v>1</v>
          </cell>
          <cell r="E4009">
            <v>20114</v>
          </cell>
          <cell r="F4009">
            <v>1</v>
          </cell>
          <cell r="G4009">
            <v>14610</v>
          </cell>
          <cell r="H4009">
            <v>14610</v>
          </cell>
          <cell r="I4009">
            <v>0</v>
          </cell>
          <cell r="J4009">
            <v>10</v>
          </cell>
          <cell r="K4009">
            <v>30</v>
          </cell>
          <cell r="L4009">
            <v>29</v>
          </cell>
          <cell r="M4009">
            <v>2</v>
          </cell>
          <cell r="N4009">
            <v>16</v>
          </cell>
          <cell r="O4009">
            <v>0.2</v>
          </cell>
          <cell r="P4009">
            <v>227</v>
          </cell>
          <cell r="Q4009">
            <v>181</v>
          </cell>
          <cell r="R4009">
            <v>0.6</v>
          </cell>
          <cell r="S4009">
            <v>1</v>
          </cell>
          <cell r="T4009">
            <v>220</v>
          </cell>
          <cell r="U4009">
            <v>220</v>
          </cell>
          <cell r="V4009">
            <v>447</v>
          </cell>
          <cell r="W4009">
            <v>401</v>
          </cell>
          <cell r="X4009">
            <v>4100</v>
          </cell>
          <cell r="Y4009">
            <v>82000</v>
          </cell>
          <cell r="Z4009" t="str">
            <v>金</v>
          </cell>
          <cell r="AA4009">
            <v>1</v>
          </cell>
          <cell r="AB4009">
            <v>0.25</v>
          </cell>
          <cell r="AC4009">
            <v>0.25</v>
          </cell>
          <cell r="AD4009">
            <v>0.25</v>
          </cell>
          <cell r="AE4009">
            <v>0.25</v>
          </cell>
          <cell r="AF4009">
            <v>401</v>
          </cell>
          <cell r="AG4009">
            <v>11</v>
          </cell>
          <cell r="AH4009">
            <v>11</v>
          </cell>
          <cell r="AI4009">
            <v>11</v>
          </cell>
          <cell r="AJ4009">
            <v>11</v>
          </cell>
          <cell r="AK4009">
            <v>10</v>
          </cell>
        </row>
        <row r="4010">
          <cell r="B4010">
            <v>14710</v>
          </cell>
          <cell r="C4010">
            <v>147</v>
          </cell>
          <cell r="D4010">
            <v>1</v>
          </cell>
          <cell r="E4010">
            <v>30404</v>
          </cell>
          <cell r="F4010">
            <v>1</v>
          </cell>
          <cell r="G4010">
            <v>14710</v>
          </cell>
          <cell r="H4010">
            <v>14710</v>
          </cell>
          <cell r="I4010">
            <v>0</v>
          </cell>
          <cell r="J4010">
            <v>10</v>
          </cell>
          <cell r="K4010">
            <v>30</v>
          </cell>
          <cell r="L4010">
            <v>29</v>
          </cell>
          <cell r="M4010">
            <v>2</v>
          </cell>
          <cell r="N4010">
            <v>16</v>
          </cell>
          <cell r="O4010">
            <v>0.30000000000000004</v>
          </cell>
          <cell r="P4010">
            <v>340</v>
          </cell>
          <cell r="Q4010">
            <v>272</v>
          </cell>
          <cell r="R4010">
            <v>0.6</v>
          </cell>
          <cell r="S4010">
            <v>1</v>
          </cell>
          <cell r="T4010">
            <v>220</v>
          </cell>
          <cell r="U4010">
            <v>220</v>
          </cell>
          <cell r="V4010">
            <v>560</v>
          </cell>
          <cell r="W4010">
            <v>492</v>
          </cell>
          <cell r="X4010">
            <v>4100</v>
          </cell>
          <cell r="Y4010">
            <v>82000</v>
          </cell>
          <cell r="Z4010" t="str">
            <v>金</v>
          </cell>
          <cell r="AA4010">
            <v>1</v>
          </cell>
          <cell r="AB4010">
            <v>0.25</v>
          </cell>
          <cell r="AC4010">
            <v>0.25</v>
          </cell>
          <cell r="AD4010">
            <v>0.25</v>
          </cell>
          <cell r="AE4010">
            <v>0.25</v>
          </cell>
          <cell r="AF4010">
            <v>492</v>
          </cell>
          <cell r="AG4010">
            <v>17</v>
          </cell>
          <cell r="AH4010">
            <v>17</v>
          </cell>
          <cell r="AI4010">
            <v>17</v>
          </cell>
          <cell r="AJ4010">
            <v>17</v>
          </cell>
          <cell r="AK4010">
            <v>10</v>
          </cell>
        </row>
        <row r="4011">
          <cell r="B4011">
            <v>14810</v>
          </cell>
          <cell r="C4011">
            <v>148</v>
          </cell>
          <cell r="D4011">
            <v>1</v>
          </cell>
          <cell r="E4011">
            <v>20114</v>
          </cell>
          <cell r="F4011">
            <v>1</v>
          </cell>
          <cell r="G4011">
            <v>14810</v>
          </cell>
          <cell r="H4011">
            <v>14810</v>
          </cell>
          <cell r="I4011">
            <v>0</v>
          </cell>
          <cell r="J4011">
            <v>10</v>
          </cell>
          <cell r="K4011">
            <v>30</v>
          </cell>
          <cell r="L4011">
            <v>29</v>
          </cell>
          <cell r="M4011">
            <v>2</v>
          </cell>
          <cell r="N4011">
            <v>16</v>
          </cell>
          <cell r="O4011">
            <v>0.4</v>
          </cell>
          <cell r="P4011">
            <v>454</v>
          </cell>
          <cell r="Q4011">
            <v>290</v>
          </cell>
          <cell r="R4011">
            <v>0.6</v>
          </cell>
          <cell r="S4011">
            <v>1</v>
          </cell>
          <cell r="T4011">
            <v>220</v>
          </cell>
          <cell r="U4011">
            <v>220</v>
          </cell>
          <cell r="V4011">
            <v>674</v>
          </cell>
          <cell r="W4011">
            <v>510</v>
          </cell>
          <cell r="X4011">
            <v>4100</v>
          </cell>
          <cell r="Y4011">
            <v>82000</v>
          </cell>
          <cell r="Z4011" t="str">
            <v>金</v>
          </cell>
          <cell r="AA4011">
            <v>1</v>
          </cell>
          <cell r="AB4011">
            <v>0.25</v>
          </cell>
          <cell r="AC4011">
            <v>0.25</v>
          </cell>
          <cell r="AD4011">
            <v>0.25</v>
          </cell>
          <cell r="AE4011">
            <v>0.25</v>
          </cell>
          <cell r="AF4011">
            <v>510</v>
          </cell>
          <cell r="AG4011">
            <v>41</v>
          </cell>
          <cell r="AH4011">
            <v>41</v>
          </cell>
          <cell r="AI4011">
            <v>41</v>
          </cell>
          <cell r="AJ4011">
            <v>41</v>
          </cell>
          <cell r="AK4011">
            <v>10</v>
          </cell>
        </row>
        <row r="4012">
          <cell r="B4012">
            <v>14910</v>
          </cell>
          <cell r="C4012">
            <v>149</v>
          </cell>
          <cell r="D4012">
            <v>1</v>
          </cell>
          <cell r="E4012">
            <v>30404</v>
          </cell>
          <cell r="F4012">
            <v>1</v>
          </cell>
          <cell r="G4012">
            <v>14910</v>
          </cell>
          <cell r="H4012">
            <v>14910</v>
          </cell>
          <cell r="I4012">
            <v>0</v>
          </cell>
          <cell r="J4012">
            <v>10</v>
          </cell>
          <cell r="K4012">
            <v>30</v>
          </cell>
          <cell r="L4012">
            <v>29</v>
          </cell>
          <cell r="M4012">
            <v>2</v>
          </cell>
          <cell r="N4012">
            <v>16</v>
          </cell>
          <cell r="O4012">
            <v>0.5</v>
          </cell>
          <cell r="P4012">
            <v>568</v>
          </cell>
          <cell r="Q4012">
            <v>363</v>
          </cell>
          <cell r="R4012">
            <v>0.6</v>
          </cell>
          <cell r="S4012">
            <v>1</v>
          </cell>
          <cell r="T4012">
            <v>220</v>
          </cell>
          <cell r="U4012">
            <v>220</v>
          </cell>
          <cell r="V4012">
            <v>788</v>
          </cell>
          <cell r="W4012">
            <v>583</v>
          </cell>
          <cell r="X4012">
            <v>4100</v>
          </cell>
          <cell r="Y4012">
            <v>82000</v>
          </cell>
          <cell r="Z4012" t="str">
            <v>金</v>
          </cell>
          <cell r="AA4012">
            <v>1</v>
          </cell>
          <cell r="AB4012">
            <v>0.25</v>
          </cell>
          <cell r="AC4012">
            <v>0.25</v>
          </cell>
          <cell r="AD4012">
            <v>0.25</v>
          </cell>
          <cell r="AE4012">
            <v>0.25</v>
          </cell>
          <cell r="AF4012">
            <v>583</v>
          </cell>
          <cell r="AG4012">
            <v>51</v>
          </cell>
          <cell r="AH4012">
            <v>51</v>
          </cell>
          <cell r="AI4012">
            <v>51</v>
          </cell>
          <cell r="AJ4012">
            <v>51</v>
          </cell>
          <cell r="AK4012">
            <v>10</v>
          </cell>
        </row>
        <row r="4013">
          <cell r="B4013">
            <v>15010</v>
          </cell>
          <cell r="C4013">
            <v>150</v>
          </cell>
          <cell r="D4013">
            <v>1</v>
          </cell>
          <cell r="E4013">
            <v>20114</v>
          </cell>
          <cell r="F4013">
            <v>1</v>
          </cell>
          <cell r="G4013">
            <v>15010</v>
          </cell>
          <cell r="H4013">
            <v>15010</v>
          </cell>
          <cell r="I4013">
            <v>0</v>
          </cell>
          <cell r="J4013">
            <v>10</v>
          </cell>
          <cell r="K4013">
            <v>31</v>
          </cell>
          <cell r="L4013">
            <v>30</v>
          </cell>
          <cell r="M4013">
            <v>2</v>
          </cell>
          <cell r="N4013">
            <v>16</v>
          </cell>
          <cell r="O4013">
            <v>0.60000000000000009</v>
          </cell>
          <cell r="P4013">
            <v>720</v>
          </cell>
          <cell r="Q4013">
            <v>368</v>
          </cell>
          <cell r="R4013">
            <v>0.6</v>
          </cell>
          <cell r="S4013">
            <v>1</v>
          </cell>
          <cell r="T4013">
            <v>240</v>
          </cell>
          <cell r="U4013">
            <v>240</v>
          </cell>
          <cell r="V4013">
            <v>960</v>
          </cell>
          <cell r="W4013">
            <v>608</v>
          </cell>
          <cell r="X4013">
            <v>4548</v>
          </cell>
          <cell r="Y4013">
            <v>90960</v>
          </cell>
          <cell r="Z4013" t="str">
            <v>金</v>
          </cell>
          <cell r="AA4013">
            <v>1</v>
          </cell>
          <cell r="AB4013">
            <v>0.25</v>
          </cell>
          <cell r="AC4013">
            <v>0.25</v>
          </cell>
          <cell r="AD4013">
            <v>0.25</v>
          </cell>
          <cell r="AE4013">
            <v>0.25</v>
          </cell>
          <cell r="AF4013">
            <v>608</v>
          </cell>
          <cell r="AG4013">
            <v>88</v>
          </cell>
          <cell r="AH4013">
            <v>88</v>
          </cell>
          <cell r="AI4013">
            <v>88</v>
          </cell>
          <cell r="AJ4013">
            <v>88</v>
          </cell>
          <cell r="AK4013">
            <v>10</v>
          </cell>
        </row>
        <row r="4014">
          <cell r="B4014">
            <v>15110</v>
          </cell>
          <cell r="C4014">
            <v>151</v>
          </cell>
          <cell r="D4014">
            <v>1</v>
          </cell>
          <cell r="E4014">
            <v>20214</v>
          </cell>
          <cell r="F4014">
            <v>1</v>
          </cell>
          <cell r="G4014">
            <v>15110</v>
          </cell>
          <cell r="H4014">
            <v>15110</v>
          </cell>
          <cell r="I4014">
            <v>0</v>
          </cell>
          <cell r="J4014">
            <v>10</v>
          </cell>
          <cell r="K4014">
            <v>31</v>
          </cell>
          <cell r="L4014">
            <v>30</v>
          </cell>
          <cell r="M4014">
            <v>2</v>
          </cell>
          <cell r="N4014">
            <v>16</v>
          </cell>
          <cell r="O4014">
            <v>0.2</v>
          </cell>
          <cell r="P4014">
            <v>240</v>
          </cell>
          <cell r="Q4014">
            <v>192</v>
          </cell>
          <cell r="R4014">
            <v>0.6</v>
          </cell>
          <cell r="S4014">
            <v>1</v>
          </cell>
          <cell r="T4014">
            <v>240</v>
          </cell>
          <cell r="U4014">
            <v>240</v>
          </cell>
          <cell r="V4014">
            <v>480</v>
          </cell>
          <cell r="W4014">
            <v>432</v>
          </cell>
          <cell r="X4014">
            <v>4548</v>
          </cell>
          <cell r="Y4014">
            <v>90960</v>
          </cell>
          <cell r="Z4014" t="str">
            <v>金</v>
          </cell>
          <cell r="AA4014">
            <v>1</v>
          </cell>
          <cell r="AB4014">
            <v>0.25</v>
          </cell>
          <cell r="AC4014">
            <v>0.25</v>
          </cell>
          <cell r="AD4014">
            <v>0.25</v>
          </cell>
          <cell r="AE4014">
            <v>0.25</v>
          </cell>
          <cell r="AF4014">
            <v>432</v>
          </cell>
          <cell r="AG4014">
            <v>12</v>
          </cell>
          <cell r="AH4014">
            <v>12</v>
          </cell>
          <cell r="AI4014">
            <v>12</v>
          </cell>
          <cell r="AJ4014">
            <v>12</v>
          </cell>
          <cell r="AK4014">
            <v>10</v>
          </cell>
        </row>
        <row r="4015">
          <cell r="B4015">
            <v>15210</v>
          </cell>
          <cell r="C4015">
            <v>152</v>
          </cell>
          <cell r="D4015">
            <v>1</v>
          </cell>
          <cell r="E4015">
            <v>20114</v>
          </cell>
          <cell r="F4015">
            <v>1</v>
          </cell>
          <cell r="G4015">
            <v>15210</v>
          </cell>
          <cell r="H4015">
            <v>15210</v>
          </cell>
          <cell r="I4015">
            <v>0</v>
          </cell>
          <cell r="J4015">
            <v>10</v>
          </cell>
          <cell r="K4015">
            <v>31</v>
          </cell>
          <cell r="L4015">
            <v>30</v>
          </cell>
          <cell r="M4015">
            <v>2</v>
          </cell>
          <cell r="N4015">
            <v>16</v>
          </cell>
          <cell r="O4015">
            <v>0.30000000000000004</v>
          </cell>
          <cell r="P4015">
            <v>360</v>
          </cell>
          <cell r="Q4015">
            <v>288</v>
          </cell>
          <cell r="R4015">
            <v>0.6</v>
          </cell>
          <cell r="S4015">
            <v>1</v>
          </cell>
          <cell r="T4015">
            <v>240</v>
          </cell>
          <cell r="U4015">
            <v>240</v>
          </cell>
          <cell r="V4015">
            <v>600</v>
          </cell>
          <cell r="W4015">
            <v>528</v>
          </cell>
          <cell r="X4015">
            <v>4548</v>
          </cell>
          <cell r="Y4015">
            <v>90960</v>
          </cell>
          <cell r="Z4015" t="str">
            <v>金</v>
          </cell>
          <cell r="AA4015">
            <v>1</v>
          </cell>
          <cell r="AB4015">
            <v>0.25</v>
          </cell>
          <cell r="AC4015">
            <v>0.25</v>
          </cell>
          <cell r="AD4015">
            <v>0.25</v>
          </cell>
          <cell r="AE4015">
            <v>0.25</v>
          </cell>
          <cell r="AF4015">
            <v>528</v>
          </cell>
          <cell r="AG4015">
            <v>18</v>
          </cell>
          <cell r="AH4015">
            <v>18</v>
          </cell>
          <cell r="AI4015">
            <v>18</v>
          </cell>
          <cell r="AJ4015">
            <v>18</v>
          </cell>
          <cell r="AK4015">
            <v>10</v>
          </cell>
        </row>
        <row r="4016">
          <cell r="B4016">
            <v>15310</v>
          </cell>
          <cell r="C4016">
            <v>153</v>
          </cell>
          <cell r="D4016">
            <v>1</v>
          </cell>
          <cell r="E4016">
            <v>20214</v>
          </cell>
          <cell r="F4016">
            <v>1</v>
          </cell>
          <cell r="G4016">
            <v>15310</v>
          </cell>
          <cell r="H4016">
            <v>15310</v>
          </cell>
          <cell r="I4016">
            <v>0</v>
          </cell>
          <cell r="J4016">
            <v>10</v>
          </cell>
          <cell r="K4016">
            <v>31</v>
          </cell>
          <cell r="L4016">
            <v>30</v>
          </cell>
          <cell r="M4016">
            <v>2</v>
          </cell>
          <cell r="N4016">
            <v>16</v>
          </cell>
          <cell r="O4016">
            <v>0.4</v>
          </cell>
          <cell r="P4016">
            <v>480</v>
          </cell>
          <cell r="Q4016">
            <v>307</v>
          </cell>
          <cell r="R4016">
            <v>0.6</v>
          </cell>
          <cell r="S4016">
            <v>1</v>
          </cell>
          <cell r="T4016">
            <v>240</v>
          </cell>
          <cell r="U4016">
            <v>240</v>
          </cell>
          <cell r="V4016">
            <v>720</v>
          </cell>
          <cell r="W4016">
            <v>547</v>
          </cell>
          <cell r="X4016">
            <v>4548</v>
          </cell>
          <cell r="Y4016">
            <v>90960</v>
          </cell>
          <cell r="Z4016" t="str">
            <v>金</v>
          </cell>
          <cell r="AA4016">
            <v>1</v>
          </cell>
          <cell r="AB4016">
            <v>0.25</v>
          </cell>
          <cell r="AC4016">
            <v>0.25</v>
          </cell>
          <cell r="AD4016">
            <v>0.25</v>
          </cell>
          <cell r="AE4016">
            <v>0.25</v>
          </cell>
          <cell r="AF4016">
            <v>547</v>
          </cell>
          <cell r="AG4016">
            <v>43</v>
          </cell>
          <cell r="AH4016">
            <v>43</v>
          </cell>
          <cell r="AI4016">
            <v>43</v>
          </cell>
          <cell r="AJ4016">
            <v>43</v>
          </cell>
          <cell r="AK4016">
            <v>10</v>
          </cell>
        </row>
        <row r="4017">
          <cell r="B4017">
            <v>15410</v>
          </cell>
          <cell r="C4017">
            <v>154</v>
          </cell>
          <cell r="D4017">
            <v>1</v>
          </cell>
          <cell r="E4017">
            <v>20114</v>
          </cell>
          <cell r="F4017">
            <v>1</v>
          </cell>
          <cell r="G4017">
            <v>15410</v>
          </cell>
          <cell r="H4017">
            <v>15410</v>
          </cell>
          <cell r="I4017">
            <v>0</v>
          </cell>
          <cell r="J4017">
            <v>10</v>
          </cell>
          <cell r="K4017">
            <v>31</v>
          </cell>
          <cell r="L4017">
            <v>30</v>
          </cell>
          <cell r="M4017">
            <v>2</v>
          </cell>
          <cell r="N4017">
            <v>16</v>
          </cell>
          <cell r="O4017">
            <v>0.5</v>
          </cell>
          <cell r="P4017">
            <v>600</v>
          </cell>
          <cell r="Q4017">
            <v>384</v>
          </cell>
          <cell r="R4017">
            <v>0.6</v>
          </cell>
          <cell r="S4017">
            <v>1</v>
          </cell>
          <cell r="T4017">
            <v>240</v>
          </cell>
          <cell r="U4017">
            <v>240</v>
          </cell>
          <cell r="V4017">
            <v>840</v>
          </cell>
          <cell r="W4017">
            <v>624</v>
          </cell>
          <cell r="X4017">
            <v>4548</v>
          </cell>
          <cell r="Y4017">
            <v>90960</v>
          </cell>
          <cell r="Z4017" t="str">
            <v>金</v>
          </cell>
          <cell r="AA4017">
            <v>1</v>
          </cell>
          <cell r="AB4017">
            <v>0.25</v>
          </cell>
          <cell r="AC4017">
            <v>0.25</v>
          </cell>
          <cell r="AD4017">
            <v>0.25</v>
          </cell>
          <cell r="AE4017">
            <v>0.25</v>
          </cell>
          <cell r="AF4017">
            <v>624</v>
          </cell>
          <cell r="AG4017">
            <v>54</v>
          </cell>
          <cell r="AH4017">
            <v>54</v>
          </cell>
          <cell r="AI4017">
            <v>54</v>
          </cell>
          <cell r="AJ4017">
            <v>54</v>
          </cell>
          <cell r="AK4017">
            <v>10</v>
          </cell>
        </row>
        <row r="4018">
          <cell r="B4018">
            <v>15510</v>
          </cell>
          <cell r="C4018">
            <v>155</v>
          </cell>
          <cell r="D4018">
            <v>1</v>
          </cell>
          <cell r="E4018">
            <v>20214</v>
          </cell>
          <cell r="F4018">
            <v>1</v>
          </cell>
          <cell r="G4018">
            <v>15510</v>
          </cell>
          <cell r="H4018">
            <v>15510</v>
          </cell>
          <cell r="I4018">
            <v>0</v>
          </cell>
          <cell r="J4018">
            <v>10</v>
          </cell>
          <cell r="K4018">
            <v>32</v>
          </cell>
          <cell r="L4018">
            <v>31</v>
          </cell>
          <cell r="M4018">
            <v>2</v>
          </cell>
          <cell r="N4018">
            <v>16</v>
          </cell>
          <cell r="O4018">
            <v>0.60000000000000009</v>
          </cell>
          <cell r="P4018">
            <v>758</v>
          </cell>
          <cell r="Q4018">
            <v>388</v>
          </cell>
          <cell r="R4018">
            <v>0.6</v>
          </cell>
          <cell r="S4018">
            <v>1</v>
          </cell>
          <cell r="T4018">
            <v>249</v>
          </cell>
          <cell r="U4018">
            <v>249</v>
          </cell>
          <cell r="V4018">
            <v>1007</v>
          </cell>
          <cell r="W4018">
            <v>637</v>
          </cell>
          <cell r="X4018">
            <v>4788</v>
          </cell>
          <cell r="Y4018">
            <v>95760</v>
          </cell>
          <cell r="Z4018" t="str">
            <v>金</v>
          </cell>
          <cell r="AA4018">
            <v>1</v>
          </cell>
          <cell r="AB4018">
            <v>0.25</v>
          </cell>
          <cell r="AC4018">
            <v>0.25</v>
          </cell>
          <cell r="AD4018">
            <v>0.25</v>
          </cell>
          <cell r="AE4018">
            <v>0.25</v>
          </cell>
          <cell r="AF4018">
            <v>637</v>
          </cell>
          <cell r="AG4018">
            <v>92</v>
          </cell>
          <cell r="AH4018">
            <v>92</v>
          </cell>
          <cell r="AI4018">
            <v>92</v>
          </cell>
          <cell r="AJ4018">
            <v>92</v>
          </cell>
          <cell r="AK4018">
            <v>10</v>
          </cell>
        </row>
        <row r="4019">
          <cell r="B4019">
            <v>15610</v>
          </cell>
          <cell r="C4019">
            <v>156</v>
          </cell>
          <cell r="D4019">
            <v>1</v>
          </cell>
          <cell r="E4019">
            <v>20314</v>
          </cell>
          <cell r="F4019">
            <v>1</v>
          </cell>
          <cell r="G4019">
            <v>15610</v>
          </cell>
          <cell r="H4019">
            <v>15610</v>
          </cell>
          <cell r="I4019">
            <v>0</v>
          </cell>
          <cell r="J4019">
            <v>10</v>
          </cell>
          <cell r="K4019">
            <v>32</v>
          </cell>
          <cell r="L4019">
            <v>31</v>
          </cell>
          <cell r="M4019">
            <v>2</v>
          </cell>
          <cell r="N4019">
            <v>16</v>
          </cell>
          <cell r="O4019">
            <v>0.2</v>
          </cell>
          <cell r="P4019">
            <v>252</v>
          </cell>
          <cell r="Q4019">
            <v>202</v>
          </cell>
          <cell r="R4019">
            <v>0.6</v>
          </cell>
          <cell r="S4019">
            <v>1</v>
          </cell>
          <cell r="T4019">
            <v>249</v>
          </cell>
          <cell r="U4019">
            <v>249</v>
          </cell>
          <cell r="V4019">
            <v>501</v>
          </cell>
          <cell r="W4019">
            <v>451</v>
          </cell>
          <cell r="X4019">
            <v>4788</v>
          </cell>
          <cell r="Y4019">
            <v>95760</v>
          </cell>
          <cell r="Z4019" t="str">
            <v>金</v>
          </cell>
          <cell r="AA4019">
            <v>1</v>
          </cell>
          <cell r="AB4019">
            <v>0.25</v>
          </cell>
          <cell r="AC4019">
            <v>0.25</v>
          </cell>
          <cell r="AD4019">
            <v>0.25</v>
          </cell>
          <cell r="AE4019">
            <v>0.25</v>
          </cell>
          <cell r="AF4019">
            <v>451</v>
          </cell>
          <cell r="AG4019">
            <v>12</v>
          </cell>
          <cell r="AH4019">
            <v>12</v>
          </cell>
          <cell r="AI4019">
            <v>12</v>
          </cell>
          <cell r="AJ4019">
            <v>12</v>
          </cell>
          <cell r="AK4019">
            <v>10</v>
          </cell>
        </row>
        <row r="4020">
          <cell r="B4020">
            <v>15710</v>
          </cell>
          <cell r="C4020">
            <v>157</v>
          </cell>
          <cell r="D4020">
            <v>1</v>
          </cell>
          <cell r="E4020">
            <v>20414</v>
          </cell>
          <cell r="F4020">
            <v>1</v>
          </cell>
          <cell r="G4020">
            <v>15710</v>
          </cell>
          <cell r="H4020">
            <v>15710</v>
          </cell>
          <cell r="I4020">
            <v>0</v>
          </cell>
          <cell r="J4020">
            <v>10</v>
          </cell>
          <cell r="K4020">
            <v>32</v>
          </cell>
          <cell r="L4020">
            <v>31</v>
          </cell>
          <cell r="M4020">
            <v>2</v>
          </cell>
          <cell r="N4020">
            <v>16</v>
          </cell>
          <cell r="O4020">
            <v>0.30000000000000004</v>
          </cell>
          <cell r="P4020">
            <v>379</v>
          </cell>
          <cell r="Q4020">
            <v>303</v>
          </cell>
          <cell r="R4020">
            <v>0.6</v>
          </cell>
          <cell r="S4020">
            <v>1</v>
          </cell>
          <cell r="T4020">
            <v>249</v>
          </cell>
          <cell r="U4020">
            <v>249</v>
          </cell>
          <cell r="V4020">
            <v>628</v>
          </cell>
          <cell r="W4020">
            <v>552</v>
          </cell>
          <cell r="X4020">
            <v>4788</v>
          </cell>
          <cell r="Y4020">
            <v>95760</v>
          </cell>
          <cell r="Z4020" t="str">
            <v>金</v>
          </cell>
          <cell r="AA4020">
            <v>1</v>
          </cell>
          <cell r="AB4020">
            <v>0.25</v>
          </cell>
          <cell r="AC4020">
            <v>0.25</v>
          </cell>
          <cell r="AD4020">
            <v>0.25</v>
          </cell>
          <cell r="AE4020">
            <v>0.25</v>
          </cell>
          <cell r="AF4020">
            <v>552</v>
          </cell>
          <cell r="AG4020">
            <v>19</v>
          </cell>
          <cell r="AH4020">
            <v>19</v>
          </cell>
          <cell r="AI4020">
            <v>19</v>
          </cell>
          <cell r="AJ4020">
            <v>19</v>
          </cell>
          <cell r="AK4020">
            <v>10</v>
          </cell>
        </row>
        <row r="4021">
          <cell r="B4021">
            <v>15810</v>
          </cell>
          <cell r="C4021">
            <v>158</v>
          </cell>
          <cell r="D4021">
            <v>1</v>
          </cell>
          <cell r="E4021">
            <v>20314</v>
          </cell>
          <cell r="F4021">
            <v>1</v>
          </cell>
          <cell r="G4021">
            <v>15810</v>
          </cell>
          <cell r="H4021">
            <v>15810</v>
          </cell>
          <cell r="I4021">
            <v>0</v>
          </cell>
          <cell r="J4021">
            <v>10</v>
          </cell>
          <cell r="K4021">
            <v>32</v>
          </cell>
          <cell r="L4021">
            <v>31</v>
          </cell>
          <cell r="M4021">
            <v>2</v>
          </cell>
          <cell r="N4021">
            <v>16</v>
          </cell>
          <cell r="O4021">
            <v>0.4</v>
          </cell>
          <cell r="P4021">
            <v>505</v>
          </cell>
          <cell r="Q4021">
            <v>323</v>
          </cell>
          <cell r="R4021">
            <v>0.6</v>
          </cell>
          <cell r="S4021">
            <v>1</v>
          </cell>
          <cell r="T4021">
            <v>249</v>
          </cell>
          <cell r="U4021">
            <v>249</v>
          </cell>
          <cell r="V4021">
            <v>754</v>
          </cell>
          <cell r="W4021">
            <v>572</v>
          </cell>
          <cell r="X4021">
            <v>4788</v>
          </cell>
          <cell r="Y4021">
            <v>95760</v>
          </cell>
          <cell r="Z4021" t="str">
            <v>金</v>
          </cell>
          <cell r="AA4021">
            <v>1</v>
          </cell>
          <cell r="AB4021">
            <v>0.25</v>
          </cell>
          <cell r="AC4021">
            <v>0.25</v>
          </cell>
          <cell r="AD4021">
            <v>0.25</v>
          </cell>
          <cell r="AE4021">
            <v>0.25</v>
          </cell>
          <cell r="AF4021">
            <v>572</v>
          </cell>
          <cell r="AG4021">
            <v>45</v>
          </cell>
          <cell r="AH4021">
            <v>45</v>
          </cell>
          <cell r="AI4021">
            <v>45</v>
          </cell>
          <cell r="AJ4021">
            <v>45</v>
          </cell>
          <cell r="AK4021">
            <v>10</v>
          </cell>
        </row>
        <row r="4022">
          <cell r="B4022">
            <v>15910</v>
          </cell>
          <cell r="C4022">
            <v>159</v>
          </cell>
          <cell r="D4022">
            <v>1</v>
          </cell>
          <cell r="E4022">
            <v>20414</v>
          </cell>
          <cell r="F4022">
            <v>1</v>
          </cell>
          <cell r="G4022">
            <v>15910</v>
          </cell>
          <cell r="H4022">
            <v>15910</v>
          </cell>
          <cell r="I4022">
            <v>0</v>
          </cell>
          <cell r="J4022">
            <v>10</v>
          </cell>
          <cell r="K4022">
            <v>32</v>
          </cell>
          <cell r="L4022">
            <v>31</v>
          </cell>
          <cell r="M4022">
            <v>2</v>
          </cell>
          <cell r="N4022">
            <v>16</v>
          </cell>
          <cell r="O4022">
            <v>0.5</v>
          </cell>
          <cell r="P4022">
            <v>632</v>
          </cell>
          <cell r="Q4022">
            <v>404</v>
          </cell>
          <cell r="R4022">
            <v>0.6</v>
          </cell>
          <cell r="S4022">
            <v>1</v>
          </cell>
          <cell r="T4022">
            <v>249</v>
          </cell>
          <cell r="U4022">
            <v>249</v>
          </cell>
          <cell r="V4022">
            <v>881</v>
          </cell>
          <cell r="W4022">
            <v>653</v>
          </cell>
          <cell r="X4022">
            <v>4788</v>
          </cell>
          <cell r="Y4022">
            <v>95760</v>
          </cell>
          <cell r="Z4022" t="str">
            <v>金</v>
          </cell>
          <cell r="AA4022">
            <v>1</v>
          </cell>
          <cell r="AB4022">
            <v>0.25</v>
          </cell>
          <cell r="AC4022">
            <v>0.25</v>
          </cell>
          <cell r="AD4022">
            <v>0.25</v>
          </cell>
          <cell r="AE4022">
            <v>0.25</v>
          </cell>
          <cell r="AF4022">
            <v>653</v>
          </cell>
          <cell r="AG4022">
            <v>57</v>
          </cell>
          <cell r="AH4022">
            <v>57</v>
          </cell>
          <cell r="AI4022">
            <v>57</v>
          </cell>
          <cell r="AJ4022">
            <v>57</v>
          </cell>
          <cell r="AK4022">
            <v>10</v>
          </cell>
        </row>
        <row r="4023">
          <cell r="B4023">
            <v>16010</v>
          </cell>
          <cell r="C4023">
            <v>160</v>
          </cell>
          <cell r="D4023">
            <v>1</v>
          </cell>
          <cell r="E4023">
            <v>30900</v>
          </cell>
          <cell r="F4023">
            <v>1</v>
          </cell>
          <cell r="G4023">
            <v>16010</v>
          </cell>
          <cell r="H4023">
            <v>16010</v>
          </cell>
          <cell r="I4023">
            <v>0</v>
          </cell>
          <cell r="J4023">
            <v>10</v>
          </cell>
          <cell r="K4023">
            <v>33</v>
          </cell>
          <cell r="L4023">
            <v>32</v>
          </cell>
          <cell r="M4023">
            <v>2</v>
          </cell>
          <cell r="N4023">
            <v>16</v>
          </cell>
          <cell r="O4023">
            <v>0.60000000000000009</v>
          </cell>
          <cell r="P4023">
            <v>806</v>
          </cell>
          <cell r="Q4023">
            <v>412</v>
          </cell>
          <cell r="R4023">
            <v>0.6</v>
          </cell>
          <cell r="S4023">
            <v>1</v>
          </cell>
          <cell r="T4023">
            <v>268</v>
          </cell>
          <cell r="U4023">
            <v>268</v>
          </cell>
          <cell r="V4023">
            <v>1074</v>
          </cell>
          <cell r="W4023">
            <v>680</v>
          </cell>
          <cell r="X4023">
            <v>5044</v>
          </cell>
          <cell r="Y4023">
            <v>100880</v>
          </cell>
          <cell r="Z4023" t="str">
            <v>金</v>
          </cell>
          <cell r="AA4023">
            <v>1</v>
          </cell>
          <cell r="AB4023">
            <v>0.25</v>
          </cell>
          <cell r="AC4023">
            <v>0.25</v>
          </cell>
          <cell r="AD4023">
            <v>0.25</v>
          </cell>
          <cell r="AE4023">
            <v>0.25</v>
          </cell>
          <cell r="AF4023">
            <v>680</v>
          </cell>
          <cell r="AG4023">
            <v>98</v>
          </cell>
          <cell r="AH4023">
            <v>98</v>
          </cell>
          <cell r="AI4023">
            <v>98</v>
          </cell>
          <cell r="AJ4023">
            <v>98</v>
          </cell>
          <cell r="AK4023">
            <v>10</v>
          </cell>
        </row>
        <row r="4024">
          <cell r="B4024">
            <v>16110</v>
          </cell>
          <cell r="C4024">
            <v>161</v>
          </cell>
          <cell r="D4024">
            <v>1</v>
          </cell>
          <cell r="E4024">
            <v>20515</v>
          </cell>
          <cell r="F4024">
            <v>1</v>
          </cell>
          <cell r="G4024">
            <v>16110</v>
          </cell>
          <cell r="H4024">
            <v>16110</v>
          </cell>
          <cell r="I4024">
            <v>0</v>
          </cell>
          <cell r="J4024">
            <v>10</v>
          </cell>
          <cell r="K4024">
            <v>33</v>
          </cell>
          <cell r="L4024">
            <v>32</v>
          </cell>
          <cell r="M4024">
            <v>2</v>
          </cell>
          <cell r="N4024">
            <v>16</v>
          </cell>
          <cell r="O4024">
            <v>0.2</v>
          </cell>
          <cell r="P4024">
            <v>268</v>
          </cell>
          <cell r="Q4024">
            <v>215</v>
          </cell>
          <cell r="R4024">
            <v>0.6</v>
          </cell>
          <cell r="S4024">
            <v>1</v>
          </cell>
          <cell r="T4024">
            <v>268</v>
          </cell>
          <cell r="U4024">
            <v>268</v>
          </cell>
          <cell r="V4024">
            <v>536</v>
          </cell>
          <cell r="W4024">
            <v>483</v>
          </cell>
          <cell r="X4024">
            <v>5044</v>
          </cell>
          <cell r="Y4024">
            <v>100880</v>
          </cell>
          <cell r="Z4024" t="str">
            <v>火</v>
          </cell>
          <cell r="AA4024">
            <v>0.25</v>
          </cell>
          <cell r="AB4024">
            <v>0.25</v>
          </cell>
          <cell r="AC4024">
            <v>0.25</v>
          </cell>
          <cell r="AD4024">
            <v>1</v>
          </cell>
          <cell r="AE4024">
            <v>0.25</v>
          </cell>
          <cell r="AF4024">
            <v>13</v>
          </cell>
          <cell r="AG4024">
            <v>13</v>
          </cell>
          <cell r="AH4024">
            <v>13</v>
          </cell>
          <cell r="AI4024">
            <v>483</v>
          </cell>
          <cell r="AJ4024">
            <v>13</v>
          </cell>
          <cell r="AK4024">
            <v>10</v>
          </cell>
        </row>
        <row r="4025">
          <cell r="B4025">
            <v>16210</v>
          </cell>
          <cell r="C4025">
            <v>162</v>
          </cell>
          <cell r="D4025">
            <v>1</v>
          </cell>
          <cell r="E4025">
            <v>30405</v>
          </cell>
          <cell r="F4025">
            <v>1</v>
          </cell>
          <cell r="G4025">
            <v>16210</v>
          </cell>
          <cell r="H4025">
            <v>16210</v>
          </cell>
          <cell r="I4025">
            <v>0</v>
          </cell>
          <cell r="J4025">
            <v>10</v>
          </cell>
          <cell r="K4025">
            <v>33</v>
          </cell>
          <cell r="L4025">
            <v>32</v>
          </cell>
          <cell r="M4025">
            <v>2</v>
          </cell>
          <cell r="N4025">
            <v>16</v>
          </cell>
          <cell r="O4025">
            <v>0.30000000000000004</v>
          </cell>
          <cell r="P4025">
            <v>403</v>
          </cell>
          <cell r="Q4025">
            <v>322</v>
          </cell>
          <cell r="R4025">
            <v>0.6</v>
          </cell>
          <cell r="S4025">
            <v>1</v>
          </cell>
          <cell r="T4025">
            <v>268</v>
          </cell>
          <cell r="U4025">
            <v>268</v>
          </cell>
          <cell r="V4025">
            <v>671</v>
          </cell>
          <cell r="W4025">
            <v>590</v>
          </cell>
          <cell r="X4025">
            <v>5044</v>
          </cell>
          <cell r="Y4025">
            <v>100880</v>
          </cell>
          <cell r="Z4025" t="str">
            <v>火</v>
          </cell>
          <cell r="AA4025">
            <v>0.25</v>
          </cell>
          <cell r="AB4025">
            <v>0.25</v>
          </cell>
          <cell r="AC4025">
            <v>0.25</v>
          </cell>
          <cell r="AD4025">
            <v>1</v>
          </cell>
          <cell r="AE4025">
            <v>0.25</v>
          </cell>
          <cell r="AF4025">
            <v>20</v>
          </cell>
          <cell r="AG4025">
            <v>20</v>
          </cell>
          <cell r="AH4025">
            <v>20</v>
          </cell>
          <cell r="AI4025">
            <v>590</v>
          </cell>
          <cell r="AJ4025">
            <v>20</v>
          </cell>
          <cell r="AK4025">
            <v>10</v>
          </cell>
        </row>
        <row r="4026">
          <cell r="B4026">
            <v>16310</v>
          </cell>
          <cell r="C4026">
            <v>163</v>
          </cell>
          <cell r="D4026">
            <v>1</v>
          </cell>
          <cell r="E4026">
            <v>20515</v>
          </cell>
          <cell r="F4026">
            <v>1</v>
          </cell>
          <cell r="G4026">
            <v>16310</v>
          </cell>
          <cell r="H4026">
            <v>16310</v>
          </cell>
          <cell r="I4026">
            <v>0</v>
          </cell>
          <cell r="J4026">
            <v>10</v>
          </cell>
          <cell r="K4026">
            <v>33</v>
          </cell>
          <cell r="L4026">
            <v>32</v>
          </cell>
          <cell r="M4026">
            <v>2</v>
          </cell>
          <cell r="N4026">
            <v>16</v>
          </cell>
          <cell r="O4026">
            <v>0.4</v>
          </cell>
          <cell r="P4026">
            <v>537</v>
          </cell>
          <cell r="Q4026">
            <v>344</v>
          </cell>
          <cell r="R4026">
            <v>0.6</v>
          </cell>
          <cell r="S4026">
            <v>1</v>
          </cell>
          <cell r="T4026">
            <v>268</v>
          </cell>
          <cell r="U4026">
            <v>268</v>
          </cell>
          <cell r="V4026">
            <v>805</v>
          </cell>
          <cell r="W4026">
            <v>612</v>
          </cell>
          <cell r="X4026">
            <v>5044</v>
          </cell>
          <cell r="Y4026">
            <v>100880</v>
          </cell>
          <cell r="Z4026" t="str">
            <v>火</v>
          </cell>
          <cell r="AA4026">
            <v>0.25</v>
          </cell>
          <cell r="AB4026">
            <v>0.25</v>
          </cell>
          <cell r="AC4026">
            <v>0.25</v>
          </cell>
          <cell r="AD4026">
            <v>1</v>
          </cell>
          <cell r="AE4026">
            <v>0.25</v>
          </cell>
          <cell r="AF4026">
            <v>48</v>
          </cell>
          <cell r="AG4026">
            <v>48</v>
          </cell>
          <cell r="AH4026">
            <v>48</v>
          </cell>
          <cell r="AI4026">
            <v>612</v>
          </cell>
          <cell r="AJ4026">
            <v>48</v>
          </cell>
          <cell r="AK4026">
            <v>10</v>
          </cell>
        </row>
        <row r="4027">
          <cell r="B4027">
            <v>16410</v>
          </cell>
          <cell r="C4027">
            <v>164</v>
          </cell>
          <cell r="D4027">
            <v>1</v>
          </cell>
          <cell r="E4027">
            <v>30405</v>
          </cell>
          <cell r="F4027">
            <v>1</v>
          </cell>
          <cell r="G4027">
            <v>16410</v>
          </cell>
          <cell r="H4027">
            <v>16410</v>
          </cell>
          <cell r="I4027">
            <v>0</v>
          </cell>
          <cell r="J4027">
            <v>10</v>
          </cell>
          <cell r="K4027">
            <v>33</v>
          </cell>
          <cell r="L4027">
            <v>32</v>
          </cell>
          <cell r="M4027">
            <v>2</v>
          </cell>
          <cell r="N4027">
            <v>16</v>
          </cell>
          <cell r="O4027">
            <v>0.5</v>
          </cell>
          <cell r="P4027">
            <v>672</v>
          </cell>
          <cell r="Q4027">
            <v>430</v>
          </cell>
          <cell r="R4027">
            <v>0.6</v>
          </cell>
          <cell r="S4027">
            <v>1</v>
          </cell>
          <cell r="T4027">
            <v>268</v>
          </cell>
          <cell r="U4027">
            <v>268</v>
          </cell>
          <cell r="V4027">
            <v>940</v>
          </cell>
          <cell r="W4027">
            <v>698</v>
          </cell>
          <cell r="X4027">
            <v>5044</v>
          </cell>
          <cell r="Y4027">
            <v>100880</v>
          </cell>
          <cell r="Z4027" t="str">
            <v>火</v>
          </cell>
          <cell r="AA4027">
            <v>0.25</v>
          </cell>
          <cell r="AB4027">
            <v>0.25</v>
          </cell>
          <cell r="AC4027">
            <v>0.25</v>
          </cell>
          <cell r="AD4027">
            <v>1</v>
          </cell>
          <cell r="AE4027">
            <v>0.25</v>
          </cell>
          <cell r="AF4027">
            <v>60</v>
          </cell>
          <cell r="AG4027">
            <v>60</v>
          </cell>
          <cell r="AH4027">
            <v>60</v>
          </cell>
          <cell r="AI4027">
            <v>698</v>
          </cell>
          <cell r="AJ4027">
            <v>60</v>
          </cell>
          <cell r="AK4027">
            <v>10</v>
          </cell>
        </row>
        <row r="4028">
          <cell r="B4028">
            <v>16510</v>
          </cell>
          <cell r="C4028">
            <v>165</v>
          </cell>
          <cell r="D4028">
            <v>1</v>
          </cell>
          <cell r="E4028">
            <v>20515</v>
          </cell>
          <cell r="F4028">
            <v>1</v>
          </cell>
          <cell r="G4028">
            <v>16510</v>
          </cell>
          <cell r="H4028">
            <v>16510</v>
          </cell>
          <cell r="I4028">
            <v>0</v>
          </cell>
          <cell r="J4028">
            <v>10</v>
          </cell>
          <cell r="K4028">
            <v>34</v>
          </cell>
          <cell r="L4028">
            <v>33</v>
          </cell>
          <cell r="M4028">
            <v>2</v>
          </cell>
          <cell r="N4028">
            <v>16</v>
          </cell>
          <cell r="O4028">
            <v>0.60000000000000009</v>
          </cell>
          <cell r="P4028">
            <v>854</v>
          </cell>
          <cell r="Q4028">
            <v>437</v>
          </cell>
          <cell r="R4028">
            <v>0.6</v>
          </cell>
          <cell r="S4028">
            <v>1</v>
          </cell>
          <cell r="T4028">
            <v>278</v>
          </cell>
          <cell r="U4028">
            <v>278</v>
          </cell>
          <cell r="V4028">
            <v>1132</v>
          </cell>
          <cell r="W4028">
            <v>715</v>
          </cell>
          <cell r="X4028">
            <v>5316</v>
          </cell>
          <cell r="Y4028">
            <v>106320</v>
          </cell>
          <cell r="Z4028" t="str">
            <v>火</v>
          </cell>
          <cell r="AA4028">
            <v>0.25</v>
          </cell>
          <cell r="AB4028">
            <v>0.25</v>
          </cell>
          <cell r="AC4028">
            <v>0.25</v>
          </cell>
          <cell r="AD4028">
            <v>1</v>
          </cell>
          <cell r="AE4028">
            <v>0.25</v>
          </cell>
          <cell r="AF4028">
            <v>104</v>
          </cell>
          <cell r="AG4028">
            <v>104</v>
          </cell>
          <cell r="AH4028">
            <v>104</v>
          </cell>
          <cell r="AI4028">
            <v>715</v>
          </cell>
          <cell r="AJ4028">
            <v>104</v>
          </cell>
          <cell r="AK4028">
            <v>10</v>
          </cell>
        </row>
        <row r="4029">
          <cell r="B4029">
            <v>16610</v>
          </cell>
          <cell r="C4029">
            <v>166</v>
          </cell>
          <cell r="D4029">
            <v>1</v>
          </cell>
          <cell r="E4029">
            <v>20215</v>
          </cell>
          <cell r="F4029">
            <v>1</v>
          </cell>
          <cell r="G4029">
            <v>16610</v>
          </cell>
          <cell r="H4029">
            <v>16610</v>
          </cell>
          <cell r="I4029">
            <v>0</v>
          </cell>
          <cell r="J4029">
            <v>10</v>
          </cell>
          <cell r="K4029">
            <v>34</v>
          </cell>
          <cell r="L4029">
            <v>33</v>
          </cell>
          <cell r="M4029">
            <v>2</v>
          </cell>
          <cell r="N4029">
            <v>16</v>
          </cell>
          <cell r="O4029">
            <v>0.2</v>
          </cell>
          <cell r="P4029">
            <v>284</v>
          </cell>
          <cell r="Q4029">
            <v>227</v>
          </cell>
          <cell r="R4029">
            <v>0.6</v>
          </cell>
          <cell r="S4029">
            <v>1</v>
          </cell>
          <cell r="T4029">
            <v>278</v>
          </cell>
          <cell r="U4029">
            <v>278</v>
          </cell>
          <cell r="V4029">
            <v>562</v>
          </cell>
          <cell r="W4029">
            <v>505</v>
          </cell>
          <cell r="X4029">
            <v>5316</v>
          </cell>
          <cell r="Y4029">
            <v>106320</v>
          </cell>
          <cell r="Z4029" t="str">
            <v>火</v>
          </cell>
          <cell r="AA4029">
            <v>0.25</v>
          </cell>
          <cell r="AB4029">
            <v>0.25</v>
          </cell>
          <cell r="AC4029">
            <v>0.25</v>
          </cell>
          <cell r="AD4029">
            <v>1</v>
          </cell>
          <cell r="AE4029">
            <v>0.25</v>
          </cell>
          <cell r="AF4029">
            <v>14</v>
          </cell>
          <cell r="AG4029">
            <v>14</v>
          </cell>
          <cell r="AH4029">
            <v>14</v>
          </cell>
          <cell r="AI4029">
            <v>505</v>
          </cell>
          <cell r="AJ4029">
            <v>14</v>
          </cell>
          <cell r="AK4029">
            <v>10</v>
          </cell>
        </row>
        <row r="4030">
          <cell r="B4030">
            <v>16710</v>
          </cell>
          <cell r="C4030">
            <v>167</v>
          </cell>
          <cell r="D4030">
            <v>1</v>
          </cell>
          <cell r="E4030">
            <v>20415</v>
          </cell>
          <cell r="F4030">
            <v>1</v>
          </cell>
          <cell r="G4030">
            <v>16710</v>
          </cell>
          <cell r="H4030">
            <v>16710</v>
          </cell>
          <cell r="I4030">
            <v>0</v>
          </cell>
          <cell r="J4030">
            <v>10</v>
          </cell>
          <cell r="K4030">
            <v>34</v>
          </cell>
          <cell r="L4030">
            <v>33</v>
          </cell>
          <cell r="M4030">
            <v>2</v>
          </cell>
          <cell r="N4030">
            <v>16</v>
          </cell>
          <cell r="O4030">
            <v>0.30000000000000004</v>
          </cell>
          <cell r="P4030">
            <v>427</v>
          </cell>
          <cell r="Q4030">
            <v>341</v>
          </cell>
          <cell r="R4030">
            <v>0.6</v>
          </cell>
          <cell r="S4030">
            <v>1</v>
          </cell>
          <cell r="T4030">
            <v>278</v>
          </cell>
          <cell r="U4030">
            <v>278</v>
          </cell>
          <cell r="V4030">
            <v>705</v>
          </cell>
          <cell r="W4030">
            <v>619</v>
          </cell>
          <cell r="X4030">
            <v>5316</v>
          </cell>
          <cell r="Y4030">
            <v>106320</v>
          </cell>
          <cell r="Z4030" t="str">
            <v>火</v>
          </cell>
          <cell r="AA4030">
            <v>0.25</v>
          </cell>
          <cell r="AB4030">
            <v>0.25</v>
          </cell>
          <cell r="AC4030">
            <v>0.25</v>
          </cell>
          <cell r="AD4030">
            <v>1</v>
          </cell>
          <cell r="AE4030">
            <v>0.25</v>
          </cell>
          <cell r="AF4030">
            <v>21</v>
          </cell>
          <cell r="AG4030">
            <v>21</v>
          </cell>
          <cell r="AH4030">
            <v>21</v>
          </cell>
          <cell r="AI4030">
            <v>619</v>
          </cell>
          <cell r="AJ4030">
            <v>21</v>
          </cell>
          <cell r="AK4030">
            <v>10</v>
          </cell>
        </row>
        <row r="4031">
          <cell r="B4031">
            <v>16810</v>
          </cell>
          <cell r="C4031">
            <v>168</v>
          </cell>
          <cell r="D4031">
            <v>1</v>
          </cell>
          <cell r="E4031">
            <v>20215</v>
          </cell>
          <cell r="F4031">
            <v>1</v>
          </cell>
          <cell r="G4031">
            <v>16810</v>
          </cell>
          <cell r="H4031">
            <v>16810</v>
          </cell>
          <cell r="I4031">
            <v>0</v>
          </cell>
          <cell r="J4031">
            <v>10</v>
          </cell>
          <cell r="K4031">
            <v>34</v>
          </cell>
          <cell r="L4031">
            <v>33</v>
          </cell>
          <cell r="M4031">
            <v>2</v>
          </cell>
          <cell r="N4031">
            <v>16</v>
          </cell>
          <cell r="O4031">
            <v>0.4</v>
          </cell>
          <cell r="P4031">
            <v>569</v>
          </cell>
          <cell r="Q4031">
            <v>364</v>
          </cell>
          <cell r="R4031">
            <v>0.6</v>
          </cell>
          <cell r="S4031">
            <v>1</v>
          </cell>
          <cell r="T4031">
            <v>278</v>
          </cell>
          <cell r="U4031">
            <v>278</v>
          </cell>
          <cell r="V4031">
            <v>847</v>
          </cell>
          <cell r="W4031">
            <v>642</v>
          </cell>
          <cell r="X4031">
            <v>5316</v>
          </cell>
          <cell r="Y4031">
            <v>106320</v>
          </cell>
          <cell r="Z4031" t="str">
            <v>火</v>
          </cell>
          <cell r="AA4031">
            <v>0.25</v>
          </cell>
          <cell r="AB4031">
            <v>0.25</v>
          </cell>
          <cell r="AC4031">
            <v>0.25</v>
          </cell>
          <cell r="AD4031">
            <v>1</v>
          </cell>
          <cell r="AE4031">
            <v>0.25</v>
          </cell>
          <cell r="AF4031">
            <v>51</v>
          </cell>
          <cell r="AG4031">
            <v>51</v>
          </cell>
          <cell r="AH4031">
            <v>51</v>
          </cell>
          <cell r="AI4031">
            <v>642</v>
          </cell>
          <cell r="AJ4031">
            <v>51</v>
          </cell>
          <cell r="AK4031">
            <v>10</v>
          </cell>
        </row>
        <row r="4032">
          <cell r="B4032">
            <v>16910</v>
          </cell>
          <cell r="C4032">
            <v>169</v>
          </cell>
          <cell r="D4032">
            <v>1</v>
          </cell>
          <cell r="E4032">
            <v>20415</v>
          </cell>
          <cell r="F4032">
            <v>1</v>
          </cell>
          <cell r="G4032">
            <v>16910</v>
          </cell>
          <cell r="H4032">
            <v>16910</v>
          </cell>
          <cell r="I4032">
            <v>0</v>
          </cell>
          <cell r="J4032">
            <v>10</v>
          </cell>
          <cell r="K4032">
            <v>34</v>
          </cell>
          <cell r="L4032">
            <v>33</v>
          </cell>
          <cell r="M4032">
            <v>2</v>
          </cell>
          <cell r="N4032">
            <v>16</v>
          </cell>
          <cell r="O4032">
            <v>0.5</v>
          </cell>
          <cell r="P4032">
            <v>712</v>
          </cell>
          <cell r="Q4032">
            <v>455</v>
          </cell>
          <cell r="R4032">
            <v>0.6</v>
          </cell>
          <cell r="S4032">
            <v>1</v>
          </cell>
          <cell r="T4032">
            <v>278</v>
          </cell>
          <cell r="U4032">
            <v>278</v>
          </cell>
          <cell r="V4032">
            <v>990</v>
          </cell>
          <cell r="W4032">
            <v>733</v>
          </cell>
          <cell r="X4032">
            <v>5316</v>
          </cell>
          <cell r="Y4032">
            <v>106320</v>
          </cell>
          <cell r="Z4032" t="str">
            <v>火</v>
          </cell>
          <cell r="AA4032">
            <v>0.25</v>
          </cell>
          <cell r="AB4032">
            <v>0.25</v>
          </cell>
          <cell r="AC4032">
            <v>0.25</v>
          </cell>
          <cell r="AD4032">
            <v>1</v>
          </cell>
          <cell r="AE4032">
            <v>0.25</v>
          </cell>
          <cell r="AF4032">
            <v>64</v>
          </cell>
          <cell r="AG4032">
            <v>64</v>
          </cell>
          <cell r="AH4032">
            <v>64</v>
          </cell>
          <cell r="AI4032">
            <v>733</v>
          </cell>
          <cell r="AJ4032">
            <v>64</v>
          </cell>
          <cell r="AK4032">
            <v>10</v>
          </cell>
        </row>
        <row r="4033">
          <cell r="B4033">
            <v>17010</v>
          </cell>
          <cell r="C4033">
            <v>170</v>
          </cell>
          <cell r="D4033">
            <v>1</v>
          </cell>
          <cell r="E4033">
            <v>20215</v>
          </cell>
          <cell r="F4033">
            <v>1</v>
          </cell>
          <cell r="G4033">
            <v>17010</v>
          </cell>
          <cell r="H4033">
            <v>17010</v>
          </cell>
          <cell r="I4033">
            <v>0</v>
          </cell>
          <cell r="J4033">
            <v>10</v>
          </cell>
          <cell r="K4033">
            <v>35</v>
          </cell>
          <cell r="L4033">
            <v>34</v>
          </cell>
          <cell r="M4033">
            <v>2</v>
          </cell>
          <cell r="N4033">
            <v>16</v>
          </cell>
          <cell r="O4033">
            <v>0.60000000000000009</v>
          </cell>
          <cell r="P4033">
            <v>902</v>
          </cell>
          <cell r="Q4033">
            <v>462</v>
          </cell>
          <cell r="R4033">
            <v>0.6</v>
          </cell>
          <cell r="S4033">
            <v>1</v>
          </cell>
          <cell r="T4033">
            <v>297</v>
          </cell>
          <cell r="U4033">
            <v>297</v>
          </cell>
          <cell r="V4033">
            <v>1199</v>
          </cell>
          <cell r="W4033">
            <v>759</v>
          </cell>
          <cell r="X4033">
            <v>5604</v>
          </cell>
          <cell r="Y4033">
            <v>112080</v>
          </cell>
          <cell r="Z4033" t="str">
            <v>火</v>
          </cell>
          <cell r="AA4033">
            <v>0.25</v>
          </cell>
          <cell r="AB4033">
            <v>0.25</v>
          </cell>
          <cell r="AC4033">
            <v>0.25</v>
          </cell>
          <cell r="AD4033">
            <v>1</v>
          </cell>
          <cell r="AE4033">
            <v>0.25</v>
          </cell>
          <cell r="AF4033">
            <v>110</v>
          </cell>
          <cell r="AG4033">
            <v>110</v>
          </cell>
          <cell r="AH4033">
            <v>110</v>
          </cell>
          <cell r="AI4033">
            <v>759</v>
          </cell>
          <cell r="AJ4033">
            <v>110</v>
          </cell>
          <cell r="AK4033">
            <v>10</v>
          </cell>
        </row>
        <row r="4034">
          <cell r="B4034">
            <v>17110</v>
          </cell>
          <cell r="C4034">
            <v>171</v>
          </cell>
          <cell r="D4034">
            <v>1</v>
          </cell>
          <cell r="E4034">
            <v>20115</v>
          </cell>
          <cell r="F4034">
            <v>1</v>
          </cell>
          <cell r="G4034">
            <v>17110</v>
          </cell>
          <cell r="H4034">
            <v>17110</v>
          </cell>
          <cell r="I4034">
            <v>0</v>
          </cell>
          <cell r="J4034">
            <v>10</v>
          </cell>
          <cell r="K4034">
            <v>35</v>
          </cell>
          <cell r="L4034">
            <v>34</v>
          </cell>
          <cell r="M4034">
            <v>2</v>
          </cell>
          <cell r="N4034">
            <v>16</v>
          </cell>
          <cell r="O4034">
            <v>0.2</v>
          </cell>
          <cell r="P4034">
            <v>300</v>
          </cell>
          <cell r="Q4034">
            <v>240</v>
          </cell>
          <cell r="R4034">
            <v>0.6</v>
          </cell>
          <cell r="S4034">
            <v>1</v>
          </cell>
          <cell r="T4034">
            <v>297</v>
          </cell>
          <cell r="U4034">
            <v>297</v>
          </cell>
          <cell r="V4034">
            <v>597</v>
          </cell>
          <cell r="W4034">
            <v>537</v>
          </cell>
          <cell r="X4034">
            <v>5604</v>
          </cell>
          <cell r="Y4034">
            <v>112080</v>
          </cell>
          <cell r="Z4034" t="str">
            <v>火</v>
          </cell>
          <cell r="AA4034">
            <v>0.25</v>
          </cell>
          <cell r="AB4034">
            <v>0.25</v>
          </cell>
          <cell r="AC4034">
            <v>0.25</v>
          </cell>
          <cell r="AD4034">
            <v>1</v>
          </cell>
          <cell r="AE4034">
            <v>0.25</v>
          </cell>
          <cell r="AF4034">
            <v>15</v>
          </cell>
          <cell r="AG4034">
            <v>15</v>
          </cell>
          <cell r="AH4034">
            <v>15</v>
          </cell>
          <cell r="AI4034">
            <v>537</v>
          </cell>
          <cell r="AJ4034">
            <v>15</v>
          </cell>
          <cell r="AK4034">
            <v>10</v>
          </cell>
        </row>
        <row r="4035">
          <cell r="B4035">
            <v>17210</v>
          </cell>
          <cell r="C4035">
            <v>172</v>
          </cell>
          <cell r="D4035">
            <v>1</v>
          </cell>
          <cell r="E4035">
            <v>30105</v>
          </cell>
          <cell r="F4035">
            <v>1</v>
          </cell>
          <cell r="G4035">
            <v>17210</v>
          </cell>
          <cell r="H4035">
            <v>17210</v>
          </cell>
          <cell r="I4035">
            <v>0</v>
          </cell>
          <cell r="J4035">
            <v>10</v>
          </cell>
          <cell r="K4035">
            <v>35</v>
          </cell>
          <cell r="L4035">
            <v>34</v>
          </cell>
          <cell r="M4035">
            <v>2</v>
          </cell>
          <cell r="N4035">
            <v>16</v>
          </cell>
          <cell r="O4035">
            <v>0.30000000000000004</v>
          </cell>
          <cell r="P4035">
            <v>451</v>
          </cell>
          <cell r="Q4035">
            <v>360</v>
          </cell>
          <cell r="R4035">
            <v>0.6</v>
          </cell>
          <cell r="S4035">
            <v>1</v>
          </cell>
          <cell r="T4035">
            <v>297</v>
          </cell>
          <cell r="U4035">
            <v>297</v>
          </cell>
          <cell r="V4035">
            <v>748</v>
          </cell>
          <cell r="W4035">
            <v>657</v>
          </cell>
          <cell r="X4035">
            <v>5604</v>
          </cell>
          <cell r="Y4035">
            <v>112080</v>
          </cell>
          <cell r="Z4035" t="str">
            <v>火</v>
          </cell>
          <cell r="AA4035">
            <v>0.25</v>
          </cell>
          <cell r="AB4035">
            <v>0.25</v>
          </cell>
          <cell r="AC4035">
            <v>0.25</v>
          </cell>
          <cell r="AD4035">
            <v>1</v>
          </cell>
          <cell r="AE4035">
            <v>0.25</v>
          </cell>
          <cell r="AF4035">
            <v>22</v>
          </cell>
          <cell r="AG4035">
            <v>22</v>
          </cell>
          <cell r="AH4035">
            <v>22</v>
          </cell>
          <cell r="AI4035">
            <v>657</v>
          </cell>
          <cell r="AJ4035">
            <v>22</v>
          </cell>
          <cell r="AK4035">
            <v>10</v>
          </cell>
        </row>
        <row r="4036">
          <cell r="B4036">
            <v>17310</v>
          </cell>
          <cell r="C4036">
            <v>173</v>
          </cell>
          <cell r="D4036">
            <v>1</v>
          </cell>
          <cell r="E4036">
            <v>20115</v>
          </cell>
          <cell r="F4036">
            <v>1</v>
          </cell>
          <cell r="G4036">
            <v>17310</v>
          </cell>
          <cell r="H4036">
            <v>17310</v>
          </cell>
          <cell r="I4036">
            <v>0</v>
          </cell>
          <cell r="J4036">
            <v>10</v>
          </cell>
          <cell r="K4036">
            <v>35</v>
          </cell>
          <cell r="L4036">
            <v>34</v>
          </cell>
          <cell r="M4036">
            <v>2</v>
          </cell>
          <cell r="N4036">
            <v>16</v>
          </cell>
          <cell r="O4036">
            <v>0.4</v>
          </cell>
          <cell r="P4036">
            <v>601</v>
          </cell>
          <cell r="Q4036">
            <v>385</v>
          </cell>
          <cell r="R4036">
            <v>0.6</v>
          </cell>
          <cell r="S4036">
            <v>1</v>
          </cell>
          <cell r="T4036">
            <v>297</v>
          </cell>
          <cell r="U4036">
            <v>297</v>
          </cell>
          <cell r="V4036">
            <v>898</v>
          </cell>
          <cell r="W4036">
            <v>682</v>
          </cell>
          <cell r="X4036">
            <v>5604</v>
          </cell>
          <cell r="Y4036">
            <v>112080</v>
          </cell>
          <cell r="Z4036" t="str">
            <v>火</v>
          </cell>
          <cell r="AA4036">
            <v>0.25</v>
          </cell>
          <cell r="AB4036">
            <v>0.25</v>
          </cell>
          <cell r="AC4036">
            <v>0.25</v>
          </cell>
          <cell r="AD4036">
            <v>1</v>
          </cell>
          <cell r="AE4036">
            <v>0.25</v>
          </cell>
          <cell r="AF4036">
            <v>54</v>
          </cell>
          <cell r="AG4036">
            <v>54</v>
          </cell>
          <cell r="AH4036">
            <v>54</v>
          </cell>
          <cell r="AI4036">
            <v>682</v>
          </cell>
          <cell r="AJ4036">
            <v>54</v>
          </cell>
          <cell r="AK4036">
            <v>10</v>
          </cell>
        </row>
        <row r="4037">
          <cell r="B4037">
            <v>17410</v>
          </cell>
          <cell r="C4037">
            <v>174</v>
          </cell>
          <cell r="D4037">
            <v>1</v>
          </cell>
          <cell r="E4037">
            <v>30105</v>
          </cell>
          <cell r="F4037">
            <v>1</v>
          </cell>
          <cell r="G4037">
            <v>17410</v>
          </cell>
          <cell r="H4037">
            <v>17410</v>
          </cell>
          <cell r="I4037">
            <v>0</v>
          </cell>
          <cell r="J4037">
            <v>10</v>
          </cell>
          <cell r="K4037">
            <v>35</v>
          </cell>
          <cell r="L4037">
            <v>34</v>
          </cell>
          <cell r="M4037">
            <v>2</v>
          </cell>
          <cell r="N4037">
            <v>16</v>
          </cell>
          <cell r="O4037">
            <v>0.5</v>
          </cell>
          <cell r="P4037">
            <v>752</v>
          </cell>
          <cell r="Q4037">
            <v>481</v>
          </cell>
          <cell r="R4037">
            <v>0.6</v>
          </cell>
          <cell r="S4037">
            <v>1</v>
          </cell>
          <cell r="T4037">
            <v>297</v>
          </cell>
          <cell r="U4037">
            <v>297</v>
          </cell>
          <cell r="V4037">
            <v>1049</v>
          </cell>
          <cell r="W4037">
            <v>778</v>
          </cell>
          <cell r="X4037">
            <v>5604</v>
          </cell>
          <cell r="Y4037">
            <v>112080</v>
          </cell>
          <cell r="Z4037" t="str">
            <v>火</v>
          </cell>
          <cell r="AA4037">
            <v>0.25</v>
          </cell>
          <cell r="AB4037">
            <v>0.25</v>
          </cell>
          <cell r="AC4037">
            <v>0.25</v>
          </cell>
          <cell r="AD4037">
            <v>1</v>
          </cell>
          <cell r="AE4037">
            <v>0.25</v>
          </cell>
          <cell r="AF4037">
            <v>67</v>
          </cell>
          <cell r="AG4037">
            <v>67</v>
          </cell>
          <cell r="AH4037">
            <v>67</v>
          </cell>
          <cell r="AI4037">
            <v>778</v>
          </cell>
          <cell r="AJ4037">
            <v>67</v>
          </cell>
          <cell r="AK4037">
            <v>10</v>
          </cell>
        </row>
        <row r="4038">
          <cell r="B4038">
            <v>17510</v>
          </cell>
          <cell r="C4038">
            <v>175</v>
          </cell>
          <cell r="D4038">
            <v>1</v>
          </cell>
          <cell r="E4038">
            <v>20115</v>
          </cell>
          <cell r="F4038">
            <v>1</v>
          </cell>
          <cell r="G4038">
            <v>17510</v>
          </cell>
          <cell r="H4038">
            <v>17510</v>
          </cell>
          <cell r="I4038">
            <v>0</v>
          </cell>
          <cell r="J4038">
            <v>10</v>
          </cell>
          <cell r="K4038">
            <v>36</v>
          </cell>
          <cell r="L4038">
            <v>35</v>
          </cell>
          <cell r="M4038">
            <v>2</v>
          </cell>
          <cell r="N4038">
            <v>16</v>
          </cell>
          <cell r="O4038">
            <v>0.60000000000000009</v>
          </cell>
          <cell r="P4038">
            <v>950</v>
          </cell>
          <cell r="Q4038">
            <v>486</v>
          </cell>
          <cell r="R4038">
            <v>0.6</v>
          </cell>
          <cell r="S4038">
            <v>1</v>
          </cell>
          <cell r="T4038">
            <v>316</v>
          </cell>
          <cell r="U4038">
            <v>316</v>
          </cell>
          <cell r="V4038">
            <v>1266</v>
          </cell>
          <cell r="W4038">
            <v>802</v>
          </cell>
          <cell r="X4038">
            <v>5908</v>
          </cell>
          <cell r="Y4038">
            <v>118160</v>
          </cell>
          <cell r="Z4038" t="str">
            <v>火</v>
          </cell>
          <cell r="AA4038">
            <v>0.25</v>
          </cell>
          <cell r="AB4038">
            <v>0.25</v>
          </cell>
          <cell r="AC4038">
            <v>0.25</v>
          </cell>
          <cell r="AD4038">
            <v>1</v>
          </cell>
          <cell r="AE4038">
            <v>0.25</v>
          </cell>
          <cell r="AF4038">
            <v>116</v>
          </cell>
          <cell r="AG4038">
            <v>116</v>
          </cell>
          <cell r="AH4038">
            <v>116</v>
          </cell>
          <cell r="AI4038">
            <v>802</v>
          </cell>
          <cell r="AJ4038">
            <v>116</v>
          </cell>
          <cell r="AK4038">
            <v>10</v>
          </cell>
        </row>
        <row r="4039">
          <cell r="B4039">
            <v>17610</v>
          </cell>
          <cell r="C4039">
            <v>176</v>
          </cell>
          <cell r="D4039">
            <v>1</v>
          </cell>
          <cell r="E4039">
            <v>20515</v>
          </cell>
          <cell r="F4039">
            <v>1</v>
          </cell>
          <cell r="G4039">
            <v>17610</v>
          </cell>
          <cell r="H4039">
            <v>17610</v>
          </cell>
          <cell r="I4039">
            <v>0</v>
          </cell>
          <cell r="J4039">
            <v>10</v>
          </cell>
          <cell r="K4039">
            <v>36</v>
          </cell>
          <cell r="L4039">
            <v>35</v>
          </cell>
          <cell r="M4039">
            <v>2</v>
          </cell>
          <cell r="N4039">
            <v>16</v>
          </cell>
          <cell r="O4039">
            <v>0.2</v>
          </cell>
          <cell r="P4039">
            <v>316</v>
          </cell>
          <cell r="Q4039">
            <v>253</v>
          </cell>
          <cell r="R4039">
            <v>0.6</v>
          </cell>
          <cell r="S4039">
            <v>1</v>
          </cell>
          <cell r="T4039">
            <v>316</v>
          </cell>
          <cell r="U4039">
            <v>316</v>
          </cell>
          <cell r="V4039">
            <v>632</v>
          </cell>
          <cell r="W4039">
            <v>569</v>
          </cell>
          <cell r="X4039">
            <v>5908</v>
          </cell>
          <cell r="Y4039">
            <v>118160</v>
          </cell>
          <cell r="Z4039" t="str">
            <v>火</v>
          </cell>
          <cell r="AA4039">
            <v>0.25</v>
          </cell>
          <cell r="AB4039">
            <v>0.25</v>
          </cell>
          <cell r="AC4039">
            <v>0.25</v>
          </cell>
          <cell r="AD4039">
            <v>1</v>
          </cell>
          <cell r="AE4039">
            <v>0.25</v>
          </cell>
          <cell r="AF4039">
            <v>15</v>
          </cell>
          <cell r="AG4039">
            <v>15</v>
          </cell>
          <cell r="AH4039">
            <v>15</v>
          </cell>
          <cell r="AI4039">
            <v>569</v>
          </cell>
          <cell r="AJ4039">
            <v>15</v>
          </cell>
          <cell r="AK4039">
            <v>10</v>
          </cell>
        </row>
        <row r="4040">
          <cell r="B4040">
            <v>17710</v>
          </cell>
          <cell r="C4040">
            <v>177</v>
          </cell>
          <cell r="D4040">
            <v>1</v>
          </cell>
          <cell r="E4040">
            <v>30402</v>
          </cell>
          <cell r="F4040">
            <v>1</v>
          </cell>
          <cell r="G4040">
            <v>17710</v>
          </cell>
          <cell r="H4040">
            <v>17710</v>
          </cell>
          <cell r="I4040">
            <v>0</v>
          </cell>
          <cell r="J4040">
            <v>10</v>
          </cell>
          <cell r="K4040">
            <v>36</v>
          </cell>
          <cell r="L4040">
            <v>35</v>
          </cell>
          <cell r="M4040">
            <v>2</v>
          </cell>
          <cell r="N4040">
            <v>16</v>
          </cell>
          <cell r="O4040">
            <v>0.30000000000000004</v>
          </cell>
          <cell r="P4040">
            <v>475</v>
          </cell>
          <cell r="Q4040">
            <v>380</v>
          </cell>
          <cell r="R4040">
            <v>0.6</v>
          </cell>
          <cell r="S4040">
            <v>1</v>
          </cell>
          <cell r="T4040">
            <v>316</v>
          </cell>
          <cell r="U4040">
            <v>316</v>
          </cell>
          <cell r="V4040">
            <v>791</v>
          </cell>
          <cell r="W4040">
            <v>696</v>
          </cell>
          <cell r="X4040">
            <v>5908</v>
          </cell>
          <cell r="Y4040">
            <v>118160</v>
          </cell>
          <cell r="Z4040" t="str">
            <v>火</v>
          </cell>
          <cell r="AA4040">
            <v>0.25</v>
          </cell>
          <cell r="AB4040">
            <v>0.25</v>
          </cell>
          <cell r="AC4040">
            <v>0.25</v>
          </cell>
          <cell r="AD4040">
            <v>1</v>
          </cell>
          <cell r="AE4040">
            <v>0.25</v>
          </cell>
          <cell r="AF4040">
            <v>23</v>
          </cell>
          <cell r="AG4040">
            <v>23</v>
          </cell>
          <cell r="AH4040">
            <v>23</v>
          </cell>
          <cell r="AI4040">
            <v>696</v>
          </cell>
          <cell r="AJ4040">
            <v>23</v>
          </cell>
          <cell r="AK4040">
            <v>10</v>
          </cell>
        </row>
        <row r="4041">
          <cell r="B4041">
            <v>17810</v>
          </cell>
          <cell r="C4041">
            <v>178</v>
          </cell>
          <cell r="D4041">
            <v>1</v>
          </cell>
          <cell r="E4041">
            <v>20515</v>
          </cell>
          <cell r="F4041">
            <v>1</v>
          </cell>
          <cell r="G4041">
            <v>17810</v>
          </cell>
          <cell r="H4041">
            <v>17810</v>
          </cell>
          <cell r="I4041">
            <v>0</v>
          </cell>
          <cell r="J4041">
            <v>10</v>
          </cell>
          <cell r="K4041">
            <v>36</v>
          </cell>
          <cell r="L4041">
            <v>35</v>
          </cell>
          <cell r="M4041">
            <v>2</v>
          </cell>
          <cell r="N4041">
            <v>16</v>
          </cell>
          <cell r="O4041">
            <v>0.4</v>
          </cell>
          <cell r="P4041">
            <v>633</v>
          </cell>
          <cell r="Q4041">
            <v>405</v>
          </cell>
          <cell r="R4041">
            <v>0.6</v>
          </cell>
          <cell r="S4041">
            <v>1</v>
          </cell>
          <cell r="T4041">
            <v>316</v>
          </cell>
          <cell r="U4041">
            <v>316</v>
          </cell>
          <cell r="V4041">
            <v>949</v>
          </cell>
          <cell r="W4041">
            <v>721</v>
          </cell>
          <cell r="X4041">
            <v>5908</v>
          </cell>
          <cell r="Y4041">
            <v>118160</v>
          </cell>
          <cell r="Z4041" t="str">
            <v>火</v>
          </cell>
          <cell r="AA4041">
            <v>0.25</v>
          </cell>
          <cell r="AB4041">
            <v>0.25</v>
          </cell>
          <cell r="AC4041">
            <v>0.25</v>
          </cell>
          <cell r="AD4041">
            <v>1</v>
          </cell>
          <cell r="AE4041">
            <v>0.25</v>
          </cell>
          <cell r="AF4041">
            <v>57</v>
          </cell>
          <cell r="AG4041">
            <v>57</v>
          </cell>
          <cell r="AH4041">
            <v>57</v>
          </cell>
          <cell r="AI4041">
            <v>721</v>
          </cell>
          <cell r="AJ4041">
            <v>57</v>
          </cell>
          <cell r="AK4041">
            <v>10</v>
          </cell>
        </row>
        <row r="4042">
          <cell r="B4042">
            <v>17910</v>
          </cell>
          <cell r="C4042">
            <v>179</v>
          </cell>
          <cell r="D4042">
            <v>1</v>
          </cell>
          <cell r="E4042">
            <v>30402</v>
          </cell>
          <cell r="F4042">
            <v>1</v>
          </cell>
          <cell r="G4042">
            <v>17910</v>
          </cell>
          <cell r="H4042">
            <v>17910</v>
          </cell>
          <cell r="I4042">
            <v>0</v>
          </cell>
          <cell r="J4042">
            <v>10</v>
          </cell>
          <cell r="K4042">
            <v>36</v>
          </cell>
          <cell r="L4042">
            <v>35</v>
          </cell>
          <cell r="M4042">
            <v>2</v>
          </cell>
          <cell r="N4042">
            <v>16</v>
          </cell>
          <cell r="O4042">
            <v>0.5</v>
          </cell>
          <cell r="P4042">
            <v>792</v>
          </cell>
          <cell r="Q4042">
            <v>506</v>
          </cell>
          <cell r="R4042">
            <v>0.6</v>
          </cell>
          <cell r="S4042">
            <v>1</v>
          </cell>
          <cell r="T4042">
            <v>316</v>
          </cell>
          <cell r="U4042">
            <v>316</v>
          </cell>
          <cell r="V4042">
            <v>1108</v>
          </cell>
          <cell r="W4042">
            <v>822</v>
          </cell>
          <cell r="X4042">
            <v>5908</v>
          </cell>
          <cell r="Y4042">
            <v>118160</v>
          </cell>
          <cell r="Z4042" t="str">
            <v>火</v>
          </cell>
          <cell r="AA4042">
            <v>0.25</v>
          </cell>
          <cell r="AB4042">
            <v>0.25</v>
          </cell>
          <cell r="AC4042">
            <v>0.25</v>
          </cell>
          <cell r="AD4042">
            <v>1</v>
          </cell>
          <cell r="AE4042">
            <v>0.25</v>
          </cell>
          <cell r="AF4042">
            <v>71</v>
          </cell>
          <cell r="AG4042">
            <v>71</v>
          </cell>
          <cell r="AH4042">
            <v>71</v>
          </cell>
          <cell r="AI4042">
            <v>822</v>
          </cell>
          <cell r="AJ4042">
            <v>71</v>
          </cell>
          <cell r="AK4042">
            <v>10</v>
          </cell>
        </row>
        <row r="4043">
          <cell r="B4043">
            <v>18010</v>
          </cell>
          <cell r="C4043">
            <v>180</v>
          </cell>
          <cell r="D4043">
            <v>1</v>
          </cell>
          <cell r="E4043">
            <v>20500</v>
          </cell>
          <cell r="F4043">
            <v>1</v>
          </cell>
          <cell r="G4043">
            <v>18010</v>
          </cell>
          <cell r="H4043">
            <v>18010</v>
          </cell>
          <cell r="I4043">
            <v>0</v>
          </cell>
          <cell r="J4043">
            <v>10</v>
          </cell>
          <cell r="K4043">
            <v>37</v>
          </cell>
          <cell r="L4043">
            <v>36</v>
          </cell>
          <cell r="M4043">
            <v>2</v>
          </cell>
          <cell r="N4043">
            <v>16</v>
          </cell>
          <cell r="O4043">
            <v>0.60000000000000009</v>
          </cell>
          <cell r="P4043">
            <v>1008</v>
          </cell>
          <cell r="Q4043">
            <v>516</v>
          </cell>
          <cell r="R4043">
            <v>0.6</v>
          </cell>
          <cell r="S4043">
            <v>1</v>
          </cell>
          <cell r="T4043">
            <v>336</v>
          </cell>
          <cell r="U4043">
            <v>336</v>
          </cell>
          <cell r="V4043">
            <v>1344</v>
          </cell>
          <cell r="W4043">
            <v>852</v>
          </cell>
          <cell r="X4043">
            <v>6228</v>
          </cell>
          <cell r="Y4043">
            <v>124560</v>
          </cell>
          <cell r="Z4043" t="str">
            <v>火</v>
          </cell>
          <cell r="AA4043">
            <v>0.25</v>
          </cell>
          <cell r="AB4043">
            <v>0.25</v>
          </cell>
          <cell r="AC4043">
            <v>0.25</v>
          </cell>
          <cell r="AD4043">
            <v>1</v>
          </cell>
          <cell r="AE4043">
            <v>0.25</v>
          </cell>
          <cell r="AF4043">
            <v>123</v>
          </cell>
          <cell r="AG4043">
            <v>123</v>
          </cell>
          <cell r="AH4043">
            <v>123</v>
          </cell>
          <cell r="AI4043">
            <v>852</v>
          </cell>
          <cell r="AJ4043">
            <v>123</v>
          </cell>
          <cell r="AK4043">
            <v>10</v>
          </cell>
        </row>
        <row r="4044">
          <cell r="B4044">
            <v>18110</v>
          </cell>
          <cell r="C4044">
            <v>181</v>
          </cell>
          <cell r="D4044">
            <v>1</v>
          </cell>
          <cell r="E4044">
            <v>20412</v>
          </cell>
          <cell r="F4044">
            <v>1</v>
          </cell>
          <cell r="G4044">
            <v>18110</v>
          </cell>
          <cell r="H4044">
            <v>18110</v>
          </cell>
          <cell r="I4044">
            <v>0</v>
          </cell>
          <cell r="J4044">
            <v>10</v>
          </cell>
          <cell r="K4044">
            <v>37</v>
          </cell>
          <cell r="L4044">
            <v>36</v>
          </cell>
          <cell r="M4044">
            <v>2</v>
          </cell>
          <cell r="N4044">
            <v>16</v>
          </cell>
          <cell r="O4044">
            <v>0.2</v>
          </cell>
          <cell r="P4044">
            <v>336</v>
          </cell>
          <cell r="Q4044">
            <v>268</v>
          </cell>
          <cell r="R4044">
            <v>0.6</v>
          </cell>
          <cell r="S4044">
            <v>1</v>
          </cell>
          <cell r="T4044">
            <v>336</v>
          </cell>
          <cell r="U4044">
            <v>336</v>
          </cell>
          <cell r="V4044">
            <v>672</v>
          </cell>
          <cell r="W4044">
            <v>604</v>
          </cell>
          <cell r="X4044">
            <v>6228</v>
          </cell>
          <cell r="Y4044">
            <v>124560</v>
          </cell>
          <cell r="Z4044" t="str">
            <v>水</v>
          </cell>
          <cell r="AA4044">
            <v>0.25</v>
          </cell>
          <cell r="AB4044">
            <v>0.25</v>
          </cell>
          <cell r="AC4044">
            <v>1</v>
          </cell>
          <cell r="AD4044">
            <v>0.25</v>
          </cell>
          <cell r="AE4044">
            <v>0.25</v>
          </cell>
          <cell r="AF4044">
            <v>17</v>
          </cell>
          <cell r="AG4044">
            <v>17</v>
          </cell>
          <cell r="AH4044">
            <v>604</v>
          </cell>
          <cell r="AI4044">
            <v>17</v>
          </cell>
          <cell r="AJ4044">
            <v>17</v>
          </cell>
          <cell r="AK4044">
            <v>10</v>
          </cell>
        </row>
        <row r="4045">
          <cell r="B4045">
            <v>18210</v>
          </cell>
          <cell r="C4045">
            <v>182</v>
          </cell>
          <cell r="D4045">
            <v>1</v>
          </cell>
          <cell r="E4045">
            <v>20312</v>
          </cell>
          <cell r="F4045">
            <v>1</v>
          </cell>
          <cell r="G4045">
            <v>18210</v>
          </cell>
          <cell r="H4045">
            <v>18210</v>
          </cell>
          <cell r="I4045">
            <v>0</v>
          </cell>
          <cell r="J4045">
            <v>10</v>
          </cell>
          <cell r="K4045">
            <v>37</v>
          </cell>
          <cell r="L4045">
            <v>36</v>
          </cell>
          <cell r="M4045">
            <v>2</v>
          </cell>
          <cell r="N4045">
            <v>16</v>
          </cell>
          <cell r="O4045">
            <v>0.30000000000000004</v>
          </cell>
          <cell r="P4045">
            <v>504</v>
          </cell>
          <cell r="Q4045">
            <v>403</v>
          </cell>
          <cell r="R4045">
            <v>0.6</v>
          </cell>
          <cell r="S4045">
            <v>1</v>
          </cell>
          <cell r="T4045">
            <v>336</v>
          </cell>
          <cell r="U4045">
            <v>336</v>
          </cell>
          <cell r="V4045">
            <v>840</v>
          </cell>
          <cell r="W4045">
            <v>739</v>
          </cell>
          <cell r="X4045">
            <v>6228</v>
          </cell>
          <cell r="Y4045">
            <v>124560</v>
          </cell>
          <cell r="Z4045" t="str">
            <v>水</v>
          </cell>
          <cell r="AA4045">
            <v>0.25</v>
          </cell>
          <cell r="AB4045">
            <v>0.25</v>
          </cell>
          <cell r="AC4045">
            <v>1</v>
          </cell>
          <cell r="AD4045">
            <v>0.25</v>
          </cell>
          <cell r="AE4045">
            <v>0.25</v>
          </cell>
          <cell r="AF4045">
            <v>25</v>
          </cell>
          <cell r="AG4045">
            <v>25</v>
          </cell>
          <cell r="AH4045">
            <v>739</v>
          </cell>
          <cell r="AI4045">
            <v>25</v>
          </cell>
          <cell r="AJ4045">
            <v>25</v>
          </cell>
          <cell r="AK4045">
            <v>10</v>
          </cell>
        </row>
        <row r="4046">
          <cell r="B4046">
            <v>18310</v>
          </cell>
          <cell r="C4046">
            <v>183</v>
          </cell>
          <cell r="D4046">
            <v>1</v>
          </cell>
          <cell r="E4046">
            <v>20412</v>
          </cell>
          <cell r="F4046">
            <v>1</v>
          </cell>
          <cell r="G4046">
            <v>18310</v>
          </cell>
          <cell r="H4046">
            <v>18310</v>
          </cell>
          <cell r="I4046">
            <v>0</v>
          </cell>
          <cell r="J4046">
            <v>10</v>
          </cell>
          <cell r="K4046">
            <v>37</v>
          </cell>
          <cell r="L4046">
            <v>36</v>
          </cell>
          <cell r="M4046">
            <v>2</v>
          </cell>
          <cell r="N4046">
            <v>16</v>
          </cell>
          <cell r="O4046">
            <v>0.4</v>
          </cell>
          <cell r="P4046">
            <v>672</v>
          </cell>
          <cell r="Q4046">
            <v>430</v>
          </cell>
          <cell r="R4046">
            <v>0.6</v>
          </cell>
          <cell r="S4046">
            <v>1</v>
          </cell>
          <cell r="T4046">
            <v>336</v>
          </cell>
          <cell r="U4046">
            <v>336</v>
          </cell>
          <cell r="V4046">
            <v>1008</v>
          </cell>
          <cell r="W4046">
            <v>766</v>
          </cell>
          <cell r="X4046">
            <v>6228</v>
          </cell>
          <cell r="Y4046">
            <v>124560</v>
          </cell>
          <cell r="Z4046" t="str">
            <v>水</v>
          </cell>
          <cell r="AA4046">
            <v>0.25</v>
          </cell>
          <cell r="AB4046">
            <v>0.25</v>
          </cell>
          <cell r="AC4046">
            <v>1</v>
          </cell>
          <cell r="AD4046">
            <v>0.25</v>
          </cell>
          <cell r="AE4046">
            <v>0.25</v>
          </cell>
          <cell r="AF4046">
            <v>60</v>
          </cell>
          <cell r="AG4046">
            <v>60</v>
          </cell>
          <cell r="AH4046">
            <v>766</v>
          </cell>
          <cell r="AI4046">
            <v>60</v>
          </cell>
          <cell r="AJ4046">
            <v>60</v>
          </cell>
          <cell r="AK4046">
            <v>10</v>
          </cell>
        </row>
        <row r="4047">
          <cell r="B4047">
            <v>18410</v>
          </cell>
          <cell r="C4047">
            <v>184</v>
          </cell>
          <cell r="D4047">
            <v>1</v>
          </cell>
          <cell r="E4047">
            <v>20312</v>
          </cell>
          <cell r="F4047">
            <v>1</v>
          </cell>
          <cell r="G4047">
            <v>18410</v>
          </cell>
          <cell r="H4047">
            <v>18410</v>
          </cell>
          <cell r="I4047">
            <v>0</v>
          </cell>
          <cell r="J4047">
            <v>10</v>
          </cell>
          <cell r="K4047">
            <v>37</v>
          </cell>
          <cell r="L4047">
            <v>36</v>
          </cell>
          <cell r="M4047">
            <v>2</v>
          </cell>
          <cell r="N4047">
            <v>16</v>
          </cell>
          <cell r="O4047">
            <v>0.5</v>
          </cell>
          <cell r="P4047">
            <v>840</v>
          </cell>
          <cell r="Q4047">
            <v>537</v>
          </cell>
          <cell r="R4047">
            <v>0.6</v>
          </cell>
          <cell r="S4047">
            <v>1</v>
          </cell>
          <cell r="T4047">
            <v>336</v>
          </cell>
          <cell r="U4047">
            <v>336</v>
          </cell>
          <cell r="V4047">
            <v>1176</v>
          </cell>
          <cell r="W4047">
            <v>873</v>
          </cell>
          <cell r="X4047">
            <v>6228</v>
          </cell>
          <cell r="Y4047">
            <v>124560</v>
          </cell>
          <cell r="Z4047" t="str">
            <v>水</v>
          </cell>
          <cell r="AA4047">
            <v>0.25</v>
          </cell>
          <cell r="AB4047">
            <v>0.25</v>
          </cell>
          <cell r="AC4047">
            <v>1</v>
          </cell>
          <cell r="AD4047">
            <v>0.25</v>
          </cell>
          <cell r="AE4047">
            <v>0.25</v>
          </cell>
          <cell r="AF4047">
            <v>75</v>
          </cell>
          <cell r="AG4047">
            <v>75</v>
          </cell>
          <cell r="AH4047">
            <v>873</v>
          </cell>
          <cell r="AI4047">
            <v>75</v>
          </cell>
          <cell r="AJ4047">
            <v>75</v>
          </cell>
          <cell r="AK4047">
            <v>10</v>
          </cell>
        </row>
        <row r="4048">
          <cell r="B4048">
            <v>18510</v>
          </cell>
          <cell r="C4048">
            <v>185</v>
          </cell>
          <cell r="D4048">
            <v>1</v>
          </cell>
          <cell r="E4048">
            <v>20412</v>
          </cell>
          <cell r="F4048">
            <v>1</v>
          </cell>
          <cell r="G4048">
            <v>18510</v>
          </cell>
          <cell r="H4048">
            <v>18510</v>
          </cell>
          <cell r="I4048">
            <v>0</v>
          </cell>
          <cell r="J4048">
            <v>10</v>
          </cell>
          <cell r="K4048">
            <v>38</v>
          </cell>
          <cell r="L4048">
            <v>37</v>
          </cell>
          <cell r="M4048">
            <v>2</v>
          </cell>
          <cell r="N4048">
            <v>16</v>
          </cell>
          <cell r="O4048">
            <v>0.60000000000000009</v>
          </cell>
          <cell r="P4048">
            <v>1065</v>
          </cell>
          <cell r="Q4048">
            <v>545</v>
          </cell>
          <cell r="R4048">
            <v>0.6</v>
          </cell>
          <cell r="S4048">
            <v>1</v>
          </cell>
          <cell r="T4048">
            <v>355</v>
          </cell>
          <cell r="U4048">
            <v>355</v>
          </cell>
          <cell r="V4048">
            <v>1420</v>
          </cell>
          <cell r="W4048">
            <v>900</v>
          </cell>
          <cell r="X4048">
            <v>6564</v>
          </cell>
          <cell r="Y4048">
            <v>131280</v>
          </cell>
          <cell r="Z4048" t="str">
            <v>水</v>
          </cell>
          <cell r="AA4048">
            <v>0.25</v>
          </cell>
          <cell r="AB4048">
            <v>0.25</v>
          </cell>
          <cell r="AC4048">
            <v>1</v>
          </cell>
          <cell r="AD4048">
            <v>0.25</v>
          </cell>
          <cell r="AE4048">
            <v>0.25</v>
          </cell>
          <cell r="AF4048">
            <v>130</v>
          </cell>
          <cell r="AG4048">
            <v>130</v>
          </cell>
          <cell r="AH4048">
            <v>900</v>
          </cell>
          <cell r="AI4048">
            <v>130</v>
          </cell>
          <cell r="AJ4048">
            <v>130</v>
          </cell>
          <cell r="AK4048">
            <v>10</v>
          </cell>
        </row>
        <row r="4049">
          <cell r="B4049">
            <v>18610</v>
          </cell>
          <cell r="C4049">
            <v>186</v>
          </cell>
          <cell r="D4049">
            <v>1</v>
          </cell>
          <cell r="E4049">
            <v>20312</v>
          </cell>
          <cell r="F4049">
            <v>1</v>
          </cell>
          <cell r="G4049">
            <v>18610</v>
          </cell>
          <cell r="H4049">
            <v>18610</v>
          </cell>
          <cell r="I4049">
            <v>0</v>
          </cell>
          <cell r="J4049">
            <v>10</v>
          </cell>
          <cell r="K4049">
            <v>38</v>
          </cell>
          <cell r="L4049">
            <v>37</v>
          </cell>
          <cell r="M4049">
            <v>2</v>
          </cell>
          <cell r="N4049">
            <v>16</v>
          </cell>
          <cell r="O4049">
            <v>0.2</v>
          </cell>
          <cell r="P4049">
            <v>355</v>
          </cell>
          <cell r="Q4049">
            <v>284</v>
          </cell>
          <cell r="R4049">
            <v>0.6</v>
          </cell>
          <cell r="S4049">
            <v>1</v>
          </cell>
          <cell r="T4049">
            <v>355</v>
          </cell>
          <cell r="U4049">
            <v>355</v>
          </cell>
          <cell r="V4049">
            <v>710</v>
          </cell>
          <cell r="W4049">
            <v>639</v>
          </cell>
          <cell r="X4049">
            <v>6564</v>
          </cell>
          <cell r="Y4049">
            <v>131280</v>
          </cell>
          <cell r="Z4049" t="str">
            <v>水</v>
          </cell>
          <cell r="AA4049">
            <v>0.25</v>
          </cell>
          <cell r="AB4049">
            <v>0.25</v>
          </cell>
          <cell r="AC4049">
            <v>1</v>
          </cell>
          <cell r="AD4049">
            <v>0.25</v>
          </cell>
          <cell r="AE4049">
            <v>0.25</v>
          </cell>
          <cell r="AF4049">
            <v>17</v>
          </cell>
          <cell r="AG4049">
            <v>17</v>
          </cell>
          <cell r="AH4049">
            <v>639</v>
          </cell>
          <cell r="AI4049">
            <v>17</v>
          </cell>
          <cell r="AJ4049">
            <v>17</v>
          </cell>
          <cell r="AK4049">
            <v>10</v>
          </cell>
        </row>
        <row r="4050">
          <cell r="B4050">
            <v>18710</v>
          </cell>
          <cell r="C4050">
            <v>187</v>
          </cell>
          <cell r="D4050">
            <v>1</v>
          </cell>
          <cell r="E4050">
            <v>20412</v>
          </cell>
          <cell r="F4050">
            <v>1</v>
          </cell>
          <cell r="G4050">
            <v>18710</v>
          </cell>
          <cell r="H4050">
            <v>18710</v>
          </cell>
          <cell r="I4050">
            <v>0</v>
          </cell>
          <cell r="J4050">
            <v>10</v>
          </cell>
          <cell r="K4050">
            <v>38</v>
          </cell>
          <cell r="L4050">
            <v>37</v>
          </cell>
          <cell r="M4050">
            <v>2</v>
          </cell>
          <cell r="N4050">
            <v>16</v>
          </cell>
          <cell r="O4050">
            <v>0.30000000000000004</v>
          </cell>
          <cell r="P4050">
            <v>532</v>
          </cell>
          <cell r="Q4050">
            <v>426</v>
          </cell>
          <cell r="R4050">
            <v>0.6</v>
          </cell>
          <cell r="S4050">
            <v>1</v>
          </cell>
          <cell r="T4050">
            <v>355</v>
          </cell>
          <cell r="U4050">
            <v>355</v>
          </cell>
          <cell r="V4050">
            <v>887</v>
          </cell>
          <cell r="W4050">
            <v>781</v>
          </cell>
          <cell r="X4050">
            <v>6564</v>
          </cell>
          <cell r="Y4050">
            <v>131280</v>
          </cell>
          <cell r="Z4050" t="str">
            <v>水</v>
          </cell>
          <cell r="AA4050">
            <v>0.25</v>
          </cell>
          <cell r="AB4050">
            <v>0.25</v>
          </cell>
          <cell r="AC4050">
            <v>1</v>
          </cell>
          <cell r="AD4050">
            <v>0.25</v>
          </cell>
          <cell r="AE4050">
            <v>0.25</v>
          </cell>
          <cell r="AF4050">
            <v>26</v>
          </cell>
          <cell r="AG4050">
            <v>26</v>
          </cell>
          <cell r="AH4050">
            <v>781</v>
          </cell>
          <cell r="AI4050">
            <v>26</v>
          </cell>
          <cell r="AJ4050">
            <v>26</v>
          </cell>
          <cell r="AK4050">
            <v>10</v>
          </cell>
        </row>
        <row r="4051">
          <cell r="B4051">
            <v>18810</v>
          </cell>
          <cell r="C4051">
            <v>188</v>
          </cell>
          <cell r="D4051">
            <v>1</v>
          </cell>
          <cell r="E4051">
            <v>20312</v>
          </cell>
          <cell r="F4051">
            <v>1</v>
          </cell>
          <cell r="G4051">
            <v>18810</v>
          </cell>
          <cell r="H4051">
            <v>18810</v>
          </cell>
          <cell r="I4051">
            <v>0</v>
          </cell>
          <cell r="J4051">
            <v>10</v>
          </cell>
          <cell r="K4051">
            <v>38</v>
          </cell>
          <cell r="L4051">
            <v>37</v>
          </cell>
          <cell r="M4051">
            <v>2</v>
          </cell>
          <cell r="N4051">
            <v>16</v>
          </cell>
          <cell r="O4051">
            <v>0.4</v>
          </cell>
          <cell r="P4051">
            <v>710</v>
          </cell>
          <cell r="Q4051">
            <v>454</v>
          </cell>
          <cell r="R4051">
            <v>0.6</v>
          </cell>
          <cell r="S4051">
            <v>1</v>
          </cell>
          <cell r="T4051">
            <v>355</v>
          </cell>
          <cell r="U4051">
            <v>355</v>
          </cell>
          <cell r="V4051">
            <v>1065</v>
          </cell>
          <cell r="W4051">
            <v>809</v>
          </cell>
          <cell r="X4051">
            <v>6564</v>
          </cell>
          <cell r="Y4051">
            <v>131280</v>
          </cell>
          <cell r="Z4051" t="str">
            <v>水</v>
          </cell>
          <cell r="AA4051">
            <v>0.25</v>
          </cell>
          <cell r="AB4051">
            <v>0.25</v>
          </cell>
          <cell r="AC4051">
            <v>1</v>
          </cell>
          <cell r="AD4051">
            <v>0.25</v>
          </cell>
          <cell r="AE4051">
            <v>0.25</v>
          </cell>
          <cell r="AF4051">
            <v>64</v>
          </cell>
          <cell r="AG4051">
            <v>64</v>
          </cell>
          <cell r="AH4051">
            <v>809</v>
          </cell>
          <cell r="AI4051">
            <v>64</v>
          </cell>
          <cell r="AJ4051">
            <v>64</v>
          </cell>
          <cell r="AK4051">
            <v>10</v>
          </cell>
        </row>
        <row r="4052">
          <cell r="B4052">
            <v>18910</v>
          </cell>
          <cell r="C4052">
            <v>189</v>
          </cell>
          <cell r="D4052">
            <v>1</v>
          </cell>
          <cell r="E4052">
            <v>20412</v>
          </cell>
          <cell r="F4052">
            <v>1</v>
          </cell>
          <cell r="G4052">
            <v>18910</v>
          </cell>
          <cell r="H4052">
            <v>18910</v>
          </cell>
          <cell r="I4052">
            <v>0</v>
          </cell>
          <cell r="J4052">
            <v>10</v>
          </cell>
          <cell r="K4052">
            <v>38</v>
          </cell>
          <cell r="L4052">
            <v>37</v>
          </cell>
          <cell r="M4052">
            <v>2</v>
          </cell>
          <cell r="N4052">
            <v>16</v>
          </cell>
          <cell r="O4052">
            <v>0.5</v>
          </cell>
          <cell r="P4052">
            <v>888</v>
          </cell>
          <cell r="Q4052">
            <v>568</v>
          </cell>
          <cell r="R4052">
            <v>0.6</v>
          </cell>
          <cell r="S4052">
            <v>1</v>
          </cell>
          <cell r="T4052">
            <v>355</v>
          </cell>
          <cell r="U4052">
            <v>355</v>
          </cell>
          <cell r="V4052">
            <v>1243</v>
          </cell>
          <cell r="W4052">
            <v>923</v>
          </cell>
          <cell r="X4052">
            <v>6564</v>
          </cell>
          <cell r="Y4052">
            <v>131280</v>
          </cell>
          <cell r="Z4052" t="str">
            <v>水</v>
          </cell>
          <cell r="AA4052">
            <v>0.25</v>
          </cell>
          <cell r="AB4052">
            <v>0.25</v>
          </cell>
          <cell r="AC4052">
            <v>1</v>
          </cell>
          <cell r="AD4052">
            <v>0.25</v>
          </cell>
          <cell r="AE4052">
            <v>0.25</v>
          </cell>
          <cell r="AF4052">
            <v>80</v>
          </cell>
          <cell r="AG4052">
            <v>80</v>
          </cell>
          <cell r="AH4052">
            <v>923</v>
          </cell>
          <cell r="AI4052">
            <v>80</v>
          </cell>
          <cell r="AJ4052">
            <v>80</v>
          </cell>
          <cell r="AK4052">
            <v>10</v>
          </cell>
        </row>
        <row r="4053">
          <cell r="B4053">
            <v>19010</v>
          </cell>
          <cell r="C4053">
            <v>190</v>
          </cell>
          <cell r="D4053">
            <v>1</v>
          </cell>
          <cell r="E4053">
            <v>20312</v>
          </cell>
          <cell r="F4053">
            <v>1</v>
          </cell>
          <cell r="G4053">
            <v>19010</v>
          </cell>
          <cell r="H4053">
            <v>19010</v>
          </cell>
          <cell r="I4053">
            <v>0</v>
          </cell>
          <cell r="J4053">
            <v>10</v>
          </cell>
          <cell r="K4053">
            <v>39</v>
          </cell>
          <cell r="L4053">
            <v>38</v>
          </cell>
          <cell r="M4053">
            <v>2</v>
          </cell>
          <cell r="N4053">
            <v>16</v>
          </cell>
          <cell r="O4053">
            <v>0.60000000000000009</v>
          </cell>
          <cell r="P4053">
            <v>1132</v>
          </cell>
          <cell r="Q4053">
            <v>579</v>
          </cell>
          <cell r="R4053">
            <v>0.6</v>
          </cell>
          <cell r="S4053">
            <v>1</v>
          </cell>
          <cell r="T4053">
            <v>374</v>
          </cell>
          <cell r="U4053">
            <v>374</v>
          </cell>
          <cell r="V4053">
            <v>1506</v>
          </cell>
          <cell r="W4053">
            <v>953</v>
          </cell>
          <cell r="X4053">
            <v>6916</v>
          </cell>
          <cell r="Y4053">
            <v>138320</v>
          </cell>
          <cell r="Z4053" t="str">
            <v>水</v>
          </cell>
          <cell r="AA4053">
            <v>0.25</v>
          </cell>
          <cell r="AB4053">
            <v>0.25</v>
          </cell>
          <cell r="AC4053">
            <v>1</v>
          </cell>
          <cell r="AD4053">
            <v>0.25</v>
          </cell>
          <cell r="AE4053">
            <v>0.25</v>
          </cell>
          <cell r="AF4053">
            <v>138</v>
          </cell>
          <cell r="AG4053">
            <v>138</v>
          </cell>
          <cell r="AH4053">
            <v>953</v>
          </cell>
          <cell r="AI4053">
            <v>138</v>
          </cell>
          <cell r="AJ4053">
            <v>138</v>
          </cell>
          <cell r="AK4053">
            <v>10</v>
          </cell>
        </row>
        <row r="4054">
          <cell r="B4054">
            <v>19110</v>
          </cell>
          <cell r="C4054">
            <v>191</v>
          </cell>
          <cell r="D4054">
            <v>1</v>
          </cell>
          <cell r="E4054">
            <v>20212</v>
          </cell>
          <cell r="F4054">
            <v>1</v>
          </cell>
          <cell r="G4054">
            <v>19110</v>
          </cell>
          <cell r="H4054">
            <v>19110</v>
          </cell>
          <cell r="I4054">
            <v>0</v>
          </cell>
          <cell r="J4054">
            <v>10</v>
          </cell>
          <cell r="K4054">
            <v>39</v>
          </cell>
          <cell r="L4054">
            <v>38</v>
          </cell>
          <cell r="M4054">
            <v>2</v>
          </cell>
          <cell r="N4054">
            <v>16</v>
          </cell>
          <cell r="O4054">
            <v>0.2</v>
          </cell>
          <cell r="P4054">
            <v>377</v>
          </cell>
          <cell r="Q4054">
            <v>302</v>
          </cell>
          <cell r="R4054">
            <v>0.6</v>
          </cell>
          <cell r="S4054">
            <v>1</v>
          </cell>
          <cell r="T4054">
            <v>374</v>
          </cell>
          <cell r="U4054">
            <v>374</v>
          </cell>
          <cell r="V4054">
            <v>751</v>
          </cell>
          <cell r="W4054">
            <v>676</v>
          </cell>
          <cell r="X4054">
            <v>6916</v>
          </cell>
          <cell r="Y4054">
            <v>138320</v>
          </cell>
          <cell r="Z4054" t="str">
            <v>水</v>
          </cell>
          <cell r="AA4054">
            <v>0.25</v>
          </cell>
          <cell r="AB4054">
            <v>0.25</v>
          </cell>
          <cell r="AC4054">
            <v>1</v>
          </cell>
          <cell r="AD4054">
            <v>0.25</v>
          </cell>
          <cell r="AE4054">
            <v>0.25</v>
          </cell>
          <cell r="AF4054">
            <v>18</v>
          </cell>
          <cell r="AG4054">
            <v>18</v>
          </cell>
          <cell r="AH4054">
            <v>676</v>
          </cell>
          <cell r="AI4054">
            <v>18</v>
          </cell>
          <cell r="AJ4054">
            <v>18</v>
          </cell>
          <cell r="AK4054">
            <v>10</v>
          </cell>
        </row>
        <row r="4055">
          <cell r="B4055">
            <v>19210</v>
          </cell>
          <cell r="C4055">
            <v>192</v>
          </cell>
          <cell r="D4055">
            <v>1</v>
          </cell>
          <cell r="E4055">
            <v>20212</v>
          </cell>
          <cell r="F4055">
            <v>1</v>
          </cell>
          <cell r="G4055">
            <v>19210</v>
          </cell>
          <cell r="H4055">
            <v>19210</v>
          </cell>
          <cell r="I4055">
            <v>0</v>
          </cell>
          <cell r="J4055">
            <v>10</v>
          </cell>
          <cell r="K4055">
            <v>39</v>
          </cell>
          <cell r="L4055">
            <v>38</v>
          </cell>
          <cell r="M4055">
            <v>2</v>
          </cell>
          <cell r="N4055">
            <v>16</v>
          </cell>
          <cell r="O4055">
            <v>0.30000000000000004</v>
          </cell>
          <cell r="P4055">
            <v>566</v>
          </cell>
          <cell r="Q4055">
            <v>453</v>
          </cell>
          <cell r="R4055">
            <v>0.6</v>
          </cell>
          <cell r="S4055">
            <v>1</v>
          </cell>
          <cell r="T4055">
            <v>374</v>
          </cell>
          <cell r="U4055">
            <v>374</v>
          </cell>
          <cell r="V4055">
            <v>940</v>
          </cell>
          <cell r="W4055">
            <v>827</v>
          </cell>
          <cell r="X4055">
            <v>6916</v>
          </cell>
          <cell r="Y4055">
            <v>138320</v>
          </cell>
          <cell r="Z4055" t="str">
            <v>水</v>
          </cell>
          <cell r="AA4055">
            <v>0.25</v>
          </cell>
          <cell r="AB4055">
            <v>0.25</v>
          </cell>
          <cell r="AC4055">
            <v>1</v>
          </cell>
          <cell r="AD4055">
            <v>0.25</v>
          </cell>
          <cell r="AE4055">
            <v>0.25</v>
          </cell>
          <cell r="AF4055">
            <v>28</v>
          </cell>
          <cell r="AG4055">
            <v>28</v>
          </cell>
          <cell r="AH4055">
            <v>827</v>
          </cell>
          <cell r="AI4055">
            <v>28</v>
          </cell>
          <cell r="AJ4055">
            <v>28</v>
          </cell>
          <cell r="AK4055">
            <v>10</v>
          </cell>
        </row>
        <row r="4056">
          <cell r="B4056">
            <v>19310</v>
          </cell>
          <cell r="C4056">
            <v>193</v>
          </cell>
          <cell r="D4056">
            <v>1</v>
          </cell>
          <cell r="E4056">
            <v>20212</v>
          </cell>
          <cell r="F4056">
            <v>1</v>
          </cell>
          <cell r="G4056">
            <v>19310</v>
          </cell>
          <cell r="H4056">
            <v>19310</v>
          </cell>
          <cell r="I4056">
            <v>0</v>
          </cell>
          <cell r="J4056">
            <v>10</v>
          </cell>
          <cell r="K4056">
            <v>39</v>
          </cell>
          <cell r="L4056">
            <v>38</v>
          </cell>
          <cell r="M4056">
            <v>2</v>
          </cell>
          <cell r="N4056">
            <v>16</v>
          </cell>
          <cell r="O4056">
            <v>0.4</v>
          </cell>
          <cell r="P4056">
            <v>755</v>
          </cell>
          <cell r="Q4056">
            <v>483</v>
          </cell>
          <cell r="R4056">
            <v>0.6</v>
          </cell>
          <cell r="S4056">
            <v>1</v>
          </cell>
          <cell r="T4056">
            <v>374</v>
          </cell>
          <cell r="U4056">
            <v>374</v>
          </cell>
          <cell r="V4056">
            <v>1129</v>
          </cell>
          <cell r="W4056">
            <v>857</v>
          </cell>
          <cell r="X4056">
            <v>6916</v>
          </cell>
          <cell r="Y4056">
            <v>138320</v>
          </cell>
          <cell r="Z4056" t="str">
            <v>水</v>
          </cell>
          <cell r="AA4056">
            <v>0.25</v>
          </cell>
          <cell r="AB4056">
            <v>0.25</v>
          </cell>
          <cell r="AC4056">
            <v>1</v>
          </cell>
          <cell r="AD4056">
            <v>0.25</v>
          </cell>
          <cell r="AE4056">
            <v>0.25</v>
          </cell>
          <cell r="AF4056">
            <v>68</v>
          </cell>
          <cell r="AG4056">
            <v>68</v>
          </cell>
          <cell r="AH4056">
            <v>857</v>
          </cell>
          <cell r="AI4056">
            <v>68</v>
          </cell>
          <cell r="AJ4056">
            <v>68</v>
          </cell>
          <cell r="AK4056">
            <v>10</v>
          </cell>
        </row>
        <row r="4057">
          <cell r="B4057">
            <v>19410</v>
          </cell>
          <cell r="C4057">
            <v>194</v>
          </cell>
          <cell r="D4057">
            <v>1</v>
          </cell>
          <cell r="E4057">
            <v>20212</v>
          </cell>
          <cell r="F4057">
            <v>1</v>
          </cell>
          <cell r="G4057">
            <v>19410</v>
          </cell>
          <cell r="H4057">
            <v>19410</v>
          </cell>
          <cell r="I4057">
            <v>0</v>
          </cell>
          <cell r="J4057">
            <v>10</v>
          </cell>
          <cell r="K4057">
            <v>39</v>
          </cell>
          <cell r="L4057">
            <v>38</v>
          </cell>
          <cell r="M4057">
            <v>2</v>
          </cell>
          <cell r="N4057">
            <v>16</v>
          </cell>
          <cell r="O4057">
            <v>0.5</v>
          </cell>
          <cell r="P4057">
            <v>944</v>
          </cell>
          <cell r="Q4057">
            <v>604</v>
          </cell>
          <cell r="R4057">
            <v>0.6</v>
          </cell>
          <cell r="S4057">
            <v>1</v>
          </cell>
          <cell r="T4057">
            <v>374</v>
          </cell>
          <cell r="U4057">
            <v>374</v>
          </cell>
          <cell r="V4057">
            <v>1318</v>
          </cell>
          <cell r="W4057">
            <v>978</v>
          </cell>
          <cell r="X4057">
            <v>6916</v>
          </cell>
          <cell r="Y4057">
            <v>138320</v>
          </cell>
          <cell r="Z4057" t="str">
            <v>水</v>
          </cell>
          <cell r="AA4057">
            <v>0.25</v>
          </cell>
          <cell r="AB4057">
            <v>0.25</v>
          </cell>
          <cell r="AC4057">
            <v>1</v>
          </cell>
          <cell r="AD4057">
            <v>0.25</v>
          </cell>
          <cell r="AE4057">
            <v>0.25</v>
          </cell>
          <cell r="AF4057">
            <v>85</v>
          </cell>
          <cell r="AG4057">
            <v>85</v>
          </cell>
          <cell r="AH4057">
            <v>978</v>
          </cell>
          <cell r="AI4057">
            <v>85</v>
          </cell>
          <cell r="AJ4057">
            <v>85</v>
          </cell>
          <cell r="AK4057">
            <v>10</v>
          </cell>
        </row>
        <row r="4058">
          <cell r="B4058">
            <v>19510</v>
          </cell>
          <cell r="C4058">
            <v>195</v>
          </cell>
          <cell r="D4058">
            <v>1</v>
          </cell>
          <cell r="E4058">
            <v>20212</v>
          </cell>
          <cell r="F4058">
            <v>1</v>
          </cell>
          <cell r="G4058">
            <v>19510</v>
          </cell>
          <cell r="H4058">
            <v>19510</v>
          </cell>
          <cell r="I4058">
            <v>0</v>
          </cell>
          <cell r="J4058">
            <v>10</v>
          </cell>
          <cell r="K4058">
            <v>40</v>
          </cell>
          <cell r="L4058">
            <v>39</v>
          </cell>
          <cell r="M4058">
            <v>2</v>
          </cell>
          <cell r="N4058">
            <v>16</v>
          </cell>
          <cell r="O4058">
            <v>0.60000000000000009</v>
          </cell>
          <cell r="P4058">
            <v>1190</v>
          </cell>
          <cell r="Q4058">
            <v>609</v>
          </cell>
          <cell r="R4058">
            <v>0.6</v>
          </cell>
          <cell r="S4058">
            <v>1</v>
          </cell>
          <cell r="T4058">
            <v>393</v>
          </cell>
          <cell r="U4058">
            <v>393</v>
          </cell>
          <cell r="V4058">
            <v>1583</v>
          </cell>
          <cell r="W4058">
            <v>1002</v>
          </cell>
          <cell r="X4058">
            <v>7284</v>
          </cell>
          <cell r="Y4058">
            <v>145680</v>
          </cell>
          <cell r="Z4058" t="str">
            <v>水</v>
          </cell>
          <cell r="AA4058">
            <v>0.25</v>
          </cell>
          <cell r="AB4058">
            <v>0.25</v>
          </cell>
          <cell r="AC4058">
            <v>1</v>
          </cell>
          <cell r="AD4058">
            <v>0.25</v>
          </cell>
          <cell r="AE4058">
            <v>0.25</v>
          </cell>
          <cell r="AF4058">
            <v>145</v>
          </cell>
          <cell r="AG4058">
            <v>145</v>
          </cell>
          <cell r="AH4058">
            <v>1002</v>
          </cell>
          <cell r="AI4058">
            <v>145</v>
          </cell>
          <cell r="AJ4058">
            <v>145</v>
          </cell>
          <cell r="AK4058">
            <v>10</v>
          </cell>
        </row>
        <row r="4059">
          <cell r="B4059">
            <v>19610</v>
          </cell>
          <cell r="C4059">
            <v>196</v>
          </cell>
          <cell r="D4059">
            <v>1</v>
          </cell>
          <cell r="E4059">
            <v>30802</v>
          </cell>
          <cell r="F4059">
            <v>1</v>
          </cell>
          <cell r="G4059">
            <v>19610</v>
          </cell>
          <cell r="H4059">
            <v>19610</v>
          </cell>
          <cell r="I4059">
            <v>0</v>
          </cell>
          <cell r="J4059">
            <v>10</v>
          </cell>
          <cell r="K4059">
            <v>40</v>
          </cell>
          <cell r="L4059">
            <v>39</v>
          </cell>
          <cell r="M4059">
            <v>2</v>
          </cell>
          <cell r="N4059">
            <v>16</v>
          </cell>
          <cell r="O4059">
            <v>0.2</v>
          </cell>
          <cell r="P4059">
            <v>396</v>
          </cell>
          <cell r="Q4059">
            <v>317</v>
          </cell>
          <cell r="R4059">
            <v>0.6</v>
          </cell>
          <cell r="S4059">
            <v>1</v>
          </cell>
          <cell r="T4059">
            <v>393</v>
          </cell>
          <cell r="U4059">
            <v>393</v>
          </cell>
          <cell r="V4059">
            <v>789</v>
          </cell>
          <cell r="W4059">
            <v>710</v>
          </cell>
          <cell r="X4059">
            <v>7284</v>
          </cell>
          <cell r="Y4059">
            <v>145680</v>
          </cell>
          <cell r="Z4059" t="str">
            <v>水</v>
          </cell>
          <cell r="AA4059">
            <v>0.25</v>
          </cell>
          <cell r="AB4059">
            <v>0.25</v>
          </cell>
          <cell r="AC4059">
            <v>1</v>
          </cell>
          <cell r="AD4059">
            <v>0.25</v>
          </cell>
          <cell r="AE4059">
            <v>0.25</v>
          </cell>
          <cell r="AF4059">
            <v>19</v>
          </cell>
          <cell r="AG4059">
            <v>19</v>
          </cell>
          <cell r="AH4059">
            <v>710</v>
          </cell>
          <cell r="AI4059">
            <v>19</v>
          </cell>
          <cell r="AJ4059">
            <v>19</v>
          </cell>
          <cell r="AK4059">
            <v>10</v>
          </cell>
        </row>
        <row r="4060">
          <cell r="B4060">
            <v>19710</v>
          </cell>
          <cell r="C4060">
            <v>197</v>
          </cell>
          <cell r="D4060">
            <v>1</v>
          </cell>
          <cell r="E4060">
            <v>20512</v>
          </cell>
          <cell r="F4060">
            <v>1</v>
          </cell>
          <cell r="G4060">
            <v>19710</v>
          </cell>
          <cell r="H4060">
            <v>19710</v>
          </cell>
          <cell r="I4060">
            <v>0</v>
          </cell>
          <cell r="J4060">
            <v>10</v>
          </cell>
          <cell r="K4060">
            <v>40</v>
          </cell>
          <cell r="L4060">
            <v>39</v>
          </cell>
          <cell r="M4060">
            <v>2</v>
          </cell>
          <cell r="N4060">
            <v>16</v>
          </cell>
          <cell r="O4060">
            <v>0.30000000000000004</v>
          </cell>
          <cell r="P4060">
            <v>595</v>
          </cell>
          <cell r="Q4060">
            <v>476</v>
          </cell>
          <cell r="R4060">
            <v>0.6</v>
          </cell>
          <cell r="S4060">
            <v>1</v>
          </cell>
          <cell r="T4060">
            <v>393</v>
          </cell>
          <cell r="U4060">
            <v>393</v>
          </cell>
          <cell r="V4060">
            <v>988</v>
          </cell>
          <cell r="W4060">
            <v>869</v>
          </cell>
          <cell r="X4060">
            <v>7284</v>
          </cell>
          <cell r="Y4060">
            <v>145680</v>
          </cell>
          <cell r="Z4060" t="str">
            <v>水</v>
          </cell>
          <cell r="AA4060">
            <v>0.25</v>
          </cell>
          <cell r="AB4060">
            <v>0.25</v>
          </cell>
          <cell r="AC4060">
            <v>1</v>
          </cell>
          <cell r="AD4060">
            <v>0.25</v>
          </cell>
          <cell r="AE4060">
            <v>0.25</v>
          </cell>
          <cell r="AF4060">
            <v>29</v>
          </cell>
          <cell r="AG4060">
            <v>29</v>
          </cell>
          <cell r="AH4060">
            <v>869</v>
          </cell>
          <cell r="AI4060">
            <v>29</v>
          </cell>
          <cell r="AJ4060">
            <v>29</v>
          </cell>
          <cell r="AK4060">
            <v>10</v>
          </cell>
        </row>
        <row r="4061">
          <cell r="B4061">
            <v>19810</v>
          </cell>
          <cell r="C4061">
            <v>198</v>
          </cell>
          <cell r="D4061">
            <v>1</v>
          </cell>
          <cell r="E4061">
            <v>30802</v>
          </cell>
          <cell r="F4061">
            <v>1</v>
          </cell>
          <cell r="G4061">
            <v>19810</v>
          </cell>
          <cell r="H4061">
            <v>19810</v>
          </cell>
          <cell r="I4061">
            <v>0</v>
          </cell>
          <cell r="J4061">
            <v>10</v>
          </cell>
          <cell r="K4061">
            <v>40</v>
          </cell>
          <cell r="L4061">
            <v>39</v>
          </cell>
          <cell r="M4061">
            <v>2</v>
          </cell>
          <cell r="N4061">
            <v>16</v>
          </cell>
          <cell r="O4061">
            <v>0.4</v>
          </cell>
          <cell r="P4061">
            <v>793</v>
          </cell>
          <cell r="Q4061">
            <v>507</v>
          </cell>
          <cell r="R4061">
            <v>0.6</v>
          </cell>
          <cell r="S4061">
            <v>1</v>
          </cell>
          <cell r="T4061">
            <v>393</v>
          </cell>
          <cell r="U4061">
            <v>393</v>
          </cell>
          <cell r="V4061">
            <v>1186</v>
          </cell>
          <cell r="W4061">
            <v>900</v>
          </cell>
          <cell r="X4061">
            <v>7284</v>
          </cell>
          <cell r="Y4061">
            <v>145680</v>
          </cell>
          <cell r="Z4061" t="str">
            <v>水</v>
          </cell>
          <cell r="AA4061">
            <v>0.25</v>
          </cell>
          <cell r="AB4061">
            <v>0.25</v>
          </cell>
          <cell r="AC4061">
            <v>1</v>
          </cell>
          <cell r="AD4061">
            <v>0.25</v>
          </cell>
          <cell r="AE4061">
            <v>0.25</v>
          </cell>
          <cell r="AF4061">
            <v>71</v>
          </cell>
          <cell r="AG4061">
            <v>71</v>
          </cell>
          <cell r="AH4061">
            <v>900</v>
          </cell>
          <cell r="AI4061">
            <v>71</v>
          </cell>
          <cell r="AJ4061">
            <v>71</v>
          </cell>
          <cell r="AK4061">
            <v>10</v>
          </cell>
        </row>
        <row r="4062">
          <cell r="B4062">
            <v>19910</v>
          </cell>
          <cell r="C4062">
            <v>199</v>
          </cell>
          <cell r="D4062">
            <v>1</v>
          </cell>
          <cell r="E4062">
            <v>20512</v>
          </cell>
          <cell r="F4062">
            <v>1</v>
          </cell>
          <cell r="G4062">
            <v>19910</v>
          </cell>
          <cell r="H4062">
            <v>19910</v>
          </cell>
          <cell r="I4062">
            <v>0</v>
          </cell>
          <cell r="J4062">
            <v>10</v>
          </cell>
          <cell r="K4062">
            <v>40</v>
          </cell>
          <cell r="L4062">
            <v>39</v>
          </cell>
          <cell r="M4062">
            <v>2</v>
          </cell>
          <cell r="N4062">
            <v>16</v>
          </cell>
          <cell r="O4062">
            <v>0.5</v>
          </cell>
          <cell r="P4062">
            <v>992</v>
          </cell>
          <cell r="Q4062">
            <v>634</v>
          </cell>
          <cell r="R4062">
            <v>0.6</v>
          </cell>
          <cell r="S4062">
            <v>1</v>
          </cell>
          <cell r="T4062">
            <v>393</v>
          </cell>
          <cell r="U4062">
            <v>393</v>
          </cell>
          <cell r="V4062">
            <v>1385</v>
          </cell>
          <cell r="W4062">
            <v>1027</v>
          </cell>
          <cell r="X4062">
            <v>7284</v>
          </cell>
          <cell r="Y4062">
            <v>145680</v>
          </cell>
          <cell r="Z4062" t="str">
            <v>水</v>
          </cell>
          <cell r="AA4062">
            <v>0.25</v>
          </cell>
          <cell r="AB4062">
            <v>0.25</v>
          </cell>
          <cell r="AC4062">
            <v>1</v>
          </cell>
          <cell r="AD4062">
            <v>0.25</v>
          </cell>
          <cell r="AE4062">
            <v>0.25</v>
          </cell>
          <cell r="AF4062">
            <v>89</v>
          </cell>
          <cell r="AG4062">
            <v>89</v>
          </cell>
          <cell r="AH4062">
            <v>1027</v>
          </cell>
          <cell r="AI4062">
            <v>89</v>
          </cell>
          <cell r="AJ4062">
            <v>89</v>
          </cell>
          <cell r="AK4062">
            <v>10</v>
          </cell>
        </row>
        <row r="4063">
          <cell r="B4063">
            <v>20010</v>
          </cell>
          <cell r="C4063">
            <v>200</v>
          </cell>
          <cell r="D4063">
            <v>1</v>
          </cell>
          <cell r="E4063">
            <v>30800</v>
          </cell>
          <cell r="F4063">
            <v>1</v>
          </cell>
          <cell r="G4063">
            <v>20010</v>
          </cell>
          <cell r="H4063">
            <v>20010</v>
          </cell>
          <cell r="I4063">
            <v>0</v>
          </cell>
          <cell r="J4063">
            <v>10</v>
          </cell>
          <cell r="K4063">
            <v>41</v>
          </cell>
          <cell r="L4063">
            <v>40</v>
          </cell>
          <cell r="M4063">
            <v>3</v>
          </cell>
          <cell r="N4063">
            <v>16</v>
          </cell>
          <cell r="O4063">
            <v>0.60000000000000009</v>
          </cell>
          <cell r="P4063">
            <v>1267</v>
          </cell>
          <cell r="Q4063">
            <v>648</v>
          </cell>
          <cell r="R4063">
            <v>0.6</v>
          </cell>
          <cell r="S4063">
            <v>1</v>
          </cell>
          <cell r="T4063">
            <v>422</v>
          </cell>
          <cell r="U4063">
            <v>422</v>
          </cell>
          <cell r="V4063">
            <v>1689</v>
          </cell>
          <cell r="W4063">
            <v>1070</v>
          </cell>
          <cell r="X4063">
            <v>8084</v>
          </cell>
          <cell r="Y4063">
            <v>161680</v>
          </cell>
          <cell r="Z4063" t="str">
            <v>水</v>
          </cell>
          <cell r="AA4063">
            <v>0.25</v>
          </cell>
          <cell r="AB4063">
            <v>0.25</v>
          </cell>
          <cell r="AC4063">
            <v>1</v>
          </cell>
          <cell r="AD4063">
            <v>0.25</v>
          </cell>
          <cell r="AE4063">
            <v>0.25</v>
          </cell>
          <cell r="AF4063">
            <v>154</v>
          </cell>
          <cell r="AG4063">
            <v>154</v>
          </cell>
          <cell r="AH4063">
            <v>1070</v>
          </cell>
          <cell r="AI4063">
            <v>154</v>
          </cell>
          <cell r="AJ4063">
            <v>154</v>
          </cell>
          <cell r="AK4063">
            <v>30</v>
          </cell>
        </row>
        <row r="4064">
          <cell r="B4064">
            <v>20110</v>
          </cell>
          <cell r="C4064">
            <v>201</v>
          </cell>
          <cell r="D4064">
            <v>1</v>
          </cell>
          <cell r="E4064">
            <v>20211</v>
          </cell>
          <cell r="F4064">
            <v>1</v>
          </cell>
          <cell r="G4064">
            <v>20110</v>
          </cell>
          <cell r="H4064">
            <v>20110</v>
          </cell>
          <cell r="I4064">
            <v>0</v>
          </cell>
          <cell r="J4064">
            <v>10</v>
          </cell>
          <cell r="K4064">
            <v>41</v>
          </cell>
          <cell r="L4064">
            <v>40</v>
          </cell>
          <cell r="M4064">
            <v>3</v>
          </cell>
          <cell r="N4064">
            <v>16</v>
          </cell>
          <cell r="O4064">
            <v>0.2</v>
          </cell>
          <cell r="P4064">
            <v>422</v>
          </cell>
          <cell r="Q4064">
            <v>337</v>
          </cell>
          <cell r="R4064">
            <v>0.6</v>
          </cell>
          <cell r="S4064">
            <v>1</v>
          </cell>
          <cell r="T4064">
            <v>422</v>
          </cell>
          <cell r="U4064">
            <v>422</v>
          </cell>
          <cell r="V4064">
            <v>844</v>
          </cell>
          <cell r="W4064">
            <v>759</v>
          </cell>
          <cell r="X4064">
            <v>8084</v>
          </cell>
          <cell r="Y4064">
            <v>161680</v>
          </cell>
          <cell r="Z4064" t="str">
            <v>木</v>
          </cell>
          <cell r="AA4064">
            <v>0.25</v>
          </cell>
          <cell r="AB4064">
            <v>1</v>
          </cell>
          <cell r="AC4064">
            <v>0.25</v>
          </cell>
          <cell r="AD4064">
            <v>0.25</v>
          </cell>
          <cell r="AE4064">
            <v>0.25</v>
          </cell>
          <cell r="AF4064">
            <v>21</v>
          </cell>
          <cell r="AG4064">
            <v>759</v>
          </cell>
          <cell r="AH4064">
            <v>21</v>
          </cell>
          <cell r="AI4064">
            <v>21</v>
          </cell>
          <cell r="AJ4064">
            <v>21</v>
          </cell>
          <cell r="AK4064">
            <v>30</v>
          </cell>
        </row>
        <row r="4065">
          <cell r="B4065">
            <v>20210</v>
          </cell>
          <cell r="C4065">
            <v>202</v>
          </cell>
          <cell r="D4065">
            <v>1</v>
          </cell>
          <cell r="E4065">
            <v>30501</v>
          </cell>
          <cell r="F4065">
            <v>1</v>
          </cell>
          <cell r="G4065">
            <v>20210</v>
          </cell>
          <cell r="H4065">
            <v>20210</v>
          </cell>
          <cell r="I4065">
            <v>0</v>
          </cell>
          <cell r="J4065">
            <v>10</v>
          </cell>
          <cell r="K4065">
            <v>41</v>
          </cell>
          <cell r="L4065">
            <v>40</v>
          </cell>
          <cell r="M4065">
            <v>3</v>
          </cell>
          <cell r="N4065">
            <v>16</v>
          </cell>
          <cell r="O4065">
            <v>0.30000000000000004</v>
          </cell>
          <cell r="P4065">
            <v>633</v>
          </cell>
          <cell r="Q4065">
            <v>506</v>
          </cell>
          <cell r="R4065">
            <v>0.6</v>
          </cell>
          <cell r="S4065">
            <v>1</v>
          </cell>
          <cell r="T4065">
            <v>422</v>
          </cell>
          <cell r="U4065">
            <v>422</v>
          </cell>
          <cell r="V4065">
            <v>1055</v>
          </cell>
          <cell r="W4065">
            <v>928</v>
          </cell>
          <cell r="X4065">
            <v>8084</v>
          </cell>
          <cell r="Y4065">
            <v>161680</v>
          </cell>
          <cell r="Z4065" t="str">
            <v>木</v>
          </cell>
          <cell r="AA4065">
            <v>0.25</v>
          </cell>
          <cell r="AB4065">
            <v>1</v>
          </cell>
          <cell r="AC4065">
            <v>0.25</v>
          </cell>
          <cell r="AD4065">
            <v>0.25</v>
          </cell>
          <cell r="AE4065">
            <v>0.25</v>
          </cell>
          <cell r="AF4065">
            <v>31</v>
          </cell>
          <cell r="AG4065">
            <v>928</v>
          </cell>
          <cell r="AH4065">
            <v>31</v>
          </cell>
          <cell r="AI4065">
            <v>31</v>
          </cell>
          <cell r="AJ4065">
            <v>31</v>
          </cell>
          <cell r="AK4065">
            <v>30</v>
          </cell>
        </row>
        <row r="4066">
          <cell r="B4066">
            <v>20310</v>
          </cell>
          <cell r="C4066">
            <v>203</v>
          </cell>
          <cell r="D4066">
            <v>1</v>
          </cell>
          <cell r="E4066">
            <v>20211</v>
          </cell>
          <cell r="F4066">
            <v>1</v>
          </cell>
          <cell r="G4066">
            <v>20310</v>
          </cell>
          <cell r="H4066">
            <v>20310</v>
          </cell>
          <cell r="I4066">
            <v>0</v>
          </cell>
          <cell r="J4066">
            <v>10</v>
          </cell>
          <cell r="K4066">
            <v>41</v>
          </cell>
          <cell r="L4066">
            <v>40</v>
          </cell>
          <cell r="M4066">
            <v>3</v>
          </cell>
          <cell r="N4066">
            <v>16</v>
          </cell>
          <cell r="O4066">
            <v>0.4</v>
          </cell>
          <cell r="P4066">
            <v>844</v>
          </cell>
          <cell r="Q4066">
            <v>540</v>
          </cell>
          <cell r="R4066">
            <v>0.6</v>
          </cell>
          <cell r="S4066">
            <v>1</v>
          </cell>
          <cell r="T4066">
            <v>422</v>
          </cell>
          <cell r="U4066">
            <v>422</v>
          </cell>
          <cell r="V4066">
            <v>1266</v>
          </cell>
          <cell r="W4066">
            <v>962</v>
          </cell>
          <cell r="X4066">
            <v>8084</v>
          </cell>
          <cell r="Y4066">
            <v>161680</v>
          </cell>
          <cell r="Z4066" t="str">
            <v>木</v>
          </cell>
          <cell r="AA4066">
            <v>0.25</v>
          </cell>
          <cell r="AB4066">
            <v>1</v>
          </cell>
          <cell r="AC4066">
            <v>0.25</v>
          </cell>
          <cell r="AD4066">
            <v>0.25</v>
          </cell>
          <cell r="AE4066">
            <v>0.25</v>
          </cell>
          <cell r="AF4066">
            <v>76</v>
          </cell>
          <cell r="AG4066">
            <v>962</v>
          </cell>
          <cell r="AH4066">
            <v>76</v>
          </cell>
          <cell r="AI4066">
            <v>76</v>
          </cell>
          <cell r="AJ4066">
            <v>76</v>
          </cell>
          <cell r="AK4066">
            <v>30</v>
          </cell>
        </row>
        <row r="4067">
          <cell r="B4067">
            <v>20410</v>
          </cell>
          <cell r="C4067">
            <v>204</v>
          </cell>
          <cell r="D4067">
            <v>1</v>
          </cell>
          <cell r="E4067">
            <v>30501</v>
          </cell>
          <cell r="F4067">
            <v>1</v>
          </cell>
          <cell r="G4067">
            <v>20410</v>
          </cell>
          <cell r="H4067">
            <v>20410</v>
          </cell>
          <cell r="I4067">
            <v>0</v>
          </cell>
          <cell r="J4067">
            <v>10</v>
          </cell>
          <cell r="K4067">
            <v>41</v>
          </cell>
          <cell r="L4067">
            <v>40</v>
          </cell>
          <cell r="M4067">
            <v>3</v>
          </cell>
          <cell r="N4067">
            <v>16</v>
          </cell>
          <cell r="O4067">
            <v>0.5</v>
          </cell>
          <cell r="P4067">
            <v>1056</v>
          </cell>
          <cell r="Q4067">
            <v>675</v>
          </cell>
          <cell r="R4067">
            <v>0.6</v>
          </cell>
          <cell r="S4067">
            <v>1</v>
          </cell>
          <cell r="T4067">
            <v>422</v>
          </cell>
          <cell r="U4067">
            <v>422</v>
          </cell>
          <cell r="V4067">
            <v>1478</v>
          </cell>
          <cell r="W4067">
            <v>1097</v>
          </cell>
          <cell r="X4067">
            <v>8084</v>
          </cell>
          <cell r="Y4067">
            <v>161680</v>
          </cell>
          <cell r="Z4067" t="str">
            <v>木</v>
          </cell>
          <cell r="AA4067">
            <v>0.25</v>
          </cell>
          <cell r="AB4067">
            <v>1</v>
          </cell>
          <cell r="AC4067">
            <v>0.25</v>
          </cell>
          <cell r="AD4067">
            <v>0.25</v>
          </cell>
          <cell r="AE4067">
            <v>0.25</v>
          </cell>
          <cell r="AF4067">
            <v>95</v>
          </cell>
          <cell r="AG4067">
            <v>1097</v>
          </cell>
          <cell r="AH4067">
            <v>95</v>
          </cell>
          <cell r="AI4067">
            <v>95</v>
          </cell>
          <cell r="AJ4067">
            <v>95</v>
          </cell>
          <cell r="AK4067">
            <v>30</v>
          </cell>
        </row>
        <row r="4068">
          <cell r="B4068">
            <v>20510</v>
          </cell>
          <cell r="C4068">
            <v>205</v>
          </cell>
          <cell r="D4068">
            <v>1</v>
          </cell>
          <cell r="E4068">
            <v>20611</v>
          </cell>
          <cell r="F4068">
            <v>1</v>
          </cell>
          <cell r="G4068">
            <v>20510</v>
          </cell>
          <cell r="H4068">
            <v>20510</v>
          </cell>
          <cell r="I4068">
            <v>0</v>
          </cell>
          <cell r="J4068">
            <v>10</v>
          </cell>
          <cell r="K4068">
            <v>42</v>
          </cell>
          <cell r="L4068">
            <v>41</v>
          </cell>
          <cell r="M4068">
            <v>3</v>
          </cell>
          <cell r="N4068">
            <v>16</v>
          </cell>
          <cell r="O4068">
            <v>0.60000000000000009</v>
          </cell>
          <cell r="P4068">
            <v>1334</v>
          </cell>
          <cell r="Q4068">
            <v>683</v>
          </cell>
          <cell r="R4068">
            <v>0.6</v>
          </cell>
          <cell r="S4068">
            <v>1</v>
          </cell>
          <cell r="T4068">
            <v>441</v>
          </cell>
          <cell r="U4068">
            <v>441</v>
          </cell>
          <cell r="V4068">
            <v>1775</v>
          </cell>
          <cell r="W4068">
            <v>1124</v>
          </cell>
          <cell r="X4068">
            <v>8500</v>
          </cell>
          <cell r="Y4068">
            <v>170000</v>
          </cell>
          <cell r="Z4068" t="str">
            <v>木</v>
          </cell>
          <cell r="AA4068">
            <v>0.25</v>
          </cell>
          <cell r="AB4068">
            <v>1</v>
          </cell>
          <cell r="AC4068">
            <v>0.25</v>
          </cell>
          <cell r="AD4068">
            <v>0.25</v>
          </cell>
          <cell r="AE4068">
            <v>0.25</v>
          </cell>
          <cell r="AF4068">
            <v>162</v>
          </cell>
          <cell r="AG4068">
            <v>1124</v>
          </cell>
          <cell r="AH4068">
            <v>162</v>
          </cell>
          <cell r="AI4068">
            <v>162</v>
          </cell>
          <cell r="AJ4068">
            <v>162</v>
          </cell>
          <cell r="AK4068">
            <v>30</v>
          </cell>
        </row>
        <row r="4069">
          <cell r="B4069">
            <v>20610</v>
          </cell>
          <cell r="C4069">
            <v>206</v>
          </cell>
          <cell r="D4069">
            <v>1</v>
          </cell>
          <cell r="E4069">
            <v>20511</v>
          </cell>
          <cell r="F4069">
            <v>1</v>
          </cell>
          <cell r="G4069">
            <v>20610</v>
          </cell>
          <cell r="H4069">
            <v>20610</v>
          </cell>
          <cell r="I4069">
            <v>0</v>
          </cell>
          <cell r="J4069">
            <v>10</v>
          </cell>
          <cell r="K4069">
            <v>42</v>
          </cell>
          <cell r="L4069">
            <v>41</v>
          </cell>
          <cell r="M4069">
            <v>3</v>
          </cell>
          <cell r="N4069">
            <v>16</v>
          </cell>
          <cell r="O4069">
            <v>0.2</v>
          </cell>
          <cell r="P4069">
            <v>444</v>
          </cell>
          <cell r="Q4069">
            <v>355</v>
          </cell>
          <cell r="R4069">
            <v>0.6</v>
          </cell>
          <cell r="S4069">
            <v>1</v>
          </cell>
          <cell r="T4069">
            <v>441</v>
          </cell>
          <cell r="U4069">
            <v>441</v>
          </cell>
          <cell r="V4069">
            <v>885</v>
          </cell>
          <cell r="W4069">
            <v>796</v>
          </cell>
          <cell r="X4069">
            <v>8500</v>
          </cell>
          <cell r="Y4069">
            <v>170000</v>
          </cell>
          <cell r="Z4069" t="str">
            <v>木</v>
          </cell>
          <cell r="AA4069">
            <v>0.25</v>
          </cell>
          <cell r="AB4069">
            <v>1</v>
          </cell>
          <cell r="AC4069">
            <v>0.25</v>
          </cell>
          <cell r="AD4069">
            <v>0.25</v>
          </cell>
          <cell r="AE4069">
            <v>0.25</v>
          </cell>
          <cell r="AF4069">
            <v>22</v>
          </cell>
          <cell r="AG4069">
            <v>796</v>
          </cell>
          <cell r="AH4069">
            <v>22</v>
          </cell>
          <cell r="AI4069">
            <v>22</v>
          </cell>
          <cell r="AJ4069">
            <v>22</v>
          </cell>
          <cell r="AK4069">
            <v>30</v>
          </cell>
        </row>
        <row r="4070">
          <cell r="B4070">
            <v>20710</v>
          </cell>
          <cell r="C4070">
            <v>207</v>
          </cell>
          <cell r="D4070">
            <v>1</v>
          </cell>
          <cell r="E4070">
            <v>20111</v>
          </cell>
          <cell r="F4070">
            <v>1</v>
          </cell>
          <cell r="G4070">
            <v>20710</v>
          </cell>
          <cell r="H4070">
            <v>20710</v>
          </cell>
          <cell r="I4070">
            <v>0</v>
          </cell>
          <cell r="J4070">
            <v>10</v>
          </cell>
          <cell r="K4070">
            <v>42</v>
          </cell>
          <cell r="L4070">
            <v>41</v>
          </cell>
          <cell r="M4070">
            <v>3</v>
          </cell>
          <cell r="N4070">
            <v>16</v>
          </cell>
          <cell r="O4070">
            <v>0.30000000000000004</v>
          </cell>
          <cell r="P4070">
            <v>667</v>
          </cell>
          <cell r="Q4070">
            <v>533</v>
          </cell>
          <cell r="R4070">
            <v>0.6</v>
          </cell>
          <cell r="S4070">
            <v>1</v>
          </cell>
          <cell r="T4070">
            <v>441</v>
          </cell>
          <cell r="U4070">
            <v>441</v>
          </cell>
          <cell r="V4070">
            <v>1108</v>
          </cell>
          <cell r="W4070">
            <v>974</v>
          </cell>
          <cell r="X4070">
            <v>8500</v>
          </cell>
          <cell r="Y4070">
            <v>170000</v>
          </cell>
          <cell r="Z4070" t="str">
            <v>木</v>
          </cell>
          <cell r="AA4070">
            <v>0.25</v>
          </cell>
          <cell r="AB4070">
            <v>1</v>
          </cell>
          <cell r="AC4070">
            <v>0.25</v>
          </cell>
          <cell r="AD4070">
            <v>0.25</v>
          </cell>
          <cell r="AE4070">
            <v>0.25</v>
          </cell>
          <cell r="AF4070">
            <v>33</v>
          </cell>
          <cell r="AG4070">
            <v>974</v>
          </cell>
          <cell r="AH4070">
            <v>33</v>
          </cell>
          <cell r="AI4070">
            <v>33</v>
          </cell>
          <cell r="AJ4070">
            <v>33</v>
          </cell>
          <cell r="AK4070">
            <v>30</v>
          </cell>
        </row>
        <row r="4071">
          <cell r="B4071">
            <v>20810</v>
          </cell>
          <cell r="C4071">
            <v>208</v>
          </cell>
          <cell r="D4071">
            <v>1</v>
          </cell>
          <cell r="E4071">
            <v>20511</v>
          </cell>
          <cell r="F4071">
            <v>1</v>
          </cell>
          <cell r="G4071">
            <v>20810</v>
          </cell>
          <cell r="H4071">
            <v>20810</v>
          </cell>
          <cell r="I4071">
            <v>0</v>
          </cell>
          <cell r="J4071">
            <v>10</v>
          </cell>
          <cell r="K4071">
            <v>42</v>
          </cell>
          <cell r="L4071">
            <v>41</v>
          </cell>
          <cell r="M4071">
            <v>3</v>
          </cell>
          <cell r="N4071">
            <v>16</v>
          </cell>
          <cell r="O4071">
            <v>0.4</v>
          </cell>
          <cell r="P4071">
            <v>889</v>
          </cell>
          <cell r="Q4071">
            <v>569</v>
          </cell>
          <cell r="R4071">
            <v>0.6</v>
          </cell>
          <cell r="S4071">
            <v>1</v>
          </cell>
          <cell r="T4071">
            <v>441</v>
          </cell>
          <cell r="U4071">
            <v>441</v>
          </cell>
          <cell r="V4071">
            <v>1330</v>
          </cell>
          <cell r="W4071">
            <v>1010</v>
          </cell>
          <cell r="X4071">
            <v>8500</v>
          </cell>
          <cell r="Y4071">
            <v>170000</v>
          </cell>
          <cell r="Z4071" t="str">
            <v>木</v>
          </cell>
          <cell r="AA4071">
            <v>0.25</v>
          </cell>
          <cell r="AB4071">
            <v>1</v>
          </cell>
          <cell r="AC4071">
            <v>0.25</v>
          </cell>
          <cell r="AD4071">
            <v>0.25</v>
          </cell>
          <cell r="AE4071">
            <v>0.25</v>
          </cell>
          <cell r="AF4071">
            <v>80</v>
          </cell>
          <cell r="AG4071">
            <v>1010</v>
          </cell>
          <cell r="AH4071">
            <v>80</v>
          </cell>
          <cell r="AI4071">
            <v>80</v>
          </cell>
          <cell r="AJ4071">
            <v>80</v>
          </cell>
          <cell r="AK4071">
            <v>30</v>
          </cell>
        </row>
        <row r="4072">
          <cell r="B4072">
            <v>20910</v>
          </cell>
          <cell r="C4072">
            <v>209</v>
          </cell>
          <cell r="D4072">
            <v>1</v>
          </cell>
          <cell r="E4072">
            <v>20111</v>
          </cell>
          <cell r="F4072">
            <v>1</v>
          </cell>
          <cell r="G4072">
            <v>20910</v>
          </cell>
          <cell r="H4072">
            <v>20910</v>
          </cell>
          <cell r="I4072">
            <v>0</v>
          </cell>
          <cell r="J4072">
            <v>10</v>
          </cell>
          <cell r="K4072">
            <v>42</v>
          </cell>
          <cell r="L4072">
            <v>41</v>
          </cell>
          <cell r="M4072">
            <v>3</v>
          </cell>
          <cell r="N4072">
            <v>16</v>
          </cell>
          <cell r="O4072">
            <v>0.5</v>
          </cell>
          <cell r="P4072">
            <v>1112</v>
          </cell>
          <cell r="Q4072">
            <v>711</v>
          </cell>
          <cell r="R4072">
            <v>0.6</v>
          </cell>
          <cell r="S4072">
            <v>1</v>
          </cell>
          <cell r="T4072">
            <v>441</v>
          </cell>
          <cell r="U4072">
            <v>441</v>
          </cell>
          <cell r="V4072">
            <v>1553</v>
          </cell>
          <cell r="W4072">
            <v>1152</v>
          </cell>
          <cell r="X4072">
            <v>8500</v>
          </cell>
          <cell r="Y4072">
            <v>170000</v>
          </cell>
          <cell r="Z4072" t="str">
            <v>木</v>
          </cell>
          <cell r="AA4072">
            <v>0.25</v>
          </cell>
          <cell r="AB4072">
            <v>1</v>
          </cell>
          <cell r="AC4072">
            <v>0.25</v>
          </cell>
          <cell r="AD4072">
            <v>0.25</v>
          </cell>
          <cell r="AE4072">
            <v>0.25</v>
          </cell>
          <cell r="AF4072">
            <v>100</v>
          </cell>
          <cell r="AG4072">
            <v>1152</v>
          </cell>
          <cell r="AH4072">
            <v>100</v>
          </cell>
          <cell r="AI4072">
            <v>100</v>
          </cell>
          <cell r="AJ4072">
            <v>100</v>
          </cell>
          <cell r="AK4072">
            <v>30</v>
          </cell>
        </row>
        <row r="4073">
          <cell r="B4073">
            <v>21010</v>
          </cell>
          <cell r="C4073">
            <v>210</v>
          </cell>
          <cell r="D4073">
            <v>1</v>
          </cell>
          <cell r="E4073">
            <v>20511</v>
          </cell>
          <cell r="F4073">
            <v>1</v>
          </cell>
          <cell r="G4073">
            <v>21010</v>
          </cell>
          <cell r="H4073">
            <v>21010</v>
          </cell>
          <cell r="I4073">
            <v>0</v>
          </cell>
          <cell r="J4073">
            <v>10</v>
          </cell>
          <cell r="K4073">
            <v>43</v>
          </cell>
          <cell r="L4073">
            <v>42</v>
          </cell>
          <cell r="M4073">
            <v>3</v>
          </cell>
          <cell r="N4073">
            <v>17</v>
          </cell>
          <cell r="O4073">
            <v>0.60000000000000009</v>
          </cell>
          <cell r="P4073">
            <v>1499</v>
          </cell>
          <cell r="Q4073">
            <v>767</v>
          </cell>
          <cell r="R4073">
            <v>0.6</v>
          </cell>
          <cell r="S4073">
            <v>1</v>
          </cell>
          <cell r="T4073">
            <v>499</v>
          </cell>
          <cell r="U4073">
            <v>499</v>
          </cell>
          <cell r="V4073">
            <v>1998</v>
          </cell>
          <cell r="W4073">
            <v>1266</v>
          </cell>
          <cell r="X4073">
            <v>9501</v>
          </cell>
          <cell r="Y4073">
            <v>190020</v>
          </cell>
          <cell r="Z4073" t="str">
            <v>木</v>
          </cell>
          <cell r="AA4073">
            <v>0.25</v>
          </cell>
          <cell r="AB4073">
            <v>1</v>
          </cell>
          <cell r="AC4073">
            <v>0.25</v>
          </cell>
          <cell r="AD4073">
            <v>0.25</v>
          </cell>
          <cell r="AE4073">
            <v>0.25</v>
          </cell>
          <cell r="AF4073">
            <v>183</v>
          </cell>
          <cell r="AG4073">
            <v>1266</v>
          </cell>
          <cell r="AH4073">
            <v>183</v>
          </cell>
          <cell r="AI4073">
            <v>183</v>
          </cell>
          <cell r="AJ4073">
            <v>183</v>
          </cell>
          <cell r="AK4073">
            <v>30</v>
          </cell>
        </row>
        <row r="4074">
          <cell r="B4074">
            <v>21110</v>
          </cell>
          <cell r="C4074">
            <v>211</v>
          </cell>
          <cell r="D4074">
            <v>1</v>
          </cell>
          <cell r="E4074">
            <v>20111</v>
          </cell>
          <cell r="F4074">
            <v>1</v>
          </cell>
          <cell r="G4074">
            <v>21110</v>
          </cell>
          <cell r="H4074">
            <v>21110</v>
          </cell>
          <cell r="I4074">
            <v>0</v>
          </cell>
          <cell r="J4074">
            <v>10</v>
          </cell>
          <cell r="K4074">
            <v>43</v>
          </cell>
          <cell r="L4074">
            <v>42</v>
          </cell>
          <cell r="M4074">
            <v>3</v>
          </cell>
          <cell r="N4074">
            <v>17</v>
          </cell>
          <cell r="O4074">
            <v>0.2</v>
          </cell>
          <cell r="P4074">
            <v>499</v>
          </cell>
          <cell r="Q4074">
            <v>399</v>
          </cell>
          <cell r="R4074">
            <v>0.6</v>
          </cell>
          <cell r="S4074">
            <v>1</v>
          </cell>
          <cell r="T4074">
            <v>499</v>
          </cell>
          <cell r="U4074">
            <v>499</v>
          </cell>
          <cell r="V4074">
            <v>998</v>
          </cell>
          <cell r="W4074">
            <v>898</v>
          </cell>
          <cell r="X4074">
            <v>9501</v>
          </cell>
          <cell r="Y4074">
            <v>190020</v>
          </cell>
          <cell r="Z4074" t="str">
            <v>木</v>
          </cell>
          <cell r="AA4074">
            <v>0.25</v>
          </cell>
          <cell r="AB4074">
            <v>1</v>
          </cell>
          <cell r="AC4074">
            <v>0.25</v>
          </cell>
          <cell r="AD4074">
            <v>0.25</v>
          </cell>
          <cell r="AE4074">
            <v>0.25</v>
          </cell>
          <cell r="AF4074">
            <v>25</v>
          </cell>
          <cell r="AG4074">
            <v>898</v>
          </cell>
          <cell r="AH4074">
            <v>25</v>
          </cell>
          <cell r="AI4074">
            <v>25</v>
          </cell>
          <cell r="AJ4074">
            <v>25</v>
          </cell>
          <cell r="AK4074">
            <v>30</v>
          </cell>
        </row>
        <row r="4075">
          <cell r="B4075">
            <v>21210</v>
          </cell>
          <cell r="C4075">
            <v>212</v>
          </cell>
          <cell r="D4075">
            <v>1</v>
          </cell>
          <cell r="E4075">
            <v>30401</v>
          </cell>
          <cell r="F4075">
            <v>1</v>
          </cell>
          <cell r="G4075">
            <v>21210</v>
          </cell>
          <cell r="H4075">
            <v>21210</v>
          </cell>
          <cell r="I4075">
            <v>0</v>
          </cell>
          <cell r="J4075">
            <v>10</v>
          </cell>
          <cell r="K4075">
            <v>43</v>
          </cell>
          <cell r="L4075">
            <v>42</v>
          </cell>
          <cell r="M4075">
            <v>3</v>
          </cell>
          <cell r="N4075">
            <v>17</v>
          </cell>
          <cell r="O4075">
            <v>0.30000000000000004</v>
          </cell>
          <cell r="P4075">
            <v>749</v>
          </cell>
          <cell r="Q4075">
            <v>599</v>
          </cell>
          <cell r="R4075">
            <v>0.6</v>
          </cell>
          <cell r="S4075">
            <v>1</v>
          </cell>
          <cell r="T4075">
            <v>499</v>
          </cell>
          <cell r="U4075">
            <v>499</v>
          </cell>
          <cell r="V4075">
            <v>1248</v>
          </cell>
          <cell r="W4075">
            <v>1098</v>
          </cell>
          <cell r="X4075">
            <v>9501</v>
          </cell>
          <cell r="Y4075">
            <v>190020</v>
          </cell>
          <cell r="Z4075" t="str">
            <v>木</v>
          </cell>
          <cell r="AA4075">
            <v>0.25</v>
          </cell>
          <cell r="AB4075">
            <v>1</v>
          </cell>
          <cell r="AC4075">
            <v>0.25</v>
          </cell>
          <cell r="AD4075">
            <v>0.25</v>
          </cell>
          <cell r="AE4075">
            <v>0.25</v>
          </cell>
          <cell r="AF4075">
            <v>37</v>
          </cell>
          <cell r="AG4075">
            <v>1098</v>
          </cell>
          <cell r="AH4075">
            <v>37</v>
          </cell>
          <cell r="AI4075">
            <v>37</v>
          </cell>
          <cell r="AJ4075">
            <v>37</v>
          </cell>
          <cell r="AK4075">
            <v>30</v>
          </cell>
        </row>
        <row r="4076">
          <cell r="B4076">
            <v>21310</v>
          </cell>
          <cell r="C4076">
            <v>213</v>
          </cell>
          <cell r="D4076">
            <v>1</v>
          </cell>
          <cell r="E4076">
            <v>20111</v>
          </cell>
          <cell r="F4076">
            <v>1</v>
          </cell>
          <cell r="G4076">
            <v>21310</v>
          </cell>
          <cell r="H4076">
            <v>21310</v>
          </cell>
          <cell r="I4076">
            <v>0</v>
          </cell>
          <cell r="J4076">
            <v>10</v>
          </cell>
          <cell r="K4076">
            <v>43</v>
          </cell>
          <cell r="L4076">
            <v>42</v>
          </cell>
          <cell r="M4076">
            <v>3</v>
          </cell>
          <cell r="N4076">
            <v>17</v>
          </cell>
          <cell r="O4076">
            <v>0.4</v>
          </cell>
          <cell r="P4076">
            <v>999</v>
          </cell>
          <cell r="Q4076">
            <v>639</v>
          </cell>
          <cell r="R4076">
            <v>0.6</v>
          </cell>
          <cell r="S4076">
            <v>1</v>
          </cell>
          <cell r="T4076">
            <v>499</v>
          </cell>
          <cell r="U4076">
            <v>499</v>
          </cell>
          <cell r="V4076">
            <v>1498</v>
          </cell>
          <cell r="W4076">
            <v>1138</v>
          </cell>
          <cell r="X4076">
            <v>9501</v>
          </cell>
          <cell r="Y4076">
            <v>190020</v>
          </cell>
          <cell r="Z4076" t="str">
            <v>木</v>
          </cell>
          <cell r="AA4076">
            <v>0.25</v>
          </cell>
          <cell r="AB4076">
            <v>1</v>
          </cell>
          <cell r="AC4076">
            <v>0.25</v>
          </cell>
          <cell r="AD4076">
            <v>0.25</v>
          </cell>
          <cell r="AE4076">
            <v>0.25</v>
          </cell>
          <cell r="AF4076">
            <v>90</v>
          </cell>
          <cell r="AG4076">
            <v>1138</v>
          </cell>
          <cell r="AH4076">
            <v>90</v>
          </cell>
          <cell r="AI4076">
            <v>90</v>
          </cell>
          <cell r="AJ4076">
            <v>90</v>
          </cell>
          <cell r="AK4076">
            <v>30</v>
          </cell>
        </row>
        <row r="4077">
          <cell r="B4077">
            <v>21410</v>
          </cell>
          <cell r="C4077">
            <v>214</v>
          </cell>
          <cell r="D4077">
            <v>1</v>
          </cell>
          <cell r="E4077">
            <v>30401</v>
          </cell>
          <cell r="F4077">
            <v>1</v>
          </cell>
          <cell r="G4077">
            <v>21410</v>
          </cell>
          <cell r="H4077">
            <v>21410</v>
          </cell>
          <cell r="I4077">
            <v>0</v>
          </cell>
          <cell r="J4077">
            <v>10</v>
          </cell>
          <cell r="K4077">
            <v>43</v>
          </cell>
          <cell r="L4077">
            <v>42</v>
          </cell>
          <cell r="M4077">
            <v>3</v>
          </cell>
          <cell r="N4077">
            <v>17</v>
          </cell>
          <cell r="O4077">
            <v>0.5</v>
          </cell>
          <cell r="P4077">
            <v>1249</v>
          </cell>
          <cell r="Q4077">
            <v>799</v>
          </cell>
          <cell r="R4077">
            <v>0.6</v>
          </cell>
          <cell r="S4077">
            <v>1</v>
          </cell>
          <cell r="T4077">
            <v>499</v>
          </cell>
          <cell r="U4077">
            <v>499</v>
          </cell>
          <cell r="V4077">
            <v>1748</v>
          </cell>
          <cell r="W4077">
            <v>1298</v>
          </cell>
          <cell r="X4077">
            <v>9501</v>
          </cell>
          <cell r="Y4077">
            <v>190020</v>
          </cell>
          <cell r="Z4077" t="str">
            <v>木</v>
          </cell>
          <cell r="AA4077">
            <v>0.25</v>
          </cell>
          <cell r="AB4077">
            <v>1</v>
          </cell>
          <cell r="AC4077">
            <v>0.25</v>
          </cell>
          <cell r="AD4077">
            <v>0.25</v>
          </cell>
          <cell r="AE4077">
            <v>0.25</v>
          </cell>
          <cell r="AF4077">
            <v>112</v>
          </cell>
          <cell r="AG4077">
            <v>1298</v>
          </cell>
          <cell r="AH4077">
            <v>112</v>
          </cell>
          <cell r="AI4077">
            <v>112</v>
          </cell>
          <cell r="AJ4077">
            <v>112</v>
          </cell>
          <cell r="AK4077">
            <v>30</v>
          </cell>
        </row>
        <row r="4078">
          <cell r="B4078">
            <v>21510</v>
          </cell>
          <cell r="C4078">
            <v>215</v>
          </cell>
          <cell r="D4078">
            <v>1</v>
          </cell>
          <cell r="E4078">
            <v>20111</v>
          </cell>
          <cell r="F4078">
            <v>1</v>
          </cell>
          <cell r="G4078">
            <v>21510</v>
          </cell>
          <cell r="H4078">
            <v>21510</v>
          </cell>
          <cell r="I4078">
            <v>0</v>
          </cell>
          <cell r="J4078">
            <v>10</v>
          </cell>
          <cell r="K4078">
            <v>44</v>
          </cell>
          <cell r="L4078">
            <v>43</v>
          </cell>
          <cell r="M4078">
            <v>3</v>
          </cell>
          <cell r="N4078">
            <v>18</v>
          </cell>
          <cell r="O4078">
            <v>0.60000000000000009</v>
          </cell>
          <cell r="P4078">
            <v>1684</v>
          </cell>
          <cell r="Q4078">
            <v>862</v>
          </cell>
          <cell r="R4078">
            <v>0.6</v>
          </cell>
          <cell r="S4078">
            <v>1</v>
          </cell>
          <cell r="T4078">
            <v>561</v>
          </cell>
          <cell r="U4078">
            <v>561</v>
          </cell>
          <cell r="V4078">
            <v>2245</v>
          </cell>
          <cell r="W4078">
            <v>1423</v>
          </cell>
          <cell r="X4078">
            <v>10576</v>
          </cell>
          <cell r="Y4078">
            <v>211520</v>
          </cell>
          <cell r="Z4078" t="str">
            <v>木</v>
          </cell>
          <cell r="AA4078">
            <v>0.25</v>
          </cell>
          <cell r="AB4078">
            <v>1</v>
          </cell>
          <cell r="AC4078">
            <v>0.25</v>
          </cell>
          <cell r="AD4078">
            <v>0.25</v>
          </cell>
          <cell r="AE4078">
            <v>0.25</v>
          </cell>
          <cell r="AF4078">
            <v>205</v>
          </cell>
          <cell r="AG4078">
            <v>1423</v>
          </cell>
          <cell r="AH4078">
            <v>205</v>
          </cell>
          <cell r="AI4078">
            <v>205</v>
          </cell>
          <cell r="AJ4078">
            <v>205</v>
          </cell>
          <cell r="AK4078">
            <v>30</v>
          </cell>
        </row>
        <row r="4079">
          <cell r="B4079">
            <v>21610</v>
          </cell>
          <cell r="C4079">
            <v>216</v>
          </cell>
          <cell r="D4079">
            <v>1</v>
          </cell>
          <cell r="E4079">
            <v>20211</v>
          </cell>
          <cell r="F4079">
            <v>1</v>
          </cell>
          <cell r="G4079">
            <v>21610</v>
          </cell>
          <cell r="H4079">
            <v>21610</v>
          </cell>
          <cell r="I4079">
            <v>0</v>
          </cell>
          <cell r="J4079">
            <v>10</v>
          </cell>
          <cell r="K4079">
            <v>44</v>
          </cell>
          <cell r="L4079">
            <v>43</v>
          </cell>
          <cell r="M4079">
            <v>3</v>
          </cell>
          <cell r="N4079">
            <v>18</v>
          </cell>
          <cell r="O4079">
            <v>0.2</v>
          </cell>
          <cell r="P4079">
            <v>561</v>
          </cell>
          <cell r="Q4079">
            <v>449</v>
          </cell>
          <cell r="R4079">
            <v>0.6</v>
          </cell>
          <cell r="S4079">
            <v>1</v>
          </cell>
          <cell r="T4079">
            <v>561</v>
          </cell>
          <cell r="U4079">
            <v>561</v>
          </cell>
          <cell r="V4079">
            <v>1122</v>
          </cell>
          <cell r="W4079">
            <v>1010</v>
          </cell>
          <cell r="X4079">
            <v>10576</v>
          </cell>
          <cell r="Y4079">
            <v>211520</v>
          </cell>
          <cell r="Z4079" t="str">
            <v>木</v>
          </cell>
          <cell r="AA4079">
            <v>0.25</v>
          </cell>
          <cell r="AB4079">
            <v>1</v>
          </cell>
          <cell r="AC4079">
            <v>0.25</v>
          </cell>
          <cell r="AD4079">
            <v>0.25</v>
          </cell>
          <cell r="AE4079">
            <v>0.25</v>
          </cell>
          <cell r="AF4079">
            <v>28</v>
          </cell>
          <cell r="AG4079">
            <v>1010</v>
          </cell>
          <cell r="AH4079">
            <v>28</v>
          </cell>
          <cell r="AI4079">
            <v>28</v>
          </cell>
          <cell r="AJ4079">
            <v>28</v>
          </cell>
          <cell r="AK4079">
            <v>30</v>
          </cell>
        </row>
        <row r="4080">
          <cell r="B4080">
            <v>21710</v>
          </cell>
          <cell r="C4080">
            <v>217</v>
          </cell>
          <cell r="D4080">
            <v>1</v>
          </cell>
          <cell r="E4080">
            <v>20311</v>
          </cell>
          <cell r="F4080">
            <v>1</v>
          </cell>
          <cell r="G4080">
            <v>21710</v>
          </cell>
          <cell r="H4080">
            <v>21710</v>
          </cell>
          <cell r="I4080">
            <v>0</v>
          </cell>
          <cell r="J4080">
            <v>10</v>
          </cell>
          <cell r="K4080">
            <v>44</v>
          </cell>
          <cell r="L4080">
            <v>43</v>
          </cell>
          <cell r="M4080">
            <v>3</v>
          </cell>
          <cell r="N4080">
            <v>18</v>
          </cell>
          <cell r="O4080">
            <v>0.30000000000000004</v>
          </cell>
          <cell r="P4080">
            <v>842</v>
          </cell>
          <cell r="Q4080">
            <v>673</v>
          </cell>
          <cell r="R4080">
            <v>0.6</v>
          </cell>
          <cell r="S4080">
            <v>1</v>
          </cell>
          <cell r="T4080">
            <v>561</v>
          </cell>
          <cell r="U4080">
            <v>561</v>
          </cell>
          <cell r="V4080">
            <v>1403</v>
          </cell>
          <cell r="W4080">
            <v>1234</v>
          </cell>
          <cell r="X4080">
            <v>10576</v>
          </cell>
          <cell r="Y4080">
            <v>211520</v>
          </cell>
          <cell r="Z4080" t="str">
            <v>木</v>
          </cell>
          <cell r="AA4080">
            <v>0.25</v>
          </cell>
          <cell r="AB4080">
            <v>1</v>
          </cell>
          <cell r="AC4080">
            <v>0.25</v>
          </cell>
          <cell r="AD4080">
            <v>0.25</v>
          </cell>
          <cell r="AE4080">
            <v>0.25</v>
          </cell>
          <cell r="AF4080">
            <v>42</v>
          </cell>
          <cell r="AG4080">
            <v>1234</v>
          </cell>
          <cell r="AH4080">
            <v>42</v>
          </cell>
          <cell r="AI4080">
            <v>42</v>
          </cell>
          <cell r="AJ4080">
            <v>42</v>
          </cell>
          <cell r="AK4080">
            <v>30</v>
          </cell>
        </row>
        <row r="4081">
          <cell r="B4081">
            <v>21810</v>
          </cell>
          <cell r="C4081">
            <v>218</v>
          </cell>
          <cell r="D4081">
            <v>1</v>
          </cell>
          <cell r="E4081">
            <v>20211</v>
          </cell>
          <cell r="F4081">
            <v>1</v>
          </cell>
          <cell r="G4081">
            <v>21810</v>
          </cell>
          <cell r="H4081">
            <v>21810</v>
          </cell>
          <cell r="I4081">
            <v>0</v>
          </cell>
          <cell r="J4081">
            <v>10</v>
          </cell>
          <cell r="K4081">
            <v>44</v>
          </cell>
          <cell r="L4081">
            <v>43</v>
          </cell>
          <cell r="M4081">
            <v>3</v>
          </cell>
          <cell r="N4081">
            <v>18</v>
          </cell>
          <cell r="O4081">
            <v>0.4</v>
          </cell>
          <cell r="P4081">
            <v>1123</v>
          </cell>
          <cell r="Q4081">
            <v>718</v>
          </cell>
          <cell r="R4081">
            <v>0.6</v>
          </cell>
          <cell r="S4081">
            <v>1</v>
          </cell>
          <cell r="T4081">
            <v>561</v>
          </cell>
          <cell r="U4081">
            <v>561</v>
          </cell>
          <cell r="V4081">
            <v>1684</v>
          </cell>
          <cell r="W4081">
            <v>1279</v>
          </cell>
          <cell r="X4081">
            <v>10576</v>
          </cell>
          <cell r="Y4081">
            <v>211520</v>
          </cell>
          <cell r="Z4081" t="str">
            <v>木</v>
          </cell>
          <cell r="AA4081">
            <v>0.25</v>
          </cell>
          <cell r="AB4081">
            <v>1</v>
          </cell>
          <cell r="AC4081">
            <v>0.25</v>
          </cell>
          <cell r="AD4081">
            <v>0.25</v>
          </cell>
          <cell r="AE4081">
            <v>0.25</v>
          </cell>
          <cell r="AF4081">
            <v>101</v>
          </cell>
          <cell r="AG4081">
            <v>1279</v>
          </cell>
          <cell r="AH4081">
            <v>101</v>
          </cell>
          <cell r="AI4081">
            <v>101</v>
          </cell>
          <cell r="AJ4081">
            <v>101</v>
          </cell>
          <cell r="AK4081">
            <v>30</v>
          </cell>
        </row>
        <row r="4082">
          <cell r="B4082">
            <v>21910</v>
          </cell>
          <cell r="C4082">
            <v>219</v>
          </cell>
          <cell r="D4082">
            <v>1</v>
          </cell>
          <cell r="E4082">
            <v>20311</v>
          </cell>
          <cell r="F4082">
            <v>1</v>
          </cell>
          <cell r="G4082">
            <v>21910</v>
          </cell>
          <cell r="H4082">
            <v>21910</v>
          </cell>
          <cell r="I4082">
            <v>0</v>
          </cell>
          <cell r="J4082">
            <v>10</v>
          </cell>
          <cell r="K4082">
            <v>44</v>
          </cell>
          <cell r="L4082">
            <v>43</v>
          </cell>
          <cell r="M4082">
            <v>3</v>
          </cell>
          <cell r="N4082">
            <v>18</v>
          </cell>
          <cell r="O4082">
            <v>0.5</v>
          </cell>
          <cell r="P4082">
            <v>1404</v>
          </cell>
          <cell r="Q4082">
            <v>898</v>
          </cell>
          <cell r="R4082">
            <v>0.6</v>
          </cell>
          <cell r="S4082">
            <v>1</v>
          </cell>
          <cell r="T4082">
            <v>561</v>
          </cell>
          <cell r="U4082">
            <v>561</v>
          </cell>
          <cell r="V4082">
            <v>1965</v>
          </cell>
          <cell r="W4082">
            <v>1459</v>
          </cell>
          <cell r="X4082">
            <v>10576</v>
          </cell>
          <cell r="Y4082">
            <v>211520</v>
          </cell>
          <cell r="Z4082" t="str">
            <v>木</v>
          </cell>
          <cell r="AA4082">
            <v>0.25</v>
          </cell>
          <cell r="AB4082">
            <v>1</v>
          </cell>
          <cell r="AC4082">
            <v>0.25</v>
          </cell>
          <cell r="AD4082">
            <v>0.25</v>
          </cell>
          <cell r="AE4082">
            <v>0.25</v>
          </cell>
          <cell r="AF4082">
            <v>126</v>
          </cell>
          <cell r="AG4082">
            <v>1459</v>
          </cell>
          <cell r="AH4082">
            <v>126</v>
          </cell>
          <cell r="AI4082">
            <v>126</v>
          </cell>
          <cell r="AJ4082">
            <v>126</v>
          </cell>
          <cell r="AK4082">
            <v>30</v>
          </cell>
        </row>
        <row r="4083">
          <cell r="B4083">
            <v>22010</v>
          </cell>
          <cell r="C4083">
            <v>220</v>
          </cell>
          <cell r="D4083">
            <v>1</v>
          </cell>
          <cell r="E4083">
            <v>20600</v>
          </cell>
          <cell r="F4083">
            <v>1</v>
          </cell>
          <cell r="G4083">
            <v>22010</v>
          </cell>
          <cell r="H4083">
            <v>22010</v>
          </cell>
          <cell r="I4083">
            <v>0</v>
          </cell>
          <cell r="J4083">
            <v>10</v>
          </cell>
          <cell r="K4083">
            <v>45</v>
          </cell>
          <cell r="L4083">
            <v>44</v>
          </cell>
          <cell r="M4083">
            <v>3</v>
          </cell>
          <cell r="N4083">
            <v>19</v>
          </cell>
          <cell r="O4083">
            <v>0.60000000000000009</v>
          </cell>
          <cell r="P4083">
            <v>1881</v>
          </cell>
          <cell r="Q4083">
            <v>963</v>
          </cell>
          <cell r="R4083">
            <v>0.6</v>
          </cell>
          <cell r="S4083">
            <v>1</v>
          </cell>
          <cell r="T4083">
            <v>627</v>
          </cell>
          <cell r="U4083">
            <v>627</v>
          </cell>
          <cell r="V4083">
            <v>2508</v>
          </cell>
          <cell r="W4083">
            <v>1590</v>
          </cell>
          <cell r="X4083">
            <v>11747</v>
          </cell>
          <cell r="Y4083">
            <v>234940</v>
          </cell>
          <cell r="Z4083" t="str">
            <v>木</v>
          </cell>
          <cell r="AA4083">
            <v>0.25</v>
          </cell>
          <cell r="AB4083">
            <v>1</v>
          </cell>
          <cell r="AC4083">
            <v>0.25</v>
          </cell>
          <cell r="AD4083">
            <v>0.25</v>
          </cell>
          <cell r="AE4083">
            <v>0.25</v>
          </cell>
          <cell r="AF4083">
            <v>229</v>
          </cell>
          <cell r="AG4083">
            <v>1590</v>
          </cell>
          <cell r="AH4083">
            <v>229</v>
          </cell>
          <cell r="AI4083">
            <v>229</v>
          </cell>
          <cell r="AJ4083">
            <v>229</v>
          </cell>
          <cell r="AK4083">
            <v>30</v>
          </cell>
        </row>
        <row r="4084">
          <cell r="B4084">
            <v>22110</v>
          </cell>
          <cell r="C4084">
            <v>221</v>
          </cell>
          <cell r="D4084">
            <v>1</v>
          </cell>
          <cell r="E4084">
            <v>20515</v>
          </cell>
          <cell r="F4084">
            <v>1</v>
          </cell>
          <cell r="G4084">
            <v>22110</v>
          </cell>
          <cell r="H4084">
            <v>22110</v>
          </cell>
          <cell r="I4084">
            <v>0</v>
          </cell>
          <cell r="J4084">
            <v>10</v>
          </cell>
          <cell r="K4084">
            <v>45</v>
          </cell>
          <cell r="L4084">
            <v>44</v>
          </cell>
          <cell r="M4084">
            <v>3</v>
          </cell>
          <cell r="N4084">
            <v>19</v>
          </cell>
          <cell r="O4084">
            <v>0.2</v>
          </cell>
          <cell r="P4084">
            <v>627</v>
          </cell>
          <cell r="Q4084">
            <v>501</v>
          </cell>
          <cell r="R4084">
            <v>0.6</v>
          </cell>
          <cell r="S4084">
            <v>1</v>
          </cell>
          <cell r="T4084">
            <v>627</v>
          </cell>
          <cell r="U4084">
            <v>627</v>
          </cell>
          <cell r="V4084">
            <v>1254</v>
          </cell>
          <cell r="W4084">
            <v>1128</v>
          </cell>
          <cell r="X4084">
            <v>11747</v>
          </cell>
          <cell r="Y4084">
            <v>234940</v>
          </cell>
          <cell r="Z4084" t="str">
            <v>火</v>
          </cell>
          <cell r="AA4084">
            <v>0.25</v>
          </cell>
          <cell r="AB4084">
            <v>0.25</v>
          </cell>
          <cell r="AC4084">
            <v>0.25</v>
          </cell>
          <cell r="AD4084">
            <v>1</v>
          </cell>
          <cell r="AE4084">
            <v>0.25</v>
          </cell>
          <cell r="AF4084">
            <v>31</v>
          </cell>
          <cell r="AG4084">
            <v>31</v>
          </cell>
          <cell r="AH4084">
            <v>31</v>
          </cell>
          <cell r="AI4084">
            <v>1128</v>
          </cell>
          <cell r="AJ4084">
            <v>31</v>
          </cell>
          <cell r="AK4084">
            <v>30</v>
          </cell>
        </row>
        <row r="4085">
          <cell r="B4085">
            <v>22210</v>
          </cell>
          <cell r="C4085">
            <v>222</v>
          </cell>
          <cell r="D4085">
            <v>1</v>
          </cell>
          <cell r="E4085">
            <v>20115</v>
          </cell>
          <cell r="F4085">
            <v>1</v>
          </cell>
          <cell r="G4085">
            <v>22210</v>
          </cell>
          <cell r="H4085">
            <v>22210</v>
          </cell>
          <cell r="I4085">
            <v>0</v>
          </cell>
          <cell r="J4085">
            <v>10</v>
          </cell>
          <cell r="K4085">
            <v>45</v>
          </cell>
          <cell r="L4085">
            <v>44</v>
          </cell>
          <cell r="M4085">
            <v>3</v>
          </cell>
          <cell r="N4085">
            <v>19</v>
          </cell>
          <cell r="O4085">
            <v>0.30000000000000004</v>
          </cell>
          <cell r="P4085">
            <v>940</v>
          </cell>
          <cell r="Q4085">
            <v>752</v>
          </cell>
          <cell r="R4085">
            <v>0.6</v>
          </cell>
          <cell r="S4085">
            <v>1</v>
          </cell>
          <cell r="T4085">
            <v>627</v>
          </cell>
          <cell r="U4085">
            <v>627</v>
          </cell>
          <cell r="V4085">
            <v>1567</v>
          </cell>
          <cell r="W4085">
            <v>1379</v>
          </cell>
          <cell r="X4085">
            <v>11747</v>
          </cell>
          <cell r="Y4085">
            <v>234940</v>
          </cell>
          <cell r="Z4085" t="str">
            <v>火</v>
          </cell>
          <cell r="AA4085">
            <v>0.25</v>
          </cell>
          <cell r="AB4085">
            <v>0.25</v>
          </cell>
          <cell r="AC4085">
            <v>0.25</v>
          </cell>
          <cell r="AD4085">
            <v>1</v>
          </cell>
          <cell r="AE4085">
            <v>0.25</v>
          </cell>
          <cell r="AF4085">
            <v>47</v>
          </cell>
          <cell r="AG4085">
            <v>47</v>
          </cell>
          <cell r="AH4085">
            <v>47</v>
          </cell>
          <cell r="AI4085">
            <v>1379</v>
          </cell>
          <cell r="AJ4085">
            <v>47</v>
          </cell>
          <cell r="AK4085">
            <v>30</v>
          </cell>
        </row>
        <row r="4086">
          <cell r="B4086">
            <v>22310</v>
          </cell>
          <cell r="C4086">
            <v>223</v>
          </cell>
          <cell r="D4086">
            <v>1</v>
          </cell>
          <cell r="E4086">
            <v>20515</v>
          </cell>
          <cell r="F4086">
            <v>1</v>
          </cell>
          <cell r="G4086">
            <v>22310</v>
          </cell>
          <cell r="H4086">
            <v>22310</v>
          </cell>
          <cell r="I4086">
            <v>0</v>
          </cell>
          <cell r="J4086">
            <v>10</v>
          </cell>
          <cell r="K4086">
            <v>45</v>
          </cell>
          <cell r="L4086">
            <v>44</v>
          </cell>
          <cell r="M4086">
            <v>3</v>
          </cell>
          <cell r="N4086">
            <v>19</v>
          </cell>
          <cell r="O4086">
            <v>0.4</v>
          </cell>
          <cell r="P4086">
            <v>1254</v>
          </cell>
          <cell r="Q4086">
            <v>802</v>
          </cell>
          <cell r="R4086">
            <v>0.6</v>
          </cell>
          <cell r="S4086">
            <v>1</v>
          </cell>
          <cell r="T4086">
            <v>627</v>
          </cell>
          <cell r="U4086">
            <v>627</v>
          </cell>
          <cell r="V4086">
            <v>1881</v>
          </cell>
          <cell r="W4086">
            <v>1429</v>
          </cell>
          <cell r="X4086">
            <v>11747</v>
          </cell>
          <cell r="Y4086">
            <v>234940</v>
          </cell>
          <cell r="Z4086" t="str">
            <v>火</v>
          </cell>
          <cell r="AA4086">
            <v>0.25</v>
          </cell>
          <cell r="AB4086">
            <v>0.25</v>
          </cell>
          <cell r="AC4086">
            <v>0.25</v>
          </cell>
          <cell r="AD4086">
            <v>1</v>
          </cell>
          <cell r="AE4086">
            <v>0.25</v>
          </cell>
          <cell r="AF4086">
            <v>113</v>
          </cell>
          <cell r="AG4086">
            <v>113</v>
          </cell>
          <cell r="AH4086">
            <v>113</v>
          </cell>
          <cell r="AI4086">
            <v>1429</v>
          </cell>
          <cell r="AJ4086">
            <v>113</v>
          </cell>
          <cell r="AK4086">
            <v>30</v>
          </cell>
        </row>
        <row r="4087">
          <cell r="B4087">
            <v>22410</v>
          </cell>
          <cell r="C4087">
            <v>224</v>
          </cell>
          <cell r="D4087">
            <v>1</v>
          </cell>
          <cell r="E4087">
            <v>20115</v>
          </cell>
          <cell r="F4087">
            <v>1</v>
          </cell>
          <cell r="G4087">
            <v>22410</v>
          </cell>
          <cell r="H4087">
            <v>22410</v>
          </cell>
          <cell r="I4087">
            <v>0</v>
          </cell>
          <cell r="J4087">
            <v>10</v>
          </cell>
          <cell r="K4087">
            <v>45</v>
          </cell>
          <cell r="L4087">
            <v>44</v>
          </cell>
          <cell r="M4087">
            <v>3</v>
          </cell>
          <cell r="N4087">
            <v>19</v>
          </cell>
          <cell r="O4087">
            <v>0.5</v>
          </cell>
          <cell r="P4087">
            <v>1567</v>
          </cell>
          <cell r="Q4087">
            <v>1003</v>
          </cell>
          <cell r="R4087">
            <v>0.6</v>
          </cell>
          <cell r="S4087">
            <v>1</v>
          </cell>
          <cell r="T4087">
            <v>627</v>
          </cell>
          <cell r="U4087">
            <v>627</v>
          </cell>
          <cell r="V4087">
            <v>2194</v>
          </cell>
          <cell r="W4087">
            <v>1630</v>
          </cell>
          <cell r="X4087">
            <v>11747</v>
          </cell>
          <cell r="Y4087">
            <v>234940</v>
          </cell>
          <cell r="Z4087" t="str">
            <v>火</v>
          </cell>
          <cell r="AA4087">
            <v>0.25</v>
          </cell>
          <cell r="AB4087">
            <v>0.25</v>
          </cell>
          <cell r="AC4087">
            <v>0.25</v>
          </cell>
          <cell r="AD4087">
            <v>1</v>
          </cell>
          <cell r="AE4087">
            <v>0.25</v>
          </cell>
          <cell r="AF4087">
            <v>141</v>
          </cell>
          <cell r="AG4087">
            <v>141</v>
          </cell>
          <cell r="AH4087">
            <v>141</v>
          </cell>
          <cell r="AI4087">
            <v>1630</v>
          </cell>
          <cell r="AJ4087">
            <v>141</v>
          </cell>
          <cell r="AK4087">
            <v>30</v>
          </cell>
        </row>
        <row r="4088">
          <cell r="B4088">
            <v>22510</v>
          </cell>
          <cell r="C4088">
            <v>225</v>
          </cell>
          <cell r="D4088">
            <v>1</v>
          </cell>
          <cell r="E4088">
            <v>20515</v>
          </cell>
          <cell r="F4088">
            <v>1</v>
          </cell>
          <cell r="G4088">
            <v>22510</v>
          </cell>
          <cell r="H4088">
            <v>22510</v>
          </cell>
          <cell r="I4088">
            <v>0</v>
          </cell>
          <cell r="J4088">
            <v>10</v>
          </cell>
          <cell r="K4088">
            <v>46</v>
          </cell>
          <cell r="L4088">
            <v>45</v>
          </cell>
          <cell r="M4088">
            <v>3</v>
          </cell>
          <cell r="N4088">
            <v>20</v>
          </cell>
          <cell r="O4088">
            <v>0.60000000000000009</v>
          </cell>
          <cell r="P4088">
            <v>2088</v>
          </cell>
          <cell r="Q4088">
            <v>1069</v>
          </cell>
          <cell r="R4088">
            <v>0.6</v>
          </cell>
          <cell r="S4088">
            <v>1</v>
          </cell>
          <cell r="T4088">
            <v>696</v>
          </cell>
          <cell r="U4088">
            <v>696</v>
          </cell>
          <cell r="V4088">
            <v>2784</v>
          </cell>
          <cell r="W4088">
            <v>1765</v>
          </cell>
          <cell r="X4088">
            <v>13020</v>
          </cell>
          <cell r="Y4088">
            <v>260400</v>
          </cell>
          <cell r="Z4088" t="str">
            <v>火</v>
          </cell>
          <cell r="AA4088">
            <v>0.25</v>
          </cell>
          <cell r="AB4088">
            <v>0.25</v>
          </cell>
          <cell r="AC4088">
            <v>0.25</v>
          </cell>
          <cell r="AD4088">
            <v>1</v>
          </cell>
          <cell r="AE4088">
            <v>0.25</v>
          </cell>
          <cell r="AF4088">
            <v>254</v>
          </cell>
          <cell r="AG4088">
            <v>254</v>
          </cell>
          <cell r="AH4088">
            <v>254</v>
          </cell>
          <cell r="AI4088">
            <v>1765</v>
          </cell>
          <cell r="AJ4088">
            <v>254</v>
          </cell>
          <cell r="AK4088">
            <v>30</v>
          </cell>
        </row>
        <row r="4089">
          <cell r="B4089">
            <v>22610</v>
          </cell>
          <cell r="C4089">
            <v>226</v>
          </cell>
          <cell r="D4089">
            <v>1</v>
          </cell>
          <cell r="E4089">
            <v>20615</v>
          </cell>
          <cell r="F4089">
            <v>1</v>
          </cell>
          <cell r="G4089">
            <v>22610</v>
          </cell>
          <cell r="H4089">
            <v>22610</v>
          </cell>
          <cell r="I4089">
            <v>0</v>
          </cell>
          <cell r="J4089">
            <v>10</v>
          </cell>
          <cell r="K4089">
            <v>46</v>
          </cell>
          <cell r="L4089">
            <v>45</v>
          </cell>
          <cell r="M4089">
            <v>3</v>
          </cell>
          <cell r="N4089">
            <v>20</v>
          </cell>
          <cell r="O4089">
            <v>0.2</v>
          </cell>
          <cell r="P4089">
            <v>696</v>
          </cell>
          <cell r="Q4089">
            <v>556</v>
          </cell>
          <cell r="R4089">
            <v>0.6</v>
          </cell>
          <cell r="S4089">
            <v>1</v>
          </cell>
          <cell r="T4089">
            <v>696</v>
          </cell>
          <cell r="U4089">
            <v>696</v>
          </cell>
          <cell r="V4089">
            <v>1392</v>
          </cell>
          <cell r="W4089">
            <v>1252</v>
          </cell>
          <cell r="X4089">
            <v>13020</v>
          </cell>
          <cell r="Y4089">
            <v>260400</v>
          </cell>
          <cell r="Z4089" t="str">
            <v>火</v>
          </cell>
          <cell r="AA4089">
            <v>0.25</v>
          </cell>
          <cell r="AB4089">
            <v>0.25</v>
          </cell>
          <cell r="AC4089">
            <v>0.25</v>
          </cell>
          <cell r="AD4089">
            <v>1</v>
          </cell>
          <cell r="AE4089">
            <v>0.25</v>
          </cell>
          <cell r="AF4089">
            <v>35</v>
          </cell>
          <cell r="AG4089">
            <v>35</v>
          </cell>
          <cell r="AH4089">
            <v>35</v>
          </cell>
          <cell r="AI4089">
            <v>1252</v>
          </cell>
          <cell r="AJ4089">
            <v>35</v>
          </cell>
          <cell r="AK4089">
            <v>30</v>
          </cell>
        </row>
        <row r="4090">
          <cell r="B4090">
            <v>22710</v>
          </cell>
          <cell r="C4090">
            <v>227</v>
          </cell>
          <cell r="D4090">
            <v>1</v>
          </cell>
          <cell r="E4090">
            <v>30305</v>
          </cell>
          <cell r="F4090">
            <v>1</v>
          </cell>
          <cell r="G4090">
            <v>22710</v>
          </cell>
          <cell r="H4090">
            <v>22710</v>
          </cell>
          <cell r="I4090">
            <v>0</v>
          </cell>
          <cell r="J4090">
            <v>10</v>
          </cell>
          <cell r="K4090">
            <v>46</v>
          </cell>
          <cell r="L4090">
            <v>45</v>
          </cell>
          <cell r="M4090">
            <v>3</v>
          </cell>
          <cell r="N4090">
            <v>20</v>
          </cell>
          <cell r="O4090">
            <v>0.30000000000000004</v>
          </cell>
          <cell r="P4090">
            <v>1044</v>
          </cell>
          <cell r="Q4090">
            <v>835</v>
          </cell>
          <cell r="R4090">
            <v>0.6</v>
          </cell>
          <cell r="S4090">
            <v>1</v>
          </cell>
          <cell r="T4090">
            <v>696</v>
          </cell>
          <cell r="U4090">
            <v>696</v>
          </cell>
          <cell r="V4090">
            <v>1740</v>
          </cell>
          <cell r="W4090">
            <v>1531</v>
          </cell>
          <cell r="X4090">
            <v>13020</v>
          </cell>
          <cell r="Y4090">
            <v>260400</v>
          </cell>
          <cell r="Z4090" t="str">
            <v>火</v>
          </cell>
          <cell r="AA4090">
            <v>0.25</v>
          </cell>
          <cell r="AB4090">
            <v>0.25</v>
          </cell>
          <cell r="AC4090">
            <v>0.25</v>
          </cell>
          <cell r="AD4090">
            <v>1</v>
          </cell>
          <cell r="AE4090">
            <v>0.25</v>
          </cell>
          <cell r="AF4090">
            <v>52</v>
          </cell>
          <cell r="AG4090">
            <v>52</v>
          </cell>
          <cell r="AH4090">
            <v>52</v>
          </cell>
          <cell r="AI4090">
            <v>1531</v>
          </cell>
          <cell r="AJ4090">
            <v>52</v>
          </cell>
          <cell r="AK4090">
            <v>30</v>
          </cell>
        </row>
        <row r="4091">
          <cell r="B4091">
            <v>22810</v>
          </cell>
          <cell r="C4091">
            <v>228</v>
          </cell>
          <cell r="D4091">
            <v>1</v>
          </cell>
          <cell r="E4091">
            <v>20615</v>
          </cell>
          <cell r="F4091">
            <v>1</v>
          </cell>
          <cell r="G4091">
            <v>22810</v>
          </cell>
          <cell r="H4091">
            <v>22810</v>
          </cell>
          <cell r="I4091">
            <v>0</v>
          </cell>
          <cell r="J4091">
            <v>10</v>
          </cell>
          <cell r="K4091">
            <v>46</v>
          </cell>
          <cell r="L4091">
            <v>45</v>
          </cell>
          <cell r="M4091">
            <v>3</v>
          </cell>
          <cell r="N4091">
            <v>20</v>
          </cell>
          <cell r="O4091">
            <v>0.4</v>
          </cell>
          <cell r="P4091">
            <v>1392</v>
          </cell>
          <cell r="Q4091">
            <v>890</v>
          </cell>
          <cell r="R4091">
            <v>0.6</v>
          </cell>
          <cell r="S4091">
            <v>1</v>
          </cell>
          <cell r="T4091">
            <v>696</v>
          </cell>
          <cell r="U4091">
            <v>696</v>
          </cell>
          <cell r="V4091">
            <v>2088</v>
          </cell>
          <cell r="W4091">
            <v>1586</v>
          </cell>
          <cell r="X4091">
            <v>13020</v>
          </cell>
          <cell r="Y4091">
            <v>260400</v>
          </cell>
          <cell r="Z4091" t="str">
            <v>火</v>
          </cell>
          <cell r="AA4091">
            <v>0.25</v>
          </cell>
          <cell r="AB4091">
            <v>0.25</v>
          </cell>
          <cell r="AC4091">
            <v>0.25</v>
          </cell>
          <cell r="AD4091">
            <v>1</v>
          </cell>
          <cell r="AE4091">
            <v>0.25</v>
          </cell>
          <cell r="AF4091">
            <v>125</v>
          </cell>
          <cell r="AG4091">
            <v>125</v>
          </cell>
          <cell r="AH4091">
            <v>125</v>
          </cell>
          <cell r="AI4091">
            <v>1586</v>
          </cell>
          <cell r="AJ4091">
            <v>125</v>
          </cell>
          <cell r="AK4091">
            <v>30</v>
          </cell>
        </row>
        <row r="4092">
          <cell r="B4092">
            <v>22910</v>
          </cell>
          <cell r="C4092">
            <v>229</v>
          </cell>
          <cell r="D4092">
            <v>1</v>
          </cell>
          <cell r="E4092">
            <v>30305</v>
          </cell>
          <cell r="F4092">
            <v>1</v>
          </cell>
          <cell r="G4092">
            <v>22910</v>
          </cell>
          <cell r="H4092">
            <v>22910</v>
          </cell>
          <cell r="I4092">
            <v>0</v>
          </cell>
          <cell r="J4092">
            <v>10</v>
          </cell>
          <cell r="K4092">
            <v>46</v>
          </cell>
          <cell r="L4092">
            <v>45</v>
          </cell>
          <cell r="M4092">
            <v>3</v>
          </cell>
          <cell r="N4092">
            <v>20</v>
          </cell>
          <cell r="O4092">
            <v>0.5</v>
          </cell>
          <cell r="P4092">
            <v>1740</v>
          </cell>
          <cell r="Q4092">
            <v>1113</v>
          </cell>
          <cell r="R4092">
            <v>0.6</v>
          </cell>
          <cell r="S4092">
            <v>1</v>
          </cell>
          <cell r="T4092">
            <v>696</v>
          </cell>
          <cell r="U4092">
            <v>696</v>
          </cell>
          <cell r="V4092">
            <v>2436</v>
          </cell>
          <cell r="W4092">
            <v>1809</v>
          </cell>
          <cell r="X4092">
            <v>13020</v>
          </cell>
          <cell r="Y4092">
            <v>260400</v>
          </cell>
          <cell r="Z4092" t="str">
            <v>火</v>
          </cell>
          <cell r="AA4092">
            <v>0.25</v>
          </cell>
          <cell r="AB4092">
            <v>0.25</v>
          </cell>
          <cell r="AC4092">
            <v>0.25</v>
          </cell>
          <cell r="AD4092">
            <v>1</v>
          </cell>
          <cell r="AE4092">
            <v>0.25</v>
          </cell>
          <cell r="AF4092">
            <v>156</v>
          </cell>
          <cell r="AG4092">
            <v>156</v>
          </cell>
          <cell r="AH4092">
            <v>156</v>
          </cell>
          <cell r="AI4092">
            <v>1809</v>
          </cell>
          <cell r="AJ4092">
            <v>156</v>
          </cell>
          <cell r="AK4092">
            <v>30</v>
          </cell>
        </row>
        <row r="4093">
          <cell r="B4093">
            <v>23010</v>
          </cell>
          <cell r="C4093">
            <v>230</v>
          </cell>
          <cell r="D4093">
            <v>1</v>
          </cell>
          <cell r="E4093">
            <v>20615</v>
          </cell>
          <cell r="F4093">
            <v>1</v>
          </cell>
          <cell r="G4093">
            <v>23010</v>
          </cell>
          <cell r="H4093">
            <v>23010</v>
          </cell>
          <cell r="I4093">
            <v>0</v>
          </cell>
          <cell r="J4093">
            <v>10</v>
          </cell>
          <cell r="K4093">
            <v>47</v>
          </cell>
          <cell r="L4093">
            <v>46</v>
          </cell>
          <cell r="M4093">
            <v>3</v>
          </cell>
          <cell r="N4093">
            <v>21</v>
          </cell>
          <cell r="O4093">
            <v>0.60000000000000009</v>
          </cell>
          <cell r="P4093">
            <v>2318</v>
          </cell>
          <cell r="Q4093">
            <v>1187</v>
          </cell>
          <cell r="R4093">
            <v>0.6</v>
          </cell>
          <cell r="S4093">
            <v>1</v>
          </cell>
          <cell r="T4093">
            <v>768</v>
          </cell>
          <cell r="U4093">
            <v>768</v>
          </cell>
          <cell r="V4093">
            <v>3086</v>
          </cell>
          <cell r="W4093">
            <v>1955</v>
          </cell>
          <cell r="X4093">
            <v>14401</v>
          </cell>
          <cell r="Y4093">
            <v>288020</v>
          </cell>
          <cell r="Z4093" t="str">
            <v>火</v>
          </cell>
          <cell r="AA4093">
            <v>0.25</v>
          </cell>
          <cell r="AB4093">
            <v>0.25</v>
          </cell>
          <cell r="AC4093">
            <v>0.25</v>
          </cell>
          <cell r="AD4093">
            <v>1</v>
          </cell>
          <cell r="AE4093">
            <v>0.25</v>
          </cell>
          <cell r="AF4093">
            <v>282</v>
          </cell>
          <cell r="AG4093">
            <v>282</v>
          </cell>
          <cell r="AH4093">
            <v>282</v>
          </cell>
          <cell r="AI4093">
            <v>1955</v>
          </cell>
          <cell r="AJ4093">
            <v>282</v>
          </cell>
          <cell r="AK4093">
            <v>30</v>
          </cell>
        </row>
        <row r="4094">
          <cell r="B4094">
            <v>23110</v>
          </cell>
          <cell r="C4094">
            <v>231</v>
          </cell>
          <cell r="D4094">
            <v>1</v>
          </cell>
          <cell r="E4094">
            <v>20215</v>
          </cell>
          <cell r="F4094">
            <v>1</v>
          </cell>
          <cell r="G4094">
            <v>23110</v>
          </cell>
          <cell r="H4094">
            <v>23110</v>
          </cell>
          <cell r="I4094">
            <v>0</v>
          </cell>
          <cell r="J4094">
            <v>10</v>
          </cell>
          <cell r="K4094">
            <v>47</v>
          </cell>
          <cell r="L4094">
            <v>46</v>
          </cell>
          <cell r="M4094">
            <v>3</v>
          </cell>
          <cell r="N4094">
            <v>21</v>
          </cell>
          <cell r="O4094">
            <v>0.2</v>
          </cell>
          <cell r="P4094">
            <v>772</v>
          </cell>
          <cell r="Q4094">
            <v>618</v>
          </cell>
          <cell r="R4094">
            <v>0.6</v>
          </cell>
          <cell r="S4094">
            <v>1</v>
          </cell>
          <cell r="T4094">
            <v>768</v>
          </cell>
          <cell r="U4094">
            <v>768</v>
          </cell>
          <cell r="V4094">
            <v>1540</v>
          </cell>
          <cell r="W4094">
            <v>1386</v>
          </cell>
          <cell r="X4094">
            <v>14401</v>
          </cell>
          <cell r="Y4094">
            <v>288020</v>
          </cell>
          <cell r="Z4094" t="str">
            <v>火</v>
          </cell>
          <cell r="AA4094">
            <v>0.25</v>
          </cell>
          <cell r="AB4094">
            <v>0.25</v>
          </cell>
          <cell r="AC4094">
            <v>0.25</v>
          </cell>
          <cell r="AD4094">
            <v>1</v>
          </cell>
          <cell r="AE4094">
            <v>0.25</v>
          </cell>
          <cell r="AF4094">
            <v>38</v>
          </cell>
          <cell r="AG4094">
            <v>38</v>
          </cell>
          <cell r="AH4094">
            <v>38</v>
          </cell>
          <cell r="AI4094">
            <v>1386</v>
          </cell>
          <cell r="AJ4094">
            <v>38</v>
          </cell>
          <cell r="AK4094">
            <v>30</v>
          </cell>
        </row>
        <row r="4095">
          <cell r="B4095">
            <v>23210</v>
          </cell>
          <cell r="C4095">
            <v>232</v>
          </cell>
          <cell r="D4095">
            <v>1</v>
          </cell>
          <cell r="E4095">
            <v>20515</v>
          </cell>
          <cell r="F4095">
            <v>1</v>
          </cell>
          <cell r="G4095">
            <v>23210</v>
          </cell>
          <cell r="H4095">
            <v>23210</v>
          </cell>
          <cell r="I4095">
            <v>0</v>
          </cell>
          <cell r="J4095">
            <v>10</v>
          </cell>
          <cell r="K4095">
            <v>47</v>
          </cell>
          <cell r="L4095">
            <v>46</v>
          </cell>
          <cell r="M4095">
            <v>3</v>
          </cell>
          <cell r="N4095">
            <v>21</v>
          </cell>
          <cell r="O4095">
            <v>0.30000000000000004</v>
          </cell>
          <cell r="P4095">
            <v>1159</v>
          </cell>
          <cell r="Q4095">
            <v>927</v>
          </cell>
          <cell r="R4095">
            <v>0.6</v>
          </cell>
          <cell r="S4095">
            <v>1</v>
          </cell>
          <cell r="T4095">
            <v>768</v>
          </cell>
          <cell r="U4095">
            <v>768</v>
          </cell>
          <cell r="V4095">
            <v>1927</v>
          </cell>
          <cell r="W4095">
            <v>1695</v>
          </cell>
          <cell r="X4095">
            <v>14401</v>
          </cell>
          <cell r="Y4095">
            <v>288020</v>
          </cell>
          <cell r="Z4095" t="str">
            <v>火</v>
          </cell>
          <cell r="AA4095">
            <v>0.25</v>
          </cell>
          <cell r="AB4095">
            <v>0.25</v>
          </cell>
          <cell r="AC4095">
            <v>0.25</v>
          </cell>
          <cell r="AD4095">
            <v>1</v>
          </cell>
          <cell r="AE4095">
            <v>0.25</v>
          </cell>
          <cell r="AF4095">
            <v>58</v>
          </cell>
          <cell r="AG4095">
            <v>58</v>
          </cell>
          <cell r="AH4095">
            <v>58</v>
          </cell>
          <cell r="AI4095">
            <v>1695</v>
          </cell>
          <cell r="AJ4095">
            <v>58</v>
          </cell>
          <cell r="AK4095">
            <v>30</v>
          </cell>
        </row>
        <row r="4096">
          <cell r="B4096">
            <v>23310</v>
          </cell>
          <cell r="C4096">
            <v>233</v>
          </cell>
          <cell r="D4096">
            <v>1</v>
          </cell>
          <cell r="E4096">
            <v>20215</v>
          </cell>
          <cell r="F4096">
            <v>1</v>
          </cell>
          <cell r="G4096">
            <v>23310</v>
          </cell>
          <cell r="H4096">
            <v>23310</v>
          </cell>
          <cell r="I4096">
            <v>0</v>
          </cell>
          <cell r="J4096">
            <v>10</v>
          </cell>
          <cell r="K4096">
            <v>47</v>
          </cell>
          <cell r="L4096">
            <v>46</v>
          </cell>
          <cell r="M4096">
            <v>3</v>
          </cell>
          <cell r="N4096">
            <v>21</v>
          </cell>
          <cell r="O4096">
            <v>0.4</v>
          </cell>
          <cell r="P4096">
            <v>1545</v>
          </cell>
          <cell r="Q4096">
            <v>989</v>
          </cell>
          <cell r="R4096">
            <v>0.6</v>
          </cell>
          <cell r="S4096">
            <v>1</v>
          </cell>
          <cell r="T4096">
            <v>768</v>
          </cell>
          <cell r="U4096">
            <v>768</v>
          </cell>
          <cell r="V4096">
            <v>2313</v>
          </cell>
          <cell r="W4096">
            <v>1757</v>
          </cell>
          <cell r="X4096">
            <v>14401</v>
          </cell>
          <cell r="Y4096">
            <v>288020</v>
          </cell>
          <cell r="Z4096" t="str">
            <v>火</v>
          </cell>
          <cell r="AA4096">
            <v>0.25</v>
          </cell>
          <cell r="AB4096">
            <v>0.25</v>
          </cell>
          <cell r="AC4096">
            <v>0.25</v>
          </cell>
          <cell r="AD4096">
            <v>1</v>
          </cell>
          <cell r="AE4096">
            <v>0.25</v>
          </cell>
          <cell r="AF4096">
            <v>139</v>
          </cell>
          <cell r="AG4096">
            <v>139</v>
          </cell>
          <cell r="AH4096">
            <v>139</v>
          </cell>
          <cell r="AI4096">
            <v>1757</v>
          </cell>
          <cell r="AJ4096">
            <v>139</v>
          </cell>
          <cell r="AK4096">
            <v>30</v>
          </cell>
        </row>
        <row r="4097">
          <cell r="B4097">
            <v>23410</v>
          </cell>
          <cell r="C4097">
            <v>234</v>
          </cell>
          <cell r="D4097">
            <v>1</v>
          </cell>
          <cell r="E4097">
            <v>20515</v>
          </cell>
          <cell r="F4097">
            <v>1</v>
          </cell>
          <cell r="G4097">
            <v>23410</v>
          </cell>
          <cell r="H4097">
            <v>23410</v>
          </cell>
          <cell r="I4097">
            <v>0</v>
          </cell>
          <cell r="J4097">
            <v>10</v>
          </cell>
          <cell r="K4097">
            <v>47</v>
          </cell>
          <cell r="L4097">
            <v>46</v>
          </cell>
          <cell r="M4097">
            <v>3</v>
          </cell>
          <cell r="N4097">
            <v>21</v>
          </cell>
          <cell r="O4097">
            <v>0.5</v>
          </cell>
          <cell r="P4097">
            <v>1932</v>
          </cell>
          <cell r="Q4097">
            <v>1236</v>
          </cell>
          <cell r="R4097">
            <v>0.6</v>
          </cell>
          <cell r="S4097">
            <v>1</v>
          </cell>
          <cell r="T4097">
            <v>768</v>
          </cell>
          <cell r="U4097">
            <v>768</v>
          </cell>
          <cell r="V4097">
            <v>2700</v>
          </cell>
          <cell r="W4097">
            <v>2004</v>
          </cell>
          <cell r="X4097">
            <v>14401</v>
          </cell>
          <cell r="Y4097">
            <v>288020</v>
          </cell>
          <cell r="Z4097" t="str">
            <v>火</v>
          </cell>
          <cell r="AA4097">
            <v>0.25</v>
          </cell>
          <cell r="AB4097">
            <v>0.25</v>
          </cell>
          <cell r="AC4097">
            <v>0.25</v>
          </cell>
          <cell r="AD4097">
            <v>1</v>
          </cell>
          <cell r="AE4097">
            <v>0.25</v>
          </cell>
          <cell r="AF4097">
            <v>174</v>
          </cell>
          <cell r="AG4097">
            <v>174</v>
          </cell>
          <cell r="AH4097">
            <v>174</v>
          </cell>
          <cell r="AI4097">
            <v>2004</v>
          </cell>
          <cell r="AJ4097">
            <v>174</v>
          </cell>
          <cell r="AK4097">
            <v>30</v>
          </cell>
        </row>
        <row r="4098">
          <cell r="B4098">
            <v>23510</v>
          </cell>
          <cell r="C4098">
            <v>235</v>
          </cell>
          <cell r="D4098">
            <v>1</v>
          </cell>
          <cell r="E4098">
            <v>20215</v>
          </cell>
          <cell r="F4098">
            <v>1</v>
          </cell>
          <cell r="G4098">
            <v>23510</v>
          </cell>
          <cell r="H4098">
            <v>23510</v>
          </cell>
          <cell r="I4098">
            <v>0</v>
          </cell>
          <cell r="J4098">
            <v>10</v>
          </cell>
          <cell r="K4098">
            <v>48</v>
          </cell>
          <cell r="L4098">
            <v>47</v>
          </cell>
          <cell r="M4098">
            <v>3</v>
          </cell>
          <cell r="N4098">
            <v>22</v>
          </cell>
          <cell r="O4098">
            <v>0.60000000000000009</v>
          </cell>
          <cell r="P4098">
            <v>2574</v>
          </cell>
          <cell r="Q4098">
            <v>1317</v>
          </cell>
          <cell r="R4098">
            <v>0.6</v>
          </cell>
          <cell r="S4098">
            <v>1</v>
          </cell>
          <cell r="T4098">
            <v>858</v>
          </cell>
          <cell r="U4098">
            <v>858</v>
          </cell>
          <cell r="V4098">
            <v>3432</v>
          </cell>
          <cell r="W4098">
            <v>2175</v>
          </cell>
          <cell r="X4098">
            <v>15896</v>
          </cell>
          <cell r="Y4098">
            <v>317920</v>
          </cell>
          <cell r="Z4098" t="str">
            <v>火</v>
          </cell>
          <cell r="AA4098">
            <v>0.25</v>
          </cell>
          <cell r="AB4098">
            <v>0.25</v>
          </cell>
          <cell r="AC4098">
            <v>0.25</v>
          </cell>
          <cell r="AD4098">
            <v>1</v>
          </cell>
          <cell r="AE4098">
            <v>0.25</v>
          </cell>
          <cell r="AF4098">
            <v>314</v>
          </cell>
          <cell r="AG4098">
            <v>314</v>
          </cell>
          <cell r="AH4098">
            <v>314</v>
          </cell>
          <cell r="AI4098">
            <v>2175</v>
          </cell>
          <cell r="AJ4098">
            <v>314</v>
          </cell>
          <cell r="AK4098">
            <v>30</v>
          </cell>
        </row>
        <row r="4099">
          <cell r="B4099">
            <v>23610</v>
          </cell>
          <cell r="C4099">
            <v>236</v>
          </cell>
          <cell r="D4099">
            <v>1</v>
          </cell>
          <cell r="E4099">
            <v>20515</v>
          </cell>
          <cell r="F4099">
            <v>1</v>
          </cell>
          <cell r="G4099">
            <v>23610</v>
          </cell>
          <cell r="H4099">
            <v>23610</v>
          </cell>
          <cell r="I4099">
            <v>0</v>
          </cell>
          <cell r="J4099">
            <v>10</v>
          </cell>
          <cell r="K4099">
            <v>48</v>
          </cell>
          <cell r="L4099">
            <v>47</v>
          </cell>
          <cell r="M4099">
            <v>3</v>
          </cell>
          <cell r="N4099">
            <v>22</v>
          </cell>
          <cell r="O4099">
            <v>0.2</v>
          </cell>
          <cell r="P4099">
            <v>858</v>
          </cell>
          <cell r="Q4099">
            <v>686</v>
          </cell>
          <cell r="R4099">
            <v>0.6</v>
          </cell>
          <cell r="S4099">
            <v>1</v>
          </cell>
          <cell r="T4099">
            <v>858</v>
          </cell>
          <cell r="U4099">
            <v>858</v>
          </cell>
          <cell r="V4099">
            <v>1716</v>
          </cell>
          <cell r="W4099">
            <v>1544</v>
          </cell>
          <cell r="X4099">
            <v>15896</v>
          </cell>
          <cell r="Y4099">
            <v>317920</v>
          </cell>
          <cell r="Z4099" t="str">
            <v>火</v>
          </cell>
          <cell r="AA4099">
            <v>0.25</v>
          </cell>
          <cell r="AB4099">
            <v>0.25</v>
          </cell>
          <cell r="AC4099">
            <v>0.25</v>
          </cell>
          <cell r="AD4099">
            <v>1</v>
          </cell>
          <cell r="AE4099">
            <v>0.25</v>
          </cell>
          <cell r="AF4099">
            <v>43</v>
          </cell>
          <cell r="AG4099">
            <v>43</v>
          </cell>
          <cell r="AH4099">
            <v>43</v>
          </cell>
          <cell r="AI4099">
            <v>1544</v>
          </cell>
          <cell r="AJ4099">
            <v>43</v>
          </cell>
          <cell r="AK4099">
            <v>30</v>
          </cell>
        </row>
        <row r="4100">
          <cell r="B4100">
            <v>23710</v>
          </cell>
          <cell r="C4100">
            <v>237</v>
          </cell>
          <cell r="D4100">
            <v>1</v>
          </cell>
          <cell r="E4100">
            <v>20315</v>
          </cell>
          <cell r="F4100">
            <v>1</v>
          </cell>
          <cell r="G4100">
            <v>23710</v>
          </cell>
          <cell r="H4100">
            <v>23710</v>
          </cell>
          <cell r="I4100">
            <v>0</v>
          </cell>
          <cell r="J4100">
            <v>10</v>
          </cell>
          <cell r="K4100">
            <v>48</v>
          </cell>
          <cell r="L4100">
            <v>47</v>
          </cell>
          <cell r="M4100">
            <v>3</v>
          </cell>
          <cell r="N4100">
            <v>22</v>
          </cell>
          <cell r="O4100">
            <v>0.30000000000000004</v>
          </cell>
          <cell r="P4100">
            <v>1287</v>
          </cell>
          <cell r="Q4100">
            <v>1029</v>
          </cell>
          <cell r="R4100">
            <v>0.6</v>
          </cell>
          <cell r="S4100">
            <v>1</v>
          </cell>
          <cell r="T4100">
            <v>858</v>
          </cell>
          <cell r="U4100">
            <v>858</v>
          </cell>
          <cell r="V4100">
            <v>2145</v>
          </cell>
          <cell r="W4100">
            <v>1887</v>
          </cell>
          <cell r="X4100">
            <v>15896</v>
          </cell>
          <cell r="Y4100">
            <v>317920</v>
          </cell>
          <cell r="Z4100" t="str">
            <v>火</v>
          </cell>
          <cell r="AA4100">
            <v>0.25</v>
          </cell>
          <cell r="AB4100">
            <v>0.25</v>
          </cell>
          <cell r="AC4100">
            <v>0.25</v>
          </cell>
          <cell r="AD4100">
            <v>1</v>
          </cell>
          <cell r="AE4100">
            <v>0.25</v>
          </cell>
          <cell r="AF4100">
            <v>64</v>
          </cell>
          <cell r="AG4100">
            <v>64</v>
          </cell>
          <cell r="AH4100">
            <v>64</v>
          </cell>
          <cell r="AI4100">
            <v>1887</v>
          </cell>
          <cell r="AJ4100">
            <v>64</v>
          </cell>
          <cell r="AK4100">
            <v>30</v>
          </cell>
        </row>
        <row r="4101">
          <cell r="B4101">
            <v>23810</v>
          </cell>
          <cell r="C4101">
            <v>238</v>
          </cell>
          <cell r="D4101">
            <v>1</v>
          </cell>
          <cell r="E4101">
            <v>20515</v>
          </cell>
          <cell r="F4101">
            <v>1</v>
          </cell>
          <cell r="G4101">
            <v>23810</v>
          </cell>
          <cell r="H4101">
            <v>23810</v>
          </cell>
          <cell r="I4101">
            <v>0</v>
          </cell>
          <cell r="J4101">
            <v>10</v>
          </cell>
          <cell r="K4101">
            <v>48</v>
          </cell>
          <cell r="L4101">
            <v>47</v>
          </cell>
          <cell r="M4101">
            <v>3</v>
          </cell>
          <cell r="N4101">
            <v>22</v>
          </cell>
          <cell r="O4101">
            <v>0.4</v>
          </cell>
          <cell r="P4101">
            <v>1716</v>
          </cell>
          <cell r="Q4101">
            <v>1098</v>
          </cell>
          <cell r="R4101">
            <v>0.6</v>
          </cell>
          <cell r="S4101">
            <v>1</v>
          </cell>
          <cell r="T4101">
            <v>858</v>
          </cell>
          <cell r="U4101">
            <v>858</v>
          </cell>
          <cell r="V4101">
            <v>2574</v>
          </cell>
          <cell r="W4101">
            <v>1956</v>
          </cell>
          <cell r="X4101">
            <v>15896</v>
          </cell>
          <cell r="Y4101">
            <v>317920</v>
          </cell>
          <cell r="Z4101" t="str">
            <v>火</v>
          </cell>
          <cell r="AA4101">
            <v>0.25</v>
          </cell>
          <cell r="AB4101">
            <v>0.25</v>
          </cell>
          <cell r="AC4101">
            <v>0.25</v>
          </cell>
          <cell r="AD4101">
            <v>1</v>
          </cell>
          <cell r="AE4101">
            <v>0.25</v>
          </cell>
          <cell r="AF4101">
            <v>154</v>
          </cell>
          <cell r="AG4101">
            <v>154</v>
          </cell>
          <cell r="AH4101">
            <v>154</v>
          </cell>
          <cell r="AI4101">
            <v>1956</v>
          </cell>
          <cell r="AJ4101">
            <v>154</v>
          </cell>
          <cell r="AK4101">
            <v>30</v>
          </cell>
        </row>
        <row r="4102">
          <cell r="B4102">
            <v>23910</v>
          </cell>
          <cell r="C4102">
            <v>239</v>
          </cell>
          <cell r="D4102">
            <v>1</v>
          </cell>
          <cell r="E4102">
            <v>20315</v>
          </cell>
          <cell r="F4102">
            <v>1</v>
          </cell>
          <cell r="G4102">
            <v>23910</v>
          </cell>
          <cell r="H4102">
            <v>23910</v>
          </cell>
          <cell r="I4102">
            <v>0</v>
          </cell>
          <cell r="J4102">
            <v>10</v>
          </cell>
          <cell r="K4102">
            <v>48</v>
          </cell>
          <cell r="L4102">
            <v>47</v>
          </cell>
          <cell r="M4102">
            <v>3</v>
          </cell>
          <cell r="N4102">
            <v>22</v>
          </cell>
          <cell r="O4102">
            <v>0.5</v>
          </cell>
          <cell r="P4102">
            <v>2145</v>
          </cell>
          <cell r="Q4102">
            <v>1372</v>
          </cell>
          <cell r="R4102">
            <v>0.6</v>
          </cell>
          <cell r="S4102">
            <v>1</v>
          </cell>
          <cell r="T4102">
            <v>858</v>
          </cell>
          <cell r="U4102">
            <v>858</v>
          </cell>
          <cell r="V4102">
            <v>3003</v>
          </cell>
          <cell r="W4102">
            <v>2230</v>
          </cell>
          <cell r="X4102">
            <v>15896</v>
          </cell>
          <cell r="Y4102">
            <v>317920</v>
          </cell>
          <cell r="Z4102" t="str">
            <v>火</v>
          </cell>
          <cell r="AA4102">
            <v>0.25</v>
          </cell>
          <cell r="AB4102">
            <v>0.25</v>
          </cell>
          <cell r="AC4102">
            <v>0.25</v>
          </cell>
          <cell r="AD4102">
            <v>1</v>
          </cell>
          <cell r="AE4102">
            <v>0.25</v>
          </cell>
          <cell r="AF4102">
            <v>193</v>
          </cell>
          <cell r="AG4102">
            <v>193</v>
          </cell>
          <cell r="AH4102">
            <v>193</v>
          </cell>
          <cell r="AI4102">
            <v>2230</v>
          </cell>
          <cell r="AJ4102">
            <v>193</v>
          </cell>
          <cell r="AK4102">
            <v>30</v>
          </cell>
        </row>
        <row r="4103">
          <cell r="B4103">
            <v>24010</v>
          </cell>
          <cell r="C4103">
            <v>240</v>
          </cell>
          <cell r="D4103">
            <v>1</v>
          </cell>
          <cell r="E4103">
            <v>20500</v>
          </cell>
          <cell r="F4103">
            <v>1</v>
          </cell>
          <cell r="G4103">
            <v>24010</v>
          </cell>
          <cell r="H4103">
            <v>24010</v>
          </cell>
          <cell r="I4103">
            <v>0</v>
          </cell>
          <cell r="J4103">
            <v>10</v>
          </cell>
          <cell r="K4103">
            <v>49</v>
          </cell>
          <cell r="L4103">
            <v>48</v>
          </cell>
          <cell r="M4103">
            <v>3</v>
          </cell>
          <cell r="N4103">
            <v>23</v>
          </cell>
          <cell r="O4103">
            <v>0.60000000000000009</v>
          </cell>
          <cell r="P4103">
            <v>2842</v>
          </cell>
          <cell r="Q4103">
            <v>1455</v>
          </cell>
          <cell r="R4103">
            <v>0.6</v>
          </cell>
          <cell r="S4103">
            <v>1</v>
          </cell>
          <cell r="T4103">
            <v>938</v>
          </cell>
          <cell r="U4103">
            <v>938</v>
          </cell>
          <cell r="V4103">
            <v>3780</v>
          </cell>
          <cell r="W4103">
            <v>2393</v>
          </cell>
          <cell r="X4103">
            <v>17511</v>
          </cell>
          <cell r="Y4103">
            <v>350220</v>
          </cell>
          <cell r="Z4103" t="str">
            <v>火</v>
          </cell>
          <cell r="AA4103">
            <v>0.25</v>
          </cell>
          <cell r="AB4103">
            <v>0.25</v>
          </cell>
          <cell r="AC4103">
            <v>0.25</v>
          </cell>
          <cell r="AD4103">
            <v>1</v>
          </cell>
          <cell r="AE4103">
            <v>0.25</v>
          </cell>
          <cell r="AF4103">
            <v>346</v>
          </cell>
          <cell r="AG4103">
            <v>346</v>
          </cell>
          <cell r="AH4103">
            <v>346</v>
          </cell>
          <cell r="AI4103">
            <v>2393</v>
          </cell>
          <cell r="AJ4103">
            <v>346</v>
          </cell>
          <cell r="AK4103">
            <v>30</v>
          </cell>
        </row>
        <row r="4104">
          <cell r="B4104">
            <v>24110</v>
          </cell>
          <cell r="C4104">
            <v>241</v>
          </cell>
          <cell r="D4104">
            <v>1</v>
          </cell>
          <cell r="E4104">
            <v>20314</v>
          </cell>
          <cell r="F4104">
            <v>1</v>
          </cell>
          <cell r="G4104">
            <v>24110</v>
          </cell>
          <cell r="H4104">
            <v>24110</v>
          </cell>
          <cell r="I4104">
            <v>0</v>
          </cell>
          <cell r="J4104">
            <v>10</v>
          </cell>
          <cell r="K4104">
            <v>49</v>
          </cell>
          <cell r="L4104">
            <v>48</v>
          </cell>
          <cell r="M4104">
            <v>3</v>
          </cell>
          <cell r="N4104">
            <v>23</v>
          </cell>
          <cell r="O4104">
            <v>0.2</v>
          </cell>
          <cell r="P4104">
            <v>947</v>
          </cell>
          <cell r="Q4104">
            <v>758</v>
          </cell>
          <cell r="R4104">
            <v>0.6</v>
          </cell>
          <cell r="S4104">
            <v>1</v>
          </cell>
          <cell r="T4104">
            <v>938</v>
          </cell>
          <cell r="U4104">
            <v>938</v>
          </cell>
          <cell r="V4104">
            <v>1885</v>
          </cell>
          <cell r="W4104">
            <v>1696</v>
          </cell>
          <cell r="X4104">
            <v>17511</v>
          </cell>
          <cell r="Y4104">
            <v>350220</v>
          </cell>
          <cell r="Z4104" t="str">
            <v>金</v>
          </cell>
          <cell r="AA4104">
            <v>1</v>
          </cell>
          <cell r="AB4104">
            <v>0.25</v>
          </cell>
          <cell r="AC4104">
            <v>0.25</v>
          </cell>
          <cell r="AD4104">
            <v>0.25</v>
          </cell>
          <cell r="AE4104">
            <v>0.25</v>
          </cell>
          <cell r="AF4104">
            <v>1696</v>
          </cell>
          <cell r="AG4104">
            <v>47</v>
          </cell>
          <cell r="AH4104">
            <v>47</v>
          </cell>
          <cell r="AI4104">
            <v>47</v>
          </cell>
          <cell r="AJ4104">
            <v>47</v>
          </cell>
          <cell r="AK4104">
            <v>30</v>
          </cell>
        </row>
        <row r="4105">
          <cell r="B4105">
            <v>24210</v>
          </cell>
          <cell r="C4105">
            <v>242</v>
          </cell>
          <cell r="D4105">
            <v>1</v>
          </cell>
          <cell r="E4105">
            <v>20114</v>
          </cell>
          <cell r="F4105">
            <v>1</v>
          </cell>
          <cell r="G4105">
            <v>24210</v>
          </cell>
          <cell r="H4105">
            <v>24210</v>
          </cell>
          <cell r="I4105">
            <v>0</v>
          </cell>
          <cell r="J4105">
            <v>10</v>
          </cell>
          <cell r="K4105">
            <v>49</v>
          </cell>
          <cell r="L4105">
            <v>48</v>
          </cell>
          <cell r="M4105">
            <v>3</v>
          </cell>
          <cell r="N4105">
            <v>23</v>
          </cell>
          <cell r="O4105">
            <v>0.30000000000000004</v>
          </cell>
          <cell r="P4105">
            <v>1421</v>
          </cell>
          <cell r="Q4105">
            <v>1137</v>
          </cell>
          <cell r="R4105">
            <v>0.6</v>
          </cell>
          <cell r="S4105">
            <v>1</v>
          </cell>
          <cell r="T4105">
            <v>938</v>
          </cell>
          <cell r="U4105">
            <v>938</v>
          </cell>
          <cell r="V4105">
            <v>2359</v>
          </cell>
          <cell r="W4105">
            <v>2075</v>
          </cell>
          <cell r="X4105">
            <v>17511</v>
          </cell>
          <cell r="Y4105">
            <v>350220</v>
          </cell>
          <cell r="Z4105" t="str">
            <v>金</v>
          </cell>
          <cell r="AA4105">
            <v>1</v>
          </cell>
          <cell r="AB4105">
            <v>0.25</v>
          </cell>
          <cell r="AC4105">
            <v>0.25</v>
          </cell>
          <cell r="AD4105">
            <v>0.25</v>
          </cell>
          <cell r="AE4105">
            <v>0.25</v>
          </cell>
          <cell r="AF4105">
            <v>2075</v>
          </cell>
          <cell r="AG4105">
            <v>71</v>
          </cell>
          <cell r="AH4105">
            <v>71</v>
          </cell>
          <cell r="AI4105">
            <v>71</v>
          </cell>
          <cell r="AJ4105">
            <v>71</v>
          </cell>
          <cell r="AK4105">
            <v>30</v>
          </cell>
        </row>
        <row r="4106">
          <cell r="B4106">
            <v>24310</v>
          </cell>
          <cell r="C4106">
            <v>243</v>
          </cell>
          <cell r="D4106">
            <v>1</v>
          </cell>
          <cell r="E4106">
            <v>20314</v>
          </cell>
          <cell r="F4106">
            <v>1</v>
          </cell>
          <cell r="G4106">
            <v>24310</v>
          </cell>
          <cell r="H4106">
            <v>24310</v>
          </cell>
          <cell r="I4106">
            <v>0</v>
          </cell>
          <cell r="J4106">
            <v>10</v>
          </cell>
          <cell r="K4106">
            <v>49</v>
          </cell>
          <cell r="L4106">
            <v>48</v>
          </cell>
          <cell r="M4106">
            <v>3</v>
          </cell>
          <cell r="N4106">
            <v>23</v>
          </cell>
          <cell r="O4106">
            <v>0.4</v>
          </cell>
          <cell r="P4106">
            <v>1895</v>
          </cell>
          <cell r="Q4106">
            <v>1212</v>
          </cell>
          <cell r="R4106">
            <v>0.6</v>
          </cell>
          <cell r="S4106">
            <v>1</v>
          </cell>
          <cell r="T4106">
            <v>938</v>
          </cell>
          <cell r="U4106">
            <v>938</v>
          </cell>
          <cell r="V4106">
            <v>2833</v>
          </cell>
          <cell r="W4106">
            <v>2150</v>
          </cell>
          <cell r="X4106">
            <v>17511</v>
          </cell>
          <cell r="Y4106">
            <v>350220</v>
          </cell>
          <cell r="Z4106" t="str">
            <v>金</v>
          </cell>
          <cell r="AA4106">
            <v>1</v>
          </cell>
          <cell r="AB4106">
            <v>0.25</v>
          </cell>
          <cell r="AC4106">
            <v>0.25</v>
          </cell>
          <cell r="AD4106">
            <v>0.25</v>
          </cell>
          <cell r="AE4106">
            <v>0.25</v>
          </cell>
          <cell r="AF4106">
            <v>2150</v>
          </cell>
          <cell r="AG4106">
            <v>170</v>
          </cell>
          <cell r="AH4106">
            <v>170</v>
          </cell>
          <cell r="AI4106">
            <v>170</v>
          </cell>
          <cell r="AJ4106">
            <v>170</v>
          </cell>
          <cell r="AK4106">
            <v>30</v>
          </cell>
        </row>
        <row r="4107">
          <cell r="B4107">
            <v>24410</v>
          </cell>
          <cell r="C4107">
            <v>244</v>
          </cell>
          <cell r="D4107">
            <v>1</v>
          </cell>
          <cell r="E4107">
            <v>20114</v>
          </cell>
          <cell r="F4107">
            <v>1</v>
          </cell>
          <cell r="G4107">
            <v>24410</v>
          </cell>
          <cell r="H4107">
            <v>24410</v>
          </cell>
          <cell r="I4107">
            <v>0</v>
          </cell>
          <cell r="J4107">
            <v>10</v>
          </cell>
          <cell r="K4107">
            <v>49</v>
          </cell>
          <cell r="L4107">
            <v>48</v>
          </cell>
          <cell r="M4107">
            <v>3</v>
          </cell>
          <cell r="N4107">
            <v>23</v>
          </cell>
          <cell r="O4107">
            <v>0.5</v>
          </cell>
          <cell r="P4107">
            <v>2369</v>
          </cell>
          <cell r="Q4107">
            <v>1516</v>
          </cell>
          <cell r="R4107">
            <v>0.6</v>
          </cell>
          <cell r="S4107">
            <v>1</v>
          </cell>
          <cell r="T4107">
            <v>938</v>
          </cell>
          <cell r="U4107">
            <v>938</v>
          </cell>
          <cell r="V4107">
            <v>3307</v>
          </cell>
          <cell r="W4107">
            <v>2454</v>
          </cell>
          <cell r="X4107">
            <v>17511</v>
          </cell>
          <cell r="Y4107">
            <v>350220</v>
          </cell>
          <cell r="Z4107" t="str">
            <v>金</v>
          </cell>
          <cell r="AA4107">
            <v>1</v>
          </cell>
          <cell r="AB4107">
            <v>0.25</v>
          </cell>
          <cell r="AC4107">
            <v>0.25</v>
          </cell>
          <cell r="AD4107">
            <v>0.25</v>
          </cell>
          <cell r="AE4107">
            <v>0.25</v>
          </cell>
          <cell r="AF4107">
            <v>2454</v>
          </cell>
          <cell r="AG4107">
            <v>213</v>
          </cell>
          <cell r="AH4107">
            <v>213</v>
          </cell>
          <cell r="AI4107">
            <v>213</v>
          </cell>
          <cell r="AJ4107">
            <v>213</v>
          </cell>
          <cell r="AK4107">
            <v>30</v>
          </cell>
        </row>
        <row r="4108">
          <cell r="B4108">
            <v>24510</v>
          </cell>
          <cell r="C4108">
            <v>245</v>
          </cell>
          <cell r="D4108">
            <v>1</v>
          </cell>
          <cell r="E4108">
            <v>20314</v>
          </cell>
          <cell r="F4108">
            <v>1</v>
          </cell>
          <cell r="G4108">
            <v>24510</v>
          </cell>
          <cell r="H4108">
            <v>24510</v>
          </cell>
          <cell r="I4108">
            <v>0</v>
          </cell>
          <cell r="J4108">
            <v>10</v>
          </cell>
          <cell r="K4108">
            <v>50</v>
          </cell>
          <cell r="L4108">
            <v>49</v>
          </cell>
          <cell r="M4108">
            <v>3</v>
          </cell>
          <cell r="N4108">
            <v>24</v>
          </cell>
          <cell r="O4108">
            <v>0.60000000000000009</v>
          </cell>
          <cell r="P4108">
            <v>3139</v>
          </cell>
          <cell r="Q4108">
            <v>1607</v>
          </cell>
          <cell r="R4108">
            <v>0.6</v>
          </cell>
          <cell r="S4108">
            <v>1</v>
          </cell>
          <cell r="T4108">
            <v>1036</v>
          </cell>
          <cell r="U4108">
            <v>1036</v>
          </cell>
          <cell r="V4108">
            <v>4175</v>
          </cell>
          <cell r="W4108">
            <v>2643</v>
          </cell>
          <cell r="X4108">
            <v>19252</v>
          </cell>
          <cell r="Y4108">
            <v>385040</v>
          </cell>
          <cell r="Z4108" t="str">
            <v>金</v>
          </cell>
          <cell r="AA4108">
            <v>1</v>
          </cell>
          <cell r="AB4108">
            <v>0.25</v>
          </cell>
          <cell r="AC4108">
            <v>0.25</v>
          </cell>
          <cell r="AD4108">
            <v>0.25</v>
          </cell>
          <cell r="AE4108">
            <v>0.25</v>
          </cell>
          <cell r="AF4108">
            <v>2643</v>
          </cell>
          <cell r="AG4108">
            <v>383</v>
          </cell>
          <cell r="AH4108">
            <v>383</v>
          </cell>
          <cell r="AI4108">
            <v>383</v>
          </cell>
          <cell r="AJ4108">
            <v>383</v>
          </cell>
          <cell r="AK4108">
            <v>30</v>
          </cell>
        </row>
        <row r="4109">
          <cell r="B4109">
            <v>24610</v>
          </cell>
          <cell r="C4109">
            <v>246</v>
          </cell>
          <cell r="D4109">
            <v>1</v>
          </cell>
          <cell r="E4109">
            <v>20414</v>
          </cell>
          <cell r="F4109">
            <v>1</v>
          </cell>
          <cell r="G4109">
            <v>24610</v>
          </cell>
          <cell r="H4109">
            <v>24610</v>
          </cell>
          <cell r="I4109">
            <v>0</v>
          </cell>
          <cell r="J4109">
            <v>10</v>
          </cell>
          <cell r="K4109">
            <v>50</v>
          </cell>
          <cell r="L4109">
            <v>49</v>
          </cell>
          <cell r="M4109">
            <v>3</v>
          </cell>
          <cell r="N4109">
            <v>24</v>
          </cell>
          <cell r="O4109">
            <v>0.2</v>
          </cell>
          <cell r="P4109">
            <v>1046</v>
          </cell>
          <cell r="Q4109">
            <v>837</v>
          </cell>
          <cell r="R4109">
            <v>0.6</v>
          </cell>
          <cell r="S4109">
            <v>1</v>
          </cell>
          <cell r="T4109">
            <v>1036</v>
          </cell>
          <cell r="U4109">
            <v>1036</v>
          </cell>
          <cell r="V4109">
            <v>2082</v>
          </cell>
          <cell r="W4109">
            <v>1873</v>
          </cell>
          <cell r="X4109">
            <v>19252</v>
          </cell>
          <cell r="Y4109">
            <v>385040</v>
          </cell>
          <cell r="Z4109" t="str">
            <v>金</v>
          </cell>
          <cell r="AA4109">
            <v>1</v>
          </cell>
          <cell r="AB4109">
            <v>0.25</v>
          </cell>
          <cell r="AC4109">
            <v>0.25</v>
          </cell>
          <cell r="AD4109">
            <v>0.25</v>
          </cell>
          <cell r="AE4109">
            <v>0.25</v>
          </cell>
          <cell r="AF4109">
            <v>1873</v>
          </cell>
          <cell r="AG4109">
            <v>52</v>
          </cell>
          <cell r="AH4109">
            <v>52</v>
          </cell>
          <cell r="AI4109">
            <v>52</v>
          </cell>
          <cell r="AJ4109">
            <v>52</v>
          </cell>
          <cell r="AK4109">
            <v>30</v>
          </cell>
        </row>
        <row r="4110">
          <cell r="B4110">
            <v>24710</v>
          </cell>
          <cell r="C4110">
            <v>247</v>
          </cell>
          <cell r="D4110">
            <v>1</v>
          </cell>
          <cell r="E4110">
            <v>20214</v>
          </cell>
          <cell r="F4110">
            <v>1</v>
          </cell>
          <cell r="G4110">
            <v>24710</v>
          </cell>
          <cell r="H4110">
            <v>24710</v>
          </cell>
          <cell r="I4110">
            <v>0</v>
          </cell>
          <cell r="J4110">
            <v>10</v>
          </cell>
          <cell r="K4110">
            <v>50</v>
          </cell>
          <cell r="L4110">
            <v>49</v>
          </cell>
          <cell r="M4110">
            <v>3</v>
          </cell>
          <cell r="N4110">
            <v>24</v>
          </cell>
          <cell r="O4110">
            <v>0.30000000000000004</v>
          </cell>
          <cell r="P4110">
            <v>1569</v>
          </cell>
          <cell r="Q4110">
            <v>1255</v>
          </cell>
          <cell r="R4110">
            <v>0.6</v>
          </cell>
          <cell r="S4110">
            <v>1</v>
          </cell>
          <cell r="T4110">
            <v>1036</v>
          </cell>
          <cell r="U4110">
            <v>1036</v>
          </cell>
          <cell r="V4110">
            <v>2605</v>
          </cell>
          <cell r="W4110">
            <v>2291</v>
          </cell>
          <cell r="X4110">
            <v>19252</v>
          </cell>
          <cell r="Y4110">
            <v>385040</v>
          </cell>
          <cell r="Z4110" t="str">
            <v>金</v>
          </cell>
          <cell r="AA4110">
            <v>1</v>
          </cell>
          <cell r="AB4110">
            <v>0.25</v>
          </cell>
          <cell r="AC4110">
            <v>0.25</v>
          </cell>
          <cell r="AD4110">
            <v>0.25</v>
          </cell>
          <cell r="AE4110">
            <v>0.25</v>
          </cell>
          <cell r="AF4110">
            <v>2291</v>
          </cell>
          <cell r="AG4110">
            <v>78</v>
          </cell>
          <cell r="AH4110">
            <v>78</v>
          </cell>
          <cell r="AI4110">
            <v>78</v>
          </cell>
          <cell r="AJ4110">
            <v>78</v>
          </cell>
          <cell r="AK4110">
            <v>30</v>
          </cell>
        </row>
        <row r="4111">
          <cell r="B4111">
            <v>24810</v>
          </cell>
          <cell r="C4111">
            <v>248</v>
          </cell>
          <cell r="D4111">
            <v>1</v>
          </cell>
          <cell r="E4111">
            <v>20414</v>
          </cell>
          <cell r="F4111">
            <v>1</v>
          </cell>
          <cell r="G4111">
            <v>24810</v>
          </cell>
          <cell r="H4111">
            <v>24810</v>
          </cell>
          <cell r="I4111">
            <v>0</v>
          </cell>
          <cell r="J4111">
            <v>10</v>
          </cell>
          <cell r="K4111">
            <v>50</v>
          </cell>
          <cell r="L4111">
            <v>49</v>
          </cell>
          <cell r="M4111">
            <v>3</v>
          </cell>
          <cell r="N4111">
            <v>24</v>
          </cell>
          <cell r="O4111">
            <v>0.4</v>
          </cell>
          <cell r="P4111">
            <v>2092</v>
          </cell>
          <cell r="Q4111">
            <v>1339</v>
          </cell>
          <cell r="R4111">
            <v>0.6</v>
          </cell>
          <cell r="S4111">
            <v>1</v>
          </cell>
          <cell r="T4111">
            <v>1036</v>
          </cell>
          <cell r="U4111">
            <v>1036</v>
          </cell>
          <cell r="V4111">
            <v>3128</v>
          </cell>
          <cell r="W4111">
            <v>2375</v>
          </cell>
          <cell r="X4111">
            <v>19252</v>
          </cell>
          <cell r="Y4111">
            <v>385040</v>
          </cell>
          <cell r="Z4111" t="str">
            <v>金</v>
          </cell>
          <cell r="AA4111">
            <v>1</v>
          </cell>
          <cell r="AB4111">
            <v>0.25</v>
          </cell>
          <cell r="AC4111">
            <v>0.25</v>
          </cell>
          <cell r="AD4111">
            <v>0.25</v>
          </cell>
          <cell r="AE4111">
            <v>0.25</v>
          </cell>
          <cell r="AF4111">
            <v>2375</v>
          </cell>
          <cell r="AG4111">
            <v>188</v>
          </cell>
          <cell r="AH4111">
            <v>188</v>
          </cell>
          <cell r="AI4111">
            <v>188</v>
          </cell>
          <cell r="AJ4111">
            <v>188</v>
          </cell>
          <cell r="AK4111">
            <v>30</v>
          </cell>
        </row>
        <row r="4112">
          <cell r="B4112">
            <v>24910</v>
          </cell>
          <cell r="C4112">
            <v>249</v>
          </cell>
          <cell r="D4112">
            <v>1</v>
          </cell>
          <cell r="E4112">
            <v>20214</v>
          </cell>
          <cell r="F4112">
            <v>1</v>
          </cell>
          <cell r="G4112">
            <v>24910</v>
          </cell>
          <cell r="H4112">
            <v>24910</v>
          </cell>
          <cell r="I4112">
            <v>0</v>
          </cell>
          <cell r="J4112">
            <v>10</v>
          </cell>
          <cell r="K4112">
            <v>50</v>
          </cell>
          <cell r="L4112">
            <v>49</v>
          </cell>
          <cell r="M4112">
            <v>3</v>
          </cell>
          <cell r="N4112">
            <v>24</v>
          </cell>
          <cell r="O4112">
            <v>0.5</v>
          </cell>
          <cell r="P4112">
            <v>2616</v>
          </cell>
          <cell r="Q4112">
            <v>1674</v>
          </cell>
          <cell r="R4112">
            <v>0.6</v>
          </cell>
          <cell r="S4112">
            <v>1</v>
          </cell>
          <cell r="T4112">
            <v>1036</v>
          </cell>
          <cell r="U4112">
            <v>1036</v>
          </cell>
          <cell r="V4112">
            <v>3652</v>
          </cell>
          <cell r="W4112">
            <v>2710</v>
          </cell>
          <cell r="X4112">
            <v>19252</v>
          </cell>
          <cell r="Y4112">
            <v>385040</v>
          </cell>
          <cell r="Z4112" t="str">
            <v>金</v>
          </cell>
          <cell r="AA4112">
            <v>1</v>
          </cell>
          <cell r="AB4112">
            <v>0.25</v>
          </cell>
          <cell r="AC4112">
            <v>0.25</v>
          </cell>
          <cell r="AD4112">
            <v>0.25</v>
          </cell>
          <cell r="AE4112">
            <v>0.25</v>
          </cell>
          <cell r="AF4112">
            <v>2710</v>
          </cell>
          <cell r="AG4112">
            <v>235</v>
          </cell>
          <cell r="AH4112">
            <v>235</v>
          </cell>
          <cell r="AI4112">
            <v>235</v>
          </cell>
          <cell r="AJ4112">
            <v>235</v>
          </cell>
          <cell r="AK4112">
            <v>30</v>
          </cell>
        </row>
        <row r="4113">
          <cell r="B4113">
            <v>25010</v>
          </cell>
          <cell r="C4113">
            <v>250</v>
          </cell>
          <cell r="D4113">
            <v>1</v>
          </cell>
          <cell r="E4113">
            <v>20414</v>
          </cell>
          <cell r="F4113">
            <v>1</v>
          </cell>
          <cell r="G4113">
            <v>25010</v>
          </cell>
          <cell r="H4113">
            <v>25010</v>
          </cell>
          <cell r="I4113">
            <v>0</v>
          </cell>
          <cell r="J4113">
            <v>10</v>
          </cell>
          <cell r="K4113">
            <v>51</v>
          </cell>
          <cell r="L4113">
            <v>50</v>
          </cell>
          <cell r="M4113">
            <v>3</v>
          </cell>
          <cell r="N4113">
            <v>24</v>
          </cell>
          <cell r="O4113">
            <v>0.60000000000000009</v>
          </cell>
          <cell r="P4113">
            <v>3312</v>
          </cell>
          <cell r="Q4113">
            <v>1695</v>
          </cell>
          <cell r="R4113">
            <v>0.6</v>
          </cell>
          <cell r="S4113">
            <v>1</v>
          </cell>
          <cell r="T4113">
            <v>1094</v>
          </cell>
          <cell r="U4113">
            <v>1094</v>
          </cell>
          <cell r="V4113">
            <v>4406</v>
          </cell>
          <cell r="W4113">
            <v>2789</v>
          </cell>
          <cell r="X4113">
            <v>21364</v>
          </cell>
          <cell r="Y4113">
            <v>427280</v>
          </cell>
          <cell r="Z4113" t="str">
            <v>金</v>
          </cell>
          <cell r="AA4113">
            <v>1</v>
          </cell>
          <cell r="AB4113">
            <v>0.25</v>
          </cell>
          <cell r="AC4113">
            <v>0.25</v>
          </cell>
          <cell r="AD4113">
            <v>0.25</v>
          </cell>
          <cell r="AE4113">
            <v>0.25</v>
          </cell>
          <cell r="AF4113">
            <v>2789</v>
          </cell>
          <cell r="AG4113">
            <v>404</v>
          </cell>
          <cell r="AH4113">
            <v>404</v>
          </cell>
          <cell r="AI4113">
            <v>404</v>
          </cell>
          <cell r="AJ4113">
            <v>404</v>
          </cell>
          <cell r="AK4113">
            <v>30</v>
          </cell>
        </row>
        <row r="4114">
          <cell r="B4114">
            <v>25110</v>
          </cell>
          <cell r="C4114">
            <v>251</v>
          </cell>
          <cell r="D4114">
            <v>1</v>
          </cell>
          <cell r="E4114">
            <v>20614</v>
          </cell>
          <cell r="F4114">
            <v>1</v>
          </cell>
          <cell r="G4114">
            <v>25110</v>
          </cell>
          <cell r="H4114">
            <v>25110</v>
          </cell>
          <cell r="I4114">
            <v>0</v>
          </cell>
          <cell r="J4114">
            <v>10</v>
          </cell>
          <cell r="K4114">
            <v>51</v>
          </cell>
          <cell r="L4114">
            <v>50</v>
          </cell>
          <cell r="M4114">
            <v>3</v>
          </cell>
          <cell r="N4114">
            <v>24</v>
          </cell>
          <cell r="O4114">
            <v>0.2</v>
          </cell>
          <cell r="P4114">
            <v>1104</v>
          </cell>
          <cell r="Q4114">
            <v>883</v>
          </cell>
          <cell r="R4114">
            <v>0.6</v>
          </cell>
          <cell r="S4114">
            <v>1</v>
          </cell>
          <cell r="T4114">
            <v>1094</v>
          </cell>
          <cell r="U4114">
            <v>1094</v>
          </cell>
          <cell r="V4114">
            <v>2198</v>
          </cell>
          <cell r="W4114">
            <v>1977</v>
          </cell>
          <cell r="X4114">
            <v>21364</v>
          </cell>
          <cell r="Y4114">
            <v>427280</v>
          </cell>
          <cell r="Z4114" t="str">
            <v>金</v>
          </cell>
          <cell r="AA4114">
            <v>1</v>
          </cell>
          <cell r="AB4114">
            <v>0.25</v>
          </cell>
          <cell r="AC4114">
            <v>0.25</v>
          </cell>
          <cell r="AD4114">
            <v>0.25</v>
          </cell>
          <cell r="AE4114">
            <v>0.25</v>
          </cell>
          <cell r="AF4114">
            <v>1977</v>
          </cell>
          <cell r="AG4114">
            <v>55</v>
          </cell>
          <cell r="AH4114">
            <v>55</v>
          </cell>
          <cell r="AI4114">
            <v>55</v>
          </cell>
          <cell r="AJ4114">
            <v>55</v>
          </cell>
          <cell r="AK4114">
            <v>30</v>
          </cell>
        </row>
        <row r="4115">
          <cell r="B4115">
            <v>25210</v>
          </cell>
          <cell r="C4115">
            <v>252</v>
          </cell>
          <cell r="D4115">
            <v>1</v>
          </cell>
          <cell r="E4115">
            <v>20114</v>
          </cell>
          <cell r="F4115">
            <v>1</v>
          </cell>
          <cell r="G4115">
            <v>25210</v>
          </cell>
          <cell r="H4115">
            <v>25210</v>
          </cell>
          <cell r="I4115">
            <v>0</v>
          </cell>
          <cell r="J4115">
            <v>10</v>
          </cell>
          <cell r="K4115">
            <v>51</v>
          </cell>
          <cell r="L4115">
            <v>50</v>
          </cell>
          <cell r="M4115">
            <v>3</v>
          </cell>
          <cell r="N4115">
            <v>24</v>
          </cell>
          <cell r="O4115">
            <v>0.30000000000000004</v>
          </cell>
          <cell r="P4115">
            <v>1656</v>
          </cell>
          <cell r="Q4115">
            <v>1324</v>
          </cell>
          <cell r="R4115">
            <v>0.6</v>
          </cell>
          <cell r="S4115">
            <v>1</v>
          </cell>
          <cell r="T4115">
            <v>1094</v>
          </cell>
          <cell r="U4115">
            <v>1094</v>
          </cell>
          <cell r="V4115">
            <v>2750</v>
          </cell>
          <cell r="W4115">
            <v>2418</v>
          </cell>
          <cell r="X4115">
            <v>21364</v>
          </cell>
          <cell r="Y4115">
            <v>427280</v>
          </cell>
          <cell r="Z4115" t="str">
            <v>金</v>
          </cell>
          <cell r="AA4115">
            <v>1</v>
          </cell>
          <cell r="AB4115">
            <v>0.25</v>
          </cell>
          <cell r="AC4115">
            <v>0.25</v>
          </cell>
          <cell r="AD4115">
            <v>0.25</v>
          </cell>
          <cell r="AE4115">
            <v>0.25</v>
          </cell>
          <cell r="AF4115">
            <v>2418</v>
          </cell>
          <cell r="AG4115">
            <v>83</v>
          </cell>
          <cell r="AH4115">
            <v>83</v>
          </cell>
          <cell r="AI4115">
            <v>83</v>
          </cell>
          <cell r="AJ4115">
            <v>83</v>
          </cell>
          <cell r="AK4115">
            <v>30</v>
          </cell>
        </row>
        <row r="4116">
          <cell r="B4116">
            <v>25310</v>
          </cell>
          <cell r="C4116">
            <v>253</v>
          </cell>
          <cell r="D4116">
            <v>1</v>
          </cell>
          <cell r="E4116">
            <v>20514</v>
          </cell>
          <cell r="F4116">
            <v>1</v>
          </cell>
          <cell r="G4116">
            <v>25310</v>
          </cell>
          <cell r="H4116">
            <v>25310</v>
          </cell>
          <cell r="I4116">
            <v>0</v>
          </cell>
          <cell r="J4116">
            <v>10</v>
          </cell>
          <cell r="K4116">
            <v>51</v>
          </cell>
          <cell r="L4116">
            <v>50</v>
          </cell>
          <cell r="M4116">
            <v>3</v>
          </cell>
          <cell r="N4116">
            <v>24</v>
          </cell>
          <cell r="O4116">
            <v>0.4</v>
          </cell>
          <cell r="P4116">
            <v>2208</v>
          </cell>
          <cell r="Q4116">
            <v>1413</v>
          </cell>
          <cell r="R4116">
            <v>0.6</v>
          </cell>
          <cell r="S4116">
            <v>1</v>
          </cell>
          <cell r="T4116">
            <v>1094</v>
          </cell>
          <cell r="U4116">
            <v>1094</v>
          </cell>
          <cell r="V4116">
            <v>3302</v>
          </cell>
          <cell r="W4116">
            <v>2507</v>
          </cell>
          <cell r="X4116">
            <v>21364</v>
          </cell>
          <cell r="Y4116">
            <v>427280</v>
          </cell>
          <cell r="Z4116" t="str">
            <v>金</v>
          </cell>
          <cell r="AA4116">
            <v>1</v>
          </cell>
          <cell r="AB4116">
            <v>0.25</v>
          </cell>
          <cell r="AC4116">
            <v>0.25</v>
          </cell>
          <cell r="AD4116">
            <v>0.25</v>
          </cell>
          <cell r="AE4116">
            <v>0.25</v>
          </cell>
          <cell r="AF4116">
            <v>2507</v>
          </cell>
          <cell r="AG4116">
            <v>198</v>
          </cell>
          <cell r="AH4116">
            <v>198</v>
          </cell>
          <cell r="AI4116">
            <v>198</v>
          </cell>
          <cell r="AJ4116">
            <v>198</v>
          </cell>
          <cell r="AK4116">
            <v>30</v>
          </cell>
        </row>
        <row r="4117">
          <cell r="B4117">
            <v>25410</v>
          </cell>
          <cell r="C4117">
            <v>254</v>
          </cell>
          <cell r="D4117">
            <v>1</v>
          </cell>
          <cell r="E4117">
            <v>20114</v>
          </cell>
          <cell r="F4117">
            <v>1</v>
          </cell>
          <cell r="G4117">
            <v>25410</v>
          </cell>
          <cell r="H4117">
            <v>25410</v>
          </cell>
          <cell r="I4117">
            <v>0</v>
          </cell>
          <cell r="J4117">
            <v>10</v>
          </cell>
          <cell r="K4117">
            <v>51</v>
          </cell>
          <cell r="L4117">
            <v>50</v>
          </cell>
          <cell r="M4117">
            <v>3</v>
          </cell>
          <cell r="N4117">
            <v>24</v>
          </cell>
          <cell r="O4117">
            <v>0.5</v>
          </cell>
          <cell r="P4117">
            <v>2760</v>
          </cell>
          <cell r="Q4117">
            <v>1766</v>
          </cell>
          <cell r="R4117">
            <v>0.6</v>
          </cell>
          <cell r="S4117">
            <v>1</v>
          </cell>
          <cell r="T4117">
            <v>1094</v>
          </cell>
          <cell r="U4117">
            <v>1094</v>
          </cell>
          <cell r="V4117">
            <v>3854</v>
          </cell>
          <cell r="W4117">
            <v>2860</v>
          </cell>
          <cell r="X4117">
            <v>21364</v>
          </cell>
          <cell r="Y4117">
            <v>427280</v>
          </cell>
          <cell r="Z4117" t="str">
            <v>金</v>
          </cell>
          <cell r="AA4117">
            <v>1</v>
          </cell>
          <cell r="AB4117">
            <v>0.25</v>
          </cell>
          <cell r="AC4117">
            <v>0.25</v>
          </cell>
          <cell r="AD4117">
            <v>0.25</v>
          </cell>
          <cell r="AE4117">
            <v>0.25</v>
          </cell>
          <cell r="AF4117">
            <v>2860</v>
          </cell>
          <cell r="AG4117">
            <v>248</v>
          </cell>
          <cell r="AH4117">
            <v>248</v>
          </cell>
          <cell r="AI4117">
            <v>248</v>
          </cell>
          <cell r="AJ4117">
            <v>248</v>
          </cell>
          <cell r="AK4117">
            <v>30</v>
          </cell>
        </row>
        <row r="4118">
          <cell r="B4118">
            <v>25510</v>
          </cell>
          <cell r="C4118">
            <v>255</v>
          </cell>
          <cell r="D4118">
            <v>1</v>
          </cell>
          <cell r="E4118">
            <v>20514</v>
          </cell>
          <cell r="F4118">
            <v>1</v>
          </cell>
          <cell r="G4118">
            <v>25510</v>
          </cell>
          <cell r="H4118">
            <v>25510</v>
          </cell>
          <cell r="I4118">
            <v>0</v>
          </cell>
          <cell r="J4118">
            <v>10</v>
          </cell>
          <cell r="K4118">
            <v>52</v>
          </cell>
          <cell r="L4118">
            <v>51</v>
          </cell>
          <cell r="M4118">
            <v>3</v>
          </cell>
          <cell r="N4118">
            <v>24</v>
          </cell>
          <cell r="O4118">
            <v>0.60000000000000009</v>
          </cell>
          <cell r="P4118">
            <v>3513</v>
          </cell>
          <cell r="Q4118">
            <v>1798</v>
          </cell>
          <cell r="R4118">
            <v>0.6</v>
          </cell>
          <cell r="S4118">
            <v>1</v>
          </cell>
          <cell r="T4118">
            <v>1166</v>
          </cell>
          <cell r="U4118">
            <v>1166</v>
          </cell>
          <cell r="V4118">
            <v>4679</v>
          </cell>
          <cell r="W4118">
            <v>2964</v>
          </cell>
          <cell r="X4118">
            <v>22468</v>
          </cell>
          <cell r="Y4118">
            <v>449360</v>
          </cell>
          <cell r="Z4118" t="str">
            <v>金</v>
          </cell>
          <cell r="AA4118">
            <v>1</v>
          </cell>
          <cell r="AB4118">
            <v>0.25</v>
          </cell>
          <cell r="AC4118">
            <v>0.25</v>
          </cell>
          <cell r="AD4118">
            <v>0.25</v>
          </cell>
          <cell r="AE4118">
            <v>0.25</v>
          </cell>
          <cell r="AF4118">
            <v>2964</v>
          </cell>
          <cell r="AG4118">
            <v>428</v>
          </cell>
          <cell r="AH4118">
            <v>428</v>
          </cell>
          <cell r="AI4118">
            <v>428</v>
          </cell>
          <cell r="AJ4118">
            <v>428</v>
          </cell>
          <cell r="AK4118">
            <v>30</v>
          </cell>
        </row>
        <row r="4119">
          <cell r="B4119">
            <v>25610</v>
          </cell>
          <cell r="C4119">
            <v>256</v>
          </cell>
          <cell r="D4119">
            <v>1</v>
          </cell>
          <cell r="E4119">
            <v>20314</v>
          </cell>
          <cell r="F4119">
            <v>1</v>
          </cell>
          <cell r="G4119">
            <v>25610</v>
          </cell>
          <cell r="H4119">
            <v>25610</v>
          </cell>
          <cell r="I4119">
            <v>0</v>
          </cell>
          <cell r="J4119">
            <v>10</v>
          </cell>
          <cell r="K4119">
            <v>52</v>
          </cell>
          <cell r="L4119">
            <v>51</v>
          </cell>
          <cell r="M4119">
            <v>3</v>
          </cell>
          <cell r="N4119">
            <v>24</v>
          </cell>
          <cell r="O4119">
            <v>0.2</v>
          </cell>
          <cell r="P4119">
            <v>1171</v>
          </cell>
          <cell r="Q4119">
            <v>936</v>
          </cell>
          <cell r="R4119">
            <v>0.6</v>
          </cell>
          <cell r="S4119">
            <v>1</v>
          </cell>
          <cell r="T4119">
            <v>1166</v>
          </cell>
          <cell r="U4119">
            <v>1166</v>
          </cell>
          <cell r="V4119">
            <v>2337</v>
          </cell>
          <cell r="W4119">
            <v>2102</v>
          </cell>
          <cell r="X4119">
            <v>22468</v>
          </cell>
          <cell r="Y4119">
            <v>449360</v>
          </cell>
          <cell r="Z4119" t="str">
            <v>金</v>
          </cell>
          <cell r="AA4119">
            <v>1</v>
          </cell>
          <cell r="AB4119">
            <v>0.25</v>
          </cell>
          <cell r="AC4119">
            <v>0.25</v>
          </cell>
          <cell r="AD4119">
            <v>0.25</v>
          </cell>
          <cell r="AE4119">
            <v>0.25</v>
          </cell>
          <cell r="AF4119">
            <v>2102</v>
          </cell>
          <cell r="AG4119">
            <v>58</v>
          </cell>
          <cell r="AH4119">
            <v>58</v>
          </cell>
          <cell r="AI4119">
            <v>58</v>
          </cell>
          <cell r="AJ4119">
            <v>58</v>
          </cell>
          <cell r="AK4119">
            <v>30</v>
          </cell>
        </row>
        <row r="4120">
          <cell r="B4120">
            <v>25710</v>
          </cell>
          <cell r="C4120">
            <v>257</v>
          </cell>
          <cell r="D4120">
            <v>1</v>
          </cell>
          <cell r="E4120">
            <v>20114</v>
          </cell>
          <cell r="F4120">
            <v>1</v>
          </cell>
          <cell r="G4120">
            <v>25710</v>
          </cell>
          <cell r="H4120">
            <v>25710</v>
          </cell>
          <cell r="I4120">
            <v>0</v>
          </cell>
          <cell r="J4120">
            <v>10</v>
          </cell>
          <cell r="K4120">
            <v>52</v>
          </cell>
          <cell r="L4120">
            <v>51</v>
          </cell>
          <cell r="M4120">
            <v>3</v>
          </cell>
          <cell r="N4120">
            <v>24</v>
          </cell>
          <cell r="O4120">
            <v>0.30000000000000004</v>
          </cell>
          <cell r="P4120">
            <v>1756</v>
          </cell>
          <cell r="Q4120">
            <v>1405</v>
          </cell>
          <cell r="R4120">
            <v>0.6</v>
          </cell>
          <cell r="S4120">
            <v>1</v>
          </cell>
          <cell r="T4120">
            <v>1166</v>
          </cell>
          <cell r="U4120">
            <v>1166</v>
          </cell>
          <cell r="V4120">
            <v>2922</v>
          </cell>
          <cell r="W4120">
            <v>2571</v>
          </cell>
          <cell r="X4120">
            <v>22468</v>
          </cell>
          <cell r="Y4120">
            <v>449360</v>
          </cell>
          <cell r="Z4120" t="str">
            <v>金</v>
          </cell>
          <cell r="AA4120">
            <v>1</v>
          </cell>
          <cell r="AB4120">
            <v>0.25</v>
          </cell>
          <cell r="AC4120">
            <v>0.25</v>
          </cell>
          <cell r="AD4120">
            <v>0.25</v>
          </cell>
          <cell r="AE4120">
            <v>0.25</v>
          </cell>
          <cell r="AF4120">
            <v>2571</v>
          </cell>
          <cell r="AG4120">
            <v>87</v>
          </cell>
          <cell r="AH4120">
            <v>87</v>
          </cell>
          <cell r="AI4120">
            <v>87</v>
          </cell>
          <cell r="AJ4120">
            <v>87</v>
          </cell>
          <cell r="AK4120">
            <v>30</v>
          </cell>
        </row>
        <row r="4121">
          <cell r="B4121">
            <v>25810</v>
          </cell>
          <cell r="C4121">
            <v>258</v>
          </cell>
          <cell r="D4121">
            <v>1</v>
          </cell>
          <cell r="E4121">
            <v>20314</v>
          </cell>
          <cell r="F4121">
            <v>1</v>
          </cell>
          <cell r="G4121">
            <v>25810</v>
          </cell>
          <cell r="H4121">
            <v>25810</v>
          </cell>
          <cell r="I4121">
            <v>0</v>
          </cell>
          <cell r="J4121">
            <v>10</v>
          </cell>
          <cell r="K4121">
            <v>52</v>
          </cell>
          <cell r="L4121">
            <v>51</v>
          </cell>
          <cell r="M4121">
            <v>3</v>
          </cell>
          <cell r="N4121">
            <v>24</v>
          </cell>
          <cell r="O4121">
            <v>0.4</v>
          </cell>
          <cell r="P4121">
            <v>2342</v>
          </cell>
          <cell r="Q4121">
            <v>1499</v>
          </cell>
          <cell r="R4121">
            <v>0.6</v>
          </cell>
          <cell r="S4121">
            <v>1</v>
          </cell>
          <cell r="T4121">
            <v>1166</v>
          </cell>
          <cell r="U4121">
            <v>1166</v>
          </cell>
          <cell r="V4121">
            <v>3508</v>
          </cell>
          <cell r="W4121">
            <v>2665</v>
          </cell>
          <cell r="X4121">
            <v>22468</v>
          </cell>
          <cell r="Y4121">
            <v>449360</v>
          </cell>
          <cell r="Z4121" t="str">
            <v>金</v>
          </cell>
          <cell r="AA4121">
            <v>1</v>
          </cell>
          <cell r="AB4121">
            <v>0.25</v>
          </cell>
          <cell r="AC4121">
            <v>0.25</v>
          </cell>
          <cell r="AD4121">
            <v>0.25</v>
          </cell>
          <cell r="AE4121">
            <v>0.25</v>
          </cell>
          <cell r="AF4121">
            <v>2665</v>
          </cell>
          <cell r="AG4121">
            <v>210</v>
          </cell>
          <cell r="AH4121">
            <v>210</v>
          </cell>
          <cell r="AI4121">
            <v>210</v>
          </cell>
          <cell r="AJ4121">
            <v>210</v>
          </cell>
          <cell r="AK4121">
            <v>30</v>
          </cell>
        </row>
        <row r="4122">
          <cell r="B4122">
            <v>25910</v>
          </cell>
          <cell r="C4122">
            <v>259</v>
          </cell>
          <cell r="D4122">
            <v>1</v>
          </cell>
          <cell r="E4122">
            <v>20114</v>
          </cell>
          <cell r="F4122">
            <v>1</v>
          </cell>
          <cell r="G4122">
            <v>25910</v>
          </cell>
          <cell r="H4122">
            <v>25910</v>
          </cell>
          <cell r="I4122">
            <v>0</v>
          </cell>
          <cell r="J4122">
            <v>10</v>
          </cell>
          <cell r="K4122">
            <v>52</v>
          </cell>
          <cell r="L4122">
            <v>51</v>
          </cell>
          <cell r="M4122">
            <v>3</v>
          </cell>
          <cell r="N4122">
            <v>24</v>
          </cell>
          <cell r="O4122">
            <v>0.5</v>
          </cell>
          <cell r="P4122">
            <v>2928</v>
          </cell>
          <cell r="Q4122">
            <v>1873</v>
          </cell>
          <cell r="R4122">
            <v>0.6</v>
          </cell>
          <cell r="S4122">
            <v>1</v>
          </cell>
          <cell r="T4122">
            <v>1166</v>
          </cell>
          <cell r="U4122">
            <v>1166</v>
          </cell>
          <cell r="V4122">
            <v>4094</v>
          </cell>
          <cell r="W4122">
            <v>3039</v>
          </cell>
          <cell r="X4122">
            <v>22468</v>
          </cell>
          <cell r="Y4122">
            <v>449360</v>
          </cell>
          <cell r="Z4122" t="str">
            <v>金</v>
          </cell>
          <cell r="AA4122">
            <v>1</v>
          </cell>
          <cell r="AB4122">
            <v>0.25</v>
          </cell>
          <cell r="AC4122">
            <v>0.25</v>
          </cell>
          <cell r="AD4122">
            <v>0.25</v>
          </cell>
          <cell r="AE4122">
            <v>0.25</v>
          </cell>
          <cell r="AF4122">
            <v>3039</v>
          </cell>
          <cell r="AG4122">
            <v>263</v>
          </cell>
          <cell r="AH4122">
            <v>263</v>
          </cell>
          <cell r="AI4122">
            <v>263</v>
          </cell>
          <cell r="AJ4122">
            <v>263</v>
          </cell>
          <cell r="AK4122">
            <v>30</v>
          </cell>
        </row>
        <row r="4123">
          <cell r="B4123">
            <v>26010</v>
          </cell>
          <cell r="C4123">
            <v>260</v>
          </cell>
          <cell r="D4123">
            <v>1</v>
          </cell>
          <cell r="E4123">
            <v>30900</v>
          </cell>
          <cell r="F4123">
            <v>1</v>
          </cell>
          <cell r="G4123">
            <v>26010</v>
          </cell>
          <cell r="H4123">
            <v>26010</v>
          </cell>
          <cell r="I4123">
            <v>0</v>
          </cell>
          <cell r="J4123">
            <v>10</v>
          </cell>
          <cell r="K4123">
            <v>53</v>
          </cell>
          <cell r="L4123">
            <v>52</v>
          </cell>
          <cell r="M4123">
            <v>3</v>
          </cell>
          <cell r="N4123">
            <v>24</v>
          </cell>
          <cell r="O4123">
            <v>0.60000000000000009</v>
          </cell>
          <cell r="P4123">
            <v>3715</v>
          </cell>
          <cell r="Q4123">
            <v>1902</v>
          </cell>
          <cell r="R4123">
            <v>0.6</v>
          </cell>
          <cell r="S4123">
            <v>1</v>
          </cell>
          <cell r="T4123">
            <v>1238</v>
          </cell>
          <cell r="U4123">
            <v>1238</v>
          </cell>
          <cell r="V4123">
            <v>4953</v>
          </cell>
          <cell r="W4123">
            <v>3140</v>
          </cell>
          <cell r="X4123">
            <v>23644</v>
          </cell>
          <cell r="Y4123">
            <v>472880</v>
          </cell>
          <cell r="Z4123" t="str">
            <v>金</v>
          </cell>
          <cell r="AA4123">
            <v>1</v>
          </cell>
          <cell r="AB4123">
            <v>0.25</v>
          </cell>
          <cell r="AC4123">
            <v>0.25</v>
          </cell>
          <cell r="AD4123">
            <v>0.25</v>
          </cell>
          <cell r="AE4123">
            <v>0.25</v>
          </cell>
          <cell r="AF4123">
            <v>3140</v>
          </cell>
          <cell r="AG4123">
            <v>453</v>
          </cell>
          <cell r="AH4123">
            <v>453</v>
          </cell>
          <cell r="AI4123">
            <v>453</v>
          </cell>
          <cell r="AJ4123">
            <v>453</v>
          </cell>
          <cell r="AK4123">
            <v>30</v>
          </cell>
        </row>
        <row r="4124">
          <cell r="B4124">
            <v>26110</v>
          </cell>
          <cell r="C4124">
            <v>261</v>
          </cell>
          <cell r="D4124">
            <v>1</v>
          </cell>
          <cell r="E4124">
            <v>20211</v>
          </cell>
          <cell r="F4124">
            <v>1</v>
          </cell>
          <cell r="G4124">
            <v>26110</v>
          </cell>
          <cell r="H4124">
            <v>26110</v>
          </cell>
          <cell r="I4124">
            <v>0</v>
          </cell>
          <cell r="J4124">
            <v>10</v>
          </cell>
          <cell r="K4124">
            <v>53</v>
          </cell>
          <cell r="L4124">
            <v>52</v>
          </cell>
          <cell r="M4124">
            <v>3</v>
          </cell>
          <cell r="N4124">
            <v>24</v>
          </cell>
          <cell r="O4124">
            <v>0.2</v>
          </cell>
          <cell r="P4124">
            <v>1238</v>
          </cell>
          <cell r="Q4124">
            <v>990</v>
          </cell>
          <cell r="R4124">
            <v>0.6</v>
          </cell>
          <cell r="S4124">
            <v>1</v>
          </cell>
          <cell r="T4124">
            <v>1238</v>
          </cell>
          <cell r="U4124">
            <v>1238</v>
          </cell>
          <cell r="V4124">
            <v>2476</v>
          </cell>
          <cell r="W4124">
            <v>2228</v>
          </cell>
          <cell r="X4124">
            <v>23644</v>
          </cell>
          <cell r="Y4124">
            <v>472880</v>
          </cell>
          <cell r="Z4124" t="str">
            <v>木</v>
          </cell>
          <cell r="AA4124">
            <v>0.25</v>
          </cell>
          <cell r="AB4124">
            <v>1</v>
          </cell>
          <cell r="AC4124">
            <v>0.25</v>
          </cell>
          <cell r="AD4124">
            <v>0.25</v>
          </cell>
          <cell r="AE4124">
            <v>0.25</v>
          </cell>
          <cell r="AF4124">
            <v>62</v>
          </cell>
          <cell r="AG4124">
            <v>2228</v>
          </cell>
          <cell r="AH4124">
            <v>62</v>
          </cell>
          <cell r="AI4124">
            <v>62</v>
          </cell>
          <cell r="AJ4124">
            <v>62</v>
          </cell>
          <cell r="AK4124">
            <v>30</v>
          </cell>
        </row>
        <row r="4125">
          <cell r="B4125">
            <v>26210</v>
          </cell>
          <cell r="C4125">
            <v>262</v>
          </cell>
          <cell r="D4125">
            <v>1</v>
          </cell>
          <cell r="E4125">
            <v>20311</v>
          </cell>
          <cell r="F4125">
            <v>1</v>
          </cell>
          <cell r="G4125">
            <v>26210</v>
          </cell>
          <cell r="H4125">
            <v>26210</v>
          </cell>
          <cell r="I4125">
            <v>0</v>
          </cell>
          <cell r="J4125">
            <v>10</v>
          </cell>
          <cell r="K4125">
            <v>53</v>
          </cell>
          <cell r="L4125">
            <v>52</v>
          </cell>
          <cell r="M4125">
            <v>3</v>
          </cell>
          <cell r="N4125">
            <v>24</v>
          </cell>
          <cell r="O4125">
            <v>0.30000000000000004</v>
          </cell>
          <cell r="P4125">
            <v>1857</v>
          </cell>
          <cell r="Q4125">
            <v>1486</v>
          </cell>
          <cell r="R4125">
            <v>0.6</v>
          </cell>
          <cell r="S4125">
            <v>1</v>
          </cell>
          <cell r="T4125">
            <v>1238</v>
          </cell>
          <cell r="U4125">
            <v>1238</v>
          </cell>
          <cell r="V4125">
            <v>3095</v>
          </cell>
          <cell r="W4125">
            <v>2724</v>
          </cell>
          <cell r="X4125">
            <v>23644</v>
          </cell>
          <cell r="Y4125">
            <v>472880</v>
          </cell>
          <cell r="Z4125" t="str">
            <v>木</v>
          </cell>
          <cell r="AA4125">
            <v>0.25</v>
          </cell>
          <cell r="AB4125">
            <v>1</v>
          </cell>
          <cell r="AC4125">
            <v>0.25</v>
          </cell>
          <cell r="AD4125">
            <v>0.25</v>
          </cell>
          <cell r="AE4125">
            <v>0.25</v>
          </cell>
          <cell r="AF4125">
            <v>92</v>
          </cell>
          <cell r="AG4125">
            <v>2724</v>
          </cell>
          <cell r="AH4125">
            <v>92</v>
          </cell>
          <cell r="AI4125">
            <v>92</v>
          </cell>
          <cell r="AJ4125">
            <v>92</v>
          </cell>
          <cell r="AK4125">
            <v>30</v>
          </cell>
        </row>
        <row r="4126">
          <cell r="B4126">
            <v>26310</v>
          </cell>
          <cell r="C4126">
            <v>263</v>
          </cell>
          <cell r="D4126">
            <v>1</v>
          </cell>
          <cell r="E4126">
            <v>20211</v>
          </cell>
          <cell r="F4126">
            <v>1</v>
          </cell>
          <cell r="G4126">
            <v>26310</v>
          </cell>
          <cell r="H4126">
            <v>26310</v>
          </cell>
          <cell r="I4126">
            <v>0</v>
          </cell>
          <cell r="J4126">
            <v>10</v>
          </cell>
          <cell r="K4126">
            <v>53</v>
          </cell>
          <cell r="L4126">
            <v>52</v>
          </cell>
          <cell r="M4126">
            <v>3</v>
          </cell>
          <cell r="N4126">
            <v>24</v>
          </cell>
          <cell r="O4126">
            <v>0.4</v>
          </cell>
          <cell r="P4126">
            <v>2476</v>
          </cell>
          <cell r="Q4126">
            <v>1585</v>
          </cell>
          <cell r="R4126">
            <v>0.6</v>
          </cell>
          <cell r="S4126">
            <v>1</v>
          </cell>
          <cell r="T4126">
            <v>1238</v>
          </cell>
          <cell r="U4126">
            <v>1238</v>
          </cell>
          <cell r="V4126">
            <v>3714</v>
          </cell>
          <cell r="W4126">
            <v>2823</v>
          </cell>
          <cell r="X4126">
            <v>23644</v>
          </cell>
          <cell r="Y4126">
            <v>472880</v>
          </cell>
          <cell r="Z4126" t="str">
            <v>木</v>
          </cell>
          <cell r="AA4126">
            <v>0.25</v>
          </cell>
          <cell r="AB4126">
            <v>1</v>
          </cell>
          <cell r="AC4126">
            <v>0.25</v>
          </cell>
          <cell r="AD4126">
            <v>0.25</v>
          </cell>
          <cell r="AE4126">
            <v>0.25</v>
          </cell>
          <cell r="AF4126">
            <v>222</v>
          </cell>
          <cell r="AG4126">
            <v>2823</v>
          </cell>
          <cell r="AH4126">
            <v>222</v>
          </cell>
          <cell r="AI4126">
            <v>222</v>
          </cell>
          <cell r="AJ4126">
            <v>222</v>
          </cell>
          <cell r="AK4126">
            <v>30</v>
          </cell>
        </row>
        <row r="4127">
          <cell r="B4127">
            <v>26410</v>
          </cell>
          <cell r="C4127">
            <v>264</v>
          </cell>
          <cell r="D4127">
            <v>1</v>
          </cell>
          <cell r="E4127">
            <v>20311</v>
          </cell>
          <cell r="F4127">
            <v>1</v>
          </cell>
          <cell r="G4127">
            <v>26410</v>
          </cell>
          <cell r="H4127">
            <v>26410</v>
          </cell>
          <cell r="I4127">
            <v>0</v>
          </cell>
          <cell r="J4127">
            <v>10</v>
          </cell>
          <cell r="K4127">
            <v>53</v>
          </cell>
          <cell r="L4127">
            <v>52</v>
          </cell>
          <cell r="M4127">
            <v>3</v>
          </cell>
          <cell r="N4127">
            <v>24</v>
          </cell>
          <cell r="O4127">
            <v>0.5</v>
          </cell>
          <cell r="P4127">
            <v>3096</v>
          </cell>
          <cell r="Q4127">
            <v>1981</v>
          </cell>
          <cell r="R4127">
            <v>0.6</v>
          </cell>
          <cell r="S4127">
            <v>1</v>
          </cell>
          <cell r="T4127">
            <v>1238</v>
          </cell>
          <cell r="U4127">
            <v>1238</v>
          </cell>
          <cell r="V4127">
            <v>4334</v>
          </cell>
          <cell r="W4127">
            <v>3219</v>
          </cell>
          <cell r="X4127">
            <v>23644</v>
          </cell>
          <cell r="Y4127">
            <v>472880</v>
          </cell>
          <cell r="Z4127" t="str">
            <v>木</v>
          </cell>
          <cell r="AA4127">
            <v>0.25</v>
          </cell>
          <cell r="AB4127">
            <v>1</v>
          </cell>
          <cell r="AC4127">
            <v>0.25</v>
          </cell>
          <cell r="AD4127">
            <v>0.25</v>
          </cell>
          <cell r="AE4127">
            <v>0.25</v>
          </cell>
          <cell r="AF4127">
            <v>278</v>
          </cell>
          <cell r="AG4127">
            <v>3219</v>
          </cell>
          <cell r="AH4127">
            <v>278</v>
          </cell>
          <cell r="AI4127">
            <v>278</v>
          </cell>
          <cell r="AJ4127">
            <v>278</v>
          </cell>
          <cell r="AK4127">
            <v>30</v>
          </cell>
        </row>
        <row r="4128">
          <cell r="B4128">
            <v>26510</v>
          </cell>
          <cell r="C4128">
            <v>265</v>
          </cell>
          <cell r="D4128">
            <v>1</v>
          </cell>
          <cell r="E4128">
            <v>20211</v>
          </cell>
          <cell r="F4128">
            <v>1</v>
          </cell>
          <cell r="G4128">
            <v>26510</v>
          </cell>
          <cell r="H4128">
            <v>26510</v>
          </cell>
          <cell r="I4128">
            <v>0</v>
          </cell>
          <cell r="J4128">
            <v>10</v>
          </cell>
          <cell r="K4128">
            <v>54</v>
          </cell>
          <cell r="L4128">
            <v>53</v>
          </cell>
          <cell r="M4128">
            <v>3</v>
          </cell>
          <cell r="N4128">
            <v>24</v>
          </cell>
          <cell r="O4128">
            <v>0.60000000000000009</v>
          </cell>
          <cell r="P4128">
            <v>3916</v>
          </cell>
          <cell r="Q4128">
            <v>2005</v>
          </cell>
          <cell r="R4128">
            <v>0.6</v>
          </cell>
          <cell r="S4128">
            <v>1</v>
          </cell>
          <cell r="T4128">
            <v>1296</v>
          </cell>
          <cell r="U4128">
            <v>1296</v>
          </cell>
          <cell r="V4128">
            <v>5212</v>
          </cell>
          <cell r="W4128">
            <v>3301</v>
          </cell>
          <cell r="X4128">
            <v>24892</v>
          </cell>
          <cell r="Y4128">
            <v>497840</v>
          </cell>
          <cell r="Z4128" t="str">
            <v>木</v>
          </cell>
          <cell r="AA4128">
            <v>0.25</v>
          </cell>
          <cell r="AB4128">
            <v>1</v>
          </cell>
          <cell r="AC4128">
            <v>0.25</v>
          </cell>
          <cell r="AD4128">
            <v>0.25</v>
          </cell>
          <cell r="AE4128">
            <v>0.25</v>
          </cell>
          <cell r="AF4128">
            <v>477</v>
          </cell>
          <cell r="AG4128">
            <v>3301</v>
          </cell>
          <cell r="AH4128">
            <v>477</v>
          </cell>
          <cell r="AI4128">
            <v>477</v>
          </cell>
          <cell r="AJ4128">
            <v>477</v>
          </cell>
          <cell r="AK4128">
            <v>30</v>
          </cell>
        </row>
        <row r="4129">
          <cell r="B4129">
            <v>26610</v>
          </cell>
          <cell r="C4129">
            <v>266</v>
          </cell>
          <cell r="D4129">
            <v>1</v>
          </cell>
          <cell r="E4129">
            <v>20111</v>
          </cell>
          <cell r="F4129">
            <v>1</v>
          </cell>
          <cell r="G4129">
            <v>26610</v>
          </cell>
          <cell r="H4129">
            <v>26610</v>
          </cell>
          <cell r="I4129">
            <v>0</v>
          </cell>
          <cell r="J4129">
            <v>10</v>
          </cell>
          <cell r="K4129">
            <v>54</v>
          </cell>
          <cell r="L4129">
            <v>53</v>
          </cell>
          <cell r="M4129">
            <v>3</v>
          </cell>
          <cell r="N4129">
            <v>24</v>
          </cell>
          <cell r="O4129">
            <v>0.2</v>
          </cell>
          <cell r="P4129">
            <v>1305</v>
          </cell>
          <cell r="Q4129">
            <v>1044</v>
          </cell>
          <cell r="R4129">
            <v>0.6</v>
          </cell>
          <cell r="S4129">
            <v>1</v>
          </cell>
          <cell r="T4129">
            <v>1296</v>
          </cell>
          <cell r="U4129">
            <v>1296</v>
          </cell>
          <cell r="V4129">
            <v>2601</v>
          </cell>
          <cell r="W4129">
            <v>2340</v>
          </cell>
          <cell r="X4129">
            <v>24892</v>
          </cell>
          <cell r="Y4129">
            <v>497840</v>
          </cell>
          <cell r="Z4129" t="str">
            <v>木</v>
          </cell>
          <cell r="AA4129">
            <v>0.25</v>
          </cell>
          <cell r="AB4129">
            <v>1</v>
          </cell>
          <cell r="AC4129">
            <v>0.25</v>
          </cell>
          <cell r="AD4129">
            <v>0.25</v>
          </cell>
          <cell r="AE4129">
            <v>0.25</v>
          </cell>
          <cell r="AF4129">
            <v>65</v>
          </cell>
          <cell r="AG4129">
            <v>2340</v>
          </cell>
          <cell r="AH4129">
            <v>65</v>
          </cell>
          <cell r="AI4129">
            <v>65</v>
          </cell>
          <cell r="AJ4129">
            <v>65</v>
          </cell>
          <cell r="AK4129">
            <v>30</v>
          </cell>
        </row>
        <row r="4130">
          <cell r="B4130">
            <v>26710</v>
          </cell>
          <cell r="C4130">
            <v>267</v>
          </cell>
          <cell r="D4130">
            <v>1</v>
          </cell>
          <cell r="E4130">
            <v>20311</v>
          </cell>
          <cell r="F4130">
            <v>1</v>
          </cell>
          <cell r="G4130">
            <v>26710</v>
          </cell>
          <cell r="H4130">
            <v>26710</v>
          </cell>
          <cell r="I4130">
            <v>0</v>
          </cell>
          <cell r="J4130">
            <v>10</v>
          </cell>
          <cell r="K4130">
            <v>54</v>
          </cell>
          <cell r="L4130">
            <v>53</v>
          </cell>
          <cell r="M4130">
            <v>3</v>
          </cell>
          <cell r="N4130">
            <v>24</v>
          </cell>
          <cell r="O4130">
            <v>0.30000000000000004</v>
          </cell>
          <cell r="P4130">
            <v>1958</v>
          </cell>
          <cell r="Q4130">
            <v>1566</v>
          </cell>
          <cell r="R4130">
            <v>0.6</v>
          </cell>
          <cell r="S4130">
            <v>1</v>
          </cell>
          <cell r="T4130">
            <v>1296</v>
          </cell>
          <cell r="U4130">
            <v>1296</v>
          </cell>
          <cell r="V4130">
            <v>3254</v>
          </cell>
          <cell r="W4130">
            <v>2862</v>
          </cell>
          <cell r="X4130">
            <v>24892</v>
          </cell>
          <cell r="Y4130">
            <v>497840</v>
          </cell>
          <cell r="Z4130" t="str">
            <v>木</v>
          </cell>
          <cell r="AA4130">
            <v>0.25</v>
          </cell>
          <cell r="AB4130">
            <v>1</v>
          </cell>
          <cell r="AC4130">
            <v>0.25</v>
          </cell>
          <cell r="AD4130">
            <v>0.25</v>
          </cell>
          <cell r="AE4130">
            <v>0.25</v>
          </cell>
          <cell r="AF4130">
            <v>98</v>
          </cell>
          <cell r="AG4130">
            <v>2862</v>
          </cell>
          <cell r="AH4130">
            <v>98</v>
          </cell>
          <cell r="AI4130">
            <v>98</v>
          </cell>
          <cell r="AJ4130">
            <v>98</v>
          </cell>
          <cell r="AK4130">
            <v>30</v>
          </cell>
        </row>
        <row r="4131">
          <cell r="B4131">
            <v>26810</v>
          </cell>
          <cell r="C4131">
            <v>268</v>
          </cell>
          <cell r="D4131">
            <v>1</v>
          </cell>
          <cell r="E4131">
            <v>20111</v>
          </cell>
          <cell r="F4131">
            <v>1</v>
          </cell>
          <cell r="G4131">
            <v>26810</v>
          </cell>
          <cell r="H4131">
            <v>26810</v>
          </cell>
          <cell r="I4131">
            <v>0</v>
          </cell>
          <cell r="J4131">
            <v>10</v>
          </cell>
          <cell r="K4131">
            <v>54</v>
          </cell>
          <cell r="L4131">
            <v>53</v>
          </cell>
          <cell r="M4131">
            <v>3</v>
          </cell>
          <cell r="N4131">
            <v>24</v>
          </cell>
          <cell r="O4131">
            <v>0.4</v>
          </cell>
          <cell r="P4131">
            <v>2611</v>
          </cell>
          <cell r="Q4131">
            <v>1671</v>
          </cell>
          <cell r="R4131">
            <v>0.6</v>
          </cell>
          <cell r="S4131">
            <v>1</v>
          </cell>
          <cell r="T4131">
            <v>1296</v>
          </cell>
          <cell r="U4131">
            <v>1296</v>
          </cell>
          <cell r="V4131">
            <v>3907</v>
          </cell>
          <cell r="W4131">
            <v>2967</v>
          </cell>
          <cell r="X4131">
            <v>24892</v>
          </cell>
          <cell r="Y4131">
            <v>497840</v>
          </cell>
          <cell r="Z4131" t="str">
            <v>木</v>
          </cell>
          <cell r="AA4131">
            <v>0.25</v>
          </cell>
          <cell r="AB4131">
            <v>1</v>
          </cell>
          <cell r="AC4131">
            <v>0.25</v>
          </cell>
          <cell r="AD4131">
            <v>0.25</v>
          </cell>
          <cell r="AE4131">
            <v>0.25</v>
          </cell>
          <cell r="AF4131">
            <v>235</v>
          </cell>
          <cell r="AG4131">
            <v>2967</v>
          </cell>
          <cell r="AH4131">
            <v>235</v>
          </cell>
          <cell r="AI4131">
            <v>235</v>
          </cell>
          <cell r="AJ4131">
            <v>235</v>
          </cell>
          <cell r="AK4131">
            <v>30</v>
          </cell>
        </row>
        <row r="4132">
          <cell r="B4132">
            <v>26910</v>
          </cell>
          <cell r="C4132">
            <v>269</v>
          </cell>
          <cell r="D4132">
            <v>1</v>
          </cell>
          <cell r="E4132">
            <v>20311</v>
          </cell>
          <cell r="F4132">
            <v>1</v>
          </cell>
          <cell r="G4132">
            <v>26910</v>
          </cell>
          <cell r="H4132">
            <v>26910</v>
          </cell>
          <cell r="I4132">
            <v>0</v>
          </cell>
          <cell r="J4132">
            <v>10</v>
          </cell>
          <cell r="K4132">
            <v>54</v>
          </cell>
          <cell r="L4132">
            <v>53</v>
          </cell>
          <cell r="M4132">
            <v>3</v>
          </cell>
          <cell r="N4132">
            <v>24</v>
          </cell>
          <cell r="O4132">
            <v>0.5</v>
          </cell>
          <cell r="P4132">
            <v>3264</v>
          </cell>
          <cell r="Q4132">
            <v>2088</v>
          </cell>
          <cell r="R4132">
            <v>0.6</v>
          </cell>
          <cell r="S4132">
            <v>1</v>
          </cell>
          <cell r="T4132">
            <v>1296</v>
          </cell>
          <cell r="U4132">
            <v>1296</v>
          </cell>
          <cell r="V4132">
            <v>4560</v>
          </cell>
          <cell r="W4132">
            <v>3384</v>
          </cell>
          <cell r="X4132">
            <v>24892</v>
          </cell>
          <cell r="Y4132">
            <v>497840</v>
          </cell>
          <cell r="Z4132" t="str">
            <v>木</v>
          </cell>
          <cell r="AA4132">
            <v>0.25</v>
          </cell>
          <cell r="AB4132">
            <v>1</v>
          </cell>
          <cell r="AC4132">
            <v>0.25</v>
          </cell>
          <cell r="AD4132">
            <v>0.25</v>
          </cell>
          <cell r="AE4132">
            <v>0.25</v>
          </cell>
          <cell r="AF4132">
            <v>294</v>
          </cell>
          <cell r="AG4132">
            <v>3384</v>
          </cell>
          <cell r="AH4132">
            <v>294</v>
          </cell>
          <cell r="AI4132">
            <v>294</v>
          </cell>
          <cell r="AJ4132">
            <v>294</v>
          </cell>
          <cell r="AK4132">
            <v>30</v>
          </cell>
        </row>
        <row r="4133">
          <cell r="B4133">
            <v>27010</v>
          </cell>
          <cell r="C4133">
            <v>270</v>
          </cell>
          <cell r="D4133">
            <v>1</v>
          </cell>
          <cell r="E4133">
            <v>20111</v>
          </cell>
          <cell r="F4133">
            <v>1</v>
          </cell>
          <cell r="G4133">
            <v>27010</v>
          </cell>
          <cell r="H4133">
            <v>27010</v>
          </cell>
          <cell r="I4133">
            <v>0</v>
          </cell>
          <cell r="J4133">
            <v>10</v>
          </cell>
          <cell r="K4133">
            <v>55</v>
          </cell>
          <cell r="L4133">
            <v>54</v>
          </cell>
          <cell r="M4133">
            <v>3</v>
          </cell>
          <cell r="N4133">
            <v>24</v>
          </cell>
          <cell r="O4133">
            <v>0.60000000000000009</v>
          </cell>
          <cell r="P4133">
            <v>4147</v>
          </cell>
          <cell r="Q4133">
            <v>2123</v>
          </cell>
          <cell r="R4133">
            <v>0.6</v>
          </cell>
          <cell r="S4133">
            <v>1</v>
          </cell>
          <cell r="T4133">
            <v>1382</v>
          </cell>
          <cell r="U4133">
            <v>1382</v>
          </cell>
          <cell r="V4133">
            <v>5529</v>
          </cell>
          <cell r="W4133">
            <v>3505</v>
          </cell>
          <cell r="X4133">
            <v>26212</v>
          </cell>
          <cell r="Y4133">
            <v>524240</v>
          </cell>
          <cell r="Z4133" t="str">
            <v>木</v>
          </cell>
          <cell r="AA4133">
            <v>0.25</v>
          </cell>
          <cell r="AB4133">
            <v>1</v>
          </cell>
          <cell r="AC4133">
            <v>0.25</v>
          </cell>
          <cell r="AD4133">
            <v>0.25</v>
          </cell>
          <cell r="AE4133">
            <v>0.25</v>
          </cell>
          <cell r="AF4133">
            <v>506</v>
          </cell>
          <cell r="AG4133">
            <v>3505</v>
          </cell>
          <cell r="AH4133">
            <v>506</v>
          </cell>
          <cell r="AI4133">
            <v>506</v>
          </cell>
          <cell r="AJ4133">
            <v>506</v>
          </cell>
          <cell r="AK4133">
            <v>30</v>
          </cell>
        </row>
        <row r="4134">
          <cell r="B4134">
            <v>27110</v>
          </cell>
          <cell r="C4134">
            <v>271</v>
          </cell>
          <cell r="D4134">
            <v>1</v>
          </cell>
          <cell r="E4134">
            <v>20311</v>
          </cell>
          <cell r="F4134">
            <v>1</v>
          </cell>
          <cell r="G4134">
            <v>27110</v>
          </cell>
          <cell r="H4134">
            <v>27110</v>
          </cell>
          <cell r="I4134">
            <v>0</v>
          </cell>
          <cell r="J4134">
            <v>10</v>
          </cell>
          <cell r="K4134">
            <v>55</v>
          </cell>
          <cell r="L4134">
            <v>54</v>
          </cell>
          <cell r="M4134">
            <v>3</v>
          </cell>
          <cell r="N4134">
            <v>24</v>
          </cell>
          <cell r="O4134">
            <v>0.2</v>
          </cell>
          <cell r="P4134">
            <v>1382</v>
          </cell>
          <cell r="Q4134">
            <v>1105</v>
          </cell>
          <cell r="R4134">
            <v>0.6</v>
          </cell>
          <cell r="S4134">
            <v>1</v>
          </cell>
          <cell r="T4134">
            <v>1382</v>
          </cell>
          <cell r="U4134">
            <v>1382</v>
          </cell>
          <cell r="V4134">
            <v>2764</v>
          </cell>
          <cell r="W4134">
            <v>2487</v>
          </cell>
          <cell r="X4134">
            <v>26212</v>
          </cell>
          <cell r="Y4134">
            <v>524240</v>
          </cell>
          <cell r="Z4134" t="str">
            <v>木</v>
          </cell>
          <cell r="AA4134">
            <v>0.25</v>
          </cell>
          <cell r="AB4134">
            <v>1</v>
          </cell>
          <cell r="AC4134">
            <v>0.25</v>
          </cell>
          <cell r="AD4134">
            <v>0.25</v>
          </cell>
          <cell r="AE4134">
            <v>0.25</v>
          </cell>
          <cell r="AF4134">
            <v>69</v>
          </cell>
          <cell r="AG4134">
            <v>2487</v>
          </cell>
          <cell r="AH4134">
            <v>69</v>
          </cell>
          <cell r="AI4134">
            <v>69</v>
          </cell>
          <cell r="AJ4134">
            <v>69</v>
          </cell>
          <cell r="AK4134">
            <v>30</v>
          </cell>
        </row>
        <row r="4135">
          <cell r="B4135">
            <v>27210</v>
          </cell>
          <cell r="C4135">
            <v>272</v>
          </cell>
          <cell r="D4135">
            <v>1</v>
          </cell>
          <cell r="E4135">
            <v>30401</v>
          </cell>
          <cell r="F4135">
            <v>1</v>
          </cell>
          <cell r="G4135">
            <v>27210</v>
          </cell>
          <cell r="H4135">
            <v>27210</v>
          </cell>
          <cell r="I4135">
            <v>0</v>
          </cell>
          <cell r="J4135">
            <v>10</v>
          </cell>
          <cell r="K4135">
            <v>55</v>
          </cell>
          <cell r="L4135">
            <v>54</v>
          </cell>
          <cell r="M4135">
            <v>3</v>
          </cell>
          <cell r="N4135">
            <v>24</v>
          </cell>
          <cell r="O4135">
            <v>0.30000000000000004</v>
          </cell>
          <cell r="P4135">
            <v>2073</v>
          </cell>
          <cell r="Q4135">
            <v>1658</v>
          </cell>
          <cell r="R4135">
            <v>0.6</v>
          </cell>
          <cell r="S4135">
            <v>1</v>
          </cell>
          <cell r="T4135">
            <v>1382</v>
          </cell>
          <cell r="U4135">
            <v>1382</v>
          </cell>
          <cell r="V4135">
            <v>3455</v>
          </cell>
          <cell r="W4135">
            <v>3040</v>
          </cell>
          <cell r="X4135">
            <v>26212</v>
          </cell>
          <cell r="Y4135">
            <v>524240</v>
          </cell>
          <cell r="Z4135" t="str">
            <v>木</v>
          </cell>
          <cell r="AA4135">
            <v>0.25</v>
          </cell>
          <cell r="AB4135">
            <v>1</v>
          </cell>
          <cell r="AC4135">
            <v>0.25</v>
          </cell>
          <cell r="AD4135">
            <v>0.25</v>
          </cell>
          <cell r="AE4135">
            <v>0.25</v>
          </cell>
          <cell r="AF4135">
            <v>103</v>
          </cell>
          <cell r="AG4135">
            <v>3040</v>
          </cell>
          <cell r="AH4135">
            <v>103</v>
          </cell>
          <cell r="AI4135">
            <v>103</v>
          </cell>
          <cell r="AJ4135">
            <v>103</v>
          </cell>
          <cell r="AK4135">
            <v>30</v>
          </cell>
        </row>
        <row r="4136">
          <cell r="B4136">
            <v>27310</v>
          </cell>
          <cell r="C4136">
            <v>273</v>
          </cell>
          <cell r="D4136">
            <v>1</v>
          </cell>
          <cell r="E4136">
            <v>20311</v>
          </cell>
          <cell r="F4136">
            <v>1</v>
          </cell>
          <cell r="G4136">
            <v>27310</v>
          </cell>
          <cell r="H4136">
            <v>27310</v>
          </cell>
          <cell r="I4136">
            <v>0</v>
          </cell>
          <cell r="J4136">
            <v>10</v>
          </cell>
          <cell r="K4136">
            <v>55</v>
          </cell>
          <cell r="L4136">
            <v>54</v>
          </cell>
          <cell r="M4136">
            <v>3</v>
          </cell>
          <cell r="N4136">
            <v>24</v>
          </cell>
          <cell r="O4136">
            <v>0.4</v>
          </cell>
          <cell r="P4136">
            <v>2764</v>
          </cell>
          <cell r="Q4136">
            <v>1769</v>
          </cell>
          <cell r="R4136">
            <v>0.6</v>
          </cell>
          <cell r="S4136">
            <v>1</v>
          </cell>
          <cell r="T4136">
            <v>1382</v>
          </cell>
          <cell r="U4136">
            <v>1382</v>
          </cell>
          <cell r="V4136">
            <v>4146</v>
          </cell>
          <cell r="W4136">
            <v>3151</v>
          </cell>
          <cell r="X4136">
            <v>26212</v>
          </cell>
          <cell r="Y4136">
            <v>524240</v>
          </cell>
          <cell r="Z4136" t="str">
            <v>木</v>
          </cell>
          <cell r="AA4136">
            <v>0.25</v>
          </cell>
          <cell r="AB4136">
            <v>1</v>
          </cell>
          <cell r="AC4136">
            <v>0.25</v>
          </cell>
          <cell r="AD4136">
            <v>0.25</v>
          </cell>
          <cell r="AE4136">
            <v>0.25</v>
          </cell>
          <cell r="AF4136">
            <v>248</v>
          </cell>
          <cell r="AG4136">
            <v>3151</v>
          </cell>
          <cell r="AH4136">
            <v>248</v>
          </cell>
          <cell r="AI4136">
            <v>248</v>
          </cell>
          <cell r="AJ4136">
            <v>248</v>
          </cell>
          <cell r="AK4136">
            <v>30</v>
          </cell>
        </row>
        <row r="4137">
          <cell r="B4137">
            <v>27410</v>
          </cell>
          <cell r="C4137">
            <v>274</v>
          </cell>
          <cell r="D4137">
            <v>1</v>
          </cell>
          <cell r="E4137">
            <v>30401</v>
          </cell>
          <cell r="F4137">
            <v>1</v>
          </cell>
          <cell r="G4137">
            <v>27410</v>
          </cell>
          <cell r="H4137">
            <v>27410</v>
          </cell>
          <cell r="I4137">
            <v>0</v>
          </cell>
          <cell r="J4137">
            <v>10</v>
          </cell>
          <cell r="K4137">
            <v>55</v>
          </cell>
          <cell r="L4137">
            <v>54</v>
          </cell>
          <cell r="M4137">
            <v>3</v>
          </cell>
          <cell r="N4137">
            <v>24</v>
          </cell>
          <cell r="O4137">
            <v>0.5</v>
          </cell>
          <cell r="P4137">
            <v>3456</v>
          </cell>
          <cell r="Q4137">
            <v>2211</v>
          </cell>
          <cell r="R4137">
            <v>0.6</v>
          </cell>
          <cell r="S4137">
            <v>1</v>
          </cell>
          <cell r="T4137">
            <v>1382</v>
          </cell>
          <cell r="U4137">
            <v>1382</v>
          </cell>
          <cell r="V4137">
            <v>4838</v>
          </cell>
          <cell r="W4137">
            <v>3593</v>
          </cell>
          <cell r="X4137">
            <v>26212</v>
          </cell>
          <cell r="Y4137">
            <v>524240</v>
          </cell>
          <cell r="Z4137" t="str">
            <v>木</v>
          </cell>
          <cell r="AA4137">
            <v>0.25</v>
          </cell>
          <cell r="AB4137">
            <v>1</v>
          </cell>
          <cell r="AC4137">
            <v>0.25</v>
          </cell>
          <cell r="AD4137">
            <v>0.25</v>
          </cell>
          <cell r="AE4137">
            <v>0.25</v>
          </cell>
          <cell r="AF4137">
            <v>311</v>
          </cell>
          <cell r="AG4137">
            <v>3593</v>
          </cell>
          <cell r="AH4137">
            <v>311</v>
          </cell>
          <cell r="AI4137">
            <v>311</v>
          </cell>
          <cell r="AJ4137">
            <v>311</v>
          </cell>
          <cell r="AK4137">
            <v>30</v>
          </cell>
        </row>
        <row r="4138">
          <cell r="B4138">
            <v>27510</v>
          </cell>
          <cell r="C4138">
            <v>275</v>
          </cell>
          <cell r="D4138">
            <v>1</v>
          </cell>
          <cell r="E4138">
            <v>20311</v>
          </cell>
          <cell r="F4138">
            <v>1</v>
          </cell>
          <cell r="G4138">
            <v>27510</v>
          </cell>
          <cell r="H4138">
            <v>27510</v>
          </cell>
          <cell r="I4138">
            <v>0</v>
          </cell>
          <cell r="J4138">
            <v>10</v>
          </cell>
          <cell r="K4138">
            <v>56</v>
          </cell>
          <cell r="L4138">
            <v>55</v>
          </cell>
          <cell r="M4138">
            <v>3</v>
          </cell>
          <cell r="N4138">
            <v>24</v>
          </cell>
          <cell r="O4138">
            <v>0.60000000000000009</v>
          </cell>
          <cell r="P4138">
            <v>4392</v>
          </cell>
          <cell r="Q4138">
            <v>2248</v>
          </cell>
          <cell r="R4138">
            <v>0.6</v>
          </cell>
          <cell r="S4138">
            <v>1</v>
          </cell>
          <cell r="T4138">
            <v>1454</v>
          </cell>
          <cell r="U4138">
            <v>1454</v>
          </cell>
          <cell r="V4138">
            <v>5846</v>
          </cell>
          <cell r="W4138">
            <v>3702</v>
          </cell>
          <cell r="X4138">
            <v>27604</v>
          </cell>
          <cell r="Y4138">
            <v>552080</v>
          </cell>
          <cell r="Z4138" t="str">
            <v>木</v>
          </cell>
          <cell r="AA4138">
            <v>0.25</v>
          </cell>
          <cell r="AB4138">
            <v>1</v>
          </cell>
          <cell r="AC4138">
            <v>0.25</v>
          </cell>
          <cell r="AD4138">
            <v>0.25</v>
          </cell>
          <cell r="AE4138">
            <v>0.25</v>
          </cell>
          <cell r="AF4138">
            <v>536</v>
          </cell>
          <cell r="AG4138">
            <v>3702</v>
          </cell>
          <cell r="AH4138">
            <v>536</v>
          </cell>
          <cell r="AI4138">
            <v>536</v>
          </cell>
          <cell r="AJ4138">
            <v>536</v>
          </cell>
          <cell r="AK4138">
            <v>30</v>
          </cell>
        </row>
        <row r="4139">
          <cell r="B4139">
            <v>27610</v>
          </cell>
          <cell r="C4139">
            <v>276</v>
          </cell>
          <cell r="D4139">
            <v>1</v>
          </cell>
          <cell r="E4139">
            <v>30601</v>
          </cell>
          <cell r="F4139">
            <v>1</v>
          </cell>
          <cell r="G4139">
            <v>27610</v>
          </cell>
          <cell r="H4139">
            <v>27610</v>
          </cell>
          <cell r="I4139">
            <v>0</v>
          </cell>
          <cell r="J4139">
            <v>10</v>
          </cell>
          <cell r="K4139">
            <v>56</v>
          </cell>
          <cell r="L4139">
            <v>55</v>
          </cell>
          <cell r="M4139">
            <v>3</v>
          </cell>
          <cell r="N4139">
            <v>24</v>
          </cell>
          <cell r="O4139">
            <v>0.2</v>
          </cell>
          <cell r="P4139">
            <v>1464</v>
          </cell>
          <cell r="Q4139">
            <v>1171</v>
          </cell>
          <cell r="R4139">
            <v>0.6</v>
          </cell>
          <cell r="S4139">
            <v>1</v>
          </cell>
          <cell r="T4139">
            <v>1454</v>
          </cell>
          <cell r="U4139">
            <v>1454</v>
          </cell>
          <cell r="V4139">
            <v>2918</v>
          </cell>
          <cell r="W4139">
            <v>2625</v>
          </cell>
          <cell r="X4139">
            <v>27604</v>
          </cell>
          <cell r="Y4139">
            <v>552080</v>
          </cell>
          <cell r="Z4139" t="str">
            <v>木</v>
          </cell>
          <cell r="AA4139">
            <v>0.25</v>
          </cell>
          <cell r="AB4139">
            <v>1</v>
          </cell>
          <cell r="AC4139">
            <v>0.25</v>
          </cell>
          <cell r="AD4139">
            <v>0.25</v>
          </cell>
          <cell r="AE4139">
            <v>0.25</v>
          </cell>
          <cell r="AF4139">
            <v>73</v>
          </cell>
          <cell r="AG4139">
            <v>2625</v>
          </cell>
          <cell r="AH4139">
            <v>73</v>
          </cell>
          <cell r="AI4139">
            <v>73</v>
          </cell>
          <cell r="AJ4139">
            <v>73</v>
          </cell>
          <cell r="AK4139">
            <v>30</v>
          </cell>
        </row>
        <row r="4140">
          <cell r="B4140">
            <v>27710</v>
          </cell>
          <cell r="C4140">
            <v>277</v>
          </cell>
          <cell r="D4140">
            <v>1</v>
          </cell>
          <cell r="E4140">
            <v>20111</v>
          </cell>
          <cell r="F4140">
            <v>1</v>
          </cell>
          <cell r="G4140">
            <v>27710</v>
          </cell>
          <cell r="H4140">
            <v>27710</v>
          </cell>
          <cell r="I4140">
            <v>0</v>
          </cell>
          <cell r="J4140">
            <v>10</v>
          </cell>
          <cell r="K4140">
            <v>56</v>
          </cell>
          <cell r="L4140">
            <v>55</v>
          </cell>
          <cell r="M4140">
            <v>3</v>
          </cell>
          <cell r="N4140">
            <v>24</v>
          </cell>
          <cell r="O4140">
            <v>0.30000000000000004</v>
          </cell>
          <cell r="P4140">
            <v>2196</v>
          </cell>
          <cell r="Q4140">
            <v>1756</v>
          </cell>
          <cell r="R4140">
            <v>0.6</v>
          </cell>
          <cell r="S4140">
            <v>1</v>
          </cell>
          <cell r="T4140">
            <v>1454</v>
          </cell>
          <cell r="U4140">
            <v>1454</v>
          </cell>
          <cell r="V4140">
            <v>3650</v>
          </cell>
          <cell r="W4140">
            <v>3210</v>
          </cell>
          <cell r="X4140">
            <v>27604</v>
          </cell>
          <cell r="Y4140">
            <v>552080</v>
          </cell>
          <cell r="Z4140" t="str">
            <v>木</v>
          </cell>
          <cell r="AA4140">
            <v>0.25</v>
          </cell>
          <cell r="AB4140">
            <v>1</v>
          </cell>
          <cell r="AC4140">
            <v>0.25</v>
          </cell>
          <cell r="AD4140">
            <v>0.25</v>
          </cell>
          <cell r="AE4140">
            <v>0.25</v>
          </cell>
          <cell r="AF4140">
            <v>110</v>
          </cell>
          <cell r="AG4140">
            <v>3210</v>
          </cell>
          <cell r="AH4140">
            <v>110</v>
          </cell>
          <cell r="AI4140">
            <v>110</v>
          </cell>
          <cell r="AJ4140">
            <v>110</v>
          </cell>
          <cell r="AK4140">
            <v>30</v>
          </cell>
        </row>
        <row r="4141">
          <cell r="B4141">
            <v>27810</v>
          </cell>
          <cell r="C4141">
            <v>278</v>
          </cell>
          <cell r="D4141">
            <v>1</v>
          </cell>
          <cell r="E4141">
            <v>30601</v>
          </cell>
          <cell r="F4141">
            <v>1</v>
          </cell>
          <cell r="G4141">
            <v>27810</v>
          </cell>
          <cell r="H4141">
            <v>27810</v>
          </cell>
          <cell r="I4141">
            <v>0</v>
          </cell>
          <cell r="J4141">
            <v>10</v>
          </cell>
          <cell r="K4141">
            <v>56</v>
          </cell>
          <cell r="L4141">
            <v>55</v>
          </cell>
          <cell r="M4141">
            <v>3</v>
          </cell>
          <cell r="N4141">
            <v>24</v>
          </cell>
          <cell r="O4141">
            <v>0.4</v>
          </cell>
          <cell r="P4141">
            <v>2928</v>
          </cell>
          <cell r="Q4141">
            <v>1873</v>
          </cell>
          <cell r="R4141">
            <v>0.6</v>
          </cell>
          <cell r="S4141">
            <v>1</v>
          </cell>
          <cell r="T4141">
            <v>1454</v>
          </cell>
          <cell r="U4141">
            <v>1454</v>
          </cell>
          <cell r="V4141">
            <v>4382</v>
          </cell>
          <cell r="W4141">
            <v>3327</v>
          </cell>
          <cell r="X4141">
            <v>27604</v>
          </cell>
          <cell r="Y4141">
            <v>552080</v>
          </cell>
          <cell r="Z4141" t="str">
            <v>木</v>
          </cell>
          <cell r="AA4141">
            <v>0.25</v>
          </cell>
          <cell r="AB4141">
            <v>1</v>
          </cell>
          <cell r="AC4141">
            <v>0.25</v>
          </cell>
          <cell r="AD4141">
            <v>0.25</v>
          </cell>
          <cell r="AE4141">
            <v>0.25</v>
          </cell>
          <cell r="AF4141">
            <v>263</v>
          </cell>
          <cell r="AG4141">
            <v>3327</v>
          </cell>
          <cell r="AH4141">
            <v>263</v>
          </cell>
          <cell r="AI4141">
            <v>263</v>
          </cell>
          <cell r="AJ4141">
            <v>263</v>
          </cell>
          <cell r="AK4141">
            <v>30</v>
          </cell>
        </row>
        <row r="4142">
          <cell r="B4142">
            <v>27910</v>
          </cell>
          <cell r="C4142">
            <v>279</v>
          </cell>
          <cell r="D4142">
            <v>1</v>
          </cell>
          <cell r="E4142">
            <v>20111</v>
          </cell>
          <cell r="F4142">
            <v>1</v>
          </cell>
          <cell r="G4142">
            <v>27910</v>
          </cell>
          <cell r="H4142">
            <v>27910</v>
          </cell>
          <cell r="I4142">
            <v>0</v>
          </cell>
          <cell r="J4142">
            <v>10</v>
          </cell>
          <cell r="K4142">
            <v>56</v>
          </cell>
          <cell r="L4142">
            <v>55</v>
          </cell>
          <cell r="M4142">
            <v>3</v>
          </cell>
          <cell r="N4142">
            <v>24</v>
          </cell>
          <cell r="O4142">
            <v>0.5</v>
          </cell>
          <cell r="P4142">
            <v>3660</v>
          </cell>
          <cell r="Q4142">
            <v>2342</v>
          </cell>
          <cell r="R4142">
            <v>0.6</v>
          </cell>
          <cell r="S4142">
            <v>1</v>
          </cell>
          <cell r="T4142">
            <v>1454</v>
          </cell>
          <cell r="U4142">
            <v>1454</v>
          </cell>
          <cell r="V4142">
            <v>5114</v>
          </cell>
          <cell r="W4142">
            <v>3796</v>
          </cell>
          <cell r="X4142">
            <v>27604</v>
          </cell>
          <cell r="Y4142">
            <v>552080</v>
          </cell>
          <cell r="Z4142" t="str">
            <v>木</v>
          </cell>
          <cell r="AA4142">
            <v>0.25</v>
          </cell>
          <cell r="AB4142">
            <v>1</v>
          </cell>
          <cell r="AC4142">
            <v>0.25</v>
          </cell>
          <cell r="AD4142">
            <v>0.25</v>
          </cell>
          <cell r="AE4142">
            <v>0.25</v>
          </cell>
          <cell r="AF4142">
            <v>329</v>
          </cell>
          <cell r="AG4142">
            <v>3796</v>
          </cell>
          <cell r="AH4142">
            <v>329</v>
          </cell>
          <cell r="AI4142">
            <v>329</v>
          </cell>
          <cell r="AJ4142">
            <v>329</v>
          </cell>
          <cell r="AK4142">
            <v>30</v>
          </cell>
        </row>
        <row r="4143">
          <cell r="B4143">
            <v>28010</v>
          </cell>
          <cell r="C4143">
            <v>280</v>
          </cell>
          <cell r="D4143">
            <v>1</v>
          </cell>
          <cell r="E4143">
            <v>30600</v>
          </cell>
          <cell r="F4143">
            <v>1</v>
          </cell>
          <cell r="G4143">
            <v>28010</v>
          </cell>
          <cell r="H4143">
            <v>28010</v>
          </cell>
          <cell r="I4143">
            <v>0</v>
          </cell>
          <cell r="J4143">
            <v>10</v>
          </cell>
          <cell r="K4143">
            <v>57</v>
          </cell>
          <cell r="L4143">
            <v>56</v>
          </cell>
          <cell r="M4143">
            <v>3</v>
          </cell>
          <cell r="N4143">
            <v>24</v>
          </cell>
          <cell r="O4143">
            <v>0.60000000000000009</v>
          </cell>
          <cell r="P4143">
            <v>4636</v>
          </cell>
          <cell r="Q4143">
            <v>2374</v>
          </cell>
          <cell r="R4143">
            <v>0.6</v>
          </cell>
          <cell r="S4143">
            <v>1</v>
          </cell>
          <cell r="T4143">
            <v>1540</v>
          </cell>
          <cell r="U4143">
            <v>1540</v>
          </cell>
          <cell r="V4143">
            <v>6176</v>
          </cell>
          <cell r="W4143">
            <v>3914</v>
          </cell>
          <cell r="X4143">
            <v>29068</v>
          </cell>
          <cell r="Y4143">
            <v>581360</v>
          </cell>
          <cell r="Z4143" t="str">
            <v>木</v>
          </cell>
          <cell r="AA4143">
            <v>0.25</v>
          </cell>
          <cell r="AB4143">
            <v>1</v>
          </cell>
          <cell r="AC4143">
            <v>0.25</v>
          </cell>
          <cell r="AD4143">
            <v>0.25</v>
          </cell>
          <cell r="AE4143">
            <v>0.25</v>
          </cell>
          <cell r="AF4143">
            <v>565</v>
          </cell>
          <cell r="AG4143">
            <v>3914</v>
          </cell>
          <cell r="AH4143">
            <v>565</v>
          </cell>
          <cell r="AI4143">
            <v>565</v>
          </cell>
          <cell r="AJ4143">
            <v>565</v>
          </cell>
          <cell r="AK4143">
            <v>30</v>
          </cell>
        </row>
        <row r="4144">
          <cell r="B4144">
            <v>28110</v>
          </cell>
          <cell r="C4144">
            <v>281</v>
          </cell>
          <cell r="D4144">
            <v>1</v>
          </cell>
          <cell r="E4144">
            <v>20113</v>
          </cell>
          <cell r="F4144">
            <v>1</v>
          </cell>
          <cell r="G4144">
            <v>28110</v>
          </cell>
          <cell r="H4144">
            <v>28110</v>
          </cell>
          <cell r="I4144">
            <v>0</v>
          </cell>
          <cell r="J4144">
            <v>10</v>
          </cell>
          <cell r="K4144">
            <v>57</v>
          </cell>
          <cell r="L4144">
            <v>56</v>
          </cell>
          <cell r="M4144">
            <v>3</v>
          </cell>
          <cell r="N4144">
            <v>24</v>
          </cell>
          <cell r="O4144">
            <v>0.2</v>
          </cell>
          <cell r="P4144">
            <v>1545</v>
          </cell>
          <cell r="Q4144">
            <v>1236</v>
          </cell>
          <cell r="R4144">
            <v>0.6</v>
          </cell>
          <cell r="S4144">
            <v>1</v>
          </cell>
          <cell r="T4144">
            <v>1540</v>
          </cell>
          <cell r="U4144">
            <v>1540</v>
          </cell>
          <cell r="V4144">
            <v>3085</v>
          </cell>
          <cell r="W4144">
            <v>2776</v>
          </cell>
          <cell r="X4144">
            <v>29068</v>
          </cell>
          <cell r="Y4144">
            <v>581360</v>
          </cell>
          <cell r="Z4144" t="str">
            <v>土</v>
          </cell>
          <cell r="AA4144">
            <v>0.25</v>
          </cell>
          <cell r="AB4144">
            <v>0.25</v>
          </cell>
          <cell r="AC4144">
            <v>0.25</v>
          </cell>
          <cell r="AD4144">
            <v>0.25</v>
          </cell>
          <cell r="AE4144">
            <v>1</v>
          </cell>
          <cell r="AF4144">
            <v>617</v>
          </cell>
          <cell r="AG4144">
            <v>617</v>
          </cell>
          <cell r="AH4144">
            <v>617</v>
          </cell>
          <cell r="AI4144">
            <v>617</v>
          </cell>
          <cell r="AJ4144">
            <v>617</v>
          </cell>
          <cell r="AK4144">
            <v>30</v>
          </cell>
        </row>
        <row r="4145">
          <cell r="B4145">
            <v>28210</v>
          </cell>
          <cell r="C4145">
            <v>282</v>
          </cell>
          <cell r="D4145">
            <v>1</v>
          </cell>
          <cell r="E4145">
            <v>20313</v>
          </cell>
          <cell r="F4145">
            <v>1</v>
          </cell>
          <cell r="G4145">
            <v>28210</v>
          </cell>
          <cell r="H4145">
            <v>28210</v>
          </cell>
          <cell r="I4145">
            <v>0</v>
          </cell>
          <cell r="J4145">
            <v>10</v>
          </cell>
          <cell r="K4145">
            <v>57</v>
          </cell>
          <cell r="L4145">
            <v>56</v>
          </cell>
          <cell r="M4145">
            <v>3</v>
          </cell>
          <cell r="N4145">
            <v>24</v>
          </cell>
          <cell r="O4145">
            <v>0.30000000000000004</v>
          </cell>
          <cell r="P4145">
            <v>2318</v>
          </cell>
          <cell r="Q4145">
            <v>1854</v>
          </cell>
          <cell r="R4145">
            <v>0.6</v>
          </cell>
          <cell r="S4145">
            <v>1</v>
          </cell>
          <cell r="T4145">
            <v>1540</v>
          </cell>
          <cell r="U4145">
            <v>1540</v>
          </cell>
          <cell r="V4145">
            <v>3858</v>
          </cell>
          <cell r="W4145">
            <v>3394</v>
          </cell>
          <cell r="X4145">
            <v>29068</v>
          </cell>
          <cell r="Y4145">
            <v>581360</v>
          </cell>
          <cell r="Z4145" t="str">
            <v>土</v>
          </cell>
          <cell r="AA4145">
            <v>0.25</v>
          </cell>
          <cell r="AB4145">
            <v>0.25</v>
          </cell>
          <cell r="AC4145">
            <v>0.25</v>
          </cell>
          <cell r="AD4145">
            <v>0.25</v>
          </cell>
          <cell r="AE4145">
            <v>1</v>
          </cell>
          <cell r="AF4145">
            <v>771</v>
          </cell>
          <cell r="AG4145">
            <v>771</v>
          </cell>
          <cell r="AH4145">
            <v>771</v>
          </cell>
          <cell r="AI4145">
            <v>771</v>
          </cell>
          <cell r="AJ4145">
            <v>771</v>
          </cell>
          <cell r="AK4145">
            <v>30</v>
          </cell>
        </row>
        <row r="4146">
          <cell r="B4146">
            <v>28310</v>
          </cell>
          <cell r="C4146">
            <v>283</v>
          </cell>
          <cell r="D4146">
            <v>1</v>
          </cell>
          <cell r="E4146">
            <v>20113</v>
          </cell>
          <cell r="F4146">
            <v>1</v>
          </cell>
          <cell r="G4146">
            <v>28310</v>
          </cell>
          <cell r="H4146">
            <v>28310</v>
          </cell>
          <cell r="I4146">
            <v>0</v>
          </cell>
          <cell r="J4146">
            <v>10</v>
          </cell>
          <cell r="K4146">
            <v>57</v>
          </cell>
          <cell r="L4146">
            <v>56</v>
          </cell>
          <cell r="M4146">
            <v>3</v>
          </cell>
          <cell r="N4146">
            <v>24</v>
          </cell>
          <cell r="O4146">
            <v>0.4</v>
          </cell>
          <cell r="P4146">
            <v>3091</v>
          </cell>
          <cell r="Q4146">
            <v>1978</v>
          </cell>
          <cell r="R4146">
            <v>0.6</v>
          </cell>
          <cell r="S4146">
            <v>1</v>
          </cell>
          <cell r="T4146">
            <v>1540</v>
          </cell>
          <cell r="U4146">
            <v>1540</v>
          </cell>
          <cell r="V4146">
            <v>4631</v>
          </cell>
          <cell r="W4146">
            <v>3518</v>
          </cell>
          <cell r="X4146">
            <v>29068</v>
          </cell>
          <cell r="Y4146">
            <v>581360</v>
          </cell>
          <cell r="Z4146" t="str">
            <v>土</v>
          </cell>
          <cell r="AA4146">
            <v>0.25</v>
          </cell>
          <cell r="AB4146">
            <v>0.25</v>
          </cell>
          <cell r="AC4146">
            <v>0.25</v>
          </cell>
          <cell r="AD4146">
            <v>0.25</v>
          </cell>
          <cell r="AE4146">
            <v>1</v>
          </cell>
          <cell r="AF4146">
            <v>926</v>
          </cell>
          <cell r="AG4146">
            <v>926</v>
          </cell>
          <cell r="AH4146">
            <v>926</v>
          </cell>
          <cell r="AI4146">
            <v>926</v>
          </cell>
          <cell r="AJ4146">
            <v>926</v>
          </cell>
          <cell r="AK4146">
            <v>30</v>
          </cell>
        </row>
        <row r="4147">
          <cell r="B4147">
            <v>28410</v>
          </cell>
          <cell r="C4147">
            <v>284</v>
          </cell>
          <cell r="D4147">
            <v>1</v>
          </cell>
          <cell r="E4147">
            <v>20313</v>
          </cell>
          <cell r="F4147">
            <v>1</v>
          </cell>
          <cell r="G4147">
            <v>28410</v>
          </cell>
          <cell r="H4147">
            <v>28410</v>
          </cell>
          <cell r="I4147">
            <v>0</v>
          </cell>
          <cell r="J4147">
            <v>10</v>
          </cell>
          <cell r="K4147">
            <v>57</v>
          </cell>
          <cell r="L4147">
            <v>56</v>
          </cell>
          <cell r="M4147">
            <v>3</v>
          </cell>
          <cell r="N4147">
            <v>24</v>
          </cell>
          <cell r="O4147">
            <v>0.5</v>
          </cell>
          <cell r="P4147">
            <v>3864</v>
          </cell>
          <cell r="Q4147">
            <v>2472</v>
          </cell>
          <cell r="R4147">
            <v>0.6</v>
          </cell>
          <cell r="S4147">
            <v>1</v>
          </cell>
          <cell r="T4147">
            <v>1540</v>
          </cell>
          <cell r="U4147">
            <v>1540</v>
          </cell>
          <cell r="V4147">
            <v>5404</v>
          </cell>
          <cell r="W4147">
            <v>4012</v>
          </cell>
          <cell r="X4147">
            <v>29068</v>
          </cell>
          <cell r="Y4147">
            <v>581360</v>
          </cell>
          <cell r="Z4147" t="str">
            <v>土</v>
          </cell>
          <cell r="AA4147">
            <v>0.25</v>
          </cell>
          <cell r="AB4147">
            <v>0.25</v>
          </cell>
          <cell r="AC4147">
            <v>0.25</v>
          </cell>
          <cell r="AD4147">
            <v>0.25</v>
          </cell>
          <cell r="AE4147">
            <v>1</v>
          </cell>
          <cell r="AF4147">
            <v>1080</v>
          </cell>
          <cell r="AG4147">
            <v>1080</v>
          </cell>
          <cell r="AH4147">
            <v>1080</v>
          </cell>
          <cell r="AI4147">
            <v>1080</v>
          </cell>
          <cell r="AJ4147">
            <v>1080</v>
          </cell>
          <cell r="AK4147">
            <v>30</v>
          </cell>
        </row>
        <row r="4148">
          <cell r="B4148">
            <v>28510</v>
          </cell>
          <cell r="C4148">
            <v>285</v>
          </cell>
          <cell r="D4148">
            <v>1</v>
          </cell>
          <cell r="E4148">
            <v>20113</v>
          </cell>
          <cell r="F4148">
            <v>1</v>
          </cell>
          <cell r="G4148">
            <v>28510</v>
          </cell>
          <cell r="H4148">
            <v>28510</v>
          </cell>
          <cell r="I4148">
            <v>0</v>
          </cell>
          <cell r="J4148">
            <v>10</v>
          </cell>
          <cell r="K4148">
            <v>58</v>
          </cell>
          <cell r="L4148">
            <v>57</v>
          </cell>
          <cell r="M4148">
            <v>3</v>
          </cell>
          <cell r="N4148">
            <v>24</v>
          </cell>
          <cell r="O4148">
            <v>0.60000000000000009</v>
          </cell>
          <cell r="P4148">
            <v>4910</v>
          </cell>
          <cell r="Q4148">
            <v>2514</v>
          </cell>
          <cell r="R4148">
            <v>0.6</v>
          </cell>
          <cell r="S4148">
            <v>1</v>
          </cell>
          <cell r="T4148">
            <v>1627</v>
          </cell>
          <cell r="U4148">
            <v>1627</v>
          </cell>
          <cell r="V4148">
            <v>6537</v>
          </cell>
          <cell r="W4148">
            <v>4141</v>
          </cell>
          <cell r="X4148">
            <v>30628</v>
          </cell>
          <cell r="Y4148">
            <v>612560</v>
          </cell>
          <cell r="Z4148" t="str">
            <v>土</v>
          </cell>
          <cell r="AA4148">
            <v>0.25</v>
          </cell>
          <cell r="AB4148">
            <v>0.25</v>
          </cell>
          <cell r="AC4148">
            <v>0.25</v>
          </cell>
          <cell r="AD4148">
            <v>0.25</v>
          </cell>
          <cell r="AE4148">
            <v>1</v>
          </cell>
          <cell r="AF4148">
            <v>1307</v>
          </cell>
          <cell r="AG4148">
            <v>1307</v>
          </cell>
          <cell r="AH4148">
            <v>1307</v>
          </cell>
          <cell r="AI4148">
            <v>1307</v>
          </cell>
          <cell r="AJ4148">
            <v>1307</v>
          </cell>
          <cell r="AK4148">
            <v>30</v>
          </cell>
        </row>
        <row r="4149">
          <cell r="B4149">
            <v>28610</v>
          </cell>
          <cell r="C4149">
            <v>286</v>
          </cell>
          <cell r="D4149">
            <v>1</v>
          </cell>
          <cell r="E4149">
            <v>20213</v>
          </cell>
          <cell r="F4149">
            <v>1</v>
          </cell>
          <cell r="G4149">
            <v>28610</v>
          </cell>
          <cell r="H4149">
            <v>28610</v>
          </cell>
          <cell r="I4149">
            <v>0</v>
          </cell>
          <cell r="J4149">
            <v>10</v>
          </cell>
          <cell r="K4149">
            <v>58</v>
          </cell>
          <cell r="L4149">
            <v>57</v>
          </cell>
          <cell r="M4149">
            <v>3</v>
          </cell>
          <cell r="N4149">
            <v>24</v>
          </cell>
          <cell r="O4149">
            <v>0.2</v>
          </cell>
          <cell r="P4149">
            <v>1636</v>
          </cell>
          <cell r="Q4149">
            <v>1309</v>
          </cell>
          <cell r="R4149">
            <v>0.6</v>
          </cell>
          <cell r="S4149">
            <v>1</v>
          </cell>
          <cell r="T4149">
            <v>1627</v>
          </cell>
          <cell r="U4149">
            <v>1627</v>
          </cell>
          <cell r="V4149">
            <v>3263</v>
          </cell>
          <cell r="W4149">
            <v>2936</v>
          </cell>
          <cell r="X4149">
            <v>30628</v>
          </cell>
          <cell r="Y4149">
            <v>612560</v>
          </cell>
          <cell r="Z4149" t="str">
            <v>土</v>
          </cell>
          <cell r="AA4149">
            <v>0.25</v>
          </cell>
          <cell r="AB4149">
            <v>0.25</v>
          </cell>
          <cell r="AC4149">
            <v>0.25</v>
          </cell>
          <cell r="AD4149">
            <v>0.25</v>
          </cell>
          <cell r="AE4149">
            <v>1</v>
          </cell>
          <cell r="AF4149">
            <v>652</v>
          </cell>
          <cell r="AG4149">
            <v>652</v>
          </cell>
          <cell r="AH4149">
            <v>652</v>
          </cell>
          <cell r="AI4149">
            <v>652</v>
          </cell>
          <cell r="AJ4149">
            <v>652</v>
          </cell>
          <cell r="AK4149">
            <v>30</v>
          </cell>
        </row>
        <row r="4150">
          <cell r="B4150">
            <v>28710</v>
          </cell>
          <cell r="C4150">
            <v>287</v>
          </cell>
          <cell r="D4150">
            <v>1</v>
          </cell>
          <cell r="E4150">
            <v>20313</v>
          </cell>
          <cell r="F4150">
            <v>1</v>
          </cell>
          <cell r="G4150">
            <v>28710</v>
          </cell>
          <cell r="H4150">
            <v>28710</v>
          </cell>
          <cell r="I4150">
            <v>0</v>
          </cell>
          <cell r="J4150">
            <v>10</v>
          </cell>
          <cell r="K4150">
            <v>58</v>
          </cell>
          <cell r="L4150">
            <v>57</v>
          </cell>
          <cell r="M4150">
            <v>3</v>
          </cell>
          <cell r="N4150">
            <v>24</v>
          </cell>
          <cell r="O4150">
            <v>0.30000000000000004</v>
          </cell>
          <cell r="P4150">
            <v>2455</v>
          </cell>
          <cell r="Q4150">
            <v>1964</v>
          </cell>
          <cell r="R4150">
            <v>0.6</v>
          </cell>
          <cell r="S4150">
            <v>1</v>
          </cell>
          <cell r="T4150">
            <v>1627</v>
          </cell>
          <cell r="U4150">
            <v>1627</v>
          </cell>
          <cell r="V4150">
            <v>4082</v>
          </cell>
          <cell r="W4150">
            <v>3591</v>
          </cell>
          <cell r="X4150">
            <v>30628</v>
          </cell>
          <cell r="Y4150">
            <v>612560</v>
          </cell>
          <cell r="Z4150" t="str">
            <v>土</v>
          </cell>
          <cell r="AA4150">
            <v>0.25</v>
          </cell>
          <cell r="AB4150">
            <v>0.25</v>
          </cell>
          <cell r="AC4150">
            <v>0.25</v>
          </cell>
          <cell r="AD4150">
            <v>0.25</v>
          </cell>
          <cell r="AE4150">
            <v>1</v>
          </cell>
          <cell r="AF4150">
            <v>816</v>
          </cell>
          <cell r="AG4150">
            <v>816</v>
          </cell>
          <cell r="AH4150">
            <v>816</v>
          </cell>
          <cell r="AI4150">
            <v>816</v>
          </cell>
          <cell r="AJ4150">
            <v>816</v>
          </cell>
          <cell r="AK4150">
            <v>30</v>
          </cell>
        </row>
        <row r="4151">
          <cell r="B4151">
            <v>28810</v>
          </cell>
          <cell r="C4151">
            <v>288</v>
          </cell>
          <cell r="D4151">
            <v>1</v>
          </cell>
          <cell r="E4151">
            <v>20213</v>
          </cell>
          <cell r="F4151">
            <v>1</v>
          </cell>
          <cell r="G4151">
            <v>28810</v>
          </cell>
          <cell r="H4151">
            <v>28810</v>
          </cell>
          <cell r="I4151">
            <v>0</v>
          </cell>
          <cell r="J4151">
            <v>10</v>
          </cell>
          <cell r="K4151">
            <v>58</v>
          </cell>
          <cell r="L4151">
            <v>57</v>
          </cell>
          <cell r="M4151">
            <v>3</v>
          </cell>
          <cell r="N4151">
            <v>24</v>
          </cell>
          <cell r="O4151">
            <v>0.4</v>
          </cell>
          <cell r="P4151">
            <v>3273</v>
          </cell>
          <cell r="Q4151">
            <v>2095</v>
          </cell>
          <cell r="R4151">
            <v>0.6</v>
          </cell>
          <cell r="S4151">
            <v>1</v>
          </cell>
          <cell r="T4151">
            <v>1627</v>
          </cell>
          <cell r="U4151">
            <v>1627</v>
          </cell>
          <cell r="V4151">
            <v>4900</v>
          </cell>
          <cell r="W4151">
            <v>3722</v>
          </cell>
          <cell r="X4151">
            <v>30628</v>
          </cell>
          <cell r="Y4151">
            <v>612560</v>
          </cell>
          <cell r="Z4151" t="str">
            <v>土</v>
          </cell>
          <cell r="AA4151">
            <v>0.25</v>
          </cell>
          <cell r="AB4151">
            <v>0.25</v>
          </cell>
          <cell r="AC4151">
            <v>0.25</v>
          </cell>
          <cell r="AD4151">
            <v>0.25</v>
          </cell>
          <cell r="AE4151">
            <v>1</v>
          </cell>
          <cell r="AF4151">
            <v>980</v>
          </cell>
          <cell r="AG4151">
            <v>980</v>
          </cell>
          <cell r="AH4151">
            <v>980</v>
          </cell>
          <cell r="AI4151">
            <v>980</v>
          </cell>
          <cell r="AJ4151">
            <v>980</v>
          </cell>
          <cell r="AK4151">
            <v>30</v>
          </cell>
        </row>
        <row r="4152">
          <cell r="B4152">
            <v>28910</v>
          </cell>
          <cell r="C4152">
            <v>289</v>
          </cell>
          <cell r="D4152">
            <v>1</v>
          </cell>
          <cell r="E4152">
            <v>20313</v>
          </cell>
          <cell r="F4152">
            <v>1</v>
          </cell>
          <cell r="G4152">
            <v>28910</v>
          </cell>
          <cell r="H4152">
            <v>28910</v>
          </cell>
          <cell r="I4152">
            <v>0</v>
          </cell>
          <cell r="J4152">
            <v>10</v>
          </cell>
          <cell r="K4152">
            <v>58</v>
          </cell>
          <cell r="L4152">
            <v>57</v>
          </cell>
          <cell r="M4152">
            <v>3</v>
          </cell>
          <cell r="N4152">
            <v>24</v>
          </cell>
          <cell r="O4152">
            <v>0.5</v>
          </cell>
          <cell r="P4152">
            <v>4092</v>
          </cell>
          <cell r="Q4152">
            <v>2618</v>
          </cell>
          <cell r="R4152">
            <v>0.6</v>
          </cell>
          <cell r="S4152">
            <v>1</v>
          </cell>
          <cell r="T4152">
            <v>1627</v>
          </cell>
          <cell r="U4152">
            <v>1627</v>
          </cell>
          <cell r="V4152">
            <v>5719</v>
          </cell>
          <cell r="W4152">
            <v>4245</v>
          </cell>
          <cell r="X4152">
            <v>30628</v>
          </cell>
          <cell r="Y4152">
            <v>612560</v>
          </cell>
          <cell r="Z4152" t="str">
            <v>土</v>
          </cell>
          <cell r="AA4152">
            <v>0.25</v>
          </cell>
          <cell r="AB4152">
            <v>0.25</v>
          </cell>
          <cell r="AC4152">
            <v>0.25</v>
          </cell>
          <cell r="AD4152">
            <v>0.25</v>
          </cell>
          <cell r="AE4152">
            <v>1</v>
          </cell>
          <cell r="AF4152">
            <v>1143</v>
          </cell>
          <cell r="AG4152">
            <v>1143</v>
          </cell>
          <cell r="AH4152">
            <v>1143</v>
          </cell>
          <cell r="AI4152">
            <v>1143</v>
          </cell>
          <cell r="AJ4152">
            <v>1143</v>
          </cell>
          <cell r="AK4152">
            <v>30</v>
          </cell>
        </row>
        <row r="4153">
          <cell r="B4153">
            <v>29010</v>
          </cell>
          <cell r="C4153">
            <v>290</v>
          </cell>
          <cell r="D4153">
            <v>1</v>
          </cell>
          <cell r="E4153">
            <v>20213</v>
          </cell>
          <cell r="F4153">
            <v>1</v>
          </cell>
          <cell r="G4153">
            <v>29010</v>
          </cell>
          <cell r="H4153">
            <v>29010</v>
          </cell>
          <cell r="I4153">
            <v>0</v>
          </cell>
          <cell r="J4153">
            <v>10</v>
          </cell>
          <cell r="K4153">
            <v>59</v>
          </cell>
          <cell r="L4153">
            <v>58</v>
          </cell>
          <cell r="M4153">
            <v>3</v>
          </cell>
          <cell r="N4153">
            <v>24</v>
          </cell>
          <cell r="O4153">
            <v>0.60000000000000009</v>
          </cell>
          <cell r="P4153">
            <v>5184</v>
          </cell>
          <cell r="Q4153">
            <v>2654</v>
          </cell>
          <cell r="R4153">
            <v>0.6</v>
          </cell>
          <cell r="S4153">
            <v>1</v>
          </cell>
          <cell r="T4153">
            <v>1728</v>
          </cell>
          <cell r="U4153">
            <v>1728</v>
          </cell>
          <cell r="V4153">
            <v>6912</v>
          </cell>
          <cell r="W4153">
            <v>4382</v>
          </cell>
          <cell r="X4153">
            <v>32260</v>
          </cell>
          <cell r="Y4153">
            <v>645200</v>
          </cell>
          <cell r="Z4153" t="str">
            <v>土</v>
          </cell>
          <cell r="AA4153">
            <v>0.25</v>
          </cell>
          <cell r="AB4153">
            <v>0.25</v>
          </cell>
          <cell r="AC4153">
            <v>0.25</v>
          </cell>
          <cell r="AD4153">
            <v>0.25</v>
          </cell>
          <cell r="AE4153">
            <v>1</v>
          </cell>
          <cell r="AF4153">
            <v>1382</v>
          </cell>
          <cell r="AG4153">
            <v>1382</v>
          </cell>
          <cell r="AH4153">
            <v>1382</v>
          </cell>
          <cell r="AI4153">
            <v>1382</v>
          </cell>
          <cell r="AJ4153">
            <v>1382</v>
          </cell>
          <cell r="AK4153">
            <v>30</v>
          </cell>
        </row>
        <row r="4154">
          <cell r="B4154">
            <v>29110</v>
          </cell>
          <cell r="C4154">
            <v>291</v>
          </cell>
          <cell r="D4154">
            <v>1</v>
          </cell>
          <cell r="E4154">
            <v>20513</v>
          </cell>
          <cell r="F4154">
            <v>1</v>
          </cell>
          <cell r="G4154">
            <v>29110</v>
          </cell>
          <cell r="H4154">
            <v>29110</v>
          </cell>
          <cell r="I4154">
            <v>0</v>
          </cell>
          <cell r="J4154">
            <v>10</v>
          </cell>
          <cell r="K4154">
            <v>59</v>
          </cell>
          <cell r="L4154">
            <v>58</v>
          </cell>
          <cell r="M4154">
            <v>3</v>
          </cell>
          <cell r="N4154">
            <v>24</v>
          </cell>
          <cell r="O4154">
            <v>0.2</v>
          </cell>
          <cell r="P4154">
            <v>1728</v>
          </cell>
          <cell r="Q4154">
            <v>1382</v>
          </cell>
          <cell r="R4154">
            <v>0.6</v>
          </cell>
          <cell r="S4154">
            <v>1</v>
          </cell>
          <cell r="T4154">
            <v>1728</v>
          </cell>
          <cell r="U4154">
            <v>1728</v>
          </cell>
          <cell r="V4154">
            <v>3456</v>
          </cell>
          <cell r="W4154">
            <v>3110</v>
          </cell>
          <cell r="X4154">
            <v>32260</v>
          </cell>
          <cell r="Y4154">
            <v>645200</v>
          </cell>
          <cell r="Z4154" t="str">
            <v>土</v>
          </cell>
          <cell r="AA4154">
            <v>0.25</v>
          </cell>
          <cell r="AB4154">
            <v>0.25</v>
          </cell>
          <cell r="AC4154">
            <v>0.25</v>
          </cell>
          <cell r="AD4154">
            <v>0.25</v>
          </cell>
          <cell r="AE4154">
            <v>1</v>
          </cell>
          <cell r="AF4154">
            <v>691</v>
          </cell>
          <cell r="AG4154">
            <v>691</v>
          </cell>
          <cell r="AH4154">
            <v>691</v>
          </cell>
          <cell r="AI4154">
            <v>691</v>
          </cell>
          <cell r="AJ4154">
            <v>691</v>
          </cell>
          <cell r="AK4154">
            <v>30</v>
          </cell>
        </row>
        <row r="4155">
          <cell r="B4155">
            <v>29210</v>
          </cell>
          <cell r="C4155">
            <v>292</v>
          </cell>
          <cell r="D4155">
            <v>1</v>
          </cell>
          <cell r="E4155">
            <v>20613</v>
          </cell>
          <cell r="F4155">
            <v>1</v>
          </cell>
          <cell r="G4155">
            <v>29210</v>
          </cell>
          <cell r="H4155">
            <v>29210</v>
          </cell>
          <cell r="I4155">
            <v>0</v>
          </cell>
          <cell r="J4155">
            <v>10</v>
          </cell>
          <cell r="K4155">
            <v>59</v>
          </cell>
          <cell r="L4155">
            <v>58</v>
          </cell>
          <cell r="M4155">
            <v>3</v>
          </cell>
          <cell r="N4155">
            <v>24</v>
          </cell>
          <cell r="O4155">
            <v>0.30000000000000004</v>
          </cell>
          <cell r="P4155">
            <v>2592</v>
          </cell>
          <cell r="Q4155">
            <v>2073</v>
          </cell>
          <cell r="R4155">
            <v>0.6</v>
          </cell>
          <cell r="S4155">
            <v>1</v>
          </cell>
          <cell r="T4155">
            <v>1728</v>
          </cell>
          <cell r="U4155">
            <v>1728</v>
          </cell>
          <cell r="V4155">
            <v>4320</v>
          </cell>
          <cell r="W4155">
            <v>3801</v>
          </cell>
          <cell r="X4155">
            <v>32260</v>
          </cell>
          <cell r="Y4155">
            <v>645200</v>
          </cell>
          <cell r="Z4155" t="str">
            <v>土</v>
          </cell>
          <cell r="AA4155">
            <v>0.25</v>
          </cell>
          <cell r="AB4155">
            <v>0.25</v>
          </cell>
          <cell r="AC4155">
            <v>0.25</v>
          </cell>
          <cell r="AD4155">
            <v>0.25</v>
          </cell>
          <cell r="AE4155">
            <v>1</v>
          </cell>
          <cell r="AF4155">
            <v>864</v>
          </cell>
          <cell r="AG4155">
            <v>864</v>
          </cell>
          <cell r="AH4155">
            <v>864</v>
          </cell>
          <cell r="AI4155">
            <v>864</v>
          </cell>
          <cell r="AJ4155">
            <v>864</v>
          </cell>
          <cell r="AK4155">
            <v>30</v>
          </cell>
        </row>
        <row r="4156">
          <cell r="B4156">
            <v>29310</v>
          </cell>
          <cell r="C4156">
            <v>293</v>
          </cell>
          <cell r="D4156">
            <v>1</v>
          </cell>
          <cell r="E4156">
            <v>20513</v>
          </cell>
          <cell r="F4156">
            <v>1</v>
          </cell>
          <cell r="G4156">
            <v>29310</v>
          </cell>
          <cell r="H4156">
            <v>29310</v>
          </cell>
          <cell r="I4156">
            <v>0</v>
          </cell>
          <cell r="J4156">
            <v>10</v>
          </cell>
          <cell r="K4156">
            <v>59</v>
          </cell>
          <cell r="L4156">
            <v>58</v>
          </cell>
          <cell r="M4156">
            <v>3</v>
          </cell>
          <cell r="N4156">
            <v>24</v>
          </cell>
          <cell r="O4156">
            <v>0.4</v>
          </cell>
          <cell r="P4156">
            <v>3456</v>
          </cell>
          <cell r="Q4156">
            <v>2211</v>
          </cell>
          <cell r="R4156">
            <v>0.6</v>
          </cell>
          <cell r="S4156">
            <v>1</v>
          </cell>
          <cell r="T4156">
            <v>1728</v>
          </cell>
          <cell r="U4156">
            <v>1728</v>
          </cell>
          <cell r="V4156">
            <v>5184</v>
          </cell>
          <cell r="W4156">
            <v>3939</v>
          </cell>
          <cell r="X4156">
            <v>32260</v>
          </cell>
          <cell r="Y4156">
            <v>645200</v>
          </cell>
          <cell r="Z4156" t="str">
            <v>土</v>
          </cell>
          <cell r="AA4156">
            <v>0.25</v>
          </cell>
          <cell r="AB4156">
            <v>0.25</v>
          </cell>
          <cell r="AC4156">
            <v>0.25</v>
          </cell>
          <cell r="AD4156">
            <v>0.25</v>
          </cell>
          <cell r="AE4156">
            <v>1</v>
          </cell>
          <cell r="AF4156">
            <v>1036</v>
          </cell>
          <cell r="AG4156">
            <v>1036</v>
          </cell>
          <cell r="AH4156">
            <v>1036</v>
          </cell>
          <cell r="AI4156">
            <v>1036</v>
          </cell>
          <cell r="AJ4156">
            <v>1036</v>
          </cell>
          <cell r="AK4156">
            <v>30</v>
          </cell>
        </row>
        <row r="4157">
          <cell r="B4157">
            <v>29410</v>
          </cell>
          <cell r="C4157">
            <v>294</v>
          </cell>
          <cell r="D4157">
            <v>1</v>
          </cell>
          <cell r="E4157">
            <v>20613</v>
          </cell>
          <cell r="F4157">
            <v>1</v>
          </cell>
          <cell r="G4157">
            <v>29410</v>
          </cell>
          <cell r="H4157">
            <v>29410</v>
          </cell>
          <cell r="I4157">
            <v>0</v>
          </cell>
          <cell r="J4157">
            <v>10</v>
          </cell>
          <cell r="K4157">
            <v>59</v>
          </cell>
          <cell r="L4157">
            <v>58</v>
          </cell>
          <cell r="M4157">
            <v>3</v>
          </cell>
          <cell r="N4157">
            <v>24</v>
          </cell>
          <cell r="O4157">
            <v>0.5</v>
          </cell>
          <cell r="P4157">
            <v>4320</v>
          </cell>
          <cell r="Q4157">
            <v>2764</v>
          </cell>
          <cell r="R4157">
            <v>0.6</v>
          </cell>
          <cell r="S4157">
            <v>1</v>
          </cell>
          <cell r="T4157">
            <v>1728</v>
          </cell>
          <cell r="U4157">
            <v>1728</v>
          </cell>
          <cell r="V4157">
            <v>6048</v>
          </cell>
          <cell r="W4157">
            <v>4492</v>
          </cell>
          <cell r="X4157">
            <v>32260</v>
          </cell>
          <cell r="Y4157">
            <v>645200</v>
          </cell>
          <cell r="Z4157" t="str">
            <v>土</v>
          </cell>
          <cell r="AA4157">
            <v>0.25</v>
          </cell>
          <cell r="AB4157">
            <v>0.25</v>
          </cell>
          <cell r="AC4157">
            <v>0.25</v>
          </cell>
          <cell r="AD4157">
            <v>0.25</v>
          </cell>
          <cell r="AE4157">
            <v>1</v>
          </cell>
          <cell r="AF4157">
            <v>1209</v>
          </cell>
          <cell r="AG4157">
            <v>1209</v>
          </cell>
          <cell r="AH4157">
            <v>1209</v>
          </cell>
          <cell r="AI4157">
            <v>1209</v>
          </cell>
          <cell r="AJ4157">
            <v>1209</v>
          </cell>
          <cell r="AK4157">
            <v>30</v>
          </cell>
        </row>
        <row r="4158">
          <cell r="B4158">
            <v>29510</v>
          </cell>
          <cell r="C4158">
            <v>295</v>
          </cell>
          <cell r="D4158">
            <v>1</v>
          </cell>
          <cell r="E4158">
            <v>20513</v>
          </cell>
          <cell r="F4158">
            <v>1</v>
          </cell>
          <cell r="G4158">
            <v>29510</v>
          </cell>
          <cell r="H4158">
            <v>29510</v>
          </cell>
          <cell r="I4158">
            <v>0</v>
          </cell>
          <cell r="J4158">
            <v>10</v>
          </cell>
          <cell r="K4158">
            <v>60</v>
          </cell>
          <cell r="L4158">
            <v>59</v>
          </cell>
          <cell r="M4158">
            <v>3</v>
          </cell>
          <cell r="N4158">
            <v>24</v>
          </cell>
          <cell r="O4158">
            <v>0.60000000000000009</v>
          </cell>
          <cell r="P4158">
            <v>5486</v>
          </cell>
          <cell r="Q4158">
            <v>2809</v>
          </cell>
          <cell r="R4158">
            <v>0.6</v>
          </cell>
          <cell r="S4158">
            <v>1</v>
          </cell>
          <cell r="T4158">
            <v>1828</v>
          </cell>
          <cell r="U4158">
            <v>1828</v>
          </cell>
          <cell r="V4158">
            <v>7314</v>
          </cell>
          <cell r="W4158">
            <v>4637</v>
          </cell>
          <cell r="X4158">
            <v>33988</v>
          </cell>
          <cell r="Y4158">
            <v>679760</v>
          </cell>
          <cell r="Z4158" t="str">
            <v>土</v>
          </cell>
          <cell r="AA4158">
            <v>0.25</v>
          </cell>
          <cell r="AB4158">
            <v>0.25</v>
          </cell>
          <cell r="AC4158">
            <v>0.25</v>
          </cell>
          <cell r="AD4158">
            <v>0.25</v>
          </cell>
          <cell r="AE4158">
            <v>1</v>
          </cell>
          <cell r="AF4158">
            <v>1462</v>
          </cell>
          <cell r="AG4158">
            <v>1462</v>
          </cell>
          <cell r="AH4158">
            <v>1462</v>
          </cell>
          <cell r="AI4158">
            <v>1462</v>
          </cell>
          <cell r="AJ4158">
            <v>1462</v>
          </cell>
          <cell r="AK4158">
            <v>30</v>
          </cell>
        </row>
        <row r="4159">
          <cell r="B4159">
            <v>29610</v>
          </cell>
          <cell r="C4159">
            <v>296</v>
          </cell>
          <cell r="D4159">
            <v>1</v>
          </cell>
          <cell r="E4159">
            <v>20113</v>
          </cell>
          <cell r="F4159">
            <v>1</v>
          </cell>
          <cell r="G4159">
            <v>29610</v>
          </cell>
          <cell r="H4159">
            <v>29610</v>
          </cell>
          <cell r="I4159">
            <v>0</v>
          </cell>
          <cell r="J4159">
            <v>10</v>
          </cell>
          <cell r="K4159">
            <v>60</v>
          </cell>
          <cell r="L4159">
            <v>59</v>
          </cell>
          <cell r="M4159">
            <v>3</v>
          </cell>
          <cell r="N4159">
            <v>24</v>
          </cell>
          <cell r="O4159">
            <v>0.2</v>
          </cell>
          <cell r="P4159">
            <v>1828</v>
          </cell>
          <cell r="Q4159">
            <v>1463</v>
          </cell>
          <cell r="R4159">
            <v>0.6</v>
          </cell>
          <cell r="S4159">
            <v>1</v>
          </cell>
          <cell r="T4159">
            <v>1828</v>
          </cell>
          <cell r="U4159">
            <v>1828</v>
          </cell>
          <cell r="V4159">
            <v>3656</v>
          </cell>
          <cell r="W4159">
            <v>3291</v>
          </cell>
          <cell r="X4159">
            <v>33988</v>
          </cell>
          <cell r="Y4159">
            <v>679760</v>
          </cell>
          <cell r="Z4159" t="str">
            <v>土</v>
          </cell>
          <cell r="AA4159">
            <v>0.25</v>
          </cell>
          <cell r="AB4159">
            <v>0.25</v>
          </cell>
          <cell r="AC4159">
            <v>0.25</v>
          </cell>
          <cell r="AD4159">
            <v>0.25</v>
          </cell>
          <cell r="AE4159">
            <v>1</v>
          </cell>
          <cell r="AF4159">
            <v>731</v>
          </cell>
          <cell r="AG4159">
            <v>731</v>
          </cell>
          <cell r="AH4159">
            <v>731</v>
          </cell>
          <cell r="AI4159">
            <v>731</v>
          </cell>
          <cell r="AJ4159">
            <v>731</v>
          </cell>
          <cell r="AK4159">
            <v>30</v>
          </cell>
        </row>
        <row r="4160">
          <cell r="B4160">
            <v>29710</v>
          </cell>
          <cell r="C4160">
            <v>297</v>
          </cell>
          <cell r="D4160">
            <v>1</v>
          </cell>
          <cell r="E4160">
            <v>30203</v>
          </cell>
          <cell r="F4160">
            <v>1</v>
          </cell>
          <cell r="G4160">
            <v>29710</v>
          </cell>
          <cell r="H4160">
            <v>29710</v>
          </cell>
          <cell r="I4160">
            <v>0</v>
          </cell>
          <cell r="J4160">
            <v>10</v>
          </cell>
          <cell r="K4160">
            <v>60</v>
          </cell>
          <cell r="L4160">
            <v>59</v>
          </cell>
          <cell r="M4160">
            <v>3</v>
          </cell>
          <cell r="N4160">
            <v>24</v>
          </cell>
          <cell r="O4160">
            <v>0.30000000000000004</v>
          </cell>
          <cell r="P4160">
            <v>2743</v>
          </cell>
          <cell r="Q4160">
            <v>2194</v>
          </cell>
          <cell r="R4160">
            <v>0.6</v>
          </cell>
          <cell r="S4160">
            <v>1</v>
          </cell>
          <cell r="T4160">
            <v>1828</v>
          </cell>
          <cell r="U4160">
            <v>1828</v>
          </cell>
          <cell r="V4160">
            <v>4571</v>
          </cell>
          <cell r="W4160">
            <v>4022</v>
          </cell>
          <cell r="X4160">
            <v>33988</v>
          </cell>
          <cell r="Y4160">
            <v>679760</v>
          </cell>
          <cell r="Z4160" t="str">
            <v>土</v>
          </cell>
          <cell r="AA4160">
            <v>0.25</v>
          </cell>
          <cell r="AB4160">
            <v>0.25</v>
          </cell>
          <cell r="AC4160">
            <v>0.25</v>
          </cell>
          <cell r="AD4160">
            <v>0.25</v>
          </cell>
          <cell r="AE4160">
            <v>1</v>
          </cell>
          <cell r="AF4160">
            <v>914</v>
          </cell>
          <cell r="AG4160">
            <v>914</v>
          </cell>
          <cell r="AH4160">
            <v>914</v>
          </cell>
          <cell r="AI4160">
            <v>914</v>
          </cell>
          <cell r="AJ4160">
            <v>914</v>
          </cell>
          <cell r="AK4160">
            <v>30</v>
          </cell>
        </row>
        <row r="4161">
          <cell r="B4161">
            <v>29810</v>
          </cell>
          <cell r="C4161">
            <v>298</v>
          </cell>
          <cell r="D4161">
            <v>1</v>
          </cell>
          <cell r="E4161">
            <v>20113</v>
          </cell>
          <cell r="F4161">
            <v>1</v>
          </cell>
          <cell r="G4161">
            <v>29810</v>
          </cell>
          <cell r="H4161">
            <v>29810</v>
          </cell>
          <cell r="I4161">
            <v>0</v>
          </cell>
          <cell r="J4161">
            <v>10</v>
          </cell>
          <cell r="K4161">
            <v>60</v>
          </cell>
          <cell r="L4161">
            <v>59</v>
          </cell>
          <cell r="M4161">
            <v>3</v>
          </cell>
          <cell r="N4161">
            <v>24</v>
          </cell>
          <cell r="O4161">
            <v>0.4</v>
          </cell>
          <cell r="P4161">
            <v>3657</v>
          </cell>
          <cell r="Q4161">
            <v>2340</v>
          </cell>
          <cell r="R4161">
            <v>0.6</v>
          </cell>
          <cell r="S4161">
            <v>1</v>
          </cell>
          <cell r="T4161">
            <v>1828</v>
          </cell>
          <cell r="U4161">
            <v>1828</v>
          </cell>
          <cell r="V4161">
            <v>5485</v>
          </cell>
          <cell r="W4161">
            <v>4168</v>
          </cell>
          <cell r="X4161">
            <v>33988</v>
          </cell>
          <cell r="Y4161">
            <v>679760</v>
          </cell>
          <cell r="Z4161" t="str">
            <v>土</v>
          </cell>
          <cell r="AA4161">
            <v>0.25</v>
          </cell>
          <cell r="AB4161">
            <v>0.25</v>
          </cell>
          <cell r="AC4161">
            <v>0.25</v>
          </cell>
          <cell r="AD4161">
            <v>0.25</v>
          </cell>
          <cell r="AE4161">
            <v>1</v>
          </cell>
          <cell r="AF4161">
            <v>1097</v>
          </cell>
          <cell r="AG4161">
            <v>1097</v>
          </cell>
          <cell r="AH4161">
            <v>1097</v>
          </cell>
          <cell r="AI4161">
            <v>1097</v>
          </cell>
          <cell r="AJ4161">
            <v>1097</v>
          </cell>
          <cell r="AK4161">
            <v>30</v>
          </cell>
        </row>
        <row r="4162">
          <cell r="B4162">
            <v>29910</v>
          </cell>
          <cell r="C4162">
            <v>299</v>
          </cell>
          <cell r="D4162">
            <v>1</v>
          </cell>
          <cell r="E4162">
            <v>30203</v>
          </cell>
          <cell r="F4162">
            <v>1</v>
          </cell>
          <cell r="G4162">
            <v>29910</v>
          </cell>
          <cell r="H4162">
            <v>29910</v>
          </cell>
          <cell r="I4162">
            <v>0</v>
          </cell>
          <cell r="J4162">
            <v>10</v>
          </cell>
          <cell r="K4162">
            <v>60</v>
          </cell>
          <cell r="L4162">
            <v>59</v>
          </cell>
          <cell r="M4162">
            <v>3</v>
          </cell>
          <cell r="N4162">
            <v>24</v>
          </cell>
          <cell r="O4162">
            <v>0.5</v>
          </cell>
          <cell r="P4162">
            <v>4572</v>
          </cell>
          <cell r="Q4162">
            <v>2926</v>
          </cell>
          <cell r="R4162">
            <v>0.6</v>
          </cell>
          <cell r="S4162">
            <v>1</v>
          </cell>
          <cell r="T4162">
            <v>1828</v>
          </cell>
          <cell r="U4162">
            <v>1828</v>
          </cell>
          <cell r="V4162">
            <v>6400</v>
          </cell>
          <cell r="W4162">
            <v>4754</v>
          </cell>
          <cell r="X4162">
            <v>33988</v>
          </cell>
          <cell r="Y4162">
            <v>679760</v>
          </cell>
          <cell r="Z4162" t="str">
            <v>土</v>
          </cell>
          <cell r="AA4162">
            <v>0.25</v>
          </cell>
          <cell r="AB4162">
            <v>0.25</v>
          </cell>
          <cell r="AC4162">
            <v>0.25</v>
          </cell>
          <cell r="AD4162">
            <v>0.25</v>
          </cell>
          <cell r="AE4162">
            <v>1</v>
          </cell>
          <cell r="AF4162">
            <v>1280</v>
          </cell>
          <cell r="AG4162">
            <v>1280</v>
          </cell>
          <cell r="AH4162">
            <v>1280</v>
          </cell>
          <cell r="AI4162">
            <v>1280</v>
          </cell>
          <cell r="AJ4162">
            <v>1280</v>
          </cell>
          <cell r="AK4162">
            <v>30</v>
          </cell>
        </row>
        <row r="4163">
          <cell r="B4163">
            <v>30010</v>
          </cell>
          <cell r="C4163">
            <v>300</v>
          </cell>
          <cell r="D4163">
            <v>1</v>
          </cell>
          <cell r="E4163">
            <v>30700</v>
          </cell>
          <cell r="F4163">
            <v>1</v>
          </cell>
          <cell r="G4163">
            <v>30010</v>
          </cell>
          <cell r="H4163">
            <v>30010</v>
          </cell>
          <cell r="I4163">
            <v>0</v>
          </cell>
          <cell r="J4163">
            <v>10</v>
          </cell>
          <cell r="K4163">
            <v>61</v>
          </cell>
          <cell r="L4163">
            <v>60</v>
          </cell>
          <cell r="M4163">
            <v>4</v>
          </cell>
          <cell r="N4163">
            <v>24</v>
          </cell>
          <cell r="O4163">
            <v>0.60000000000000009</v>
          </cell>
          <cell r="P4163">
            <v>5803</v>
          </cell>
          <cell r="Q4163">
            <v>2971</v>
          </cell>
          <cell r="R4163">
            <v>0.6</v>
          </cell>
          <cell r="S4163">
            <v>1</v>
          </cell>
          <cell r="T4163">
            <v>1929</v>
          </cell>
          <cell r="U4163">
            <v>1929</v>
          </cell>
          <cell r="V4163">
            <v>7732</v>
          </cell>
          <cell r="W4163">
            <v>4900</v>
          </cell>
          <cell r="X4163">
            <v>37684</v>
          </cell>
          <cell r="Y4163">
            <v>753680</v>
          </cell>
          <cell r="Z4163" t="str">
            <v>土</v>
          </cell>
          <cell r="AA4163">
            <v>0.25</v>
          </cell>
          <cell r="AB4163">
            <v>0.25</v>
          </cell>
          <cell r="AC4163">
            <v>0.25</v>
          </cell>
          <cell r="AD4163">
            <v>0.25</v>
          </cell>
          <cell r="AE4163">
            <v>1</v>
          </cell>
          <cell r="AF4163">
            <v>1546</v>
          </cell>
          <cell r="AG4163">
            <v>1546</v>
          </cell>
          <cell r="AH4163">
            <v>1546</v>
          </cell>
          <cell r="AI4163">
            <v>1546</v>
          </cell>
          <cell r="AJ4163">
            <v>1546</v>
          </cell>
          <cell r="AK4163">
            <v>50</v>
          </cell>
        </row>
        <row r="4164">
          <cell r="B4164">
            <v>30110</v>
          </cell>
          <cell r="C4164">
            <v>301</v>
          </cell>
          <cell r="D4164">
            <v>1</v>
          </cell>
          <cell r="E4164">
            <v>20615</v>
          </cell>
          <cell r="F4164">
            <v>1</v>
          </cell>
          <cell r="G4164">
            <v>30110</v>
          </cell>
          <cell r="H4164">
            <v>30110</v>
          </cell>
          <cell r="I4164">
            <v>0</v>
          </cell>
          <cell r="J4164">
            <v>10</v>
          </cell>
          <cell r="K4164">
            <v>61</v>
          </cell>
          <cell r="L4164">
            <v>60</v>
          </cell>
          <cell r="M4164">
            <v>4</v>
          </cell>
          <cell r="N4164">
            <v>24</v>
          </cell>
          <cell r="O4164">
            <v>0.2</v>
          </cell>
          <cell r="P4164">
            <v>1934</v>
          </cell>
          <cell r="Q4164">
            <v>1547</v>
          </cell>
          <cell r="R4164">
            <v>0.6</v>
          </cell>
          <cell r="S4164">
            <v>1</v>
          </cell>
          <cell r="T4164">
            <v>1929</v>
          </cell>
          <cell r="U4164">
            <v>1929</v>
          </cell>
          <cell r="V4164">
            <v>3863</v>
          </cell>
          <cell r="W4164">
            <v>3476</v>
          </cell>
          <cell r="X4164">
            <v>37684</v>
          </cell>
          <cell r="Y4164">
            <v>753680</v>
          </cell>
          <cell r="Z4164" t="str">
            <v>火</v>
          </cell>
          <cell r="AA4164">
            <v>0.25</v>
          </cell>
          <cell r="AB4164">
            <v>0.25</v>
          </cell>
          <cell r="AC4164">
            <v>0.25</v>
          </cell>
          <cell r="AD4164">
            <v>1</v>
          </cell>
          <cell r="AE4164">
            <v>0.25</v>
          </cell>
          <cell r="AF4164">
            <v>96</v>
          </cell>
          <cell r="AG4164">
            <v>96</v>
          </cell>
          <cell r="AH4164">
            <v>96</v>
          </cell>
          <cell r="AI4164">
            <v>3476</v>
          </cell>
          <cell r="AJ4164">
            <v>96</v>
          </cell>
          <cell r="AK4164">
            <v>50</v>
          </cell>
        </row>
        <row r="4165">
          <cell r="B4165">
            <v>30210</v>
          </cell>
          <cell r="C4165">
            <v>302</v>
          </cell>
          <cell r="D4165">
            <v>1</v>
          </cell>
          <cell r="E4165">
            <v>20315</v>
          </cell>
          <cell r="F4165">
            <v>1</v>
          </cell>
          <cell r="G4165">
            <v>30210</v>
          </cell>
          <cell r="H4165">
            <v>30210</v>
          </cell>
          <cell r="I4165">
            <v>0</v>
          </cell>
          <cell r="J4165">
            <v>10</v>
          </cell>
          <cell r="K4165">
            <v>61</v>
          </cell>
          <cell r="L4165">
            <v>60</v>
          </cell>
          <cell r="M4165">
            <v>4</v>
          </cell>
          <cell r="N4165">
            <v>24</v>
          </cell>
          <cell r="O4165">
            <v>0.30000000000000004</v>
          </cell>
          <cell r="P4165">
            <v>2901</v>
          </cell>
          <cell r="Q4165">
            <v>2321</v>
          </cell>
          <cell r="R4165">
            <v>0.6</v>
          </cell>
          <cell r="S4165">
            <v>1</v>
          </cell>
          <cell r="T4165">
            <v>1929</v>
          </cell>
          <cell r="U4165">
            <v>1929</v>
          </cell>
          <cell r="V4165">
            <v>4830</v>
          </cell>
          <cell r="W4165">
            <v>4250</v>
          </cell>
          <cell r="X4165">
            <v>37684</v>
          </cell>
          <cell r="Y4165">
            <v>753680</v>
          </cell>
          <cell r="Z4165" t="str">
            <v>火</v>
          </cell>
          <cell r="AA4165">
            <v>0.25</v>
          </cell>
          <cell r="AB4165">
            <v>0.25</v>
          </cell>
          <cell r="AC4165">
            <v>0.25</v>
          </cell>
          <cell r="AD4165">
            <v>1</v>
          </cell>
          <cell r="AE4165">
            <v>0.25</v>
          </cell>
          <cell r="AF4165">
            <v>145</v>
          </cell>
          <cell r="AG4165">
            <v>145</v>
          </cell>
          <cell r="AH4165">
            <v>145</v>
          </cell>
          <cell r="AI4165">
            <v>4250</v>
          </cell>
          <cell r="AJ4165">
            <v>145</v>
          </cell>
          <cell r="AK4165">
            <v>50</v>
          </cell>
        </row>
        <row r="4166">
          <cell r="B4166">
            <v>30310</v>
          </cell>
          <cell r="C4166">
            <v>303</v>
          </cell>
          <cell r="D4166">
            <v>1</v>
          </cell>
          <cell r="E4166">
            <v>20615</v>
          </cell>
          <cell r="F4166">
            <v>1</v>
          </cell>
          <cell r="G4166">
            <v>30310</v>
          </cell>
          <cell r="H4166">
            <v>30310</v>
          </cell>
          <cell r="I4166">
            <v>0</v>
          </cell>
          <cell r="J4166">
            <v>10</v>
          </cell>
          <cell r="K4166">
            <v>61</v>
          </cell>
          <cell r="L4166">
            <v>60</v>
          </cell>
          <cell r="M4166">
            <v>4</v>
          </cell>
          <cell r="N4166">
            <v>24</v>
          </cell>
          <cell r="O4166">
            <v>0.4</v>
          </cell>
          <cell r="P4166">
            <v>3868</v>
          </cell>
          <cell r="Q4166">
            <v>2476</v>
          </cell>
          <cell r="R4166">
            <v>0.6</v>
          </cell>
          <cell r="S4166">
            <v>1</v>
          </cell>
          <cell r="T4166">
            <v>1929</v>
          </cell>
          <cell r="U4166">
            <v>1929</v>
          </cell>
          <cell r="V4166">
            <v>5797</v>
          </cell>
          <cell r="W4166">
            <v>4405</v>
          </cell>
          <cell r="X4166">
            <v>37684</v>
          </cell>
          <cell r="Y4166">
            <v>753680</v>
          </cell>
          <cell r="Z4166" t="str">
            <v>火</v>
          </cell>
          <cell r="AA4166">
            <v>0.25</v>
          </cell>
          <cell r="AB4166">
            <v>0.25</v>
          </cell>
          <cell r="AC4166">
            <v>0.25</v>
          </cell>
          <cell r="AD4166">
            <v>1</v>
          </cell>
          <cell r="AE4166">
            <v>0.25</v>
          </cell>
          <cell r="AF4166">
            <v>348</v>
          </cell>
          <cell r="AG4166">
            <v>348</v>
          </cell>
          <cell r="AH4166">
            <v>348</v>
          </cell>
          <cell r="AI4166">
            <v>4405</v>
          </cell>
          <cell r="AJ4166">
            <v>348</v>
          </cell>
          <cell r="AK4166">
            <v>50</v>
          </cell>
        </row>
        <row r="4167">
          <cell r="B4167">
            <v>30410</v>
          </cell>
          <cell r="C4167">
            <v>304</v>
          </cell>
          <cell r="D4167">
            <v>1</v>
          </cell>
          <cell r="E4167">
            <v>20315</v>
          </cell>
          <cell r="F4167">
            <v>1</v>
          </cell>
          <cell r="G4167">
            <v>30410</v>
          </cell>
          <cell r="H4167">
            <v>30410</v>
          </cell>
          <cell r="I4167">
            <v>0</v>
          </cell>
          <cell r="J4167">
            <v>10</v>
          </cell>
          <cell r="K4167">
            <v>61</v>
          </cell>
          <cell r="L4167">
            <v>60</v>
          </cell>
          <cell r="M4167">
            <v>4</v>
          </cell>
          <cell r="N4167">
            <v>24</v>
          </cell>
          <cell r="O4167">
            <v>0.5</v>
          </cell>
          <cell r="P4167">
            <v>4836</v>
          </cell>
          <cell r="Q4167">
            <v>3095</v>
          </cell>
          <cell r="R4167">
            <v>0.6</v>
          </cell>
          <cell r="S4167">
            <v>1</v>
          </cell>
          <cell r="T4167">
            <v>1929</v>
          </cell>
          <cell r="U4167">
            <v>1929</v>
          </cell>
          <cell r="V4167">
            <v>6765</v>
          </cell>
          <cell r="W4167">
            <v>5024</v>
          </cell>
          <cell r="X4167">
            <v>37684</v>
          </cell>
          <cell r="Y4167">
            <v>753680</v>
          </cell>
          <cell r="Z4167" t="str">
            <v>火</v>
          </cell>
          <cell r="AA4167">
            <v>0.25</v>
          </cell>
          <cell r="AB4167">
            <v>0.25</v>
          </cell>
          <cell r="AC4167">
            <v>0.25</v>
          </cell>
          <cell r="AD4167">
            <v>1</v>
          </cell>
          <cell r="AE4167">
            <v>0.25</v>
          </cell>
          <cell r="AF4167">
            <v>435</v>
          </cell>
          <cell r="AG4167">
            <v>435</v>
          </cell>
          <cell r="AH4167">
            <v>435</v>
          </cell>
          <cell r="AI4167">
            <v>5024</v>
          </cell>
          <cell r="AJ4167">
            <v>435</v>
          </cell>
          <cell r="AK4167">
            <v>50</v>
          </cell>
        </row>
        <row r="4168">
          <cell r="B4168">
            <v>30510</v>
          </cell>
          <cell r="C4168">
            <v>305</v>
          </cell>
          <cell r="D4168">
            <v>1</v>
          </cell>
          <cell r="E4168">
            <v>20615</v>
          </cell>
          <cell r="F4168">
            <v>1</v>
          </cell>
          <cell r="G4168">
            <v>30510</v>
          </cell>
          <cell r="H4168">
            <v>30510</v>
          </cell>
          <cell r="I4168">
            <v>0</v>
          </cell>
          <cell r="J4168">
            <v>10</v>
          </cell>
          <cell r="K4168">
            <v>62</v>
          </cell>
          <cell r="L4168">
            <v>61</v>
          </cell>
          <cell r="M4168">
            <v>4</v>
          </cell>
          <cell r="N4168">
            <v>24</v>
          </cell>
          <cell r="O4168">
            <v>0.60000000000000009</v>
          </cell>
          <cell r="P4168">
            <v>6134</v>
          </cell>
          <cell r="Q4168">
            <v>3140</v>
          </cell>
          <cell r="R4168">
            <v>0.6</v>
          </cell>
          <cell r="S4168">
            <v>1</v>
          </cell>
          <cell r="T4168">
            <v>2044</v>
          </cell>
          <cell r="U4168">
            <v>2044</v>
          </cell>
          <cell r="V4168">
            <v>8178</v>
          </cell>
          <cell r="W4168">
            <v>5184</v>
          </cell>
          <cell r="X4168">
            <v>39628</v>
          </cell>
          <cell r="Y4168">
            <v>792560</v>
          </cell>
          <cell r="Z4168" t="str">
            <v>火</v>
          </cell>
          <cell r="AA4168">
            <v>0.25</v>
          </cell>
          <cell r="AB4168">
            <v>0.25</v>
          </cell>
          <cell r="AC4168">
            <v>0.25</v>
          </cell>
          <cell r="AD4168">
            <v>1</v>
          </cell>
          <cell r="AE4168">
            <v>0.25</v>
          </cell>
          <cell r="AF4168">
            <v>748</v>
          </cell>
          <cell r="AG4168">
            <v>748</v>
          </cell>
          <cell r="AH4168">
            <v>748</v>
          </cell>
          <cell r="AI4168">
            <v>5184</v>
          </cell>
          <cell r="AJ4168">
            <v>748</v>
          </cell>
          <cell r="AK4168">
            <v>50</v>
          </cell>
        </row>
        <row r="4169">
          <cell r="B4169">
            <v>30610</v>
          </cell>
          <cell r="C4169">
            <v>306</v>
          </cell>
          <cell r="D4169">
            <v>1</v>
          </cell>
          <cell r="E4169">
            <v>20215</v>
          </cell>
          <cell r="F4169">
            <v>1</v>
          </cell>
          <cell r="G4169">
            <v>30610</v>
          </cell>
          <cell r="H4169">
            <v>30610</v>
          </cell>
          <cell r="I4169">
            <v>0</v>
          </cell>
          <cell r="J4169">
            <v>10</v>
          </cell>
          <cell r="K4169">
            <v>62</v>
          </cell>
          <cell r="L4169">
            <v>61</v>
          </cell>
          <cell r="M4169">
            <v>4</v>
          </cell>
          <cell r="N4169">
            <v>24</v>
          </cell>
          <cell r="O4169">
            <v>0.2</v>
          </cell>
          <cell r="P4169">
            <v>2044</v>
          </cell>
          <cell r="Q4169">
            <v>1635</v>
          </cell>
          <cell r="R4169">
            <v>0.6</v>
          </cell>
          <cell r="S4169">
            <v>1</v>
          </cell>
          <cell r="T4169">
            <v>2044</v>
          </cell>
          <cell r="U4169">
            <v>2044</v>
          </cell>
          <cell r="V4169">
            <v>4088</v>
          </cell>
          <cell r="W4169">
            <v>3679</v>
          </cell>
          <cell r="X4169">
            <v>39628</v>
          </cell>
          <cell r="Y4169">
            <v>792560</v>
          </cell>
          <cell r="Z4169" t="str">
            <v>火</v>
          </cell>
          <cell r="AA4169">
            <v>0.25</v>
          </cell>
          <cell r="AB4169">
            <v>0.25</v>
          </cell>
          <cell r="AC4169">
            <v>0.25</v>
          </cell>
          <cell r="AD4169">
            <v>1</v>
          </cell>
          <cell r="AE4169">
            <v>0.25</v>
          </cell>
          <cell r="AF4169">
            <v>102</v>
          </cell>
          <cell r="AG4169">
            <v>102</v>
          </cell>
          <cell r="AH4169">
            <v>102</v>
          </cell>
          <cell r="AI4169">
            <v>3679</v>
          </cell>
          <cell r="AJ4169">
            <v>102</v>
          </cell>
          <cell r="AK4169">
            <v>50</v>
          </cell>
        </row>
        <row r="4170">
          <cell r="B4170">
            <v>30710</v>
          </cell>
          <cell r="C4170">
            <v>307</v>
          </cell>
          <cell r="D4170">
            <v>1</v>
          </cell>
          <cell r="E4170">
            <v>20115</v>
          </cell>
          <cell r="F4170">
            <v>1</v>
          </cell>
          <cell r="G4170">
            <v>30710</v>
          </cell>
          <cell r="H4170">
            <v>30710</v>
          </cell>
          <cell r="I4170">
            <v>0</v>
          </cell>
          <cell r="J4170">
            <v>10</v>
          </cell>
          <cell r="K4170">
            <v>62</v>
          </cell>
          <cell r="L4170">
            <v>61</v>
          </cell>
          <cell r="M4170">
            <v>4</v>
          </cell>
          <cell r="N4170">
            <v>24</v>
          </cell>
          <cell r="O4170">
            <v>0.30000000000000004</v>
          </cell>
          <cell r="P4170">
            <v>3067</v>
          </cell>
          <cell r="Q4170">
            <v>2453</v>
          </cell>
          <cell r="R4170">
            <v>0.6</v>
          </cell>
          <cell r="S4170">
            <v>1</v>
          </cell>
          <cell r="T4170">
            <v>2044</v>
          </cell>
          <cell r="U4170">
            <v>2044</v>
          </cell>
          <cell r="V4170">
            <v>5111</v>
          </cell>
          <cell r="W4170">
            <v>4497</v>
          </cell>
          <cell r="X4170">
            <v>39628</v>
          </cell>
          <cell r="Y4170">
            <v>792560</v>
          </cell>
          <cell r="Z4170" t="str">
            <v>火</v>
          </cell>
          <cell r="AA4170">
            <v>0.25</v>
          </cell>
          <cell r="AB4170">
            <v>0.25</v>
          </cell>
          <cell r="AC4170">
            <v>0.25</v>
          </cell>
          <cell r="AD4170">
            <v>1</v>
          </cell>
          <cell r="AE4170">
            <v>0.25</v>
          </cell>
          <cell r="AF4170">
            <v>153</v>
          </cell>
          <cell r="AG4170">
            <v>153</v>
          </cell>
          <cell r="AH4170">
            <v>153</v>
          </cell>
          <cell r="AI4170">
            <v>4497</v>
          </cell>
          <cell r="AJ4170">
            <v>153</v>
          </cell>
          <cell r="AK4170">
            <v>50</v>
          </cell>
        </row>
        <row r="4171">
          <cell r="B4171">
            <v>30810</v>
          </cell>
          <cell r="C4171">
            <v>308</v>
          </cell>
          <cell r="D4171">
            <v>1</v>
          </cell>
          <cell r="E4171">
            <v>20215</v>
          </cell>
          <cell r="F4171">
            <v>1</v>
          </cell>
          <cell r="G4171">
            <v>30810</v>
          </cell>
          <cell r="H4171">
            <v>30810</v>
          </cell>
          <cell r="I4171">
            <v>0</v>
          </cell>
          <cell r="J4171">
            <v>10</v>
          </cell>
          <cell r="K4171">
            <v>62</v>
          </cell>
          <cell r="L4171">
            <v>61</v>
          </cell>
          <cell r="M4171">
            <v>4</v>
          </cell>
          <cell r="N4171">
            <v>24</v>
          </cell>
          <cell r="O4171">
            <v>0.4</v>
          </cell>
          <cell r="P4171">
            <v>4089</v>
          </cell>
          <cell r="Q4171">
            <v>2617</v>
          </cell>
          <cell r="R4171">
            <v>0.6</v>
          </cell>
          <cell r="S4171">
            <v>1</v>
          </cell>
          <cell r="T4171">
            <v>2044</v>
          </cell>
          <cell r="U4171">
            <v>2044</v>
          </cell>
          <cell r="V4171">
            <v>6133</v>
          </cell>
          <cell r="W4171">
            <v>4661</v>
          </cell>
          <cell r="X4171">
            <v>39628</v>
          </cell>
          <cell r="Y4171">
            <v>792560</v>
          </cell>
          <cell r="Z4171" t="str">
            <v>火</v>
          </cell>
          <cell r="AA4171">
            <v>0.25</v>
          </cell>
          <cell r="AB4171">
            <v>0.25</v>
          </cell>
          <cell r="AC4171">
            <v>0.25</v>
          </cell>
          <cell r="AD4171">
            <v>1</v>
          </cell>
          <cell r="AE4171">
            <v>0.25</v>
          </cell>
          <cell r="AF4171">
            <v>368</v>
          </cell>
          <cell r="AG4171">
            <v>368</v>
          </cell>
          <cell r="AH4171">
            <v>368</v>
          </cell>
          <cell r="AI4171">
            <v>4661</v>
          </cell>
          <cell r="AJ4171">
            <v>368</v>
          </cell>
          <cell r="AK4171">
            <v>50</v>
          </cell>
        </row>
        <row r="4172">
          <cell r="B4172">
            <v>30910</v>
          </cell>
          <cell r="C4172">
            <v>309</v>
          </cell>
          <cell r="D4172">
            <v>1</v>
          </cell>
          <cell r="E4172">
            <v>20115</v>
          </cell>
          <cell r="F4172">
            <v>1</v>
          </cell>
          <cell r="G4172">
            <v>30910</v>
          </cell>
          <cell r="H4172">
            <v>30910</v>
          </cell>
          <cell r="I4172">
            <v>0</v>
          </cell>
          <cell r="J4172">
            <v>10</v>
          </cell>
          <cell r="K4172">
            <v>62</v>
          </cell>
          <cell r="L4172">
            <v>61</v>
          </cell>
          <cell r="M4172">
            <v>4</v>
          </cell>
          <cell r="N4172">
            <v>24</v>
          </cell>
          <cell r="O4172">
            <v>0.5</v>
          </cell>
          <cell r="P4172">
            <v>5112</v>
          </cell>
          <cell r="Q4172">
            <v>3271</v>
          </cell>
          <cell r="R4172">
            <v>0.6</v>
          </cell>
          <cell r="S4172">
            <v>1</v>
          </cell>
          <cell r="T4172">
            <v>2044</v>
          </cell>
          <cell r="U4172">
            <v>2044</v>
          </cell>
          <cell r="V4172">
            <v>7156</v>
          </cell>
          <cell r="W4172">
            <v>5315</v>
          </cell>
          <cell r="X4172">
            <v>39628</v>
          </cell>
          <cell r="Y4172">
            <v>792560</v>
          </cell>
          <cell r="Z4172" t="str">
            <v>火</v>
          </cell>
          <cell r="AA4172">
            <v>0.25</v>
          </cell>
          <cell r="AB4172">
            <v>0.25</v>
          </cell>
          <cell r="AC4172">
            <v>0.25</v>
          </cell>
          <cell r="AD4172">
            <v>1</v>
          </cell>
          <cell r="AE4172">
            <v>0.25</v>
          </cell>
          <cell r="AF4172">
            <v>460</v>
          </cell>
          <cell r="AG4172">
            <v>460</v>
          </cell>
          <cell r="AH4172">
            <v>460</v>
          </cell>
          <cell r="AI4172">
            <v>5315</v>
          </cell>
          <cell r="AJ4172">
            <v>460</v>
          </cell>
          <cell r="AK4172">
            <v>50</v>
          </cell>
        </row>
        <row r="4173">
          <cell r="B4173">
            <v>31010</v>
          </cell>
          <cell r="C4173">
            <v>310</v>
          </cell>
          <cell r="D4173">
            <v>1</v>
          </cell>
          <cell r="E4173">
            <v>20215</v>
          </cell>
          <cell r="F4173">
            <v>1</v>
          </cell>
          <cell r="G4173">
            <v>31010</v>
          </cell>
          <cell r="H4173">
            <v>31010</v>
          </cell>
          <cell r="I4173">
            <v>0</v>
          </cell>
          <cell r="J4173">
            <v>10</v>
          </cell>
          <cell r="K4173">
            <v>63</v>
          </cell>
          <cell r="L4173">
            <v>62</v>
          </cell>
          <cell r="M4173">
            <v>4</v>
          </cell>
          <cell r="N4173">
            <v>25</v>
          </cell>
          <cell r="O4173">
            <v>0.60000000000000009</v>
          </cell>
          <cell r="P4173">
            <v>6750</v>
          </cell>
          <cell r="Q4173">
            <v>3456</v>
          </cell>
          <cell r="R4173">
            <v>0.6</v>
          </cell>
          <cell r="S4173">
            <v>1</v>
          </cell>
          <cell r="T4173">
            <v>2250</v>
          </cell>
          <cell r="U4173">
            <v>2250</v>
          </cell>
          <cell r="V4173">
            <v>9000</v>
          </cell>
          <cell r="W4173">
            <v>5706</v>
          </cell>
          <cell r="X4173">
            <v>43425</v>
          </cell>
          <cell r="Y4173">
            <v>868500</v>
          </cell>
          <cell r="Z4173" t="str">
            <v>火</v>
          </cell>
          <cell r="AA4173">
            <v>0.25</v>
          </cell>
          <cell r="AB4173">
            <v>0.25</v>
          </cell>
          <cell r="AC4173">
            <v>0.25</v>
          </cell>
          <cell r="AD4173">
            <v>1</v>
          </cell>
          <cell r="AE4173">
            <v>0.25</v>
          </cell>
          <cell r="AF4173">
            <v>823</v>
          </cell>
          <cell r="AG4173">
            <v>823</v>
          </cell>
          <cell r="AH4173">
            <v>823</v>
          </cell>
          <cell r="AI4173">
            <v>5706</v>
          </cell>
          <cell r="AJ4173">
            <v>823</v>
          </cell>
          <cell r="AK4173">
            <v>50</v>
          </cell>
        </row>
        <row r="4174">
          <cell r="B4174">
            <v>31110</v>
          </cell>
          <cell r="C4174">
            <v>311</v>
          </cell>
          <cell r="D4174">
            <v>1</v>
          </cell>
          <cell r="E4174">
            <v>20415</v>
          </cell>
          <cell r="F4174">
            <v>1</v>
          </cell>
          <cell r="G4174">
            <v>31110</v>
          </cell>
          <cell r="H4174">
            <v>31110</v>
          </cell>
          <cell r="I4174">
            <v>0</v>
          </cell>
          <cell r="J4174">
            <v>10</v>
          </cell>
          <cell r="K4174">
            <v>63</v>
          </cell>
          <cell r="L4174">
            <v>62</v>
          </cell>
          <cell r="M4174">
            <v>4</v>
          </cell>
          <cell r="N4174">
            <v>25</v>
          </cell>
          <cell r="O4174">
            <v>0.2</v>
          </cell>
          <cell r="P4174">
            <v>2250</v>
          </cell>
          <cell r="Q4174">
            <v>1800</v>
          </cell>
          <cell r="R4174">
            <v>0.6</v>
          </cell>
          <cell r="S4174">
            <v>1</v>
          </cell>
          <cell r="T4174">
            <v>2250</v>
          </cell>
          <cell r="U4174">
            <v>2250</v>
          </cell>
          <cell r="V4174">
            <v>4500</v>
          </cell>
          <cell r="W4174">
            <v>4050</v>
          </cell>
          <cell r="X4174">
            <v>43425</v>
          </cell>
          <cell r="Y4174">
            <v>868500</v>
          </cell>
          <cell r="Z4174" t="str">
            <v>火</v>
          </cell>
          <cell r="AA4174">
            <v>0.25</v>
          </cell>
          <cell r="AB4174">
            <v>0.25</v>
          </cell>
          <cell r="AC4174">
            <v>0.25</v>
          </cell>
          <cell r="AD4174">
            <v>1</v>
          </cell>
          <cell r="AE4174">
            <v>0.25</v>
          </cell>
          <cell r="AF4174">
            <v>112</v>
          </cell>
          <cell r="AG4174">
            <v>112</v>
          </cell>
          <cell r="AH4174">
            <v>112</v>
          </cell>
          <cell r="AI4174">
            <v>4050</v>
          </cell>
          <cell r="AJ4174">
            <v>112</v>
          </cell>
          <cell r="AK4174">
            <v>50</v>
          </cell>
        </row>
        <row r="4175">
          <cell r="B4175">
            <v>31210</v>
          </cell>
          <cell r="C4175">
            <v>312</v>
          </cell>
          <cell r="D4175">
            <v>1</v>
          </cell>
          <cell r="E4175">
            <v>20615</v>
          </cell>
          <cell r="F4175">
            <v>1</v>
          </cell>
          <cell r="G4175">
            <v>31210</v>
          </cell>
          <cell r="H4175">
            <v>31210</v>
          </cell>
          <cell r="I4175">
            <v>0</v>
          </cell>
          <cell r="J4175">
            <v>10</v>
          </cell>
          <cell r="K4175">
            <v>63</v>
          </cell>
          <cell r="L4175">
            <v>62</v>
          </cell>
          <cell r="M4175">
            <v>4</v>
          </cell>
          <cell r="N4175">
            <v>25</v>
          </cell>
          <cell r="O4175">
            <v>0.30000000000000004</v>
          </cell>
          <cell r="P4175">
            <v>3375</v>
          </cell>
          <cell r="Q4175">
            <v>2700</v>
          </cell>
          <cell r="R4175">
            <v>0.6</v>
          </cell>
          <cell r="S4175">
            <v>1</v>
          </cell>
          <cell r="T4175">
            <v>2250</v>
          </cell>
          <cell r="U4175">
            <v>2250</v>
          </cell>
          <cell r="V4175">
            <v>5625</v>
          </cell>
          <cell r="W4175">
            <v>4950</v>
          </cell>
          <cell r="X4175">
            <v>43425</v>
          </cell>
          <cell r="Y4175">
            <v>868500</v>
          </cell>
          <cell r="Z4175" t="str">
            <v>火</v>
          </cell>
          <cell r="AA4175">
            <v>0.25</v>
          </cell>
          <cell r="AB4175">
            <v>0.25</v>
          </cell>
          <cell r="AC4175">
            <v>0.25</v>
          </cell>
          <cell r="AD4175">
            <v>1</v>
          </cell>
          <cell r="AE4175">
            <v>0.25</v>
          </cell>
          <cell r="AF4175">
            <v>168</v>
          </cell>
          <cell r="AG4175">
            <v>168</v>
          </cell>
          <cell r="AH4175">
            <v>168</v>
          </cell>
          <cell r="AI4175">
            <v>4950</v>
          </cell>
          <cell r="AJ4175">
            <v>168</v>
          </cell>
          <cell r="AK4175">
            <v>50</v>
          </cell>
        </row>
        <row r="4176">
          <cell r="B4176">
            <v>31310</v>
          </cell>
          <cell r="C4176">
            <v>313</v>
          </cell>
          <cell r="D4176">
            <v>1</v>
          </cell>
          <cell r="E4176">
            <v>20415</v>
          </cell>
          <cell r="F4176">
            <v>1</v>
          </cell>
          <cell r="G4176">
            <v>31310</v>
          </cell>
          <cell r="H4176">
            <v>31310</v>
          </cell>
          <cell r="I4176">
            <v>0</v>
          </cell>
          <cell r="J4176">
            <v>10</v>
          </cell>
          <cell r="K4176">
            <v>63</v>
          </cell>
          <cell r="L4176">
            <v>62</v>
          </cell>
          <cell r="M4176">
            <v>4</v>
          </cell>
          <cell r="N4176">
            <v>25</v>
          </cell>
          <cell r="O4176">
            <v>0.4</v>
          </cell>
          <cell r="P4176">
            <v>4500</v>
          </cell>
          <cell r="Q4176">
            <v>2880</v>
          </cell>
          <cell r="R4176">
            <v>0.6</v>
          </cell>
          <cell r="S4176">
            <v>1</v>
          </cell>
          <cell r="T4176">
            <v>2250</v>
          </cell>
          <cell r="U4176">
            <v>2250</v>
          </cell>
          <cell r="V4176">
            <v>6750</v>
          </cell>
          <cell r="W4176">
            <v>5130</v>
          </cell>
          <cell r="X4176">
            <v>43425</v>
          </cell>
          <cell r="Y4176">
            <v>868500</v>
          </cell>
          <cell r="Z4176" t="str">
            <v>火</v>
          </cell>
          <cell r="AA4176">
            <v>0.25</v>
          </cell>
          <cell r="AB4176">
            <v>0.25</v>
          </cell>
          <cell r="AC4176">
            <v>0.25</v>
          </cell>
          <cell r="AD4176">
            <v>1</v>
          </cell>
          <cell r="AE4176">
            <v>0.25</v>
          </cell>
          <cell r="AF4176">
            <v>405</v>
          </cell>
          <cell r="AG4176">
            <v>405</v>
          </cell>
          <cell r="AH4176">
            <v>405</v>
          </cell>
          <cell r="AI4176">
            <v>5130</v>
          </cell>
          <cell r="AJ4176">
            <v>405</v>
          </cell>
          <cell r="AK4176">
            <v>50</v>
          </cell>
        </row>
        <row r="4177">
          <cell r="B4177">
            <v>31410</v>
          </cell>
          <cell r="C4177">
            <v>314</v>
          </cell>
          <cell r="D4177">
            <v>1</v>
          </cell>
          <cell r="E4177">
            <v>20615</v>
          </cell>
          <cell r="F4177">
            <v>1</v>
          </cell>
          <cell r="G4177">
            <v>31410</v>
          </cell>
          <cell r="H4177">
            <v>31410</v>
          </cell>
          <cell r="I4177">
            <v>0</v>
          </cell>
          <cell r="J4177">
            <v>10</v>
          </cell>
          <cell r="K4177">
            <v>63</v>
          </cell>
          <cell r="L4177">
            <v>62</v>
          </cell>
          <cell r="M4177">
            <v>4</v>
          </cell>
          <cell r="N4177">
            <v>25</v>
          </cell>
          <cell r="O4177">
            <v>0.5</v>
          </cell>
          <cell r="P4177">
            <v>5625</v>
          </cell>
          <cell r="Q4177">
            <v>3600</v>
          </cell>
          <cell r="R4177">
            <v>0.6</v>
          </cell>
          <cell r="S4177">
            <v>1</v>
          </cell>
          <cell r="T4177">
            <v>2250</v>
          </cell>
          <cell r="U4177">
            <v>2250</v>
          </cell>
          <cell r="V4177">
            <v>7875</v>
          </cell>
          <cell r="W4177">
            <v>5850</v>
          </cell>
          <cell r="X4177">
            <v>43425</v>
          </cell>
          <cell r="Y4177">
            <v>868500</v>
          </cell>
          <cell r="Z4177" t="str">
            <v>火</v>
          </cell>
          <cell r="AA4177">
            <v>0.25</v>
          </cell>
          <cell r="AB4177">
            <v>0.25</v>
          </cell>
          <cell r="AC4177">
            <v>0.25</v>
          </cell>
          <cell r="AD4177">
            <v>1</v>
          </cell>
          <cell r="AE4177">
            <v>0.25</v>
          </cell>
          <cell r="AF4177">
            <v>506</v>
          </cell>
          <cell r="AG4177">
            <v>506</v>
          </cell>
          <cell r="AH4177">
            <v>506</v>
          </cell>
          <cell r="AI4177">
            <v>5850</v>
          </cell>
          <cell r="AJ4177">
            <v>506</v>
          </cell>
          <cell r="AK4177">
            <v>50</v>
          </cell>
        </row>
        <row r="4178">
          <cell r="B4178">
            <v>31510</v>
          </cell>
          <cell r="C4178">
            <v>315</v>
          </cell>
          <cell r="D4178">
            <v>1</v>
          </cell>
          <cell r="E4178">
            <v>20415</v>
          </cell>
          <cell r="F4178">
            <v>1</v>
          </cell>
          <cell r="G4178">
            <v>31510</v>
          </cell>
          <cell r="H4178">
            <v>31510</v>
          </cell>
          <cell r="I4178">
            <v>0</v>
          </cell>
          <cell r="J4178">
            <v>10</v>
          </cell>
          <cell r="K4178">
            <v>64</v>
          </cell>
          <cell r="L4178">
            <v>63</v>
          </cell>
          <cell r="M4178">
            <v>4</v>
          </cell>
          <cell r="N4178">
            <v>26</v>
          </cell>
          <cell r="O4178">
            <v>0.60000000000000009</v>
          </cell>
          <cell r="P4178">
            <v>7425</v>
          </cell>
          <cell r="Q4178">
            <v>3801</v>
          </cell>
          <cell r="R4178">
            <v>0.6</v>
          </cell>
          <cell r="S4178">
            <v>1</v>
          </cell>
          <cell r="T4178">
            <v>2464</v>
          </cell>
          <cell r="U4178">
            <v>2464</v>
          </cell>
          <cell r="V4178">
            <v>9889</v>
          </cell>
          <cell r="W4178">
            <v>6265</v>
          </cell>
          <cell r="X4178">
            <v>47524</v>
          </cell>
          <cell r="Y4178">
            <v>950480</v>
          </cell>
          <cell r="Z4178" t="str">
            <v>火</v>
          </cell>
          <cell r="AA4178">
            <v>0.25</v>
          </cell>
          <cell r="AB4178">
            <v>0.25</v>
          </cell>
          <cell r="AC4178">
            <v>0.25</v>
          </cell>
          <cell r="AD4178">
            <v>1</v>
          </cell>
          <cell r="AE4178">
            <v>0.25</v>
          </cell>
          <cell r="AF4178">
            <v>906</v>
          </cell>
          <cell r="AG4178">
            <v>906</v>
          </cell>
          <cell r="AH4178">
            <v>906</v>
          </cell>
          <cell r="AI4178">
            <v>6265</v>
          </cell>
          <cell r="AJ4178">
            <v>906</v>
          </cell>
          <cell r="AK4178">
            <v>50</v>
          </cell>
        </row>
        <row r="4179">
          <cell r="B4179">
            <v>31610</v>
          </cell>
          <cell r="C4179">
            <v>316</v>
          </cell>
          <cell r="D4179">
            <v>1</v>
          </cell>
          <cell r="E4179">
            <v>20515</v>
          </cell>
          <cell r="F4179">
            <v>1</v>
          </cell>
          <cell r="G4179">
            <v>31610</v>
          </cell>
          <cell r="H4179">
            <v>31610</v>
          </cell>
          <cell r="I4179">
            <v>0</v>
          </cell>
          <cell r="J4179">
            <v>10</v>
          </cell>
          <cell r="K4179">
            <v>64</v>
          </cell>
          <cell r="L4179">
            <v>63</v>
          </cell>
          <cell r="M4179">
            <v>4</v>
          </cell>
          <cell r="N4179">
            <v>26</v>
          </cell>
          <cell r="O4179">
            <v>0.2</v>
          </cell>
          <cell r="P4179">
            <v>2475</v>
          </cell>
          <cell r="Q4179">
            <v>1980</v>
          </cell>
          <cell r="R4179">
            <v>0.6</v>
          </cell>
          <cell r="S4179">
            <v>1</v>
          </cell>
          <cell r="T4179">
            <v>2464</v>
          </cell>
          <cell r="U4179">
            <v>2464</v>
          </cell>
          <cell r="V4179">
            <v>4939</v>
          </cell>
          <cell r="W4179">
            <v>4444</v>
          </cell>
          <cell r="X4179">
            <v>47524</v>
          </cell>
          <cell r="Y4179">
            <v>950480</v>
          </cell>
          <cell r="Z4179" t="str">
            <v>火</v>
          </cell>
          <cell r="AA4179">
            <v>0.25</v>
          </cell>
          <cell r="AB4179">
            <v>0.25</v>
          </cell>
          <cell r="AC4179">
            <v>0.25</v>
          </cell>
          <cell r="AD4179">
            <v>1</v>
          </cell>
          <cell r="AE4179">
            <v>0.25</v>
          </cell>
          <cell r="AF4179">
            <v>123</v>
          </cell>
          <cell r="AG4179">
            <v>123</v>
          </cell>
          <cell r="AH4179">
            <v>123</v>
          </cell>
          <cell r="AI4179">
            <v>4444</v>
          </cell>
          <cell r="AJ4179">
            <v>123</v>
          </cell>
          <cell r="AK4179">
            <v>50</v>
          </cell>
        </row>
        <row r="4180">
          <cell r="B4180">
            <v>31710</v>
          </cell>
          <cell r="C4180">
            <v>317</v>
          </cell>
          <cell r="D4180">
            <v>1</v>
          </cell>
          <cell r="E4180">
            <v>20215</v>
          </cell>
          <cell r="F4180">
            <v>1</v>
          </cell>
          <cell r="G4180">
            <v>31710</v>
          </cell>
          <cell r="H4180">
            <v>31710</v>
          </cell>
          <cell r="I4180">
            <v>0</v>
          </cell>
          <cell r="J4180">
            <v>10</v>
          </cell>
          <cell r="K4180">
            <v>64</v>
          </cell>
          <cell r="L4180">
            <v>63</v>
          </cell>
          <cell r="M4180">
            <v>4</v>
          </cell>
          <cell r="N4180">
            <v>26</v>
          </cell>
          <cell r="O4180">
            <v>0.30000000000000004</v>
          </cell>
          <cell r="P4180">
            <v>3712</v>
          </cell>
          <cell r="Q4180">
            <v>2970</v>
          </cell>
          <cell r="R4180">
            <v>0.6</v>
          </cell>
          <cell r="S4180">
            <v>1</v>
          </cell>
          <cell r="T4180">
            <v>2464</v>
          </cell>
          <cell r="U4180">
            <v>2464</v>
          </cell>
          <cell r="V4180">
            <v>6176</v>
          </cell>
          <cell r="W4180">
            <v>5434</v>
          </cell>
          <cell r="X4180">
            <v>47524</v>
          </cell>
          <cell r="Y4180">
            <v>950480</v>
          </cell>
          <cell r="Z4180" t="str">
            <v>火</v>
          </cell>
          <cell r="AA4180">
            <v>0.25</v>
          </cell>
          <cell r="AB4180">
            <v>0.25</v>
          </cell>
          <cell r="AC4180">
            <v>0.25</v>
          </cell>
          <cell r="AD4180">
            <v>1</v>
          </cell>
          <cell r="AE4180">
            <v>0.25</v>
          </cell>
          <cell r="AF4180">
            <v>185</v>
          </cell>
          <cell r="AG4180">
            <v>185</v>
          </cell>
          <cell r="AH4180">
            <v>185</v>
          </cell>
          <cell r="AI4180">
            <v>5434</v>
          </cell>
          <cell r="AJ4180">
            <v>185</v>
          </cell>
          <cell r="AK4180">
            <v>50</v>
          </cell>
        </row>
        <row r="4181">
          <cell r="B4181">
            <v>31810</v>
          </cell>
          <cell r="C4181">
            <v>318</v>
          </cell>
          <cell r="D4181">
            <v>1</v>
          </cell>
          <cell r="E4181">
            <v>20515</v>
          </cell>
          <cell r="F4181">
            <v>1</v>
          </cell>
          <cell r="G4181">
            <v>31810</v>
          </cell>
          <cell r="H4181">
            <v>31810</v>
          </cell>
          <cell r="I4181">
            <v>0</v>
          </cell>
          <cell r="J4181">
            <v>10</v>
          </cell>
          <cell r="K4181">
            <v>64</v>
          </cell>
          <cell r="L4181">
            <v>63</v>
          </cell>
          <cell r="M4181">
            <v>4</v>
          </cell>
          <cell r="N4181">
            <v>26</v>
          </cell>
          <cell r="O4181">
            <v>0.4</v>
          </cell>
          <cell r="P4181">
            <v>4950</v>
          </cell>
          <cell r="Q4181">
            <v>3168</v>
          </cell>
          <cell r="R4181">
            <v>0.6</v>
          </cell>
          <cell r="S4181">
            <v>1</v>
          </cell>
          <cell r="T4181">
            <v>2464</v>
          </cell>
          <cell r="U4181">
            <v>2464</v>
          </cell>
          <cell r="V4181">
            <v>7414</v>
          </cell>
          <cell r="W4181">
            <v>5632</v>
          </cell>
          <cell r="X4181">
            <v>47524</v>
          </cell>
          <cell r="Y4181">
            <v>950480</v>
          </cell>
          <cell r="Z4181" t="str">
            <v>火</v>
          </cell>
          <cell r="AA4181">
            <v>0.25</v>
          </cell>
          <cell r="AB4181">
            <v>0.25</v>
          </cell>
          <cell r="AC4181">
            <v>0.25</v>
          </cell>
          <cell r="AD4181">
            <v>1</v>
          </cell>
          <cell r="AE4181">
            <v>0.25</v>
          </cell>
          <cell r="AF4181">
            <v>445</v>
          </cell>
          <cell r="AG4181">
            <v>445</v>
          </cell>
          <cell r="AH4181">
            <v>445</v>
          </cell>
          <cell r="AI4181">
            <v>5632</v>
          </cell>
          <cell r="AJ4181">
            <v>445</v>
          </cell>
          <cell r="AK4181">
            <v>50</v>
          </cell>
        </row>
        <row r="4182">
          <cell r="B4182">
            <v>31910</v>
          </cell>
          <cell r="C4182">
            <v>319</v>
          </cell>
          <cell r="D4182">
            <v>1</v>
          </cell>
          <cell r="E4182">
            <v>20215</v>
          </cell>
          <cell r="F4182">
            <v>1</v>
          </cell>
          <cell r="G4182">
            <v>31910</v>
          </cell>
          <cell r="H4182">
            <v>31910</v>
          </cell>
          <cell r="I4182">
            <v>0</v>
          </cell>
          <cell r="J4182">
            <v>10</v>
          </cell>
          <cell r="K4182">
            <v>64</v>
          </cell>
          <cell r="L4182">
            <v>63</v>
          </cell>
          <cell r="M4182">
            <v>4</v>
          </cell>
          <cell r="N4182">
            <v>26</v>
          </cell>
          <cell r="O4182">
            <v>0.5</v>
          </cell>
          <cell r="P4182">
            <v>6188</v>
          </cell>
          <cell r="Q4182">
            <v>3960</v>
          </cell>
          <cell r="R4182">
            <v>0.6</v>
          </cell>
          <cell r="S4182">
            <v>1</v>
          </cell>
          <cell r="T4182">
            <v>2464</v>
          </cell>
          <cell r="U4182">
            <v>2464</v>
          </cell>
          <cell r="V4182">
            <v>8652</v>
          </cell>
          <cell r="W4182">
            <v>6424</v>
          </cell>
          <cell r="X4182">
            <v>47524</v>
          </cell>
          <cell r="Y4182">
            <v>950480</v>
          </cell>
          <cell r="Z4182" t="str">
            <v>火</v>
          </cell>
          <cell r="AA4182">
            <v>0.25</v>
          </cell>
          <cell r="AB4182">
            <v>0.25</v>
          </cell>
          <cell r="AC4182">
            <v>0.25</v>
          </cell>
          <cell r="AD4182">
            <v>1</v>
          </cell>
          <cell r="AE4182">
            <v>0.25</v>
          </cell>
          <cell r="AF4182">
            <v>557</v>
          </cell>
          <cell r="AG4182">
            <v>557</v>
          </cell>
          <cell r="AH4182">
            <v>557</v>
          </cell>
          <cell r="AI4182">
            <v>6424</v>
          </cell>
          <cell r="AJ4182">
            <v>557</v>
          </cell>
          <cell r="AK4182">
            <v>50</v>
          </cell>
        </row>
        <row r="4183">
          <cell r="B4183">
            <v>32010</v>
          </cell>
          <cell r="C4183">
            <v>320</v>
          </cell>
          <cell r="D4183">
            <v>1</v>
          </cell>
          <cell r="E4183">
            <v>20500</v>
          </cell>
          <cell r="F4183">
            <v>1</v>
          </cell>
          <cell r="G4183">
            <v>32010</v>
          </cell>
          <cell r="H4183">
            <v>32010</v>
          </cell>
          <cell r="I4183">
            <v>0</v>
          </cell>
          <cell r="J4183">
            <v>10</v>
          </cell>
          <cell r="K4183">
            <v>65</v>
          </cell>
          <cell r="L4183">
            <v>64</v>
          </cell>
          <cell r="M4183">
            <v>4</v>
          </cell>
          <cell r="N4183">
            <v>27</v>
          </cell>
          <cell r="O4183">
            <v>0.60000000000000009</v>
          </cell>
          <cell r="P4183">
            <v>8148</v>
          </cell>
          <cell r="Q4183">
            <v>4172</v>
          </cell>
          <cell r="R4183">
            <v>0.6</v>
          </cell>
          <cell r="S4183">
            <v>1</v>
          </cell>
          <cell r="T4183">
            <v>2705</v>
          </cell>
          <cell r="U4183">
            <v>2705</v>
          </cell>
          <cell r="V4183">
            <v>10853</v>
          </cell>
          <cell r="W4183">
            <v>6877</v>
          </cell>
          <cell r="X4183">
            <v>51940</v>
          </cell>
          <cell r="Y4183">
            <v>1038800</v>
          </cell>
          <cell r="Z4183" t="str">
            <v>火</v>
          </cell>
          <cell r="AA4183">
            <v>0.25</v>
          </cell>
          <cell r="AB4183">
            <v>0.25</v>
          </cell>
          <cell r="AC4183">
            <v>0.25</v>
          </cell>
          <cell r="AD4183">
            <v>1</v>
          </cell>
          <cell r="AE4183">
            <v>0.25</v>
          </cell>
          <cell r="AF4183">
            <v>994</v>
          </cell>
          <cell r="AG4183">
            <v>994</v>
          </cell>
          <cell r="AH4183">
            <v>994</v>
          </cell>
          <cell r="AI4183">
            <v>6877</v>
          </cell>
          <cell r="AJ4183">
            <v>994</v>
          </cell>
          <cell r="AK4183">
            <v>50</v>
          </cell>
        </row>
        <row r="4184">
          <cell r="B4184">
            <v>32110</v>
          </cell>
          <cell r="C4184">
            <v>321</v>
          </cell>
          <cell r="D4184">
            <v>1</v>
          </cell>
          <cell r="E4184">
            <v>20314</v>
          </cell>
          <cell r="F4184">
            <v>1</v>
          </cell>
          <cell r="G4184">
            <v>32110</v>
          </cell>
          <cell r="H4184">
            <v>32110</v>
          </cell>
          <cell r="I4184">
            <v>0</v>
          </cell>
          <cell r="J4184">
            <v>10</v>
          </cell>
          <cell r="K4184">
            <v>65</v>
          </cell>
          <cell r="L4184">
            <v>64</v>
          </cell>
          <cell r="M4184">
            <v>4</v>
          </cell>
          <cell r="N4184">
            <v>27</v>
          </cell>
          <cell r="O4184">
            <v>0.2</v>
          </cell>
          <cell r="P4184">
            <v>2716</v>
          </cell>
          <cell r="Q4184">
            <v>2172</v>
          </cell>
          <cell r="R4184">
            <v>0.6</v>
          </cell>
          <cell r="S4184">
            <v>1</v>
          </cell>
          <cell r="T4184">
            <v>2705</v>
          </cell>
          <cell r="U4184">
            <v>2705</v>
          </cell>
          <cell r="V4184">
            <v>5421</v>
          </cell>
          <cell r="W4184">
            <v>4877</v>
          </cell>
          <cell r="X4184">
            <v>51940</v>
          </cell>
          <cell r="Y4184">
            <v>1038800</v>
          </cell>
          <cell r="Z4184" t="str">
            <v>金</v>
          </cell>
          <cell r="AA4184">
            <v>1</v>
          </cell>
          <cell r="AB4184">
            <v>0.25</v>
          </cell>
          <cell r="AC4184">
            <v>0.25</v>
          </cell>
          <cell r="AD4184">
            <v>0.25</v>
          </cell>
          <cell r="AE4184">
            <v>0.25</v>
          </cell>
          <cell r="AF4184">
            <v>4877</v>
          </cell>
          <cell r="AG4184">
            <v>136</v>
          </cell>
          <cell r="AH4184">
            <v>136</v>
          </cell>
          <cell r="AI4184">
            <v>136</v>
          </cell>
          <cell r="AJ4184">
            <v>136</v>
          </cell>
          <cell r="AK4184">
            <v>50</v>
          </cell>
        </row>
        <row r="4185">
          <cell r="B4185">
            <v>32210</v>
          </cell>
          <cell r="C4185">
            <v>322</v>
          </cell>
          <cell r="D4185">
            <v>1</v>
          </cell>
          <cell r="E4185">
            <v>20514</v>
          </cell>
          <cell r="F4185">
            <v>1</v>
          </cell>
          <cell r="G4185">
            <v>32210</v>
          </cell>
          <cell r="H4185">
            <v>32210</v>
          </cell>
          <cell r="I4185">
            <v>0</v>
          </cell>
          <cell r="J4185">
            <v>10</v>
          </cell>
          <cell r="K4185">
            <v>65</v>
          </cell>
          <cell r="L4185">
            <v>64</v>
          </cell>
          <cell r="M4185">
            <v>4</v>
          </cell>
          <cell r="N4185">
            <v>27</v>
          </cell>
          <cell r="O4185">
            <v>0.30000000000000004</v>
          </cell>
          <cell r="P4185">
            <v>4074</v>
          </cell>
          <cell r="Q4185">
            <v>3259</v>
          </cell>
          <cell r="R4185">
            <v>0.6</v>
          </cell>
          <cell r="S4185">
            <v>1</v>
          </cell>
          <cell r="T4185">
            <v>2705</v>
          </cell>
          <cell r="U4185">
            <v>2705</v>
          </cell>
          <cell r="V4185">
            <v>6779</v>
          </cell>
          <cell r="W4185">
            <v>5964</v>
          </cell>
          <cell r="X4185">
            <v>51940</v>
          </cell>
          <cell r="Y4185">
            <v>1038800</v>
          </cell>
          <cell r="Z4185" t="str">
            <v>金</v>
          </cell>
          <cell r="AA4185">
            <v>1</v>
          </cell>
          <cell r="AB4185">
            <v>0.25</v>
          </cell>
          <cell r="AC4185">
            <v>0.25</v>
          </cell>
          <cell r="AD4185">
            <v>0.25</v>
          </cell>
          <cell r="AE4185">
            <v>0.25</v>
          </cell>
          <cell r="AF4185">
            <v>5964</v>
          </cell>
          <cell r="AG4185">
            <v>203</v>
          </cell>
          <cell r="AH4185">
            <v>203</v>
          </cell>
          <cell r="AI4185">
            <v>203</v>
          </cell>
          <cell r="AJ4185">
            <v>203</v>
          </cell>
          <cell r="AK4185">
            <v>50</v>
          </cell>
        </row>
        <row r="4186">
          <cell r="B4186">
            <v>32310</v>
          </cell>
          <cell r="C4186">
            <v>323</v>
          </cell>
          <cell r="D4186">
            <v>1</v>
          </cell>
          <cell r="E4186">
            <v>20314</v>
          </cell>
          <cell r="F4186">
            <v>1</v>
          </cell>
          <cell r="G4186">
            <v>32310</v>
          </cell>
          <cell r="H4186">
            <v>32310</v>
          </cell>
          <cell r="I4186">
            <v>0</v>
          </cell>
          <cell r="J4186">
            <v>10</v>
          </cell>
          <cell r="K4186">
            <v>65</v>
          </cell>
          <cell r="L4186">
            <v>64</v>
          </cell>
          <cell r="M4186">
            <v>4</v>
          </cell>
          <cell r="N4186">
            <v>27</v>
          </cell>
          <cell r="O4186">
            <v>0.4</v>
          </cell>
          <cell r="P4186">
            <v>5432</v>
          </cell>
          <cell r="Q4186">
            <v>3476</v>
          </cell>
          <cell r="R4186">
            <v>0.6</v>
          </cell>
          <cell r="S4186">
            <v>1</v>
          </cell>
          <cell r="T4186">
            <v>2705</v>
          </cell>
          <cell r="U4186">
            <v>2705</v>
          </cell>
          <cell r="V4186">
            <v>8137</v>
          </cell>
          <cell r="W4186">
            <v>6181</v>
          </cell>
          <cell r="X4186">
            <v>51940</v>
          </cell>
          <cell r="Y4186">
            <v>1038800</v>
          </cell>
          <cell r="Z4186" t="str">
            <v>金</v>
          </cell>
          <cell r="AA4186">
            <v>1</v>
          </cell>
          <cell r="AB4186">
            <v>0.25</v>
          </cell>
          <cell r="AC4186">
            <v>0.25</v>
          </cell>
          <cell r="AD4186">
            <v>0.25</v>
          </cell>
          <cell r="AE4186">
            <v>0.25</v>
          </cell>
          <cell r="AF4186">
            <v>6181</v>
          </cell>
          <cell r="AG4186">
            <v>489</v>
          </cell>
          <cell r="AH4186">
            <v>489</v>
          </cell>
          <cell r="AI4186">
            <v>489</v>
          </cell>
          <cell r="AJ4186">
            <v>489</v>
          </cell>
          <cell r="AK4186">
            <v>50</v>
          </cell>
        </row>
        <row r="4187">
          <cell r="B4187">
            <v>32410</v>
          </cell>
          <cell r="C4187">
            <v>324</v>
          </cell>
          <cell r="D4187">
            <v>1</v>
          </cell>
          <cell r="E4187">
            <v>20514</v>
          </cell>
          <cell r="F4187">
            <v>1</v>
          </cell>
          <cell r="G4187">
            <v>32410</v>
          </cell>
          <cell r="H4187">
            <v>32410</v>
          </cell>
          <cell r="I4187">
            <v>0</v>
          </cell>
          <cell r="J4187">
            <v>10</v>
          </cell>
          <cell r="K4187">
            <v>65</v>
          </cell>
          <cell r="L4187">
            <v>64</v>
          </cell>
          <cell r="M4187">
            <v>4</v>
          </cell>
          <cell r="N4187">
            <v>27</v>
          </cell>
          <cell r="O4187">
            <v>0.5</v>
          </cell>
          <cell r="P4187">
            <v>6790</v>
          </cell>
          <cell r="Q4187">
            <v>4345</v>
          </cell>
          <cell r="R4187">
            <v>0.6</v>
          </cell>
          <cell r="S4187">
            <v>1</v>
          </cell>
          <cell r="T4187">
            <v>2705</v>
          </cell>
          <cell r="U4187">
            <v>2705</v>
          </cell>
          <cell r="V4187">
            <v>9495</v>
          </cell>
          <cell r="W4187">
            <v>7050</v>
          </cell>
          <cell r="X4187">
            <v>51940</v>
          </cell>
          <cell r="Y4187">
            <v>1038800</v>
          </cell>
          <cell r="Z4187" t="str">
            <v>金</v>
          </cell>
          <cell r="AA4187">
            <v>1</v>
          </cell>
          <cell r="AB4187">
            <v>0.25</v>
          </cell>
          <cell r="AC4187">
            <v>0.25</v>
          </cell>
          <cell r="AD4187">
            <v>0.25</v>
          </cell>
          <cell r="AE4187">
            <v>0.25</v>
          </cell>
          <cell r="AF4187">
            <v>7050</v>
          </cell>
          <cell r="AG4187">
            <v>611</v>
          </cell>
          <cell r="AH4187">
            <v>611</v>
          </cell>
          <cell r="AI4187">
            <v>611</v>
          </cell>
          <cell r="AJ4187">
            <v>611</v>
          </cell>
          <cell r="AK4187">
            <v>50</v>
          </cell>
        </row>
        <row r="4188">
          <cell r="B4188">
            <v>32510</v>
          </cell>
          <cell r="C4188">
            <v>325</v>
          </cell>
          <cell r="D4188">
            <v>1</v>
          </cell>
          <cell r="E4188">
            <v>20314</v>
          </cell>
          <cell r="F4188">
            <v>1</v>
          </cell>
          <cell r="G4188">
            <v>32510</v>
          </cell>
          <cell r="H4188">
            <v>32510</v>
          </cell>
          <cell r="I4188">
            <v>0</v>
          </cell>
          <cell r="J4188">
            <v>10</v>
          </cell>
          <cell r="K4188">
            <v>66</v>
          </cell>
          <cell r="L4188">
            <v>65</v>
          </cell>
          <cell r="M4188">
            <v>4</v>
          </cell>
          <cell r="N4188">
            <v>28</v>
          </cell>
          <cell r="O4188">
            <v>0.60000000000000009</v>
          </cell>
          <cell r="P4188">
            <v>8937</v>
          </cell>
          <cell r="Q4188">
            <v>4576</v>
          </cell>
          <cell r="R4188">
            <v>0.6</v>
          </cell>
          <cell r="S4188">
            <v>1</v>
          </cell>
          <cell r="T4188">
            <v>2973</v>
          </cell>
          <cell r="U4188">
            <v>2973</v>
          </cell>
          <cell r="V4188">
            <v>11910</v>
          </cell>
          <cell r="W4188">
            <v>7549</v>
          </cell>
          <cell r="X4188">
            <v>56688</v>
          </cell>
          <cell r="Y4188">
            <v>1133760</v>
          </cell>
          <cell r="Z4188" t="str">
            <v>金</v>
          </cell>
          <cell r="AA4188">
            <v>1</v>
          </cell>
          <cell r="AB4188">
            <v>0.25</v>
          </cell>
          <cell r="AC4188">
            <v>0.25</v>
          </cell>
          <cell r="AD4188">
            <v>0.25</v>
          </cell>
          <cell r="AE4188">
            <v>0.25</v>
          </cell>
          <cell r="AF4188">
            <v>7549</v>
          </cell>
          <cell r="AG4188">
            <v>1090</v>
          </cell>
          <cell r="AH4188">
            <v>1090</v>
          </cell>
          <cell r="AI4188">
            <v>1090</v>
          </cell>
          <cell r="AJ4188">
            <v>1090</v>
          </cell>
          <cell r="AK4188">
            <v>50</v>
          </cell>
        </row>
        <row r="4189">
          <cell r="B4189">
            <v>32610</v>
          </cell>
          <cell r="C4189">
            <v>326</v>
          </cell>
          <cell r="D4189">
            <v>1</v>
          </cell>
          <cell r="E4189">
            <v>32104</v>
          </cell>
          <cell r="F4189">
            <v>1</v>
          </cell>
          <cell r="G4189">
            <v>32610</v>
          </cell>
          <cell r="H4189">
            <v>32610</v>
          </cell>
          <cell r="I4189">
            <v>0</v>
          </cell>
          <cell r="J4189">
            <v>10</v>
          </cell>
          <cell r="K4189">
            <v>66</v>
          </cell>
          <cell r="L4189">
            <v>65</v>
          </cell>
          <cell r="M4189">
            <v>4</v>
          </cell>
          <cell r="N4189">
            <v>28</v>
          </cell>
          <cell r="O4189">
            <v>0.2</v>
          </cell>
          <cell r="P4189">
            <v>2979</v>
          </cell>
          <cell r="Q4189">
            <v>2383</v>
          </cell>
          <cell r="R4189">
            <v>0.6</v>
          </cell>
          <cell r="S4189">
            <v>1</v>
          </cell>
          <cell r="T4189">
            <v>2973</v>
          </cell>
          <cell r="U4189">
            <v>2973</v>
          </cell>
          <cell r="V4189">
            <v>5952</v>
          </cell>
          <cell r="W4189">
            <v>5356</v>
          </cell>
          <cell r="X4189">
            <v>56688</v>
          </cell>
          <cell r="Y4189">
            <v>1133760</v>
          </cell>
          <cell r="Z4189" t="str">
            <v>金</v>
          </cell>
          <cell r="AA4189">
            <v>1</v>
          </cell>
          <cell r="AB4189">
            <v>0.25</v>
          </cell>
          <cell r="AC4189">
            <v>0.25</v>
          </cell>
          <cell r="AD4189">
            <v>0.25</v>
          </cell>
          <cell r="AE4189">
            <v>0.25</v>
          </cell>
          <cell r="AF4189">
            <v>5356</v>
          </cell>
          <cell r="AG4189">
            <v>149</v>
          </cell>
          <cell r="AH4189">
            <v>149</v>
          </cell>
          <cell r="AI4189">
            <v>149</v>
          </cell>
          <cell r="AJ4189">
            <v>149</v>
          </cell>
          <cell r="AK4189">
            <v>50</v>
          </cell>
        </row>
        <row r="4190">
          <cell r="B4190">
            <v>32710</v>
          </cell>
          <cell r="C4190">
            <v>327</v>
          </cell>
          <cell r="D4190">
            <v>1</v>
          </cell>
          <cell r="E4190">
            <v>32304</v>
          </cell>
          <cell r="F4190">
            <v>1</v>
          </cell>
          <cell r="G4190">
            <v>32710</v>
          </cell>
          <cell r="H4190">
            <v>32710</v>
          </cell>
          <cell r="I4190">
            <v>0</v>
          </cell>
          <cell r="J4190">
            <v>10</v>
          </cell>
          <cell r="K4190">
            <v>66</v>
          </cell>
          <cell r="L4190">
            <v>65</v>
          </cell>
          <cell r="M4190">
            <v>4</v>
          </cell>
          <cell r="N4190">
            <v>28</v>
          </cell>
          <cell r="O4190">
            <v>0.30000000000000004</v>
          </cell>
          <cell r="P4190">
            <v>4468</v>
          </cell>
          <cell r="Q4190">
            <v>3575</v>
          </cell>
          <cell r="R4190">
            <v>0.6</v>
          </cell>
          <cell r="S4190">
            <v>1</v>
          </cell>
          <cell r="T4190">
            <v>2973</v>
          </cell>
          <cell r="U4190">
            <v>2973</v>
          </cell>
          <cell r="V4190">
            <v>7441</v>
          </cell>
          <cell r="W4190">
            <v>6548</v>
          </cell>
          <cell r="X4190">
            <v>56688</v>
          </cell>
          <cell r="Y4190">
            <v>1133760</v>
          </cell>
          <cell r="Z4190" t="str">
            <v>金</v>
          </cell>
          <cell r="AA4190">
            <v>1</v>
          </cell>
          <cell r="AB4190">
            <v>0.25</v>
          </cell>
          <cell r="AC4190">
            <v>0.25</v>
          </cell>
          <cell r="AD4190">
            <v>0.25</v>
          </cell>
          <cell r="AE4190">
            <v>0.25</v>
          </cell>
          <cell r="AF4190">
            <v>6548</v>
          </cell>
          <cell r="AG4190">
            <v>223</v>
          </cell>
          <cell r="AH4190">
            <v>223</v>
          </cell>
          <cell r="AI4190">
            <v>223</v>
          </cell>
          <cell r="AJ4190">
            <v>223</v>
          </cell>
          <cell r="AK4190">
            <v>50</v>
          </cell>
        </row>
        <row r="4191">
          <cell r="B4191">
            <v>32810</v>
          </cell>
          <cell r="C4191">
            <v>328</v>
          </cell>
          <cell r="D4191">
            <v>1</v>
          </cell>
          <cell r="E4191">
            <v>32104</v>
          </cell>
          <cell r="F4191">
            <v>1</v>
          </cell>
          <cell r="G4191">
            <v>32810</v>
          </cell>
          <cell r="H4191">
            <v>32810</v>
          </cell>
          <cell r="I4191">
            <v>0</v>
          </cell>
          <cell r="J4191">
            <v>10</v>
          </cell>
          <cell r="K4191">
            <v>66</v>
          </cell>
          <cell r="L4191">
            <v>65</v>
          </cell>
          <cell r="M4191">
            <v>4</v>
          </cell>
          <cell r="N4191">
            <v>28</v>
          </cell>
          <cell r="O4191">
            <v>0.4</v>
          </cell>
          <cell r="P4191">
            <v>5958</v>
          </cell>
          <cell r="Q4191">
            <v>3813</v>
          </cell>
          <cell r="R4191">
            <v>0.6</v>
          </cell>
          <cell r="S4191">
            <v>1</v>
          </cell>
          <cell r="T4191">
            <v>2973</v>
          </cell>
          <cell r="U4191">
            <v>2973</v>
          </cell>
          <cell r="V4191">
            <v>8931</v>
          </cell>
          <cell r="W4191">
            <v>6786</v>
          </cell>
          <cell r="X4191">
            <v>56688</v>
          </cell>
          <cell r="Y4191">
            <v>1133760</v>
          </cell>
          <cell r="Z4191" t="str">
            <v>金</v>
          </cell>
          <cell r="AA4191">
            <v>1</v>
          </cell>
          <cell r="AB4191">
            <v>0.25</v>
          </cell>
          <cell r="AC4191">
            <v>0.25</v>
          </cell>
          <cell r="AD4191">
            <v>0.25</v>
          </cell>
          <cell r="AE4191">
            <v>0.25</v>
          </cell>
          <cell r="AF4191">
            <v>6786</v>
          </cell>
          <cell r="AG4191">
            <v>536</v>
          </cell>
          <cell r="AH4191">
            <v>536</v>
          </cell>
          <cell r="AI4191">
            <v>536</v>
          </cell>
          <cell r="AJ4191">
            <v>536</v>
          </cell>
          <cell r="AK4191">
            <v>50</v>
          </cell>
        </row>
        <row r="4192">
          <cell r="B4192">
            <v>32910</v>
          </cell>
          <cell r="C4192">
            <v>329</v>
          </cell>
          <cell r="D4192">
            <v>1</v>
          </cell>
          <cell r="E4192">
            <v>32304</v>
          </cell>
          <cell r="F4192">
            <v>1</v>
          </cell>
          <cell r="G4192">
            <v>32910</v>
          </cell>
          <cell r="H4192">
            <v>32910</v>
          </cell>
          <cell r="I4192">
            <v>0</v>
          </cell>
          <cell r="J4192">
            <v>10</v>
          </cell>
          <cell r="K4192">
            <v>66</v>
          </cell>
          <cell r="L4192">
            <v>65</v>
          </cell>
          <cell r="M4192">
            <v>4</v>
          </cell>
          <cell r="N4192">
            <v>28</v>
          </cell>
          <cell r="O4192">
            <v>0.5</v>
          </cell>
          <cell r="P4192">
            <v>7448</v>
          </cell>
          <cell r="Q4192">
            <v>4766</v>
          </cell>
          <cell r="R4192">
            <v>0.6</v>
          </cell>
          <cell r="S4192">
            <v>1</v>
          </cell>
          <cell r="T4192">
            <v>2973</v>
          </cell>
          <cell r="U4192">
            <v>2973</v>
          </cell>
          <cell r="V4192">
            <v>10421</v>
          </cell>
          <cell r="W4192">
            <v>7739</v>
          </cell>
          <cell r="X4192">
            <v>56688</v>
          </cell>
          <cell r="Y4192">
            <v>1133760</v>
          </cell>
          <cell r="Z4192" t="str">
            <v>金</v>
          </cell>
          <cell r="AA4192">
            <v>1</v>
          </cell>
          <cell r="AB4192">
            <v>0.25</v>
          </cell>
          <cell r="AC4192">
            <v>0.25</v>
          </cell>
          <cell r="AD4192">
            <v>0.25</v>
          </cell>
          <cell r="AE4192">
            <v>0.25</v>
          </cell>
          <cell r="AF4192">
            <v>7739</v>
          </cell>
          <cell r="AG4192">
            <v>670</v>
          </cell>
          <cell r="AH4192">
            <v>670</v>
          </cell>
          <cell r="AI4192">
            <v>670</v>
          </cell>
          <cell r="AJ4192">
            <v>670</v>
          </cell>
          <cell r="AK4192">
            <v>50</v>
          </cell>
        </row>
        <row r="4193">
          <cell r="B4193">
            <v>33010</v>
          </cell>
          <cell r="C4193">
            <v>330</v>
          </cell>
          <cell r="D4193">
            <v>1</v>
          </cell>
          <cell r="E4193">
            <v>32104</v>
          </cell>
          <cell r="F4193">
            <v>1</v>
          </cell>
          <cell r="G4193">
            <v>33010</v>
          </cell>
          <cell r="H4193">
            <v>33010</v>
          </cell>
          <cell r="I4193">
            <v>0</v>
          </cell>
          <cell r="J4193">
            <v>10</v>
          </cell>
          <cell r="K4193">
            <v>67</v>
          </cell>
          <cell r="L4193">
            <v>66</v>
          </cell>
          <cell r="M4193">
            <v>4</v>
          </cell>
          <cell r="N4193">
            <v>29</v>
          </cell>
          <cell r="O4193">
            <v>0.60000000000000009</v>
          </cell>
          <cell r="P4193">
            <v>9796</v>
          </cell>
          <cell r="Q4193">
            <v>5015</v>
          </cell>
          <cell r="R4193">
            <v>0.6</v>
          </cell>
          <cell r="S4193">
            <v>1</v>
          </cell>
          <cell r="T4193">
            <v>3253</v>
          </cell>
          <cell r="U4193">
            <v>3253</v>
          </cell>
          <cell r="V4193">
            <v>13049</v>
          </cell>
          <cell r="W4193">
            <v>8268</v>
          </cell>
          <cell r="X4193">
            <v>61812</v>
          </cell>
          <cell r="Y4193">
            <v>1236240</v>
          </cell>
          <cell r="Z4193" t="str">
            <v>金</v>
          </cell>
          <cell r="AA4193">
            <v>1</v>
          </cell>
          <cell r="AB4193">
            <v>0.25</v>
          </cell>
          <cell r="AC4193">
            <v>0.25</v>
          </cell>
          <cell r="AD4193">
            <v>0.25</v>
          </cell>
          <cell r="AE4193">
            <v>0.25</v>
          </cell>
          <cell r="AF4193">
            <v>8268</v>
          </cell>
          <cell r="AG4193">
            <v>1195</v>
          </cell>
          <cell r="AH4193">
            <v>1195</v>
          </cell>
          <cell r="AI4193">
            <v>1195</v>
          </cell>
          <cell r="AJ4193">
            <v>1195</v>
          </cell>
          <cell r="AK4193">
            <v>50</v>
          </cell>
        </row>
        <row r="4194">
          <cell r="B4194">
            <v>33110</v>
          </cell>
          <cell r="C4194">
            <v>331</v>
          </cell>
          <cell r="D4194">
            <v>1</v>
          </cell>
          <cell r="E4194">
            <v>20614</v>
          </cell>
          <cell r="F4194">
            <v>1</v>
          </cell>
          <cell r="G4194">
            <v>33110</v>
          </cell>
          <cell r="H4194">
            <v>33110</v>
          </cell>
          <cell r="I4194">
            <v>0</v>
          </cell>
          <cell r="J4194">
            <v>10</v>
          </cell>
          <cell r="K4194">
            <v>67</v>
          </cell>
          <cell r="L4194">
            <v>66</v>
          </cell>
          <cell r="M4194">
            <v>4</v>
          </cell>
          <cell r="N4194">
            <v>29</v>
          </cell>
          <cell r="O4194">
            <v>0.2</v>
          </cell>
          <cell r="P4194">
            <v>3265</v>
          </cell>
          <cell r="Q4194">
            <v>2612</v>
          </cell>
          <cell r="R4194">
            <v>0.6</v>
          </cell>
          <cell r="S4194">
            <v>1</v>
          </cell>
          <cell r="T4194">
            <v>3253</v>
          </cell>
          <cell r="U4194">
            <v>3253</v>
          </cell>
          <cell r="V4194">
            <v>6518</v>
          </cell>
          <cell r="W4194">
            <v>5865</v>
          </cell>
          <cell r="X4194">
            <v>61812</v>
          </cell>
          <cell r="Y4194">
            <v>1236240</v>
          </cell>
          <cell r="Z4194" t="str">
            <v>金</v>
          </cell>
          <cell r="AA4194">
            <v>1</v>
          </cell>
          <cell r="AB4194">
            <v>0.25</v>
          </cell>
          <cell r="AC4194">
            <v>0.25</v>
          </cell>
          <cell r="AD4194">
            <v>0.25</v>
          </cell>
          <cell r="AE4194">
            <v>0.25</v>
          </cell>
          <cell r="AF4194">
            <v>5865</v>
          </cell>
          <cell r="AG4194">
            <v>163</v>
          </cell>
          <cell r="AH4194">
            <v>163</v>
          </cell>
          <cell r="AI4194">
            <v>163</v>
          </cell>
          <cell r="AJ4194">
            <v>163</v>
          </cell>
          <cell r="AK4194">
            <v>50</v>
          </cell>
        </row>
        <row r="4195">
          <cell r="B4195">
            <v>33210</v>
          </cell>
          <cell r="C4195">
            <v>332</v>
          </cell>
          <cell r="D4195">
            <v>1</v>
          </cell>
          <cell r="E4195">
            <v>30404</v>
          </cell>
          <cell r="F4195">
            <v>1</v>
          </cell>
          <cell r="G4195">
            <v>33210</v>
          </cell>
          <cell r="H4195">
            <v>33210</v>
          </cell>
          <cell r="I4195">
            <v>0</v>
          </cell>
          <cell r="J4195">
            <v>10</v>
          </cell>
          <cell r="K4195">
            <v>67</v>
          </cell>
          <cell r="L4195">
            <v>66</v>
          </cell>
          <cell r="M4195">
            <v>4</v>
          </cell>
          <cell r="N4195">
            <v>29</v>
          </cell>
          <cell r="O4195">
            <v>0.30000000000000004</v>
          </cell>
          <cell r="P4195">
            <v>4898</v>
          </cell>
          <cell r="Q4195">
            <v>3918</v>
          </cell>
          <cell r="R4195">
            <v>0.6</v>
          </cell>
          <cell r="S4195">
            <v>1</v>
          </cell>
          <cell r="T4195">
            <v>3253</v>
          </cell>
          <cell r="U4195">
            <v>3253</v>
          </cell>
          <cell r="V4195">
            <v>8151</v>
          </cell>
          <cell r="W4195">
            <v>7171</v>
          </cell>
          <cell r="X4195">
            <v>61812</v>
          </cell>
          <cell r="Y4195">
            <v>1236240</v>
          </cell>
          <cell r="Z4195" t="str">
            <v>金</v>
          </cell>
          <cell r="AA4195">
            <v>1</v>
          </cell>
          <cell r="AB4195">
            <v>0.25</v>
          </cell>
          <cell r="AC4195">
            <v>0.25</v>
          </cell>
          <cell r="AD4195">
            <v>0.25</v>
          </cell>
          <cell r="AE4195">
            <v>0.25</v>
          </cell>
          <cell r="AF4195">
            <v>7171</v>
          </cell>
          <cell r="AG4195">
            <v>245</v>
          </cell>
          <cell r="AH4195">
            <v>245</v>
          </cell>
          <cell r="AI4195">
            <v>245</v>
          </cell>
          <cell r="AJ4195">
            <v>245</v>
          </cell>
          <cell r="AK4195">
            <v>50</v>
          </cell>
        </row>
        <row r="4196">
          <cell r="B4196">
            <v>33310</v>
          </cell>
          <cell r="C4196">
            <v>333</v>
          </cell>
          <cell r="D4196">
            <v>1</v>
          </cell>
          <cell r="E4196">
            <v>20614</v>
          </cell>
          <cell r="F4196">
            <v>1</v>
          </cell>
          <cell r="G4196">
            <v>33310</v>
          </cell>
          <cell r="H4196">
            <v>33310</v>
          </cell>
          <cell r="I4196">
            <v>0</v>
          </cell>
          <cell r="J4196">
            <v>10</v>
          </cell>
          <cell r="K4196">
            <v>67</v>
          </cell>
          <cell r="L4196">
            <v>66</v>
          </cell>
          <cell r="M4196">
            <v>4</v>
          </cell>
          <cell r="N4196">
            <v>29</v>
          </cell>
          <cell r="O4196">
            <v>0.4</v>
          </cell>
          <cell r="P4196">
            <v>6530</v>
          </cell>
          <cell r="Q4196">
            <v>4179</v>
          </cell>
          <cell r="R4196">
            <v>0.6</v>
          </cell>
          <cell r="S4196">
            <v>1</v>
          </cell>
          <cell r="T4196">
            <v>3253</v>
          </cell>
          <cell r="U4196">
            <v>3253</v>
          </cell>
          <cell r="V4196">
            <v>9783</v>
          </cell>
          <cell r="W4196">
            <v>7432</v>
          </cell>
          <cell r="X4196">
            <v>61812</v>
          </cell>
          <cell r="Y4196">
            <v>1236240</v>
          </cell>
          <cell r="Z4196" t="str">
            <v>金</v>
          </cell>
          <cell r="AA4196">
            <v>1</v>
          </cell>
          <cell r="AB4196">
            <v>0.25</v>
          </cell>
          <cell r="AC4196">
            <v>0.25</v>
          </cell>
          <cell r="AD4196">
            <v>0.25</v>
          </cell>
          <cell r="AE4196">
            <v>0.25</v>
          </cell>
          <cell r="AF4196">
            <v>7432</v>
          </cell>
          <cell r="AG4196">
            <v>587</v>
          </cell>
          <cell r="AH4196">
            <v>587</v>
          </cell>
          <cell r="AI4196">
            <v>587</v>
          </cell>
          <cell r="AJ4196">
            <v>587</v>
          </cell>
          <cell r="AK4196">
            <v>50</v>
          </cell>
        </row>
        <row r="4197">
          <cell r="B4197">
            <v>33410</v>
          </cell>
          <cell r="C4197">
            <v>334</v>
          </cell>
          <cell r="D4197">
            <v>1</v>
          </cell>
          <cell r="E4197">
            <v>30404</v>
          </cell>
          <cell r="F4197">
            <v>1</v>
          </cell>
          <cell r="G4197">
            <v>33410</v>
          </cell>
          <cell r="H4197">
            <v>33410</v>
          </cell>
          <cell r="I4197">
            <v>0</v>
          </cell>
          <cell r="J4197">
            <v>10</v>
          </cell>
          <cell r="K4197">
            <v>67</v>
          </cell>
          <cell r="L4197">
            <v>66</v>
          </cell>
          <cell r="M4197">
            <v>4</v>
          </cell>
          <cell r="N4197">
            <v>29</v>
          </cell>
          <cell r="O4197">
            <v>0.5</v>
          </cell>
          <cell r="P4197">
            <v>8163</v>
          </cell>
          <cell r="Q4197">
            <v>5224</v>
          </cell>
          <cell r="R4197">
            <v>0.6</v>
          </cell>
          <cell r="S4197">
            <v>1</v>
          </cell>
          <cell r="T4197">
            <v>3253</v>
          </cell>
          <cell r="U4197">
            <v>3253</v>
          </cell>
          <cell r="V4197">
            <v>11416</v>
          </cell>
          <cell r="W4197">
            <v>8477</v>
          </cell>
          <cell r="X4197">
            <v>61812</v>
          </cell>
          <cell r="Y4197">
            <v>1236240</v>
          </cell>
          <cell r="Z4197" t="str">
            <v>金</v>
          </cell>
          <cell r="AA4197">
            <v>1</v>
          </cell>
          <cell r="AB4197">
            <v>0.25</v>
          </cell>
          <cell r="AC4197">
            <v>0.25</v>
          </cell>
          <cell r="AD4197">
            <v>0.25</v>
          </cell>
          <cell r="AE4197">
            <v>0.25</v>
          </cell>
          <cell r="AF4197">
            <v>8477</v>
          </cell>
          <cell r="AG4197">
            <v>734</v>
          </cell>
          <cell r="AH4197">
            <v>734</v>
          </cell>
          <cell r="AI4197">
            <v>734</v>
          </cell>
          <cell r="AJ4197">
            <v>734</v>
          </cell>
          <cell r="AK4197">
            <v>50</v>
          </cell>
        </row>
        <row r="4198">
          <cell r="B4198">
            <v>33510</v>
          </cell>
          <cell r="C4198">
            <v>335</v>
          </cell>
          <cell r="D4198">
            <v>1</v>
          </cell>
          <cell r="E4198">
            <v>20614</v>
          </cell>
          <cell r="F4198">
            <v>1</v>
          </cell>
          <cell r="G4198">
            <v>33510</v>
          </cell>
          <cell r="H4198">
            <v>33510</v>
          </cell>
          <cell r="I4198">
            <v>0</v>
          </cell>
          <cell r="J4198">
            <v>10</v>
          </cell>
          <cell r="K4198">
            <v>68</v>
          </cell>
          <cell r="L4198">
            <v>67</v>
          </cell>
          <cell r="M4198">
            <v>4</v>
          </cell>
          <cell r="N4198">
            <v>30</v>
          </cell>
          <cell r="O4198">
            <v>0.60000000000000009</v>
          </cell>
          <cell r="P4198">
            <v>10710</v>
          </cell>
          <cell r="Q4198">
            <v>5483</v>
          </cell>
          <cell r="R4198">
            <v>0.6</v>
          </cell>
          <cell r="S4198">
            <v>1</v>
          </cell>
          <cell r="T4198">
            <v>3564</v>
          </cell>
          <cell r="U4198">
            <v>3564</v>
          </cell>
          <cell r="V4198">
            <v>14274</v>
          </cell>
          <cell r="W4198">
            <v>9047</v>
          </cell>
          <cell r="X4198">
            <v>67330</v>
          </cell>
          <cell r="Y4198">
            <v>1346600</v>
          </cell>
          <cell r="Z4198" t="str">
            <v>金</v>
          </cell>
          <cell r="AA4198">
            <v>1</v>
          </cell>
          <cell r="AB4198">
            <v>0.25</v>
          </cell>
          <cell r="AC4198">
            <v>0.25</v>
          </cell>
          <cell r="AD4198">
            <v>0.25</v>
          </cell>
          <cell r="AE4198">
            <v>0.25</v>
          </cell>
          <cell r="AF4198">
            <v>9047</v>
          </cell>
          <cell r="AG4198">
            <v>1306</v>
          </cell>
          <cell r="AH4198">
            <v>1306</v>
          </cell>
          <cell r="AI4198">
            <v>1306</v>
          </cell>
          <cell r="AJ4198">
            <v>1306</v>
          </cell>
          <cell r="AK4198">
            <v>50</v>
          </cell>
        </row>
        <row r="4199">
          <cell r="B4199">
            <v>33610</v>
          </cell>
          <cell r="C4199">
            <v>336</v>
          </cell>
          <cell r="D4199">
            <v>1</v>
          </cell>
          <cell r="E4199">
            <v>32304</v>
          </cell>
          <cell r="F4199">
            <v>1</v>
          </cell>
          <cell r="G4199">
            <v>33610</v>
          </cell>
          <cell r="H4199">
            <v>33610</v>
          </cell>
          <cell r="I4199">
            <v>0</v>
          </cell>
          <cell r="J4199">
            <v>10</v>
          </cell>
          <cell r="K4199">
            <v>68</v>
          </cell>
          <cell r="L4199">
            <v>67</v>
          </cell>
          <cell r="M4199">
            <v>4</v>
          </cell>
          <cell r="N4199">
            <v>30</v>
          </cell>
          <cell r="O4199">
            <v>0.2</v>
          </cell>
          <cell r="P4199">
            <v>3570</v>
          </cell>
          <cell r="Q4199">
            <v>2856</v>
          </cell>
          <cell r="R4199">
            <v>0.6</v>
          </cell>
          <cell r="S4199">
            <v>1</v>
          </cell>
          <cell r="T4199">
            <v>3564</v>
          </cell>
          <cell r="U4199">
            <v>3564</v>
          </cell>
          <cell r="V4199">
            <v>7134</v>
          </cell>
          <cell r="W4199">
            <v>6420</v>
          </cell>
          <cell r="X4199">
            <v>67330</v>
          </cell>
          <cell r="Y4199">
            <v>1346600</v>
          </cell>
          <cell r="Z4199" t="str">
            <v>金</v>
          </cell>
          <cell r="AA4199">
            <v>1</v>
          </cell>
          <cell r="AB4199">
            <v>0.25</v>
          </cell>
          <cell r="AC4199">
            <v>0.25</v>
          </cell>
          <cell r="AD4199">
            <v>0.25</v>
          </cell>
          <cell r="AE4199">
            <v>0.25</v>
          </cell>
          <cell r="AF4199">
            <v>6420</v>
          </cell>
          <cell r="AG4199">
            <v>178</v>
          </cell>
          <cell r="AH4199">
            <v>178</v>
          </cell>
          <cell r="AI4199">
            <v>178</v>
          </cell>
          <cell r="AJ4199">
            <v>178</v>
          </cell>
          <cell r="AK4199">
            <v>50</v>
          </cell>
        </row>
        <row r="4200">
          <cell r="B4200">
            <v>33710</v>
          </cell>
          <cell r="C4200">
            <v>337</v>
          </cell>
          <cell r="D4200">
            <v>1</v>
          </cell>
          <cell r="E4200">
            <v>32204</v>
          </cell>
          <cell r="F4200">
            <v>1</v>
          </cell>
          <cell r="G4200">
            <v>33710</v>
          </cell>
          <cell r="H4200">
            <v>33710</v>
          </cell>
          <cell r="I4200">
            <v>0</v>
          </cell>
          <cell r="J4200">
            <v>10</v>
          </cell>
          <cell r="K4200">
            <v>68</v>
          </cell>
          <cell r="L4200">
            <v>67</v>
          </cell>
          <cell r="M4200">
            <v>4</v>
          </cell>
          <cell r="N4200">
            <v>30</v>
          </cell>
          <cell r="O4200">
            <v>0.30000000000000004</v>
          </cell>
          <cell r="P4200">
            <v>5355</v>
          </cell>
          <cell r="Q4200">
            <v>4284</v>
          </cell>
          <cell r="R4200">
            <v>0.6</v>
          </cell>
          <cell r="S4200">
            <v>1</v>
          </cell>
          <cell r="T4200">
            <v>3564</v>
          </cell>
          <cell r="U4200">
            <v>3564</v>
          </cell>
          <cell r="V4200">
            <v>8919</v>
          </cell>
          <cell r="W4200">
            <v>7848</v>
          </cell>
          <cell r="X4200">
            <v>67330</v>
          </cell>
          <cell r="Y4200">
            <v>1346600</v>
          </cell>
          <cell r="Z4200" t="str">
            <v>金</v>
          </cell>
          <cell r="AA4200">
            <v>1</v>
          </cell>
          <cell r="AB4200">
            <v>0.25</v>
          </cell>
          <cell r="AC4200">
            <v>0.25</v>
          </cell>
          <cell r="AD4200">
            <v>0.25</v>
          </cell>
          <cell r="AE4200">
            <v>0.25</v>
          </cell>
          <cell r="AF4200">
            <v>7848</v>
          </cell>
          <cell r="AG4200">
            <v>267</v>
          </cell>
          <cell r="AH4200">
            <v>267</v>
          </cell>
          <cell r="AI4200">
            <v>267</v>
          </cell>
          <cell r="AJ4200">
            <v>267</v>
          </cell>
          <cell r="AK4200">
            <v>50</v>
          </cell>
        </row>
        <row r="4201">
          <cell r="B4201">
            <v>33810</v>
          </cell>
          <cell r="C4201">
            <v>338</v>
          </cell>
          <cell r="D4201">
            <v>1</v>
          </cell>
          <cell r="E4201">
            <v>32304</v>
          </cell>
          <cell r="F4201">
            <v>1</v>
          </cell>
          <cell r="G4201">
            <v>33810</v>
          </cell>
          <cell r="H4201">
            <v>33810</v>
          </cell>
          <cell r="I4201">
            <v>0</v>
          </cell>
          <cell r="J4201">
            <v>10</v>
          </cell>
          <cell r="K4201">
            <v>68</v>
          </cell>
          <cell r="L4201">
            <v>67</v>
          </cell>
          <cell r="M4201">
            <v>4</v>
          </cell>
          <cell r="N4201">
            <v>30</v>
          </cell>
          <cell r="O4201">
            <v>0.4</v>
          </cell>
          <cell r="P4201">
            <v>7140</v>
          </cell>
          <cell r="Q4201">
            <v>4569</v>
          </cell>
          <cell r="R4201">
            <v>0.6</v>
          </cell>
          <cell r="S4201">
            <v>1</v>
          </cell>
          <cell r="T4201">
            <v>3564</v>
          </cell>
          <cell r="U4201">
            <v>3564</v>
          </cell>
          <cell r="V4201">
            <v>10704</v>
          </cell>
          <cell r="W4201">
            <v>8133</v>
          </cell>
          <cell r="X4201">
            <v>67330</v>
          </cell>
          <cell r="Y4201">
            <v>1346600</v>
          </cell>
          <cell r="Z4201" t="str">
            <v>金</v>
          </cell>
          <cell r="AA4201">
            <v>1</v>
          </cell>
          <cell r="AB4201">
            <v>0.25</v>
          </cell>
          <cell r="AC4201">
            <v>0.25</v>
          </cell>
          <cell r="AD4201">
            <v>0.25</v>
          </cell>
          <cell r="AE4201">
            <v>0.25</v>
          </cell>
          <cell r="AF4201">
            <v>8133</v>
          </cell>
          <cell r="AG4201">
            <v>642</v>
          </cell>
          <cell r="AH4201">
            <v>642</v>
          </cell>
          <cell r="AI4201">
            <v>642</v>
          </cell>
          <cell r="AJ4201">
            <v>642</v>
          </cell>
          <cell r="AK4201">
            <v>50</v>
          </cell>
        </row>
        <row r="4202">
          <cell r="B4202">
            <v>33910</v>
          </cell>
          <cell r="C4202">
            <v>339</v>
          </cell>
          <cell r="D4202">
            <v>1</v>
          </cell>
          <cell r="E4202">
            <v>32204</v>
          </cell>
          <cell r="F4202">
            <v>1</v>
          </cell>
          <cell r="G4202">
            <v>33910</v>
          </cell>
          <cell r="H4202">
            <v>33910</v>
          </cell>
          <cell r="I4202">
            <v>0</v>
          </cell>
          <cell r="J4202">
            <v>10</v>
          </cell>
          <cell r="K4202">
            <v>68</v>
          </cell>
          <cell r="L4202">
            <v>67</v>
          </cell>
          <cell r="M4202">
            <v>4</v>
          </cell>
          <cell r="N4202">
            <v>30</v>
          </cell>
          <cell r="O4202">
            <v>0.5</v>
          </cell>
          <cell r="P4202">
            <v>8925</v>
          </cell>
          <cell r="Q4202">
            <v>5712</v>
          </cell>
          <cell r="R4202">
            <v>0.6</v>
          </cell>
          <cell r="S4202">
            <v>1</v>
          </cell>
          <cell r="T4202">
            <v>3564</v>
          </cell>
          <cell r="U4202">
            <v>3564</v>
          </cell>
          <cell r="V4202">
            <v>12489</v>
          </cell>
          <cell r="W4202">
            <v>9276</v>
          </cell>
          <cell r="X4202">
            <v>67330</v>
          </cell>
          <cell r="Y4202">
            <v>1346600</v>
          </cell>
          <cell r="Z4202" t="str">
            <v>金</v>
          </cell>
          <cell r="AA4202">
            <v>1</v>
          </cell>
          <cell r="AB4202">
            <v>0.25</v>
          </cell>
          <cell r="AC4202">
            <v>0.25</v>
          </cell>
          <cell r="AD4202">
            <v>0.25</v>
          </cell>
          <cell r="AE4202">
            <v>0.25</v>
          </cell>
          <cell r="AF4202">
            <v>9276</v>
          </cell>
          <cell r="AG4202">
            <v>803</v>
          </cell>
          <cell r="AH4202">
            <v>803</v>
          </cell>
          <cell r="AI4202">
            <v>803</v>
          </cell>
          <cell r="AJ4202">
            <v>803</v>
          </cell>
          <cell r="AK4202">
            <v>50</v>
          </cell>
        </row>
        <row r="4203">
          <cell r="B4203">
            <v>34010</v>
          </cell>
          <cell r="C4203">
            <v>340</v>
          </cell>
          <cell r="D4203">
            <v>1</v>
          </cell>
          <cell r="E4203">
            <v>32300</v>
          </cell>
          <cell r="F4203">
            <v>1</v>
          </cell>
          <cell r="G4203">
            <v>34010</v>
          </cell>
          <cell r="H4203">
            <v>34010</v>
          </cell>
          <cell r="I4203">
            <v>0</v>
          </cell>
          <cell r="J4203">
            <v>10</v>
          </cell>
          <cell r="K4203">
            <v>69</v>
          </cell>
          <cell r="L4203">
            <v>68</v>
          </cell>
          <cell r="M4203">
            <v>4</v>
          </cell>
          <cell r="N4203">
            <v>31</v>
          </cell>
          <cell r="O4203">
            <v>0.60000000000000009</v>
          </cell>
          <cell r="P4203">
            <v>11699</v>
          </cell>
          <cell r="Q4203">
            <v>5990</v>
          </cell>
          <cell r="R4203">
            <v>0.6</v>
          </cell>
          <cell r="S4203">
            <v>1</v>
          </cell>
          <cell r="T4203">
            <v>3887</v>
          </cell>
          <cell r="U4203">
            <v>3887</v>
          </cell>
          <cell r="V4203">
            <v>15586</v>
          </cell>
          <cell r="W4203">
            <v>9877</v>
          </cell>
          <cell r="X4203">
            <v>73291</v>
          </cell>
          <cell r="Y4203">
            <v>1465820</v>
          </cell>
          <cell r="Z4203" t="str">
            <v>金</v>
          </cell>
          <cell r="AA4203">
            <v>1</v>
          </cell>
          <cell r="AB4203">
            <v>0.25</v>
          </cell>
          <cell r="AC4203">
            <v>0.25</v>
          </cell>
          <cell r="AD4203">
            <v>0.25</v>
          </cell>
          <cell r="AE4203">
            <v>0.25</v>
          </cell>
          <cell r="AF4203">
            <v>9877</v>
          </cell>
          <cell r="AG4203">
            <v>1427</v>
          </cell>
          <cell r="AH4203">
            <v>1427</v>
          </cell>
          <cell r="AI4203">
            <v>1427</v>
          </cell>
          <cell r="AJ4203">
            <v>1427</v>
          </cell>
          <cell r="AK4203">
            <v>50</v>
          </cell>
        </row>
        <row r="4204">
          <cell r="B4204">
            <v>34110</v>
          </cell>
          <cell r="C4204">
            <v>341</v>
          </cell>
          <cell r="D4204">
            <v>1</v>
          </cell>
          <cell r="E4204">
            <v>30601</v>
          </cell>
          <cell r="F4204">
            <v>1</v>
          </cell>
          <cell r="G4204">
            <v>34110</v>
          </cell>
          <cell r="H4204">
            <v>34110</v>
          </cell>
          <cell r="I4204">
            <v>0</v>
          </cell>
          <cell r="J4204">
            <v>10</v>
          </cell>
          <cell r="K4204">
            <v>69</v>
          </cell>
          <cell r="L4204">
            <v>68</v>
          </cell>
          <cell r="M4204">
            <v>4</v>
          </cell>
          <cell r="N4204">
            <v>31</v>
          </cell>
          <cell r="O4204">
            <v>0.2</v>
          </cell>
          <cell r="P4204">
            <v>3899</v>
          </cell>
          <cell r="Q4204">
            <v>3119</v>
          </cell>
          <cell r="R4204">
            <v>0.6</v>
          </cell>
          <cell r="S4204">
            <v>1</v>
          </cell>
          <cell r="T4204">
            <v>3887</v>
          </cell>
          <cell r="U4204">
            <v>3887</v>
          </cell>
          <cell r="V4204">
            <v>7786</v>
          </cell>
          <cell r="W4204">
            <v>7006</v>
          </cell>
          <cell r="X4204">
            <v>73291</v>
          </cell>
          <cell r="Y4204">
            <v>1465820</v>
          </cell>
          <cell r="Z4204" t="str">
            <v>木</v>
          </cell>
          <cell r="AA4204">
            <v>0.25</v>
          </cell>
          <cell r="AB4204">
            <v>1</v>
          </cell>
          <cell r="AC4204">
            <v>0.25</v>
          </cell>
          <cell r="AD4204">
            <v>0.25</v>
          </cell>
          <cell r="AE4204">
            <v>0.25</v>
          </cell>
          <cell r="AF4204">
            <v>195</v>
          </cell>
          <cell r="AG4204">
            <v>7006</v>
          </cell>
          <cell r="AH4204">
            <v>195</v>
          </cell>
          <cell r="AI4204">
            <v>195</v>
          </cell>
          <cell r="AJ4204">
            <v>195</v>
          </cell>
          <cell r="AK4204">
            <v>50</v>
          </cell>
        </row>
        <row r="4205">
          <cell r="B4205">
            <v>34210</v>
          </cell>
          <cell r="C4205">
            <v>342</v>
          </cell>
          <cell r="D4205">
            <v>1</v>
          </cell>
          <cell r="E4205">
            <v>30201</v>
          </cell>
          <cell r="F4205">
            <v>1</v>
          </cell>
          <cell r="G4205">
            <v>34210</v>
          </cell>
          <cell r="H4205">
            <v>34210</v>
          </cell>
          <cell r="I4205">
            <v>0</v>
          </cell>
          <cell r="J4205">
            <v>10</v>
          </cell>
          <cell r="K4205">
            <v>69</v>
          </cell>
          <cell r="L4205">
            <v>68</v>
          </cell>
          <cell r="M4205">
            <v>4</v>
          </cell>
          <cell r="N4205">
            <v>31</v>
          </cell>
          <cell r="O4205">
            <v>0.30000000000000004</v>
          </cell>
          <cell r="P4205">
            <v>5849</v>
          </cell>
          <cell r="Q4205">
            <v>4679</v>
          </cell>
          <cell r="R4205">
            <v>0.6</v>
          </cell>
          <cell r="S4205">
            <v>1</v>
          </cell>
          <cell r="T4205">
            <v>3887</v>
          </cell>
          <cell r="U4205">
            <v>3887</v>
          </cell>
          <cell r="V4205">
            <v>9736</v>
          </cell>
          <cell r="W4205">
            <v>8566</v>
          </cell>
          <cell r="X4205">
            <v>73291</v>
          </cell>
          <cell r="Y4205">
            <v>1465820</v>
          </cell>
          <cell r="Z4205" t="str">
            <v>木</v>
          </cell>
          <cell r="AA4205">
            <v>0.25</v>
          </cell>
          <cell r="AB4205">
            <v>1</v>
          </cell>
          <cell r="AC4205">
            <v>0.25</v>
          </cell>
          <cell r="AD4205">
            <v>0.25</v>
          </cell>
          <cell r="AE4205">
            <v>0.25</v>
          </cell>
          <cell r="AF4205">
            <v>292</v>
          </cell>
          <cell r="AG4205">
            <v>8566</v>
          </cell>
          <cell r="AH4205">
            <v>292</v>
          </cell>
          <cell r="AI4205">
            <v>292</v>
          </cell>
          <cell r="AJ4205">
            <v>292</v>
          </cell>
          <cell r="AK4205">
            <v>50</v>
          </cell>
        </row>
        <row r="4206">
          <cell r="B4206">
            <v>34310</v>
          </cell>
          <cell r="C4206">
            <v>343</v>
          </cell>
          <cell r="D4206">
            <v>1</v>
          </cell>
          <cell r="E4206">
            <v>30601</v>
          </cell>
          <cell r="F4206">
            <v>1</v>
          </cell>
          <cell r="G4206">
            <v>34310</v>
          </cell>
          <cell r="H4206">
            <v>34310</v>
          </cell>
          <cell r="I4206">
            <v>0</v>
          </cell>
          <cell r="J4206">
            <v>10</v>
          </cell>
          <cell r="K4206">
            <v>69</v>
          </cell>
          <cell r="L4206">
            <v>68</v>
          </cell>
          <cell r="M4206">
            <v>4</v>
          </cell>
          <cell r="N4206">
            <v>31</v>
          </cell>
          <cell r="O4206">
            <v>0.4</v>
          </cell>
          <cell r="P4206">
            <v>7799</v>
          </cell>
          <cell r="Q4206">
            <v>4991</v>
          </cell>
          <cell r="R4206">
            <v>0.6</v>
          </cell>
          <cell r="S4206">
            <v>1</v>
          </cell>
          <cell r="T4206">
            <v>3887</v>
          </cell>
          <cell r="U4206">
            <v>3887</v>
          </cell>
          <cell r="V4206">
            <v>11686</v>
          </cell>
          <cell r="W4206">
            <v>8878</v>
          </cell>
          <cell r="X4206">
            <v>73291</v>
          </cell>
          <cell r="Y4206">
            <v>1465820</v>
          </cell>
          <cell r="Z4206" t="str">
            <v>木</v>
          </cell>
          <cell r="AA4206">
            <v>0.25</v>
          </cell>
          <cell r="AB4206">
            <v>1</v>
          </cell>
          <cell r="AC4206">
            <v>0.25</v>
          </cell>
          <cell r="AD4206">
            <v>0.25</v>
          </cell>
          <cell r="AE4206">
            <v>0.25</v>
          </cell>
          <cell r="AF4206">
            <v>702</v>
          </cell>
          <cell r="AG4206">
            <v>8878</v>
          </cell>
          <cell r="AH4206">
            <v>702</v>
          </cell>
          <cell r="AI4206">
            <v>702</v>
          </cell>
          <cell r="AJ4206">
            <v>702</v>
          </cell>
          <cell r="AK4206">
            <v>50</v>
          </cell>
        </row>
        <row r="4207">
          <cell r="B4207">
            <v>34410</v>
          </cell>
          <cell r="C4207">
            <v>344</v>
          </cell>
          <cell r="D4207">
            <v>1</v>
          </cell>
          <cell r="E4207">
            <v>30201</v>
          </cell>
          <cell r="F4207">
            <v>1</v>
          </cell>
          <cell r="G4207">
            <v>34410</v>
          </cell>
          <cell r="H4207">
            <v>34410</v>
          </cell>
          <cell r="I4207">
            <v>0</v>
          </cell>
          <cell r="J4207">
            <v>10</v>
          </cell>
          <cell r="K4207">
            <v>69</v>
          </cell>
          <cell r="L4207">
            <v>68</v>
          </cell>
          <cell r="M4207">
            <v>4</v>
          </cell>
          <cell r="N4207">
            <v>31</v>
          </cell>
          <cell r="O4207">
            <v>0.5</v>
          </cell>
          <cell r="P4207">
            <v>9749</v>
          </cell>
          <cell r="Q4207">
            <v>6239</v>
          </cell>
          <cell r="R4207">
            <v>0.6</v>
          </cell>
          <cell r="S4207">
            <v>1</v>
          </cell>
          <cell r="T4207">
            <v>3887</v>
          </cell>
          <cell r="U4207">
            <v>3887</v>
          </cell>
          <cell r="V4207">
            <v>13636</v>
          </cell>
          <cell r="W4207">
            <v>10126</v>
          </cell>
          <cell r="X4207">
            <v>73291</v>
          </cell>
          <cell r="Y4207">
            <v>1465820</v>
          </cell>
          <cell r="Z4207" t="str">
            <v>木</v>
          </cell>
          <cell r="AA4207">
            <v>0.25</v>
          </cell>
          <cell r="AB4207">
            <v>1</v>
          </cell>
          <cell r="AC4207">
            <v>0.25</v>
          </cell>
          <cell r="AD4207">
            <v>0.25</v>
          </cell>
          <cell r="AE4207">
            <v>0.25</v>
          </cell>
          <cell r="AF4207">
            <v>877</v>
          </cell>
          <cell r="AG4207">
            <v>10126</v>
          </cell>
          <cell r="AH4207">
            <v>877</v>
          </cell>
          <cell r="AI4207">
            <v>877</v>
          </cell>
          <cell r="AJ4207">
            <v>877</v>
          </cell>
          <cell r="AK4207">
            <v>50</v>
          </cell>
        </row>
        <row r="4208">
          <cell r="B4208">
            <v>34510</v>
          </cell>
          <cell r="C4208">
            <v>345</v>
          </cell>
          <cell r="D4208">
            <v>1</v>
          </cell>
          <cell r="E4208">
            <v>30601</v>
          </cell>
          <cell r="F4208">
            <v>1</v>
          </cell>
          <cell r="G4208">
            <v>34510</v>
          </cell>
          <cell r="H4208">
            <v>34510</v>
          </cell>
          <cell r="I4208">
            <v>0</v>
          </cell>
          <cell r="J4208">
            <v>10</v>
          </cell>
          <cell r="K4208">
            <v>70</v>
          </cell>
          <cell r="L4208">
            <v>69</v>
          </cell>
          <cell r="M4208">
            <v>4</v>
          </cell>
          <cell r="N4208">
            <v>32</v>
          </cell>
          <cell r="O4208">
            <v>0.60000000000000009</v>
          </cell>
          <cell r="P4208">
            <v>12787</v>
          </cell>
          <cell r="Q4208">
            <v>6547</v>
          </cell>
          <cell r="R4208">
            <v>0.6</v>
          </cell>
          <cell r="S4208">
            <v>1</v>
          </cell>
          <cell r="T4208">
            <v>4262</v>
          </cell>
          <cell r="U4208">
            <v>4262</v>
          </cell>
          <cell r="V4208">
            <v>17049</v>
          </cell>
          <cell r="W4208">
            <v>10809</v>
          </cell>
          <cell r="X4208">
            <v>79716</v>
          </cell>
          <cell r="Y4208">
            <v>1594320</v>
          </cell>
          <cell r="Z4208" t="str">
            <v>木</v>
          </cell>
          <cell r="AA4208">
            <v>0.25</v>
          </cell>
          <cell r="AB4208">
            <v>1</v>
          </cell>
          <cell r="AC4208">
            <v>0.25</v>
          </cell>
          <cell r="AD4208">
            <v>0.25</v>
          </cell>
          <cell r="AE4208">
            <v>0.25</v>
          </cell>
          <cell r="AF4208">
            <v>1560</v>
          </cell>
          <cell r="AG4208">
            <v>10809</v>
          </cell>
          <cell r="AH4208">
            <v>1560</v>
          </cell>
          <cell r="AI4208">
            <v>1560</v>
          </cell>
          <cell r="AJ4208">
            <v>1560</v>
          </cell>
          <cell r="AK4208">
            <v>50</v>
          </cell>
        </row>
        <row r="4209">
          <cell r="B4209">
            <v>34610</v>
          </cell>
          <cell r="C4209">
            <v>346</v>
          </cell>
          <cell r="D4209">
            <v>1</v>
          </cell>
          <cell r="E4209">
            <v>32301</v>
          </cell>
          <cell r="F4209">
            <v>1</v>
          </cell>
          <cell r="G4209">
            <v>34610</v>
          </cell>
          <cell r="H4209">
            <v>34610</v>
          </cell>
          <cell r="I4209">
            <v>0</v>
          </cell>
          <cell r="J4209">
            <v>10</v>
          </cell>
          <cell r="K4209">
            <v>70</v>
          </cell>
          <cell r="L4209">
            <v>69</v>
          </cell>
          <cell r="M4209">
            <v>4</v>
          </cell>
          <cell r="N4209">
            <v>32</v>
          </cell>
          <cell r="O4209">
            <v>0.2</v>
          </cell>
          <cell r="P4209">
            <v>4262</v>
          </cell>
          <cell r="Q4209">
            <v>3409</v>
          </cell>
          <cell r="R4209">
            <v>0.6</v>
          </cell>
          <cell r="S4209">
            <v>1</v>
          </cell>
          <cell r="T4209">
            <v>4262</v>
          </cell>
          <cell r="U4209">
            <v>4262</v>
          </cell>
          <cell r="V4209">
            <v>8524</v>
          </cell>
          <cell r="W4209">
            <v>7671</v>
          </cell>
          <cell r="X4209">
            <v>79716</v>
          </cell>
          <cell r="Y4209">
            <v>1594320</v>
          </cell>
          <cell r="Z4209" t="str">
            <v>木</v>
          </cell>
          <cell r="AA4209">
            <v>0.25</v>
          </cell>
          <cell r="AB4209">
            <v>1</v>
          </cell>
          <cell r="AC4209">
            <v>0.25</v>
          </cell>
          <cell r="AD4209">
            <v>0.25</v>
          </cell>
          <cell r="AE4209">
            <v>0.25</v>
          </cell>
          <cell r="AF4209">
            <v>213</v>
          </cell>
          <cell r="AG4209">
            <v>7671</v>
          </cell>
          <cell r="AH4209">
            <v>213</v>
          </cell>
          <cell r="AI4209">
            <v>213</v>
          </cell>
          <cell r="AJ4209">
            <v>213</v>
          </cell>
          <cell r="AK4209">
            <v>50</v>
          </cell>
        </row>
        <row r="4210">
          <cell r="B4210">
            <v>34710</v>
          </cell>
          <cell r="C4210">
            <v>347</v>
          </cell>
          <cell r="D4210">
            <v>1</v>
          </cell>
          <cell r="E4210">
            <v>33001</v>
          </cell>
          <cell r="F4210">
            <v>1</v>
          </cell>
          <cell r="G4210">
            <v>34710</v>
          </cell>
          <cell r="H4210">
            <v>34710</v>
          </cell>
          <cell r="I4210">
            <v>0</v>
          </cell>
          <cell r="J4210">
            <v>10</v>
          </cell>
          <cell r="K4210">
            <v>70</v>
          </cell>
          <cell r="L4210">
            <v>69</v>
          </cell>
          <cell r="M4210">
            <v>4</v>
          </cell>
          <cell r="N4210">
            <v>32</v>
          </cell>
          <cell r="O4210">
            <v>0.30000000000000004</v>
          </cell>
          <cell r="P4210">
            <v>6393</v>
          </cell>
          <cell r="Q4210">
            <v>5114</v>
          </cell>
          <cell r="R4210">
            <v>0.6</v>
          </cell>
          <cell r="S4210">
            <v>1</v>
          </cell>
          <cell r="T4210">
            <v>4262</v>
          </cell>
          <cell r="U4210">
            <v>4262</v>
          </cell>
          <cell r="V4210">
            <v>10655</v>
          </cell>
          <cell r="W4210">
            <v>9376</v>
          </cell>
          <cell r="X4210">
            <v>79716</v>
          </cell>
          <cell r="Y4210">
            <v>1594320</v>
          </cell>
          <cell r="Z4210" t="str">
            <v>木</v>
          </cell>
          <cell r="AA4210">
            <v>0.25</v>
          </cell>
          <cell r="AB4210">
            <v>1</v>
          </cell>
          <cell r="AC4210">
            <v>0.25</v>
          </cell>
          <cell r="AD4210">
            <v>0.25</v>
          </cell>
          <cell r="AE4210">
            <v>0.25</v>
          </cell>
          <cell r="AF4210">
            <v>319</v>
          </cell>
          <cell r="AG4210">
            <v>9376</v>
          </cell>
          <cell r="AH4210">
            <v>319</v>
          </cell>
          <cell r="AI4210">
            <v>319</v>
          </cell>
          <cell r="AJ4210">
            <v>319</v>
          </cell>
          <cell r="AK4210">
            <v>50</v>
          </cell>
        </row>
        <row r="4211">
          <cell r="B4211">
            <v>34810</v>
          </cell>
          <cell r="C4211">
            <v>348</v>
          </cell>
          <cell r="D4211">
            <v>1</v>
          </cell>
          <cell r="E4211">
            <v>32301</v>
          </cell>
          <cell r="F4211">
            <v>1</v>
          </cell>
          <cell r="G4211">
            <v>34810</v>
          </cell>
          <cell r="H4211">
            <v>34810</v>
          </cell>
          <cell r="I4211">
            <v>0</v>
          </cell>
          <cell r="J4211">
            <v>10</v>
          </cell>
          <cell r="K4211">
            <v>70</v>
          </cell>
          <cell r="L4211">
            <v>69</v>
          </cell>
          <cell r="M4211">
            <v>4</v>
          </cell>
          <cell r="N4211">
            <v>32</v>
          </cell>
          <cell r="O4211">
            <v>0.4</v>
          </cell>
          <cell r="P4211">
            <v>8524</v>
          </cell>
          <cell r="Q4211">
            <v>5455</v>
          </cell>
          <cell r="R4211">
            <v>0.6</v>
          </cell>
          <cell r="S4211">
            <v>1</v>
          </cell>
          <cell r="T4211">
            <v>4262</v>
          </cell>
          <cell r="U4211">
            <v>4262</v>
          </cell>
          <cell r="V4211">
            <v>12786</v>
          </cell>
          <cell r="W4211">
            <v>9717</v>
          </cell>
          <cell r="X4211">
            <v>79716</v>
          </cell>
          <cell r="Y4211">
            <v>1594320</v>
          </cell>
          <cell r="Z4211" t="str">
            <v>木</v>
          </cell>
          <cell r="AA4211">
            <v>0.25</v>
          </cell>
          <cell r="AB4211">
            <v>1</v>
          </cell>
          <cell r="AC4211">
            <v>0.25</v>
          </cell>
          <cell r="AD4211">
            <v>0.25</v>
          </cell>
          <cell r="AE4211">
            <v>0.25</v>
          </cell>
          <cell r="AF4211">
            <v>767</v>
          </cell>
          <cell r="AG4211">
            <v>9717</v>
          </cell>
          <cell r="AH4211">
            <v>767</v>
          </cell>
          <cell r="AI4211">
            <v>767</v>
          </cell>
          <cell r="AJ4211">
            <v>767</v>
          </cell>
          <cell r="AK4211">
            <v>50</v>
          </cell>
        </row>
        <row r="4212">
          <cell r="B4212">
            <v>34910</v>
          </cell>
          <cell r="C4212">
            <v>349</v>
          </cell>
          <cell r="D4212">
            <v>1</v>
          </cell>
          <cell r="E4212">
            <v>33001</v>
          </cell>
          <cell r="F4212">
            <v>1</v>
          </cell>
          <cell r="G4212">
            <v>34910</v>
          </cell>
          <cell r="H4212">
            <v>34910</v>
          </cell>
          <cell r="I4212">
            <v>0</v>
          </cell>
          <cell r="J4212">
            <v>10</v>
          </cell>
          <cell r="K4212">
            <v>70</v>
          </cell>
          <cell r="L4212">
            <v>69</v>
          </cell>
          <cell r="M4212">
            <v>4</v>
          </cell>
          <cell r="N4212">
            <v>32</v>
          </cell>
          <cell r="O4212">
            <v>0.5</v>
          </cell>
          <cell r="P4212">
            <v>10656</v>
          </cell>
          <cell r="Q4212">
            <v>6819</v>
          </cell>
          <cell r="R4212">
            <v>0.6</v>
          </cell>
          <cell r="S4212">
            <v>1</v>
          </cell>
          <cell r="T4212">
            <v>4262</v>
          </cell>
          <cell r="U4212">
            <v>4262</v>
          </cell>
          <cell r="V4212">
            <v>14918</v>
          </cell>
          <cell r="W4212">
            <v>11081</v>
          </cell>
          <cell r="X4212">
            <v>79716</v>
          </cell>
          <cell r="Y4212">
            <v>1594320</v>
          </cell>
          <cell r="Z4212" t="str">
            <v>木</v>
          </cell>
          <cell r="AA4212">
            <v>0.25</v>
          </cell>
          <cell r="AB4212">
            <v>1</v>
          </cell>
          <cell r="AC4212">
            <v>0.25</v>
          </cell>
          <cell r="AD4212">
            <v>0.25</v>
          </cell>
          <cell r="AE4212">
            <v>0.25</v>
          </cell>
          <cell r="AF4212">
            <v>959</v>
          </cell>
          <cell r="AG4212">
            <v>11081</v>
          </cell>
          <cell r="AH4212">
            <v>959</v>
          </cell>
          <cell r="AI4212">
            <v>959</v>
          </cell>
          <cell r="AJ4212">
            <v>959</v>
          </cell>
          <cell r="AK4212">
            <v>50</v>
          </cell>
        </row>
        <row r="4213">
          <cell r="B4213">
            <v>35010</v>
          </cell>
          <cell r="C4213">
            <v>350</v>
          </cell>
          <cell r="D4213">
            <v>1</v>
          </cell>
          <cell r="E4213">
            <v>32301</v>
          </cell>
          <cell r="F4213">
            <v>1</v>
          </cell>
          <cell r="G4213">
            <v>35010</v>
          </cell>
          <cell r="H4213">
            <v>35010</v>
          </cell>
          <cell r="I4213">
            <v>0</v>
          </cell>
          <cell r="J4213">
            <v>10</v>
          </cell>
          <cell r="K4213">
            <v>71</v>
          </cell>
          <cell r="L4213">
            <v>70</v>
          </cell>
          <cell r="M4213">
            <v>4</v>
          </cell>
          <cell r="N4213">
            <v>32</v>
          </cell>
          <cell r="O4213">
            <v>0.60000000000000009</v>
          </cell>
          <cell r="P4213">
            <v>13516</v>
          </cell>
          <cell r="Q4213">
            <v>6920</v>
          </cell>
          <cell r="R4213">
            <v>0.6</v>
          </cell>
          <cell r="S4213">
            <v>1</v>
          </cell>
          <cell r="T4213">
            <v>4492</v>
          </cell>
          <cell r="U4213">
            <v>4492</v>
          </cell>
          <cell r="V4213">
            <v>18008</v>
          </cell>
          <cell r="W4213">
            <v>11412</v>
          </cell>
          <cell r="X4213">
            <v>88292</v>
          </cell>
          <cell r="Y4213">
            <v>1765840</v>
          </cell>
          <cell r="Z4213" t="str">
            <v>木</v>
          </cell>
          <cell r="AA4213">
            <v>0.25</v>
          </cell>
          <cell r="AB4213">
            <v>1</v>
          </cell>
          <cell r="AC4213">
            <v>0.25</v>
          </cell>
          <cell r="AD4213">
            <v>0.25</v>
          </cell>
          <cell r="AE4213">
            <v>0.25</v>
          </cell>
          <cell r="AF4213">
            <v>1649</v>
          </cell>
          <cell r="AG4213">
            <v>11412</v>
          </cell>
          <cell r="AH4213">
            <v>1649</v>
          </cell>
          <cell r="AI4213">
            <v>1649</v>
          </cell>
          <cell r="AJ4213">
            <v>1649</v>
          </cell>
          <cell r="AK4213">
            <v>50</v>
          </cell>
        </row>
        <row r="4214">
          <cell r="B4214">
            <v>35110</v>
          </cell>
          <cell r="C4214">
            <v>351</v>
          </cell>
          <cell r="D4214">
            <v>1</v>
          </cell>
          <cell r="E4214">
            <v>20111</v>
          </cell>
          <cell r="F4214">
            <v>1</v>
          </cell>
          <cell r="G4214">
            <v>35110</v>
          </cell>
          <cell r="H4214">
            <v>35110</v>
          </cell>
          <cell r="I4214">
            <v>0</v>
          </cell>
          <cell r="J4214">
            <v>10</v>
          </cell>
          <cell r="K4214">
            <v>71</v>
          </cell>
          <cell r="L4214">
            <v>70</v>
          </cell>
          <cell r="M4214">
            <v>4</v>
          </cell>
          <cell r="N4214">
            <v>32</v>
          </cell>
          <cell r="O4214">
            <v>0.2</v>
          </cell>
          <cell r="P4214">
            <v>4505</v>
          </cell>
          <cell r="Q4214">
            <v>3604</v>
          </cell>
          <cell r="R4214">
            <v>0.6</v>
          </cell>
          <cell r="S4214">
            <v>1</v>
          </cell>
          <cell r="T4214">
            <v>4492</v>
          </cell>
          <cell r="U4214">
            <v>4492</v>
          </cell>
          <cell r="V4214">
            <v>8997</v>
          </cell>
          <cell r="W4214">
            <v>8096</v>
          </cell>
          <cell r="X4214">
            <v>88292</v>
          </cell>
          <cell r="Y4214">
            <v>1765840</v>
          </cell>
          <cell r="Z4214" t="str">
            <v>木</v>
          </cell>
          <cell r="AA4214">
            <v>0.25</v>
          </cell>
          <cell r="AB4214">
            <v>1</v>
          </cell>
          <cell r="AC4214">
            <v>0.25</v>
          </cell>
          <cell r="AD4214">
            <v>0.25</v>
          </cell>
          <cell r="AE4214">
            <v>0.25</v>
          </cell>
          <cell r="AF4214">
            <v>225</v>
          </cell>
          <cell r="AG4214">
            <v>8096</v>
          </cell>
          <cell r="AH4214">
            <v>225</v>
          </cell>
          <cell r="AI4214">
            <v>225</v>
          </cell>
          <cell r="AJ4214">
            <v>225</v>
          </cell>
          <cell r="AK4214">
            <v>50</v>
          </cell>
        </row>
        <row r="4215">
          <cell r="B4215">
            <v>35210</v>
          </cell>
          <cell r="C4215">
            <v>352</v>
          </cell>
          <cell r="D4215">
            <v>1</v>
          </cell>
          <cell r="E4215">
            <v>30501</v>
          </cell>
          <cell r="F4215">
            <v>1</v>
          </cell>
          <cell r="G4215">
            <v>35210</v>
          </cell>
          <cell r="H4215">
            <v>35210</v>
          </cell>
          <cell r="I4215">
            <v>0</v>
          </cell>
          <cell r="J4215">
            <v>10</v>
          </cell>
          <cell r="K4215">
            <v>71</v>
          </cell>
          <cell r="L4215">
            <v>70</v>
          </cell>
          <cell r="M4215">
            <v>4</v>
          </cell>
          <cell r="N4215">
            <v>32</v>
          </cell>
          <cell r="O4215">
            <v>0.30000000000000004</v>
          </cell>
          <cell r="P4215">
            <v>6758</v>
          </cell>
          <cell r="Q4215">
            <v>5406</v>
          </cell>
          <cell r="R4215">
            <v>0.6</v>
          </cell>
          <cell r="S4215">
            <v>1</v>
          </cell>
          <cell r="T4215">
            <v>4492</v>
          </cell>
          <cell r="U4215">
            <v>4492</v>
          </cell>
          <cell r="V4215">
            <v>11250</v>
          </cell>
          <cell r="W4215">
            <v>9898</v>
          </cell>
          <cell r="X4215">
            <v>88292</v>
          </cell>
          <cell r="Y4215">
            <v>1765840</v>
          </cell>
          <cell r="Z4215" t="str">
            <v>木</v>
          </cell>
          <cell r="AA4215">
            <v>0.25</v>
          </cell>
          <cell r="AB4215">
            <v>1</v>
          </cell>
          <cell r="AC4215">
            <v>0.25</v>
          </cell>
          <cell r="AD4215">
            <v>0.25</v>
          </cell>
          <cell r="AE4215">
            <v>0.25</v>
          </cell>
          <cell r="AF4215">
            <v>338</v>
          </cell>
          <cell r="AG4215">
            <v>9898</v>
          </cell>
          <cell r="AH4215">
            <v>338</v>
          </cell>
          <cell r="AI4215">
            <v>338</v>
          </cell>
          <cell r="AJ4215">
            <v>338</v>
          </cell>
          <cell r="AK4215">
            <v>50</v>
          </cell>
        </row>
        <row r="4216">
          <cell r="B4216">
            <v>35310</v>
          </cell>
          <cell r="C4216">
            <v>353</v>
          </cell>
          <cell r="D4216">
            <v>1</v>
          </cell>
          <cell r="E4216">
            <v>20111</v>
          </cell>
          <cell r="F4216">
            <v>1</v>
          </cell>
          <cell r="G4216">
            <v>35310</v>
          </cell>
          <cell r="H4216">
            <v>35310</v>
          </cell>
          <cell r="I4216">
            <v>0</v>
          </cell>
          <cell r="J4216">
            <v>10</v>
          </cell>
          <cell r="K4216">
            <v>71</v>
          </cell>
          <cell r="L4216">
            <v>70</v>
          </cell>
          <cell r="M4216">
            <v>4</v>
          </cell>
          <cell r="N4216">
            <v>32</v>
          </cell>
          <cell r="O4216">
            <v>0.4</v>
          </cell>
          <cell r="P4216">
            <v>9011</v>
          </cell>
          <cell r="Q4216">
            <v>5767</v>
          </cell>
          <cell r="R4216">
            <v>0.6</v>
          </cell>
          <cell r="S4216">
            <v>1</v>
          </cell>
          <cell r="T4216">
            <v>4492</v>
          </cell>
          <cell r="U4216">
            <v>4492</v>
          </cell>
          <cell r="V4216">
            <v>13503</v>
          </cell>
          <cell r="W4216">
            <v>10259</v>
          </cell>
          <cell r="X4216">
            <v>88292</v>
          </cell>
          <cell r="Y4216">
            <v>1765840</v>
          </cell>
          <cell r="Z4216" t="str">
            <v>木</v>
          </cell>
          <cell r="AA4216">
            <v>0.25</v>
          </cell>
          <cell r="AB4216">
            <v>1</v>
          </cell>
          <cell r="AC4216">
            <v>0.25</v>
          </cell>
          <cell r="AD4216">
            <v>0.25</v>
          </cell>
          <cell r="AE4216">
            <v>0.25</v>
          </cell>
          <cell r="AF4216">
            <v>811</v>
          </cell>
          <cell r="AG4216">
            <v>10259</v>
          </cell>
          <cell r="AH4216">
            <v>811</v>
          </cell>
          <cell r="AI4216">
            <v>811</v>
          </cell>
          <cell r="AJ4216">
            <v>811</v>
          </cell>
          <cell r="AK4216">
            <v>50</v>
          </cell>
        </row>
        <row r="4217">
          <cell r="B4217">
            <v>35410</v>
          </cell>
          <cell r="C4217">
            <v>354</v>
          </cell>
          <cell r="D4217">
            <v>1</v>
          </cell>
          <cell r="E4217">
            <v>30501</v>
          </cell>
          <cell r="F4217">
            <v>1</v>
          </cell>
          <cell r="G4217">
            <v>35410</v>
          </cell>
          <cell r="H4217">
            <v>35410</v>
          </cell>
          <cell r="I4217">
            <v>0</v>
          </cell>
          <cell r="J4217">
            <v>10</v>
          </cell>
          <cell r="K4217">
            <v>71</v>
          </cell>
          <cell r="L4217">
            <v>70</v>
          </cell>
          <cell r="M4217">
            <v>4</v>
          </cell>
          <cell r="N4217">
            <v>32</v>
          </cell>
          <cell r="O4217">
            <v>0.5</v>
          </cell>
          <cell r="P4217">
            <v>11264</v>
          </cell>
          <cell r="Q4217">
            <v>7208</v>
          </cell>
          <cell r="R4217">
            <v>0.6</v>
          </cell>
          <cell r="S4217">
            <v>1</v>
          </cell>
          <cell r="T4217">
            <v>4492</v>
          </cell>
          <cell r="U4217">
            <v>4492</v>
          </cell>
          <cell r="V4217">
            <v>15756</v>
          </cell>
          <cell r="W4217">
            <v>11700</v>
          </cell>
          <cell r="X4217">
            <v>88292</v>
          </cell>
          <cell r="Y4217">
            <v>1765840</v>
          </cell>
          <cell r="Z4217" t="str">
            <v>木</v>
          </cell>
          <cell r="AA4217">
            <v>0.25</v>
          </cell>
          <cell r="AB4217">
            <v>1</v>
          </cell>
          <cell r="AC4217">
            <v>0.25</v>
          </cell>
          <cell r="AD4217">
            <v>0.25</v>
          </cell>
          <cell r="AE4217">
            <v>0.25</v>
          </cell>
          <cell r="AF4217">
            <v>1014</v>
          </cell>
          <cell r="AG4217">
            <v>11700</v>
          </cell>
          <cell r="AH4217">
            <v>1014</v>
          </cell>
          <cell r="AI4217">
            <v>1014</v>
          </cell>
          <cell r="AJ4217">
            <v>1014</v>
          </cell>
          <cell r="AK4217">
            <v>50</v>
          </cell>
        </row>
        <row r="4218">
          <cell r="B4218">
            <v>35510</v>
          </cell>
          <cell r="C4218">
            <v>355</v>
          </cell>
          <cell r="D4218">
            <v>1</v>
          </cell>
          <cell r="E4218">
            <v>20111</v>
          </cell>
          <cell r="F4218">
            <v>1</v>
          </cell>
          <cell r="G4218">
            <v>35510</v>
          </cell>
          <cell r="H4218">
            <v>35510</v>
          </cell>
          <cell r="I4218">
            <v>0</v>
          </cell>
          <cell r="J4218">
            <v>10</v>
          </cell>
          <cell r="K4218">
            <v>72</v>
          </cell>
          <cell r="L4218">
            <v>71</v>
          </cell>
          <cell r="M4218">
            <v>4</v>
          </cell>
          <cell r="N4218">
            <v>32</v>
          </cell>
          <cell r="O4218">
            <v>0.60000000000000009</v>
          </cell>
          <cell r="P4218">
            <v>14284</v>
          </cell>
          <cell r="Q4218">
            <v>7313</v>
          </cell>
          <cell r="R4218">
            <v>0.6</v>
          </cell>
          <cell r="S4218">
            <v>1</v>
          </cell>
          <cell r="T4218">
            <v>4761</v>
          </cell>
          <cell r="U4218">
            <v>4761</v>
          </cell>
          <cell r="V4218">
            <v>19045</v>
          </cell>
          <cell r="W4218">
            <v>12074</v>
          </cell>
          <cell r="X4218">
            <v>92836</v>
          </cell>
          <cell r="Y4218">
            <v>1856720</v>
          </cell>
          <cell r="Z4218" t="str">
            <v>木</v>
          </cell>
          <cell r="AA4218">
            <v>0.25</v>
          </cell>
          <cell r="AB4218">
            <v>1</v>
          </cell>
          <cell r="AC4218">
            <v>0.25</v>
          </cell>
          <cell r="AD4218">
            <v>0.25</v>
          </cell>
          <cell r="AE4218">
            <v>0.25</v>
          </cell>
          <cell r="AF4218">
            <v>1742</v>
          </cell>
          <cell r="AG4218">
            <v>12074</v>
          </cell>
          <cell r="AH4218">
            <v>1742</v>
          </cell>
          <cell r="AI4218">
            <v>1742</v>
          </cell>
          <cell r="AJ4218">
            <v>1742</v>
          </cell>
          <cell r="AK4218">
            <v>50</v>
          </cell>
        </row>
        <row r="4219">
          <cell r="B4219">
            <v>35610</v>
          </cell>
          <cell r="C4219">
            <v>356</v>
          </cell>
          <cell r="D4219">
            <v>1</v>
          </cell>
          <cell r="E4219">
            <v>32201</v>
          </cell>
          <cell r="F4219">
            <v>1</v>
          </cell>
          <cell r="G4219">
            <v>35610</v>
          </cell>
          <cell r="H4219">
            <v>35610</v>
          </cell>
          <cell r="I4219">
            <v>0</v>
          </cell>
          <cell r="J4219">
            <v>10</v>
          </cell>
          <cell r="K4219">
            <v>72</v>
          </cell>
          <cell r="L4219">
            <v>71</v>
          </cell>
          <cell r="M4219">
            <v>4</v>
          </cell>
          <cell r="N4219">
            <v>32</v>
          </cell>
          <cell r="O4219">
            <v>0.2</v>
          </cell>
          <cell r="P4219">
            <v>4761</v>
          </cell>
          <cell r="Q4219">
            <v>3809</v>
          </cell>
          <cell r="R4219">
            <v>0.6</v>
          </cell>
          <cell r="S4219">
            <v>1</v>
          </cell>
          <cell r="T4219">
            <v>4761</v>
          </cell>
          <cell r="U4219">
            <v>4761</v>
          </cell>
          <cell r="V4219">
            <v>9522</v>
          </cell>
          <cell r="W4219">
            <v>8570</v>
          </cell>
          <cell r="X4219">
            <v>92836</v>
          </cell>
          <cell r="Y4219">
            <v>1856720</v>
          </cell>
          <cell r="Z4219" t="str">
            <v>木</v>
          </cell>
          <cell r="AA4219">
            <v>0.25</v>
          </cell>
          <cell r="AB4219">
            <v>1</v>
          </cell>
          <cell r="AC4219">
            <v>0.25</v>
          </cell>
          <cell r="AD4219">
            <v>0.25</v>
          </cell>
          <cell r="AE4219">
            <v>0.25</v>
          </cell>
          <cell r="AF4219">
            <v>238</v>
          </cell>
          <cell r="AG4219">
            <v>8570</v>
          </cell>
          <cell r="AH4219">
            <v>238</v>
          </cell>
          <cell r="AI4219">
            <v>238</v>
          </cell>
          <cell r="AJ4219">
            <v>238</v>
          </cell>
          <cell r="AK4219">
            <v>50</v>
          </cell>
        </row>
        <row r="4220">
          <cell r="B4220">
            <v>35710</v>
          </cell>
          <cell r="C4220">
            <v>357</v>
          </cell>
          <cell r="D4220">
            <v>1</v>
          </cell>
          <cell r="E4220">
            <v>32101</v>
          </cell>
          <cell r="F4220">
            <v>1</v>
          </cell>
          <cell r="G4220">
            <v>35710</v>
          </cell>
          <cell r="H4220">
            <v>35710</v>
          </cell>
          <cell r="I4220">
            <v>0</v>
          </cell>
          <cell r="J4220">
            <v>10</v>
          </cell>
          <cell r="K4220">
            <v>72</v>
          </cell>
          <cell r="L4220">
            <v>71</v>
          </cell>
          <cell r="M4220">
            <v>4</v>
          </cell>
          <cell r="N4220">
            <v>32</v>
          </cell>
          <cell r="O4220">
            <v>0.30000000000000004</v>
          </cell>
          <cell r="P4220">
            <v>7142</v>
          </cell>
          <cell r="Q4220">
            <v>5713</v>
          </cell>
          <cell r="R4220">
            <v>0.6</v>
          </cell>
          <cell r="S4220">
            <v>1</v>
          </cell>
          <cell r="T4220">
            <v>4761</v>
          </cell>
          <cell r="U4220">
            <v>4761</v>
          </cell>
          <cell r="V4220">
            <v>11903</v>
          </cell>
          <cell r="W4220">
            <v>10474</v>
          </cell>
          <cell r="X4220">
            <v>92836</v>
          </cell>
          <cell r="Y4220">
            <v>1856720</v>
          </cell>
          <cell r="Z4220" t="str">
            <v>木</v>
          </cell>
          <cell r="AA4220">
            <v>0.25</v>
          </cell>
          <cell r="AB4220">
            <v>1</v>
          </cell>
          <cell r="AC4220">
            <v>0.25</v>
          </cell>
          <cell r="AD4220">
            <v>0.25</v>
          </cell>
          <cell r="AE4220">
            <v>0.25</v>
          </cell>
          <cell r="AF4220">
            <v>357</v>
          </cell>
          <cell r="AG4220">
            <v>10474</v>
          </cell>
          <cell r="AH4220">
            <v>357</v>
          </cell>
          <cell r="AI4220">
            <v>357</v>
          </cell>
          <cell r="AJ4220">
            <v>357</v>
          </cell>
          <cell r="AK4220">
            <v>50</v>
          </cell>
        </row>
        <row r="4221">
          <cell r="B4221">
            <v>35810</v>
          </cell>
          <cell r="C4221">
            <v>358</v>
          </cell>
          <cell r="D4221">
            <v>1</v>
          </cell>
          <cell r="E4221">
            <v>32201</v>
          </cell>
          <cell r="F4221">
            <v>1</v>
          </cell>
          <cell r="G4221">
            <v>35810</v>
          </cell>
          <cell r="H4221">
            <v>35810</v>
          </cell>
          <cell r="I4221">
            <v>0</v>
          </cell>
          <cell r="J4221">
            <v>10</v>
          </cell>
          <cell r="K4221">
            <v>72</v>
          </cell>
          <cell r="L4221">
            <v>71</v>
          </cell>
          <cell r="M4221">
            <v>4</v>
          </cell>
          <cell r="N4221">
            <v>32</v>
          </cell>
          <cell r="O4221">
            <v>0.4</v>
          </cell>
          <cell r="P4221">
            <v>9523</v>
          </cell>
          <cell r="Q4221">
            <v>6094</v>
          </cell>
          <cell r="R4221">
            <v>0.6</v>
          </cell>
          <cell r="S4221">
            <v>1</v>
          </cell>
          <cell r="T4221">
            <v>4761</v>
          </cell>
          <cell r="U4221">
            <v>4761</v>
          </cell>
          <cell r="V4221">
            <v>14284</v>
          </cell>
          <cell r="W4221">
            <v>10855</v>
          </cell>
          <cell r="X4221">
            <v>92836</v>
          </cell>
          <cell r="Y4221">
            <v>1856720</v>
          </cell>
          <cell r="Z4221" t="str">
            <v>木</v>
          </cell>
          <cell r="AA4221">
            <v>0.25</v>
          </cell>
          <cell r="AB4221">
            <v>1</v>
          </cell>
          <cell r="AC4221">
            <v>0.25</v>
          </cell>
          <cell r="AD4221">
            <v>0.25</v>
          </cell>
          <cell r="AE4221">
            <v>0.25</v>
          </cell>
          <cell r="AF4221">
            <v>857</v>
          </cell>
          <cell r="AG4221">
            <v>10855</v>
          </cell>
          <cell r="AH4221">
            <v>857</v>
          </cell>
          <cell r="AI4221">
            <v>857</v>
          </cell>
          <cell r="AJ4221">
            <v>857</v>
          </cell>
          <cell r="AK4221">
            <v>50</v>
          </cell>
        </row>
        <row r="4222">
          <cell r="B4222">
            <v>35910</v>
          </cell>
          <cell r="C4222">
            <v>359</v>
          </cell>
          <cell r="D4222">
            <v>1</v>
          </cell>
          <cell r="E4222">
            <v>32101</v>
          </cell>
          <cell r="F4222">
            <v>1</v>
          </cell>
          <cell r="G4222">
            <v>35910</v>
          </cell>
          <cell r="H4222">
            <v>35910</v>
          </cell>
          <cell r="I4222">
            <v>0</v>
          </cell>
          <cell r="J4222">
            <v>10</v>
          </cell>
          <cell r="K4222">
            <v>72</v>
          </cell>
          <cell r="L4222">
            <v>71</v>
          </cell>
          <cell r="M4222">
            <v>4</v>
          </cell>
          <cell r="N4222">
            <v>32</v>
          </cell>
          <cell r="O4222">
            <v>0.5</v>
          </cell>
          <cell r="P4222">
            <v>11904</v>
          </cell>
          <cell r="Q4222">
            <v>7618</v>
          </cell>
          <cell r="R4222">
            <v>0.6</v>
          </cell>
          <cell r="S4222">
            <v>1</v>
          </cell>
          <cell r="T4222">
            <v>4761</v>
          </cell>
          <cell r="U4222">
            <v>4761</v>
          </cell>
          <cell r="V4222">
            <v>16665</v>
          </cell>
          <cell r="W4222">
            <v>12379</v>
          </cell>
          <cell r="X4222">
            <v>92836</v>
          </cell>
          <cell r="Y4222">
            <v>1856720</v>
          </cell>
          <cell r="Z4222" t="str">
            <v>木</v>
          </cell>
          <cell r="AA4222">
            <v>0.25</v>
          </cell>
          <cell r="AB4222">
            <v>1</v>
          </cell>
          <cell r="AC4222">
            <v>0.25</v>
          </cell>
          <cell r="AD4222">
            <v>0.25</v>
          </cell>
          <cell r="AE4222">
            <v>0.25</v>
          </cell>
          <cell r="AF4222">
            <v>1071</v>
          </cell>
          <cell r="AG4222">
            <v>12379</v>
          </cell>
          <cell r="AH4222">
            <v>1071</v>
          </cell>
          <cell r="AI4222">
            <v>1071</v>
          </cell>
          <cell r="AJ4222">
            <v>1071</v>
          </cell>
          <cell r="AK4222">
            <v>50</v>
          </cell>
        </row>
        <row r="4223">
          <cell r="B4223">
            <v>36010</v>
          </cell>
          <cell r="C4223">
            <v>360</v>
          </cell>
          <cell r="D4223">
            <v>1</v>
          </cell>
          <cell r="E4223">
            <v>32200</v>
          </cell>
          <cell r="F4223">
            <v>1</v>
          </cell>
          <cell r="G4223">
            <v>36010</v>
          </cell>
          <cell r="H4223">
            <v>36010</v>
          </cell>
          <cell r="I4223">
            <v>0</v>
          </cell>
          <cell r="J4223">
            <v>10</v>
          </cell>
          <cell r="K4223">
            <v>73</v>
          </cell>
          <cell r="L4223">
            <v>72</v>
          </cell>
          <cell r="M4223">
            <v>4</v>
          </cell>
          <cell r="N4223">
            <v>32</v>
          </cell>
          <cell r="O4223">
            <v>0.60000000000000009</v>
          </cell>
          <cell r="P4223">
            <v>15110</v>
          </cell>
          <cell r="Q4223">
            <v>7736</v>
          </cell>
          <cell r="R4223">
            <v>0.6</v>
          </cell>
          <cell r="S4223">
            <v>1</v>
          </cell>
          <cell r="T4223">
            <v>5030</v>
          </cell>
          <cell r="U4223">
            <v>5030</v>
          </cell>
          <cell r="V4223">
            <v>20140</v>
          </cell>
          <cell r="W4223">
            <v>12766</v>
          </cell>
          <cell r="X4223">
            <v>97636</v>
          </cell>
          <cell r="Y4223">
            <v>1952720</v>
          </cell>
          <cell r="Z4223" t="str">
            <v>木</v>
          </cell>
          <cell r="AA4223">
            <v>0.25</v>
          </cell>
          <cell r="AB4223">
            <v>1</v>
          </cell>
          <cell r="AC4223">
            <v>0.25</v>
          </cell>
          <cell r="AD4223">
            <v>0.25</v>
          </cell>
          <cell r="AE4223">
            <v>0.25</v>
          </cell>
          <cell r="AF4223">
            <v>1843</v>
          </cell>
          <cell r="AG4223">
            <v>12766</v>
          </cell>
          <cell r="AH4223">
            <v>1843</v>
          </cell>
          <cell r="AI4223">
            <v>1843</v>
          </cell>
          <cell r="AJ4223">
            <v>1843</v>
          </cell>
          <cell r="AK4223">
            <v>50</v>
          </cell>
        </row>
        <row r="4224">
          <cell r="B4224">
            <v>36110</v>
          </cell>
          <cell r="C4224">
            <v>361</v>
          </cell>
          <cell r="D4224">
            <v>1</v>
          </cell>
          <cell r="E4224">
            <v>20412</v>
          </cell>
          <cell r="F4224">
            <v>1</v>
          </cell>
          <cell r="G4224">
            <v>36110</v>
          </cell>
          <cell r="H4224">
            <v>36110</v>
          </cell>
          <cell r="I4224">
            <v>0</v>
          </cell>
          <cell r="J4224">
            <v>10</v>
          </cell>
          <cell r="K4224">
            <v>73</v>
          </cell>
          <cell r="L4224">
            <v>72</v>
          </cell>
          <cell r="M4224">
            <v>4</v>
          </cell>
          <cell r="N4224">
            <v>32</v>
          </cell>
          <cell r="O4224">
            <v>0.2</v>
          </cell>
          <cell r="P4224">
            <v>5036</v>
          </cell>
          <cell r="Q4224">
            <v>4029</v>
          </cell>
          <cell r="R4224">
            <v>0.6</v>
          </cell>
          <cell r="S4224">
            <v>1</v>
          </cell>
          <cell r="T4224">
            <v>5030</v>
          </cell>
          <cell r="U4224">
            <v>5030</v>
          </cell>
          <cell r="V4224">
            <v>10066</v>
          </cell>
          <cell r="W4224">
            <v>9059</v>
          </cell>
          <cell r="X4224">
            <v>97636</v>
          </cell>
          <cell r="Y4224">
            <v>1952720</v>
          </cell>
          <cell r="Z4224" t="str">
            <v>水</v>
          </cell>
          <cell r="AA4224">
            <v>0.25</v>
          </cell>
          <cell r="AB4224">
            <v>0.25</v>
          </cell>
          <cell r="AC4224">
            <v>1</v>
          </cell>
          <cell r="AD4224">
            <v>0.25</v>
          </cell>
          <cell r="AE4224">
            <v>0.25</v>
          </cell>
          <cell r="AF4224">
            <v>251</v>
          </cell>
          <cell r="AG4224">
            <v>251</v>
          </cell>
          <cell r="AH4224">
            <v>9059</v>
          </cell>
          <cell r="AI4224">
            <v>251</v>
          </cell>
          <cell r="AJ4224">
            <v>251</v>
          </cell>
          <cell r="AK4224">
            <v>50</v>
          </cell>
        </row>
        <row r="4225">
          <cell r="B4225">
            <v>36210</v>
          </cell>
          <cell r="C4225">
            <v>362</v>
          </cell>
          <cell r="D4225">
            <v>1</v>
          </cell>
          <cell r="E4225">
            <v>20312</v>
          </cell>
          <cell r="F4225">
            <v>1</v>
          </cell>
          <cell r="G4225">
            <v>36210</v>
          </cell>
          <cell r="H4225">
            <v>36210</v>
          </cell>
          <cell r="I4225">
            <v>0</v>
          </cell>
          <cell r="J4225">
            <v>10</v>
          </cell>
          <cell r="K4225">
            <v>73</v>
          </cell>
          <cell r="L4225">
            <v>72</v>
          </cell>
          <cell r="M4225">
            <v>4</v>
          </cell>
          <cell r="N4225">
            <v>32</v>
          </cell>
          <cell r="O4225">
            <v>0.30000000000000004</v>
          </cell>
          <cell r="P4225">
            <v>7555</v>
          </cell>
          <cell r="Q4225">
            <v>6044</v>
          </cell>
          <cell r="R4225">
            <v>0.6</v>
          </cell>
          <cell r="S4225">
            <v>1</v>
          </cell>
          <cell r="T4225">
            <v>5030</v>
          </cell>
          <cell r="U4225">
            <v>5030</v>
          </cell>
          <cell r="V4225">
            <v>12585</v>
          </cell>
          <cell r="W4225">
            <v>11074</v>
          </cell>
          <cell r="X4225">
            <v>97636</v>
          </cell>
          <cell r="Y4225">
            <v>1952720</v>
          </cell>
          <cell r="Z4225" t="str">
            <v>水</v>
          </cell>
          <cell r="AA4225">
            <v>0.25</v>
          </cell>
          <cell r="AB4225">
            <v>0.25</v>
          </cell>
          <cell r="AC4225">
            <v>1</v>
          </cell>
          <cell r="AD4225">
            <v>0.25</v>
          </cell>
          <cell r="AE4225">
            <v>0.25</v>
          </cell>
          <cell r="AF4225">
            <v>377</v>
          </cell>
          <cell r="AG4225">
            <v>377</v>
          </cell>
          <cell r="AH4225">
            <v>11074</v>
          </cell>
          <cell r="AI4225">
            <v>377</v>
          </cell>
          <cell r="AJ4225">
            <v>377</v>
          </cell>
          <cell r="AK4225">
            <v>50</v>
          </cell>
        </row>
        <row r="4226">
          <cell r="B4226">
            <v>36310</v>
          </cell>
          <cell r="C4226">
            <v>363</v>
          </cell>
          <cell r="D4226">
            <v>1</v>
          </cell>
          <cell r="E4226">
            <v>20412</v>
          </cell>
          <cell r="F4226">
            <v>1</v>
          </cell>
          <cell r="G4226">
            <v>36310</v>
          </cell>
          <cell r="H4226">
            <v>36310</v>
          </cell>
          <cell r="I4226">
            <v>0</v>
          </cell>
          <cell r="J4226">
            <v>10</v>
          </cell>
          <cell r="K4226">
            <v>73</v>
          </cell>
          <cell r="L4226">
            <v>72</v>
          </cell>
          <cell r="M4226">
            <v>4</v>
          </cell>
          <cell r="N4226">
            <v>32</v>
          </cell>
          <cell r="O4226">
            <v>0.4</v>
          </cell>
          <cell r="P4226">
            <v>10073</v>
          </cell>
          <cell r="Q4226">
            <v>6447</v>
          </cell>
          <cell r="R4226">
            <v>0.6</v>
          </cell>
          <cell r="S4226">
            <v>1</v>
          </cell>
          <cell r="T4226">
            <v>5030</v>
          </cell>
          <cell r="U4226">
            <v>5030</v>
          </cell>
          <cell r="V4226">
            <v>15103</v>
          </cell>
          <cell r="W4226">
            <v>11477</v>
          </cell>
          <cell r="X4226">
            <v>97636</v>
          </cell>
          <cell r="Y4226">
            <v>1952720</v>
          </cell>
          <cell r="Z4226" t="str">
            <v>水</v>
          </cell>
          <cell r="AA4226">
            <v>0.25</v>
          </cell>
          <cell r="AB4226">
            <v>0.25</v>
          </cell>
          <cell r="AC4226">
            <v>1</v>
          </cell>
          <cell r="AD4226">
            <v>0.25</v>
          </cell>
          <cell r="AE4226">
            <v>0.25</v>
          </cell>
          <cell r="AF4226">
            <v>906</v>
          </cell>
          <cell r="AG4226">
            <v>906</v>
          </cell>
          <cell r="AH4226">
            <v>11477</v>
          </cell>
          <cell r="AI4226">
            <v>906</v>
          </cell>
          <cell r="AJ4226">
            <v>906</v>
          </cell>
          <cell r="AK4226">
            <v>50</v>
          </cell>
        </row>
        <row r="4227">
          <cell r="B4227">
            <v>36410</v>
          </cell>
          <cell r="C4227">
            <v>364</v>
          </cell>
          <cell r="D4227">
            <v>1</v>
          </cell>
          <cell r="E4227">
            <v>20312</v>
          </cell>
          <cell r="F4227">
            <v>1</v>
          </cell>
          <cell r="G4227">
            <v>36410</v>
          </cell>
          <cell r="H4227">
            <v>36410</v>
          </cell>
          <cell r="I4227">
            <v>0</v>
          </cell>
          <cell r="J4227">
            <v>10</v>
          </cell>
          <cell r="K4227">
            <v>73</v>
          </cell>
          <cell r="L4227">
            <v>72</v>
          </cell>
          <cell r="M4227">
            <v>4</v>
          </cell>
          <cell r="N4227">
            <v>32</v>
          </cell>
          <cell r="O4227">
            <v>0.5</v>
          </cell>
          <cell r="P4227">
            <v>12592</v>
          </cell>
          <cell r="Q4227">
            <v>8058</v>
          </cell>
          <cell r="R4227">
            <v>0.6</v>
          </cell>
          <cell r="S4227">
            <v>1</v>
          </cell>
          <cell r="T4227">
            <v>5030</v>
          </cell>
          <cell r="U4227">
            <v>5030</v>
          </cell>
          <cell r="V4227">
            <v>17622</v>
          </cell>
          <cell r="W4227">
            <v>13088</v>
          </cell>
          <cell r="X4227">
            <v>97636</v>
          </cell>
          <cell r="Y4227">
            <v>1952720</v>
          </cell>
          <cell r="Z4227" t="str">
            <v>水</v>
          </cell>
          <cell r="AA4227">
            <v>0.25</v>
          </cell>
          <cell r="AB4227">
            <v>0.25</v>
          </cell>
          <cell r="AC4227">
            <v>1</v>
          </cell>
          <cell r="AD4227">
            <v>0.25</v>
          </cell>
          <cell r="AE4227">
            <v>0.25</v>
          </cell>
          <cell r="AF4227">
            <v>1133</v>
          </cell>
          <cell r="AG4227">
            <v>1133</v>
          </cell>
          <cell r="AH4227">
            <v>13088</v>
          </cell>
          <cell r="AI4227">
            <v>1133</v>
          </cell>
          <cell r="AJ4227">
            <v>1133</v>
          </cell>
          <cell r="AK4227">
            <v>50</v>
          </cell>
        </row>
        <row r="4228">
          <cell r="B4228">
            <v>36510</v>
          </cell>
          <cell r="C4228">
            <v>365</v>
          </cell>
          <cell r="D4228">
            <v>1</v>
          </cell>
          <cell r="E4228">
            <v>20412</v>
          </cell>
          <cell r="F4228">
            <v>1</v>
          </cell>
          <cell r="G4228">
            <v>36510</v>
          </cell>
          <cell r="H4228">
            <v>36510</v>
          </cell>
          <cell r="I4228">
            <v>0</v>
          </cell>
          <cell r="J4228">
            <v>10</v>
          </cell>
          <cell r="K4228">
            <v>74</v>
          </cell>
          <cell r="L4228">
            <v>73</v>
          </cell>
          <cell r="M4228">
            <v>4</v>
          </cell>
          <cell r="N4228">
            <v>32</v>
          </cell>
          <cell r="O4228">
            <v>0.60000000000000009</v>
          </cell>
          <cell r="P4228">
            <v>15974</v>
          </cell>
          <cell r="Q4228">
            <v>8178</v>
          </cell>
          <cell r="R4228">
            <v>0.6</v>
          </cell>
          <cell r="S4228">
            <v>1</v>
          </cell>
          <cell r="T4228">
            <v>5318</v>
          </cell>
          <cell r="U4228">
            <v>5318</v>
          </cell>
          <cell r="V4228">
            <v>21292</v>
          </cell>
          <cell r="W4228">
            <v>13496</v>
          </cell>
          <cell r="X4228">
            <v>102724</v>
          </cell>
          <cell r="Y4228">
            <v>2054480</v>
          </cell>
          <cell r="Z4228" t="str">
            <v>水</v>
          </cell>
          <cell r="AA4228">
            <v>0.25</v>
          </cell>
          <cell r="AB4228">
            <v>0.25</v>
          </cell>
          <cell r="AC4228">
            <v>1</v>
          </cell>
          <cell r="AD4228">
            <v>0.25</v>
          </cell>
          <cell r="AE4228">
            <v>0.25</v>
          </cell>
          <cell r="AF4228">
            <v>1949</v>
          </cell>
          <cell r="AG4228">
            <v>1949</v>
          </cell>
          <cell r="AH4228">
            <v>13496</v>
          </cell>
          <cell r="AI4228">
            <v>1949</v>
          </cell>
          <cell r="AJ4228">
            <v>1949</v>
          </cell>
          <cell r="AK4228">
            <v>50</v>
          </cell>
        </row>
        <row r="4229">
          <cell r="B4229">
            <v>36610</v>
          </cell>
          <cell r="C4229">
            <v>366</v>
          </cell>
          <cell r="D4229">
            <v>1</v>
          </cell>
          <cell r="E4229">
            <v>32502</v>
          </cell>
          <cell r="F4229">
            <v>1</v>
          </cell>
          <cell r="G4229">
            <v>36610</v>
          </cell>
          <cell r="H4229">
            <v>36610</v>
          </cell>
          <cell r="I4229">
            <v>0</v>
          </cell>
          <cell r="J4229">
            <v>10</v>
          </cell>
          <cell r="K4229">
            <v>74</v>
          </cell>
          <cell r="L4229">
            <v>73</v>
          </cell>
          <cell r="M4229">
            <v>4</v>
          </cell>
          <cell r="N4229">
            <v>32</v>
          </cell>
          <cell r="O4229">
            <v>0.2</v>
          </cell>
          <cell r="P4229">
            <v>5324</v>
          </cell>
          <cell r="Q4229">
            <v>4259</v>
          </cell>
          <cell r="R4229">
            <v>0.6</v>
          </cell>
          <cell r="S4229">
            <v>1</v>
          </cell>
          <cell r="T4229">
            <v>5318</v>
          </cell>
          <cell r="U4229">
            <v>5318</v>
          </cell>
          <cell r="V4229">
            <v>10642</v>
          </cell>
          <cell r="W4229">
            <v>9577</v>
          </cell>
          <cell r="X4229">
            <v>102724</v>
          </cell>
          <cell r="Y4229">
            <v>2054480</v>
          </cell>
          <cell r="Z4229" t="str">
            <v>水</v>
          </cell>
          <cell r="AA4229">
            <v>0.25</v>
          </cell>
          <cell r="AB4229">
            <v>0.25</v>
          </cell>
          <cell r="AC4229">
            <v>1</v>
          </cell>
          <cell r="AD4229">
            <v>0.25</v>
          </cell>
          <cell r="AE4229">
            <v>0.25</v>
          </cell>
          <cell r="AF4229">
            <v>266</v>
          </cell>
          <cell r="AG4229">
            <v>266</v>
          </cell>
          <cell r="AH4229">
            <v>9577</v>
          </cell>
          <cell r="AI4229">
            <v>266</v>
          </cell>
          <cell r="AJ4229">
            <v>266</v>
          </cell>
          <cell r="AK4229">
            <v>50</v>
          </cell>
        </row>
        <row r="4230">
          <cell r="B4230">
            <v>36710</v>
          </cell>
          <cell r="C4230">
            <v>367</v>
          </cell>
          <cell r="D4230">
            <v>1</v>
          </cell>
          <cell r="E4230">
            <v>32102</v>
          </cell>
          <cell r="F4230">
            <v>1</v>
          </cell>
          <cell r="G4230">
            <v>36710</v>
          </cell>
          <cell r="H4230">
            <v>36710</v>
          </cell>
          <cell r="I4230">
            <v>0</v>
          </cell>
          <cell r="J4230">
            <v>10</v>
          </cell>
          <cell r="K4230">
            <v>74</v>
          </cell>
          <cell r="L4230">
            <v>73</v>
          </cell>
          <cell r="M4230">
            <v>4</v>
          </cell>
          <cell r="N4230">
            <v>32</v>
          </cell>
          <cell r="O4230">
            <v>0.30000000000000004</v>
          </cell>
          <cell r="P4230">
            <v>7987</v>
          </cell>
          <cell r="Q4230">
            <v>6389</v>
          </cell>
          <cell r="R4230">
            <v>0.6</v>
          </cell>
          <cell r="S4230">
            <v>1</v>
          </cell>
          <cell r="T4230">
            <v>5318</v>
          </cell>
          <cell r="U4230">
            <v>5318</v>
          </cell>
          <cell r="V4230">
            <v>13305</v>
          </cell>
          <cell r="W4230">
            <v>11707</v>
          </cell>
          <cell r="X4230">
            <v>102724</v>
          </cell>
          <cell r="Y4230">
            <v>2054480</v>
          </cell>
          <cell r="Z4230" t="str">
            <v>水</v>
          </cell>
          <cell r="AA4230">
            <v>0.25</v>
          </cell>
          <cell r="AB4230">
            <v>0.25</v>
          </cell>
          <cell r="AC4230">
            <v>1</v>
          </cell>
          <cell r="AD4230">
            <v>0.25</v>
          </cell>
          <cell r="AE4230">
            <v>0.25</v>
          </cell>
          <cell r="AF4230">
            <v>399</v>
          </cell>
          <cell r="AG4230">
            <v>399</v>
          </cell>
          <cell r="AH4230">
            <v>11707</v>
          </cell>
          <cell r="AI4230">
            <v>399</v>
          </cell>
          <cell r="AJ4230">
            <v>399</v>
          </cell>
          <cell r="AK4230">
            <v>50</v>
          </cell>
        </row>
        <row r="4231">
          <cell r="B4231">
            <v>36810</v>
          </cell>
          <cell r="C4231">
            <v>368</v>
          </cell>
          <cell r="D4231">
            <v>1</v>
          </cell>
          <cell r="E4231">
            <v>32502</v>
          </cell>
          <cell r="F4231">
            <v>1</v>
          </cell>
          <cell r="G4231">
            <v>36810</v>
          </cell>
          <cell r="H4231">
            <v>36810</v>
          </cell>
          <cell r="I4231">
            <v>0</v>
          </cell>
          <cell r="J4231">
            <v>10</v>
          </cell>
          <cell r="K4231">
            <v>74</v>
          </cell>
          <cell r="L4231">
            <v>73</v>
          </cell>
          <cell r="M4231">
            <v>4</v>
          </cell>
          <cell r="N4231">
            <v>32</v>
          </cell>
          <cell r="O4231">
            <v>0.4</v>
          </cell>
          <cell r="P4231">
            <v>10649</v>
          </cell>
          <cell r="Q4231">
            <v>6815</v>
          </cell>
          <cell r="R4231">
            <v>0.6</v>
          </cell>
          <cell r="S4231">
            <v>1</v>
          </cell>
          <cell r="T4231">
            <v>5318</v>
          </cell>
          <cell r="U4231">
            <v>5318</v>
          </cell>
          <cell r="V4231">
            <v>15967</v>
          </cell>
          <cell r="W4231">
            <v>12133</v>
          </cell>
          <cell r="X4231">
            <v>102724</v>
          </cell>
          <cell r="Y4231">
            <v>2054480</v>
          </cell>
          <cell r="Z4231" t="str">
            <v>水</v>
          </cell>
          <cell r="AA4231">
            <v>0.25</v>
          </cell>
          <cell r="AB4231">
            <v>0.25</v>
          </cell>
          <cell r="AC4231">
            <v>1</v>
          </cell>
          <cell r="AD4231">
            <v>0.25</v>
          </cell>
          <cell r="AE4231">
            <v>0.25</v>
          </cell>
          <cell r="AF4231">
            <v>958</v>
          </cell>
          <cell r="AG4231">
            <v>958</v>
          </cell>
          <cell r="AH4231">
            <v>12133</v>
          </cell>
          <cell r="AI4231">
            <v>958</v>
          </cell>
          <cell r="AJ4231">
            <v>958</v>
          </cell>
          <cell r="AK4231">
            <v>50</v>
          </cell>
        </row>
        <row r="4232">
          <cell r="B4232">
            <v>36910</v>
          </cell>
          <cell r="C4232">
            <v>369</v>
          </cell>
          <cell r="D4232">
            <v>1</v>
          </cell>
          <cell r="E4232">
            <v>32102</v>
          </cell>
          <cell r="F4232">
            <v>1</v>
          </cell>
          <cell r="G4232">
            <v>36910</v>
          </cell>
          <cell r="H4232">
            <v>36910</v>
          </cell>
          <cell r="I4232">
            <v>0</v>
          </cell>
          <cell r="J4232">
            <v>10</v>
          </cell>
          <cell r="K4232">
            <v>74</v>
          </cell>
          <cell r="L4232">
            <v>73</v>
          </cell>
          <cell r="M4232">
            <v>4</v>
          </cell>
          <cell r="N4232">
            <v>32</v>
          </cell>
          <cell r="O4232">
            <v>0.5</v>
          </cell>
          <cell r="P4232">
            <v>13312</v>
          </cell>
          <cell r="Q4232">
            <v>8519</v>
          </cell>
          <cell r="R4232">
            <v>0.6</v>
          </cell>
          <cell r="S4232">
            <v>1</v>
          </cell>
          <cell r="T4232">
            <v>5318</v>
          </cell>
          <cell r="U4232">
            <v>5318</v>
          </cell>
          <cell r="V4232">
            <v>18630</v>
          </cell>
          <cell r="W4232">
            <v>13837</v>
          </cell>
          <cell r="X4232">
            <v>102724</v>
          </cell>
          <cell r="Y4232">
            <v>2054480</v>
          </cell>
          <cell r="Z4232" t="str">
            <v>水</v>
          </cell>
          <cell r="AA4232">
            <v>0.25</v>
          </cell>
          <cell r="AB4232">
            <v>0.25</v>
          </cell>
          <cell r="AC4232">
            <v>1</v>
          </cell>
          <cell r="AD4232">
            <v>0.25</v>
          </cell>
          <cell r="AE4232">
            <v>0.25</v>
          </cell>
          <cell r="AF4232">
            <v>1198</v>
          </cell>
          <cell r="AG4232">
            <v>1198</v>
          </cell>
          <cell r="AH4232">
            <v>13837</v>
          </cell>
          <cell r="AI4232">
            <v>1198</v>
          </cell>
          <cell r="AJ4232">
            <v>1198</v>
          </cell>
          <cell r="AK4232">
            <v>50</v>
          </cell>
        </row>
        <row r="4233">
          <cell r="B4233">
            <v>37010</v>
          </cell>
          <cell r="C4233">
            <v>370</v>
          </cell>
          <cell r="D4233">
            <v>1</v>
          </cell>
          <cell r="E4233">
            <v>32502</v>
          </cell>
          <cell r="F4233">
            <v>1</v>
          </cell>
          <cell r="G4233">
            <v>37010</v>
          </cell>
          <cell r="H4233">
            <v>37010</v>
          </cell>
          <cell r="I4233">
            <v>0</v>
          </cell>
          <cell r="J4233">
            <v>10</v>
          </cell>
          <cell r="K4233">
            <v>75</v>
          </cell>
          <cell r="L4233">
            <v>74</v>
          </cell>
          <cell r="M4233">
            <v>4</v>
          </cell>
          <cell r="N4233">
            <v>32</v>
          </cell>
          <cell r="O4233">
            <v>0.60000000000000009</v>
          </cell>
          <cell r="P4233">
            <v>16896</v>
          </cell>
          <cell r="Q4233">
            <v>8650</v>
          </cell>
          <cell r="R4233">
            <v>0.6</v>
          </cell>
          <cell r="S4233">
            <v>1</v>
          </cell>
          <cell r="T4233">
            <v>5625</v>
          </cell>
          <cell r="U4233">
            <v>5625</v>
          </cell>
          <cell r="V4233">
            <v>22521</v>
          </cell>
          <cell r="W4233">
            <v>14275</v>
          </cell>
          <cell r="X4233">
            <v>108100</v>
          </cell>
          <cell r="Y4233">
            <v>2162000</v>
          </cell>
          <cell r="Z4233" t="str">
            <v>水</v>
          </cell>
          <cell r="AA4233">
            <v>0.25</v>
          </cell>
          <cell r="AB4233">
            <v>0.25</v>
          </cell>
          <cell r="AC4233">
            <v>1</v>
          </cell>
          <cell r="AD4233">
            <v>0.25</v>
          </cell>
          <cell r="AE4233">
            <v>0.25</v>
          </cell>
          <cell r="AF4233">
            <v>2061</v>
          </cell>
          <cell r="AG4233">
            <v>2061</v>
          </cell>
          <cell r="AH4233">
            <v>14275</v>
          </cell>
          <cell r="AI4233">
            <v>2061</v>
          </cell>
          <cell r="AJ4233">
            <v>2061</v>
          </cell>
          <cell r="AK4233">
            <v>50</v>
          </cell>
        </row>
        <row r="4234">
          <cell r="B4234">
            <v>37110</v>
          </cell>
          <cell r="C4234">
            <v>371</v>
          </cell>
          <cell r="D4234">
            <v>1</v>
          </cell>
          <cell r="E4234">
            <v>20312</v>
          </cell>
          <cell r="F4234">
            <v>1</v>
          </cell>
          <cell r="G4234">
            <v>37110</v>
          </cell>
          <cell r="H4234">
            <v>37110</v>
          </cell>
          <cell r="I4234">
            <v>0</v>
          </cell>
          <cell r="J4234">
            <v>10</v>
          </cell>
          <cell r="K4234">
            <v>75</v>
          </cell>
          <cell r="L4234">
            <v>74</v>
          </cell>
          <cell r="M4234">
            <v>4</v>
          </cell>
          <cell r="N4234">
            <v>32</v>
          </cell>
          <cell r="O4234">
            <v>0.2</v>
          </cell>
          <cell r="P4234">
            <v>5632</v>
          </cell>
          <cell r="Q4234">
            <v>4505</v>
          </cell>
          <cell r="R4234">
            <v>0.6</v>
          </cell>
          <cell r="S4234">
            <v>1</v>
          </cell>
          <cell r="T4234">
            <v>5625</v>
          </cell>
          <cell r="U4234">
            <v>5625</v>
          </cell>
          <cell r="V4234">
            <v>11257</v>
          </cell>
          <cell r="W4234">
            <v>10130</v>
          </cell>
          <cell r="X4234">
            <v>108100</v>
          </cell>
          <cell r="Y4234">
            <v>2162000</v>
          </cell>
          <cell r="Z4234" t="str">
            <v>水</v>
          </cell>
          <cell r="AA4234">
            <v>0.25</v>
          </cell>
          <cell r="AB4234">
            <v>0.25</v>
          </cell>
          <cell r="AC4234">
            <v>1</v>
          </cell>
          <cell r="AD4234">
            <v>0.25</v>
          </cell>
          <cell r="AE4234">
            <v>0.25</v>
          </cell>
          <cell r="AF4234">
            <v>281</v>
          </cell>
          <cell r="AG4234">
            <v>281</v>
          </cell>
          <cell r="AH4234">
            <v>10130</v>
          </cell>
          <cell r="AI4234">
            <v>281</v>
          </cell>
          <cell r="AJ4234">
            <v>281</v>
          </cell>
          <cell r="AK4234">
            <v>50</v>
          </cell>
        </row>
        <row r="4235">
          <cell r="B4235">
            <v>37210</v>
          </cell>
          <cell r="C4235">
            <v>372</v>
          </cell>
          <cell r="D4235">
            <v>1</v>
          </cell>
          <cell r="E4235">
            <v>20212</v>
          </cell>
          <cell r="F4235">
            <v>1</v>
          </cell>
          <cell r="G4235">
            <v>37210</v>
          </cell>
          <cell r="H4235">
            <v>37210</v>
          </cell>
          <cell r="I4235">
            <v>0</v>
          </cell>
          <cell r="J4235">
            <v>10</v>
          </cell>
          <cell r="K4235">
            <v>75</v>
          </cell>
          <cell r="L4235">
            <v>74</v>
          </cell>
          <cell r="M4235">
            <v>4</v>
          </cell>
          <cell r="N4235">
            <v>32</v>
          </cell>
          <cell r="O4235">
            <v>0.30000000000000004</v>
          </cell>
          <cell r="P4235">
            <v>8448</v>
          </cell>
          <cell r="Q4235">
            <v>6758</v>
          </cell>
          <cell r="R4235">
            <v>0.6</v>
          </cell>
          <cell r="S4235">
            <v>1</v>
          </cell>
          <cell r="T4235">
            <v>5625</v>
          </cell>
          <cell r="U4235">
            <v>5625</v>
          </cell>
          <cell r="V4235">
            <v>14073</v>
          </cell>
          <cell r="W4235">
            <v>12383</v>
          </cell>
          <cell r="X4235">
            <v>108100</v>
          </cell>
          <cell r="Y4235">
            <v>2162000</v>
          </cell>
          <cell r="Z4235" t="str">
            <v>水</v>
          </cell>
          <cell r="AA4235">
            <v>0.25</v>
          </cell>
          <cell r="AB4235">
            <v>0.25</v>
          </cell>
          <cell r="AC4235">
            <v>1</v>
          </cell>
          <cell r="AD4235">
            <v>0.25</v>
          </cell>
          <cell r="AE4235">
            <v>0.25</v>
          </cell>
          <cell r="AF4235">
            <v>422</v>
          </cell>
          <cell r="AG4235">
            <v>422</v>
          </cell>
          <cell r="AH4235">
            <v>12383</v>
          </cell>
          <cell r="AI4235">
            <v>422</v>
          </cell>
          <cell r="AJ4235">
            <v>422</v>
          </cell>
          <cell r="AK4235">
            <v>50</v>
          </cell>
        </row>
        <row r="4236">
          <cell r="B4236">
            <v>37310</v>
          </cell>
          <cell r="C4236">
            <v>373</v>
          </cell>
          <cell r="D4236">
            <v>1</v>
          </cell>
          <cell r="E4236">
            <v>20312</v>
          </cell>
          <cell r="F4236">
            <v>1</v>
          </cell>
          <cell r="G4236">
            <v>37310</v>
          </cell>
          <cell r="H4236">
            <v>37310</v>
          </cell>
          <cell r="I4236">
            <v>0</v>
          </cell>
          <cell r="J4236">
            <v>10</v>
          </cell>
          <cell r="K4236">
            <v>75</v>
          </cell>
          <cell r="L4236">
            <v>74</v>
          </cell>
          <cell r="M4236">
            <v>4</v>
          </cell>
          <cell r="N4236">
            <v>32</v>
          </cell>
          <cell r="O4236">
            <v>0.4</v>
          </cell>
          <cell r="P4236">
            <v>11264</v>
          </cell>
          <cell r="Q4236">
            <v>7208</v>
          </cell>
          <cell r="R4236">
            <v>0.6</v>
          </cell>
          <cell r="S4236">
            <v>1</v>
          </cell>
          <cell r="T4236">
            <v>5625</v>
          </cell>
          <cell r="U4236">
            <v>5625</v>
          </cell>
          <cell r="V4236">
            <v>16889</v>
          </cell>
          <cell r="W4236">
            <v>12833</v>
          </cell>
          <cell r="X4236">
            <v>108100</v>
          </cell>
          <cell r="Y4236">
            <v>2162000</v>
          </cell>
          <cell r="Z4236" t="str">
            <v>水</v>
          </cell>
          <cell r="AA4236">
            <v>0.25</v>
          </cell>
          <cell r="AB4236">
            <v>0.25</v>
          </cell>
          <cell r="AC4236">
            <v>1</v>
          </cell>
          <cell r="AD4236">
            <v>0.25</v>
          </cell>
          <cell r="AE4236">
            <v>0.25</v>
          </cell>
          <cell r="AF4236">
            <v>1014</v>
          </cell>
          <cell r="AG4236">
            <v>1014</v>
          </cell>
          <cell r="AH4236">
            <v>12833</v>
          </cell>
          <cell r="AI4236">
            <v>1014</v>
          </cell>
          <cell r="AJ4236">
            <v>1014</v>
          </cell>
          <cell r="AK4236">
            <v>50</v>
          </cell>
        </row>
        <row r="4237">
          <cell r="B4237">
            <v>37410</v>
          </cell>
          <cell r="C4237">
            <v>374</v>
          </cell>
          <cell r="D4237">
            <v>1</v>
          </cell>
          <cell r="E4237">
            <v>20212</v>
          </cell>
          <cell r="F4237">
            <v>1</v>
          </cell>
          <cell r="G4237">
            <v>37410</v>
          </cell>
          <cell r="H4237">
            <v>37410</v>
          </cell>
          <cell r="I4237">
            <v>0</v>
          </cell>
          <cell r="J4237">
            <v>10</v>
          </cell>
          <cell r="K4237">
            <v>75</v>
          </cell>
          <cell r="L4237">
            <v>74</v>
          </cell>
          <cell r="M4237">
            <v>4</v>
          </cell>
          <cell r="N4237">
            <v>32</v>
          </cell>
          <cell r="O4237">
            <v>0.5</v>
          </cell>
          <cell r="P4237">
            <v>14080</v>
          </cell>
          <cell r="Q4237">
            <v>9011</v>
          </cell>
          <cell r="R4237">
            <v>0.6</v>
          </cell>
          <cell r="S4237">
            <v>1</v>
          </cell>
          <cell r="T4237">
            <v>5625</v>
          </cell>
          <cell r="U4237">
            <v>5625</v>
          </cell>
          <cell r="V4237">
            <v>19705</v>
          </cell>
          <cell r="W4237">
            <v>14636</v>
          </cell>
          <cell r="X4237">
            <v>108100</v>
          </cell>
          <cell r="Y4237">
            <v>2162000</v>
          </cell>
          <cell r="Z4237" t="str">
            <v>水</v>
          </cell>
          <cell r="AA4237">
            <v>0.25</v>
          </cell>
          <cell r="AB4237">
            <v>0.25</v>
          </cell>
          <cell r="AC4237">
            <v>1</v>
          </cell>
          <cell r="AD4237">
            <v>0.25</v>
          </cell>
          <cell r="AE4237">
            <v>0.25</v>
          </cell>
          <cell r="AF4237">
            <v>1267</v>
          </cell>
          <cell r="AG4237">
            <v>1267</v>
          </cell>
          <cell r="AH4237">
            <v>14636</v>
          </cell>
          <cell r="AI4237">
            <v>1267</v>
          </cell>
          <cell r="AJ4237">
            <v>1267</v>
          </cell>
          <cell r="AK4237">
            <v>50</v>
          </cell>
        </row>
        <row r="4238">
          <cell r="B4238">
            <v>37510</v>
          </cell>
          <cell r="C4238">
            <v>375</v>
          </cell>
          <cell r="D4238">
            <v>1</v>
          </cell>
          <cell r="E4238">
            <v>20312</v>
          </cell>
          <cell r="F4238">
            <v>1</v>
          </cell>
          <cell r="G4238">
            <v>37510</v>
          </cell>
          <cell r="H4238">
            <v>37510</v>
          </cell>
          <cell r="I4238">
            <v>0</v>
          </cell>
          <cell r="J4238">
            <v>10</v>
          </cell>
          <cell r="K4238">
            <v>76</v>
          </cell>
          <cell r="L4238">
            <v>75</v>
          </cell>
          <cell r="M4238">
            <v>4</v>
          </cell>
          <cell r="N4238">
            <v>32</v>
          </cell>
          <cell r="O4238">
            <v>0.60000000000000009</v>
          </cell>
          <cell r="P4238">
            <v>17856</v>
          </cell>
          <cell r="Q4238">
            <v>9142</v>
          </cell>
          <cell r="R4238">
            <v>0.6</v>
          </cell>
          <cell r="S4238">
            <v>1</v>
          </cell>
          <cell r="T4238">
            <v>5952</v>
          </cell>
          <cell r="U4238">
            <v>5952</v>
          </cell>
          <cell r="V4238">
            <v>23808</v>
          </cell>
          <cell r="W4238">
            <v>15094</v>
          </cell>
          <cell r="X4238">
            <v>113796</v>
          </cell>
          <cell r="Y4238">
            <v>2275920</v>
          </cell>
          <cell r="Z4238" t="str">
            <v>水</v>
          </cell>
          <cell r="AA4238">
            <v>0.25</v>
          </cell>
          <cell r="AB4238">
            <v>0.25</v>
          </cell>
          <cell r="AC4238">
            <v>1</v>
          </cell>
          <cell r="AD4238">
            <v>0.25</v>
          </cell>
          <cell r="AE4238">
            <v>0.25</v>
          </cell>
          <cell r="AF4238">
            <v>2178</v>
          </cell>
          <cell r="AG4238">
            <v>2178</v>
          </cell>
          <cell r="AH4238">
            <v>15094</v>
          </cell>
          <cell r="AI4238">
            <v>2178</v>
          </cell>
          <cell r="AJ4238">
            <v>2178</v>
          </cell>
          <cell r="AK4238">
            <v>50</v>
          </cell>
        </row>
        <row r="4239">
          <cell r="B4239">
            <v>37610</v>
          </cell>
          <cell r="C4239">
            <v>376</v>
          </cell>
          <cell r="D4239">
            <v>1</v>
          </cell>
          <cell r="E4239">
            <v>32402</v>
          </cell>
          <cell r="F4239">
            <v>1</v>
          </cell>
          <cell r="G4239">
            <v>37610</v>
          </cell>
          <cell r="H4239">
            <v>37610</v>
          </cell>
          <cell r="I4239">
            <v>0</v>
          </cell>
          <cell r="J4239">
            <v>10</v>
          </cell>
          <cell r="K4239">
            <v>76</v>
          </cell>
          <cell r="L4239">
            <v>75</v>
          </cell>
          <cell r="M4239">
            <v>4</v>
          </cell>
          <cell r="N4239">
            <v>32</v>
          </cell>
          <cell r="O4239">
            <v>0.2</v>
          </cell>
          <cell r="P4239">
            <v>5952</v>
          </cell>
          <cell r="Q4239">
            <v>4761</v>
          </cell>
          <cell r="R4239">
            <v>0.6</v>
          </cell>
          <cell r="S4239">
            <v>1</v>
          </cell>
          <cell r="T4239">
            <v>5952</v>
          </cell>
          <cell r="U4239">
            <v>5952</v>
          </cell>
          <cell r="V4239">
            <v>11904</v>
          </cell>
          <cell r="W4239">
            <v>10713</v>
          </cell>
          <cell r="X4239">
            <v>113796</v>
          </cell>
          <cell r="Y4239">
            <v>2275920</v>
          </cell>
          <cell r="Z4239" t="str">
            <v>水</v>
          </cell>
          <cell r="AA4239">
            <v>0.25</v>
          </cell>
          <cell r="AB4239">
            <v>0.25</v>
          </cell>
          <cell r="AC4239">
            <v>1</v>
          </cell>
          <cell r="AD4239">
            <v>0.25</v>
          </cell>
          <cell r="AE4239">
            <v>0.25</v>
          </cell>
          <cell r="AF4239">
            <v>297</v>
          </cell>
          <cell r="AG4239">
            <v>297</v>
          </cell>
          <cell r="AH4239">
            <v>10713</v>
          </cell>
          <cell r="AI4239">
            <v>297</v>
          </cell>
          <cell r="AJ4239">
            <v>297</v>
          </cell>
          <cell r="AK4239">
            <v>50</v>
          </cell>
        </row>
        <row r="4240">
          <cell r="B4240">
            <v>37710</v>
          </cell>
          <cell r="C4240">
            <v>377</v>
          </cell>
          <cell r="D4240">
            <v>1</v>
          </cell>
          <cell r="E4240">
            <v>32502</v>
          </cell>
          <cell r="F4240">
            <v>1</v>
          </cell>
          <cell r="G4240">
            <v>37710</v>
          </cell>
          <cell r="H4240">
            <v>37710</v>
          </cell>
          <cell r="I4240">
            <v>0</v>
          </cell>
          <cell r="J4240">
            <v>10</v>
          </cell>
          <cell r="K4240">
            <v>76</v>
          </cell>
          <cell r="L4240">
            <v>75</v>
          </cell>
          <cell r="M4240">
            <v>4</v>
          </cell>
          <cell r="N4240">
            <v>32</v>
          </cell>
          <cell r="O4240">
            <v>0.30000000000000004</v>
          </cell>
          <cell r="P4240">
            <v>8928</v>
          </cell>
          <cell r="Q4240">
            <v>7142</v>
          </cell>
          <cell r="R4240">
            <v>0.6</v>
          </cell>
          <cell r="S4240">
            <v>1</v>
          </cell>
          <cell r="T4240">
            <v>5952</v>
          </cell>
          <cell r="U4240">
            <v>5952</v>
          </cell>
          <cell r="V4240">
            <v>14880</v>
          </cell>
          <cell r="W4240">
            <v>13094</v>
          </cell>
          <cell r="X4240">
            <v>113796</v>
          </cell>
          <cell r="Y4240">
            <v>2275920</v>
          </cell>
          <cell r="Z4240" t="str">
            <v>水</v>
          </cell>
          <cell r="AA4240">
            <v>0.25</v>
          </cell>
          <cell r="AB4240">
            <v>0.25</v>
          </cell>
          <cell r="AC4240">
            <v>1</v>
          </cell>
          <cell r="AD4240">
            <v>0.25</v>
          </cell>
          <cell r="AE4240">
            <v>0.25</v>
          </cell>
          <cell r="AF4240">
            <v>446</v>
          </cell>
          <cell r="AG4240">
            <v>446</v>
          </cell>
          <cell r="AH4240">
            <v>13094</v>
          </cell>
          <cell r="AI4240">
            <v>446</v>
          </cell>
          <cell r="AJ4240">
            <v>446</v>
          </cell>
          <cell r="AK4240">
            <v>50</v>
          </cell>
        </row>
        <row r="4241">
          <cell r="B4241">
            <v>37810</v>
          </cell>
          <cell r="C4241">
            <v>378</v>
          </cell>
          <cell r="D4241">
            <v>1</v>
          </cell>
          <cell r="E4241">
            <v>32402</v>
          </cell>
          <cell r="F4241">
            <v>1</v>
          </cell>
          <cell r="G4241">
            <v>37810</v>
          </cell>
          <cell r="H4241">
            <v>37810</v>
          </cell>
          <cell r="I4241">
            <v>0</v>
          </cell>
          <cell r="J4241">
            <v>10</v>
          </cell>
          <cell r="K4241">
            <v>76</v>
          </cell>
          <cell r="L4241">
            <v>75</v>
          </cell>
          <cell r="M4241">
            <v>4</v>
          </cell>
          <cell r="N4241">
            <v>32</v>
          </cell>
          <cell r="O4241">
            <v>0.4</v>
          </cell>
          <cell r="P4241">
            <v>11904</v>
          </cell>
          <cell r="Q4241">
            <v>7618</v>
          </cell>
          <cell r="R4241">
            <v>0.6</v>
          </cell>
          <cell r="S4241">
            <v>1</v>
          </cell>
          <cell r="T4241">
            <v>5952</v>
          </cell>
          <cell r="U4241">
            <v>5952</v>
          </cell>
          <cell r="V4241">
            <v>17856</v>
          </cell>
          <cell r="W4241">
            <v>13570</v>
          </cell>
          <cell r="X4241">
            <v>113796</v>
          </cell>
          <cell r="Y4241">
            <v>2275920</v>
          </cell>
          <cell r="Z4241" t="str">
            <v>水</v>
          </cell>
          <cell r="AA4241">
            <v>0.25</v>
          </cell>
          <cell r="AB4241">
            <v>0.25</v>
          </cell>
          <cell r="AC4241">
            <v>1</v>
          </cell>
          <cell r="AD4241">
            <v>0.25</v>
          </cell>
          <cell r="AE4241">
            <v>0.25</v>
          </cell>
          <cell r="AF4241">
            <v>1071</v>
          </cell>
          <cell r="AG4241">
            <v>1071</v>
          </cell>
          <cell r="AH4241">
            <v>13570</v>
          </cell>
          <cell r="AI4241">
            <v>1071</v>
          </cell>
          <cell r="AJ4241">
            <v>1071</v>
          </cell>
          <cell r="AK4241">
            <v>50</v>
          </cell>
        </row>
        <row r="4242">
          <cell r="B4242">
            <v>37910</v>
          </cell>
          <cell r="C4242">
            <v>379</v>
          </cell>
          <cell r="D4242">
            <v>1</v>
          </cell>
          <cell r="E4242">
            <v>32502</v>
          </cell>
          <cell r="F4242">
            <v>1</v>
          </cell>
          <cell r="G4242">
            <v>37910</v>
          </cell>
          <cell r="H4242">
            <v>37910</v>
          </cell>
          <cell r="I4242">
            <v>0</v>
          </cell>
          <cell r="J4242">
            <v>10</v>
          </cell>
          <cell r="K4242">
            <v>76</v>
          </cell>
          <cell r="L4242">
            <v>75</v>
          </cell>
          <cell r="M4242">
            <v>4</v>
          </cell>
          <cell r="N4242">
            <v>32</v>
          </cell>
          <cell r="O4242">
            <v>0.5</v>
          </cell>
          <cell r="P4242">
            <v>14880</v>
          </cell>
          <cell r="Q4242">
            <v>9523</v>
          </cell>
          <cell r="R4242">
            <v>0.6</v>
          </cell>
          <cell r="S4242">
            <v>1</v>
          </cell>
          <cell r="T4242">
            <v>5952</v>
          </cell>
          <cell r="U4242">
            <v>5952</v>
          </cell>
          <cell r="V4242">
            <v>20832</v>
          </cell>
          <cell r="W4242">
            <v>15475</v>
          </cell>
          <cell r="X4242">
            <v>113796</v>
          </cell>
          <cell r="Y4242">
            <v>2275920</v>
          </cell>
          <cell r="Z4242" t="str">
            <v>水</v>
          </cell>
          <cell r="AA4242">
            <v>0.25</v>
          </cell>
          <cell r="AB4242">
            <v>0.25</v>
          </cell>
          <cell r="AC4242">
            <v>1</v>
          </cell>
          <cell r="AD4242">
            <v>0.25</v>
          </cell>
          <cell r="AE4242">
            <v>0.25</v>
          </cell>
          <cell r="AF4242">
            <v>1339</v>
          </cell>
          <cell r="AG4242">
            <v>1339</v>
          </cell>
          <cell r="AH4242">
            <v>15475</v>
          </cell>
          <cell r="AI4242">
            <v>1339</v>
          </cell>
          <cell r="AJ4242">
            <v>1339</v>
          </cell>
          <cell r="AK4242">
            <v>50</v>
          </cell>
        </row>
        <row r="4243">
          <cell r="B4243">
            <v>38010</v>
          </cell>
          <cell r="C4243">
            <v>380</v>
          </cell>
          <cell r="D4243">
            <v>1</v>
          </cell>
          <cell r="E4243">
            <v>32400</v>
          </cell>
          <cell r="F4243">
            <v>1</v>
          </cell>
          <cell r="G4243">
            <v>38010</v>
          </cell>
          <cell r="H4243">
            <v>38010</v>
          </cell>
          <cell r="I4243">
            <v>0</v>
          </cell>
          <cell r="J4243">
            <v>10</v>
          </cell>
          <cell r="K4243">
            <v>77</v>
          </cell>
          <cell r="L4243">
            <v>76</v>
          </cell>
          <cell r="M4243">
            <v>4</v>
          </cell>
          <cell r="N4243">
            <v>32</v>
          </cell>
          <cell r="O4243">
            <v>0.60000000000000009</v>
          </cell>
          <cell r="P4243">
            <v>18892</v>
          </cell>
          <cell r="Q4243">
            <v>9673</v>
          </cell>
          <cell r="R4243">
            <v>0.6</v>
          </cell>
          <cell r="S4243">
            <v>1</v>
          </cell>
          <cell r="T4243">
            <v>6297</v>
          </cell>
          <cell r="U4243">
            <v>6297</v>
          </cell>
          <cell r="V4243">
            <v>25189</v>
          </cell>
          <cell r="W4243">
            <v>15970</v>
          </cell>
          <cell r="X4243">
            <v>119812</v>
          </cell>
          <cell r="Y4243">
            <v>2396240</v>
          </cell>
          <cell r="Z4243" t="str">
            <v>水</v>
          </cell>
          <cell r="AA4243">
            <v>0.25</v>
          </cell>
          <cell r="AB4243">
            <v>0.25</v>
          </cell>
          <cell r="AC4243">
            <v>1</v>
          </cell>
          <cell r="AD4243">
            <v>0.25</v>
          </cell>
          <cell r="AE4243">
            <v>0.25</v>
          </cell>
          <cell r="AF4243">
            <v>2304</v>
          </cell>
          <cell r="AG4243">
            <v>2304</v>
          </cell>
          <cell r="AH4243">
            <v>15970</v>
          </cell>
          <cell r="AI4243">
            <v>2304</v>
          </cell>
          <cell r="AJ4243">
            <v>2304</v>
          </cell>
          <cell r="AK4243">
            <v>50</v>
          </cell>
        </row>
        <row r="4244">
          <cell r="B4244">
            <v>38110</v>
          </cell>
          <cell r="C4244">
            <v>381</v>
          </cell>
          <cell r="D4244">
            <v>1</v>
          </cell>
          <cell r="E4244">
            <v>20113</v>
          </cell>
          <cell r="F4244">
            <v>1</v>
          </cell>
          <cell r="G4244">
            <v>38110</v>
          </cell>
          <cell r="H4244">
            <v>38110</v>
          </cell>
          <cell r="I4244">
            <v>0</v>
          </cell>
          <cell r="J4244">
            <v>10</v>
          </cell>
          <cell r="K4244">
            <v>77</v>
          </cell>
          <cell r="L4244">
            <v>76</v>
          </cell>
          <cell r="M4244">
            <v>4</v>
          </cell>
          <cell r="N4244">
            <v>32</v>
          </cell>
          <cell r="O4244">
            <v>0.2</v>
          </cell>
          <cell r="P4244">
            <v>6297</v>
          </cell>
          <cell r="Q4244">
            <v>5038</v>
          </cell>
          <cell r="R4244">
            <v>0.6</v>
          </cell>
          <cell r="S4244">
            <v>1</v>
          </cell>
          <cell r="T4244">
            <v>6297</v>
          </cell>
          <cell r="U4244">
            <v>6297</v>
          </cell>
          <cell r="V4244">
            <v>12594</v>
          </cell>
          <cell r="W4244">
            <v>11335</v>
          </cell>
          <cell r="X4244">
            <v>119812</v>
          </cell>
          <cell r="Y4244">
            <v>2396240</v>
          </cell>
          <cell r="Z4244" t="str">
            <v>土</v>
          </cell>
          <cell r="AA4244">
            <v>0.25</v>
          </cell>
          <cell r="AB4244">
            <v>0.25</v>
          </cell>
          <cell r="AC4244">
            <v>0.25</v>
          </cell>
          <cell r="AD4244">
            <v>0.25</v>
          </cell>
          <cell r="AE4244">
            <v>1</v>
          </cell>
          <cell r="AF4244">
            <v>2518</v>
          </cell>
          <cell r="AG4244">
            <v>2518</v>
          </cell>
          <cell r="AH4244">
            <v>2518</v>
          </cell>
          <cell r="AI4244">
            <v>2518</v>
          </cell>
          <cell r="AJ4244">
            <v>2518</v>
          </cell>
          <cell r="AK4244">
            <v>50</v>
          </cell>
        </row>
        <row r="4245">
          <cell r="B4245">
            <v>38210</v>
          </cell>
          <cell r="C4245">
            <v>382</v>
          </cell>
          <cell r="D4245">
            <v>1</v>
          </cell>
          <cell r="E4245">
            <v>20513</v>
          </cell>
          <cell r="F4245">
            <v>1</v>
          </cell>
          <cell r="G4245">
            <v>38210</v>
          </cell>
          <cell r="H4245">
            <v>38210</v>
          </cell>
          <cell r="I4245">
            <v>0</v>
          </cell>
          <cell r="J4245">
            <v>10</v>
          </cell>
          <cell r="K4245">
            <v>77</v>
          </cell>
          <cell r="L4245">
            <v>76</v>
          </cell>
          <cell r="M4245">
            <v>4</v>
          </cell>
          <cell r="N4245">
            <v>32</v>
          </cell>
          <cell r="O4245">
            <v>0.30000000000000004</v>
          </cell>
          <cell r="P4245">
            <v>9446</v>
          </cell>
          <cell r="Q4245">
            <v>7557</v>
          </cell>
          <cell r="R4245">
            <v>0.6</v>
          </cell>
          <cell r="S4245">
            <v>1</v>
          </cell>
          <cell r="T4245">
            <v>6297</v>
          </cell>
          <cell r="U4245">
            <v>6297</v>
          </cell>
          <cell r="V4245">
            <v>15743</v>
          </cell>
          <cell r="W4245">
            <v>13854</v>
          </cell>
          <cell r="X4245">
            <v>119812</v>
          </cell>
          <cell r="Y4245">
            <v>2396240</v>
          </cell>
          <cell r="Z4245" t="str">
            <v>土</v>
          </cell>
          <cell r="AA4245">
            <v>0.25</v>
          </cell>
          <cell r="AB4245">
            <v>0.25</v>
          </cell>
          <cell r="AC4245">
            <v>0.25</v>
          </cell>
          <cell r="AD4245">
            <v>0.25</v>
          </cell>
          <cell r="AE4245">
            <v>1</v>
          </cell>
          <cell r="AF4245">
            <v>3148</v>
          </cell>
          <cell r="AG4245">
            <v>3148</v>
          </cell>
          <cell r="AH4245">
            <v>3148</v>
          </cell>
          <cell r="AI4245">
            <v>3148</v>
          </cell>
          <cell r="AJ4245">
            <v>3148</v>
          </cell>
          <cell r="AK4245">
            <v>50</v>
          </cell>
        </row>
        <row r="4246">
          <cell r="B4246">
            <v>38310</v>
          </cell>
          <cell r="C4246">
            <v>383</v>
          </cell>
          <cell r="D4246">
            <v>1</v>
          </cell>
          <cell r="E4246">
            <v>20113</v>
          </cell>
          <cell r="F4246">
            <v>1</v>
          </cell>
          <cell r="G4246">
            <v>38310</v>
          </cell>
          <cell r="H4246">
            <v>38310</v>
          </cell>
          <cell r="I4246">
            <v>0</v>
          </cell>
          <cell r="J4246">
            <v>10</v>
          </cell>
          <cell r="K4246">
            <v>77</v>
          </cell>
          <cell r="L4246">
            <v>76</v>
          </cell>
          <cell r="M4246">
            <v>4</v>
          </cell>
          <cell r="N4246">
            <v>32</v>
          </cell>
          <cell r="O4246">
            <v>0.4</v>
          </cell>
          <cell r="P4246">
            <v>12595</v>
          </cell>
          <cell r="Q4246">
            <v>8060</v>
          </cell>
          <cell r="R4246">
            <v>0.6</v>
          </cell>
          <cell r="S4246">
            <v>1</v>
          </cell>
          <cell r="T4246">
            <v>6297</v>
          </cell>
          <cell r="U4246">
            <v>6297</v>
          </cell>
          <cell r="V4246">
            <v>18892</v>
          </cell>
          <cell r="W4246">
            <v>14357</v>
          </cell>
          <cell r="X4246">
            <v>119812</v>
          </cell>
          <cell r="Y4246">
            <v>2396240</v>
          </cell>
          <cell r="Z4246" t="str">
            <v>土</v>
          </cell>
          <cell r="AA4246">
            <v>0.25</v>
          </cell>
          <cell r="AB4246">
            <v>0.25</v>
          </cell>
          <cell r="AC4246">
            <v>0.25</v>
          </cell>
          <cell r="AD4246">
            <v>0.25</v>
          </cell>
          <cell r="AE4246">
            <v>1</v>
          </cell>
          <cell r="AF4246">
            <v>3778</v>
          </cell>
          <cell r="AG4246">
            <v>3778</v>
          </cell>
          <cell r="AH4246">
            <v>3778</v>
          </cell>
          <cell r="AI4246">
            <v>3778</v>
          </cell>
          <cell r="AJ4246">
            <v>3778</v>
          </cell>
          <cell r="AK4246">
            <v>50</v>
          </cell>
        </row>
        <row r="4247">
          <cell r="B4247">
            <v>38410</v>
          </cell>
          <cell r="C4247">
            <v>384</v>
          </cell>
          <cell r="D4247">
            <v>1</v>
          </cell>
          <cell r="E4247">
            <v>20513</v>
          </cell>
          <cell r="F4247">
            <v>1</v>
          </cell>
          <cell r="G4247">
            <v>38410</v>
          </cell>
          <cell r="H4247">
            <v>38410</v>
          </cell>
          <cell r="I4247">
            <v>0</v>
          </cell>
          <cell r="J4247">
            <v>10</v>
          </cell>
          <cell r="K4247">
            <v>77</v>
          </cell>
          <cell r="L4247">
            <v>76</v>
          </cell>
          <cell r="M4247">
            <v>4</v>
          </cell>
          <cell r="N4247">
            <v>32</v>
          </cell>
          <cell r="O4247">
            <v>0.5</v>
          </cell>
          <cell r="P4247">
            <v>15744</v>
          </cell>
          <cell r="Q4247">
            <v>10076</v>
          </cell>
          <cell r="R4247">
            <v>0.6</v>
          </cell>
          <cell r="S4247">
            <v>1</v>
          </cell>
          <cell r="T4247">
            <v>6297</v>
          </cell>
          <cell r="U4247">
            <v>6297</v>
          </cell>
          <cell r="V4247">
            <v>22041</v>
          </cell>
          <cell r="W4247">
            <v>16373</v>
          </cell>
          <cell r="X4247">
            <v>119812</v>
          </cell>
          <cell r="Y4247">
            <v>2396240</v>
          </cell>
          <cell r="Z4247" t="str">
            <v>土</v>
          </cell>
          <cell r="AA4247">
            <v>0.25</v>
          </cell>
          <cell r="AB4247">
            <v>0.25</v>
          </cell>
          <cell r="AC4247">
            <v>0.25</v>
          </cell>
          <cell r="AD4247">
            <v>0.25</v>
          </cell>
          <cell r="AE4247">
            <v>1</v>
          </cell>
          <cell r="AF4247">
            <v>4408</v>
          </cell>
          <cell r="AG4247">
            <v>4408</v>
          </cell>
          <cell r="AH4247">
            <v>4408</v>
          </cell>
          <cell r="AI4247">
            <v>4408</v>
          </cell>
          <cell r="AJ4247">
            <v>4408</v>
          </cell>
          <cell r="AK4247">
            <v>50</v>
          </cell>
        </row>
        <row r="4248">
          <cell r="B4248">
            <v>38510</v>
          </cell>
          <cell r="C4248">
            <v>385</v>
          </cell>
          <cell r="D4248">
            <v>1</v>
          </cell>
          <cell r="E4248">
            <v>20113</v>
          </cell>
          <cell r="F4248">
            <v>1</v>
          </cell>
          <cell r="G4248">
            <v>38510</v>
          </cell>
          <cell r="H4248">
            <v>38510</v>
          </cell>
          <cell r="I4248">
            <v>0</v>
          </cell>
          <cell r="J4248">
            <v>10</v>
          </cell>
          <cell r="K4248">
            <v>78</v>
          </cell>
          <cell r="L4248">
            <v>77</v>
          </cell>
          <cell r="M4248">
            <v>4</v>
          </cell>
          <cell r="N4248">
            <v>32</v>
          </cell>
          <cell r="O4248">
            <v>0.60000000000000009</v>
          </cell>
          <cell r="P4248">
            <v>19968</v>
          </cell>
          <cell r="Q4248">
            <v>10223</v>
          </cell>
          <cell r="R4248">
            <v>0.6</v>
          </cell>
          <cell r="S4248">
            <v>1</v>
          </cell>
          <cell r="T4248">
            <v>6643</v>
          </cell>
          <cell r="U4248">
            <v>6643</v>
          </cell>
          <cell r="V4248">
            <v>26611</v>
          </cell>
          <cell r="W4248">
            <v>16866</v>
          </cell>
          <cell r="X4248">
            <v>126180</v>
          </cell>
          <cell r="Y4248">
            <v>2523600</v>
          </cell>
          <cell r="Z4248" t="str">
            <v>土</v>
          </cell>
          <cell r="AA4248">
            <v>0.25</v>
          </cell>
          <cell r="AB4248">
            <v>0.25</v>
          </cell>
          <cell r="AC4248">
            <v>0.25</v>
          </cell>
          <cell r="AD4248">
            <v>0.25</v>
          </cell>
          <cell r="AE4248">
            <v>1</v>
          </cell>
          <cell r="AF4248">
            <v>5322</v>
          </cell>
          <cell r="AG4248">
            <v>5322</v>
          </cell>
          <cell r="AH4248">
            <v>5322</v>
          </cell>
          <cell r="AI4248">
            <v>5322</v>
          </cell>
          <cell r="AJ4248">
            <v>5322</v>
          </cell>
          <cell r="AK4248">
            <v>50</v>
          </cell>
        </row>
        <row r="4249">
          <cell r="B4249">
            <v>38610</v>
          </cell>
          <cell r="C4249">
            <v>386</v>
          </cell>
          <cell r="D4249">
            <v>1</v>
          </cell>
          <cell r="E4249">
            <v>32503</v>
          </cell>
          <cell r="F4249">
            <v>1</v>
          </cell>
          <cell r="G4249">
            <v>38610</v>
          </cell>
          <cell r="H4249">
            <v>38610</v>
          </cell>
          <cell r="I4249">
            <v>0</v>
          </cell>
          <cell r="J4249">
            <v>10</v>
          </cell>
          <cell r="K4249">
            <v>78</v>
          </cell>
          <cell r="L4249">
            <v>77</v>
          </cell>
          <cell r="M4249">
            <v>4</v>
          </cell>
          <cell r="N4249">
            <v>32</v>
          </cell>
          <cell r="O4249">
            <v>0.2</v>
          </cell>
          <cell r="P4249">
            <v>6656</v>
          </cell>
          <cell r="Q4249">
            <v>5324</v>
          </cell>
          <cell r="R4249">
            <v>0.6</v>
          </cell>
          <cell r="S4249">
            <v>1</v>
          </cell>
          <cell r="T4249">
            <v>6643</v>
          </cell>
          <cell r="U4249">
            <v>6643</v>
          </cell>
          <cell r="V4249">
            <v>13299</v>
          </cell>
          <cell r="W4249">
            <v>11967</v>
          </cell>
          <cell r="X4249">
            <v>126180</v>
          </cell>
          <cell r="Y4249">
            <v>2523600</v>
          </cell>
          <cell r="Z4249" t="str">
            <v>土</v>
          </cell>
          <cell r="AA4249">
            <v>0.25</v>
          </cell>
          <cell r="AB4249">
            <v>0.25</v>
          </cell>
          <cell r="AC4249">
            <v>0.25</v>
          </cell>
          <cell r="AD4249">
            <v>0.25</v>
          </cell>
          <cell r="AE4249">
            <v>1</v>
          </cell>
          <cell r="AF4249">
            <v>2659</v>
          </cell>
          <cell r="AG4249">
            <v>2659</v>
          </cell>
          <cell r="AH4249">
            <v>2659</v>
          </cell>
          <cell r="AI4249">
            <v>2659</v>
          </cell>
          <cell r="AJ4249">
            <v>2659</v>
          </cell>
          <cell r="AK4249">
            <v>50</v>
          </cell>
        </row>
        <row r="4250">
          <cell r="B4250">
            <v>38710</v>
          </cell>
          <cell r="C4250">
            <v>387</v>
          </cell>
          <cell r="D4250">
            <v>1</v>
          </cell>
          <cell r="E4250">
            <v>32103</v>
          </cell>
          <cell r="F4250">
            <v>1</v>
          </cell>
          <cell r="G4250">
            <v>38710</v>
          </cell>
          <cell r="H4250">
            <v>38710</v>
          </cell>
          <cell r="I4250">
            <v>0</v>
          </cell>
          <cell r="J4250">
            <v>10</v>
          </cell>
          <cell r="K4250">
            <v>78</v>
          </cell>
          <cell r="L4250">
            <v>77</v>
          </cell>
          <cell r="M4250">
            <v>4</v>
          </cell>
          <cell r="N4250">
            <v>32</v>
          </cell>
          <cell r="O4250">
            <v>0.30000000000000004</v>
          </cell>
          <cell r="P4250">
            <v>9984</v>
          </cell>
          <cell r="Q4250">
            <v>7987</v>
          </cell>
          <cell r="R4250">
            <v>0.6</v>
          </cell>
          <cell r="S4250">
            <v>1</v>
          </cell>
          <cell r="T4250">
            <v>6643</v>
          </cell>
          <cell r="U4250">
            <v>6643</v>
          </cell>
          <cell r="V4250">
            <v>16627</v>
          </cell>
          <cell r="W4250">
            <v>14630</v>
          </cell>
          <cell r="X4250">
            <v>126180</v>
          </cell>
          <cell r="Y4250">
            <v>2523600</v>
          </cell>
          <cell r="Z4250" t="str">
            <v>土</v>
          </cell>
          <cell r="AA4250">
            <v>0.25</v>
          </cell>
          <cell r="AB4250">
            <v>0.25</v>
          </cell>
          <cell r="AC4250">
            <v>0.25</v>
          </cell>
          <cell r="AD4250">
            <v>0.25</v>
          </cell>
          <cell r="AE4250">
            <v>1</v>
          </cell>
          <cell r="AF4250">
            <v>3325</v>
          </cell>
          <cell r="AG4250">
            <v>3325</v>
          </cell>
          <cell r="AH4250">
            <v>3325</v>
          </cell>
          <cell r="AI4250">
            <v>3325</v>
          </cell>
          <cell r="AJ4250">
            <v>3325</v>
          </cell>
          <cell r="AK4250">
            <v>50</v>
          </cell>
        </row>
        <row r="4251">
          <cell r="B4251">
            <v>38810</v>
          </cell>
          <cell r="C4251">
            <v>388</v>
          </cell>
          <cell r="D4251">
            <v>1</v>
          </cell>
          <cell r="E4251">
            <v>32503</v>
          </cell>
          <cell r="F4251">
            <v>1</v>
          </cell>
          <cell r="G4251">
            <v>38810</v>
          </cell>
          <cell r="H4251">
            <v>38810</v>
          </cell>
          <cell r="I4251">
            <v>0</v>
          </cell>
          <cell r="J4251">
            <v>10</v>
          </cell>
          <cell r="K4251">
            <v>78</v>
          </cell>
          <cell r="L4251">
            <v>77</v>
          </cell>
          <cell r="M4251">
            <v>4</v>
          </cell>
          <cell r="N4251">
            <v>32</v>
          </cell>
          <cell r="O4251">
            <v>0.4</v>
          </cell>
          <cell r="P4251">
            <v>13312</v>
          </cell>
          <cell r="Q4251">
            <v>8519</v>
          </cell>
          <cell r="R4251">
            <v>0.6</v>
          </cell>
          <cell r="S4251">
            <v>1</v>
          </cell>
          <cell r="T4251">
            <v>6643</v>
          </cell>
          <cell r="U4251">
            <v>6643</v>
          </cell>
          <cell r="V4251">
            <v>19955</v>
          </cell>
          <cell r="W4251">
            <v>15162</v>
          </cell>
          <cell r="X4251">
            <v>126180</v>
          </cell>
          <cell r="Y4251">
            <v>2523600</v>
          </cell>
          <cell r="Z4251" t="str">
            <v>土</v>
          </cell>
          <cell r="AA4251">
            <v>0.25</v>
          </cell>
          <cell r="AB4251">
            <v>0.25</v>
          </cell>
          <cell r="AC4251">
            <v>0.25</v>
          </cell>
          <cell r="AD4251">
            <v>0.25</v>
          </cell>
          <cell r="AE4251">
            <v>1</v>
          </cell>
          <cell r="AF4251">
            <v>3991</v>
          </cell>
          <cell r="AG4251">
            <v>3991</v>
          </cell>
          <cell r="AH4251">
            <v>3991</v>
          </cell>
          <cell r="AI4251">
            <v>3991</v>
          </cell>
          <cell r="AJ4251">
            <v>3991</v>
          </cell>
          <cell r="AK4251">
            <v>50</v>
          </cell>
        </row>
        <row r="4252">
          <cell r="B4252">
            <v>38910</v>
          </cell>
          <cell r="C4252">
            <v>389</v>
          </cell>
          <cell r="D4252">
            <v>1</v>
          </cell>
          <cell r="E4252">
            <v>32103</v>
          </cell>
          <cell r="F4252">
            <v>1</v>
          </cell>
          <cell r="G4252">
            <v>38910</v>
          </cell>
          <cell r="H4252">
            <v>38910</v>
          </cell>
          <cell r="I4252">
            <v>0</v>
          </cell>
          <cell r="J4252">
            <v>10</v>
          </cell>
          <cell r="K4252">
            <v>78</v>
          </cell>
          <cell r="L4252">
            <v>77</v>
          </cell>
          <cell r="M4252">
            <v>4</v>
          </cell>
          <cell r="N4252">
            <v>32</v>
          </cell>
          <cell r="O4252">
            <v>0.5</v>
          </cell>
          <cell r="P4252">
            <v>16640</v>
          </cell>
          <cell r="Q4252">
            <v>10649</v>
          </cell>
          <cell r="R4252">
            <v>0.6</v>
          </cell>
          <cell r="S4252">
            <v>1</v>
          </cell>
          <cell r="T4252">
            <v>6643</v>
          </cell>
          <cell r="U4252">
            <v>6643</v>
          </cell>
          <cell r="V4252">
            <v>23283</v>
          </cell>
          <cell r="W4252">
            <v>17292</v>
          </cell>
          <cell r="X4252">
            <v>126180</v>
          </cell>
          <cell r="Y4252">
            <v>2523600</v>
          </cell>
          <cell r="Z4252" t="str">
            <v>土</v>
          </cell>
          <cell r="AA4252">
            <v>0.25</v>
          </cell>
          <cell r="AB4252">
            <v>0.25</v>
          </cell>
          <cell r="AC4252">
            <v>0.25</v>
          </cell>
          <cell r="AD4252">
            <v>0.25</v>
          </cell>
          <cell r="AE4252">
            <v>1</v>
          </cell>
          <cell r="AF4252">
            <v>4656</v>
          </cell>
          <cell r="AG4252">
            <v>4656</v>
          </cell>
          <cell r="AH4252">
            <v>4656</v>
          </cell>
          <cell r="AI4252">
            <v>4656</v>
          </cell>
          <cell r="AJ4252">
            <v>4656</v>
          </cell>
          <cell r="AK4252">
            <v>50</v>
          </cell>
        </row>
        <row r="4253">
          <cell r="B4253">
            <v>39010</v>
          </cell>
          <cell r="C4253">
            <v>390</v>
          </cell>
          <cell r="D4253">
            <v>1</v>
          </cell>
          <cell r="E4253">
            <v>32503</v>
          </cell>
          <cell r="F4253">
            <v>1</v>
          </cell>
          <cell r="G4253">
            <v>39010</v>
          </cell>
          <cell r="H4253">
            <v>39010</v>
          </cell>
          <cell r="I4253">
            <v>0</v>
          </cell>
          <cell r="J4253">
            <v>10</v>
          </cell>
          <cell r="K4253">
            <v>79</v>
          </cell>
          <cell r="L4253">
            <v>78</v>
          </cell>
          <cell r="M4253">
            <v>4</v>
          </cell>
          <cell r="N4253">
            <v>32</v>
          </cell>
          <cell r="O4253">
            <v>0.60000000000000009</v>
          </cell>
          <cell r="P4253">
            <v>21120</v>
          </cell>
          <cell r="Q4253">
            <v>10813</v>
          </cell>
          <cell r="R4253">
            <v>0.6</v>
          </cell>
          <cell r="S4253">
            <v>1</v>
          </cell>
          <cell r="T4253">
            <v>7027</v>
          </cell>
          <cell r="U4253">
            <v>7027</v>
          </cell>
          <cell r="V4253">
            <v>28147</v>
          </cell>
          <cell r="W4253">
            <v>17840</v>
          </cell>
          <cell r="X4253">
            <v>132900</v>
          </cell>
          <cell r="Y4253">
            <v>2658000</v>
          </cell>
          <cell r="Z4253" t="str">
            <v>土</v>
          </cell>
          <cell r="AA4253">
            <v>0.25</v>
          </cell>
          <cell r="AB4253">
            <v>0.25</v>
          </cell>
          <cell r="AC4253">
            <v>0.25</v>
          </cell>
          <cell r="AD4253">
            <v>0.25</v>
          </cell>
          <cell r="AE4253">
            <v>1</v>
          </cell>
          <cell r="AF4253">
            <v>5629</v>
          </cell>
          <cell r="AG4253">
            <v>5629</v>
          </cell>
          <cell r="AH4253">
            <v>5629</v>
          </cell>
          <cell r="AI4253">
            <v>5629</v>
          </cell>
          <cell r="AJ4253">
            <v>5629</v>
          </cell>
          <cell r="AK4253">
            <v>50</v>
          </cell>
        </row>
        <row r="4254">
          <cell r="B4254">
            <v>39110</v>
          </cell>
          <cell r="C4254">
            <v>391</v>
          </cell>
          <cell r="D4254">
            <v>1</v>
          </cell>
          <cell r="E4254">
            <v>30603</v>
          </cell>
          <cell r="F4254">
            <v>1</v>
          </cell>
          <cell r="G4254">
            <v>39110</v>
          </cell>
          <cell r="H4254">
            <v>39110</v>
          </cell>
          <cell r="I4254">
            <v>0</v>
          </cell>
          <cell r="J4254">
            <v>10</v>
          </cell>
          <cell r="K4254">
            <v>79</v>
          </cell>
          <cell r="L4254">
            <v>78</v>
          </cell>
          <cell r="M4254">
            <v>4</v>
          </cell>
          <cell r="N4254">
            <v>32</v>
          </cell>
          <cell r="O4254">
            <v>0.2</v>
          </cell>
          <cell r="P4254">
            <v>7040</v>
          </cell>
          <cell r="Q4254">
            <v>5632</v>
          </cell>
          <cell r="R4254">
            <v>0.6</v>
          </cell>
          <cell r="S4254">
            <v>1</v>
          </cell>
          <cell r="T4254">
            <v>7027</v>
          </cell>
          <cell r="U4254">
            <v>7027</v>
          </cell>
          <cell r="V4254">
            <v>14067</v>
          </cell>
          <cell r="W4254">
            <v>12659</v>
          </cell>
          <cell r="X4254">
            <v>132900</v>
          </cell>
          <cell r="Y4254">
            <v>2658000</v>
          </cell>
          <cell r="Z4254" t="str">
            <v>土</v>
          </cell>
          <cell r="AA4254">
            <v>0.25</v>
          </cell>
          <cell r="AB4254">
            <v>0.25</v>
          </cell>
          <cell r="AC4254">
            <v>0.25</v>
          </cell>
          <cell r="AD4254">
            <v>0.25</v>
          </cell>
          <cell r="AE4254">
            <v>1</v>
          </cell>
          <cell r="AF4254">
            <v>2813</v>
          </cell>
          <cell r="AG4254">
            <v>2813</v>
          </cell>
          <cell r="AH4254">
            <v>2813</v>
          </cell>
          <cell r="AI4254">
            <v>2813</v>
          </cell>
          <cell r="AJ4254">
            <v>2813</v>
          </cell>
          <cell r="AK4254">
            <v>50</v>
          </cell>
        </row>
        <row r="4255">
          <cell r="B4255">
            <v>39210</v>
          </cell>
          <cell r="C4255">
            <v>392</v>
          </cell>
          <cell r="D4255">
            <v>1</v>
          </cell>
          <cell r="E4255">
            <v>30503</v>
          </cell>
          <cell r="F4255">
            <v>1</v>
          </cell>
          <cell r="G4255">
            <v>39210</v>
          </cell>
          <cell r="H4255">
            <v>39210</v>
          </cell>
          <cell r="I4255">
            <v>0</v>
          </cell>
          <cell r="J4255">
            <v>10</v>
          </cell>
          <cell r="K4255">
            <v>79</v>
          </cell>
          <cell r="L4255">
            <v>78</v>
          </cell>
          <cell r="M4255">
            <v>4</v>
          </cell>
          <cell r="N4255">
            <v>32</v>
          </cell>
          <cell r="O4255">
            <v>0.30000000000000004</v>
          </cell>
          <cell r="P4255">
            <v>10560</v>
          </cell>
          <cell r="Q4255">
            <v>8448</v>
          </cell>
          <cell r="R4255">
            <v>0.6</v>
          </cell>
          <cell r="S4255">
            <v>1</v>
          </cell>
          <cell r="T4255">
            <v>7027</v>
          </cell>
          <cell r="U4255">
            <v>7027</v>
          </cell>
          <cell r="V4255">
            <v>17587</v>
          </cell>
          <cell r="W4255">
            <v>15475</v>
          </cell>
          <cell r="X4255">
            <v>132900</v>
          </cell>
          <cell r="Y4255">
            <v>2658000</v>
          </cell>
          <cell r="Z4255" t="str">
            <v>土</v>
          </cell>
          <cell r="AA4255">
            <v>0.25</v>
          </cell>
          <cell r="AB4255">
            <v>0.25</v>
          </cell>
          <cell r="AC4255">
            <v>0.25</v>
          </cell>
          <cell r="AD4255">
            <v>0.25</v>
          </cell>
          <cell r="AE4255">
            <v>1</v>
          </cell>
          <cell r="AF4255">
            <v>3517</v>
          </cell>
          <cell r="AG4255">
            <v>3517</v>
          </cell>
          <cell r="AH4255">
            <v>3517</v>
          </cell>
          <cell r="AI4255">
            <v>3517</v>
          </cell>
          <cell r="AJ4255">
            <v>3517</v>
          </cell>
          <cell r="AK4255">
            <v>50</v>
          </cell>
        </row>
        <row r="4256">
          <cell r="B4256">
            <v>39310</v>
          </cell>
          <cell r="C4256">
            <v>393</v>
          </cell>
          <cell r="D4256">
            <v>1</v>
          </cell>
          <cell r="E4256">
            <v>30603</v>
          </cell>
          <cell r="F4256">
            <v>1</v>
          </cell>
          <cell r="G4256">
            <v>39310</v>
          </cell>
          <cell r="H4256">
            <v>39310</v>
          </cell>
          <cell r="I4256">
            <v>0</v>
          </cell>
          <cell r="J4256">
            <v>10</v>
          </cell>
          <cell r="K4256">
            <v>79</v>
          </cell>
          <cell r="L4256">
            <v>78</v>
          </cell>
          <cell r="M4256">
            <v>4</v>
          </cell>
          <cell r="N4256">
            <v>32</v>
          </cell>
          <cell r="O4256">
            <v>0.4</v>
          </cell>
          <cell r="P4256">
            <v>14080</v>
          </cell>
          <cell r="Q4256">
            <v>9011</v>
          </cell>
          <cell r="R4256">
            <v>0.6</v>
          </cell>
          <cell r="S4256">
            <v>1</v>
          </cell>
          <cell r="T4256">
            <v>7027</v>
          </cell>
          <cell r="U4256">
            <v>7027</v>
          </cell>
          <cell r="V4256">
            <v>21107</v>
          </cell>
          <cell r="W4256">
            <v>16038</v>
          </cell>
          <cell r="X4256">
            <v>132900</v>
          </cell>
          <cell r="Y4256">
            <v>2658000</v>
          </cell>
          <cell r="Z4256" t="str">
            <v>土</v>
          </cell>
          <cell r="AA4256">
            <v>0.25</v>
          </cell>
          <cell r="AB4256">
            <v>0.25</v>
          </cell>
          <cell r="AC4256">
            <v>0.25</v>
          </cell>
          <cell r="AD4256">
            <v>0.25</v>
          </cell>
          <cell r="AE4256">
            <v>1</v>
          </cell>
          <cell r="AF4256">
            <v>4221</v>
          </cell>
          <cell r="AG4256">
            <v>4221</v>
          </cell>
          <cell r="AH4256">
            <v>4221</v>
          </cell>
          <cell r="AI4256">
            <v>4221</v>
          </cell>
          <cell r="AJ4256">
            <v>4221</v>
          </cell>
          <cell r="AK4256">
            <v>50</v>
          </cell>
        </row>
        <row r="4257">
          <cell r="B4257">
            <v>39410</v>
          </cell>
          <cell r="C4257">
            <v>394</v>
          </cell>
          <cell r="D4257">
            <v>1</v>
          </cell>
          <cell r="E4257">
            <v>30503</v>
          </cell>
          <cell r="F4257">
            <v>1</v>
          </cell>
          <cell r="G4257">
            <v>39410</v>
          </cell>
          <cell r="H4257">
            <v>39410</v>
          </cell>
          <cell r="I4257">
            <v>0</v>
          </cell>
          <cell r="J4257">
            <v>10</v>
          </cell>
          <cell r="K4257">
            <v>79</v>
          </cell>
          <cell r="L4257">
            <v>78</v>
          </cell>
          <cell r="M4257">
            <v>4</v>
          </cell>
          <cell r="N4257">
            <v>32</v>
          </cell>
          <cell r="O4257">
            <v>0.5</v>
          </cell>
          <cell r="P4257">
            <v>17600</v>
          </cell>
          <cell r="Q4257">
            <v>11264</v>
          </cell>
          <cell r="R4257">
            <v>0.6</v>
          </cell>
          <cell r="S4257">
            <v>1</v>
          </cell>
          <cell r="T4257">
            <v>7027</v>
          </cell>
          <cell r="U4257">
            <v>7027</v>
          </cell>
          <cell r="V4257">
            <v>24627</v>
          </cell>
          <cell r="W4257">
            <v>18291</v>
          </cell>
          <cell r="X4257">
            <v>132900</v>
          </cell>
          <cell r="Y4257">
            <v>2658000</v>
          </cell>
          <cell r="Z4257" t="str">
            <v>土</v>
          </cell>
          <cell r="AA4257">
            <v>0.25</v>
          </cell>
          <cell r="AB4257">
            <v>0.25</v>
          </cell>
          <cell r="AC4257">
            <v>0.25</v>
          </cell>
          <cell r="AD4257">
            <v>0.25</v>
          </cell>
          <cell r="AE4257">
            <v>1</v>
          </cell>
          <cell r="AF4257">
            <v>4925</v>
          </cell>
          <cell r="AG4257">
            <v>4925</v>
          </cell>
          <cell r="AH4257">
            <v>4925</v>
          </cell>
          <cell r="AI4257">
            <v>4925</v>
          </cell>
          <cell r="AJ4257">
            <v>4925</v>
          </cell>
          <cell r="AK4257">
            <v>50</v>
          </cell>
        </row>
        <row r="4258">
          <cell r="B4258">
            <v>39510</v>
          </cell>
          <cell r="C4258">
            <v>395</v>
          </cell>
          <cell r="D4258">
            <v>1</v>
          </cell>
          <cell r="E4258">
            <v>30603</v>
          </cell>
          <cell r="F4258">
            <v>1</v>
          </cell>
          <cell r="G4258">
            <v>39510</v>
          </cell>
          <cell r="H4258">
            <v>39510</v>
          </cell>
          <cell r="I4258">
            <v>0</v>
          </cell>
          <cell r="J4258">
            <v>10</v>
          </cell>
          <cell r="K4258">
            <v>80</v>
          </cell>
          <cell r="L4258">
            <v>79</v>
          </cell>
          <cell r="M4258">
            <v>4</v>
          </cell>
          <cell r="N4258">
            <v>32</v>
          </cell>
          <cell r="O4258">
            <v>0.60000000000000009</v>
          </cell>
          <cell r="P4258">
            <v>22329</v>
          </cell>
          <cell r="Q4258">
            <v>11432</v>
          </cell>
          <cell r="R4258">
            <v>0.6</v>
          </cell>
          <cell r="S4258">
            <v>1</v>
          </cell>
          <cell r="T4258">
            <v>7430</v>
          </cell>
          <cell r="U4258">
            <v>7430</v>
          </cell>
          <cell r="V4258">
            <v>29759</v>
          </cell>
          <cell r="W4258">
            <v>18862</v>
          </cell>
          <cell r="X4258">
            <v>140004</v>
          </cell>
          <cell r="Y4258">
            <v>2800080</v>
          </cell>
          <cell r="Z4258" t="str">
            <v>土</v>
          </cell>
          <cell r="AA4258">
            <v>0.25</v>
          </cell>
          <cell r="AB4258">
            <v>0.25</v>
          </cell>
          <cell r="AC4258">
            <v>0.25</v>
          </cell>
          <cell r="AD4258">
            <v>0.25</v>
          </cell>
          <cell r="AE4258">
            <v>1</v>
          </cell>
          <cell r="AF4258">
            <v>5951</v>
          </cell>
          <cell r="AG4258">
            <v>5951</v>
          </cell>
          <cell r="AH4258">
            <v>5951</v>
          </cell>
          <cell r="AI4258">
            <v>5951</v>
          </cell>
          <cell r="AJ4258">
            <v>5951</v>
          </cell>
          <cell r="AK4258">
            <v>50</v>
          </cell>
        </row>
        <row r="4259">
          <cell r="B4259">
            <v>39610</v>
          </cell>
          <cell r="C4259">
            <v>396</v>
          </cell>
          <cell r="D4259">
            <v>1</v>
          </cell>
          <cell r="E4259">
            <v>32103</v>
          </cell>
          <cell r="F4259">
            <v>1</v>
          </cell>
          <cell r="G4259">
            <v>39610</v>
          </cell>
          <cell r="H4259">
            <v>39610</v>
          </cell>
          <cell r="I4259">
            <v>0</v>
          </cell>
          <cell r="J4259">
            <v>10</v>
          </cell>
          <cell r="K4259">
            <v>80</v>
          </cell>
          <cell r="L4259">
            <v>79</v>
          </cell>
          <cell r="M4259">
            <v>4</v>
          </cell>
          <cell r="N4259">
            <v>32</v>
          </cell>
          <cell r="O4259">
            <v>0.2</v>
          </cell>
          <cell r="P4259">
            <v>7443</v>
          </cell>
          <cell r="Q4259">
            <v>5954</v>
          </cell>
          <cell r="R4259">
            <v>0.6</v>
          </cell>
          <cell r="S4259">
            <v>1</v>
          </cell>
          <cell r="T4259">
            <v>7430</v>
          </cell>
          <cell r="U4259">
            <v>7430</v>
          </cell>
          <cell r="V4259">
            <v>14873</v>
          </cell>
          <cell r="W4259">
            <v>13384</v>
          </cell>
          <cell r="X4259">
            <v>140004</v>
          </cell>
          <cell r="Y4259">
            <v>2800080</v>
          </cell>
          <cell r="Z4259" t="str">
            <v>土</v>
          </cell>
          <cell r="AA4259">
            <v>0.25</v>
          </cell>
          <cell r="AB4259">
            <v>0.25</v>
          </cell>
          <cell r="AC4259">
            <v>0.25</v>
          </cell>
          <cell r="AD4259">
            <v>0.25</v>
          </cell>
          <cell r="AE4259">
            <v>1</v>
          </cell>
          <cell r="AF4259">
            <v>2974</v>
          </cell>
          <cell r="AG4259">
            <v>2974</v>
          </cell>
          <cell r="AH4259">
            <v>2974</v>
          </cell>
          <cell r="AI4259">
            <v>2974</v>
          </cell>
          <cell r="AJ4259">
            <v>2974</v>
          </cell>
          <cell r="AK4259">
            <v>50</v>
          </cell>
        </row>
        <row r="4260">
          <cell r="B4260">
            <v>39710</v>
          </cell>
          <cell r="C4260">
            <v>397</v>
          </cell>
          <cell r="D4260">
            <v>1</v>
          </cell>
          <cell r="E4260">
            <v>32303</v>
          </cell>
          <cell r="F4260">
            <v>1</v>
          </cell>
          <cell r="G4260">
            <v>39710</v>
          </cell>
          <cell r="H4260">
            <v>39710</v>
          </cell>
          <cell r="I4260">
            <v>0</v>
          </cell>
          <cell r="J4260">
            <v>10</v>
          </cell>
          <cell r="K4260">
            <v>80</v>
          </cell>
          <cell r="L4260">
            <v>79</v>
          </cell>
          <cell r="M4260">
            <v>4</v>
          </cell>
          <cell r="N4260">
            <v>32</v>
          </cell>
          <cell r="O4260">
            <v>0.30000000000000004</v>
          </cell>
          <cell r="P4260">
            <v>11164</v>
          </cell>
          <cell r="Q4260">
            <v>8931</v>
          </cell>
          <cell r="R4260">
            <v>0.6</v>
          </cell>
          <cell r="S4260">
            <v>1</v>
          </cell>
          <cell r="T4260">
            <v>7430</v>
          </cell>
          <cell r="U4260">
            <v>7430</v>
          </cell>
          <cell r="V4260">
            <v>18594</v>
          </cell>
          <cell r="W4260">
            <v>16361</v>
          </cell>
          <cell r="X4260">
            <v>140004</v>
          </cell>
          <cell r="Y4260">
            <v>2800080</v>
          </cell>
          <cell r="Z4260" t="str">
            <v>土</v>
          </cell>
          <cell r="AA4260">
            <v>0.25</v>
          </cell>
          <cell r="AB4260">
            <v>0.25</v>
          </cell>
          <cell r="AC4260">
            <v>0.25</v>
          </cell>
          <cell r="AD4260">
            <v>0.25</v>
          </cell>
          <cell r="AE4260">
            <v>1</v>
          </cell>
          <cell r="AF4260">
            <v>3718</v>
          </cell>
          <cell r="AG4260">
            <v>3718</v>
          </cell>
          <cell r="AH4260">
            <v>3718</v>
          </cell>
          <cell r="AI4260">
            <v>3718</v>
          </cell>
          <cell r="AJ4260">
            <v>3718</v>
          </cell>
          <cell r="AK4260">
            <v>50</v>
          </cell>
        </row>
        <row r="4261">
          <cell r="B4261">
            <v>39810</v>
          </cell>
          <cell r="C4261">
            <v>398</v>
          </cell>
          <cell r="D4261">
            <v>1</v>
          </cell>
          <cell r="E4261">
            <v>32103</v>
          </cell>
          <cell r="F4261">
            <v>1</v>
          </cell>
          <cell r="G4261">
            <v>39810</v>
          </cell>
          <cell r="H4261">
            <v>39810</v>
          </cell>
          <cell r="I4261">
            <v>0</v>
          </cell>
          <cell r="J4261">
            <v>10</v>
          </cell>
          <cell r="K4261">
            <v>80</v>
          </cell>
          <cell r="L4261">
            <v>79</v>
          </cell>
          <cell r="M4261">
            <v>4</v>
          </cell>
          <cell r="N4261">
            <v>32</v>
          </cell>
          <cell r="O4261">
            <v>0.4</v>
          </cell>
          <cell r="P4261">
            <v>14886</v>
          </cell>
          <cell r="Q4261">
            <v>9527</v>
          </cell>
          <cell r="R4261">
            <v>0.6</v>
          </cell>
          <cell r="S4261">
            <v>1</v>
          </cell>
          <cell r="T4261">
            <v>7430</v>
          </cell>
          <cell r="U4261">
            <v>7430</v>
          </cell>
          <cell r="V4261">
            <v>22316</v>
          </cell>
          <cell r="W4261">
            <v>16957</v>
          </cell>
          <cell r="X4261">
            <v>140004</v>
          </cell>
          <cell r="Y4261">
            <v>2800080</v>
          </cell>
          <cell r="Z4261" t="str">
            <v>土</v>
          </cell>
          <cell r="AA4261">
            <v>0.25</v>
          </cell>
          <cell r="AB4261">
            <v>0.25</v>
          </cell>
          <cell r="AC4261">
            <v>0.25</v>
          </cell>
          <cell r="AD4261">
            <v>0.25</v>
          </cell>
          <cell r="AE4261">
            <v>1</v>
          </cell>
          <cell r="AF4261">
            <v>4463</v>
          </cell>
          <cell r="AG4261">
            <v>4463</v>
          </cell>
          <cell r="AH4261">
            <v>4463</v>
          </cell>
          <cell r="AI4261">
            <v>4463</v>
          </cell>
          <cell r="AJ4261">
            <v>4463</v>
          </cell>
          <cell r="AK4261">
            <v>50</v>
          </cell>
        </row>
        <row r="4262">
          <cell r="B4262">
            <v>39910</v>
          </cell>
          <cell r="C4262">
            <v>399</v>
          </cell>
          <cell r="D4262">
            <v>1</v>
          </cell>
          <cell r="E4262">
            <v>32303</v>
          </cell>
          <cell r="F4262">
            <v>1</v>
          </cell>
          <cell r="G4262">
            <v>39910</v>
          </cell>
          <cell r="H4262">
            <v>39910</v>
          </cell>
          <cell r="I4262">
            <v>0</v>
          </cell>
          <cell r="J4262">
            <v>10</v>
          </cell>
          <cell r="K4262">
            <v>80</v>
          </cell>
          <cell r="L4262">
            <v>79</v>
          </cell>
          <cell r="M4262">
            <v>4</v>
          </cell>
          <cell r="N4262">
            <v>32</v>
          </cell>
          <cell r="O4262">
            <v>0.5</v>
          </cell>
          <cell r="P4262">
            <v>18608</v>
          </cell>
          <cell r="Q4262">
            <v>11909</v>
          </cell>
          <cell r="R4262">
            <v>0.6</v>
          </cell>
          <cell r="S4262">
            <v>1</v>
          </cell>
          <cell r="T4262">
            <v>7430</v>
          </cell>
          <cell r="U4262">
            <v>7430</v>
          </cell>
          <cell r="V4262">
            <v>26038</v>
          </cell>
          <cell r="W4262">
            <v>19339</v>
          </cell>
          <cell r="X4262">
            <v>140004</v>
          </cell>
          <cell r="Y4262">
            <v>2800080</v>
          </cell>
          <cell r="Z4262" t="str">
            <v>土</v>
          </cell>
          <cell r="AA4262">
            <v>0.25</v>
          </cell>
          <cell r="AB4262">
            <v>0.25</v>
          </cell>
          <cell r="AC4262">
            <v>0.25</v>
          </cell>
          <cell r="AD4262">
            <v>0.25</v>
          </cell>
          <cell r="AE4262">
            <v>1</v>
          </cell>
          <cell r="AF4262">
            <v>5207</v>
          </cell>
          <cell r="AG4262">
            <v>5207</v>
          </cell>
          <cell r="AH4262">
            <v>5207</v>
          </cell>
          <cell r="AI4262">
            <v>5207</v>
          </cell>
          <cell r="AJ4262">
            <v>5207</v>
          </cell>
          <cell r="AK4262">
            <v>50</v>
          </cell>
        </row>
        <row r="4263">
          <cell r="B4263">
            <v>40010</v>
          </cell>
          <cell r="C4263">
            <v>400</v>
          </cell>
          <cell r="D4263">
            <v>1</v>
          </cell>
          <cell r="E4263">
            <v>32100</v>
          </cell>
          <cell r="F4263">
            <v>1</v>
          </cell>
          <cell r="G4263">
            <v>40010</v>
          </cell>
          <cell r="H4263">
            <v>40010</v>
          </cell>
          <cell r="I4263">
            <v>0</v>
          </cell>
          <cell r="J4263">
            <v>10</v>
          </cell>
          <cell r="K4263">
            <v>81</v>
          </cell>
          <cell r="L4263">
            <v>80</v>
          </cell>
          <cell r="M4263">
            <v>5</v>
          </cell>
          <cell r="N4263">
            <v>32</v>
          </cell>
          <cell r="O4263">
            <v>0.60000000000000009</v>
          </cell>
          <cell r="P4263">
            <v>23616</v>
          </cell>
          <cell r="Q4263">
            <v>12091</v>
          </cell>
          <cell r="R4263">
            <v>0.6</v>
          </cell>
          <cell r="S4263">
            <v>1</v>
          </cell>
          <cell r="T4263">
            <v>7872</v>
          </cell>
          <cell r="U4263">
            <v>7872</v>
          </cell>
          <cell r="V4263">
            <v>31488</v>
          </cell>
          <cell r="W4263">
            <v>19963</v>
          </cell>
          <cell r="X4263">
            <v>155044</v>
          </cell>
          <cell r="Y4263">
            <v>3100880</v>
          </cell>
          <cell r="Z4263" t="str">
            <v>土</v>
          </cell>
          <cell r="AA4263">
            <v>0.25</v>
          </cell>
          <cell r="AB4263">
            <v>0.25</v>
          </cell>
          <cell r="AC4263">
            <v>0.25</v>
          </cell>
          <cell r="AD4263">
            <v>0.25</v>
          </cell>
          <cell r="AE4263">
            <v>1</v>
          </cell>
          <cell r="AF4263">
            <v>6297</v>
          </cell>
          <cell r="AG4263">
            <v>6297</v>
          </cell>
          <cell r="AH4263">
            <v>6297</v>
          </cell>
          <cell r="AI4263">
            <v>6297</v>
          </cell>
          <cell r="AJ4263">
            <v>6297</v>
          </cell>
          <cell r="AK4263">
            <v>70</v>
          </cell>
        </row>
        <row r="4264">
          <cell r="B4264">
            <v>40110</v>
          </cell>
          <cell r="C4264">
            <v>401</v>
          </cell>
          <cell r="D4264">
            <v>1</v>
          </cell>
          <cell r="E4264">
            <v>20515</v>
          </cell>
          <cell r="F4264">
            <v>1</v>
          </cell>
          <cell r="G4264">
            <v>40110</v>
          </cell>
          <cell r="H4264">
            <v>40110</v>
          </cell>
          <cell r="I4264">
            <v>0</v>
          </cell>
          <cell r="J4264">
            <v>10</v>
          </cell>
          <cell r="K4264">
            <v>81</v>
          </cell>
          <cell r="L4264">
            <v>80</v>
          </cell>
          <cell r="M4264">
            <v>5</v>
          </cell>
          <cell r="N4264">
            <v>32</v>
          </cell>
          <cell r="O4264">
            <v>0.2</v>
          </cell>
          <cell r="P4264">
            <v>7872</v>
          </cell>
          <cell r="Q4264">
            <v>6297</v>
          </cell>
          <cell r="R4264">
            <v>0.6</v>
          </cell>
          <cell r="S4264">
            <v>1</v>
          </cell>
          <cell r="T4264">
            <v>7872</v>
          </cell>
          <cell r="U4264">
            <v>7872</v>
          </cell>
          <cell r="V4264">
            <v>15744</v>
          </cell>
          <cell r="W4264">
            <v>14169</v>
          </cell>
          <cell r="X4264">
            <v>155044</v>
          </cell>
          <cell r="Y4264">
            <v>3100880</v>
          </cell>
          <cell r="Z4264" t="str">
            <v>火</v>
          </cell>
          <cell r="AA4264">
            <v>0.25</v>
          </cell>
          <cell r="AB4264">
            <v>0.25</v>
          </cell>
          <cell r="AC4264">
            <v>0.25</v>
          </cell>
          <cell r="AD4264">
            <v>1</v>
          </cell>
          <cell r="AE4264">
            <v>0.25</v>
          </cell>
          <cell r="AF4264">
            <v>393</v>
          </cell>
          <cell r="AG4264">
            <v>393</v>
          </cell>
          <cell r="AH4264">
            <v>393</v>
          </cell>
          <cell r="AI4264">
            <v>14169</v>
          </cell>
          <cell r="AJ4264">
            <v>393</v>
          </cell>
          <cell r="AK4264">
            <v>70</v>
          </cell>
        </row>
        <row r="4265">
          <cell r="B4265">
            <v>40210</v>
          </cell>
          <cell r="C4265">
            <v>402</v>
          </cell>
          <cell r="D4265">
            <v>1</v>
          </cell>
          <cell r="E4265">
            <v>30505</v>
          </cell>
          <cell r="F4265">
            <v>1</v>
          </cell>
          <cell r="G4265">
            <v>40210</v>
          </cell>
          <cell r="H4265">
            <v>40210</v>
          </cell>
          <cell r="I4265">
            <v>0</v>
          </cell>
          <cell r="J4265">
            <v>10</v>
          </cell>
          <cell r="K4265">
            <v>81</v>
          </cell>
          <cell r="L4265">
            <v>80</v>
          </cell>
          <cell r="M4265">
            <v>5</v>
          </cell>
          <cell r="N4265">
            <v>32</v>
          </cell>
          <cell r="O4265">
            <v>0.30000000000000004</v>
          </cell>
          <cell r="P4265">
            <v>11808</v>
          </cell>
          <cell r="Q4265">
            <v>9446</v>
          </cell>
          <cell r="R4265">
            <v>0.6</v>
          </cell>
          <cell r="S4265">
            <v>1</v>
          </cell>
          <cell r="T4265">
            <v>7872</v>
          </cell>
          <cell r="U4265">
            <v>7872</v>
          </cell>
          <cell r="V4265">
            <v>19680</v>
          </cell>
          <cell r="W4265">
            <v>17318</v>
          </cell>
          <cell r="X4265">
            <v>155044</v>
          </cell>
          <cell r="Y4265">
            <v>3100880</v>
          </cell>
          <cell r="Z4265" t="str">
            <v>火</v>
          </cell>
          <cell r="AA4265">
            <v>0.25</v>
          </cell>
          <cell r="AB4265">
            <v>0.25</v>
          </cell>
          <cell r="AC4265">
            <v>0.25</v>
          </cell>
          <cell r="AD4265">
            <v>1</v>
          </cell>
          <cell r="AE4265">
            <v>0.25</v>
          </cell>
          <cell r="AF4265">
            <v>590</v>
          </cell>
          <cell r="AG4265">
            <v>590</v>
          </cell>
          <cell r="AH4265">
            <v>590</v>
          </cell>
          <cell r="AI4265">
            <v>17318</v>
          </cell>
          <cell r="AJ4265">
            <v>590</v>
          </cell>
          <cell r="AK4265">
            <v>70</v>
          </cell>
        </row>
        <row r="4266">
          <cell r="B4266">
            <v>40310</v>
          </cell>
          <cell r="C4266">
            <v>403</v>
          </cell>
          <cell r="D4266">
            <v>1</v>
          </cell>
          <cell r="E4266">
            <v>20515</v>
          </cell>
          <cell r="F4266">
            <v>1</v>
          </cell>
          <cell r="G4266">
            <v>40310</v>
          </cell>
          <cell r="H4266">
            <v>40310</v>
          </cell>
          <cell r="I4266">
            <v>0</v>
          </cell>
          <cell r="J4266">
            <v>10</v>
          </cell>
          <cell r="K4266">
            <v>81</v>
          </cell>
          <cell r="L4266">
            <v>80</v>
          </cell>
          <cell r="M4266">
            <v>5</v>
          </cell>
          <cell r="N4266">
            <v>32</v>
          </cell>
          <cell r="O4266">
            <v>0.4</v>
          </cell>
          <cell r="P4266">
            <v>15744</v>
          </cell>
          <cell r="Q4266">
            <v>10076</v>
          </cell>
          <cell r="R4266">
            <v>0.6</v>
          </cell>
          <cell r="S4266">
            <v>1</v>
          </cell>
          <cell r="T4266">
            <v>7872</v>
          </cell>
          <cell r="U4266">
            <v>7872</v>
          </cell>
          <cell r="V4266">
            <v>23616</v>
          </cell>
          <cell r="W4266">
            <v>17948</v>
          </cell>
          <cell r="X4266">
            <v>155044</v>
          </cell>
          <cell r="Y4266">
            <v>3100880</v>
          </cell>
          <cell r="Z4266" t="str">
            <v>火</v>
          </cell>
          <cell r="AA4266">
            <v>0.25</v>
          </cell>
          <cell r="AB4266">
            <v>0.25</v>
          </cell>
          <cell r="AC4266">
            <v>0.25</v>
          </cell>
          <cell r="AD4266">
            <v>1</v>
          </cell>
          <cell r="AE4266">
            <v>0.25</v>
          </cell>
          <cell r="AF4266">
            <v>1417</v>
          </cell>
          <cell r="AG4266">
            <v>1417</v>
          </cell>
          <cell r="AH4266">
            <v>1417</v>
          </cell>
          <cell r="AI4266">
            <v>17948</v>
          </cell>
          <cell r="AJ4266">
            <v>1417</v>
          </cell>
          <cell r="AK4266">
            <v>70</v>
          </cell>
        </row>
        <row r="4267">
          <cell r="B4267">
            <v>40410</v>
          </cell>
          <cell r="C4267">
            <v>404</v>
          </cell>
          <cell r="D4267">
            <v>1</v>
          </cell>
          <cell r="E4267">
            <v>30505</v>
          </cell>
          <cell r="F4267">
            <v>1</v>
          </cell>
          <cell r="G4267">
            <v>40410</v>
          </cell>
          <cell r="H4267">
            <v>40410</v>
          </cell>
          <cell r="I4267">
            <v>0</v>
          </cell>
          <cell r="J4267">
            <v>10</v>
          </cell>
          <cell r="K4267">
            <v>81</v>
          </cell>
          <cell r="L4267">
            <v>80</v>
          </cell>
          <cell r="M4267">
            <v>5</v>
          </cell>
          <cell r="N4267">
            <v>32</v>
          </cell>
          <cell r="O4267">
            <v>0.5</v>
          </cell>
          <cell r="P4267">
            <v>19680</v>
          </cell>
          <cell r="Q4267">
            <v>12595</v>
          </cell>
          <cell r="R4267">
            <v>0.6</v>
          </cell>
          <cell r="S4267">
            <v>1</v>
          </cell>
          <cell r="T4267">
            <v>7872</v>
          </cell>
          <cell r="U4267">
            <v>7872</v>
          </cell>
          <cell r="V4267">
            <v>27552</v>
          </cell>
          <cell r="W4267">
            <v>20467</v>
          </cell>
          <cell r="X4267">
            <v>155044</v>
          </cell>
          <cell r="Y4267">
            <v>3100880</v>
          </cell>
          <cell r="Z4267" t="str">
            <v>火</v>
          </cell>
          <cell r="AA4267">
            <v>0.25</v>
          </cell>
          <cell r="AB4267">
            <v>0.25</v>
          </cell>
          <cell r="AC4267">
            <v>0.25</v>
          </cell>
          <cell r="AD4267">
            <v>1</v>
          </cell>
          <cell r="AE4267">
            <v>0.25</v>
          </cell>
          <cell r="AF4267">
            <v>1771</v>
          </cell>
          <cell r="AG4267">
            <v>1771</v>
          </cell>
          <cell r="AH4267">
            <v>1771</v>
          </cell>
          <cell r="AI4267">
            <v>20467</v>
          </cell>
          <cell r="AJ4267">
            <v>1771</v>
          </cell>
          <cell r="AK4267">
            <v>70</v>
          </cell>
        </row>
        <row r="4268">
          <cell r="B4268">
            <v>40510</v>
          </cell>
          <cell r="C4268">
            <v>405</v>
          </cell>
          <cell r="D4268">
            <v>1</v>
          </cell>
          <cell r="E4268">
            <v>20515</v>
          </cell>
          <cell r="F4268">
            <v>1</v>
          </cell>
          <cell r="G4268">
            <v>40510</v>
          </cell>
          <cell r="H4268">
            <v>40510</v>
          </cell>
          <cell r="I4268">
            <v>0</v>
          </cell>
          <cell r="J4268">
            <v>10</v>
          </cell>
          <cell r="K4268">
            <v>82</v>
          </cell>
          <cell r="L4268">
            <v>81</v>
          </cell>
          <cell r="M4268">
            <v>5</v>
          </cell>
          <cell r="N4268">
            <v>32</v>
          </cell>
          <cell r="O4268">
            <v>0.60000000000000009</v>
          </cell>
          <cell r="P4268">
            <v>24979</v>
          </cell>
          <cell r="Q4268">
            <v>12789</v>
          </cell>
          <cell r="R4268">
            <v>0.6</v>
          </cell>
          <cell r="S4268">
            <v>1</v>
          </cell>
          <cell r="T4268">
            <v>8313</v>
          </cell>
          <cell r="U4268">
            <v>8313</v>
          </cell>
          <cell r="V4268">
            <v>33292</v>
          </cell>
          <cell r="W4268">
            <v>21102</v>
          </cell>
          <cell r="X4268">
            <v>162980</v>
          </cell>
          <cell r="Y4268">
            <v>3259600</v>
          </cell>
          <cell r="Z4268" t="str">
            <v>火</v>
          </cell>
          <cell r="AA4268">
            <v>0.25</v>
          </cell>
          <cell r="AB4268">
            <v>0.25</v>
          </cell>
          <cell r="AC4268">
            <v>0.25</v>
          </cell>
          <cell r="AD4268">
            <v>1</v>
          </cell>
          <cell r="AE4268">
            <v>0.25</v>
          </cell>
          <cell r="AF4268">
            <v>3047</v>
          </cell>
          <cell r="AG4268">
            <v>3047</v>
          </cell>
          <cell r="AH4268">
            <v>3047</v>
          </cell>
          <cell r="AI4268">
            <v>21102</v>
          </cell>
          <cell r="AJ4268">
            <v>3047</v>
          </cell>
          <cell r="AK4268">
            <v>70</v>
          </cell>
        </row>
        <row r="4269">
          <cell r="B4269">
            <v>40610</v>
          </cell>
          <cell r="C4269">
            <v>406</v>
          </cell>
          <cell r="D4269">
            <v>1</v>
          </cell>
          <cell r="E4269">
            <v>32405</v>
          </cell>
          <cell r="F4269">
            <v>1</v>
          </cell>
          <cell r="G4269">
            <v>40610</v>
          </cell>
          <cell r="H4269">
            <v>40610</v>
          </cell>
          <cell r="I4269">
            <v>0</v>
          </cell>
          <cell r="J4269">
            <v>10</v>
          </cell>
          <cell r="K4269">
            <v>82</v>
          </cell>
          <cell r="L4269">
            <v>81</v>
          </cell>
          <cell r="M4269">
            <v>5</v>
          </cell>
          <cell r="N4269">
            <v>32</v>
          </cell>
          <cell r="O4269">
            <v>0.2</v>
          </cell>
          <cell r="P4269">
            <v>8326</v>
          </cell>
          <cell r="Q4269">
            <v>6661</v>
          </cell>
          <cell r="R4269">
            <v>0.6</v>
          </cell>
          <cell r="S4269">
            <v>1</v>
          </cell>
          <cell r="T4269">
            <v>8313</v>
          </cell>
          <cell r="U4269">
            <v>8313</v>
          </cell>
          <cell r="V4269">
            <v>16639</v>
          </cell>
          <cell r="W4269">
            <v>14974</v>
          </cell>
          <cell r="X4269">
            <v>162980</v>
          </cell>
          <cell r="Y4269">
            <v>3259600</v>
          </cell>
          <cell r="Z4269" t="str">
            <v>火</v>
          </cell>
          <cell r="AA4269">
            <v>0.25</v>
          </cell>
          <cell r="AB4269">
            <v>0.25</v>
          </cell>
          <cell r="AC4269">
            <v>0.25</v>
          </cell>
          <cell r="AD4269">
            <v>1</v>
          </cell>
          <cell r="AE4269">
            <v>0.25</v>
          </cell>
          <cell r="AF4269">
            <v>416</v>
          </cell>
          <cell r="AG4269">
            <v>416</v>
          </cell>
          <cell r="AH4269">
            <v>416</v>
          </cell>
          <cell r="AI4269">
            <v>14974</v>
          </cell>
          <cell r="AJ4269">
            <v>416</v>
          </cell>
          <cell r="AK4269">
            <v>70</v>
          </cell>
        </row>
        <row r="4270">
          <cell r="B4270">
            <v>40710</v>
          </cell>
          <cell r="C4270">
            <v>407</v>
          </cell>
          <cell r="D4270">
            <v>1</v>
          </cell>
          <cell r="E4270">
            <v>32505</v>
          </cell>
          <cell r="F4270">
            <v>1</v>
          </cell>
          <cell r="G4270">
            <v>40710</v>
          </cell>
          <cell r="H4270">
            <v>40710</v>
          </cell>
          <cell r="I4270">
            <v>0</v>
          </cell>
          <cell r="J4270">
            <v>10</v>
          </cell>
          <cell r="K4270">
            <v>82</v>
          </cell>
          <cell r="L4270">
            <v>81</v>
          </cell>
          <cell r="M4270">
            <v>5</v>
          </cell>
          <cell r="N4270">
            <v>32</v>
          </cell>
          <cell r="O4270">
            <v>0.30000000000000004</v>
          </cell>
          <cell r="P4270">
            <v>12489</v>
          </cell>
          <cell r="Q4270">
            <v>9991</v>
          </cell>
          <cell r="R4270">
            <v>0.6</v>
          </cell>
          <cell r="S4270">
            <v>1</v>
          </cell>
          <cell r="T4270">
            <v>8313</v>
          </cell>
          <cell r="U4270">
            <v>8313</v>
          </cell>
          <cell r="V4270">
            <v>20802</v>
          </cell>
          <cell r="W4270">
            <v>18304</v>
          </cell>
          <cell r="X4270">
            <v>162980</v>
          </cell>
          <cell r="Y4270">
            <v>3259600</v>
          </cell>
          <cell r="Z4270" t="str">
            <v>火</v>
          </cell>
          <cell r="AA4270">
            <v>0.25</v>
          </cell>
          <cell r="AB4270">
            <v>0.25</v>
          </cell>
          <cell r="AC4270">
            <v>0.25</v>
          </cell>
          <cell r="AD4270">
            <v>1</v>
          </cell>
          <cell r="AE4270">
            <v>0.25</v>
          </cell>
          <cell r="AF4270">
            <v>624</v>
          </cell>
          <cell r="AG4270">
            <v>624</v>
          </cell>
          <cell r="AH4270">
            <v>624</v>
          </cell>
          <cell r="AI4270">
            <v>18304</v>
          </cell>
          <cell r="AJ4270">
            <v>624</v>
          </cell>
          <cell r="AK4270">
            <v>70</v>
          </cell>
        </row>
        <row r="4271">
          <cell r="B4271">
            <v>40810</v>
          </cell>
          <cell r="C4271">
            <v>408</v>
          </cell>
          <cell r="D4271">
            <v>1</v>
          </cell>
          <cell r="E4271">
            <v>32405</v>
          </cell>
          <cell r="F4271">
            <v>1</v>
          </cell>
          <cell r="G4271">
            <v>40810</v>
          </cell>
          <cell r="H4271">
            <v>40810</v>
          </cell>
          <cell r="I4271">
            <v>0</v>
          </cell>
          <cell r="J4271">
            <v>10</v>
          </cell>
          <cell r="K4271">
            <v>82</v>
          </cell>
          <cell r="L4271">
            <v>81</v>
          </cell>
          <cell r="M4271">
            <v>5</v>
          </cell>
          <cell r="N4271">
            <v>32</v>
          </cell>
          <cell r="O4271">
            <v>0.4</v>
          </cell>
          <cell r="P4271">
            <v>16652</v>
          </cell>
          <cell r="Q4271">
            <v>10657</v>
          </cell>
          <cell r="R4271">
            <v>0.6</v>
          </cell>
          <cell r="S4271">
            <v>1</v>
          </cell>
          <cell r="T4271">
            <v>8313</v>
          </cell>
          <cell r="U4271">
            <v>8313</v>
          </cell>
          <cell r="V4271">
            <v>24965</v>
          </cell>
          <cell r="W4271">
            <v>18970</v>
          </cell>
          <cell r="X4271">
            <v>162980</v>
          </cell>
          <cell r="Y4271">
            <v>3259600</v>
          </cell>
          <cell r="Z4271" t="str">
            <v>火</v>
          </cell>
          <cell r="AA4271">
            <v>0.25</v>
          </cell>
          <cell r="AB4271">
            <v>0.25</v>
          </cell>
          <cell r="AC4271">
            <v>0.25</v>
          </cell>
          <cell r="AD4271">
            <v>1</v>
          </cell>
          <cell r="AE4271">
            <v>0.25</v>
          </cell>
          <cell r="AF4271">
            <v>1498</v>
          </cell>
          <cell r="AG4271">
            <v>1498</v>
          </cell>
          <cell r="AH4271">
            <v>1498</v>
          </cell>
          <cell r="AI4271">
            <v>18970</v>
          </cell>
          <cell r="AJ4271">
            <v>1498</v>
          </cell>
          <cell r="AK4271">
            <v>70</v>
          </cell>
        </row>
        <row r="4272">
          <cell r="B4272">
            <v>40910</v>
          </cell>
          <cell r="C4272">
            <v>409</v>
          </cell>
          <cell r="D4272">
            <v>1</v>
          </cell>
          <cell r="E4272">
            <v>32505</v>
          </cell>
          <cell r="F4272">
            <v>1</v>
          </cell>
          <cell r="G4272">
            <v>40910</v>
          </cell>
          <cell r="H4272">
            <v>40910</v>
          </cell>
          <cell r="I4272">
            <v>0</v>
          </cell>
          <cell r="J4272">
            <v>10</v>
          </cell>
          <cell r="K4272">
            <v>82</v>
          </cell>
          <cell r="L4272">
            <v>81</v>
          </cell>
          <cell r="M4272">
            <v>5</v>
          </cell>
          <cell r="N4272">
            <v>32</v>
          </cell>
          <cell r="O4272">
            <v>0.5</v>
          </cell>
          <cell r="P4272">
            <v>20816</v>
          </cell>
          <cell r="Q4272">
            <v>13322</v>
          </cell>
          <cell r="R4272">
            <v>0.6</v>
          </cell>
          <cell r="S4272">
            <v>1</v>
          </cell>
          <cell r="T4272">
            <v>8313</v>
          </cell>
          <cell r="U4272">
            <v>8313</v>
          </cell>
          <cell r="V4272">
            <v>29129</v>
          </cell>
          <cell r="W4272">
            <v>21635</v>
          </cell>
          <cell r="X4272">
            <v>162980</v>
          </cell>
          <cell r="Y4272">
            <v>3259600</v>
          </cell>
          <cell r="Z4272" t="str">
            <v>火</v>
          </cell>
          <cell r="AA4272">
            <v>0.25</v>
          </cell>
          <cell r="AB4272">
            <v>0.25</v>
          </cell>
          <cell r="AC4272">
            <v>0.25</v>
          </cell>
          <cell r="AD4272">
            <v>1</v>
          </cell>
          <cell r="AE4272">
            <v>0.25</v>
          </cell>
          <cell r="AF4272">
            <v>1873</v>
          </cell>
          <cell r="AG4272">
            <v>1873</v>
          </cell>
          <cell r="AH4272">
            <v>1873</v>
          </cell>
          <cell r="AI4272">
            <v>21635</v>
          </cell>
          <cell r="AJ4272">
            <v>1873</v>
          </cell>
          <cell r="AK4272">
            <v>70</v>
          </cell>
        </row>
        <row r="4273">
          <cell r="B4273">
            <v>41010</v>
          </cell>
          <cell r="C4273">
            <v>410</v>
          </cell>
          <cell r="D4273">
            <v>1</v>
          </cell>
          <cell r="E4273">
            <v>32405</v>
          </cell>
          <cell r="F4273">
            <v>1</v>
          </cell>
          <cell r="G4273">
            <v>41010</v>
          </cell>
          <cell r="H4273">
            <v>41010</v>
          </cell>
          <cell r="I4273">
            <v>0</v>
          </cell>
          <cell r="J4273">
            <v>10</v>
          </cell>
          <cell r="K4273">
            <v>83</v>
          </cell>
          <cell r="L4273">
            <v>82</v>
          </cell>
          <cell r="M4273">
            <v>5</v>
          </cell>
          <cell r="N4273">
            <v>33</v>
          </cell>
          <cell r="O4273">
            <v>0.60000000000000009</v>
          </cell>
          <cell r="P4273">
            <v>27225</v>
          </cell>
          <cell r="Q4273">
            <v>13939</v>
          </cell>
          <cell r="R4273">
            <v>0.6</v>
          </cell>
          <cell r="S4273">
            <v>1</v>
          </cell>
          <cell r="T4273">
            <v>9068</v>
          </cell>
          <cell r="U4273">
            <v>9068</v>
          </cell>
          <cell r="V4273">
            <v>36293</v>
          </cell>
          <cell r="W4273">
            <v>23007</v>
          </cell>
          <cell r="X4273">
            <v>176749</v>
          </cell>
          <cell r="Y4273">
            <v>3534980</v>
          </cell>
          <cell r="Z4273" t="str">
            <v>火</v>
          </cell>
          <cell r="AA4273">
            <v>0.25</v>
          </cell>
          <cell r="AB4273">
            <v>0.25</v>
          </cell>
          <cell r="AC4273">
            <v>0.25</v>
          </cell>
          <cell r="AD4273">
            <v>1</v>
          </cell>
          <cell r="AE4273">
            <v>0.25</v>
          </cell>
          <cell r="AF4273">
            <v>3321</v>
          </cell>
          <cell r="AG4273">
            <v>3321</v>
          </cell>
          <cell r="AH4273">
            <v>3321</v>
          </cell>
          <cell r="AI4273">
            <v>23007</v>
          </cell>
          <cell r="AJ4273">
            <v>3321</v>
          </cell>
          <cell r="AK4273">
            <v>70</v>
          </cell>
        </row>
        <row r="4274">
          <cell r="B4274">
            <v>41110</v>
          </cell>
          <cell r="C4274">
            <v>411</v>
          </cell>
          <cell r="D4274">
            <v>1</v>
          </cell>
          <cell r="E4274">
            <v>20115</v>
          </cell>
          <cell r="F4274">
            <v>1</v>
          </cell>
          <cell r="G4274">
            <v>41110</v>
          </cell>
          <cell r="H4274">
            <v>41110</v>
          </cell>
          <cell r="I4274">
            <v>0</v>
          </cell>
          <cell r="J4274">
            <v>10</v>
          </cell>
          <cell r="K4274">
            <v>83</v>
          </cell>
          <cell r="L4274">
            <v>82</v>
          </cell>
          <cell r="M4274">
            <v>5</v>
          </cell>
          <cell r="N4274">
            <v>33</v>
          </cell>
          <cell r="O4274">
            <v>0.2</v>
          </cell>
          <cell r="P4274">
            <v>9075</v>
          </cell>
          <cell r="Q4274">
            <v>7260</v>
          </cell>
          <cell r="R4274">
            <v>0.6</v>
          </cell>
          <cell r="S4274">
            <v>1</v>
          </cell>
          <cell r="T4274">
            <v>9068</v>
          </cell>
          <cell r="U4274">
            <v>9068</v>
          </cell>
          <cell r="V4274">
            <v>18143</v>
          </cell>
          <cell r="W4274">
            <v>16328</v>
          </cell>
          <cell r="X4274">
            <v>176749</v>
          </cell>
          <cell r="Y4274">
            <v>3534980</v>
          </cell>
          <cell r="Z4274" t="str">
            <v>火</v>
          </cell>
          <cell r="AA4274">
            <v>0.25</v>
          </cell>
          <cell r="AB4274">
            <v>0.25</v>
          </cell>
          <cell r="AC4274">
            <v>0.25</v>
          </cell>
          <cell r="AD4274">
            <v>1</v>
          </cell>
          <cell r="AE4274">
            <v>0.25</v>
          </cell>
          <cell r="AF4274">
            <v>453</v>
          </cell>
          <cell r="AG4274">
            <v>453</v>
          </cell>
          <cell r="AH4274">
            <v>453</v>
          </cell>
          <cell r="AI4274">
            <v>16328</v>
          </cell>
          <cell r="AJ4274">
            <v>453</v>
          </cell>
          <cell r="AK4274">
            <v>70</v>
          </cell>
        </row>
        <row r="4275">
          <cell r="B4275">
            <v>41210</v>
          </cell>
          <cell r="C4275">
            <v>412</v>
          </cell>
          <cell r="D4275">
            <v>1</v>
          </cell>
          <cell r="E4275">
            <v>30505</v>
          </cell>
          <cell r="F4275">
            <v>1</v>
          </cell>
          <cell r="G4275">
            <v>41210</v>
          </cell>
          <cell r="H4275">
            <v>41210</v>
          </cell>
          <cell r="I4275">
            <v>0</v>
          </cell>
          <cell r="J4275">
            <v>10</v>
          </cell>
          <cell r="K4275">
            <v>83</v>
          </cell>
          <cell r="L4275">
            <v>82</v>
          </cell>
          <cell r="M4275">
            <v>5</v>
          </cell>
          <cell r="N4275">
            <v>33</v>
          </cell>
          <cell r="O4275">
            <v>0.30000000000000004</v>
          </cell>
          <cell r="P4275">
            <v>13612</v>
          </cell>
          <cell r="Q4275">
            <v>10890</v>
          </cell>
          <cell r="R4275">
            <v>0.6</v>
          </cell>
          <cell r="S4275">
            <v>1</v>
          </cell>
          <cell r="T4275">
            <v>9068</v>
          </cell>
          <cell r="U4275">
            <v>9068</v>
          </cell>
          <cell r="V4275">
            <v>22680</v>
          </cell>
          <cell r="W4275">
            <v>19958</v>
          </cell>
          <cell r="X4275">
            <v>176749</v>
          </cell>
          <cell r="Y4275">
            <v>3534980</v>
          </cell>
          <cell r="Z4275" t="str">
            <v>火</v>
          </cell>
          <cell r="AA4275">
            <v>0.25</v>
          </cell>
          <cell r="AB4275">
            <v>0.25</v>
          </cell>
          <cell r="AC4275">
            <v>0.25</v>
          </cell>
          <cell r="AD4275">
            <v>1</v>
          </cell>
          <cell r="AE4275">
            <v>0.25</v>
          </cell>
          <cell r="AF4275">
            <v>680</v>
          </cell>
          <cell r="AG4275">
            <v>680</v>
          </cell>
          <cell r="AH4275">
            <v>680</v>
          </cell>
          <cell r="AI4275">
            <v>19958</v>
          </cell>
          <cell r="AJ4275">
            <v>680</v>
          </cell>
          <cell r="AK4275">
            <v>70</v>
          </cell>
        </row>
        <row r="4276">
          <cell r="B4276">
            <v>41310</v>
          </cell>
          <cell r="C4276">
            <v>413</v>
          </cell>
          <cell r="D4276">
            <v>1</v>
          </cell>
          <cell r="E4276">
            <v>20115</v>
          </cell>
          <cell r="F4276">
            <v>1</v>
          </cell>
          <cell r="G4276">
            <v>41310</v>
          </cell>
          <cell r="H4276">
            <v>41310</v>
          </cell>
          <cell r="I4276">
            <v>0</v>
          </cell>
          <cell r="J4276">
            <v>10</v>
          </cell>
          <cell r="K4276">
            <v>83</v>
          </cell>
          <cell r="L4276">
            <v>82</v>
          </cell>
          <cell r="M4276">
            <v>5</v>
          </cell>
          <cell r="N4276">
            <v>33</v>
          </cell>
          <cell r="O4276">
            <v>0.4</v>
          </cell>
          <cell r="P4276">
            <v>18150</v>
          </cell>
          <cell r="Q4276">
            <v>11616</v>
          </cell>
          <cell r="R4276">
            <v>0.6</v>
          </cell>
          <cell r="S4276">
            <v>1</v>
          </cell>
          <cell r="T4276">
            <v>9068</v>
          </cell>
          <cell r="U4276">
            <v>9068</v>
          </cell>
          <cell r="V4276">
            <v>27218</v>
          </cell>
          <cell r="W4276">
            <v>20684</v>
          </cell>
          <cell r="X4276">
            <v>176749</v>
          </cell>
          <cell r="Y4276">
            <v>3534980</v>
          </cell>
          <cell r="Z4276" t="str">
            <v>火</v>
          </cell>
          <cell r="AA4276">
            <v>0.25</v>
          </cell>
          <cell r="AB4276">
            <v>0.25</v>
          </cell>
          <cell r="AC4276">
            <v>0.25</v>
          </cell>
          <cell r="AD4276">
            <v>1</v>
          </cell>
          <cell r="AE4276">
            <v>0.25</v>
          </cell>
          <cell r="AF4276">
            <v>1633</v>
          </cell>
          <cell r="AG4276">
            <v>1633</v>
          </cell>
          <cell r="AH4276">
            <v>1633</v>
          </cell>
          <cell r="AI4276">
            <v>20684</v>
          </cell>
          <cell r="AJ4276">
            <v>1633</v>
          </cell>
          <cell r="AK4276">
            <v>70</v>
          </cell>
        </row>
        <row r="4277">
          <cell r="B4277">
            <v>41410</v>
          </cell>
          <cell r="C4277">
            <v>414</v>
          </cell>
          <cell r="D4277">
            <v>1</v>
          </cell>
          <cell r="E4277">
            <v>30505</v>
          </cell>
          <cell r="F4277">
            <v>1</v>
          </cell>
          <cell r="G4277">
            <v>41410</v>
          </cell>
          <cell r="H4277">
            <v>41410</v>
          </cell>
          <cell r="I4277">
            <v>0</v>
          </cell>
          <cell r="J4277">
            <v>10</v>
          </cell>
          <cell r="K4277">
            <v>83</v>
          </cell>
          <cell r="L4277">
            <v>82</v>
          </cell>
          <cell r="M4277">
            <v>5</v>
          </cell>
          <cell r="N4277">
            <v>33</v>
          </cell>
          <cell r="O4277">
            <v>0.5</v>
          </cell>
          <cell r="P4277">
            <v>22687</v>
          </cell>
          <cell r="Q4277">
            <v>14520</v>
          </cell>
          <cell r="R4277">
            <v>0.6</v>
          </cell>
          <cell r="S4277">
            <v>1</v>
          </cell>
          <cell r="T4277">
            <v>9068</v>
          </cell>
          <cell r="U4277">
            <v>9068</v>
          </cell>
          <cell r="V4277">
            <v>31755</v>
          </cell>
          <cell r="W4277">
            <v>23588</v>
          </cell>
          <cell r="X4277">
            <v>176749</v>
          </cell>
          <cell r="Y4277">
            <v>3534980</v>
          </cell>
          <cell r="Z4277" t="str">
            <v>火</v>
          </cell>
          <cell r="AA4277">
            <v>0.25</v>
          </cell>
          <cell r="AB4277">
            <v>0.25</v>
          </cell>
          <cell r="AC4277">
            <v>0.25</v>
          </cell>
          <cell r="AD4277">
            <v>1</v>
          </cell>
          <cell r="AE4277">
            <v>0.25</v>
          </cell>
          <cell r="AF4277">
            <v>2041</v>
          </cell>
          <cell r="AG4277">
            <v>2041</v>
          </cell>
          <cell r="AH4277">
            <v>2041</v>
          </cell>
          <cell r="AI4277">
            <v>23588</v>
          </cell>
          <cell r="AJ4277">
            <v>2041</v>
          </cell>
          <cell r="AK4277">
            <v>70</v>
          </cell>
        </row>
        <row r="4278">
          <cell r="B4278">
            <v>41510</v>
          </cell>
          <cell r="C4278">
            <v>415</v>
          </cell>
          <cell r="D4278">
            <v>1</v>
          </cell>
          <cell r="E4278">
            <v>20115</v>
          </cell>
          <cell r="F4278">
            <v>1</v>
          </cell>
          <cell r="G4278">
            <v>41510</v>
          </cell>
          <cell r="H4278">
            <v>41510</v>
          </cell>
          <cell r="I4278">
            <v>0</v>
          </cell>
          <cell r="J4278">
            <v>10</v>
          </cell>
          <cell r="K4278">
            <v>84</v>
          </cell>
          <cell r="L4278">
            <v>83</v>
          </cell>
          <cell r="M4278">
            <v>5</v>
          </cell>
          <cell r="N4278">
            <v>34</v>
          </cell>
          <cell r="O4278">
            <v>0.60000000000000009</v>
          </cell>
          <cell r="P4278">
            <v>29661</v>
          </cell>
          <cell r="Q4278">
            <v>15186</v>
          </cell>
          <cell r="R4278">
            <v>0.6</v>
          </cell>
          <cell r="S4278">
            <v>1</v>
          </cell>
          <cell r="T4278">
            <v>9873</v>
          </cell>
          <cell r="U4278">
            <v>9873</v>
          </cell>
          <cell r="V4278">
            <v>39534</v>
          </cell>
          <cell r="W4278">
            <v>25059</v>
          </cell>
          <cell r="X4278">
            <v>191554</v>
          </cell>
          <cell r="Y4278">
            <v>3831080</v>
          </cell>
          <cell r="Z4278" t="str">
            <v>火</v>
          </cell>
          <cell r="AA4278">
            <v>0.25</v>
          </cell>
          <cell r="AB4278">
            <v>0.25</v>
          </cell>
          <cell r="AC4278">
            <v>0.25</v>
          </cell>
          <cell r="AD4278">
            <v>1</v>
          </cell>
          <cell r="AE4278">
            <v>0.25</v>
          </cell>
          <cell r="AF4278">
            <v>3618</v>
          </cell>
          <cell r="AG4278">
            <v>3618</v>
          </cell>
          <cell r="AH4278">
            <v>3618</v>
          </cell>
          <cell r="AI4278">
            <v>25059</v>
          </cell>
          <cell r="AJ4278">
            <v>3618</v>
          </cell>
          <cell r="AK4278">
            <v>70</v>
          </cell>
        </row>
        <row r="4279">
          <cell r="B4279">
            <v>41610</v>
          </cell>
          <cell r="C4279">
            <v>416</v>
          </cell>
          <cell r="D4279">
            <v>1</v>
          </cell>
          <cell r="E4279">
            <v>33005</v>
          </cell>
          <cell r="F4279">
            <v>1</v>
          </cell>
          <cell r="G4279">
            <v>41610</v>
          </cell>
          <cell r="H4279">
            <v>41610</v>
          </cell>
          <cell r="I4279">
            <v>0</v>
          </cell>
          <cell r="J4279">
            <v>10</v>
          </cell>
          <cell r="K4279">
            <v>84</v>
          </cell>
          <cell r="L4279">
            <v>83</v>
          </cell>
          <cell r="M4279">
            <v>5</v>
          </cell>
          <cell r="N4279">
            <v>34</v>
          </cell>
          <cell r="O4279">
            <v>0.2</v>
          </cell>
          <cell r="P4279">
            <v>9887</v>
          </cell>
          <cell r="Q4279">
            <v>7909</v>
          </cell>
          <cell r="R4279">
            <v>0.6</v>
          </cell>
          <cell r="S4279">
            <v>1</v>
          </cell>
          <cell r="T4279">
            <v>9873</v>
          </cell>
          <cell r="U4279">
            <v>9873</v>
          </cell>
          <cell r="V4279">
            <v>19760</v>
          </cell>
          <cell r="W4279">
            <v>17782</v>
          </cell>
          <cell r="X4279">
            <v>191554</v>
          </cell>
          <cell r="Y4279">
            <v>3831080</v>
          </cell>
          <cell r="Z4279" t="str">
            <v>火</v>
          </cell>
          <cell r="AA4279">
            <v>0.25</v>
          </cell>
          <cell r="AB4279">
            <v>0.25</v>
          </cell>
          <cell r="AC4279">
            <v>0.25</v>
          </cell>
          <cell r="AD4279">
            <v>1</v>
          </cell>
          <cell r="AE4279">
            <v>0.25</v>
          </cell>
          <cell r="AF4279">
            <v>494</v>
          </cell>
          <cell r="AG4279">
            <v>494</v>
          </cell>
          <cell r="AH4279">
            <v>494</v>
          </cell>
          <cell r="AI4279">
            <v>17782</v>
          </cell>
          <cell r="AJ4279">
            <v>494</v>
          </cell>
          <cell r="AK4279">
            <v>70</v>
          </cell>
        </row>
        <row r="4280">
          <cell r="B4280">
            <v>41710</v>
          </cell>
          <cell r="C4280">
            <v>417</v>
          </cell>
          <cell r="D4280">
            <v>1</v>
          </cell>
          <cell r="E4280">
            <v>32405</v>
          </cell>
          <cell r="F4280">
            <v>1</v>
          </cell>
          <cell r="G4280">
            <v>41710</v>
          </cell>
          <cell r="H4280">
            <v>41710</v>
          </cell>
          <cell r="I4280">
            <v>0</v>
          </cell>
          <cell r="J4280">
            <v>10</v>
          </cell>
          <cell r="K4280">
            <v>84</v>
          </cell>
          <cell r="L4280">
            <v>83</v>
          </cell>
          <cell r="M4280">
            <v>5</v>
          </cell>
          <cell r="N4280">
            <v>34</v>
          </cell>
          <cell r="O4280">
            <v>0.30000000000000004</v>
          </cell>
          <cell r="P4280">
            <v>14830</v>
          </cell>
          <cell r="Q4280">
            <v>11864</v>
          </cell>
          <cell r="R4280">
            <v>0.6</v>
          </cell>
          <cell r="S4280">
            <v>1</v>
          </cell>
          <cell r="T4280">
            <v>9873</v>
          </cell>
          <cell r="U4280">
            <v>9873</v>
          </cell>
          <cell r="V4280">
            <v>24703</v>
          </cell>
          <cell r="W4280">
            <v>21737</v>
          </cell>
          <cell r="X4280">
            <v>191554</v>
          </cell>
          <cell r="Y4280">
            <v>3831080</v>
          </cell>
          <cell r="Z4280" t="str">
            <v>火</v>
          </cell>
          <cell r="AA4280">
            <v>0.25</v>
          </cell>
          <cell r="AB4280">
            <v>0.25</v>
          </cell>
          <cell r="AC4280">
            <v>0.25</v>
          </cell>
          <cell r="AD4280">
            <v>1</v>
          </cell>
          <cell r="AE4280">
            <v>0.25</v>
          </cell>
          <cell r="AF4280">
            <v>741</v>
          </cell>
          <cell r="AG4280">
            <v>741</v>
          </cell>
          <cell r="AH4280">
            <v>741</v>
          </cell>
          <cell r="AI4280">
            <v>21737</v>
          </cell>
          <cell r="AJ4280">
            <v>741</v>
          </cell>
          <cell r="AK4280">
            <v>70</v>
          </cell>
        </row>
        <row r="4281">
          <cell r="B4281">
            <v>41810</v>
          </cell>
          <cell r="C4281">
            <v>418</v>
          </cell>
          <cell r="D4281">
            <v>1</v>
          </cell>
          <cell r="E4281">
            <v>33005</v>
          </cell>
          <cell r="F4281">
            <v>1</v>
          </cell>
          <cell r="G4281">
            <v>41810</v>
          </cell>
          <cell r="H4281">
            <v>41810</v>
          </cell>
          <cell r="I4281">
            <v>0</v>
          </cell>
          <cell r="J4281">
            <v>10</v>
          </cell>
          <cell r="K4281">
            <v>84</v>
          </cell>
          <cell r="L4281">
            <v>83</v>
          </cell>
          <cell r="M4281">
            <v>5</v>
          </cell>
          <cell r="N4281">
            <v>34</v>
          </cell>
          <cell r="O4281">
            <v>0.4</v>
          </cell>
          <cell r="P4281">
            <v>19774</v>
          </cell>
          <cell r="Q4281">
            <v>12655</v>
          </cell>
          <cell r="R4281">
            <v>0.6</v>
          </cell>
          <cell r="S4281">
            <v>1</v>
          </cell>
          <cell r="T4281">
            <v>9873</v>
          </cell>
          <cell r="U4281">
            <v>9873</v>
          </cell>
          <cell r="V4281">
            <v>29647</v>
          </cell>
          <cell r="W4281">
            <v>22528</v>
          </cell>
          <cell r="X4281">
            <v>191554</v>
          </cell>
          <cell r="Y4281">
            <v>3831080</v>
          </cell>
          <cell r="Z4281" t="str">
            <v>火</v>
          </cell>
          <cell r="AA4281">
            <v>0.25</v>
          </cell>
          <cell r="AB4281">
            <v>0.25</v>
          </cell>
          <cell r="AC4281">
            <v>0.25</v>
          </cell>
          <cell r="AD4281">
            <v>1</v>
          </cell>
          <cell r="AE4281">
            <v>0.25</v>
          </cell>
          <cell r="AF4281">
            <v>1779</v>
          </cell>
          <cell r="AG4281">
            <v>1779</v>
          </cell>
          <cell r="AH4281">
            <v>1779</v>
          </cell>
          <cell r="AI4281">
            <v>22528</v>
          </cell>
          <cell r="AJ4281">
            <v>1779</v>
          </cell>
          <cell r="AK4281">
            <v>70</v>
          </cell>
        </row>
        <row r="4282">
          <cell r="B4282">
            <v>41910</v>
          </cell>
          <cell r="C4282">
            <v>419</v>
          </cell>
          <cell r="D4282">
            <v>1</v>
          </cell>
          <cell r="E4282">
            <v>32405</v>
          </cell>
          <cell r="F4282">
            <v>1</v>
          </cell>
          <cell r="G4282">
            <v>41910</v>
          </cell>
          <cell r="H4282">
            <v>41910</v>
          </cell>
          <cell r="I4282">
            <v>0</v>
          </cell>
          <cell r="J4282">
            <v>10</v>
          </cell>
          <cell r="K4282">
            <v>84</v>
          </cell>
          <cell r="L4282">
            <v>83</v>
          </cell>
          <cell r="M4282">
            <v>5</v>
          </cell>
          <cell r="N4282">
            <v>34</v>
          </cell>
          <cell r="O4282">
            <v>0.5</v>
          </cell>
          <cell r="P4282">
            <v>24718</v>
          </cell>
          <cell r="Q4282">
            <v>15819</v>
          </cell>
          <cell r="R4282">
            <v>0.6</v>
          </cell>
          <cell r="S4282">
            <v>1</v>
          </cell>
          <cell r="T4282">
            <v>9873</v>
          </cell>
          <cell r="U4282">
            <v>9873</v>
          </cell>
          <cell r="V4282">
            <v>34591</v>
          </cell>
          <cell r="W4282">
            <v>25692</v>
          </cell>
          <cell r="X4282">
            <v>191554</v>
          </cell>
          <cell r="Y4282">
            <v>3831080</v>
          </cell>
          <cell r="Z4282" t="str">
            <v>火</v>
          </cell>
          <cell r="AA4282">
            <v>0.25</v>
          </cell>
          <cell r="AB4282">
            <v>0.25</v>
          </cell>
          <cell r="AC4282">
            <v>0.25</v>
          </cell>
          <cell r="AD4282">
            <v>1</v>
          </cell>
          <cell r="AE4282">
            <v>0.25</v>
          </cell>
          <cell r="AF4282">
            <v>2224</v>
          </cell>
          <cell r="AG4282">
            <v>2224</v>
          </cell>
          <cell r="AH4282">
            <v>2224</v>
          </cell>
          <cell r="AI4282">
            <v>25692</v>
          </cell>
          <cell r="AJ4282">
            <v>2224</v>
          </cell>
          <cell r="AK4282">
            <v>70</v>
          </cell>
        </row>
        <row r="4283">
          <cell r="B4283">
            <v>42010</v>
          </cell>
          <cell r="C4283">
            <v>420</v>
          </cell>
          <cell r="D4283">
            <v>1</v>
          </cell>
          <cell r="E4283">
            <v>33000</v>
          </cell>
          <cell r="F4283">
            <v>1</v>
          </cell>
          <cell r="G4283">
            <v>42010</v>
          </cell>
          <cell r="H4283">
            <v>42010</v>
          </cell>
          <cell r="I4283">
            <v>0</v>
          </cell>
          <cell r="J4283">
            <v>10</v>
          </cell>
          <cell r="K4283">
            <v>85</v>
          </cell>
          <cell r="L4283">
            <v>84</v>
          </cell>
          <cell r="M4283">
            <v>5</v>
          </cell>
          <cell r="N4283">
            <v>35</v>
          </cell>
          <cell r="O4283">
            <v>0.60000000000000009</v>
          </cell>
          <cell r="P4283">
            <v>32298</v>
          </cell>
          <cell r="Q4283">
            <v>16536</v>
          </cell>
          <cell r="R4283">
            <v>0.6</v>
          </cell>
          <cell r="S4283">
            <v>1</v>
          </cell>
          <cell r="T4283">
            <v>10752</v>
          </cell>
          <cell r="U4283">
            <v>10752</v>
          </cell>
          <cell r="V4283">
            <v>43050</v>
          </cell>
          <cell r="W4283">
            <v>27288</v>
          </cell>
          <cell r="X4283">
            <v>207475</v>
          </cell>
          <cell r="Y4283">
            <v>4149500</v>
          </cell>
          <cell r="Z4283" t="str">
            <v>火</v>
          </cell>
          <cell r="AA4283">
            <v>0.25</v>
          </cell>
          <cell r="AB4283">
            <v>0.25</v>
          </cell>
          <cell r="AC4283">
            <v>0.25</v>
          </cell>
          <cell r="AD4283">
            <v>1</v>
          </cell>
          <cell r="AE4283">
            <v>0.25</v>
          </cell>
          <cell r="AF4283">
            <v>3940</v>
          </cell>
          <cell r="AG4283">
            <v>3940</v>
          </cell>
          <cell r="AH4283">
            <v>3940</v>
          </cell>
          <cell r="AI4283">
            <v>27288</v>
          </cell>
          <cell r="AJ4283">
            <v>3940</v>
          </cell>
          <cell r="AK4283">
            <v>70</v>
          </cell>
        </row>
        <row r="4284">
          <cell r="B4284">
            <v>42110</v>
          </cell>
          <cell r="C4284">
            <v>421</v>
          </cell>
          <cell r="D4284">
            <v>1</v>
          </cell>
          <cell r="E4284">
            <v>20314</v>
          </cell>
          <cell r="F4284">
            <v>1</v>
          </cell>
          <cell r="G4284">
            <v>42110</v>
          </cell>
          <cell r="H4284">
            <v>42110</v>
          </cell>
          <cell r="I4284">
            <v>0</v>
          </cell>
          <cell r="J4284">
            <v>10</v>
          </cell>
          <cell r="K4284">
            <v>85</v>
          </cell>
          <cell r="L4284">
            <v>84</v>
          </cell>
          <cell r="M4284">
            <v>5</v>
          </cell>
          <cell r="N4284">
            <v>35</v>
          </cell>
          <cell r="O4284">
            <v>0.2</v>
          </cell>
          <cell r="P4284">
            <v>10766</v>
          </cell>
          <cell r="Q4284">
            <v>8612</v>
          </cell>
          <cell r="R4284">
            <v>0.6</v>
          </cell>
          <cell r="S4284">
            <v>1</v>
          </cell>
          <cell r="T4284">
            <v>10752</v>
          </cell>
          <cell r="U4284">
            <v>10752</v>
          </cell>
          <cell r="V4284">
            <v>21518</v>
          </cell>
          <cell r="W4284">
            <v>19364</v>
          </cell>
          <cell r="X4284">
            <v>207475</v>
          </cell>
          <cell r="Y4284">
            <v>4149500</v>
          </cell>
          <cell r="Z4284" t="str">
            <v>金</v>
          </cell>
          <cell r="AA4284">
            <v>1</v>
          </cell>
          <cell r="AB4284">
            <v>0.25</v>
          </cell>
          <cell r="AC4284">
            <v>0.25</v>
          </cell>
          <cell r="AD4284">
            <v>0.25</v>
          </cell>
          <cell r="AE4284">
            <v>0.25</v>
          </cell>
          <cell r="AF4284">
            <v>19364</v>
          </cell>
          <cell r="AG4284">
            <v>538</v>
          </cell>
          <cell r="AH4284">
            <v>538</v>
          </cell>
          <cell r="AI4284">
            <v>538</v>
          </cell>
          <cell r="AJ4284">
            <v>538</v>
          </cell>
          <cell r="AK4284">
            <v>70</v>
          </cell>
        </row>
        <row r="4285">
          <cell r="B4285">
            <v>42210</v>
          </cell>
          <cell r="C4285">
            <v>422</v>
          </cell>
          <cell r="D4285">
            <v>1</v>
          </cell>
          <cell r="E4285">
            <v>20514</v>
          </cell>
          <cell r="F4285">
            <v>1</v>
          </cell>
          <cell r="G4285">
            <v>42210</v>
          </cell>
          <cell r="H4285">
            <v>42210</v>
          </cell>
          <cell r="I4285">
            <v>0</v>
          </cell>
          <cell r="J4285">
            <v>10</v>
          </cell>
          <cell r="K4285">
            <v>85</v>
          </cell>
          <cell r="L4285">
            <v>84</v>
          </cell>
          <cell r="M4285">
            <v>5</v>
          </cell>
          <cell r="N4285">
            <v>35</v>
          </cell>
          <cell r="O4285">
            <v>0.30000000000000004</v>
          </cell>
          <cell r="P4285">
            <v>16149</v>
          </cell>
          <cell r="Q4285">
            <v>12919</v>
          </cell>
          <cell r="R4285">
            <v>0.6</v>
          </cell>
          <cell r="S4285">
            <v>1</v>
          </cell>
          <cell r="T4285">
            <v>10752</v>
          </cell>
          <cell r="U4285">
            <v>10752</v>
          </cell>
          <cell r="V4285">
            <v>26901</v>
          </cell>
          <cell r="W4285">
            <v>23671</v>
          </cell>
          <cell r="X4285">
            <v>207475</v>
          </cell>
          <cell r="Y4285">
            <v>4149500</v>
          </cell>
          <cell r="Z4285" t="str">
            <v>金</v>
          </cell>
          <cell r="AA4285">
            <v>1</v>
          </cell>
          <cell r="AB4285">
            <v>0.25</v>
          </cell>
          <cell r="AC4285">
            <v>0.25</v>
          </cell>
          <cell r="AD4285">
            <v>0.25</v>
          </cell>
          <cell r="AE4285">
            <v>0.25</v>
          </cell>
          <cell r="AF4285">
            <v>23671</v>
          </cell>
          <cell r="AG4285">
            <v>807</v>
          </cell>
          <cell r="AH4285">
            <v>807</v>
          </cell>
          <cell r="AI4285">
            <v>807</v>
          </cell>
          <cell r="AJ4285">
            <v>807</v>
          </cell>
          <cell r="AK4285">
            <v>70</v>
          </cell>
        </row>
        <row r="4286">
          <cell r="B4286">
            <v>42310</v>
          </cell>
          <cell r="C4286">
            <v>423</v>
          </cell>
          <cell r="D4286">
            <v>1</v>
          </cell>
          <cell r="E4286">
            <v>20314</v>
          </cell>
          <cell r="F4286">
            <v>1</v>
          </cell>
          <cell r="G4286">
            <v>42310</v>
          </cell>
          <cell r="H4286">
            <v>42310</v>
          </cell>
          <cell r="I4286">
            <v>0</v>
          </cell>
          <cell r="J4286">
            <v>10</v>
          </cell>
          <cell r="K4286">
            <v>85</v>
          </cell>
          <cell r="L4286">
            <v>84</v>
          </cell>
          <cell r="M4286">
            <v>5</v>
          </cell>
          <cell r="N4286">
            <v>35</v>
          </cell>
          <cell r="O4286">
            <v>0.4</v>
          </cell>
          <cell r="P4286">
            <v>21532</v>
          </cell>
          <cell r="Q4286">
            <v>13780</v>
          </cell>
          <cell r="R4286">
            <v>0.6</v>
          </cell>
          <cell r="S4286">
            <v>1</v>
          </cell>
          <cell r="T4286">
            <v>10752</v>
          </cell>
          <cell r="U4286">
            <v>10752</v>
          </cell>
          <cell r="V4286">
            <v>32284</v>
          </cell>
          <cell r="W4286">
            <v>24532</v>
          </cell>
          <cell r="X4286">
            <v>207475</v>
          </cell>
          <cell r="Y4286">
            <v>4149500</v>
          </cell>
          <cell r="Z4286" t="str">
            <v>金</v>
          </cell>
          <cell r="AA4286">
            <v>1</v>
          </cell>
          <cell r="AB4286">
            <v>0.25</v>
          </cell>
          <cell r="AC4286">
            <v>0.25</v>
          </cell>
          <cell r="AD4286">
            <v>0.25</v>
          </cell>
          <cell r="AE4286">
            <v>0.25</v>
          </cell>
          <cell r="AF4286">
            <v>24532</v>
          </cell>
          <cell r="AG4286">
            <v>1938</v>
          </cell>
          <cell r="AH4286">
            <v>1938</v>
          </cell>
          <cell r="AI4286">
            <v>1938</v>
          </cell>
          <cell r="AJ4286">
            <v>1938</v>
          </cell>
          <cell r="AK4286">
            <v>70</v>
          </cell>
        </row>
        <row r="4287">
          <cell r="B4287">
            <v>42410</v>
          </cell>
          <cell r="C4287">
            <v>424</v>
          </cell>
          <cell r="D4287">
            <v>1</v>
          </cell>
          <cell r="E4287">
            <v>20514</v>
          </cell>
          <cell r="F4287">
            <v>1</v>
          </cell>
          <cell r="G4287">
            <v>42410</v>
          </cell>
          <cell r="H4287">
            <v>42410</v>
          </cell>
          <cell r="I4287">
            <v>0</v>
          </cell>
          <cell r="J4287">
            <v>10</v>
          </cell>
          <cell r="K4287">
            <v>85</v>
          </cell>
          <cell r="L4287">
            <v>84</v>
          </cell>
          <cell r="M4287">
            <v>5</v>
          </cell>
          <cell r="N4287">
            <v>35</v>
          </cell>
          <cell r="O4287">
            <v>0.5</v>
          </cell>
          <cell r="P4287">
            <v>26915</v>
          </cell>
          <cell r="Q4287">
            <v>17225</v>
          </cell>
          <cell r="R4287">
            <v>0.6</v>
          </cell>
          <cell r="S4287">
            <v>1</v>
          </cell>
          <cell r="T4287">
            <v>10752</v>
          </cell>
          <cell r="U4287">
            <v>10752</v>
          </cell>
          <cell r="V4287">
            <v>37667</v>
          </cell>
          <cell r="W4287">
            <v>27977</v>
          </cell>
          <cell r="X4287">
            <v>207475</v>
          </cell>
          <cell r="Y4287">
            <v>4149500</v>
          </cell>
          <cell r="Z4287" t="str">
            <v>金</v>
          </cell>
          <cell r="AA4287">
            <v>1</v>
          </cell>
          <cell r="AB4287">
            <v>0.25</v>
          </cell>
          <cell r="AC4287">
            <v>0.25</v>
          </cell>
          <cell r="AD4287">
            <v>0.25</v>
          </cell>
          <cell r="AE4287">
            <v>0.25</v>
          </cell>
          <cell r="AF4287">
            <v>27977</v>
          </cell>
          <cell r="AG4287">
            <v>2422</v>
          </cell>
          <cell r="AH4287">
            <v>2422</v>
          </cell>
          <cell r="AI4287">
            <v>2422</v>
          </cell>
          <cell r="AJ4287">
            <v>2422</v>
          </cell>
          <cell r="AK4287">
            <v>70</v>
          </cell>
        </row>
        <row r="4288">
          <cell r="B4288">
            <v>42510</v>
          </cell>
          <cell r="C4288">
            <v>425</v>
          </cell>
          <cell r="D4288">
            <v>1</v>
          </cell>
          <cell r="E4288">
            <v>20314</v>
          </cell>
          <cell r="F4288">
            <v>1</v>
          </cell>
          <cell r="G4288">
            <v>42510</v>
          </cell>
          <cell r="H4288">
            <v>42510</v>
          </cell>
          <cell r="I4288">
            <v>0</v>
          </cell>
          <cell r="J4288">
            <v>10</v>
          </cell>
          <cell r="K4288">
            <v>86</v>
          </cell>
          <cell r="L4288">
            <v>85</v>
          </cell>
          <cell r="M4288">
            <v>5</v>
          </cell>
          <cell r="N4288">
            <v>36</v>
          </cell>
          <cell r="O4288">
            <v>0.60000000000000009</v>
          </cell>
          <cell r="P4288">
            <v>35121</v>
          </cell>
          <cell r="Q4288">
            <v>17982</v>
          </cell>
          <cell r="R4288">
            <v>0.6</v>
          </cell>
          <cell r="S4288">
            <v>1</v>
          </cell>
          <cell r="T4288">
            <v>11707</v>
          </cell>
          <cell r="U4288">
            <v>11707</v>
          </cell>
          <cell r="V4288">
            <v>46828</v>
          </cell>
          <cell r="W4288">
            <v>29689</v>
          </cell>
          <cell r="X4288">
            <v>224596</v>
          </cell>
          <cell r="Y4288">
            <v>4491920</v>
          </cell>
          <cell r="Z4288" t="str">
            <v>金</v>
          </cell>
          <cell r="AA4288">
            <v>1</v>
          </cell>
          <cell r="AB4288">
            <v>0.25</v>
          </cell>
          <cell r="AC4288">
            <v>0.25</v>
          </cell>
          <cell r="AD4288">
            <v>0.25</v>
          </cell>
          <cell r="AE4288">
            <v>0.25</v>
          </cell>
          <cell r="AF4288">
            <v>29689</v>
          </cell>
          <cell r="AG4288">
            <v>4284</v>
          </cell>
          <cell r="AH4288">
            <v>4284</v>
          </cell>
          <cell r="AI4288">
            <v>4284</v>
          </cell>
          <cell r="AJ4288">
            <v>4284</v>
          </cell>
          <cell r="AK4288">
            <v>70</v>
          </cell>
        </row>
        <row r="4289">
          <cell r="B4289">
            <v>42610</v>
          </cell>
          <cell r="C4289">
            <v>426</v>
          </cell>
          <cell r="D4289">
            <v>1</v>
          </cell>
          <cell r="E4289">
            <v>32104</v>
          </cell>
          <cell r="F4289">
            <v>1</v>
          </cell>
          <cell r="G4289">
            <v>42610</v>
          </cell>
          <cell r="H4289">
            <v>42610</v>
          </cell>
          <cell r="I4289">
            <v>0</v>
          </cell>
          <cell r="J4289">
            <v>10</v>
          </cell>
          <cell r="K4289">
            <v>86</v>
          </cell>
          <cell r="L4289">
            <v>85</v>
          </cell>
          <cell r="M4289">
            <v>5</v>
          </cell>
          <cell r="N4289">
            <v>36</v>
          </cell>
          <cell r="O4289">
            <v>0.2</v>
          </cell>
          <cell r="P4289">
            <v>11707</v>
          </cell>
          <cell r="Q4289">
            <v>9365</v>
          </cell>
          <cell r="R4289">
            <v>0.6</v>
          </cell>
          <cell r="S4289">
            <v>1</v>
          </cell>
          <cell r="T4289">
            <v>11707</v>
          </cell>
          <cell r="U4289">
            <v>11707</v>
          </cell>
          <cell r="V4289">
            <v>23414</v>
          </cell>
          <cell r="W4289">
            <v>21072</v>
          </cell>
          <cell r="X4289">
            <v>224596</v>
          </cell>
          <cell r="Y4289">
            <v>4491920</v>
          </cell>
          <cell r="Z4289" t="str">
            <v>金</v>
          </cell>
          <cell r="AA4289">
            <v>1</v>
          </cell>
          <cell r="AB4289">
            <v>0.25</v>
          </cell>
          <cell r="AC4289">
            <v>0.25</v>
          </cell>
          <cell r="AD4289">
            <v>0.25</v>
          </cell>
          <cell r="AE4289">
            <v>0.25</v>
          </cell>
          <cell r="AF4289">
            <v>21072</v>
          </cell>
          <cell r="AG4289">
            <v>585</v>
          </cell>
          <cell r="AH4289">
            <v>585</v>
          </cell>
          <cell r="AI4289">
            <v>585</v>
          </cell>
          <cell r="AJ4289">
            <v>585</v>
          </cell>
          <cell r="AK4289">
            <v>70</v>
          </cell>
        </row>
        <row r="4290">
          <cell r="B4290">
            <v>42710</v>
          </cell>
          <cell r="C4290">
            <v>427</v>
          </cell>
          <cell r="D4290">
            <v>1</v>
          </cell>
          <cell r="E4290">
            <v>32304</v>
          </cell>
          <cell r="F4290">
            <v>1</v>
          </cell>
          <cell r="G4290">
            <v>42710</v>
          </cell>
          <cell r="H4290">
            <v>42710</v>
          </cell>
          <cell r="I4290">
            <v>0</v>
          </cell>
          <cell r="J4290">
            <v>10</v>
          </cell>
          <cell r="K4290">
            <v>86</v>
          </cell>
          <cell r="L4290">
            <v>85</v>
          </cell>
          <cell r="M4290">
            <v>5</v>
          </cell>
          <cell r="N4290">
            <v>36</v>
          </cell>
          <cell r="O4290">
            <v>0.30000000000000004</v>
          </cell>
          <cell r="P4290">
            <v>17560</v>
          </cell>
          <cell r="Q4290">
            <v>14048</v>
          </cell>
          <cell r="R4290">
            <v>0.6</v>
          </cell>
          <cell r="S4290">
            <v>1</v>
          </cell>
          <cell r="T4290">
            <v>11707</v>
          </cell>
          <cell r="U4290">
            <v>11707</v>
          </cell>
          <cell r="V4290">
            <v>29267</v>
          </cell>
          <cell r="W4290">
            <v>25755</v>
          </cell>
          <cell r="X4290">
            <v>224596</v>
          </cell>
          <cell r="Y4290">
            <v>4491920</v>
          </cell>
          <cell r="Z4290" t="str">
            <v>金</v>
          </cell>
          <cell r="AA4290">
            <v>1</v>
          </cell>
          <cell r="AB4290">
            <v>0.25</v>
          </cell>
          <cell r="AC4290">
            <v>0.25</v>
          </cell>
          <cell r="AD4290">
            <v>0.25</v>
          </cell>
          <cell r="AE4290">
            <v>0.25</v>
          </cell>
          <cell r="AF4290">
            <v>25755</v>
          </cell>
          <cell r="AG4290">
            <v>878</v>
          </cell>
          <cell r="AH4290">
            <v>878</v>
          </cell>
          <cell r="AI4290">
            <v>878</v>
          </cell>
          <cell r="AJ4290">
            <v>878</v>
          </cell>
          <cell r="AK4290">
            <v>70</v>
          </cell>
        </row>
        <row r="4291">
          <cell r="B4291">
            <v>42810</v>
          </cell>
          <cell r="C4291">
            <v>428</v>
          </cell>
          <cell r="D4291">
            <v>1</v>
          </cell>
          <cell r="E4291">
            <v>32104</v>
          </cell>
          <cell r="F4291">
            <v>1</v>
          </cell>
          <cell r="G4291">
            <v>42810</v>
          </cell>
          <cell r="H4291">
            <v>42810</v>
          </cell>
          <cell r="I4291">
            <v>0</v>
          </cell>
          <cell r="J4291">
            <v>10</v>
          </cell>
          <cell r="K4291">
            <v>86</v>
          </cell>
          <cell r="L4291">
            <v>85</v>
          </cell>
          <cell r="M4291">
            <v>5</v>
          </cell>
          <cell r="N4291">
            <v>36</v>
          </cell>
          <cell r="O4291">
            <v>0.4</v>
          </cell>
          <cell r="P4291">
            <v>23414</v>
          </cell>
          <cell r="Q4291">
            <v>14985</v>
          </cell>
          <cell r="R4291">
            <v>0.6</v>
          </cell>
          <cell r="S4291">
            <v>1</v>
          </cell>
          <cell r="T4291">
            <v>11707</v>
          </cell>
          <cell r="U4291">
            <v>11707</v>
          </cell>
          <cell r="V4291">
            <v>35121</v>
          </cell>
          <cell r="W4291">
            <v>26692</v>
          </cell>
          <cell r="X4291">
            <v>224596</v>
          </cell>
          <cell r="Y4291">
            <v>4491920</v>
          </cell>
          <cell r="Z4291" t="str">
            <v>金</v>
          </cell>
          <cell r="AA4291">
            <v>1</v>
          </cell>
          <cell r="AB4291">
            <v>0.25</v>
          </cell>
          <cell r="AC4291">
            <v>0.25</v>
          </cell>
          <cell r="AD4291">
            <v>0.25</v>
          </cell>
          <cell r="AE4291">
            <v>0.25</v>
          </cell>
          <cell r="AF4291">
            <v>26692</v>
          </cell>
          <cell r="AG4291">
            <v>2107</v>
          </cell>
          <cell r="AH4291">
            <v>2107</v>
          </cell>
          <cell r="AI4291">
            <v>2107</v>
          </cell>
          <cell r="AJ4291">
            <v>2107</v>
          </cell>
          <cell r="AK4291">
            <v>70</v>
          </cell>
        </row>
        <row r="4292">
          <cell r="B4292">
            <v>42910</v>
          </cell>
          <cell r="C4292">
            <v>429</v>
          </cell>
          <cell r="D4292">
            <v>1</v>
          </cell>
          <cell r="E4292">
            <v>32304</v>
          </cell>
          <cell r="F4292">
            <v>1</v>
          </cell>
          <cell r="G4292">
            <v>42910</v>
          </cell>
          <cell r="H4292">
            <v>42910</v>
          </cell>
          <cell r="I4292">
            <v>0</v>
          </cell>
          <cell r="J4292">
            <v>10</v>
          </cell>
          <cell r="K4292">
            <v>86</v>
          </cell>
          <cell r="L4292">
            <v>85</v>
          </cell>
          <cell r="M4292">
            <v>5</v>
          </cell>
          <cell r="N4292">
            <v>36</v>
          </cell>
          <cell r="O4292">
            <v>0.5</v>
          </cell>
          <cell r="P4292">
            <v>29268</v>
          </cell>
          <cell r="Q4292">
            <v>18731</v>
          </cell>
          <cell r="R4292">
            <v>0.6</v>
          </cell>
          <cell r="S4292">
            <v>1</v>
          </cell>
          <cell r="T4292">
            <v>11707</v>
          </cell>
          <cell r="U4292">
            <v>11707</v>
          </cell>
          <cell r="V4292">
            <v>40975</v>
          </cell>
          <cell r="W4292">
            <v>30438</v>
          </cell>
          <cell r="X4292">
            <v>224596</v>
          </cell>
          <cell r="Y4292">
            <v>4491920</v>
          </cell>
          <cell r="Z4292" t="str">
            <v>金</v>
          </cell>
          <cell r="AA4292">
            <v>1</v>
          </cell>
          <cell r="AB4292">
            <v>0.25</v>
          </cell>
          <cell r="AC4292">
            <v>0.25</v>
          </cell>
          <cell r="AD4292">
            <v>0.25</v>
          </cell>
          <cell r="AE4292">
            <v>0.25</v>
          </cell>
          <cell r="AF4292">
            <v>30438</v>
          </cell>
          <cell r="AG4292">
            <v>2634</v>
          </cell>
          <cell r="AH4292">
            <v>2634</v>
          </cell>
          <cell r="AI4292">
            <v>2634</v>
          </cell>
          <cell r="AJ4292">
            <v>2634</v>
          </cell>
          <cell r="AK4292">
            <v>70</v>
          </cell>
        </row>
        <row r="4293">
          <cell r="B4293">
            <v>43010</v>
          </cell>
          <cell r="C4293">
            <v>430</v>
          </cell>
          <cell r="D4293">
            <v>1</v>
          </cell>
          <cell r="E4293">
            <v>32104</v>
          </cell>
          <cell r="F4293">
            <v>1</v>
          </cell>
          <cell r="G4293">
            <v>43010</v>
          </cell>
          <cell r="H4293">
            <v>43010</v>
          </cell>
          <cell r="I4293">
            <v>0</v>
          </cell>
          <cell r="J4293">
            <v>10</v>
          </cell>
          <cell r="K4293">
            <v>87</v>
          </cell>
          <cell r="L4293">
            <v>86</v>
          </cell>
          <cell r="M4293">
            <v>5</v>
          </cell>
          <cell r="N4293">
            <v>37</v>
          </cell>
          <cell r="O4293">
            <v>0.60000000000000009</v>
          </cell>
          <cell r="P4293">
            <v>38161</v>
          </cell>
          <cell r="Q4293">
            <v>19538</v>
          </cell>
          <cell r="R4293">
            <v>0.6</v>
          </cell>
          <cell r="S4293">
            <v>1</v>
          </cell>
          <cell r="T4293">
            <v>12720</v>
          </cell>
          <cell r="U4293">
            <v>12720</v>
          </cell>
          <cell r="V4293">
            <v>50881</v>
          </cell>
          <cell r="W4293">
            <v>32258</v>
          </cell>
          <cell r="X4293">
            <v>242968</v>
          </cell>
          <cell r="Y4293">
            <v>4859360</v>
          </cell>
          <cell r="Z4293" t="str">
            <v>金</v>
          </cell>
          <cell r="AA4293">
            <v>1</v>
          </cell>
          <cell r="AB4293">
            <v>0.25</v>
          </cell>
          <cell r="AC4293">
            <v>0.25</v>
          </cell>
          <cell r="AD4293">
            <v>0.25</v>
          </cell>
          <cell r="AE4293">
            <v>0.25</v>
          </cell>
          <cell r="AF4293">
            <v>32258</v>
          </cell>
          <cell r="AG4293">
            <v>4655</v>
          </cell>
          <cell r="AH4293">
            <v>4655</v>
          </cell>
          <cell r="AI4293">
            <v>4655</v>
          </cell>
          <cell r="AJ4293">
            <v>4655</v>
          </cell>
          <cell r="AK4293">
            <v>70</v>
          </cell>
        </row>
        <row r="4294">
          <cell r="B4294">
            <v>43110</v>
          </cell>
          <cell r="C4294">
            <v>431</v>
          </cell>
          <cell r="D4294">
            <v>1</v>
          </cell>
          <cell r="E4294">
            <v>20514</v>
          </cell>
          <cell r="F4294">
            <v>1</v>
          </cell>
          <cell r="G4294">
            <v>43110</v>
          </cell>
          <cell r="H4294">
            <v>43110</v>
          </cell>
          <cell r="I4294">
            <v>0</v>
          </cell>
          <cell r="J4294">
            <v>10</v>
          </cell>
          <cell r="K4294">
            <v>87</v>
          </cell>
          <cell r="L4294">
            <v>86</v>
          </cell>
          <cell r="M4294">
            <v>5</v>
          </cell>
          <cell r="N4294">
            <v>37</v>
          </cell>
          <cell r="O4294">
            <v>0.2</v>
          </cell>
          <cell r="P4294">
            <v>12720</v>
          </cell>
          <cell r="Q4294">
            <v>10176</v>
          </cell>
          <cell r="R4294">
            <v>0.6</v>
          </cell>
          <cell r="S4294">
            <v>1</v>
          </cell>
          <cell r="T4294">
            <v>12720</v>
          </cell>
          <cell r="U4294">
            <v>12720</v>
          </cell>
          <cell r="V4294">
            <v>25440</v>
          </cell>
          <cell r="W4294">
            <v>22896</v>
          </cell>
          <cell r="X4294">
            <v>242968</v>
          </cell>
          <cell r="Y4294">
            <v>4859360</v>
          </cell>
          <cell r="Z4294" t="str">
            <v>金</v>
          </cell>
          <cell r="AA4294">
            <v>1</v>
          </cell>
          <cell r="AB4294">
            <v>0.25</v>
          </cell>
          <cell r="AC4294">
            <v>0.25</v>
          </cell>
          <cell r="AD4294">
            <v>0.25</v>
          </cell>
          <cell r="AE4294">
            <v>0.25</v>
          </cell>
          <cell r="AF4294">
            <v>22896</v>
          </cell>
          <cell r="AG4294">
            <v>636</v>
          </cell>
          <cell r="AH4294">
            <v>636</v>
          </cell>
          <cell r="AI4294">
            <v>636</v>
          </cell>
          <cell r="AJ4294">
            <v>636</v>
          </cell>
          <cell r="AK4294">
            <v>70</v>
          </cell>
        </row>
        <row r="4295">
          <cell r="B4295">
            <v>43210</v>
          </cell>
          <cell r="C4295">
            <v>432</v>
          </cell>
          <cell r="D4295">
            <v>1</v>
          </cell>
          <cell r="E4295">
            <v>30604</v>
          </cell>
          <cell r="F4295">
            <v>1</v>
          </cell>
          <cell r="G4295">
            <v>43210</v>
          </cell>
          <cell r="H4295">
            <v>43210</v>
          </cell>
          <cell r="I4295">
            <v>0</v>
          </cell>
          <cell r="J4295">
            <v>10</v>
          </cell>
          <cell r="K4295">
            <v>87</v>
          </cell>
          <cell r="L4295">
            <v>86</v>
          </cell>
          <cell r="M4295">
            <v>5</v>
          </cell>
          <cell r="N4295">
            <v>37</v>
          </cell>
          <cell r="O4295">
            <v>0.30000000000000004</v>
          </cell>
          <cell r="P4295">
            <v>19080</v>
          </cell>
          <cell r="Q4295">
            <v>15264</v>
          </cell>
          <cell r="R4295">
            <v>0.6</v>
          </cell>
          <cell r="S4295">
            <v>1</v>
          </cell>
          <cell r="T4295">
            <v>12720</v>
          </cell>
          <cell r="U4295">
            <v>12720</v>
          </cell>
          <cell r="V4295">
            <v>31800</v>
          </cell>
          <cell r="W4295">
            <v>27984</v>
          </cell>
          <cell r="X4295">
            <v>242968</v>
          </cell>
          <cell r="Y4295">
            <v>4859360</v>
          </cell>
          <cell r="Z4295" t="str">
            <v>金</v>
          </cell>
          <cell r="AA4295">
            <v>1</v>
          </cell>
          <cell r="AB4295">
            <v>0.25</v>
          </cell>
          <cell r="AC4295">
            <v>0.25</v>
          </cell>
          <cell r="AD4295">
            <v>0.25</v>
          </cell>
          <cell r="AE4295">
            <v>0.25</v>
          </cell>
          <cell r="AF4295">
            <v>27984</v>
          </cell>
          <cell r="AG4295">
            <v>954</v>
          </cell>
          <cell r="AH4295">
            <v>954</v>
          </cell>
          <cell r="AI4295">
            <v>954</v>
          </cell>
          <cell r="AJ4295">
            <v>954</v>
          </cell>
          <cell r="AK4295">
            <v>70</v>
          </cell>
        </row>
        <row r="4296">
          <cell r="B4296">
            <v>43310</v>
          </cell>
          <cell r="C4296">
            <v>433</v>
          </cell>
          <cell r="D4296">
            <v>1</v>
          </cell>
          <cell r="E4296">
            <v>20514</v>
          </cell>
          <cell r="F4296">
            <v>1</v>
          </cell>
          <cell r="G4296">
            <v>43310</v>
          </cell>
          <cell r="H4296">
            <v>43310</v>
          </cell>
          <cell r="I4296">
            <v>0</v>
          </cell>
          <cell r="J4296">
            <v>10</v>
          </cell>
          <cell r="K4296">
            <v>87</v>
          </cell>
          <cell r="L4296">
            <v>86</v>
          </cell>
          <cell r="M4296">
            <v>5</v>
          </cell>
          <cell r="N4296">
            <v>37</v>
          </cell>
          <cell r="O4296">
            <v>0.4</v>
          </cell>
          <cell r="P4296">
            <v>25441</v>
          </cell>
          <cell r="Q4296">
            <v>16282</v>
          </cell>
          <cell r="R4296">
            <v>0.6</v>
          </cell>
          <cell r="S4296">
            <v>1</v>
          </cell>
          <cell r="T4296">
            <v>12720</v>
          </cell>
          <cell r="U4296">
            <v>12720</v>
          </cell>
          <cell r="V4296">
            <v>38161</v>
          </cell>
          <cell r="W4296">
            <v>29002</v>
          </cell>
          <cell r="X4296">
            <v>242968</v>
          </cell>
          <cell r="Y4296">
            <v>4859360</v>
          </cell>
          <cell r="Z4296" t="str">
            <v>金</v>
          </cell>
          <cell r="AA4296">
            <v>1</v>
          </cell>
          <cell r="AB4296">
            <v>0.25</v>
          </cell>
          <cell r="AC4296">
            <v>0.25</v>
          </cell>
          <cell r="AD4296">
            <v>0.25</v>
          </cell>
          <cell r="AE4296">
            <v>0.25</v>
          </cell>
          <cell r="AF4296">
            <v>29002</v>
          </cell>
          <cell r="AG4296">
            <v>2289</v>
          </cell>
          <cell r="AH4296">
            <v>2289</v>
          </cell>
          <cell r="AI4296">
            <v>2289</v>
          </cell>
          <cell r="AJ4296">
            <v>2289</v>
          </cell>
          <cell r="AK4296">
            <v>70</v>
          </cell>
        </row>
        <row r="4297">
          <cell r="B4297">
            <v>43410</v>
          </cell>
          <cell r="C4297">
            <v>434</v>
          </cell>
          <cell r="D4297">
            <v>1</v>
          </cell>
          <cell r="E4297">
            <v>30604</v>
          </cell>
          <cell r="F4297">
            <v>1</v>
          </cell>
          <cell r="G4297">
            <v>43410</v>
          </cell>
          <cell r="H4297">
            <v>43410</v>
          </cell>
          <cell r="I4297">
            <v>0</v>
          </cell>
          <cell r="J4297">
            <v>10</v>
          </cell>
          <cell r="K4297">
            <v>87</v>
          </cell>
          <cell r="L4297">
            <v>86</v>
          </cell>
          <cell r="M4297">
            <v>5</v>
          </cell>
          <cell r="N4297">
            <v>37</v>
          </cell>
          <cell r="O4297">
            <v>0.5</v>
          </cell>
          <cell r="P4297">
            <v>31801</v>
          </cell>
          <cell r="Q4297">
            <v>20352</v>
          </cell>
          <cell r="R4297">
            <v>0.6</v>
          </cell>
          <cell r="S4297">
            <v>1</v>
          </cell>
          <cell r="T4297">
            <v>12720</v>
          </cell>
          <cell r="U4297">
            <v>12720</v>
          </cell>
          <cell r="V4297">
            <v>44521</v>
          </cell>
          <cell r="W4297">
            <v>33072</v>
          </cell>
          <cell r="X4297">
            <v>242968</v>
          </cell>
          <cell r="Y4297">
            <v>4859360</v>
          </cell>
          <cell r="Z4297" t="str">
            <v>金</v>
          </cell>
          <cell r="AA4297">
            <v>1</v>
          </cell>
          <cell r="AB4297">
            <v>0.25</v>
          </cell>
          <cell r="AC4297">
            <v>0.25</v>
          </cell>
          <cell r="AD4297">
            <v>0.25</v>
          </cell>
          <cell r="AE4297">
            <v>0.25</v>
          </cell>
          <cell r="AF4297">
            <v>33072</v>
          </cell>
          <cell r="AG4297">
            <v>2862</v>
          </cell>
          <cell r="AH4297">
            <v>2862</v>
          </cell>
          <cell r="AI4297">
            <v>2862</v>
          </cell>
          <cell r="AJ4297">
            <v>2862</v>
          </cell>
          <cell r="AK4297">
            <v>70</v>
          </cell>
        </row>
        <row r="4298">
          <cell r="B4298">
            <v>43510</v>
          </cell>
          <cell r="C4298">
            <v>435</v>
          </cell>
          <cell r="D4298">
            <v>1</v>
          </cell>
          <cell r="E4298">
            <v>20514</v>
          </cell>
          <cell r="F4298">
            <v>1</v>
          </cell>
          <cell r="G4298">
            <v>43510</v>
          </cell>
          <cell r="H4298">
            <v>43510</v>
          </cell>
          <cell r="I4298">
            <v>0</v>
          </cell>
          <cell r="J4298">
            <v>10</v>
          </cell>
          <cell r="K4298">
            <v>88</v>
          </cell>
          <cell r="L4298">
            <v>87</v>
          </cell>
          <cell r="M4298">
            <v>5</v>
          </cell>
          <cell r="N4298">
            <v>38</v>
          </cell>
          <cell r="O4298">
            <v>0.60000000000000009</v>
          </cell>
          <cell r="P4298">
            <v>41450</v>
          </cell>
          <cell r="Q4298">
            <v>21222</v>
          </cell>
          <cell r="R4298">
            <v>0.6</v>
          </cell>
          <cell r="S4298">
            <v>1</v>
          </cell>
          <cell r="T4298">
            <v>13816</v>
          </cell>
          <cell r="U4298">
            <v>13816</v>
          </cell>
          <cell r="V4298">
            <v>55266</v>
          </cell>
          <cell r="W4298">
            <v>35038</v>
          </cell>
          <cell r="X4298">
            <v>262718</v>
          </cell>
          <cell r="Y4298">
            <v>5254360</v>
          </cell>
          <cell r="Z4298" t="str">
            <v>金</v>
          </cell>
          <cell r="AA4298">
            <v>1</v>
          </cell>
          <cell r="AB4298">
            <v>0.25</v>
          </cell>
          <cell r="AC4298">
            <v>0.25</v>
          </cell>
          <cell r="AD4298">
            <v>0.25</v>
          </cell>
          <cell r="AE4298">
            <v>0.25</v>
          </cell>
          <cell r="AF4298">
            <v>35038</v>
          </cell>
          <cell r="AG4298">
            <v>5057</v>
          </cell>
          <cell r="AH4298">
            <v>5057</v>
          </cell>
          <cell r="AI4298">
            <v>5057</v>
          </cell>
          <cell r="AJ4298">
            <v>5057</v>
          </cell>
          <cell r="AK4298">
            <v>70</v>
          </cell>
        </row>
        <row r="4299">
          <cell r="B4299">
            <v>43610</v>
          </cell>
          <cell r="C4299">
            <v>436</v>
          </cell>
          <cell r="D4299">
            <v>1</v>
          </cell>
          <cell r="E4299">
            <v>32304</v>
          </cell>
          <cell r="F4299">
            <v>1</v>
          </cell>
          <cell r="G4299">
            <v>43610</v>
          </cell>
          <cell r="H4299">
            <v>43610</v>
          </cell>
          <cell r="I4299">
            <v>0</v>
          </cell>
          <cell r="J4299">
            <v>10</v>
          </cell>
          <cell r="K4299">
            <v>88</v>
          </cell>
          <cell r="L4299">
            <v>87</v>
          </cell>
          <cell r="M4299">
            <v>5</v>
          </cell>
          <cell r="N4299">
            <v>38</v>
          </cell>
          <cell r="O4299">
            <v>0.2</v>
          </cell>
          <cell r="P4299">
            <v>13816</v>
          </cell>
          <cell r="Q4299">
            <v>11053</v>
          </cell>
          <cell r="R4299">
            <v>0.6</v>
          </cell>
          <cell r="S4299">
            <v>1</v>
          </cell>
          <cell r="T4299">
            <v>13816</v>
          </cell>
          <cell r="U4299">
            <v>13816</v>
          </cell>
          <cell r="V4299">
            <v>27632</v>
          </cell>
          <cell r="W4299">
            <v>24869</v>
          </cell>
          <cell r="X4299">
            <v>262718</v>
          </cell>
          <cell r="Y4299">
            <v>5254360</v>
          </cell>
          <cell r="Z4299" t="str">
            <v>金</v>
          </cell>
          <cell r="AA4299">
            <v>1</v>
          </cell>
          <cell r="AB4299">
            <v>0.25</v>
          </cell>
          <cell r="AC4299">
            <v>0.25</v>
          </cell>
          <cell r="AD4299">
            <v>0.25</v>
          </cell>
          <cell r="AE4299">
            <v>0.25</v>
          </cell>
          <cell r="AF4299">
            <v>24869</v>
          </cell>
          <cell r="AG4299">
            <v>690</v>
          </cell>
          <cell r="AH4299">
            <v>690</v>
          </cell>
          <cell r="AI4299">
            <v>690</v>
          </cell>
          <cell r="AJ4299">
            <v>690</v>
          </cell>
          <cell r="AK4299">
            <v>70</v>
          </cell>
        </row>
        <row r="4300">
          <cell r="B4300">
            <v>43710</v>
          </cell>
          <cell r="C4300">
            <v>437</v>
          </cell>
          <cell r="D4300">
            <v>1</v>
          </cell>
          <cell r="E4300">
            <v>32104</v>
          </cell>
          <cell r="F4300">
            <v>1</v>
          </cell>
          <cell r="G4300">
            <v>43710</v>
          </cell>
          <cell r="H4300">
            <v>43710</v>
          </cell>
          <cell r="I4300">
            <v>0</v>
          </cell>
          <cell r="J4300">
            <v>10</v>
          </cell>
          <cell r="K4300">
            <v>88</v>
          </cell>
          <cell r="L4300">
            <v>87</v>
          </cell>
          <cell r="M4300">
            <v>5</v>
          </cell>
          <cell r="N4300">
            <v>38</v>
          </cell>
          <cell r="O4300">
            <v>0.30000000000000004</v>
          </cell>
          <cell r="P4300">
            <v>20725</v>
          </cell>
          <cell r="Q4300">
            <v>16580</v>
          </cell>
          <cell r="R4300">
            <v>0.6</v>
          </cell>
          <cell r="S4300">
            <v>1</v>
          </cell>
          <cell r="T4300">
            <v>13816</v>
          </cell>
          <cell r="U4300">
            <v>13816</v>
          </cell>
          <cell r="V4300">
            <v>34541</v>
          </cell>
          <cell r="W4300">
            <v>30396</v>
          </cell>
          <cell r="X4300">
            <v>262718</v>
          </cell>
          <cell r="Y4300">
            <v>5254360</v>
          </cell>
          <cell r="Z4300" t="str">
            <v>金</v>
          </cell>
          <cell r="AA4300">
            <v>1</v>
          </cell>
          <cell r="AB4300">
            <v>0.25</v>
          </cell>
          <cell r="AC4300">
            <v>0.25</v>
          </cell>
          <cell r="AD4300">
            <v>0.25</v>
          </cell>
          <cell r="AE4300">
            <v>0.25</v>
          </cell>
          <cell r="AF4300">
            <v>30396</v>
          </cell>
          <cell r="AG4300">
            <v>1036</v>
          </cell>
          <cell r="AH4300">
            <v>1036</v>
          </cell>
          <cell r="AI4300">
            <v>1036</v>
          </cell>
          <cell r="AJ4300">
            <v>1036</v>
          </cell>
          <cell r="AK4300">
            <v>70</v>
          </cell>
        </row>
        <row r="4301">
          <cell r="B4301">
            <v>43810</v>
          </cell>
          <cell r="C4301">
            <v>438</v>
          </cell>
          <cell r="D4301">
            <v>1</v>
          </cell>
          <cell r="E4301">
            <v>32304</v>
          </cell>
          <cell r="F4301">
            <v>1</v>
          </cell>
          <cell r="G4301">
            <v>43810</v>
          </cell>
          <cell r="H4301">
            <v>43810</v>
          </cell>
          <cell r="I4301">
            <v>0</v>
          </cell>
          <cell r="J4301">
            <v>10</v>
          </cell>
          <cell r="K4301">
            <v>88</v>
          </cell>
          <cell r="L4301">
            <v>87</v>
          </cell>
          <cell r="M4301">
            <v>5</v>
          </cell>
          <cell r="N4301">
            <v>38</v>
          </cell>
          <cell r="O4301">
            <v>0.4</v>
          </cell>
          <cell r="P4301">
            <v>27633</v>
          </cell>
          <cell r="Q4301">
            <v>17685</v>
          </cell>
          <cell r="R4301">
            <v>0.6</v>
          </cell>
          <cell r="S4301">
            <v>1</v>
          </cell>
          <cell r="T4301">
            <v>13816</v>
          </cell>
          <cell r="U4301">
            <v>13816</v>
          </cell>
          <cell r="V4301">
            <v>41449</v>
          </cell>
          <cell r="W4301">
            <v>31501</v>
          </cell>
          <cell r="X4301">
            <v>262718</v>
          </cell>
          <cell r="Y4301">
            <v>5254360</v>
          </cell>
          <cell r="Z4301" t="str">
            <v>金</v>
          </cell>
          <cell r="AA4301">
            <v>1</v>
          </cell>
          <cell r="AB4301">
            <v>0.25</v>
          </cell>
          <cell r="AC4301">
            <v>0.25</v>
          </cell>
          <cell r="AD4301">
            <v>0.25</v>
          </cell>
          <cell r="AE4301">
            <v>0.25</v>
          </cell>
          <cell r="AF4301">
            <v>31501</v>
          </cell>
          <cell r="AG4301">
            <v>2487</v>
          </cell>
          <cell r="AH4301">
            <v>2487</v>
          </cell>
          <cell r="AI4301">
            <v>2487</v>
          </cell>
          <cell r="AJ4301">
            <v>2487</v>
          </cell>
          <cell r="AK4301">
            <v>70</v>
          </cell>
        </row>
        <row r="4302">
          <cell r="B4302">
            <v>43910</v>
          </cell>
          <cell r="C4302">
            <v>439</v>
          </cell>
          <cell r="D4302">
            <v>1</v>
          </cell>
          <cell r="E4302">
            <v>32104</v>
          </cell>
          <cell r="F4302">
            <v>1</v>
          </cell>
          <cell r="G4302">
            <v>43910</v>
          </cell>
          <cell r="H4302">
            <v>43910</v>
          </cell>
          <cell r="I4302">
            <v>0</v>
          </cell>
          <cell r="J4302">
            <v>10</v>
          </cell>
          <cell r="K4302">
            <v>88</v>
          </cell>
          <cell r="L4302">
            <v>87</v>
          </cell>
          <cell r="M4302">
            <v>5</v>
          </cell>
          <cell r="N4302">
            <v>38</v>
          </cell>
          <cell r="O4302">
            <v>0.5</v>
          </cell>
          <cell r="P4302">
            <v>34542</v>
          </cell>
          <cell r="Q4302">
            <v>22106</v>
          </cell>
          <cell r="R4302">
            <v>0.6</v>
          </cell>
          <cell r="S4302">
            <v>1</v>
          </cell>
          <cell r="T4302">
            <v>13816</v>
          </cell>
          <cell r="U4302">
            <v>13816</v>
          </cell>
          <cell r="V4302">
            <v>48358</v>
          </cell>
          <cell r="W4302">
            <v>35922</v>
          </cell>
          <cell r="X4302">
            <v>262718</v>
          </cell>
          <cell r="Y4302">
            <v>5254360</v>
          </cell>
          <cell r="Z4302" t="str">
            <v>金</v>
          </cell>
          <cell r="AA4302">
            <v>1</v>
          </cell>
          <cell r="AB4302">
            <v>0.25</v>
          </cell>
          <cell r="AC4302">
            <v>0.25</v>
          </cell>
          <cell r="AD4302">
            <v>0.25</v>
          </cell>
          <cell r="AE4302">
            <v>0.25</v>
          </cell>
          <cell r="AF4302">
            <v>35922</v>
          </cell>
          <cell r="AG4302">
            <v>3109</v>
          </cell>
          <cell r="AH4302">
            <v>3109</v>
          </cell>
          <cell r="AI4302">
            <v>3109</v>
          </cell>
          <cell r="AJ4302">
            <v>3109</v>
          </cell>
          <cell r="AK4302">
            <v>70</v>
          </cell>
        </row>
        <row r="4303">
          <cell r="B4303">
            <v>44010</v>
          </cell>
          <cell r="C4303">
            <v>440</v>
          </cell>
          <cell r="D4303">
            <v>1</v>
          </cell>
          <cell r="E4303">
            <v>32300</v>
          </cell>
          <cell r="F4303">
            <v>1</v>
          </cell>
          <cell r="G4303">
            <v>44010</v>
          </cell>
          <cell r="H4303">
            <v>44010</v>
          </cell>
          <cell r="I4303">
            <v>0</v>
          </cell>
          <cell r="J4303">
            <v>10</v>
          </cell>
          <cell r="K4303">
            <v>89</v>
          </cell>
          <cell r="L4303">
            <v>88</v>
          </cell>
          <cell r="M4303">
            <v>5</v>
          </cell>
          <cell r="N4303">
            <v>39</v>
          </cell>
          <cell r="O4303">
            <v>0.60000000000000009</v>
          </cell>
          <cell r="P4303">
            <v>44974</v>
          </cell>
          <cell r="Q4303">
            <v>23027</v>
          </cell>
          <cell r="R4303">
            <v>0.6</v>
          </cell>
          <cell r="S4303">
            <v>1</v>
          </cell>
          <cell r="T4303">
            <v>14976</v>
          </cell>
          <cell r="U4303">
            <v>14976</v>
          </cell>
          <cell r="V4303">
            <v>59950</v>
          </cell>
          <cell r="W4303">
            <v>38003</v>
          </cell>
          <cell r="X4303">
            <v>283942</v>
          </cell>
          <cell r="Y4303">
            <v>5678840</v>
          </cell>
          <cell r="Z4303" t="str">
            <v>金</v>
          </cell>
          <cell r="AA4303">
            <v>1</v>
          </cell>
          <cell r="AB4303">
            <v>0.25</v>
          </cell>
          <cell r="AC4303">
            <v>0.25</v>
          </cell>
          <cell r="AD4303">
            <v>0.25</v>
          </cell>
          <cell r="AE4303">
            <v>0.25</v>
          </cell>
          <cell r="AF4303">
            <v>38003</v>
          </cell>
          <cell r="AG4303">
            <v>5486</v>
          </cell>
          <cell r="AH4303">
            <v>5486</v>
          </cell>
          <cell r="AI4303">
            <v>5486</v>
          </cell>
          <cell r="AJ4303">
            <v>5486</v>
          </cell>
          <cell r="AK4303">
            <v>70</v>
          </cell>
        </row>
        <row r="4304">
          <cell r="B4304">
            <v>44110</v>
          </cell>
          <cell r="C4304">
            <v>441</v>
          </cell>
          <cell r="D4304">
            <v>1</v>
          </cell>
          <cell r="E4304">
            <v>20211</v>
          </cell>
          <cell r="F4304">
            <v>1</v>
          </cell>
          <cell r="G4304">
            <v>44110</v>
          </cell>
          <cell r="H4304">
            <v>44110</v>
          </cell>
          <cell r="I4304">
            <v>0</v>
          </cell>
          <cell r="J4304">
            <v>10</v>
          </cell>
          <cell r="K4304">
            <v>89</v>
          </cell>
          <cell r="L4304">
            <v>88</v>
          </cell>
          <cell r="M4304">
            <v>5</v>
          </cell>
          <cell r="N4304">
            <v>39</v>
          </cell>
          <cell r="O4304">
            <v>0.2</v>
          </cell>
          <cell r="P4304">
            <v>14991</v>
          </cell>
          <cell r="Q4304">
            <v>11993</v>
          </cell>
          <cell r="R4304">
            <v>0.6</v>
          </cell>
          <cell r="S4304">
            <v>1</v>
          </cell>
          <cell r="T4304">
            <v>14976</v>
          </cell>
          <cell r="U4304">
            <v>14976</v>
          </cell>
          <cell r="V4304">
            <v>29967</v>
          </cell>
          <cell r="W4304">
            <v>26969</v>
          </cell>
          <cell r="X4304">
            <v>283942</v>
          </cell>
          <cell r="Y4304">
            <v>5678840</v>
          </cell>
          <cell r="Z4304" t="str">
            <v>木</v>
          </cell>
          <cell r="AA4304">
            <v>0.25</v>
          </cell>
          <cell r="AB4304">
            <v>1</v>
          </cell>
          <cell r="AC4304">
            <v>0.25</v>
          </cell>
          <cell r="AD4304">
            <v>0.25</v>
          </cell>
          <cell r="AE4304">
            <v>0.25</v>
          </cell>
          <cell r="AF4304">
            <v>749</v>
          </cell>
          <cell r="AG4304">
            <v>26969</v>
          </cell>
          <cell r="AH4304">
            <v>749</v>
          </cell>
          <cell r="AI4304">
            <v>749</v>
          </cell>
          <cell r="AJ4304">
            <v>749</v>
          </cell>
          <cell r="AK4304">
            <v>70</v>
          </cell>
        </row>
        <row r="4305">
          <cell r="B4305">
            <v>44210</v>
          </cell>
          <cell r="C4305">
            <v>442</v>
          </cell>
          <cell r="D4305">
            <v>1</v>
          </cell>
          <cell r="E4305">
            <v>20311</v>
          </cell>
          <cell r="F4305">
            <v>1</v>
          </cell>
          <cell r="G4305">
            <v>44210</v>
          </cell>
          <cell r="H4305">
            <v>44210</v>
          </cell>
          <cell r="I4305">
            <v>0</v>
          </cell>
          <cell r="J4305">
            <v>10</v>
          </cell>
          <cell r="K4305">
            <v>89</v>
          </cell>
          <cell r="L4305">
            <v>88</v>
          </cell>
          <cell r="M4305">
            <v>5</v>
          </cell>
          <cell r="N4305">
            <v>39</v>
          </cell>
          <cell r="O4305">
            <v>0.30000000000000004</v>
          </cell>
          <cell r="P4305">
            <v>22487</v>
          </cell>
          <cell r="Q4305">
            <v>17989</v>
          </cell>
          <cell r="R4305">
            <v>0.6</v>
          </cell>
          <cell r="S4305">
            <v>1</v>
          </cell>
          <cell r="T4305">
            <v>14976</v>
          </cell>
          <cell r="U4305">
            <v>14976</v>
          </cell>
          <cell r="V4305">
            <v>37463</v>
          </cell>
          <cell r="W4305">
            <v>32965</v>
          </cell>
          <cell r="X4305">
            <v>283942</v>
          </cell>
          <cell r="Y4305">
            <v>5678840</v>
          </cell>
          <cell r="Z4305" t="str">
            <v>木</v>
          </cell>
          <cell r="AA4305">
            <v>0.25</v>
          </cell>
          <cell r="AB4305">
            <v>1</v>
          </cell>
          <cell r="AC4305">
            <v>0.25</v>
          </cell>
          <cell r="AD4305">
            <v>0.25</v>
          </cell>
          <cell r="AE4305">
            <v>0.25</v>
          </cell>
          <cell r="AF4305">
            <v>1124</v>
          </cell>
          <cell r="AG4305">
            <v>32965</v>
          </cell>
          <cell r="AH4305">
            <v>1124</v>
          </cell>
          <cell r="AI4305">
            <v>1124</v>
          </cell>
          <cell r="AJ4305">
            <v>1124</v>
          </cell>
          <cell r="AK4305">
            <v>70</v>
          </cell>
        </row>
        <row r="4306">
          <cell r="B4306">
            <v>44310</v>
          </cell>
          <cell r="C4306">
            <v>443</v>
          </cell>
          <cell r="D4306">
            <v>1</v>
          </cell>
          <cell r="E4306">
            <v>20211</v>
          </cell>
          <cell r="F4306">
            <v>1</v>
          </cell>
          <cell r="G4306">
            <v>44310</v>
          </cell>
          <cell r="H4306">
            <v>44310</v>
          </cell>
          <cell r="I4306">
            <v>0</v>
          </cell>
          <cell r="J4306">
            <v>10</v>
          </cell>
          <cell r="K4306">
            <v>89</v>
          </cell>
          <cell r="L4306">
            <v>88</v>
          </cell>
          <cell r="M4306">
            <v>5</v>
          </cell>
          <cell r="N4306">
            <v>39</v>
          </cell>
          <cell r="O4306">
            <v>0.4</v>
          </cell>
          <cell r="P4306">
            <v>29983</v>
          </cell>
          <cell r="Q4306">
            <v>19189</v>
          </cell>
          <cell r="R4306">
            <v>0.6</v>
          </cell>
          <cell r="S4306">
            <v>1</v>
          </cell>
          <cell r="T4306">
            <v>14976</v>
          </cell>
          <cell r="U4306">
            <v>14976</v>
          </cell>
          <cell r="V4306">
            <v>44959</v>
          </cell>
          <cell r="W4306">
            <v>34165</v>
          </cell>
          <cell r="X4306">
            <v>283942</v>
          </cell>
          <cell r="Y4306">
            <v>5678840</v>
          </cell>
          <cell r="Z4306" t="str">
            <v>木</v>
          </cell>
          <cell r="AA4306">
            <v>0.25</v>
          </cell>
          <cell r="AB4306">
            <v>1</v>
          </cell>
          <cell r="AC4306">
            <v>0.25</v>
          </cell>
          <cell r="AD4306">
            <v>0.25</v>
          </cell>
          <cell r="AE4306">
            <v>0.25</v>
          </cell>
          <cell r="AF4306">
            <v>2698</v>
          </cell>
          <cell r="AG4306">
            <v>34165</v>
          </cell>
          <cell r="AH4306">
            <v>2698</v>
          </cell>
          <cell r="AI4306">
            <v>2698</v>
          </cell>
          <cell r="AJ4306">
            <v>2698</v>
          </cell>
          <cell r="AK4306">
            <v>70</v>
          </cell>
        </row>
        <row r="4307">
          <cell r="B4307">
            <v>44410</v>
          </cell>
          <cell r="C4307">
            <v>444</v>
          </cell>
          <cell r="D4307">
            <v>1</v>
          </cell>
          <cell r="E4307">
            <v>20311</v>
          </cell>
          <cell r="F4307">
            <v>1</v>
          </cell>
          <cell r="G4307">
            <v>44410</v>
          </cell>
          <cell r="H4307">
            <v>44410</v>
          </cell>
          <cell r="I4307">
            <v>0</v>
          </cell>
          <cell r="J4307">
            <v>10</v>
          </cell>
          <cell r="K4307">
            <v>89</v>
          </cell>
          <cell r="L4307">
            <v>88</v>
          </cell>
          <cell r="M4307">
            <v>5</v>
          </cell>
          <cell r="N4307">
            <v>39</v>
          </cell>
          <cell r="O4307">
            <v>0.5</v>
          </cell>
          <cell r="P4307">
            <v>37479</v>
          </cell>
          <cell r="Q4307">
            <v>23986</v>
          </cell>
          <cell r="R4307">
            <v>0.6</v>
          </cell>
          <cell r="S4307">
            <v>1</v>
          </cell>
          <cell r="T4307">
            <v>14976</v>
          </cell>
          <cell r="U4307">
            <v>14976</v>
          </cell>
          <cell r="V4307">
            <v>52455</v>
          </cell>
          <cell r="W4307">
            <v>38962</v>
          </cell>
          <cell r="X4307">
            <v>283942</v>
          </cell>
          <cell r="Y4307">
            <v>5678840</v>
          </cell>
          <cell r="Z4307" t="str">
            <v>木</v>
          </cell>
          <cell r="AA4307">
            <v>0.25</v>
          </cell>
          <cell r="AB4307">
            <v>1</v>
          </cell>
          <cell r="AC4307">
            <v>0.25</v>
          </cell>
          <cell r="AD4307">
            <v>0.25</v>
          </cell>
          <cell r="AE4307">
            <v>0.25</v>
          </cell>
          <cell r="AF4307">
            <v>3373</v>
          </cell>
          <cell r="AG4307">
            <v>38962</v>
          </cell>
          <cell r="AH4307">
            <v>3373</v>
          </cell>
          <cell r="AI4307">
            <v>3373</v>
          </cell>
          <cell r="AJ4307">
            <v>3373</v>
          </cell>
          <cell r="AK4307">
            <v>70</v>
          </cell>
        </row>
        <row r="4308">
          <cell r="B4308">
            <v>44510</v>
          </cell>
          <cell r="C4308">
            <v>445</v>
          </cell>
          <cell r="D4308">
            <v>1</v>
          </cell>
          <cell r="E4308">
            <v>20611</v>
          </cell>
          <cell r="F4308">
            <v>1</v>
          </cell>
          <cell r="G4308">
            <v>44510</v>
          </cell>
          <cell r="H4308">
            <v>44510</v>
          </cell>
          <cell r="I4308">
            <v>0</v>
          </cell>
          <cell r="J4308">
            <v>10</v>
          </cell>
          <cell r="K4308">
            <v>90</v>
          </cell>
          <cell r="L4308">
            <v>89</v>
          </cell>
          <cell r="M4308">
            <v>5</v>
          </cell>
          <cell r="N4308">
            <v>40</v>
          </cell>
          <cell r="O4308">
            <v>0.60000000000000009</v>
          </cell>
          <cell r="P4308">
            <v>48768</v>
          </cell>
          <cell r="Q4308">
            <v>24969</v>
          </cell>
          <cell r="R4308">
            <v>0.6</v>
          </cell>
          <cell r="S4308">
            <v>1</v>
          </cell>
          <cell r="T4308">
            <v>16248</v>
          </cell>
          <cell r="U4308">
            <v>16248</v>
          </cell>
          <cell r="V4308">
            <v>65016</v>
          </cell>
          <cell r="W4308">
            <v>41217</v>
          </cell>
          <cell r="X4308">
            <v>306740</v>
          </cell>
          <cell r="Y4308">
            <v>6134800</v>
          </cell>
          <cell r="Z4308" t="str">
            <v>木</v>
          </cell>
          <cell r="AA4308">
            <v>0.25</v>
          </cell>
          <cell r="AB4308">
            <v>1</v>
          </cell>
          <cell r="AC4308">
            <v>0.25</v>
          </cell>
          <cell r="AD4308">
            <v>0.25</v>
          </cell>
          <cell r="AE4308">
            <v>0.25</v>
          </cell>
          <cell r="AF4308">
            <v>5949</v>
          </cell>
          <cell r="AG4308">
            <v>41217</v>
          </cell>
          <cell r="AH4308">
            <v>5949</v>
          </cell>
          <cell r="AI4308">
            <v>5949</v>
          </cell>
          <cell r="AJ4308">
            <v>5949</v>
          </cell>
          <cell r="AK4308">
            <v>70</v>
          </cell>
        </row>
        <row r="4309">
          <cell r="B4309">
            <v>44610</v>
          </cell>
          <cell r="C4309">
            <v>446</v>
          </cell>
          <cell r="D4309">
            <v>1</v>
          </cell>
          <cell r="E4309">
            <v>32201</v>
          </cell>
          <cell r="F4309">
            <v>1</v>
          </cell>
          <cell r="G4309">
            <v>44610</v>
          </cell>
          <cell r="H4309">
            <v>44610</v>
          </cell>
          <cell r="I4309">
            <v>0</v>
          </cell>
          <cell r="J4309">
            <v>10</v>
          </cell>
          <cell r="K4309">
            <v>90</v>
          </cell>
          <cell r="L4309">
            <v>89</v>
          </cell>
          <cell r="M4309">
            <v>5</v>
          </cell>
          <cell r="N4309">
            <v>40</v>
          </cell>
          <cell r="O4309">
            <v>0.2</v>
          </cell>
          <cell r="P4309">
            <v>16256</v>
          </cell>
          <cell r="Q4309">
            <v>13004</v>
          </cell>
          <cell r="R4309">
            <v>0.6</v>
          </cell>
          <cell r="S4309">
            <v>1</v>
          </cell>
          <cell r="T4309">
            <v>16248</v>
          </cell>
          <cell r="U4309">
            <v>16248</v>
          </cell>
          <cell r="V4309">
            <v>32504</v>
          </cell>
          <cell r="W4309">
            <v>29252</v>
          </cell>
          <cell r="X4309">
            <v>306740</v>
          </cell>
          <cell r="Y4309">
            <v>6134800</v>
          </cell>
          <cell r="Z4309" t="str">
            <v>木</v>
          </cell>
          <cell r="AA4309">
            <v>0.25</v>
          </cell>
          <cell r="AB4309">
            <v>1</v>
          </cell>
          <cell r="AC4309">
            <v>0.25</v>
          </cell>
          <cell r="AD4309">
            <v>0.25</v>
          </cell>
          <cell r="AE4309">
            <v>0.25</v>
          </cell>
          <cell r="AF4309">
            <v>813</v>
          </cell>
          <cell r="AG4309">
            <v>29252</v>
          </cell>
          <cell r="AH4309">
            <v>813</v>
          </cell>
          <cell r="AI4309">
            <v>813</v>
          </cell>
          <cell r="AJ4309">
            <v>813</v>
          </cell>
          <cell r="AK4309">
            <v>70</v>
          </cell>
        </row>
        <row r="4310">
          <cell r="B4310">
            <v>44710</v>
          </cell>
          <cell r="C4310">
            <v>447</v>
          </cell>
          <cell r="D4310">
            <v>1</v>
          </cell>
          <cell r="E4310">
            <v>32301</v>
          </cell>
          <cell r="F4310">
            <v>1</v>
          </cell>
          <cell r="G4310">
            <v>44710</v>
          </cell>
          <cell r="H4310">
            <v>44710</v>
          </cell>
          <cell r="I4310">
            <v>0</v>
          </cell>
          <cell r="J4310">
            <v>10</v>
          </cell>
          <cell r="K4310">
            <v>90</v>
          </cell>
          <cell r="L4310">
            <v>89</v>
          </cell>
          <cell r="M4310">
            <v>5</v>
          </cell>
          <cell r="N4310">
            <v>40</v>
          </cell>
          <cell r="O4310">
            <v>0.30000000000000004</v>
          </cell>
          <cell r="P4310">
            <v>24384</v>
          </cell>
          <cell r="Q4310">
            <v>19507</v>
          </cell>
          <cell r="R4310">
            <v>0.6</v>
          </cell>
          <cell r="S4310">
            <v>1</v>
          </cell>
          <cell r="T4310">
            <v>16248</v>
          </cell>
          <cell r="U4310">
            <v>16248</v>
          </cell>
          <cell r="V4310">
            <v>40632</v>
          </cell>
          <cell r="W4310">
            <v>35755</v>
          </cell>
          <cell r="X4310">
            <v>306740</v>
          </cell>
          <cell r="Y4310">
            <v>6134800</v>
          </cell>
          <cell r="Z4310" t="str">
            <v>木</v>
          </cell>
          <cell r="AA4310">
            <v>0.25</v>
          </cell>
          <cell r="AB4310">
            <v>1</v>
          </cell>
          <cell r="AC4310">
            <v>0.25</v>
          </cell>
          <cell r="AD4310">
            <v>0.25</v>
          </cell>
          <cell r="AE4310">
            <v>0.25</v>
          </cell>
          <cell r="AF4310">
            <v>1219</v>
          </cell>
          <cell r="AG4310">
            <v>35755</v>
          </cell>
          <cell r="AH4310">
            <v>1219</v>
          </cell>
          <cell r="AI4310">
            <v>1219</v>
          </cell>
          <cell r="AJ4310">
            <v>1219</v>
          </cell>
          <cell r="AK4310">
            <v>70</v>
          </cell>
        </row>
        <row r="4311">
          <cell r="B4311">
            <v>44810</v>
          </cell>
          <cell r="C4311">
            <v>448</v>
          </cell>
          <cell r="D4311">
            <v>1</v>
          </cell>
          <cell r="E4311">
            <v>32201</v>
          </cell>
          <cell r="F4311">
            <v>1</v>
          </cell>
          <cell r="G4311">
            <v>44810</v>
          </cell>
          <cell r="H4311">
            <v>44810</v>
          </cell>
          <cell r="I4311">
            <v>0</v>
          </cell>
          <cell r="J4311">
            <v>10</v>
          </cell>
          <cell r="K4311">
            <v>90</v>
          </cell>
          <cell r="L4311">
            <v>89</v>
          </cell>
          <cell r="M4311">
            <v>5</v>
          </cell>
          <cell r="N4311">
            <v>40</v>
          </cell>
          <cell r="O4311">
            <v>0.4</v>
          </cell>
          <cell r="P4311">
            <v>32512</v>
          </cell>
          <cell r="Q4311">
            <v>20807</v>
          </cell>
          <cell r="R4311">
            <v>0.6</v>
          </cell>
          <cell r="S4311">
            <v>1</v>
          </cell>
          <cell r="T4311">
            <v>16248</v>
          </cell>
          <cell r="U4311">
            <v>16248</v>
          </cell>
          <cell r="V4311">
            <v>48760</v>
          </cell>
          <cell r="W4311">
            <v>37055</v>
          </cell>
          <cell r="X4311">
            <v>306740</v>
          </cell>
          <cell r="Y4311">
            <v>6134800</v>
          </cell>
          <cell r="Z4311" t="str">
            <v>木</v>
          </cell>
          <cell r="AA4311">
            <v>0.25</v>
          </cell>
          <cell r="AB4311">
            <v>1</v>
          </cell>
          <cell r="AC4311">
            <v>0.25</v>
          </cell>
          <cell r="AD4311">
            <v>0.25</v>
          </cell>
          <cell r="AE4311">
            <v>0.25</v>
          </cell>
          <cell r="AF4311">
            <v>2926</v>
          </cell>
          <cell r="AG4311">
            <v>37055</v>
          </cell>
          <cell r="AH4311">
            <v>2926</v>
          </cell>
          <cell r="AI4311">
            <v>2926</v>
          </cell>
          <cell r="AJ4311">
            <v>2926</v>
          </cell>
          <cell r="AK4311">
            <v>70</v>
          </cell>
        </row>
        <row r="4312">
          <cell r="B4312">
            <v>44910</v>
          </cell>
          <cell r="C4312">
            <v>449</v>
          </cell>
          <cell r="D4312">
            <v>1</v>
          </cell>
          <cell r="E4312">
            <v>32301</v>
          </cell>
          <cell r="F4312">
            <v>1</v>
          </cell>
          <cell r="G4312">
            <v>44910</v>
          </cell>
          <cell r="H4312">
            <v>44910</v>
          </cell>
          <cell r="I4312">
            <v>0</v>
          </cell>
          <cell r="J4312">
            <v>10</v>
          </cell>
          <cell r="K4312">
            <v>90</v>
          </cell>
          <cell r="L4312">
            <v>89</v>
          </cell>
          <cell r="M4312">
            <v>5</v>
          </cell>
          <cell r="N4312">
            <v>40</v>
          </cell>
          <cell r="O4312">
            <v>0.5</v>
          </cell>
          <cell r="P4312">
            <v>40640</v>
          </cell>
          <cell r="Q4312">
            <v>26009</v>
          </cell>
          <cell r="R4312">
            <v>0.6</v>
          </cell>
          <cell r="S4312">
            <v>1</v>
          </cell>
          <cell r="T4312">
            <v>16248</v>
          </cell>
          <cell r="U4312">
            <v>16248</v>
          </cell>
          <cell r="V4312">
            <v>56888</v>
          </cell>
          <cell r="W4312">
            <v>42257</v>
          </cell>
          <cell r="X4312">
            <v>306740</v>
          </cell>
          <cell r="Y4312">
            <v>6134800</v>
          </cell>
          <cell r="Z4312" t="str">
            <v>木</v>
          </cell>
          <cell r="AA4312">
            <v>0.25</v>
          </cell>
          <cell r="AB4312">
            <v>1</v>
          </cell>
          <cell r="AC4312">
            <v>0.25</v>
          </cell>
          <cell r="AD4312">
            <v>0.25</v>
          </cell>
          <cell r="AE4312">
            <v>0.25</v>
          </cell>
          <cell r="AF4312">
            <v>3657</v>
          </cell>
          <cell r="AG4312">
            <v>42257</v>
          </cell>
          <cell r="AH4312">
            <v>3657</v>
          </cell>
          <cell r="AI4312">
            <v>3657</v>
          </cell>
          <cell r="AJ4312">
            <v>3657</v>
          </cell>
          <cell r="AK4312">
            <v>70</v>
          </cell>
        </row>
        <row r="4313">
          <cell r="B4313">
            <v>45010</v>
          </cell>
          <cell r="C4313">
            <v>450</v>
          </cell>
          <cell r="D4313">
            <v>1</v>
          </cell>
          <cell r="E4313">
            <v>32201</v>
          </cell>
          <cell r="F4313">
            <v>1</v>
          </cell>
          <cell r="G4313">
            <v>45010</v>
          </cell>
          <cell r="H4313">
            <v>45010</v>
          </cell>
          <cell r="I4313">
            <v>0</v>
          </cell>
          <cell r="J4313">
            <v>10</v>
          </cell>
          <cell r="K4313">
            <v>91</v>
          </cell>
          <cell r="L4313">
            <v>90</v>
          </cell>
          <cell r="M4313">
            <v>5</v>
          </cell>
          <cell r="N4313">
            <v>40</v>
          </cell>
          <cell r="O4313">
            <v>0.60000000000000009</v>
          </cell>
          <cell r="P4313">
            <v>51576</v>
          </cell>
          <cell r="Q4313">
            <v>26406</v>
          </cell>
          <cell r="R4313">
            <v>0.6</v>
          </cell>
          <cell r="S4313">
            <v>1</v>
          </cell>
          <cell r="T4313">
            <v>17184</v>
          </cell>
          <cell r="U4313">
            <v>17184</v>
          </cell>
          <cell r="V4313">
            <v>68760</v>
          </cell>
          <cell r="W4313">
            <v>43590</v>
          </cell>
          <cell r="X4313">
            <v>339620</v>
          </cell>
          <cell r="Y4313">
            <v>6792400</v>
          </cell>
          <cell r="Z4313" t="str">
            <v>木</v>
          </cell>
          <cell r="AA4313">
            <v>0.25</v>
          </cell>
          <cell r="AB4313">
            <v>1</v>
          </cell>
          <cell r="AC4313">
            <v>0.25</v>
          </cell>
          <cell r="AD4313">
            <v>0.25</v>
          </cell>
          <cell r="AE4313">
            <v>0.25</v>
          </cell>
          <cell r="AF4313">
            <v>6292</v>
          </cell>
          <cell r="AG4313">
            <v>43590</v>
          </cell>
          <cell r="AH4313">
            <v>6292</v>
          </cell>
          <cell r="AI4313">
            <v>6292</v>
          </cell>
          <cell r="AJ4313">
            <v>6292</v>
          </cell>
          <cell r="AK4313">
            <v>70</v>
          </cell>
        </row>
        <row r="4314">
          <cell r="B4314">
            <v>45110</v>
          </cell>
          <cell r="C4314">
            <v>451</v>
          </cell>
          <cell r="D4314">
            <v>1</v>
          </cell>
          <cell r="E4314">
            <v>20111</v>
          </cell>
          <cell r="F4314">
            <v>1</v>
          </cell>
          <cell r="G4314">
            <v>45110</v>
          </cell>
          <cell r="H4314">
            <v>45110</v>
          </cell>
          <cell r="I4314">
            <v>0</v>
          </cell>
          <cell r="J4314">
            <v>10</v>
          </cell>
          <cell r="K4314">
            <v>91</v>
          </cell>
          <cell r="L4314">
            <v>90</v>
          </cell>
          <cell r="M4314">
            <v>5</v>
          </cell>
          <cell r="N4314">
            <v>40</v>
          </cell>
          <cell r="O4314">
            <v>0.2</v>
          </cell>
          <cell r="P4314">
            <v>17192</v>
          </cell>
          <cell r="Q4314">
            <v>13753</v>
          </cell>
          <cell r="R4314">
            <v>0.6</v>
          </cell>
          <cell r="S4314">
            <v>1</v>
          </cell>
          <cell r="T4314">
            <v>17184</v>
          </cell>
          <cell r="U4314">
            <v>17184</v>
          </cell>
          <cell r="V4314">
            <v>34376</v>
          </cell>
          <cell r="W4314">
            <v>30937</v>
          </cell>
          <cell r="X4314">
            <v>339620</v>
          </cell>
          <cell r="Y4314">
            <v>6792400</v>
          </cell>
          <cell r="Z4314" t="str">
            <v>木</v>
          </cell>
          <cell r="AA4314">
            <v>0.25</v>
          </cell>
          <cell r="AB4314">
            <v>1</v>
          </cell>
          <cell r="AC4314">
            <v>0.25</v>
          </cell>
          <cell r="AD4314">
            <v>0.25</v>
          </cell>
          <cell r="AE4314">
            <v>0.25</v>
          </cell>
          <cell r="AF4314">
            <v>859</v>
          </cell>
          <cell r="AG4314">
            <v>30937</v>
          </cell>
          <cell r="AH4314">
            <v>859</v>
          </cell>
          <cell r="AI4314">
            <v>859</v>
          </cell>
          <cell r="AJ4314">
            <v>859</v>
          </cell>
          <cell r="AK4314">
            <v>70</v>
          </cell>
        </row>
        <row r="4315">
          <cell r="B4315">
            <v>45210</v>
          </cell>
          <cell r="C4315">
            <v>452</v>
          </cell>
          <cell r="D4315">
            <v>1</v>
          </cell>
          <cell r="E4315">
            <v>20211</v>
          </cell>
          <cell r="F4315">
            <v>1</v>
          </cell>
          <cell r="G4315">
            <v>45210</v>
          </cell>
          <cell r="H4315">
            <v>45210</v>
          </cell>
          <cell r="I4315">
            <v>0</v>
          </cell>
          <cell r="J4315">
            <v>10</v>
          </cell>
          <cell r="K4315">
            <v>91</v>
          </cell>
          <cell r="L4315">
            <v>90</v>
          </cell>
          <cell r="M4315">
            <v>5</v>
          </cell>
          <cell r="N4315">
            <v>40</v>
          </cell>
          <cell r="O4315">
            <v>0.30000000000000004</v>
          </cell>
          <cell r="P4315">
            <v>25788</v>
          </cell>
          <cell r="Q4315">
            <v>20630</v>
          </cell>
          <cell r="R4315">
            <v>0.6</v>
          </cell>
          <cell r="S4315">
            <v>1</v>
          </cell>
          <cell r="T4315">
            <v>17184</v>
          </cell>
          <cell r="U4315">
            <v>17184</v>
          </cell>
          <cell r="V4315">
            <v>42972</v>
          </cell>
          <cell r="W4315">
            <v>37814</v>
          </cell>
          <cell r="X4315">
            <v>339620</v>
          </cell>
          <cell r="Y4315">
            <v>6792400</v>
          </cell>
          <cell r="Z4315" t="str">
            <v>木</v>
          </cell>
          <cell r="AA4315">
            <v>0.25</v>
          </cell>
          <cell r="AB4315">
            <v>1</v>
          </cell>
          <cell r="AC4315">
            <v>0.25</v>
          </cell>
          <cell r="AD4315">
            <v>0.25</v>
          </cell>
          <cell r="AE4315">
            <v>0.25</v>
          </cell>
          <cell r="AF4315">
            <v>1289</v>
          </cell>
          <cell r="AG4315">
            <v>37814</v>
          </cell>
          <cell r="AH4315">
            <v>1289</v>
          </cell>
          <cell r="AI4315">
            <v>1289</v>
          </cell>
          <cell r="AJ4315">
            <v>1289</v>
          </cell>
          <cell r="AK4315">
            <v>70</v>
          </cell>
        </row>
        <row r="4316">
          <cell r="B4316">
            <v>45310</v>
          </cell>
          <cell r="C4316">
            <v>453</v>
          </cell>
          <cell r="D4316">
            <v>1</v>
          </cell>
          <cell r="E4316">
            <v>20111</v>
          </cell>
          <cell r="F4316">
            <v>1</v>
          </cell>
          <cell r="G4316">
            <v>45310</v>
          </cell>
          <cell r="H4316">
            <v>45310</v>
          </cell>
          <cell r="I4316">
            <v>0</v>
          </cell>
          <cell r="J4316">
            <v>10</v>
          </cell>
          <cell r="K4316">
            <v>91</v>
          </cell>
          <cell r="L4316">
            <v>90</v>
          </cell>
          <cell r="M4316">
            <v>5</v>
          </cell>
          <cell r="N4316">
            <v>40</v>
          </cell>
          <cell r="O4316">
            <v>0.4</v>
          </cell>
          <cell r="P4316">
            <v>34384</v>
          </cell>
          <cell r="Q4316">
            <v>22005</v>
          </cell>
          <cell r="R4316">
            <v>0.6</v>
          </cell>
          <cell r="S4316">
            <v>1</v>
          </cell>
          <cell r="T4316">
            <v>17184</v>
          </cell>
          <cell r="U4316">
            <v>17184</v>
          </cell>
          <cell r="V4316">
            <v>51568</v>
          </cell>
          <cell r="W4316">
            <v>39189</v>
          </cell>
          <cell r="X4316">
            <v>339620</v>
          </cell>
          <cell r="Y4316">
            <v>6792400</v>
          </cell>
          <cell r="Z4316" t="str">
            <v>木</v>
          </cell>
          <cell r="AA4316">
            <v>0.25</v>
          </cell>
          <cell r="AB4316">
            <v>1</v>
          </cell>
          <cell r="AC4316">
            <v>0.25</v>
          </cell>
          <cell r="AD4316">
            <v>0.25</v>
          </cell>
          <cell r="AE4316">
            <v>0.25</v>
          </cell>
          <cell r="AF4316">
            <v>3094</v>
          </cell>
          <cell r="AG4316">
            <v>39189</v>
          </cell>
          <cell r="AH4316">
            <v>3094</v>
          </cell>
          <cell r="AI4316">
            <v>3094</v>
          </cell>
          <cell r="AJ4316">
            <v>3094</v>
          </cell>
          <cell r="AK4316">
            <v>70</v>
          </cell>
        </row>
        <row r="4317">
          <cell r="B4317">
            <v>45410</v>
          </cell>
          <cell r="C4317">
            <v>454</v>
          </cell>
          <cell r="D4317">
            <v>1</v>
          </cell>
          <cell r="E4317">
            <v>20211</v>
          </cell>
          <cell r="F4317">
            <v>1</v>
          </cell>
          <cell r="G4317">
            <v>45410</v>
          </cell>
          <cell r="H4317">
            <v>45410</v>
          </cell>
          <cell r="I4317">
            <v>0</v>
          </cell>
          <cell r="J4317">
            <v>10</v>
          </cell>
          <cell r="K4317">
            <v>91</v>
          </cell>
          <cell r="L4317">
            <v>90</v>
          </cell>
          <cell r="M4317">
            <v>5</v>
          </cell>
          <cell r="N4317">
            <v>40</v>
          </cell>
          <cell r="O4317">
            <v>0.5</v>
          </cell>
          <cell r="P4317">
            <v>42980</v>
          </cell>
          <cell r="Q4317">
            <v>27507</v>
          </cell>
          <cell r="R4317">
            <v>0.6</v>
          </cell>
          <cell r="S4317">
            <v>1</v>
          </cell>
          <cell r="T4317">
            <v>17184</v>
          </cell>
          <cell r="U4317">
            <v>17184</v>
          </cell>
          <cell r="V4317">
            <v>60164</v>
          </cell>
          <cell r="W4317">
            <v>44691</v>
          </cell>
          <cell r="X4317">
            <v>339620</v>
          </cell>
          <cell r="Y4317">
            <v>6792400</v>
          </cell>
          <cell r="Z4317" t="str">
            <v>木</v>
          </cell>
          <cell r="AA4317">
            <v>0.25</v>
          </cell>
          <cell r="AB4317">
            <v>1</v>
          </cell>
          <cell r="AC4317">
            <v>0.25</v>
          </cell>
          <cell r="AD4317">
            <v>0.25</v>
          </cell>
          <cell r="AE4317">
            <v>0.25</v>
          </cell>
          <cell r="AF4317">
            <v>3868</v>
          </cell>
          <cell r="AG4317">
            <v>44691</v>
          </cell>
          <cell r="AH4317">
            <v>3868</v>
          </cell>
          <cell r="AI4317">
            <v>3868</v>
          </cell>
          <cell r="AJ4317">
            <v>3868</v>
          </cell>
          <cell r="AK4317">
            <v>70</v>
          </cell>
        </row>
        <row r="4318">
          <cell r="B4318">
            <v>45510</v>
          </cell>
          <cell r="C4318">
            <v>455</v>
          </cell>
          <cell r="D4318">
            <v>1</v>
          </cell>
          <cell r="E4318">
            <v>20111</v>
          </cell>
          <cell r="F4318">
            <v>1</v>
          </cell>
          <cell r="G4318">
            <v>45510</v>
          </cell>
          <cell r="H4318">
            <v>45510</v>
          </cell>
          <cell r="I4318">
            <v>0</v>
          </cell>
          <cell r="J4318">
            <v>10</v>
          </cell>
          <cell r="K4318">
            <v>92</v>
          </cell>
          <cell r="L4318">
            <v>91</v>
          </cell>
          <cell r="M4318">
            <v>5</v>
          </cell>
          <cell r="N4318">
            <v>40</v>
          </cell>
          <cell r="O4318">
            <v>0.60000000000000009</v>
          </cell>
          <cell r="P4318">
            <v>54528</v>
          </cell>
          <cell r="Q4318">
            <v>27918</v>
          </cell>
          <cell r="R4318">
            <v>0.6</v>
          </cell>
          <cell r="S4318">
            <v>1</v>
          </cell>
          <cell r="T4318">
            <v>18168</v>
          </cell>
          <cell r="U4318">
            <v>18168</v>
          </cell>
          <cell r="V4318">
            <v>72696</v>
          </cell>
          <cell r="W4318">
            <v>46086</v>
          </cell>
          <cell r="X4318">
            <v>356980</v>
          </cell>
          <cell r="Y4318">
            <v>7139600</v>
          </cell>
          <cell r="Z4318" t="str">
            <v>木</v>
          </cell>
          <cell r="AA4318">
            <v>0.25</v>
          </cell>
          <cell r="AB4318">
            <v>1</v>
          </cell>
          <cell r="AC4318">
            <v>0.25</v>
          </cell>
          <cell r="AD4318">
            <v>0.25</v>
          </cell>
          <cell r="AE4318">
            <v>0.25</v>
          </cell>
          <cell r="AF4318">
            <v>6652</v>
          </cell>
          <cell r="AG4318">
            <v>46086</v>
          </cell>
          <cell r="AH4318">
            <v>6652</v>
          </cell>
          <cell r="AI4318">
            <v>6652</v>
          </cell>
          <cell r="AJ4318">
            <v>6652</v>
          </cell>
          <cell r="AK4318">
            <v>70</v>
          </cell>
        </row>
        <row r="4319">
          <cell r="B4319">
            <v>45610</v>
          </cell>
          <cell r="C4319">
            <v>456</v>
          </cell>
          <cell r="D4319">
            <v>1</v>
          </cell>
          <cell r="E4319">
            <v>20211</v>
          </cell>
          <cell r="F4319">
            <v>1</v>
          </cell>
          <cell r="G4319">
            <v>45610</v>
          </cell>
          <cell r="H4319">
            <v>45610</v>
          </cell>
          <cell r="I4319">
            <v>0</v>
          </cell>
          <cell r="J4319">
            <v>10</v>
          </cell>
          <cell r="K4319">
            <v>92</v>
          </cell>
          <cell r="L4319">
            <v>91</v>
          </cell>
          <cell r="M4319">
            <v>5</v>
          </cell>
          <cell r="N4319">
            <v>40</v>
          </cell>
          <cell r="O4319">
            <v>0.2</v>
          </cell>
          <cell r="P4319">
            <v>18176</v>
          </cell>
          <cell r="Q4319">
            <v>14540</v>
          </cell>
          <cell r="R4319">
            <v>0.6</v>
          </cell>
          <cell r="S4319">
            <v>1</v>
          </cell>
          <cell r="T4319">
            <v>18168</v>
          </cell>
          <cell r="U4319">
            <v>18168</v>
          </cell>
          <cell r="V4319">
            <v>36344</v>
          </cell>
          <cell r="W4319">
            <v>32708</v>
          </cell>
          <cell r="X4319">
            <v>356980</v>
          </cell>
          <cell r="Y4319">
            <v>7139600</v>
          </cell>
          <cell r="Z4319" t="str">
            <v>木</v>
          </cell>
          <cell r="AA4319">
            <v>0.25</v>
          </cell>
          <cell r="AB4319">
            <v>1</v>
          </cell>
          <cell r="AC4319">
            <v>0.25</v>
          </cell>
          <cell r="AD4319">
            <v>0.25</v>
          </cell>
          <cell r="AE4319">
            <v>0.25</v>
          </cell>
          <cell r="AF4319">
            <v>909</v>
          </cell>
          <cell r="AG4319">
            <v>32708</v>
          </cell>
          <cell r="AH4319">
            <v>909</v>
          </cell>
          <cell r="AI4319">
            <v>909</v>
          </cell>
          <cell r="AJ4319">
            <v>909</v>
          </cell>
          <cell r="AK4319">
            <v>70</v>
          </cell>
        </row>
        <row r="4320">
          <cell r="B4320">
            <v>45710</v>
          </cell>
          <cell r="C4320">
            <v>457</v>
          </cell>
          <cell r="D4320">
            <v>1</v>
          </cell>
          <cell r="E4320">
            <v>20511</v>
          </cell>
          <cell r="F4320">
            <v>1</v>
          </cell>
          <cell r="G4320">
            <v>45710</v>
          </cell>
          <cell r="H4320">
            <v>45710</v>
          </cell>
          <cell r="I4320">
            <v>0</v>
          </cell>
          <cell r="J4320">
            <v>10</v>
          </cell>
          <cell r="K4320">
            <v>92</v>
          </cell>
          <cell r="L4320">
            <v>91</v>
          </cell>
          <cell r="M4320">
            <v>5</v>
          </cell>
          <cell r="N4320">
            <v>40</v>
          </cell>
          <cell r="O4320">
            <v>0.30000000000000004</v>
          </cell>
          <cell r="P4320">
            <v>27264</v>
          </cell>
          <cell r="Q4320">
            <v>21811</v>
          </cell>
          <cell r="R4320">
            <v>0.6</v>
          </cell>
          <cell r="S4320">
            <v>1</v>
          </cell>
          <cell r="T4320">
            <v>18168</v>
          </cell>
          <cell r="U4320">
            <v>18168</v>
          </cell>
          <cell r="V4320">
            <v>45432</v>
          </cell>
          <cell r="W4320">
            <v>39979</v>
          </cell>
          <cell r="X4320">
            <v>356980</v>
          </cell>
          <cell r="Y4320">
            <v>7139600</v>
          </cell>
          <cell r="Z4320" t="str">
            <v>木</v>
          </cell>
          <cell r="AA4320">
            <v>0.25</v>
          </cell>
          <cell r="AB4320">
            <v>1</v>
          </cell>
          <cell r="AC4320">
            <v>0.25</v>
          </cell>
          <cell r="AD4320">
            <v>0.25</v>
          </cell>
          <cell r="AE4320">
            <v>0.25</v>
          </cell>
          <cell r="AF4320">
            <v>1363</v>
          </cell>
          <cell r="AG4320">
            <v>39979</v>
          </cell>
          <cell r="AH4320">
            <v>1363</v>
          </cell>
          <cell r="AI4320">
            <v>1363</v>
          </cell>
          <cell r="AJ4320">
            <v>1363</v>
          </cell>
          <cell r="AK4320">
            <v>70</v>
          </cell>
        </row>
        <row r="4321">
          <cell r="B4321">
            <v>45810</v>
          </cell>
          <cell r="C4321">
            <v>458</v>
          </cell>
          <cell r="D4321">
            <v>1</v>
          </cell>
          <cell r="E4321">
            <v>20211</v>
          </cell>
          <cell r="F4321">
            <v>1</v>
          </cell>
          <cell r="G4321">
            <v>45810</v>
          </cell>
          <cell r="H4321">
            <v>45810</v>
          </cell>
          <cell r="I4321">
            <v>0</v>
          </cell>
          <cell r="J4321">
            <v>10</v>
          </cell>
          <cell r="K4321">
            <v>92</v>
          </cell>
          <cell r="L4321">
            <v>91</v>
          </cell>
          <cell r="M4321">
            <v>5</v>
          </cell>
          <cell r="N4321">
            <v>40</v>
          </cell>
          <cell r="O4321">
            <v>0.4</v>
          </cell>
          <cell r="P4321">
            <v>36352</v>
          </cell>
          <cell r="Q4321">
            <v>23265</v>
          </cell>
          <cell r="R4321">
            <v>0.6</v>
          </cell>
          <cell r="S4321">
            <v>1</v>
          </cell>
          <cell r="T4321">
            <v>18168</v>
          </cell>
          <cell r="U4321">
            <v>18168</v>
          </cell>
          <cell r="V4321">
            <v>54520</v>
          </cell>
          <cell r="W4321">
            <v>41433</v>
          </cell>
          <cell r="X4321">
            <v>356980</v>
          </cell>
          <cell r="Y4321">
            <v>7139600</v>
          </cell>
          <cell r="Z4321" t="str">
            <v>木</v>
          </cell>
          <cell r="AA4321">
            <v>0.25</v>
          </cell>
          <cell r="AB4321">
            <v>1</v>
          </cell>
          <cell r="AC4321">
            <v>0.25</v>
          </cell>
          <cell r="AD4321">
            <v>0.25</v>
          </cell>
          <cell r="AE4321">
            <v>0.25</v>
          </cell>
          <cell r="AF4321">
            <v>3271</v>
          </cell>
          <cell r="AG4321">
            <v>41433</v>
          </cell>
          <cell r="AH4321">
            <v>3271</v>
          </cell>
          <cell r="AI4321">
            <v>3271</v>
          </cell>
          <cell r="AJ4321">
            <v>3271</v>
          </cell>
          <cell r="AK4321">
            <v>70</v>
          </cell>
        </row>
        <row r="4322">
          <cell r="B4322">
            <v>45910</v>
          </cell>
          <cell r="C4322">
            <v>459</v>
          </cell>
          <cell r="D4322">
            <v>1</v>
          </cell>
          <cell r="E4322">
            <v>20511</v>
          </cell>
          <cell r="F4322">
            <v>1</v>
          </cell>
          <cell r="G4322">
            <v>45910</v>
          </cell>
          <cell r="H4322">
            <v>45910</v>
          </cell>
          <cell r="I4322">
            <v>0</v>
          </cell>
          <cell r="J4322">
            <v>10</v>
          </cell>
          <cell r="K4322">
            <v>92</v>
          </cell>
          <cell r="L4322">
            <v>91</v>
          </cell>
          <cell r="M4322">
            <v>5</v>
          </cell>
          <cell r="N4322">
            <v>40</v>
          </cell>
          <cell r="O4322">
            <v>0.5</v>
          </cell>
          <cell r="P4322">
            <v>45440</v>
          </cell>
          <cell r="Q4322">
            <v>29081</v>
          </cell>
          <cell r="R4322">
            <v>0.6</v>
          </cell>
          <cell r="S4322">
            <v>1</v>
          </cell>
          <cell r="T4322">
            <v>18168</v>
          </cell>
          <cell r="U4322">
            <v>18168</v>
          </cell>
          <cell r="V4322">
            <v>63608</v>
          </cell>
          <cell r="W4322">
            <v>47249</v>
          </cell>
          <cell r="X4322">
            <v>356980</v>
          </cell>
          <cell r="Y4322">
            <v>7139600</v>
          </cell>
          <cell r="Z4322" t="str">
            <v>木</v>
          </cell>
          <cell r="AA4322">
            <v>0.25</v>
          </cell>
          <cell r="AB4322">
            <v>1</v>
          </cell>
          <cell r="AC4322">
            <v>0.25</v>
          </cell>
          <cell r="AD4322">
            <v>0.25</v>
          </cell>
          <cell r="AE4322">
            <v>0.25</v>
          </cell>
          <cell r="AF4322">
            <v>4089</v>
          </cell>
          <cell r="AG4322">
            <v>47249</v>
          </cell>
          <cell r="AH4322">
            <v>4089</v>
          </cell>
          <cell r="AI4322">
            <v>4089</v>
          </cell>
          <cell r="AJ4322">
            <v>4089</v>
          </cell>
          <cell r="AK4322">
            <v>70</v>
          </cell>
        </row>
        <row r="4323">
          <cell r="B4323">
            <v>46010</v>
          </cell>
          <cell r="C4323">
            <v>460</v>
          </cell>
          <cell r="D4323">
            <v>1</v>
          </cell>
          <cell r="E4323">
            <v>20600</v>
          </cell>
          <cell r="F4323">
            <v>1</v>
          </cell>
          <cell r="G4323">
            <v>46010</v>
          </cell>
          <cell r="H4323">
            <v>46010</v>
          </cell>
          <cell r="I4323">
            <v>0</v>
          </cell>
          <cell r="J4323">
            <v>10</v>
          </cell>
          <cell r="K4323">
            <v>93</v>
          </cell>
          <cell r="L4323">
            <v>92</v>
          </cell>
          <cell r="M4323">
            <v>5</v>
          </cell>
          <cell r="N4323">
            <v>40</v>
          </cell>
          <cell r="O4323">
            <v>0.60000000000000009</v>
          </cell>
          <cell r="P4323">
            <v>57672</v>
          </cell>
          <cell r="Q4323">
            <v>29528</v>
          </cell>
          <cell r="R4323">
            <v>0.6</v>
          </cell>
          <cell r="S4323">
            <v>1</v>
          </cell>
          <cell r="T4323">
            <v>19224</v>
          </cell>
          <cell r="U4323">
            <v>19224</v>
          </cell>
          <cell r="V4323">
            <v>76896</v>
          </cell>
          <cell r="W4323">
            <v>48752</v>
          </cell>
          <cell r="X4323">
            <v>375340</v>
          </cell>
          <cell r="Y4323">
            <v>7506800</v>
          </cell>
          <cell r="Z4323" t="str">
            <v>木</v>
          </cell>
          <cell r="AA4323">
            <v>0.25</v>
          </cell>
          <cell r="AB4323">
            <v>1</v>
          </cell>
          <cell r="AC4323">
            <v>0.25</v>
          </cell>
          <cell r="AD4323">
            <v>0.25</v>
          </cell>
          <cell r="AE4323">
            <v>0.25</v>
          </cell>
          <cell r="AF4323">
            <v>7036</v>
          </cell>
          <cell r="AG4323">
            <v>48752</v>
          </cell>
          <cell r="AH4323">
            <v>7036</v>
          </cell>
          <cell r="AI4323">
            <v>7036</v>
          </cell>
          <cell r="AJ4323">
            <v>7036</v>
          </cell>
          <cell r="AK4323">
            <v>70</v>
          </cell>
        </row>
        <row r="4324">
          <cell r="B4324">
            <v>46110</v>
          </cell>
          <cell r="C4324">
            <v>461</v>
          </cell>
          <cell r="D4324">
            <v>1</v>
          </cell>
          <cell r="E4324">
            <v>20113</v>
          </cell>
          <cell r="F4324">
            <v>1</v>
          </cell>
          <cell r="G4324">
            <v>46110</v>
          </cell>
          <cell r="H4324">
            <v>46110</v>
          </cell>
          <cell r="I4324">
            <v>0</v>
          </cell>
          <cell r="J4324">
            <v>10</v>
          </cell>
          <cell r="K4324">
            <v>93</v>
          </cell>
          <cell r="L4324">
            <v>92</v>
          </cell>
          <cell r="M4324">
            <v>5</v>
          </cell>
          <cell r="N4324">
            <v>40</v>
          </cell>
          <cell r="O4324">
            <v>0.2</v>
          </cell>
          <cell r="P4324">
            <v>19224</v>
          </cell>
          <cell r="Q4324">
            <v>15379</v>
          </cell>
          <cell r="R4324">
            <v>0.6</v>
          </cell>
          <cell r="S4324">
            <v>1</v>
          </cell>
          <cell r="T4324">
            <v>19224</v>
          </cell>
          <cell r="U4324">
            <v>19224</v>
          </cell>
          <cell r="V4324">
            <v>38448</v>
          </cell>
          <cell r="W4324">
            <v>34603</v>
          </cell>
          <cell r="X4324">
            <v>375340</v>
          </cell>
          <cell r="Y4324">
            <v>7506800</v>
          </cell>
          <cell r="Z4324" t="str">
            <v>土</v>
          </cell>
          <cell r="AA4324">
            <v>0.25</v>
          </cell>
          <cell r="AB4324">
            <v>0.25</v>
          </cell>
          <cell r="AC4324">
            <v>0.25</v>
          </cell>
          <cell r="AD4324">
            <v>0.25</v>
          </cell>
          <cell r="AE4324">
            <v>1</v>
          </cell>
          <cell r="AF4324">
            <v>961</v>
          </cell>
          <cell r="AG4324">
            <v>961</v>
          </cell>
          <cell r="AH4324">
            <v>961</v>
          </cell>
          <cell r="AI4324">
            <v>961</v>
          </cell>
          <cell r="AJ4324">
            <v>34603</v>
          </cell>
          <cell r="AK4324">
            <v>70</v>
          </cell>
        </row>
        <row r="4325">
          <cell r="B4325">
            <v>46210</v>
          </cell>
          <cell r="C4325">
            <v>462</v>
          </cell>
          <cell r="D4325">
            <v>1</v>
          </cell>
          <cell r="E4325">
            <v>20413</v>
          </cell>
          <cell r="F4325">
            <v>1</v>
          </cell>
          <cell r="G4325">
            <v>46210</v>
          </cell>
          <cell r="H4325">
            <v>46210</v>
          </cell>
          <cell r="I4325">
            <v>0</v>
          </cell>
          <cell r="J4325">
            <v>10</v>
          </cell>
          <cell r="K4325">
            <v>93</v>
          </cell>
          <cell r="L4325">
            <v>92</v>
          </cell>
          <cell r="M4325">
            <v>5</v>
          </cell>
          <cell r="N4325">
            <v>40</v>
          </cell>
          <cell r="O4325">
            <v>0.30000000000000004</v>
          </cell>
          <cell r="P4325">
            <v>28836</v>
          </cell>
          <cell r="Q4325">
            <v>23068</v>
          </cell>
          <cell r="R4325">
            <v>0.6</v>
          </cell>
          <cell r="S4325">
            <v>1</v>
          </cell>
          <cell r="T4325">
            <v>19224</v>
          </cell>
          <cell r="U4325">
            <v>19224</v>
          </cell>
          <cell r="V4325">
            <v>48060</v>
          </cell>
          <cell r="W4325">
            <v>42292</v>
          </cell>
          <cell r="X4325">
            <v>375340</v>
          </cell>
          <cell r="Y4325">
            <v>7506800</v>
          </cell>
          <cell r="Z4325" t="str">
            <v>土</v>
          </cell>
          <cell r="AA4325">
            <v>0.25</v>
          </cell>
          <cell r="AB4325">
            <v>0.25</v>
          </cell>
          <cell r="AC4325">
            <v>0.25</v>
          </cell>
          <cell r="AD4325">
            <v>0.25</v>
          </cell>
          <cell r="AE4325">
            <v>1</v>
          </cell>
          <cell r="AF4325">
            <v>1442</v>
          </cell>
          <cell r="AG4325">
            <v>1442</v>
          </cell>
          <cell r="AH4325">
            <v>1442</v>
          </cell>
          <cell r="AI4325">
            <v>1442</v>
          </cell>
          <cell r="AJ4325">
            <v>42292</v>
          </cell>
          <cell r="AK4325">
            <v>70</v>
          </cell>
        </row>
        <row r="4326">
          <cell r="B4326">
            <v>46310</v>
          </cell>
          <cell r="C4326">
            <v>463</v>
          </cell>
          <cell r="D4326">
            <v>1</v>
          </cell>
          <cell r="E4326">
            <v>20113</v>
          </cell>
          <cell r="F4326">
            <v>1</v>
          </cell>
          <cell r="G4326">
            <v>46310</v>
          </cell>
          <cell r="H4326">
            <v>46310</v>
          </cell>
          <cell r="I4326">
            <v>0</v>
          </cell>
          <cell r="J4326">
            <v>10</v>
          </cell>
          <cell r="K4326">
            <v>93</v>
          </cell>
          <cell r="L4326">
            <v>92</v>
          </cell>
          <cell r="M4326">
            <v>5</v>
          </cell>
          <cell r="N4326">
            <v>40</v>
          </cell>
          <cell r="O4326">
            <v>0.4</v>
          </cell>
          <cell r="P4326">
            <v>38448</v>
          </cell>
          <cell r="Q4326">
            <v>24606</v>
          </cell>
          <cell r="R4326">
            <v>0.6</v>
          </cell>
          <cell r="S4326">
            <v>1</v>
          </cell>
          <cell r="T4326">
            <v>19224</v>
          </cell>
          <cell r="U4326">
            <v>19224</v>
          </cell>
          <cell r="V4326">
            <v>57672</v>
          </cell>
          <cell r="W4326">
            <v>43830</v>
          </cell>
          <cell r="X4326">
            <v>375340</v>
          </cell>
          <cell r="Y4326">
            <v>7506800</v>
          </cell>
          <cell r="Z4326" t="str">
            <v>土</v>
          </cell>
          <cell r="AA4326">
            <v>0.25</v>
          </cell>
          <cell r="AB4326">
            <v>0.25</v>
          </cell>
          <cell r="AC4326">
            <v>0.25</v>
          </cell>
          <cell r="AD4326">
            <v>0.25</v>
          </cell>
          <cell r="AE4326">
            <v>1</v>
          </cell>
          <cell r="AF4326">
            <v>3460</v>
          </cell>
          <cell r="AG4326">
            <v>3460</v>
          </cell>
          <cell r="AH4326">
            <v>3460</v>
          </cell>
          <cell r="AI4326">
            <v>3460</v>
          </cell>
          <cell r="AJ4326">
            <v>43830</v>
          </cell>
          <cell r="AK4326">
            <v>70</v>
          </cell>
        </row>
        <row r="4327">
          <cell r="B4327">
            <v>46410</v>
          </cell>
          <cell r="C4327">
            <v>464</v>
          </cell>
          <cell r="D4327">
            <v>1</v>
          </cell>
          <cell r="E4327">
            <v>20413</v>
          </cell>
          <cell r="F4327">
            <v>1</v>
          </cell>
          <cell r="G4327">
            <v>46410</v>
          </cell>
          <cell r="H4327">
            <v>46410</v>
          </cell>
          <cell r="I4327">
            <v>0</v>
          </cell>
          <cell r="J4327">
            <v>10</v>
          </cell>
          <cell r="K4327">
            <v>93</v>
          </cell>
          <cell r="L4327">
            <v>92</v>
          </cell>
          <cell r="M4327">
            <v>5</v>
          </cell>
          <cell r="N4327">
            <v>40</v>
          </cell>
          <cell r="O4327">
            <v>0.5</v>
          </cell>
          <cell r="P4327">
            <v>48060</v>
          </cell>
          <cell r="Q4327">
            <v>30758</v>
          </cell>
          <cell r="R4327">
            <v>0.6</v>
          </cell>
          <cell r="S4327">
            <v>1</v>
          </cell>
          <cell r="T4327">
            <v>19224</v>
          </cell>
          <cell r="U4327">
            <v>19224</v>
          </cell>
          <cell r="V4327">
            <v>67284</v>
          </cell>
          <cell r="W4327">
            <v>49982</v>
          </cell>
          <cell r="X4327">
            <v>375340</v>
          </cell>
          <cell r="Y4327">
            <v>7506800</v>
          </cell>
          <cell r="Z4327" t="str">
            <v>土</v>
          </cell>
          <cell r="AA4327">
            <v>0.25</v>
          </cell>
          <cell r="AB4327">
            <v>0.25</v>
          </cell>
          <cell r="AC4327">
            <v>0.25</v>
          </cell>
          <cell r="AD4327">
            <v>0.25</v>
          </cell>
          <cell r="AE4327">
            <v>1</v>
          </cell>
          <cell r="AF4327">
            <v>4325</v>
          </cell>
          <cell r="AG4327">
            <v>4325</v>
          </cell>
          <cell r="AH4327">
            <v>4325</v>
          </cell>
          <cell r="AI4327">
            <v>4325</v>
          </cell>
          <cell r="AJ4327">
            <v>49982</v>
          </cell>
          <cell r="AK4327">
            <v>70</v>
          </cell>
        </row>
        <row r="4328">
          <cell r="B4328">
            <v>46510</v>
          </cell>
          <cell r="C4328">
            <v>465</v>
          </cell>
          <cell r="D4328">
            <v>1</v>
          </cell>
          <cell r="E4328">
            <v>20113</v>
          </cell>
          <cell r="F4328">
            <v>1</v>
          </cell>
          <cell r="G4328">
            <v>46510</v>
          </cell>
          <cell r="H4328">
            <v>46510</v>
          </cell>
          <cell r="I4328">
            <v>0</v>
          </cell>
          <cell r="J4328">
            <v>10</v>
          </cell>
          <cell r="K4328">
            <v>94</v>
          </cell>
          <cell r="L4328">
            <v>93</v>
          </cell>
          <cell r="M4328">
            <v>5</v>
          </cell>
          <cell r="N4328">
            <v>40</v>
          </cell>
          <cell r="O4328">
            <v>0.60000000000000009</v>
          </cell>
          <cell r="P4328">
            <v>60984</v>
          </cell>
          <cell r="Q4328">
            <v>31223</v>
          </cell>
          <cell r="R4328">
            <v>0.6</v>
          </cell>
          <cell r="S4328">
            <v>1</v>
          </cell>
          <cell r="T4328">
            <v>20328</v>
          </cell>
          <cell r="U4328">
            <v>20328</v>
          </cell>
          <cell r="V4328">
            <v>81312</v>
          </cell>
          <cell r="W4328">
            <v>51551</v>
          </cell>
          <cell r="X4328">
            <v>394740</v>
          </cell>
          <cell r="Y4328">
            <v>7894800</v>
          </cell>
          <cell r="Z4328" t="str">
            <v>土</v>
          </cell>
          <cell r="AA4328">
            <v>0.25</v>
          </cell>
          <cell r="AB4328">
            <v>0.25</v>
          </cell>
          <cell r="AC4328">
            <v>0.25</v>
          </cell>
          <cell r="AD4328">
            <v>0.25</v>
          </cell>
          <cell r="AE4328">
            <v>1</v>
          </cell>
          <cell r="AF4328">
            <v>7440</v>
          </cell>
          <cell r="AG4328">
            <v>7440</v>
          </cell>
          <cell r="AH4328">
            <v>7440</v>
          </cell>
          <cell r="AI4328">
            <v>7440</v>
          </cell>
          <cell r="AJ4328">
            <v>51551</v>
          </cell>
          <cell r="AK4328">
            <v>70</v>
          </cell>
        </row>
        <row r="4329">
          <cell r="B4329">
            <v>46610</v>
          </cell>
          <cell r="C4329">
            <v>466</v>
          </cell>
          <cell r="D4329">
            <v>1</v>
          </cell>
          <cell r="E4329">
            <v>32403</v>
          </cell>
          <cell r="F4329">
            <v>1</v>
          </cell>
          <cell r="G4329">
            <v>46610</v>
          </cell>
          <cell r="H4329">
            <v>46610</v>
          </cell>
          <cell r="I4329">
            <v>0</v>
          </cell>
          <cell r="J4329">
            <v>10</v>
          </cell>
          <cell r="K4329">
            <v>94</v>
          </cell>
          <cell r="L4329">
            <v>93</v>
          </cell>
          <cell r="M4329">
            <v>5</v>
          </cell>
          <cell r="N4329">
            <v>40</v>
          </cell>
          <cell r="O4329">
            <v>0.2</v>
          </cell>
          <cell r="P4329">
            <v>20328</v>
          </cell>
          <cell r="Q4329">
            <v>16262</v>
          </cell>
          <cell r="R4329">
            <v>0.6</v>
          </cell>
          <cell r="S4329">
            <v>1</v>
          </cell>
          <cell r="T4329">
            <v>20328</v>
          </cell>
          <cell r="U4329">
            <v>20328</v>
          </cell>
          <cell r="V4329">
            <v>40656</v>
          </cell>
          <cell r="W4329">
            <v>36590</v>
          </cell>
          <cell r="X4329">
            <v>394740</v>
          </cell>
          <cell r="Y4329">
            <v>7894800</v>
          </cell>
          <cell r="Z4329" t="str">
            <v>土</v>
          </cell>
          <cell r="AA4329">
            <v>0.25</v>
          </cell>
          <cell r="AB4329">
            <v>0.25</v>
          </cell>
          <cell r="AC4329">
            <v>0.25</v>
          </cell>
          <cell r="AD4329">
            <v>0.25</v>
          </cell>
          <cell r="AE4329">
            <v>1</v>
          </cell>
          <cell r="AF4329">
            <v>1016</v>
          </cell>
          <cell r="AG4329">
            <v>1016</v>
          </cell>
          <cell r="AH4329">
            <v>1016</v>
          </cell>
          <cell r="AI4329">
            <v>1016</v>
          </cell>
          <cell r="AJ4329">
            <v>36590</v>
          </cell>
          <cell r="AK4329">
            <v>70</v>
          </cell>
        </row>
        <row r="4330">
          <cell r="B4330">
            <v>46710</v>
          </cell>
          <cell r="C4330">
            <v>467</v>
          </cell>
          <cell r="D4330">
            <v>1</v>
          </cell>
          <cell r="E4330">
            <v>32103</v>
          </cell>
          <cell r="F4330">
            <v>1</v>
          </cell>
          <cell r="G4330">
            <v>46710</v>
          </cell>
          <cell r="H4330">
            <v>46710</v>
          </cell>
          <cell r="I4330">
            <v>0</v>
          </cell>
          <cell r="J4330">
            <v>10</v>
          </cell>
          <cell r="K4330">
            <v>94</v>
          </cell>
          <cell r="L4330">
            <v>93</v>
          </cell>
          <cell r="M4330">
            <v>5</v>
          </cell>
          <cell r="N4330">
            <v>40</v>
          </cell>
          <cell r="O4330">
            <v>0.30000000000000004</v>
          </cell>
          <cell r="P4330">
            <v>30492</v>
          </cell>
          <cell r="Q4330">
            <v>24393</v>
          </cell>
          <cell r="R4330">
            <v>0.6</v>
          </cell>
          <cell r="S4330">
            <v>1</v>
          </cell>
          <cell r="T4330">
            <v>20328</v>
          </cell>
          <cell r="U4330">
            <v>20328</v>
          </cell>
          <cell r="V4330">
            <v>50820</v>
          </cell>
          <cell r="W4330">
            <v>44721</v>
          </cell>
          <cell r="X4330">
            <v>394740</v>
          </cell>
          <cell r="Y4330">
            <v>7894800</v>
          </cell>
          <cell r="Z4330" t="str">
            <v>土</v>
          </cell>
          <cell r="AA4330">
            <v>0.25</v>
          </cell>
          <cell r="AB4330">
            <v>0.25</v>
          </cell>
          <cell r="AC4330">
            <v>0.25</v>
          </cell>
          <cell r="AD4330">
            <v>0.25</v>
          </cell>
          <cell r="AE4330">
            <v>1</v>
          </cell>
          <cell r="AF4330">
            <v>1524</v>
          </cell>
          <cell r="AG4330">
            <v>1524</v>
          </cell>
          <cell r="AH4330">
            <v>1524</v>
          </cell>
          <cell r="AI4330">
            <v>1524</v>
          </cell>
          <cell r="AJ4330">
            <v>44721</v>
          </cell>
          <cell r="AK4330">
            <v>70</v>
          </cell>
        </row>
        <row r="4331">
          <cell r="B4331">
            <v>46810</v>
          </cell>
          <cell r="C4331">
            <v>468</v>
          </cell>
          <cell r="D4331">
            <v>1</v>
          </cell>
          <cell r="E4331">
            <v>32403</v>
          </cell>
          <cell r="F4331">
            <v>1</v>
          </cell>
          <cell r="G4331">
            <v>46810</v>
          </cell>
          <cell r="H4331">
            <v>46810</v>
          </cell>
          <cell r="I4331">
            <v>0</v>
          </cell>
          <cell r="J4331">
            <v>10</v>
          </cell>
          <cell r="K4331">
            <v>94</v>
          </cell>
          <cell r="L4331">
            <v>93</v>
          </cell>
          <cell r="M4331">
            <v>5</v>
          </cell>
          <cell r="N4331">
            <v>40</v>
          </cell>
          <cell r="O4331">
            <v>0.4</v>
          </cell>
          <cell r="P4331">
            <v>40656</v>
          </cell>
          <cell r="Q4331">
            <v>26019</v>
          </cell>
          <cell r="R4331">
            <v>0.6</v>
          </cell>
          <cell r="S4331">
            <v>1</v>
          </cell>
          <cell r="T4331">
            <v>20328</v>
          </cell>
          <cell r="U4331">
            <v>20328</v>
          </cell>
          <cell r="V4331">
            <v>60984</v>
          </cell>
          <cell r="W4331">
            <v>46347</v>
          </cell>
          <cell r="X4331">
            <v>394740</v>
          </cell>
          <cell r="Y4331">
            <v>7894800</v>
          </cell>
          <cell r="Z4331" t="str">
            <v>土</v>
          </cell>
          <cell r="AA4331">
            <v>0.25</v>
          </cell>
          <cell r="AB4331">
            <v>0.25</v>
          </cell>
          <cell r="AC4331">
            <v>0.25</v>
          </cell>
          <cell r="AD4331">
            <v>0.25</v>
          </cell>
          <cell r="AE4331">
            <v>1</v>
          </cell>
          <cell r="AF4331">
            <v>3659</v>
          </cell>
          <cell r="AG4331">
            <v>3659</v>
          </cell>
          <cell r="AH4331">
            <v>3659</v>
          </cell>
          <cell r="AI4331">
            <v>3659</v>
          </cell>
          <cell r="AJ4331">
            <v>46347</v>
          </cell>
          <cell r="AK4331">
            <v>70</v>
          </cell>
        </row>
        <row r="4332">
          <cell r="B4332">
            <v>46910</v>
          </cell>
          <cell r="C4332">
            <v>469</v>
          </cell>
          <cell r="D4332">
            <v>1</v>
          </cell>
          <cell r="E4332">
            <v>32103</v>
          </cell>
          <cell r="F4332">
            <v>1</v>
          </cell>
          <cell r="G4332">
            <v>46910</v>
          </cell>
          <cell r="H4332">
            <v>46910</v>
          </cell>
          <cell r="I4332">
            <v>0</v>
          </cell>
          <cell r="J4332">
            <v>10</v>
          </cell>
          <cell r="K4332">
            <v>94</v>
          </cell>
          <cell r="L4332">
            <v>93</v>
          </cell>
          <cell r="M4332">
            <v>5</v>
          </cell>
          <cell r="N4332">
            <v>40</v>
          </cell>
          <cell r="O4332">
            <v>0.5</v>
          </cell>
          <cell r="P4332">
            <v>50820</v>
          </cell>
          <cell r="Q4332">
            <v>32524</v>
          </cell>
          <cell r="R4332">
            <v>0.6</v>
          </cell>
          <cell r="S4332">
            <v>1</v>
          </cell>
          <cell r="T4332">
            <v>20328</v>
          </cell>
          <cell r="U4332">
            <v>20328</v>
          </cell>
          <cell r="V4332">
            <v>71148</v>
          </cell>
          <cell r="W4332">
            <v>52852</v>
          </cell>
          <cell r="X4332">
            <v>394740</v>
          </cell>
          <cell r="Y4332">
            <v>7894800</v>
          </cell>
          <cell r="Z4332" t="str">
            <v>土</v>
          </cell>
          <cell r="AA4332">
            <v>0.25</v>
          </cell>
          <cell r="AB4332">
            <v>0.25</v>
          </cell>
          <cell r="AC4332">
            <v>0.25</v>
          </cell>
          <cell r="AD4332">
            <v>0.25</v>
          </cell>
          <cell r="AE4332">
            <v>1</v>
          </cell>
          <cell r="AF4332">
            <v>4574</v>
          </cell>
          <cell r="AG4332">
            <v>4574</v>
          </cell>
          <cell r="AH4332">
            <v>4574</v>
          </cell>
          <cell r="AI4332">
            <v>4574</v>
          </cell>
          <cell r="AJ4332">
            <v>52852</v>
          </cell>
          <cell r="AK4332">
            <v>70</v>
          </cell>
        </row>
        <row r="4333">
          <cell r="B4333">
            <v>47010</v>
          </cell>
          <cell r="C4333">
            <v>470</v>
          </cell>
          <cell r="D4333">
            <v>1</v>
          </cell>
          <cell r="E4333">
            <v>32403</v>
          </cell>
          <cell r="F4333">
            <v>1</v>
          </cell>
          <cell r="G4333">
            <v>47010</v>
          </cell>
          <cell r="H4333">
            <v>47010</v>
          </cell>
          <cell r="I4333">
            <v>0</v>
          </cell>
          <cell r="J4333">
            <v>10</v>
          </cell>
          <cell r="K4333">
            <v>95</v>
          </cell>
          <cell r="L4333">
            <v>94</v>
          </cell>
          <cell r="M4333">
            <v>5</v>
          </cell>
          <cell r="N4333">
            <v>40</v>
          </cell>
          <cell r="O4333">
            <v>0.60000000000000009</v>
          </cell>
          <cell r="P4333">
            <v>64464</v>
          </cell>
          <cell r="Q4333">
            <v>33005</v>
          </cell>
          <cell r="R4333">
            <v>0.6</v>
          </cell>
          <cell r="S4333">
            <v>1</v>
          </cell>
          <cell r="T4333">
            <v>21480</v>
          </cell>
          <cell r="U4333">
            <v>21480</v>
          </cell>
          <cell r="V4333">
            <v>85944</v>
          </cell>
          <cell r="W4333">
            <v>54485</v>
          </cell>
          <cell r="X4333">
            <v>415260</v>
          </cell>
          <cell r="Y4333">
            <v>8305200</v>
          </cell>
          <cell r="Z4333" t="str">
            <v>土</v>
          </cell>
          <cell r="AA4333">
            <v>0.25</v>
          </cell>
          <cell r="AB4333">
            <v>0.25</v>
          </cell>
          <cell r="AC4333">
            <v>0.25</v>
          </cell>
          <cell r="AD4333">
            <v>0.25</v>
          </cell>
          <cell r="AE4333">
            <v>1</v>
          </cell>
          <cell r="AF4333">
            <v>7864</v>
          </cell>
          <cell r="AG4333">
            <v>7864</v>
          </cell>
          <cell r="AH4333">
            <v>7864</v>
          </cell>
          <cell r="AI4333">
            <v>7864</v>
          </cell>
          <cell r="AJ4333">
            <v>54485</v>
          </cell>
          <cell r="AK4333">
            <v>70</v>
          </cell>
        </row>
        <row r="4334">
          <cell r="B4334">
            <v>47110</v>
          </cell>
          <cell r="C4334">
            <v>471</v>
          </cell>
          <cell r="D4334">
            <v>1</v>
          </cell>
          <cell r="E4334">
            <v>20513</v>
          </cell>
          <cell r="F4334">
            <v>1</v>
          </cell>
          <cell r="G4334">
            <v>47110</v>
          </cell>
          <cell r="H4334">
            <v>47110</v>
          </cell>
          <cell r="I4334">
            <v>0</v>
          </cell>
          <cell r="J4334">
            <v>10</v>
          </cell>
          <cell r="K4334">
            <v>95</v>
          </cell>
          <cell r="L4334">
            <v>94</v>
          </cell>
          <cell r="M4334">
            <v>5</v>
          </cell>
          <cell r="N4334">
            <v>40</v>
          </cell>
          <cell r="O4334">
            <v>0.2</v>
          </cell>
          <cell r="P4334">
            <v>21488</v>
          </cell>
          <cell r="Q4334">
            <v>17190</v>
          </cell>
          <cell r="R4334">
            <v>0.6</v>
          </cell>
          <cell r="S4334">
            <v>1</v>
          </cell>
          <cell r="T4334">
            <v>21480</v>
          </cell>
          <cell r="U4334">
            <v>21480</v>
          </cell>
          <cell r="V4334">
            <v>42968</v>
          </cell>
          <cell r="W4334">
            <v>38670</v>
          </cell>
          <cell r="X4334">
            <v>415260</v>
          </cell>
          <cell r="Y4334">
            <v>8305200</v>
          </cell>
          <cell r="Z4334" t="str">
            <v>土</v>
          </cell>
          <cell r="AA4334">
            <v>0.25</v>
          </cell>
          <cell r="AB4334">
            <v>0.25</v>
          </cell>
          <cell r="AC4334">
            <v>0.25</v>
          </cell>
          <cell r="AD4334">
            <v>0.25</v>
          </cell>
          <cell r="AE4334">
            <v>1</v>
          </cell>
          <cell r="AF4334">
            <v>1074</v>
          </cell>
          <cell r="AG4334">
            <v>1074</v>
          </cell>
          <cell r="AH4334">
            <v>1074</v>
          </cell>
          <cell r="AI4334">
            <v>1074</v>
          </cell>
          <cell r="AJ4334">
            <v>38670</v>
          </cell>
          <cell r="AK4334">
            <v>70</v>
          </cell>
        </row>
        <row r="4335">
          <cell r="B4335">
            <v>47210</v>
          </cell>
          <cell r="C4335">
            <v>472</v>
          </cell>
          <cell r="D4335">
            <v>1</v>
          </cell>
          <cell r="E4335">
            <v>20313</v>
          </cell>
          <cell r="F4335">
            <v>1</v>
          </cell>
          <cell r="G4335">
            <v>47210</v>
          </cell>
          <cell r="H4335">
            <v>47210</v>
          </cell>
          <cell r="I4335">
            <v>0</v>
          </cell>
          <cell r="J4335">
            <v>10</v>
          </cell>
          <cell r="K4335">
            <v>95</v>
          </cell>
          <cell r="L4335">
            <v>94</v>
          </cell>
          <cell r="M4335">
            <v>5</v>
          </cell>
          <cell r="N4335">
            <v>40</v>
          </cell>
          <cell r="O4335">
            <v>0.30000000000000004</v>
          </cell>
          <cell r="P4335">
            <v>32232</v>
          </cell>
          <cell r="Q4335">
            <v>25785</v>
          </cell>
          <cell r="R4335">
            <v>0.6</v>
          </cell>
          <cell r="S4335">
            <v>1</v>
          </cell>
          <cell r="T4335">
            <v>21480</v>
          </cell>
          <cell r="U4335">
            <v>21480</v>
          </cell>
          <cell r="V4335">
            <v>53712</v>
          </cell>
          <cell r="W4335">
            <v>47265</v>
          </cell>
          <cell r="X4335">
            <v>415260</v>
          </cell>
          <cell r="Y4335">
            <v>8305200</v>
          </cell>
          <cell r="Z4335" t="str">
            <v>土</v>
          </cell>
          <cell r="AA4335">
            <v>0.25</v>
          </cell>
          <cell r="AB4335">
            <v>0.25</v>
          </cell>
          <cell r="AC4335">
            <v>0.25</v>
          </cell>
          <cell r="AD4335">
            <v>0.25</v>
          </cell>
          <cell r="AE4335">
            <v>1</v>
          </cell>
          <cell r="AF4335">
            <v>1611</v>
          </cell>
          <cell r="AG4335">
            <v>1611</v>
          </cell>
          <cell r="AH4335">
            <v>1611</v>
          </cell>
          <cell r="AI4335">
            <v>1611</v>
          </cell>
          <cell r="AJ4335">
            <v>47265</v>
          </cell>
          <cell r="AK4335">
            <v>70</v>
          </cell>
        </row>
        <row r="4336">
          <cell r="B4336">
            <v>47310</v>
          </cell>
          <cell r="C4336">
            <v>473</v>
          </cell>
          <cell r="D4336">
            <v>1</v>
          </cell>
          <cell r="E4336">
            <v>20513</v>
          </cell>
          <cell r="F4336">
            <v>1</v>
          </cell>
          <cell r="G4336">
            <v>47310</v>
          </cell>
          <cell r="H4336">
            <v>47310</v>
          </cell>
          <cell r="I4336">
            <v>0</v>
          </cell>
          <cell r="J4336">
            <v>10</v>
          </cell>
          <cell r="K4336">
            <v>95</v>
          </cell>
          <cell r="L4336">
            <v>94</v>
          </cell>
          <cell r="M4336">
            <v>5</v>
          </cell>
          <cell r="N4336">
            <v>40</v>
          </cell>
          <cell r="O4336">
            <v>0.4</v>
          </cell>
          <cell r="P4336">
            <v>42976</v>
          </cell>
          <cell r="Q4336">
            <v>27504</v>
          </cell>
          <cell r="R4336">
            <v>0.6</v>
          </cell>
          <cell r="S4336">
            <v>1</v>
          </cell>
          <cell r="T4336">
            <v>21480</v>
          </cell>
          <cell r="U4336">
            <v>21480</v>
          </cell>
          <cell r="V4336">
            <v>64456</v>
          </cell>
          <cell r="W4336">
            <v>48984</v>
          </cell>
          <cell r="X4336">
            <v>415260</v>
          </cell>
          <cell r="Y4336">
            <v>8305200</v>
          </cell>
          <cell r="Z4336" t="str">
            <v>土</v>
          </cell>
          <cell r="AA4336">
            <v>0.25</v>
          </cell>
          <cell r="AB4336">
            <v>0.25</v>
          </cell>
          <cell r="AC4336">
            <v>0.25</v>
          </cell>
          <cell r="AD4336">
            <v>0.25</v>
          </cell>
          <cell r="AE4336">
            <v>1</v>
          </cell>
          <cell r="AF4336">
            <v>3868</v>
          </cell>
          <cell r="AG4336">
            <v>3868</v>
          </cell>
          <cell r="AH4336">
            <v>3868</v>
          </cell>
          <cell r="AI4336">
            <v>3868</v>
          </cell>
          <cell r="AJ4336">
            <v>48984</v>
          </cell>
          <cell r="AK4336">
            <v>70</v>
          </cell>
        </row>
        <row r="4337">
          <cell r="B4337">
            <v>47410</v>
          </cell>
          <cell r="C4337">
            <v>474</v>
          </cell>
          <cell r="D4337">
            <v>1</v>
          </cell>
          <cell r="E4337">
            <v>20313</v>
          </cell>
          <cell r="F4337">
            <v>1</v>
          </cell>
          <cell r="G4337">
            <v>47410</v>
          </cell>
          <cell r="H4337">
            <v>47410</v>
          </cell>
          <cell r="I4337">
            <v>0</v>
          </cell>
          <cell r="J4337">
            <v>10</v>
          </cell>
          <cell r="K4337">
            <v>95</v>
          </cell>
          <cell r="L4337">
            <v>94</v>
          </cell>
          <cell r="M4337">
            <v>5</v>
          </cell>
          <cell r="N4337">
            <v>40</v>
          </cell>
          <cell r="O4337">
            <v>0.5</v>
          </cell>
          <cell r="P4337">
            <v>53720</v>
          </cell>
          <cell r="Q4337">
            <v>34380</v>
          </cell>
          <cell r="R4337">
            <v>0.6</v>
          </cell>
          <cell r="S4337">
            <v>1</v>
          </cell>
          <cell r="T4337">
            <v>21480</v>
          </cell>
          <cell r="U4337">
            <v>21480</v>
          </cell>
          <cell r="V4337">
            <v>75200</v>
          </cell>
          <cell r="W4337">
            <v>55860</v>
          </cell>
          <cell r="X4337">
            <v>415260</v>
          </cell>
          <cell r="Y4337">
            <v>8305200</v>
          </cell>
          <cell r="Z4337" t="str">
            <v>土</v>
          </cell>
          <cell r="AA4337">
            <v>0.25</v>
          </cell>
          <cell r="AB4337">
            <v>0.25</v>
          </cell>
          <cell r="AC4337">
            <v>0.25</v>
          </cell>
          <cell r="AD4337">
            <v>0.25</v>
          </cell>
          <cell r="AE4337">
            <v>1</v>
          </cell>
          <cell r="AF4337">
            <v>4835</v>
          </cell>
          <cell r="AG4337">
            <v>4835</v>
          </cell>
          <cell r="AH4337">
            <v>4835</v>
          </cell>
          <cell r="AI4337">
            <v>4835</v>
          </cell>
          <cell r="AJ4337">
            <v>55860</v>
          </cell>
          <cell r="AK4337">
            <v>70</v>
          </cell>
        </row>
        <row r="4338">
          <cell r="B4338">
            <v>47510</v>
          </cell>
          <cell r="C4338">
            <v>475</v>
          </cell>
          <cell r="D4338">
            <v>1</v>
          </cell>
          <cell r="E4338">
            <v>20513</v>
          </cell>
          <cell r="F4338">
            <v>1</v>
          </cell>
          <cell r="G4338">
            <v>47510</v>
          </cell>
          <cell r="H4338">
            <v>47510</v>
          </cell>
          <cell r="I4338">
            <v>0</v>
          </cell>
          <cell r="J4338">
            <v>10</v>
          </cell>
          <cell r="K4338">
            <v>96</v>
          </cell>
          <cell r="L4338">
            <v>95</v>
          </cell>
          <cell r="M4338">
            <v>5</v>
          </cell>
          <cell r="N4338">
            <v>40</v>
          </cell>
          <cell r="O4338">
            <v>0.60000000000000009</v>
          </cell>
          <cell r="P4338">
            <v>68184</v>
          </cell>
          <cell r="Q4338">
            <v>34910</v>
          </cell>
          <cell r="R4338">
            <v>0.6</v>
          </cell>
          <cell r="S4338">
            <v>1</v>
          </cell>
          <cell r="T4338">
            <v>22728</v>
          </cell>
          <cell r="U4338">
            <v>22728</v>
          </cell>
          <cell r="V4338">
            <v>90912</v>
          </cell>
          <cell r="W4338">
            <v>57638</v>
          </cell>
          <cell r="X4338">
            <v>436980</v>
          </cell>
          <cell r="Y4338">
            <v>8739600</v>
          </cell>
          <cell r="Z4338" t="str">
            <v>土</v>
          </cell>
          <cell r="AA4338">
            <v>0.25</v>
          </cell>
          <cell r="AB4338">
            <v>0.25</v>
          </cell>
          <cell r="AC4338">
            <v>0.25</v>
          </cell>
          <cell r="AD4338">
            <v>0.25</v>
          </cell>
          <cell r="AE4338">
            <v>1</v>
          </cell>
          <cell r="AF4338">
            <v>8318</v>
          </cell>
          <cell r="AG4338">
            <v>8318</v>
          </cell>
          <cell r="AH4338">
            <v>8318</v>
          </cell>
          <cell r="AI4338">
            <v>8318</v>
          </cell>
          <cell r="AJ4338">
            <v>57638</v>
          </cell>
          <cell r="AK4338">
            <v>70</v>
          </cell>
        </row>
        <row r="4339">
          <cell r="B4339">
            <v>47610</v>
          </cell>
          <cell r="C4339">
            <v>476</v>
          </cell>
          <cell r="D4339">
            <v>1</v>
          </cell>
          <cell r="E4339">
            <v>20113</v>
          </cell>
          <cell r="F4339">
            <v>1</v>
          </cell>
          <cell r="G4339">
            <v>47610</v>
          </cell>
          <cell r="H4339">
            <v>47610</v>
          </cell>
          <cell r="I4339">
            <v>0</v>
          </cell>
          <cell r="J4339">
            <v>10</v>
          </cell>
          <cell r="K4339">
            <v>96</v>
          </cell>
          <cell r="L4339">
            <v>95</v>
          </cell>
          <cell r="M4339">
            <v>5</v>
          </cell>
          <cell r="N4339">
            <v>40</v>
          </cell>
          <cell r="O4339">
            <v>0.2</v>
          </cell>
          <cell r="P4339">
            <v>22728</v>
          </cell>
          <cell r="Q4339">
            <v>18182</v>
          </cell>
          <cell r="R4339">
            <v>0.6</v>
          </cell>
          <cell r="S4339">
            <v>1</v>
          </cell>
          <cell r="T4339">
            <v>22728</v>
          </cell>
          <cell r="U4339">
            <v>22728</v>
          </cell>
          <cell r="V4339">
            <v>45456</v>
          </cell>
          <cell r="W4339">
            <v>40910</v>
          </cell>
          <cell r="X4339">
            <v>436980</v>
          </cell>
          <cell r="Y4339">
            <v>8739600</v>
          </cell>
          <cell r="Z4339" t="str">
            <v>土</v>
          </cell>
          <cell r="AA4339">
            <v>0.25</v>
          </cell>
          <cell r="AB4339">
            <v>0.25</v>
          </cell>
          <cell r="AC4339">
            <v>0.25</v>
          </cell>
          <cell r="AD4339">
            <v>0.25</v>
          </cell>
          <cell r="AE4339">
            <v>1</v>
          </cell>
          <cell r="AF4339">
            <v>1136</v>
          </cell>
          <cell r="AG4339">
            <v>1136</v>
          </cell>
          <cell r="AH4339">
            <v>1136</v>
          </cell>
          <cell r="AI4339">
            <v>1136</v>
          </cell>
          <cell r="AJ4339">
            <v>40910</v>
          </cell>
          <cell r="AK4339">
            <v>70</v>
          </cell>
        </row>
        <row r="4340">
          <cell r="B4340">
            <v>47710</v>
          </cell>
          <cell r="C4340">
            <v>477</v>
          </cell>
          <cell r="D4340">
            <v>1</v>
          </cell>
          <cell r="E4340">
            <v>30103</v>
          </cell>
          <cell r="F4340">
            <v>1</v>
          </cell>
          <cell r="G4340">
            <v>47710</v>
          </cell>
          <cell r="H4340">
            <v>47710</v>
          </cell>
          <cell r="I4340">
            <v>0</v>
          </cell>
          <cell r="J4340">
            <v>10</v>
          </cell>
          <cell r="K4340">
            <v>96</v>
          </cell>
          <cell r="L4340">
            <v>95</v>
          </cell>
          <cell r="M4340">
            <v>5</v>
          </cell>
          <cell r="N4340">
            <v>40</v>
          </cell>
          <cell r="O4340">
            <v>0.30000000000000004</v>
          </cell>
          <cell r="P4340">
            <v>34092</v>
          </cell>
          <cell r="Q4340">
            <v>27273</v>
          </cell>
          <cell r="R4340">
            <v>0.6</v>
          </cell>
          <cell r="S4340">
            <v>1</v>
          </cell>
          <cell r="T4340">
            <v>22728</v>
          </cell>
          <cell r="U4340">
            <v>22728</v>
          </cell>
          <cell r="V4340">
            <v>56820</v>
          </cell>
          <cell r="W4340">
            <v>50001</v>
          </cell>
          <cell r="X4340">
            <v>436980</v>
          </cell>
          <cell r="Y4340">
            <v>8739600</v>
          </cell>
          <cell r="Z4340" t="str">
            <v>土</v>
          </cell>
          <cell r="AA4340">
            <v>0.25</v>
          </cell>
          <cell r="AB4340">
            <v>0.25</v>
          </cell>
          <cell r="AC4340">
            <v>0.25</v>
          </cell>
          <cell r="AD4340">
            <v>0.25</v>
          </cell>
          <cell r="AE4340">
            <v>1</v>
          </cell>
          <cell r="AF4340">
            <v>1704</v>
          </cell>
          <cell r="AG4340">
            <v>1704</v>
          </cell>
          <cell r="AH4340">
            <v>1704</v>
          </cell>
          <cell r="AI4340">
            <v>1704</v>
          </cell>
          <cell r="AJ4340">
            <v>50001</v>
          </cell>
          <cell r="AK4340">
            <v>70</v>
          </cell>
        </row>
        <row r="4341">
          <cell r="B4341">
            <v>47810</v>
          </cell>
          <cell r="C4341">
            <v>478</v>
          </cell>
          <cell r="D4341">
            <v>1</v>
          </cell>
          <cell r="E4341">
            <v>20113</v>
          </cell>
          <cell r="F4341">
            <v>1</v>
          </cell>
          <cell r="G4341">
            <v>47810</v>
          </cell>
          <cell r="H4341">
            <v>47810</v>
          </cell>
          <cell r="I4341">
            <v>0</v>
          </cell>
          <cell r="J4341">
            <v>10</v>
          </cell>
          <cell r="K4341">
            <v>96</v>
          </cell>
          <cell r="L4341">
            <v>95</v>
          </cell>
          <cell r="M4341">
            <v>5</v>
          </cell>
          <cell r="N4341">
            <v>40</v>
          </cell>
          <cell r="O4341">
            <v>0.4</v>
          </cell>
          <cell r="P4341">
            <v>45456</v>
          </cell>
          <cell r="Q4341">
            <v>29091</v>
          </cell>
          <cell r="R4341">
            <v>0.6</v>
          </cell>
          <cell r="S4341">
            <v>1</v>
          </cell>
          <cell r="T4341">
            <v>22728</v>
          </cell>
          <cell r="U4341">
            <v>22728</v>
          </cell>
          <cell r="V4341">
            <v>68184</v>
          </cell>
          <cell r="W4341">
            <v>51819</v>
          </cell>
          <cell r="X4341">
            <v>436980</v>
          </cell>
          <cell r="Y4341">
            <v>8739600</v>
          </cell>
          <cell r="Z4341" t="str">
            <v>土</v>
          </cell>
          <cell r="AA4341">
            <v>0.25</v>
          </cell>
          <cell r="AB4341">
            <v>0.25</v>
          </cell>
          <cell r="AC4341">
            <v>0.25</v>
          </cell>
          <cell r="AD4341">
            <v>0.25</v>
          </cell>
          <cell r="AE4341">
            <v>1</v>
          </cell>
          <cell r="AF4341">
            <v>4091</v>
          </cell>
          <cell r="AG4341">
            <v>4091</v>
          </cell>
          <cell r="AH4341">
            <v>4091</v>
          </cell>
          <cell r="AI4341">
            <v>4091</v>
          </cell>
          <cell r="AJ4341">
            <v>51819</v>
          </cell>
          <cell r="AK4341">
            <v>70</v>
          </cell>
        </row>
        <row r="4342">
          <cell r="B4342">
            <v>47910</v>
          </cell>
          <cell r="C4342">
            <v>479</v>
          </cell>
          <cell r="D4342">
            <v>1</v>
          </cell>
          <cell r="E4342">
            <v>30103</v>
          </cell>
          <cell r="F4342">
            <v>1</v>
          </cell>
          <cell r="G4342">
            <v>47910</v>
          </cell>
          <cell r="H4342">
            <v>47910</v>
          </cell>
          <cell r="I4342">
            <v>0</v>
          </cell>
          <cell r="J4342">
            <v>10</v>
          </cell>
          <cell r="K4342">
            <v>96</v>
          </cell>
          <cell r="L4342">
            <v>95</v>
          </cell>
          <cell r="M4342">
            <v>5</v>
          </cell>
          <cell r="N4342">
            <v>40</v>
          </cell>
          <cell r="O4342">
            <v>0.5</v>
          </cell>
          <cell r="P4342">
            <v>56820</v>
          </cell>
          <cell r="Q4342">
            <v>36364</v>
          </cell>
          <cell r="R4342">
            <v>0.6</v>
          </cell>
          <cell r="S4342">
            <v>1</v>
          </cell>
          <cell r="T4342">
            <v>22728</v>
          </cell>
          <cell r="U4342">
            <v>22728</v>
          </cell>
          <cell r="V4342">
            <v>79548</v>
          </cell>
          <cell r="W4342">
            <v>59092</v>
          </cell>
          <cell r="X4342">
            <v>436980</v>
          </cell>
          <cell r="Y4342">
            <v>8739600</v>
          </cell>
          <cell r="Z4342" t="str">
            <v>土</v>
          </cell>
          <cell r="AA4342">
            <v>0.25</v>
          </cell>
          <cell r="AB4342">
            <v>0.25</v>
          </cell>
          <cell r="AC4342">
            <v>0.25</v>
          </cell>
          <cell r="AD4342">
            <v>0.25</v>
          </cell>
          <cell r="AE4342">
            <v>1</v>
          </cell>
          <cell r="AF4342">
            <v>5114</v>
          </cell>
          <cell r="AG4342">
            <v>5114</v>
          </cell>
          <cell r="AH4342">
            <v>5114</v>
          </cell>
          <cell r="AI4342">
            <v>5114</v>
          </cell>
          <cell r="AJ4342">
            <v>59092</v>
          </cell>
          <cell r="AK4342">
            <v>70</v>
          </cell>
        </row>
        <row r="4343">
          <cell r="B4343">
            <v>48010</v>
          </cell>
          <cell r="C4343">
            <v>480</v>
          </cell>
          <cell r="D4343">
            <v>1</v>
          </cell>
          <cell r="E4343">
            <v>30700</v>
          </cell>
          <cell r="F4343">
            <v>1</v>
          </cell>
          <cell r="G4343">
            <v>48010</v>
          </cell>
          <cell r="H4343">
            <v>48010</v>
          </cell>
          <cell r="I4343">
            <v>0</v>
          </cell>
          <cell r="J4343">
            <v>10</v>
          </cell>
          <cell r="K4343">
            <v>97</v>
          </cell>
          <cell r="L4343">
            <v>96</v>
          </cell>
          <cell r="M4343">
            <v>5</v>
          </cell>
          <cell r="N4343">
            <v>40</v>
          </cell>
          <cell r="O4343">
            <v>0.60000000000000009</v>
          </cell>
          <cell r="P4343">
            <v>72096</v>
          </cell>
          <cell r="Q4343">
            <v>36913</v>
          </cell>
          <cell r="R4343">
            <v>0.6</v>
          </cell>
          <cell r="S4343">
            <v>1</v>
          </cell>
          <cell r="T4343">
            <v>24024</v>
          </cell>
          <cell r="U4343">
            <v>24024</v>
          </cell>
          <cell r="V4343">
            <v>96120</v>
          </cell>
          <cell r="W4343">
            <v>60937</v>
          </cell>
          <cell r="X4343">
            <v>459940</v>
          </cell>
          <cell r="Y4343">
            <v>9198800</v>
          </cell>
          <cell r="Z4343" t="str">
            <v>土</v>
          </cell>
          <cell r="AA4343">
            <v>0.25</v>
          </cell>
          <cell r="AB4343">
            <v>0.25</v>
          </cell>
          <cell r="AC4343">
            <v>0.25</v>
          </cell>
          <cell r="AD4343">
            <v>0.25</v>
          </cell>
          <cell r="AE4343">
            <v>1</v>
          </cell>
          <cell r="AF4343">
            <v>8795</v>
          </cell>
          <cell r="AG4343">
            <v>8795</v>
          </cell>
          <cell r="AH4343">
            <v>8795</v>
          </cell>
          <cell r="AI4343">
            <v>8795</v>
          </cell>
          <cell r="AJ4343">
            <v>60937</v>
          </cell>
          <cell r="AK4343">
            <v>70</v>
          </cell>
        </row>
        <row r="4344">
          <cell r="B4344">
            <v>48110</v>
          </cell>
          <cell r="C4344">
            <v>481</v>
          </cell>
          <cell r="D4344">
            <v>1</v>
          </cell>
          <cell r="E4344">
            <v>33005</v>
          </cell>
          <cell r="F4344">
            <v>1</v>
          </cell>
          <cell r="G4344">
            <v>48110</v>
          </cell>
          <cell r="H4344">
            <v>48110</v>
          </cell>
          <cell r="I4344">
            <v>0</v>
          </cell>
          <cell r="J4344">
            <v>10</v>
          </cell>
          <cell r="K4344">
            <v>97</v>
          </cell>
          <cell r="L4344">
            <v>96</v>
          </cell>
          <cell r="M4344">
            <v>5</v>
          </cell>
          <cell r="N4344">
            <v>40</v>
          </cell>
          <cell r="O4344">
            <v>0.2</v>
          </cell>
          <cell r="P4344">
            <v>24032</v>
          </cell>
          <cell r="Q4344">
            <v>19225</v>
          </cell>
          <cell r="R4344">
            <v>0.6</v>
          </cell>
          <cell r="S4344">
            <v>1</v>
          </cell>
          <cell r="T4344">
            <v>24024</v>
          </cell>
          <cell r="U4344">
            <v>24024</v>
          </cell>
          <cell r="V4344">
            <v>48056</v>
          </cell>
          <cell r="W4344">
            <v>43249</v>
          </cell>
          <cell r="X4344">
            <v>459940</v>
          </cell>
          <cell r="Y4344">
            <v>9198800</v>
          </cell>
          <cell r="Z4344" t="str">
            <v>火</v>
          </cell>
          <cell r="AA4344">
            <v>0.25</v>
          </cell>
          <cell r="AB4344">
            <v>0.25</v>
          </cell>
          <cell r="AC4344">
            <v>0.25</v>
          </cell>
          <cell r="AD4344">
            <v>1</v>
          </cell>
          <cell r="AE4344">
            <v>0.25</v>
          </cell>
          <cell r="AF4344">
            <v>9611</v>
          </cell>
          <cell r="AG4344">
            <v>9611</v>
          </cell>
          <cell r="AH4344">
            <v>9611</v>
          </cell>
          <cell r="AI4344">
            <v>9611</v>
          </cell>
          <cell r="AJ4344">
            <v>9611</v>
          </cell>
          <cell r="AK4344">
            <v>70</v>
          </cell>
        </row>
        <row r="4345">
          <cell r="B4345">
            <v>48210</v>
          </cell>
          <cell r="C4345">
            <v>482</v>
          </cell>
          <cell r="D4345">
            <v>1</v>
          </cell>
          <cell r="E4345">
            <v>32205</v>
          </cell>
          <cell r="F4345">
            <v>1</v>
          </cell>
          <cell r="G4345">
            <v>48210</v>
          </cell>
          <cell r="H4345">
            <v>48210</v>
          </cell>
          <cell r="I4345">
            <v>0</v>
          </cell>
          <cell r="J4345">
            <v>10</v>
          </cell>
          <cell r="K4345">
            <v>97</v>
          </cell>
          <cell r="L4345">
            <v>96</v>
          </cell>
          <cell r="M4345">
            <v>5</v>
          </cell>
          <cell r="N4345">
            <v>40</v>
          </cell>
          <cell r="O4345">
            <v>0.30000000000000004</v>
          </cell>
          <cell r="P4345">
            <v>36048</v>
          </cell>
          <cell r="Q4345">
            <v>28838</v>
          </cell>
          <cell r="R4345">
            <v>0.6</v>
          </cell>
          <cell r="S4345">
            <v>1</v>
          </cell>
          <cell r="T4345">
            <v>24024</v>
          </cell>
          <cell r="U4345">
            <v>24024</v>
          </cell>
          <cell r="V4345">
            <v>60072</v>
          </cell>
          <cell r="W4345">
            <v>52862</v>
          </cell>
          <cell r="X4345">
            <v>459940</v>
          </cell>
          <cell r="Y4345">
            <v>9198800</v>
          </cell>
          <cell r="Z4345" t="str">
            <v>火</v>
          </cell>
          <cell r="AA4345">
            <v>0.25</v>
          </cell>
          <cell r="AB4345">
            <v>0.25</v>
          </cell>
          <cell r="AC4345">
            <v>0.25</v>
          </cell>
          <cell r="AD4345">
            <v>1</v>
          </cell>
          <cell r="AE4345">
            <v>0.25</v>
          </cell>
          <cell r="AF4345">
            <v>12014</v>
          </cell>
          <cell r="AG4345">
            <v>12014</v>
          </cell>
          <cell r="AH4345">
            <v>12014</v>
          </cell>
          <cell r="AI4345">
            <v>12014</v>
          </cell>
          <cell r="AJ4345">
            <v>12014</v>
          </cell>
          <cell r="AK4345">
            <v>70</v>
          </cell>
        </row>
        <row r="4346">
          <cell r="B4346">
            <v>48310</v>
          </cell>
          <cell r="C4346">
            <v>483</v>
          </cell>
          <cell r="D4346">
            <v>1</v>
          </cell>
          <cell r="E4346">
            <v>33005</v>
          </cell>
          <cell r="F4346">
            <v>1</v>
          </cell>
          <cell r="G4346">
            <v>48310</v>
          </cell>
          <cell r="H4346">
            <v>48310</v>
          </cell>
          <cell r="I4346">
            <v>0</v>
          </cell>
          <cell r="J4346">
            <v>10</v>
          </cell>
          <cell r="K4346">
            <v>97</v>
          </cell>
          <cell r="L4346">
            <v>96</v>
          </cell>
          <cell r="M4346">
            <v>5</v>
          </cell>
          <cell r="N4346">
            <v>40</v>
          </cell>
          <cell r="O4346">
            <v>0.4</v>
          </cell>
          <cell r="P4346">
            <v>48064</v>
          </cell>
          <cell r="Q4346">
            <v>30760</v>
          </cell>
          <cell r="R4346">
            <v>0.6</v>
          </cell>
          <cell r="S4346">
            <v>1</v>
          </cell>
          <cell r="T4346">
            <v>24024</v>
          </cell>
          <cell r="U4346">
            <v>24024</v>
          </cell>
          <cell r="V4346">
            <v>72088</v>
          </cell>
          <cell r="W4346">
            <v>54784</v>
          </cell>
          <cell r="X4346">
            <v>459940</v>
          </cell>
          <cell r="Y4346">
            <v>9198800</v>
          </cell>
          <cell r="Z4346" t="str">
            <v>火</v>
          </cell>
          <cell r="AA4346">
            <v>0.25</v>
          </cell>
          <cell r="AB4346">
            <v>0.25</v>
          </cell>
          <cell r="AC4346">
            <v>0.25</v>
          </cell>
          <cell r="AD4346">
            <v>1</v>
          </cell>
          <cell r="AE4346">
            <v>0.25</v>
          </cell>
          <cell r="AF4346">
            <v>14417</v>
          </cell>
          <cell r="AG4346">
            <v>14417</v>
          </cell>
          <cell r="AH4346">
            <v>14417</v>
          </cell>
          <cell r="AI4346">
            <v>14417</v>
          </cell>
          <cell r="AJ4346">
            <v>14417</v>
          </cell>
          <cell r="AK4346">
            <v>70</v>
          </cell>
        </row>
        <row r="4347">
          <cell r="B4347">
            <v>48410</v>
          </cell>
          <cell r="C4347">
            <v>484</v>
          </cell>
          <cell r="D4347">
            <v>1</v>
          </cell>
          <cell r="E4347">
            <v>32205</v>
          </cell>
          <cell r="F4347">
            <v>1</v>
          </cell>
          <cell r="G4347">
            <v>48410</v>
          </cell>
          <cell r="H4347">
            <v>48410</v>
          </cell>
          <cell r="I4347">
            <v>0</v>
          </cell>
          <cell r="J4347">
            <v>10</v>
          </cell>
          <cell r="K4347">
            <v>97</v>
          </cell>
          <cell r="L4347">
            <v>96</v>
          </cell>
          <cell r="M4347">
            <v>5</v>
          </cell>
          <cell r="N4347">
            <v>40</v>
          </cell>
          <cell r="O4347">
            <v>0.5</v>
          </cell>
          <cell r="P4347">
            <v>60080</v>
          </cell>
          <cell r="Q4347">
            <v>38451</v>
          </cell>
          <cell r="R4347">
            <v>0.6</v>
          </cell>
          <cell r="S4347">
            <v>1</v>
          </cell>
          <cell r="T4347">
            <v>24024</v>
          </cell>
          <cell r="U4347">
            <v>24024</v>
          </cell>
          <cell r="V4347">
            <v>84104</v>
          </cell>
          <cell r="W4347">
            <v>62475</v>
          </cell>
          <cell r="X4347">
            <v>459940</v>
          </cell>
          <cell r="Y4347">
            <v>9198800</v>
          </cell>
          <cell r="Z4347" t="str">
            <v>火</v>
          </cell>
          <cell r="AA4347">
            <v>0.25</v>
          </cell>
          <cell r="AB4347">
            <v>0.25</v>
          </cell>
          <cell r="AC4347">
            <v>0.25</v>
          </cell>
          <cell r="AD4347">
            <v>1</v>
          </cell>
          <cell r="AE4347">
            <v>0.25</v>
          </cell>
          <cell r="AF4347">
            <v>16820</v>
          </cell>
          <cell r="AG4347">
            <v>16820</v>
          </cell>
          <cell r="AH4347">
            <v>16820</v>
          </cell>
          <cell r="AI4347">
            <v>16820</v>
          </cell>
          <cell r="AJ4347">
            <v>16820</v>
          </cell>
          <cell r="AK4347">
            <v>70</v>
          </cell>
        </row>
        <row r="4348">
          <cell r="B4348">
            <v>48510</v>
          </cell>
          <cell r="C4348">
            <v>485</v>
          </cell>
          <cell r="D4348">
            <v>1</v>
          </cell>
          <cell r="E4348">
            <v>33005</v>
          </cell>
          <cell r="F4348">
            <v>1</v>
          </cell>
          <cell r="G4348">
            <v>48510</v>
          </cell>
          <cell r="H4348">
            <v>48510</v>
          </cell>
          <cell r="I4348">
            <v>0</v>
          </cell>
          <cell r="J4348">
            <v>10</v>
          </cell>
          <cell r="K4348">
            <v>98</v>
          </cell>
          <cell r="L4348">
            <v>97</v>
          </cell>
          <cell r="M4348">
            <v>5</v>
          </cell>
          <cell r="N4348">
            <v>40</v>
          </cell>
          <cell r="O4348">
            <v>0.60000000000000009</v>
          </cell>
          <cell r="P4348">
            <v>76224</v>
          </cell>
          <cell r="Q4348">
            <v>39026</v>
          </cell>
          <cell r="R4348">
            <v>0.6</v>
          </cell>
          <cell r="S4348">
            <v>1</v>
          </cell>
          <cell r="T4348">
            <v>25392</v>
          </cell>
          <cell r="U4348">
            <v>25392</v>
          </cell>
          <cell r="V4348">
            <v>101616</v>
          </cell>
          <cell r="W4348">
            <v>64418</v>
          </cell>
          <cell r="X4348">
            <v>484220</v>
          </cell>
          <cell r="Y4348">
            <v>9684400</v>
          </cell>
          <cell r="Z4348" t="str">
            <v>火</v>
          </cell>
          <cell r="AA4348">
            <v>0.25</v>
          </cell>
          <cell r="AB4348">
            <v>0.25</v>
          </cell>
          <cell r="AC4348">
            <v>0.25</v>
          </cell>
          <cell r="AD4348">
            <v>1</v>
          </cell>
          <cell r="AE4348">
            <v>0.25</v>
          </cell>
          <cell r="AF4348">
            <v>20323</v>
          </cell>
          <cell r="AG4348">
            <v>20323</v>
          </cell>
          <cell r="AH4348">
            <v>20323</v>
          </cell>
          <cell r="AI4348">
            <v>20323</v>
          </cell>
          <cell r="AJ4348">
            <v>20323</v>
          </cell>
          <cell r="AK4348">
            <v>70</v>
          </cell>
        </row>
        <row r="4349">
          <cell r="B4349">
            <v>48610</v>
          </cell>
          <cell r="C4349">
            <v>486</v>
          </cell>
          <cell r="D4349">
            <v>1</v>
          </cell>
          <cell r="E4349">
            <v>30802</v>
          </cell>
          <cell r="F4349">
            <v>1</v>
          </cell>
          <cell r="G4349">
            <v>48610</v>
          </cell>
          <cell r="H4349">
            <v>48610</v>
          </cell>
          <cell r="I4349">
            <v>0</v>
          </cell>
          <cell r="J4349">
            <v>10</v>
          </cell>
          <cell r="K4349">
            <v>98</v>
          </cell>
          <cell r="L4349">
            <v>97</v>
          </cell>
          <cell r="M4349">
            <v>5</v>
          </cell>
          <cell r="N4349">
            <v>40</v>
          </cell>
          <cell r="O4349">
            <v>0.2</v>
          </cell>
          <cell r="P4349">
            <v>25408</v>
          </cell>
          <cell r="Q4349">
            <v>20326</v>
          </cell>
          <cell r="R4349">
            <v>0.6</v>
          </cell>
          <cell r="S4349">
            <v>1</v>
          </cell>
          <cell r="T4349">
            <v>25392</v>
          </cell>
          <cell r="U4349">
            <v>25392</v>
          </cell>
          <cell r="V4349">
            <v>50800</v>
          </cell>
          <cell r="W4349">
            <v>45718</v>
          </cell>
          <cell r="X4349">
            <v>484220</v>
          </cell>
          <cell r="Y4349">
            <v>9684400</v>
          </cell>
          <cell r="Z4349" t="str">
            <v>水</v>
          </cell>
          <cell r="AA4349">
            <v>0.25</v>
          </cell>
          <cell r="AB4349">
            <v>0.25</v>
          </cell>
          <cell r="AC4349">
            <v>1</v>
          </cell>
          <cell r="AD4349">
            <v>0.25</v>
          </cell>
          <cell r="AE4349">
            <v>0.25</v>
          </cell>
          <cell r="AF4349">
            <v>10160</v>
          </cell>
          <cell r="AG4349">
            <v>10160</v>
          </cell>
          <cell r="AH4349">
            <v>10160</v>
          </cell>
          <cell r="AI4349">
            <v>10160</v>
          </cell>
          <cell r="AJ4349">
            <v>10160</v>
          </cell>
          <cell r="AK4349">
            <v>70</v>
          </cell>
        </row>
        <row r="4350">
          <cell r="B4350">
            <v>48710</v>
          </cell>
          <cell r="C4350">
            <v>487</v>
          </cell>
          <cell r="D4350">
            <v>1</v>
          </cell>
          <cell r="E4350">
            <v>30202</v>
          </cell>
          <cell r="F4350">
            <v>1</v>
          </cell>
          <cell r="G4350">
            <v>48710</v>
          </cell>
          <cell r="H4350">
            <v>48710</v>
          </cell>
          <cell r="I4350">
            <v>0</v>
          </cell>
          <cell r="J4350">
            <v>10</v>
          </cell>
          <cell r="K4350">
            <v>98</v>
          </cell>
          <cell r="L4350">
            <v>97</v>
          </cell>
          <cell r="M4350">
            <v>5</v>
          </cell>
          <cell r="N4350">
            <v>40</v>
          </cell>
          <cell r="O4350">
            <v>0.30000000000000004</v>
          </cell>
          <cell r="P4350">
            <v>38112</v>
          </cell>
          <cell r="Q4350">
            <v>30489</v>
          </cell>
          <cell r="R4350">
            <v>0.6</v>
          </cell>
          <cell r="S4350">
            <v>1</v>
          </cell>
          <cell r="T4350">
            <v>25392</v>
          </cell>
          <cell r="U4350">
            <v>25392</v>
          </cell>
          <cell r="V4350">
            <v>63504</v>
          </cell>
          <cell r="W4350">
            <v>55881</v>
          </cell>
          <cell r="X4350">
            <v>484220</v>
          </cell>
          <cell r="Y4350">
            <v>9684400</v>
          </cell>
          <cell r="Z4350" t="str">
            <v>水</v>
          </cell>
          <cell r="AA4350">
            <v>0.25</v>
          </cell>
          <cell r="AB4350">
            <v>0.25</v>
          </cell>
          <cell r="AC4350">
            <v>1</v>
          </cell>
          <cell r="AD4350">
            <v>0.25</v>
          </cell>
          <cell r="AE4350">
            <v>0.25</v>
          </cell>
          <cell r="AF4350">
            <v>12700</v>
          </cell>
          <cell r="AG4350">
            <v>12700</v>
          </cell>
          <cell r="AH4350">
            <v>12700</v>
          </cell>
          <cell r="AI4350">
            <v>12700</v>
          </cell>
          <cell r="AJ4350">
            <v>12700</v>
          </cell>
          <cell r="AK4350">
            <v>70</v>
          </cell>
        </row>
        <row r="4351">
          <cell r="B4351">
            <v>48810</v>
          </cell>
          <cell r="C4351">
            <v>488</v>
          </cell>
          <cell r="D4351">
            <v>1</v>
          </cell>
          <cell r="E4351">
            <v>30802</v>
          </cell>
          <cell r="F4351">
            <v>1</v>
          </cell>
          <cell r="G4351">
            <v>48810</v>
          </cell>
          <cell r="H4351">
            <v>48810</v>
          </cell>
          <cell r="I4351">
            <v>0</v>
          </cell>
          <cell r="J4351">
            <v>10</v>
          </cell>
          <cell r="K4351">
            <v>98</v>
          </cell>
          <cell r="L4351">
            <v>97</v>
          </cell>
          <cell r="M4351">
            <v>5</v>
          </cell>
          <cell r="N4351">
            <v>40</v>
          </cell>
          <cell r="O4351">
            <v>0.4</v>
          </cell>
          <cell r="P4351">
            <v>50816</v>
          </cell>
          <cell r="Q4351">
            <v>32522</v>
          </cell>
          <cell r="R4351">
            <v>0.6</v>
          </cell>
          <cell r="S4351">
            <v>1</v>
          </cell>
          <cell r="T4351">
            <v>25392</v>
          </cell>
          <cell r="U4351">
            <v>25392</v>
          </cell>
          <cell r="V4351">
            <v>76208</v>
          </cell>
          <cell r="W4351">
            <v>57914</v>
          </cell>
          <cell r="X4351">
            <v>484220</v>
          </cell>
          <cell r="Y4351">
            <v>9684400</v>
          </cell>
          <cell r="Z4351" t="str">
            <v>水</v>
          </cell>
          <cell r="AA4351">
            <v>0.25</v>
          </cell>
          <cell r="AB4351">
            <v>0.25</v>
          </cell>
          <cell r="AC4351">
            <v>1</v>
          </cell>
          <cell r="AD4351">
            <v>0.25</v>
          </cell>
          <cell r="AE4351">
            <v>0.25</v>
          </cell>
          <cell r="AF4351">
            <v>15241</v>
          </cell>
          <cell r="AG4351">
            <v>15241</v>
          </cell>
          <cell r="AH4351">
            <v>15241</v>
          </cell>
          <cell r="AI4351">
            <v>15241</v>
          </cell>
          <cell r="AJ4351">
            <v>15241</v>
          </cell>
          <cell r="AK4351">
            <v>70</v>
          </cell>
        </row>
        <row r="4352">
          <cell r="B4352">
            <v>48910</v>
          </cell>
          <cell r="C4352">
            <v>489</v>
          </cell>
          <cell r="D4352">
            <v>1</v>
          </cell>
          <cell r="E4352">
            <v>30202</v>
          </cell>
          <cell r="F4352">
            <v>1</v>
          </cell>
          <cell r="G4352">
            <v>48910</v>
          </cell>
          <cell r="H4352">
            <v>48910</v>
          </cell>
          <cell r="I4352">
            <v>0</v>
          </cell>
          <cell r="J4352">
            <v>10</v>
          </cell>
          <cell r="K4352">
            <v>98</v>
          </cell>
          <cell r="L4352">
            <v>97</v>
          </cell>
          <cell r="M4352">
            <v>5</v>
          </cell>
          <cell r="N4352">
            <v>40</v>
          </cell>
          <cell r="O4352">
            <v>0.5</v>
          </cell>
          <cell r="P4352">
            <v>63520</v>
          </cell>
          <cell r="Q4352">
            <v>40652</v>
          </cell>
          <cell r="R4352">
            <v>0.6</v>
          </cell>
          <cell r="S4352">
            <v>1</v>
          </cell>
          <cell r="T4352">
            <v>25392</v>
          </cell>
          <cell r="U4352">
            <v>25392</v>
          </cell>
          <cell r="V4352">
            <v>88912</v>
          </cell>
          <cell r="W4352">
            <v>66044</v>
          </cell>
          <cell r="X4352">
            <v>484220</v>
          </cell>
          <cell r="Y4352">
            <v>9684400</v>
          </cell>
          <cell r="Z4352" t="str">
            <v>水</v>
          </cell>
          <cell r="AA4352">
            <v>0.25</v>
          </cell>
          <cell r="AB4352">
            <v>0.25</v>
          </cell>
          <cell r="AC4352">
            <v>1</v>
          </cell>
          <cell r="AD4352">
            <v>0.25</v>
          </cell>
          <cell r="AE4352">
            <v>0.25</v>
          </cell>
          <cell r="AF4352">
            <v>17782</v>
          </cell>
          <cell r="AG4352">
            <v>17782</v>
          </cell>
          <cell r="AH4352">
            <v>17782</v>
          </cell>
          <cell r="AI4352">
            <v>17782</v>
          </cell>
          <cell r="AJ4352">
            <v>17782</v>
          </cell>
          <cell r="AK4352">
            <v>70</v>
          </cell>
        </row>
        <row r="4353">
          <cell r="B4353">
            <v>49010</v>
          </cell>
          <cell r="C4353">
            <v>490</v>
          </cell>
          <cell r="D4353">
            <v>1</v>
          </cell>
          <cell r="E4353">
            <v>30800</v>
          </cell>
          <cell r="F4353">
            <v>1</v>
          </cell>
          <cell r="G4353">
            <v>49010</v>
          </cell>
          <cell r="H4353">
            <v>49010</v>
          </cell>
          <cell r="I4353">
            <v>0</v>
          </cell>
          <cell r="J4353">
            <v>10</v>
          </cell>
          <cell r="K4353">
            <v>99</v>
          </cell>
          <cell r="L4353">
            <v>98</v>
          </cell>
          <cell r="M4353">
            <v>5</v>
          </cell>
          <cell r="N4353">
            <v>40</v>
          </cell>
          <cell r="O4353">
            <v>0.60000000000000009</v>
          </cell>
          <cell r="P4353">
            <v>80592</v>
          </cell>
          <cell r="Q4353">
            <v>41263</v>
          </cell>
          <cell r="R4353">
            <v>0.6</v>
          </cell>
          <cell r="S4353">
            <v>1</v>
          </cell>
          <cell r="T4353">
            <v>26856</v>
          </cell>
          <cell r="U4353">
            <v>26856</v>
          </cell>
          <cell r="V4353">
            <v>107448</v>
          </cell>
          <cell r="W4353">
            <v>68119</v>
          </cell>
          <cell r="X4353">
            <v>509900</v>
          </cell>
          <cell r="Y4353">
            <v>10198000</v>
          </cell>
          <cell r="Z4353" t="str">
            <v>水</v>
          </cell>
          <cell r="AA4353">
            <v>0.25</v>
          </cell>
          <cell r="AB4353">
            <v>0.25</v>
          </cell>
          <cell r="AC4353">
            <v>1</v>
          </cell>
          <cell r="AD4353">
            <v>0.25</v>
          </cell>
          <cell r="AE4353">
            <v>0.25</v>
          </cell>
          <cell r="AF4353">
            <v>21489</v>
          </cell>
          <cell r="AG4353">
            <v>21489</v>
          </cell>
          <cell r="AH4353">
            <v>21489</v>
          </cell>
          <cell r="AI4353">
            <v>21489</v>
          </cell>
          <cell r="AJ4353">
            <v>21489</v>
          </cell>
          <cell r="AK4353">
            <v>70</v>
          </cell>
        </row>
        <row r="4354">
          <cell r="B4354">
            <v>49110</v>
          </cell>
          <cell r="C4354">
            <v>491</v>
          </cell>
          <cell r="D4354">
            <v>1</v>
          </cell>
          <cell r="E4354">
            <v>20314</v>
          </cell>
          <cell r="F4354">
            <v>1</v>
          </cell>
          <cell r="G4354">
            <v>49110</v>
          </cell>
          <cell r="H4354">
            <v>49110</v>
          </cell>
          <cell r="I4354">
            <v>0</v>
          </cell>
          <cell r="J4354">
            <v>10</v>
          </cell>
          <cell r="K4354">
            <v>99</v>
          </cell>
          <cell r="L4354">
            <v>98</v>
          </cell>
          <cell r="M4354">
            <v>5</v>
          </cell>
          <cell r="N4354">
            <v>40</v>
          </cell>
          <cell r="O4354">
            <v>0.2</v>
          </cell>
          <cell r="P4354">
            <v>26864</v>
          </cell>
          <cell r="Q4354">
            <v>21491</v>
          </cell>
          <cell r="R4354">
            <v>0.6</v>
          </cell>
          <cell r="S4354">
            <v>1</v>
          </cell>
          <cell r="T4354">
            <v>26856</v>
          </cell>
          <cell r="U4354">
            <v>26856</v>
          </cell>
          <cell r="V4354">
            <v>53720</v>
          </cell>
          <cell r="W4354">
            <v>48347</v>
          </cell>
          <cell r="X4354">
            <v>509900</v>
          </cell>
          <cell r="Y4354">
            <v>10198000</v>
          </cell>
          <cell r="Z4354" t="str">
            <v>金</v>
          </cell>
          <cell r="AA4354">
            <v>1</v>
          </cell>
          <cell r="AB4354">
            <v>0.25</v>
          </cell>
          <cell r="AC4354">
            <v>0.25</v>
          </cell>
          <cell r="AD4354">
            <v>0.25</v>
          </cell>
          <cell r="AE4354">
            <v>0.25</v>
          </cell>
          <cell r="AF4354">
            <v>10744</v>
          </cell>
          <cell r="AG4354">
            <v>10744</v>
          </cell>
          <cell r="AH4354">
            <v>10744</v>
          </cell>
          <cell r="AI4354">
            <v>10744</v>
          </cell>
          <cell r="AJ4354">
            <v>10744</v>
          </cell>
          <cell r="AK4354">
            <v>70</v>
          </cell>
        </row>
        <row r="4355">
          <cell r="B4355">
            <v>49210</v>
          </cell>
          <cell r="C4355">
            <v>492</v>
          </cell>
          <cell r="D4355">
            <v>1</v>
          </cell>
          <cell r="E4355">
            <v>20514</v>
          </cell>
          <cell r="F4355">
            <v>1</v>
          </cell>
          <cell r="G4355">
            <v>49210</v>
          </cell>
          <cell r="H4355">
            <v>49210</v>
          </cell>
          <cell r="I4355">
            <v>0</v>
          </cell>
          <cell r="J4355">
            <v>10</v>
          </cell>
          <cell r="K4355">
            <v>99</v>
          </cell>
          <cell r="L4355">
            <v>98</v>
          </cell>
          <cell r="M4355">
            <v>5</v>
          </cell>
          <cell r="N4355">
            <v>40</v>
          </cell>
          <cell r="O4355">
            <v>0.30000000000000004</v>
          </cell>
          <cell r="P4355">
            <v>40296</v>
          </cell>
          <cell r="Q4355">
            <v>32236</v>
          </cell>
          <cell r="R4355">
            <v>0.6</v>
          </cell>
          <cell r="S4355">
            <v>1</v>
          </cell>
          <cell r="T4355">
            <v>26856</v>
          </cell>
          <cell r="U4355">
            <v>26856</v>
          </cell>
          <cell r="V4355">
            <v>67152</v>
          </cell>
          <cell r="W4355">
            <v>59092</v>
          </cell>
          <cell r="X4355">
            <v>509900</v>
          </cell>
          <cell r="Y4355">
            <v>10198000</v>
          </cell>
          <cell r="Z4355" t="str">
            <v>金</v>
          </cell>
          <cell r="AA4355">
            <v>1</v>
          </cell>
          <cell r="AB4355">
            <v>0.25</v>
          </cell>
          <cell r="AC4355">
            <v>0.25</v>
          </cell>
          <cell r="AD4355">
            <v>0.25</v>
          </cell>
          <cell r="AE4355">
            <v>0.25</v>
          </cell>
          <cell r="AF4355">
            <v>13430</v>
          </cell>
          <cell r="AG4355">
            <v>13430</v>
          </cell>
          <cell r="AH4355">
            <v>13430</v>
          </cell>
          <cell r="AI4355">
            <v>13430</v>
          </cell>
          <cell r="AJ4355">
            <v>13430</v>
          </cell>
          <cell r="AK4355">
            <v>70</v>
          </cell>
        </row>
        <row r="4356">
          <cell r="B4356">
            <v>49310</v>
          </cell>
          <cell r="C4356">
            <v>493</v>
          </cell>
          <cell r="D4356">
            <v>1</v>
          </cell>
          <cell r="E4356">
            <v>20314</v>
          </cell>
          <cell r="F4356">
            <v>1</v>
          </cell>
          <cell r="G4356">
            <v>49310</v>
          </cell>
          <cell r="H4356">
            <v>49310</v>
          </cell>
          <cell r="I4356">
            <v>0</v>
          </cell>
          <cell r="J4356">
            <v>10</v>
          </cell>
          <cell r="K4356">
            <v>99</v>
          </cell>
          <cell r="L4356">
            <v>98</v>
          </cell>
          <cell r="M4356">
            <v>5</v>
          </cell>
          <cell r="N4356">
            <v>40</v>
          </cell>
          <cell r="O4356">
            <v>0.4</v>
          </cell>
          <cell r="P4356">
            <v>53728</v>
          </cell>
          <cell r="Q4356">
            <v>34385</v>
          </cell>
          <cell r="R4356">
            <v>0.6</v>
          </cell>
          <cell r="S4356">
            <v>1</v>
          </cell>
          <cell r="T4356">
            <v>26856</v>
          </cell>
          <cell r="U4356">
            <v>26856</v>
          </cell>
          <cell r="V4356">
            <v>80584</v>
          </cell>
          <cell r="W4356">
            <v>61241</v>
          </cell>
          <cell r="X4356">
            <v>509900</v>
          </cell>
          <cell r="Y4356">
            <v>10198000</v>
          </cell>
          <cell r="Z4356" t="str">
            <v>金</v>
          </cell>
          <cell r="AA4356">
            <v>1</v>
          </cell>
          <cell r="AB4356">
            <v>0.25</v>
          </cell>
          <cell r="AC4356">
            <v>0.25</v>
          </cell>
          <cell r="AD4356">
            <v>0.25</v>
          </cell>
          <cell r="AE4356">
            <v>0.25</v>
          </cell>
          <cell r="AF4356">
            <v>16116</v>
          </cell>
          <cell r="AG4356">
            <v>16116</v>
          </cell>
          <cell r="AH4356">
            <v>16116</v>
          </cell>
          <cell r="AI4356">
            <v>16116</v>
          </cell>
          <cell r="AJ4356">
            <v>16116</v>
          </cell>
          <cell r="AK4356">
            <v>70</v>
          </cell>
        </row>
        <row r="4357">
          <cell r="B4357">
            <v>49410</v>
          </cell>
          <cell r="C4357">
            <v>494</v>
          </cell>
          <cell r="D4357">
            <v>1</v>
          </cell>
          <cell r="E4357">
            <v>20514</v>
          </cell>
          <cell r="F4357">
            <v>1</v>
          </cell>
          <cell r="G4357">
            <v>49410</v>
          </cell>
          <cell r="H4357">
            <v>49410</v>
          </cell>
          <cell r="I4357">
            <v>0</v>
          </cell>
          <cell r="J4357">
            <v>10</v>
          </cell>
          <cell r="K4357">
            <v>99</v>
          </cell>
          <cell r="L4357">
            <v>98</v>
          </cell>
          <cell r="M4357">
            <v>5</v>
          </cell>
          <cell r="N4357">
            <v>40</v>
          </cell>
          <cell r="O4357">
            <v>0.5</v>
          </cell>
          <cell r="P4357">
            <v>67160</v>
          </cell>
          <cell r="Q4357">
            <v>42982</v>
          </cell>
          <cell r="R4357">
            <v>0.6</v>
          </cell>
          <cell r="S4357">
            <v>1</v>
          </cell>
          <cell r="T4357">
            <v>26856</v>
          </cell>
          <cell r="U4357">
            <v>26856</v>
          </cell>
          <cell r="V4357">
            <v>94016</v>
          </cell>
          <cell r="W4357">
            <v>69838</v>
          </cell>
          <cell r="X4357">
            <v>509900</v>
          </cell>
          <cell r="Y4357">
            <v>10198000</v>
          </cell>
          <cell r="Z4357" t="str">
            <v>金</v>
          </cell>
          <cell r="AA4357">
            <v>1</v>
          </cell>
          <cell r="AB4357">
            <v>0.25</v>
          </cell>
          <cell r="AC4357">
            <v>0.25</v>
          </cell>
          <cell r="AD4357">
            <v>0.25</v>
          </cell>
          <cell r="AE4357">
            <v>0.25</v>
          </cell>
          <cell r="AF4357">
            <v>18803</v>
          </cell>
          <cell r="AG4357">
            <v>18803</v>
          </cell>
          <cell r="AH4357">
            <v>18803</v>
          </cell>
          <cell r="AI4357">
            <v>18803</v>
          </cell>
          <cell r="AJ4357">
            <v>18803</v>
          </cell>
          <cell r="AK4357">
            <v>70</v>
          </cell>
        </row>
        <row r="4358">
          <cell r="B4358">
            <v>49510</v>
          </cell>
          <cell r="C4358">
            <v>495</v>
          </cell>
          <cell r="D4358">
            <v>1</v>
          </cell>
          <cell r="E4358">
            <v>30900</v>
          </cell>
          <cell r="F4358">
            <v>1</v>
          </cell>
          <cell r="G4358">
            <v>49510</v>
          </cell>
          <cell r="H4358">
            <v>49510</v>
          </cell>
          <cell r="I4358">
            <v>0</v>
          </cell>
          <cell r="J4358">
            <v>10</v>
          </cell>
          <cell r="K4358">
            <v>100</v>
          </cell>
          <cell r="L4358">
            <v>99</v>
          </cell>
          <cell r="M4358">
            <v>5</v>
          </cell>
          <cell r="N4358">
            <v>40</v>
          </cell>
          <cell r="O4358">
            <v>0.60000000000000009</v>
          </cell>
          <cell r="P4358">
            <v>85224</v>
          </cell>
          <cell r="Q4358">
            <v>43634</v>
          </cell>
          <cell r="R4358">
            <v>0.6</v>
          </cell>
          <cell r="S4358">
            <v>1</v>
          </cell>
          <cell r="T4358">
            <v>28392</v>
          </cell>
          <cell r="U4358">
            <v>28392</v>
          </cell>
          <cell r="V4358">
            <v>113616</v>
          </cell>
          <cell r="W4358">
            <v>72026</v>
          </cell>
          <cell r="X4358">
            <v>537060</v>
          </cell>
          <cell r="Y4358">
            <v>10741200</v>
          </cell>
          <cell r="Z4358" t="str">
            <v>金</v>
          </cell>
          <cell r="AA4358">
            <v>1</v>
          </cell>
          <cell r="AB4358">
            <v>0.25</v>
          </cell>
          <cell r="AC4358">
            <v>0.25</v>
          </cell>
          <cell r="AD4358">
            <v>0.25</v>
          </cell>
          <cell r="AE4358">
            <v>0.25</v>
          </cell>
          <cell r="AF4358">
            <v>22723</v>
          </cell>
          <cell r="AG4358">
            <v>22723</v>
          </cell>
          <cell r="AH4358">
            <v>22723</v>
          </cell>
          <cell r="AI4358">
            <v>22723</v>
          </cell>
          <cell r="AJ4358">
            <v>22723</v>
          </cell>
          <cell r="AK4358">
            <v>70</v>
          </cell>
        </row>
        <row r="4359">
          <cell r="B4359">
            <v>49610</v>
          </cell>
          <cell r="C4359">
            <v>496</v>
          </cell>
          <cell r="D4359">
            <v>1</v>
          </cell>
          <cell r="E4359">
            <v>30601</v>
          </cell>
          <cell r="F4359">
            <v>1</v>
          </cell>
          <cell r="G4359">
            <v>49610</v>
          </cell>
          <cell r="H4359">
            <v>49610</v>
          </cell>
          <cell r="I4359">
            <v>0</v>
          </cell>
          <cell r="J4359">
            <v>10</v>
          </cell>
          <cell r="K4359">
            <v>100</v>
          </cell>
          <cell r="L4359">
            <v>99</v>
          </cell>
          <cell r="M4359">
            <v>5</v>
          </cell>
          <cell r="N4359">
            <v>40</v>
          </cell>
          <cell r="O4359">
            <v>0.2</v>
          </cell>
          <cell r="P4359">
            <v>28408</v>
          </cell>
          <cell r="Q4359">
            <v>22726</v>
          </cell>
          <cell r="R4359">
            <v>0.6</v>
          </cell>
          <cell r="S4359">
            <v>1</v>
          </cell>
          <cell r="T4359">
            <v>28392</v>
          </cell>
          <cell r="U4359">
            <v>28392</v>
          </cell>
          <cell r="V4359">
            <v>56800</v>
          </cell>
          <cell r="W4359">
            <v>51118</v>
          </cell>
          <cell r="X4359">
            <v>537060</v>
          </cell>
          <cell r="Y4359">
            <v>10741200</v>
          </cell>
          <cell r="Z4359" t="str">
            <v>木</v>
          </cell>
          <cell r="AA4359">
            <v>0.25</v>
          </cell>
          <cell r="AB4359">
            <v>1</v>
          </cell>
          <cell r="AC4359">
            <v>0.25</v>
          </cell>
          <cell r="AD4359">
            <v>0.25</v>
          </cell>
          <cell r="AE4359">
            <v>0.25</v>
          </cell>
          <cell r="AF4359">
            <v>11360</v>
          </cell>
          <cell r="AG4359">
            <v>11360</v>
          </cell>
          <cell r="AH4359">
            <v>11360</v>
          </cell>
          <cell r="AI4359">
            <v>11360</v>
          </cell>
          <cell r="AJ4359">
            <v>11360</v>
          </cell>
          <cell r="AK4359">
            <v>70</v>
          </cell>
        </row>
        <row r="4360">
          <cell r="B4360">
            <v>49710</v>
          </cell>
          <cell r="C4360">
            <v>497</v>
          </cell>
          <cell r="D4360">
            <v>1</v>
          </cell>
          <cell r="E4360">
            <v>20211</v>
          </cell>
          <cell r="F4360">
            <v>1</v>
          </cell>
          <cell r="G4360">
            <v>49710</v>
          </cell>
          <cell r="H4360">
            <v>49710</v>
          </cell>
          <cell r="I4360">
            <v>0</v>
          </cell>
          <cell r="J4360">
            <v>10</v>
          </cell>
          <cell r="K4360">
            <v>100</v>
          </cell>
          <cell r="L4360">
            <v>99</v>
          </cell>
          <cell r="M4360">
            <v>5</v>
          </cell>
          <cell r="N4360">
            <v>40</v>
          </cell>
          <cell r="O4360">
            <v>0.30000000000000004</v>
          </cell>
          <cell r="P4360">
            <v>42612</v>
          </cell>
          <cell r="Q4360">
            <v>34089</v>
          </cell>
          <cell r="R4360">
            <v>0.6</v>
          </cell>
          <cell r="S4360">
            <v>1</v>
          </cell>
          <cell r="T4360">
            <v>28392</v>
          </cell>
          <cell r="U4360">
            <v>28392</v>
          </cell>
          <cell r="V4360">
            <v>71004</v>
          </cell>
          <cell r="W4360">
            <v>62481</v>
          </cell>
          <cell r="X4360">
            <v>537060</v>
          </cell>
          <cell r="Y4360">
            <v>10741200</v>
          </cell>
          <cell r="Z4360" t="str">
            <v>木</v>
          </cell>
          <cell r="AA4360">
            <v>0.25</v>
          </cell>
          <cell r="AB4360">
            <v>1</v>
          </cell>
          <cell r="AC4360">
            <v>0.25</v>
          </cell>
          <cell r="AD4360">
            <v>0.25</v>
          </cell>
          <cell r="AE4360">
            <v>0.25</v>
          </cell>
          <cell r="AF4360">
            <v>14200</v>
          </cell>
          <cell r="AG4360">
            <v>14200</v>
          </cell>
          <cell r="AH4360">
            <v>14200</v>
          </cell>
          <cell r="AI4360">
            <v>14200</v>
          </cell>
          <cell r="AJ4360">
            <v>14200</v>
          </cell>
          <cell r="AK4360">
            <v>70</v>
          </cell>
        </row>
        <row r="4361">
          <cell r="B4361">
            <v>49810</v>
          </cell>
          <cell r="C4361">
            <v>498</v>
          </cell>
          <cell r="D4361">
            <v>1</v>
          </cell>
          <cell r="E4361">
            <v>30601</v>
          </cell>
          <cell r="F4361">
            <v>1</v>
          </cell>
          <cell r="G4361">
            <v>49810</v>
          </cell>
          <cell r="H4361">
            <v>49810</v>
          </cell>
          <cell r="I4361">
            <v>0</v>
          </cell>
          <cell r="J4361">
            <v>10</v>
          </cell>
          <cell r="K4361">
            <v>100</v>
          </cell>
          <cell r="L4361">
            <v>99</v>
          </cell>
          <cell r="M4361">
            <v>5</v>
          </cell>
          <cell r="N4361">
            <v>40</v>
          </cell>
          <cell r="O4361">
            <v>0.4</v>
          </cell>
          <cell r="P4361">
            <v>56816</v>
          </cell>
          <cell r="Q4361">
            <v>36362</v>
          </cell>
          <cell r="R4361">
            <v>0.6</v>
          </cell>
          <cell r="S4361">
            <v>1</v>
          </cell>
          <cell r="T4361">
            <v>28392</v>
          </cell>
          <cell r="U4361">
            <v>28392</v>
          </cell>
          <cell r="V4361">
            <v>85208</v>
          </cell>
          <cell r="W4361">
            <v>64754</v>
          </cell>
          <cell r="X4361">
            <v>537060</v>
          </cell>
          <cell r="Y4361">
            <v>10741200</v>
          </cell>
          <cell r="Z4361" t="str">
            <v>木</v>
          </cell>
          <cell r="AA4361">
            <v>0.25</v>
          </cell>
          <cell r="AB4361">
            <v>1</v>
          </cell>
          <cell r="AC4361">
            <v>0.25</v>
          </cell>
          <cell r="AD4361">
            <v>0.25</v>
          </cell>
          <cell r="AE4361">
            <v>0.25</v>
          </cell>
          <cell r="AF4361">
            <v>17041</v>
          </cell>
          <cell r="AG4361">
            <v>17041</v>
          </cell>
          <cell r="AH4361">
            <v>17041</v>
          </cell>
          <cell r="AI4361">
            <v>17041</v>
          </cell>
          <cell r="AJ4361">
            <v>17041</v>
          </cell>
          <cell r="AK4361">
            <v>70</v>
          </cell>
        </row>
        <row r="4362">
          <cell r="B4362">
            <v>49910</v>
          </cell>
          <cell r="C4362">
            <v>499</v>
          </cell>
          <cell r="D4362">
            <v>1</v>
          </cell>
          <cell r="E4362">
            <v>20211</v>
          </cell>
          <cell r="F4362">
            <v>1</v>
          </cell>
          <cell r="G4362">
            <v>49910</v>
          </cell>
          <cell r="H4362">
            <v>49910</v>
          </cell>
          <cell r="I4362">
            <v>0</v>
          </cell>
          <cell r="J4362">
            <v>10</v>
          </cell>
          <cell r="K4362">
            <v>100</v>
          </cell>
          <cell r="L4362">
            <v>99</v>
          </cell>
          <cell r="M4362">
            <v>5</v>
          </cell>
          <cell r="N4362">
            <v>40</v>
          </cell>
          <cell r="O4362">
            <v>0.5</v>
          </cell>
          <cell r="P4362">
            <v>71020</v>
          </cell>
          <cell r="Q4362">
            <v>45452</v>
          </cell>
          <cell r="R4362">
            <v>0.6</v>
          </cell>
          <cell r="S4362">
            <v>1</v>
          </cell>
          <cell r="T4362">
            <v>28392</v>
          </cell>
          <cell r="U4362">
            <v>28392</v>
          </cell>
          <cell r="V4362">
            <v>99412</v>
          </cell>
          <cell r="W4362">
            <v>73844</v>
          </cell>
          <cell r="X4362">
            <v>537060</v>
          </cell>
          <cell r="Y4362">
            <v>10741200</v>
          </cell>
          <cell r="Z4362" t="str">
            <v>木</v>
          </cell>
          <cell r="AA4362">
            <v>0.25</v>
          </cell>
          <cell r="AB4362">
            <v>1</v>
          </cell>
          <cell r="AC4362">
            <v>0.25</v>
          </cell>
          <cell r="AD4362">
            <v>0.25</v>
          </cell>
          <cell r="AE4362">
            <v>0.25</v>
          </cell>
          <cell r="AF4362">
            <v>19882</v>
          </cell>
          <cell r="AG4362">
            <v>19882</v>
          </cell>
          <cell r="AH4362">
            <v>19882</v>
          </cell>
          <cell r="AI4362">
            <v>19882</v>
          </cell>
          <cell r="AJ4362">
            <v>19882</v>
          </cell>
          <cell r="AK4362">
            <v>70</v>
          </cell>
        </row>
        <row r="4363">
          <cell r="B4363">
            <v>50010</v>
          </cell>
          <cell r="C4363">
            <v>500</v>
          </cell>
          <cell r="D4363">
            <v>1</v>
          </cell>
          <cell r="E4363">
            <v>30600</v>
          </cell>
          <cell r="F4363">
            <v>1</v>
          </cell>
          <cell r="G4363">
            <v>50010</v>
          </cell>
          <cell r="H4363">
            <v>50010</v>
          </cell>
          <cell r="I4363">
            <v>0</v>
          </cell>
          <cell r="J4363">
            <v>10</v>
          </cell>
          <cell r="K4363">
            <v>101</v>
          </cell>
          <cell r="L4363">
            <v>100</v>
          </cell>
          <cell r="M4363">
            <v>6</v>
          </cell>
          <cell r="N4363">
            <v>40</v>
          </cell>
          <cell r="O4363">
            <v>0.60000000000000009</v>
          </cell>
          <cell r="P4363">
            <v>90120</v>
          </cell>
          <cell r="Q4363">
            <v>46141</v>
          </cell>
          <cell r="R4363">
            <v>0.6</v>
          </cell>
          <cell r="S4363">
            <v>1</v>
          </cell>
          <cell r="T4363">
            <v>30024</v>
          </cell>
          <cell r="U4363">
            <v>30024</v>
          </cell>
          <cell r="V4363">
            <v>120144</v>
          </cell>
          <cell r="W4363">
            <v>76165</v>
          </cell>
          <cell r="X4363">
            <v>594500</v>
          </cell>
          <cell r="Y4363">
            <v>11890000</v>
          </cell>
          <cell r="Z4363" t="str">
            <v>木</v>
          </cell>
          <cell r="AA4363">
            <v>0.25</v>
          </cell>
          <cell r="AB4363">
            <v>1</v>
          </cell>
          <cell r="AC4363">
            <v>0.25</v>
          </cell>
          <cell r="AD4363">
            <v>0.25</v>
          </cell>
          <cell r="AE4363">
            <v>0.25</v>
          </cell>
          <cell r="AF4363">
            <v>24028</v>
          </cell>
          <cell r="AG4363">
            <v>24028</v>
          </cell>
          <cell r="AH4363">
            <v>24028</v>
          </cell>
          <cell r="AI4363">
            <v>24028</v>
          </cell>
          <cell r="AJ4363">
            <v>24028</v>
          </cell>
          <cell r="AK4363">
            <v>90</v>
          </cell>
        </row>
        <row r="4364">
          <cell r="B4364" t="str">
            <v>困难难度</v>
          </cell>
          <cell r="E4364" t="e">
            <v>#VALUE!</v>
          </cell>
          <cell r="O4364">
            <v>0.2</v>
          </cell>
          <cell r="Q4364">
            <v>0</v>
          </cell>
          <cell r="R4364">
            <v>0.6</v>
          </cell>
          <cell r="S4364">
            <v>2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AA4364">
            <v>0.25</v>
          </cell>
          <cell r="AB4364">
            <v>0.25</v>
          </cell>
          <cell r="AC4364">
            <v>0.25</v>
          </cell>
          <cell r="AD4364">
            <v>0.25</v>
          </cell>
          <cell r="AE4364">
            <v>0.25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  <cell r="AJ4364">
            <v>0</v>
          </cell>
          <cell r="AK4364">
            <v>-1</v>
          </cell>
        </row>
        <row r="4365">
          <cell r="B4365">
            <v>20120</v>
          </cell>
          <cell r="C4365">
            <v>201</v>
          </cell>
          <cell r="D4365">
            <v>2</v>
          </cell>
          <cell r="E4365">
            <v>20211</v>
          </cell>
          <cell r="F4365">
            <v>1</v>
          </cell>
          <cell r="G4365">
            <v>20120</v>
          </cell>
          <cell r="H4365">
            <v>50210</v>
          </cell>
          <cell r="I4365">
            <v>0</v>
          </cell>
          <cell r="J4365">
            <v>0</v>
          </cell>
          <cell r="K4365">
            <v>41</v>
          </cell>
          <cell r="L4365">
            <v>40</v>
          </cell>
          <cell r="M4365">
            <v>3</v>
          </cell>
          <cell r="N4365">
            <v>16</v>
          </cell>
          <cell r="O4365">
            <v>0.2</v>
          </cell>
          <cell r="P4365">
            <v>422</v>
          </cell>
          <cell r="Q4365">
            <v>337</v>
          </cell>
          <cell r="R4365">
            <v>0.6</v>
          </cell>
          <cell r="S4365">
            <v>2</v>
          </cell>
          <cell r="T4365">
            <v>844</v>
          </cell>
          <cell r="U4365">
            <v>472</v>
          </cell>
          <cell r="V4365">
            <v>1266</v>
          </cell>
          <cell r="W4365">
            <v>809</v>
          </cell>
          <cell r="X4365">
            <v>8084</v>
          </cell>
          <cell r="Y4365">
            <v>161680</v>
          </cell>
          <cell r="Z4365" t="str">
            <v>木</v>
          </cell>
          <cell r="AA4365">
            <v>0.25</v>
          </cell>
          <cell r="AB4365">
            <v>1</v>
          </cell>
          <cell r="AC4365">
            <v>0.25</v>
          </cell>
          <cell r="AD4365">
            <v>0.25</v>
          </cell>
          <cell r="AE4365">
            <v>0.25</v>
          </cell>
          <cell r="AF4365">
            <v>114</v>
          </cell>
          <cell r="AG4365">
            <v>809</v>
          </cell>
          <cell r="AH4365">
            <v>114</v>
          </cell>
          <cell r="AI4365">
            <v>114</v>
          </cell>
          <cell r="AJ4365">
            <v>114</v>
          </cell>
          <cell r="AK4365">
            <v>30</v>
          </cell>
        </row>
        <row r="4366">
          <cell r="B4366">
            <v>20220</v>
          </cell>
          <cell r="C4366">
            <v>202</v>
          </cell>
          <cell r="D4366">
            <v>2</v>
          </cell>
          <cell r="E4366">
            <v>30501</v>
          </cell>
          <cell r="F4366">
            <v>1</v>
          </cell>
          <cell r="G4366">
            <v>20220</v>
          </cell>
          <cell r="H4366">
            <v>50310</v>
          </cell>
          <cell r="I4366">
            <v>0</v>
          </cell>
          <cell r="J4366">
            <v>0</v>
          </cell>
          <cell r="K4366">
            <v>41</v>
          </cell>
          <cell r="L4366">
            <v>40</v>
          </cell>
          <cell r="M4366">
            <v>3</v>
          </cell>
          <cell r="N4366">
            <v>16</v>
          </cell>
          <cell r="O4366">
            <v>0.30000000000000004</v>
          </cell>
          <cell r="P4366">
            <v>633</v>
          </cell>
          <cell r="Q4366">
            <v>506</v>
          </cell>
          <cell r="R4366">
            <v>0.6</v>
          </cell>
          <cell r="S4366">
            <v>2</v>
          </cell>
          <cell r="T4366">
            <v>844</v>
          </cell>
          <cell r="U4366">
            <v>472</v>
          </cell>
          <cell r="V4366">
            <v>1477</v>
          </cell>
          <cell r="W4366">
            <v>978</v>
          </cell>
          <cell r="X4366">
            <v>8084</v>
          </cell>
          <cell r="Y4366">
            <v>161680</v>
          </cell>
          <cell r="Z4366" t="str">
            <v>木</v>
          </cell>
          <cell r="AA4366">
            <v>0.25</v>
          </cell>
          <cell r="AB4366">
            <v>1</v>
          </cell>
          <cell r="AC4366">
            <v>0.25</v>
          </cell>
          <cell r="AD4366">
            <v>0.25</v>
          </cell>
          <cell r="AE4366">
            <v>0.25</v>
          </cell>
          <cell r="AF4366">
            <v>124</v>
          </cell>
          <cell r="AG4366">
            <v>978</v>
          </cell>
          <cell r="AH4366">
            <v>124</v>
          </cell>
          <cell r="AI4366">
            <v>124</v>
          </cell>
          <cell r="AJ4366">
            <v>124</v>
          </cell>
          <cell r="AK4366">
            <v>30</v>
          </cell>
        </row>
        <row r="4367">
          <cell r="B4367">
            <v>20320</v>
          </cell>
          <cell r="C4367">
            <v>203</v>
          </cell>
          <cell r="D4367">
            <v>2</v>
          </cell>
          <cell r="E4367">
            <v>20211</v>
          </cell>
          <cell r="F4367">
            <v>1</v>
          </cell>
          <cell r="G4367">
            <v>20320</v>
          </cell>
          <cell r="H4367">
            <v>50410</v>
          </cell>
          <cell r="I4367">
            <v>0</v>
          </cell>
          <cell r="J4367">
            <v>0</v>
          </cell>
          <cell r="K4367">
            <v>41</v>
          </cell>
          <cell r="L4367">
            <v>40</v>
          </cell>
          <cell r="M4367">
            <v>3</v>
          </cell>
          <cell r="N4367">
            <v>16</v>
          </cell>
          <cell r="O4367">
            <v>0.4</v>
          </cell>
          <cell r="P4367">
            <v>844</v>
          </cell>
          <cell r="Q4367">
            <v>540</v>
          </cell>
          <cell r="R4367">
            <v>0.6</v>
          </cell>
          <cell r="S4367">
            <v>2</v>
          </cell>
          <cell r="T4367">
            <v>844</v>
          </cell>
          <cell r="U4367">
            <v>472</v>
          </cell>
          <cell r="V4367">
            <v>1688</v>
          </cell>
          <cell r="W4367">
            <v>1012</v>
          </cell>
          <cell r="X4367">
            <v>8084</v>
          </cell>
          <cell r="Y4367">
            <v>161680</v>
          </cell>
          <cell r="Z4367" t="str">
            <v>木</v>
          </cell>
          <cell r="AA4367">
            <v>0.25</v>
          </cell>
          <cell r="AB4367">
            <v>1</v>
          </cell>
          <cell r="AC4367">
            <v>0.25</v>
          </cell>
          <cell r="AD4367">
            <v>0.25</v>
          </cell>
          <cell r="AE4367">
            <v>0.25</v>
          </cell>
          <cell r="AF4367">
            <v>169</v>
          </cell>
          <cell r="AG4367">
            <v>1012</v>
          </cell>
          <cell r="AH4367">
            <v>169</v>
          </cell>
          <cell r="AI4367">
            <v>169</v>
          </cell>
          <cell r="AJ4367">
            <v>169</v>
          </cell>
          <cell r="AK4367">
            <v>30</v>
          </cell>
        </row>
        <row r="4368">
          <cell r="B4368">
            <v>20420</v>
          </cell>
          <cell r="C4368">
            <v>204</v>
          </cell>
          <cell r="D4368">
            <v>2</v>
          </cell>
          <cell r="E4368">
            <v>30501</v>
          </cell>
          <cell r="F4368">
            <v>1</v>
          </cell>
          <cell r="G4368">
            <v>20420</v>
          </cell>
          <cell r="H4368">
            <v>50510</v>
          </cell>
          <cell r="I4368">
            <v>0</v>
          </cell>
          <cell r="J4368">
            <v>0</v>
          </cell>
          <cell r="K4368">
            <v>41</v>
          </cell>
          <cell r="L4368">
            <v>40</v>
          </cell>
          <cell r="M4368">
            <v>3</v>
          </cell>
          <cell r="N4368">
            <v>16</v>
          </cell>
          <cell r="O4368">
            <v>0.5</v>
          </cell>
          <cell r="P4368">
            <v>1056</v>
          </cell>
          <cell r="Q4368">
            <v>675</v>
          </cell>
          <cell r="R4368">
            <v>0.6</v>
          </cell>
          <cell r="S4368">
            <v>2</v>
          </cell>
          <cell r="T4368">
            <v>844</v>
          </cell>
          <cell r="U4368">
            <v>472</v>
          </cell>
          <cell r="V4368">
            <v>1900</v>
          </cell>
          <cell r="W4368">
            <v>1147</v>
          </cell>
          <cell r="X4368">
            <v>8084</v>
          </cell>
          <cell r="Y4368">
            <v>161680</v>
          </cell>
          <cell r="Z4368" t="str">
            <v>木</v>
          </cell>
          <cell r="AA4368">
            <v>0.25</v>
          </cell>
          <cell r="AB4368">
            <v>1</v>
          </cell>
          <cell r="AC4368">
            <v>0.25</v>
          </cell>
          <cell r="AD4368">
            <v>0.25</v>
          </cell>
          <cell r="AE4368">
            <v>0.25</v>
          </cell>
          <cell r="AF4368">
            <v>188</v>
          </cell>
          <cell r="AG4368">
            <v>1147</v>
          </cell>
          <cell r="AH4368">
            <v>188</v>
          </cell>
          <cell r="AI4368">
            <v>188</v>
          </cell>
          <cell r="AJ4368">
            <v>188</v>
          </cell>
          <cell r="AK4368">
            <v>30</v>
          </cell>
        </row>
        <row r="4369">
          <cell r="B4369">
            <v>20520</v>
          </cell>
          <cell r="C4369">
            <v>205</v>
          </cell>
          <cell r="D4369">
            <v>2</v>
          </cell>
          <cell r="E4369">
            <v>20611</v>
          </cell>
          <cell r="F4369">
            <v>1</v>
          </cell>
          <cell r="G4369">
            <v>20520</v>
          </cell>
          <cell r="H4369">
            <v>50610</v>
          </cell>
          <cell r="I4369">
            <v>0</v>
          </cell>
          <cell r="J4369">
            <v>0</v>
          </cell>
          <cell r="K4369">
            <v>42</v>
          </cell>
          <cell r="L4369">
            <v>41</v>
          </cell>
          <cell r="M4369">
            <v>3</v>
          </cell>
          <cell r="N4369">
            <v>16</v>
          </cell>
          <cell r="O4369">
            <v>0.60000000000000009</v>
          </cell>
          <cell r="P4369">
            <v>1334</v>
          </cell>
          <cell r="Q4369">
            <v>683</v>
          </cell>
          <cell r="R4369">
            <v>0.6</v>
          </cell>
          <cell r="S4369">
            <v>2</v>
          </cell>
          <cell r="T4369">
            <v>883</v>
          </cell>
          <cell r="U4369">
            <v>493</v>
          </cell>
          <cell r="V4369">
            <v>2217</v>
          </cell>
          <cell r="W4369">
            <v>1176</v>
          </cell>
          <cell r="X4369">
            <v>8500</v>
          </cell>
          <cell r="Y4369">
            <v>170000</v>
          </cell>
          <cell r="Z4369" t="str">
            <v>木</v>
          </cell>
          <cell r="AA4369">
            <v>0.25</v>
          </cell>
          <cell r="AB4369">
            <v>1</v>
          </cell>
          <cell r="AC4369">
            <v>0.25</v>
          </cell>
          <cell r="AD4369">
            <v>0.25</v>
          </cell>
          <cell r="AE4369">
            <v>0.25</v>
          </cell>
          <cell r="AF4369">
            <v>260</v>
          </cell>
          <cell r="AG4369">
            <v>1176</v>
          </cell>
          <cell r="AH4369">
            <v>260</v>
          </cell>
          <cell r="AI4369">
            <v>260</v>
          </cell>
          <cell r="AJ4369">
            <v>260</v>
          </cell>
          <cell r="AK4369">
            <v>30</v>
          </cell>
        </row>
        <row r="4370">
          <cell r="B4370">
            <v>20620</v>
          </cell>
          <cell r="C4370">
            <v>206</v>
          </cell>
          <cell r="D4370">
            <v>2</v>
          </cell>
          <cell r="E4370">
            <v>20511</v>
          </cell>
          <cell r="F4370">
            <v>1</v>
          </cell>
          <cell r="G4370">
            <v>20620</v>
          </cell>
          <cell r="H4370">
            <v>50710</v>
          </cell>
          <cell r="I4370">
            <v>0</v>
          </cell>
          <cell r="J4370">
            <v>0</v>
          </cell>
          <cell r="K4370">
            <v>42</v>
          </cell>
          <cell r="L4370">
            <v>41</v>
          </cell>
          <cell r="M4370">
            <v>3</v>
          </cell>
          <cell r="N4370">
            <v>16</v>
          </cell>
          <cell r="O4370">
            <v>0.2</v>
          </cell>
          <cell r="P4370">
            <v>444</v>
          </cell>
          <cell r="Q4370">
            <v>355</v>
          </cell>
          <cell r="R4370">
            <v>0.6</v>
          </cell>
          <cell r="S4370">
            <v>2</v>
          </cell>
          <cell r="T4370">
            <v>883</v>
          </cell>
          <cell r="U4370">
            <v>493</v>
          </cell>
          <cell r="V4370">
            <v>1327</v>
          </cell>
          <cell r="W4370">
            <v>848</v>
          </cell>
          <cell r="X4370">
            <v>8500</v>
          </cell>
          <cell r="Y4370">
            <v>170000</v>
          </cell>
          <cell r="Z4370" t="str">
            <v>木</v>
          </cell>
          <cell r="AA4370">
            <v>0.25</v>
          </cell>
          <cell r="AB4370">
            <v>1</v>
          </cell>
          <cell r="AC4370">
            <v>0.25</v>
          </cell>
          <cell r="AD4370">
            <v>0.25</v>
          </cell>
          <cell r="AE4370">
            <v>0.25</v>
          </cell>
          <cell r="AF4370">
            <v>119</v>
          </cell>
          <cell r="AG4370">
            <v>848</v>
          </cell>
          <cell r="AH4370">
            <v>119</v>
          </cell>
          <cell r="AI4370">
            <v>119</v>
          </cell>
          <cell r="AJ4370">
            <v>119</v>
          </cell>
          <cell r="AK4370">
            <v>30</v>
          </cell>
        </row>
        <row r="4371">
          <cell r="B4371">
            <v>20720</v>
          </cell>
          <cell r="C4371">
            <v>207</v>
          </cell>
          <cell r="D4371">
            <v>2</v>
          </cell>
          <cell r="E4371">
            <v>20111</v>
          </cell>
          <cell r="F4371">
            <v>1</v>
          </cell>
          <cell r="G4371">
            <v>20720</v>
          </cell>
          <cell r="H4371">
            <v>50810</v>
          </cell>
          <cell r="I4371">
            <v>0</v>
          </cell>
          <cell r="J4371">
            <v>0</v>
          </cell>
          <cell r="K4371">
            <v>42</v>
          </cell>
          <cell r="L4371">
            <v>41</v>
          </cell>
          <cell r="M4371">
            <v>3</v>
          </cell>
          <cell r="N4371">
            <v>16</v>
          </cell>
          <cell r="O4371">
            <v>0.30000000000000004</v>
          </cell>
          <cell r="P4371">
            <v>667</v>
          </cell>
          <cell r="Q4371">
            <v>533</v>
          </cell>
          <cell r="R4371">
            <v>0.6</v>
          </cell>
          <cell r="S4371">
            <v>2</v>
          </cell>
          <cell r="T4371">
            <v>883</v>
          </cell>
          <cell r="U4371">
            <v>493</v>
          </cell>
          <cell r="V4371">
            <v>1550</v>
          </cell>
          <cell r="W4371">
            <v>1026</v>
          </cell>
          <cell r="X4371">
            <v>8500</v>
          </cell>
          <cell r="Y4371">
            <v>170000</v>
          </cell>
          <cell r="Z4371" t="str">
            <v>木</v>
          </cell>
          <cell r="AA4371">
            <v>0.25</v>
          </cell>
          <cell r="AB4371">
            <v>1</v>
          </cell>
          <cell r="AC4371">
            <v>0.25</v>
          </cell>
          <cell r="AD4371">
            <v>0.25</v>
          </cell>
          <cell r="AE4371">
            <v>0.25</v>
          </cell>
          <cell r="AF4371">
            <v>131</v>
          </cell>
          <cell r="AG4371">
            <v>1026</v>
          </cell>
          <cell r="AH4371">
            <v>131</v>
          </cell>
          <cell r="AI4371">
            <v>131</v>
          </cell>
          <cell r="AJ4371">
            <v>131</v>
          </cell>
          <cell r="AK4371">
            <v>30</v>
          </cell>
        </row>
        <row r="4372">
          <cell r="B4372">
            <v>20820</v>
          </cell>
          <cell r="C4372">
            <v>208</v>
          </cell>
          <cell r="D4372">
            <v>2</v>
          </cell>
          <cell r="E4372">
            <v>20511</v>
          </cell>
          <cell r="F4372">
            <v>1</v>
          </cell>
          <cell r="G4372">
            <v>20820</v>
          </cell>
          <cell r="H4372">
            <v>50910</v>
          </cell>
          <cell r="I4372">
            <v>0</v>
          </cell>
          <cell r="J4372">
            <v>0</v>
          </cell>
          <cell r="K4372">
            <v>42</v>
          </cell>
          <cell r="L4372">
            <v>41</v>
          </cell>
          <cell r="M4372">
            <v>3</v>
          </cell>
          <cell r="N4372">
            <v>16</v>
          </cell>
          <cell r="O4372">
            <v>0.4</v>
          </cell>
          <cell r="P4372">
            <v>889</v>
          </cell>
          <cell r="Q4372">
            <v>569</v>
          </cell>
          <cell r="R4372">
            <v>0.6</v>
          </cell>
          <cell r="S4372">
            <v>2</v>
          </cell>
          <cell r="T4372">
            <v>883</v>
          </cell>
          <cell r="U4372">
            <v>493</v>
          </cell>
          <cell r="V4372">
            <v>1772</v>
          </cell>
          <cell r="W4372">
            <v>1062</v>
          </cell>
          <cell r="X4372">
            <v>8500</v>
          </cell>
          <cell r="Y4372">
            <v>170000</v>
          </cell>
          <cell r="Z4372" t="str">
            <v>木</v>
          </cell>
          <cell r="AA4372">
            <v>0.25</v>
          </cell>
          <cell r="AB4372">
            <v>1</v>
          </cell>
          <cell r="AC4372">
            <v>0.25</v>
          </cell>
          <cell r="AD4372">
            <v>0.25</v>
          </cell>
          <cell r="AE4372">
            <v>0.25</v>
          </cell>
          <cell r="AF4372">
            <v>177</v>
          </cell>
          <cell r="AG4372">
            <v>1062</v>
          </cell>
          <cell r="AH4372">
            <v>177</v>
          </cell>
          <cell r="AI4372">
            <v>177</v>
          </cell>
          <cell r="AJ4372">
            <v>177</v>
          </cell>
          <cell r="AK4372">
            <v>30</v>
          </cell>
        </row>
        <row r="4373">
          <cell r="B4373">
            <v>20920</v>
          </cell>
          <cell r="C4373">
            <v>209</v>
          </cell>
          <cell r="D4373">
            <v>2</v>
          </cell>
          <cell r="E4373">
            <v>20111</v>
          </cell>
          <cell r="F4373">
            <v>1</v>
          </cell>
          <cell r="G4373">
            <v>20920</v>
          </cell>
          <cell r="H4373">
            <v>51010</v>
          </cell>
          <cell r="I4373">
            <v>0</v>
          </cell>
          <cell r="J4373">
            <v>0</v>
          </cell>
          <cell r="K4373">
            <v>42</v>
          </cell>
          <cell r="L4373">
            <v>41</v>
          </cell>
          <cell r="M4373">
            <v>3</v>
          </cell>
          <cell r="N4373">
            <v>16</v>
          </cell>
          <cell r="O4373">
            <v>0.5</v>
          </cell>
          <cell r="P4373">
            <v>1112</v>
          </cell>
          <cell r="Q4373">
            <v>711</v>
          </cell>
          <cell r="R4373">
            <v>0.6</v>
          </cell>
          <cell r="S4373">
            <v>2</v>
          </cell>
          <cell r="T4373">
            <v>883</v>
          </cell>
          <cell r="U4373">
            <v>493</v>
          </cell>
          <cell r="V4373">
            <v>1995</v>
          </cell>
          <cell r="W4373">
            <v>1204</v>
          </cell>
          <cell r="X4373">
            <v>8500</v>
          </cell>
          <cell r="Y4373">
            <v>170000</v>
          </cell>
          <cell r="Z4373" t="str">
            <v>木</v>
          </cell>
          <cell r="AA4373">
            <v>0.25</v>
          </cell>
          <cell r="AB4373">
            <v>1</v>
          </cell>
          <cell r="AC4373">
            <v>0.25</v>
          </cell>
          <cell r="AD4373">
            <v>0.25</v>
          </cell>
          <cell r="AE4373">
            <v>0.25</v>
          </cell>
          <cell r="AF4373">
            <v>197</v>
          </cell>
          <cell r="AG4373">
            <v>1204</v>
          </cell>
          <cell r="AH4373">
            <v>197</v>
          </cell>
          <cell r="AI4373">
            <v>197</v>
          </cell>
          <cell r="AJ4373">
            <v>197</v>
          </cell>
          <cell r="AK4373">
            <v>30</v>
          </cell>
        </row>
        <row r="4374">
          <cell r="B4374">
            <v>21020</v>
          </cell>
          <cell r="C4374">
            <v>210</v>
          </cell>
          <cell r="D4374">
            <v>2</v>
          </cell>
          <cell r="E4374">
            <v>20511</v>
          </cell>
          <cell r="F4374">
            <v>1</v>
          </cell>
          <cell r="G4374">
            <v>21020</v>
          </cell>
          <cell r="H4374">
            <v>51110</v>
          </cell>
          <cell r="I4374">
            <v>0</v>
          </cell>
          <cell r="J4374">
            <v>0</v>
          </cell>
          <cell r="K4374">
            <v>43</v>
          </cell>
          <cell r="L4374">
            <v>42</v>
          </cell>
          <cell r="M4374">
            <v>3</v>
          </cell>
          <cell r="N4374">
            <v>17</v>
          </cell>
          <cell r="O4374">
            <v>0.60000000000000009</v>
          </cell>
          <cell r="P4374">
            <v>1499</v>
          </cell>
          <cell r="Q4374">
            <v>767</v>
          </cell>
          <cell r="R4374">
            <v>0.6</v>
          </cell>
          <cell r="S4374">
            <v>2</v>
          </cell>
          <cell r="T4374">
            <v>999</v>
          </cell>
          <cell r="U4374">
            <v>558</v>
          </cell>
          <cell r="V4374">
            <v>2498</v>
          </cell>
          <cell r="W4374">
            <v>1325</v>
          </cell>
          <cell r="X4374">
            <v>9501</v>
          </cell>
          <cell r="Y4374">
            <v>190020</v>
          </cell>
          <cell r="Z4374" t="str">
            <v>木</v>
          </cell>
          <cell r="AA4374">
            <v>0.25</v>
          </cell>
          <cell r="AB4374">
            <v>1</v>
          </cell>
          <cell r="AC4374">
            <v>0.25</v>
          </cell>
          <cell r="AD4374">
            <v>0.25</v>
          </cell>
          <cell r="AE4374">
            <v>0.25</v>
          </cell>
          <cell r="AF4374">
            <v>293</v>
          </cell>
          <cell r="AG4374">
            <v>1325</v>
          </cell>
          <cell r="AH4374">
            <v>293</v>
          </cell>
          <cell r="AI4374">
            <v>293</v>
          </cell>
          <cell r="AJ4374">
            <v>293</v>
          </cell>
          <cell r="AK4374">
            <v>30</v>
          </cell>
        </row>
        <row r="4375">
          <cell r="B4375">
            <v>21120</v>
          </cell>
          <cell r="C4375">
            <v>211</v>
          </cell>
          <cell r="D4375">
            <v>2</v>
          </cell>
          <cell r="E4375">
            <v>20111</v>
          </cell>
          <cell r="F4375">
            <v>1</v>
          </cell>
          <cell r="G4375">
            <v>21120</v>
          </cell>
          <cell r="H4375">
            <v>51210</v>
          </cell>
          <cell r="I4375">
            <v>0</v>
          </cell>
          <cell r="J4375">
            <v>0</v>
          </cell>
          <cell r="K4375">
            <v>43</v>
          </cell>
          <cell r="L4375">
            <v>42</v>
          </cell>
          <cell r="M4375">
            <v>3</v>
          </cell>
          <cell r="N4375">
            <v>17</v>
          </cell>
          <cell r="O4375">
            <v>0.2</v>
          </cell>
          <cell r="P4375">
            <v>499</v>
          </cell>
          <cell r="Q4375">
            <v>399</v>
          </cell>
          <cell r="R4375">
            <v>0.6</v>
          </cell>
          <cell r="S4375">
            <v>2</v>
          </cell>
          <cell r="T4375">
            <v>999</v>
          </cell>
          <cell r="U4375">
            <v>558</v>
          </cell>
          <cell r="V4375">
            <v>1498</v>
          </cell>
          <cell r="W4375">
            <v>957</v>
          </cell>
          <cell r="X4375">
            <v>9501</v>
          </cell>
          <cell r="Y4375">
            <v>190020</v>
          </cell>
          <cell r="Z4375" t="str">
            <v>木</v>
          </cell>
          <cell r="AA4375">
            <v>0.25</v>
          </cell>
          <cell r="AB4375">
            <v>1</v>
          </cell>
          <cell r="AC4375">
            <v>0.25</v>
          </cell>
          <cell r="AD4375">
            <v>0.25</v>
          </cell>
          <cell r="AE4375">
            <v>0.25</v>
          </cell>
          <cell r="AF4375">
            <v>135</v>
          </cell>
          <cell r="AG4375">
            <v>957</v>
          </cell>
          <cell r="AH4375">
            <v>135</v>
          </cell>
          <cell r="AI4375">
            <v>135</v>
          </cell>
          <cell r="AJ4375">
            <v>135</v>
          </cell>
          <cell r="AK4375">
            <v>30</v>
          </cell>
        </row>
        <row r="4376">
          <cell r="B4376">
            <v>21220</v>
          </cell>
          <cell r="C4376">
            <v>212</v>
          </cell>
          <cell r="D4376">
            <v>2</v>
          </cell>
          <cell r="E4376">
            <v>30401</v>
          </cell>
          <cell r="F4376">
            <v>1</v>
          </cell>
          <cell r="G4376">
            <v>21220</v>
          </cell>
          <cell r="H4376">
            <v>51310</v>
          </cell>
          <cell r="I4376">
            <v>0</v>
          </cell>
          <cell r="J4376">
            <v>0</v>
          </cell>
          <cell r="K4376">
            <v>43</v>
          </cell>
          <cell r="L4376">
            <v>42</v>
          </cell>
          <cell r="M4376">
            <v>3</v>
          </cell>
          <cell r="N4376">
            <v>17</v>
          </cell>
          <cell r="O4376">
            <v>0.30000000000000004</v>
          </cell>
          <cell r="P4376">
            <v>749</v>
          </cell>
          <cell r="Q4376">
            <v>599</v>
          </cell>
          <cell r="R4376">
            <v>0.6</v>
          </cell>
          <cell r="S4376">
            <v>2</v>
          </cell>
          <cell r="T4376">
            <v>999</v>
          </cell>
          <cell r="U4376">
            <v>558</v>
          </cell>
          <cell r="V4376">
            <v>1748</v>
          </cell>
          <cell r="W4376">
            <v>1157</v>
          </cell>
          <cell r="X4376">
            <v>9501</v>
          </cell>
          <cell r="Y4376">
            <v>190020</v>
          </cell>
          <cell r="Z4376" t="str">
            <v>木</v>
          </cell>
          <cell r="AA4376">
            <v>0.25</v>
          </cell>
          <cell r="AB4376">
            <v>1</v>
          </cell>
          <cell r="AC4376">
            <v>0.25</v>
          </cell>
          <cell r="AD4376">
            <v>0.25</v>
          </cell>
          <cell r="AE4376">
            <v>0.25</v>
          </cell>
          <cell r="AF4376">
            <v>147</v>
          </cell>
          <cell r="AG4376">
            <v>1157</v>
          </cell>
          <cell r="AH4376">
            <v>147</v>
          </cell>
          <cell r="AI4376">
            <v>147</v>
          </cell>
          <cell r="AJ4376">
            <v>147</v>
          </cell>
          <cell r="AK4376">
            <v>30</v>
          </cell>
        </row>
        <row r="4377">
          <cell r="B4377">
            <v>21320</v>
          </cell>
          <cell r="C4377">
            <v>213</v>
          </cell>
          <cell r="D4377">
            <v>2</v>
          </cell>
          <cell r="E4377">
            <v>20111</v>
          </cell>
          <cell r="F4377">
            <v>1</v>
          </cell>
          <cell r="G4377">
            <v>21320</v>
          </cell>
          <cell r="H4377">
            <v>51410</v>
          </cell>
          <cell r="I4377">
            <v>0</v>
          </cell>
          <cell r="J4377">
            <v>0</v>
          </cell>
          <cell r="K4377">
            <v>43</v>
          </cell>
          <cell r="L4377">
            <v>42</v>
          </cell>
          <cell r="M4377">
            <v>3</v>
          </cell>
          <cell r="N4377">
            <v>17</v>
          </cell>
          <cell r="O4377">
            <v>0.4</v>
          </cell>
          <cell r="P4377">
            <v>999</v>
          </cell>
          <cell r="Q4377">
            <v>639</v>
          </cell>
          <cell r="R4377">
            <v>0.6</v>
          </cell>
          <cell r="S4377">
            <v>2</v>
          </cell>
          <cell r="T4377">
            <v>999</v>
          </cell>
          <cell r="U4377">
            <v>558</v>
          </cell>
          <cell r="V4377">
            <v>1998</v>
          </cell>
          <cell r="W4377">
            <v>1197</v>
          </cell>
          <cell r="X4377">
            <v>9501</v>
          </cell>
          <cell r="Y4377">
            <v>190020</v>
          </cell>
          <cell r="Z4377" t="str">
            <v>木</v>
          </cell>
          <cell r="AA4377">
            <v>0.25</v>
          </cell>
          <cell r="AB4377">
            <v>1</v>
          </cell>
          <cell r="AC4377">
            <v>0.25</v>
          </cell>
          <cell r="AD4377">
            <v>0.25</v>
          </cell>
          <cell r="AE4377">
            <v>0.25</v>
          </cell>
          <cell r="AF4377">
            <v>200</v>
          </cell>
          <cell r="AG4377">
            <v>1197</v>
          </cell>
          <cell r="AH4377">
            <v>200</v>
          </cell>
          <cell r="AI4377">
            <v>200</v>
          </cell>
          <cell r="AJ4377">
            <v>200</v>
          </cell>
          <cell r="AK4377">
            <v>30</v>
          </cell>
        </row>
        <row r="4378">
          <cell r="B4378">
            <v>21420</v>
          </cell>
          <cell r="C4378">
            <v>214</v>
          </cell>
          <cell r="D4378">
            <v>2</v>
          </cell>
          <cell r="E4378">
            <v>30401</v>
          </cell>
          <cell r="F4378">
            <v>1</v>
          </cell>
          <cell r="G4378">
            <v>21420</v>
          </cell>
          <cell r="H4378">
            <v>51510</v>
          </cell>
          <cell r="I4378">
            <v>0</v>
          </cell>
          <cell r="J4378">
            <v>0</v>
          </cell>
          <cell r="K4378">
            <v>43</v>
          </cell>
          <cell r="L4378">
            <v>42</v>
          </cell>
          <cell r="M4378">
            <v>3</v>
          </cell>
          <cell r="N4378">
            <v>17</v>
          </cell>
          <cell r="O4378">
            <v>0.5</v>
          </cell>
          <cell r="P4378">
            <v>1249</v>
          </cell>
          <cell r="Q4378">
            <v>799</v>
          </cell>
          <cell r="R4378">
            <v>0.6</v>
          </cell>
          <cell r="S4378">
            <v>2</v>
          </cell>
          <cell r="T4378">
            <v>999</v>
          </cell>
          <cell r="U4378">
            <v>558</v>
          </cell>
          <cell r="V4378">
            <v>2248</v>
          </cell>
          <cell r="W4378">
            <v>1357</v>
          </cell>
          <cell r="X4378">
            <v>9501</v>
          </cell>
          <cell r="Y4378">
            <v>190020</v>
          </cell>
          <cell r="Z4378" t="str">
            <v>木</v>
          </cell>
          <cell r="AA4378">
            <v>0.25</v>
          </cell>
          <cell r="AB4378">
            <v>1</v>
          </cell>
          <cell r="AC4378">
            <v>0.25</v>
          </cell>
          <cell r="AD4378">
            <v>0.25</v>
          </cell>
          <cell r="AE4378">
            <v>0.25</v>
          </cell>
          <cell r="AF4378">
            <v>222</v>
          </cell>
          <cell r="AG4378">
            <v>1357</v>
          </cell>
          <cell r="AH4378">
            <v>222</v>
          </cell>
          <cell r="AI4378">
            <v>222</v>
          </cell>
          <cell r="AJ4378">
            <v>222</v>
          </cell>
          <cell r="AK4378">
            <v>30</v>
          </cell>
        </row>
        <row r="4379">
          <cell r="B4379">
            <v>21520</v>
          </cell>
          <cell r="C4379">
            <v>215</v>
          </cell>
          <cell r="D4379">
            <v>2</v>
          </cell>
          <cell r="E4379">
            <v>20111</v>
          </cell>
          <cell r="F4379">
            <v>1</v>
          </cell>
          <cell r="G4379">
            <v>21520</v>
          </cell>
          <cell r="H4379">
            <v>51610</v>
          </cell>
          <cell r="I4379">
            <v>0</v>
          </cell>
          <cell r="J4379">
            <v>0</v>
          </cell>
          <cell r="K4379">
            <v>44</v>
          </cell>
          <cell r="L4379">
            <v>43</v>
          </cell>
          <cell r="M4379">
            <v>3</v>
          </cell>
          <cell r="N4379">
            <v>18</v>
          </cell>
          <cell r="O4379">
            <v>0.60000000000000009</v>
          </cell>
          <cell r="P4379">
            <v>1684</v>
          </cell>
          <cell r="Q4379">
            <v>862</v>
          </cell>
          <cell r="R4379">
            <v>0.6</v>
          </cell>
          <cell r="S4379">
            <v>2</v>
          </cell>
          <cell r="T4379">
            <v>1123</v>
          </cell>
          <cell r="U4379">
            <v>627</v>
          </cell>
          <cell r="V4379">
            <v>2807</v>
          </cell>
          <cell r="W4379">
            <v>1489</v>
          </cell>
          <cell r="X4379">
            <v>10576</v>
          </cell>
          <cell r="Y4379">
            <v>211520</v>
          </cell>
          <cell r="Z4379" t="str">
            <v>木</v>
          </cell>
          <cell r="AA4379">
            <v>0.25</v>
          </cell>
          <cell r="AB4379">
            <v>1</v>
          </cell>
          <cell r="AC4379">
            <v>0.25</v>
          </cell>
          <cell r="AD4379">
            <v>0.25</v>
          </cell>
          <cell r="AE4379">
            <v>0.25</v>
          </cell>
          <cell r="AF4379">
            <v>329</v>
          </cell>
          <cell r="AG4379">
            <v>1489</v>
          </cell>
          <cell r="AH4379">
            <v>329</v>
          </cell>
          <cell r="AI4379">
            <v>329</v>
          </cell>
          <cell r="AJ4379">
            <v>329</v>
          </cell>
          <cell r="AK4379">
            <v>30</v>
          </cell>
        </row>
        <row r="4380">
          <cell r="B4380">
            <v>21620</v>
          </cell>
          <cell r="C4380">
            <v>216</v>
          </cell>
          <cell r="D4380">
            <v>2</v>
          </cell>
          <cell r="E4380">
            <v>20211</v>
          </cell>
          <cell r="F4380">
            <v>1</v>
          </cell>
          <cell r="G4380">
            <v>21620</v>
          </cell>
          <cell r="H4380">
            <v>51710</v>
          </cell>
          <cell r="I4380">
            <v>0</v>
          </cell>
          <cell r="J4380">
            <v>0</v>
          </cell>
          <cell r="K4380">
            <v>44</v>
          </cell>
          <cell r="L4380">
            <v>43</v>
          </cell>
          <cell r="M4380">
            <v>3</v>
          </cell>
          <cell r="N4380">
            <v>18</v>
          </cell>
          <cell r="O4380">
            <v>0.2</v>
          </cell>
          <cell r="P4380">
            <v>561</v>
          </cell>
          <cell r="Q4380">
            <v>449</v>
          </cell>
          <cell r="R4380">
            <v>0.6</v>
          </cell>
          <cell r="S4380">
            <v>2</v>
          </cell>
          <cell r="T4380">
            <v>1123</v>
          </cell>
          <cell r="U4380">
            <v>627</v>
          </cell>
          <cell r="V4380">
            <v>1684</v>
          </cell>
          <cell r="W4380">
            <v>1076</v>
          </cell>
          <cell r="X4380">
            <v>10576</v>
          </cell>
          <cell r="Y4380">
            <v>211520</v>
          </cell>
          <cell r="Z4380" t="str">
            <v>木</v>
          </cell>
          <cell r="AA4380">
            <v>0.25</v>
          </cell>
          <cell r="AB4380">
            <v>1</v>
          </cell>
          <cell r="AC4380">
            <v>0.25</v>
          </cell>
          <cell r="AD4380">
            <v>0.25</v>
          </cell>
          <cell r="AE4380">
            <v>0.25</v>
          </cell>
          <cell r="AF4380">
            <v>152</v>
          </cell>
          <cell r="AG4380">
            <v>1076</v>
          </cell>
          <cell r="AH4380">
            <v>152</v>
          </cell>
          <cell r="AI4380">
            <v>152</v>
          </cell>
          <cell r="AJ4380">
            <v>152</v>
          </cell>
          <cell r="AK4380">
            <v>30</v>
          </cell>
        </row>
        <row r="4381">
          <cell r="B4381">
            <v>21720</v>
          </cell>
          <cell r="C4381">
            <v>217</v>
          </cell>
          <cell r="D4381">
            <v>2</v>
          </cell>
          <cell r="E4381">
            <v>20311</v>
          </cell>
          <cell r="F4381">
            <v>1</v>
          </cell>
          <cell r="G4381">
            <v>21720</v>
          </cell>
          <cell r="H4381">
            <v>51810</v>
          </cell>
          <cell r="I4381">
            <v>0</v>
          </cell>
          <cell r="J4381">
            <v>0</v>
          </cell>
          <cell r="K4381">
            <v>44</v>
          </cell>
          <cell r="L4381">
            <v>43</v>
          </cell>
          <cell r="M4381">
            <v>3</v>
          </cell>
          <cell r="N4381">
            <v>18</v>
          </cell>
          <cell r="O4381">
            <v>0.30000000000000004</v>
          </cell>
          <cell r="P4381">
            <v>842</v>
          </cell>
          <cell r="Q4381">
            <v>673</v>
          </cell>
          <cell r="R4381">
            <v>0.6</v>
          </cell>
          <cell r="S4381">
            <v>2</v>
          </cell>
          <cell r="T4381">
            <v>1123</v>
          </cell>
          <cell r="U4381">
            <v>627</v>
          </cell>
          <cell r="V4381">
            <v>1965</v>
          </cell>
          <cell r="W4381">
            <v>1300</v>
          </cell>
          <cell r="X4381">
            <v>10576</v>
          </cell>
          <cell r="Y4381">
            <v>211520</v>
          </cell>
          <cell r="Z4381" t="str">
            <v>木</v>
          </cell>
          <cell r="AA4381">
            <v>0.25</v>
          </cell>
          <cell r="AB4381">
            <v>1</v>
          </cell>
          <cell r="AC4381">
            <v>0.25</v>
          </cell>
          <cell r="AD4381">
            <v>0.25</v>
          </cell>
          <cell r="AE4381">
            <v>0.25</v>
          </cell>
          <cell r="AF4381">
            <v>166</v>
          </cell>
          <cell r="AG4381">
            <v>1300</v>
          </cell>
          <cell r="AH4381">
            <v>166</v>
          </cell>
          <cell r="AI4381">
            <v>166</v>
          </cell>
          <cell r="AJ4381">
            <v>166</v>
          </cell>
          <cell r="AK4381">
            <v>30</v>
          </cell>
        </row>
        <row r="4382">
          <cell r="B4382">
            <v>21820</v>
          </cell>
          <cell r="C4382">
            <v>218</v>
          </cell>
          <cell r="D4382">
            <v>2</v>
          </cell>
          <cell r="E4382">
            <v>20211</v>
          </cell>
          <cell r="F4382">
            <v>1</v>
          </cell>
          <cell r="G4382">
            <v>21820</v>
          </cell>
          <cell r="H4382">
            <v>51910</v>
          </cell>
          <cell r="I4382">
            <v>0</v>
          </cell>
          <cell r="J4382">
            <v>0</v>
          </cell>
          <cell r="K4382">
            <v>44</v>
          </cell>
          <cell r="L4382">
            <v>43</v>
          </cell>
          <cell r="M4382">
            <v>3</v>
          </cell>
          <cell r="N4382">
            <v>18</v>
          </cell>
          <cell r="O4382">
            <v>0.4</v>
          </cell>
          <cell r="P4382">
            <v>1123</v>
          </cell>
          <cell r="Q4382">
            <v>718</v>
          </cell>
          <cell r="R4382">
            <v>0.6</v>
          </cell>
          <cell r="S4382">
            <v>2</v>
          </cell>
          <cell r="T4382">
            <v>1123</v>
          </cell>
          <cell r="U4382">
            <v>627</v>
          </cell>
          <cell r="V4382">
            <v>2246</v>
          </cell>
          <cell r="W4382">
            <v>1345</v>
          </cell>
          <cell r="X4382">
            <v>10576</v>
          </cell>
          <cell r="Y4382">
            <v>211520</v>
          </cell>
          <cell r="Z4382" t="str">
            <v>木</v>
          </cell>
          <cell r="AA4382">
            <v>0.25</v>
          </cell>
          <cell r="AB4382">
            <v>1</v>
          </cell>
          <cell r="AC4382">
            <v>0.25</v>
          </cell>
          <cell r="AD4382">
            <v>0.25</v>
          </cell>
          <cell r="AE4382">
            <v>0.25</v>
          </cell>
          <cell r="AF4382">
            <v>225</v>
          </cell>
          <cell r="AG4382">
            <v>1345</v>
          </cell>
          <cell r="AH4382">
            <v>225</v>
          </cell>
          <cell r="AI4382">
            <v>225</v>
          </cell>
          <cell r="AJ4382">
            <v>225</v>
          </cell>
          <cell r="AK4382">
            <v>30</v>
          </cell>
        </row>
        <row r="4383">
          <cell r="B4383">
            <v>21920</v>
          </cell>
          <cell r="C4383">
            <v>219</v>
          </cell>
          <cell r="D4383">
            <v>2</v>
          </cell>
          <cell r="E4383">
            <v>20311</v>
          </cell>
          <cell r="F4383">
            <v>1</v>
          </cell>
          <cell r="G4383">
            <v>21920</v>
          </cell>
          <cell r="H4383">
            <v>52010</v>
          </cell>
          <cell r="I4383">
            <v>0</v>
          </cell>
          <cell r="J4383">
            <v>0</v>
          </cell>
          <cell r="K4383">
            <v>44</v>
          </cell>
          <cell r="L4383">
            <v>43</v>
          </cell>
          <cell r="M4383">
            <v>3</v>
          </cell>
          <cell r="N4383">
            <v>18</v>
          </cell>
          <cell r="O4383">
            <v>0.5</v>
          </cell>
          <cell r="P4383">
            <v>1404</v>
          </cell>
          <cell r="Q4383">
            <v>898</v>
          </cell>
          <cell r="R4383">
            <v>0.6</v>
          </cell>
          <cell r="S4383">
            <v>2</v>
          </cell>
          <cell r="T4383">
            <v>1123</v>
          </cell>
          <cell r="U4383">
            <v>627</v>
          </cell>
          <cell r="V4383">
            <v>2527</v>
          </cell>
          <cell r="W4383">
            <v>1525</v>
          </cell>
          <cell r="X4383">
            <v>10576</v>
          </cell>
          <cell r="Y4383">
            <v>211520</v>
          </cell>
          <cell r="Z4383" t="str">
            <v>木</v>
          </cell>
          <cell r="AA4383">
            <v>0.25</v>
          </cell>
          <cell r="AB4383">
            <v>1</v>
          </cell>
          <cell r="AC4383">
            <v>0.25</v>
          </cell>
          <cell r="AD4383">
            <v>0.25</v>
          </cell>
          <cell r="AE4383">
            <v>0.25</v>
          </cell>
          <cell r="AF4383">
            <v>250</v>
          </cell>
          <cell r="AG4383">
            <v>1525</v>
          </cell>
          <cell r="AH4383">
            <v>250</v>
          </cell>
          <cell r="AI4383">
            <v>250</v>
          </cell>
          <cell r="AJ4383">
            <v>250</v>
          </cell>
          <cell r="AK4383">
            <v>30</v>
          </cell>
        </row>
        <row r="4384">
          <cell r="B4384">
            <v>22020</v>
          </cell>
          <cell r="C4384">
            <v>220</v>
          </cell>
          <cell r="D4384">
            <v>2</v>
          </cell>
          <cell r="E4384">
            <v>20600</v>
          </cell>
          <cell r="F4384">
            <v>1</v>
          </cell>
          <cell r="G4384">
            <v>22020</v>
          </cell>
          <cell r="H4384">
            <v>52110</v>
          </cell>
          <cell r="I4384">
            <v>0</v>
          </cell>
          <cell r="J4384">
            <v>0</v>
          </cell>
          <cell r="K4384">
            <v>45</v>
          </cell>
          <cell r="L4384">
            <v>44</v>
          </cell>
          <cell r="M4384">
            <v>3</v>
          </cell>
          <cell r="N4384">
            <v>19</v>
          </cell>
          <cell r="O4384">
            <v>0.60000000000000009</v>
          </cell>
          <cell r="P4384">
            <v>1881</v>
          </cell>
          <cell r="Q4384">
            <v>963</v>
          </cell>
          <cell r="R4384">
            <v>0.6</v>
          </cell>
          <cell r="S4384">
            <v>2</v>
          </cell>
          <cell r="T4384">
            <v>1254</v>
          </cell>
          <cell r="U4384">
            <v>701</v>
          </cell>
          <cell r="V4384">
            <v>3135</v>
          </cell>
          <cell r="W4384">
            <v>1664</v>
          </cell>
          <cell r="X4384">
            <v>11747</v>
          </cell>
          <cell r="Y4384">
            <v>234940</v>
          </cell>
          <cell r="Z4384" t="str">
            <v>木</v>
          </cell>
          <cell r="AA4384">
            <v>0.25</v>
          </cell>
          <cell r="AB4384">
            <v>1</v>
          </cell>
          <cell r="AC4384">
            <v>0.25</v>
          </cell>
          <cell r="AD4384">
            <v>0.25</v>
          </cell>
          <cell r="AE4384">
            <v>0.25</v>
          </cell>
          <cell r="AF4384">
            <v>367</v>
          </cell>
          <cell r="AG4384">
            <v>1664</v>
          </cell>
          <cell r="AH4384">
            <v>367</v>
          </cell>
          <cell r="AI4384">
            <v>367</v>
          </cell>
          <cell r="AJ4384">
            <v>367</v>
          </cell>
          <cell r="AK4384">
            <v>30</v>
          </cell>
        </row>
        <row r="4385">
          <cell r="B4385">
            <v>22120</v>
          </cell>
          <cell r="C4385">
            <v>221</v>
          </cell>
          <cell r="D4385">
            <v>2</v>
          </cell>
          <cell r="E4385">
            <v>20515</v>
          </cell>
          <cell r="F4385">
            <v>1</v>
          </cell>
          <cell r="G4385">
            <v>22120</v>
          </cell>
          <cell r="H4385">
            <v>52210</v>
          </cell>
          <cell r="I4385">
            <v>0</v>
          </cell>
          <cell r="J4385">
            <v>0</v>
          </cell>
          <cell r="K4385">
            <v>45</v>
          </cell>
          <cell r="L4385">
            <v>44</v>
          </cell>
          <cell r="M4385">
            <v>3</v>
          </cell>
          <cell r="N4385">
            <v>19</v>
          </cell>
          <cell r="O4385">
            <v>0.2</v>
          </cell>
          <cell r="P4385">
            <v>627</v>
          </cell>
          <cell r="Q4385">
            <v>501</v>
          </cell>
          <cell r="R4385">
            <v>0.6</v>
          </cell>
          <cell r="S4385">
            <v>2</v>
          </cell>
          <cell r="T4385">
            <v>1254</v>
          </cell>
          <cell r="U4385">
            <v>701</v>
          </cell>
          <cell r="V4385">
            <v>1881</v>
          </cell>
          <cell r="W4385">
            <v>1202</v>
          </cell>
          <cell r="X4385">
            <v>11747</v>
          </cell>
          <cell r="Y4385">
            <v>234940</v>
          </cell>
          <cell r="Z4385" t="str">
            <v>火</v>
          </cell>
          <cell r="AA4385">
            <v>0.25</v>
          </cell>
          <cell r="AB4385">
            <v>0.25</v>
          </cell>
          <cell r="AC4385">
            <v>0.25</v>
          </cell>
          <cell r="AD4385">
            <v>1</v>
          </cell>
          <cell r="AE4385">
            <v>0.25</v>
          </cell>
          <cell r="AF4385">
            <v>169</v>
          </cell>
          <cell r="AG4385">
            <v>169</v>
          </cell>
          <cell r="AH4385">
            <v>169</v>
          </cell>
          <cell r="AI4385">
            <v>1202</v>
          </cell>
          <cell r="AJ4385">
            <v>169</v>
          </cell>
          <cell r="AK4385">
            <v>30</v>
          </cell>
        </row>
        <row r="4386">
          <cell r="B4386">
            <v>22220</v>
          </cell>
          <cell r="C4386">
            <v>222</v>
          </cell>
          <cell r="D4386">
            <v>2</v>
          </cell>
          <cell r="E4386">
            <v>20115</v>
          </cell>
          <cell r="F4386">
            <v>1</v>
          </cell>
          <cell r="G4386">
            <v>22220</v>
          </cell>
          <cell r="H4386">
            <v>52310</v>
          </cell>
          <cell r="I4386">
            <v>0</v>
          </cell>
          <cell r="J4386">
            <v>0</v>
          </cell>
          <cell r="K4386">
            <v>45</v>
          </cell>
          <cell r="L4386">
            <v>44</v>
          </cell>
          <cell r="M4386">
            <v>3</v>
          </cell>
          <cell r="N4386">
            <v>19</v>
          </cell>
          <cell r="O4386">
            <v>0.30000000000000004</v>
          </cell>
          <cell r="P4386">
            <v>940</v>
          </cell>
          <cell r="Q4386">
            <v>752</v>
          </cell>
          <cell r="R4386">
            <v>0.6</v>
          </cell>
          <cell r="S4386">
            <v>2</v>
          </cell>
          <cell r="T4386">
            <v>1254</v>
          </cell>
          <cell r="U4386">
            <v>701</v>
          </cell>
          <cell r="V4386">
            <v>2194</v>
          </cell>
          <cell r="W4386">
            <v>1453</v>
          </cell>
          <cell r="X4386">
            <v>11747</v>
          </cell>
          <cell r="Y4386">
            <v>234940</v>
          </cell>
          <cell r="Z4386" t="str">
            <v>火</v>
          </cell>
          <cell r="AA4386">
            <v>0.25</v>
          </cell>
          <cell r="AB4386">
            <v>0.25</v>
          </cell>
          <cell r="AC4386">
            <v>0.25</v>
          </cell>
          <cell r="AD4386">
            <v>1</v>
          </cell>
          <cell r="AE4386">
            <v>0.25</v>
          </cell>
          <cell r="AF4386">
            <v>185</v>
          </cell>
          <cell r="AG4386">
            <v>185</v>
          </cell>
          <cell r="AH4386">
            <v>185</v>
          </cell>
          <cell r="AI4386">
            <v>1453</v>
          </cell>
          <cell r="AJ4386">
            <v>185</v>
          </cell>
          <cell r="AK4386">
            <v>30</v>
          </cell>
        </row>
        <row r="4387">
          <cell r="B4387">
            <v>22320</v>
          </cell>
          <cell r="C4387">
            <v>223</v>
          </cell>
          <cell r="D4387">
            <v>2</v>
          </cell>
          <cell r="E4387">
            <v>20515</v>
          </cell>
          <cell r="F4387">
            <v>1</v>
          </cell>
          <cell r="G4387">
            <v>22320</v>
          </cell>
          <cell r="H4387">
            <v>52410</v>
          </cell>
          <cell r="I4387">
            <v>0</v>
          </cell>
          <cell r="J4387">
            <v>0</v>
          </cell>
          <cell r="K4387">
            <v>45</v>
          </cell>
          <cell r="L4387">
            <v>44</v>
          </cell>
          <cell r="M4387">
            <v>3</v>
          </cell>
          <cell r="N4387">
            <v>19</v>
          </cell>
          <cell r="O4387">
            <v>0.4</v>
          </cell>
          <cell r="P4387">
            <v>1254</v>
          </cell>
          <cell r="Q4387">
            <v>802</v>
          </cell>
          <cell r="R4387">
            <v>0.6</v>
          </cell>
          <cell r="S4387">
            <v>2</v>
          </cell>
          <cell r="T4387">
            <v>1254</v>
          </cell>
          <cell r="U4387">
            <v>701</v>
          </cell>
          <cell r="V4387">
            <v>2508</v>
          </cell>
          <cell r="W4387">
            <v>1503</v>
          </cell>
          <cell r="X4387">
            <v>11747</v>
          </cell>
          <cell r="Y4387">
            <v>234940</v>
          </cell>
          <cell r="Z4387" t="str">
            <v>火</v>
          </cell>
          <cell r="AA4387">
            <v>0.25</v>
          </cell>
          <cell r="AB4387">
            <v>0.25</v>
          </cell>
          <cell r="AC4387">
            <v>0.25</v>
          </cell>
          <cell r="AD4387">
            <v>1</v>
          </cell>
          <cell r="AE4387">
            <v>0.25</v>
          </cell>
          <cell r="AF4387">
            <v>251</v>
          </cell>
          <cell r="AG4387">
            <v>251</v>
          </cell>
          <cell r="AH4387">
            <v>251</v>
          </cell>
          <cell r="AI4387">
            <v>1503</v>
          </cell>
          <cell r="AJ4387">
            <v>251</v>
          </cell>
          <cell r="AK4387">
            <v>30</v>
          </cell>
        </row>
        <row r="4388">
          <cell r="B4388">
            <v>22420</v>
          </cell>
          <cell r="C4388">
            <v>224</v>
          </cell>
          <cell r="D4388">
            <v>2</v>
          </cell>
          <cell r="E4388">
            <v>20115</v>
          </cell>
          <cell r="F4388">
            <v>1</v>
          </cell>
          <cell r="G4388">
            <v>22420</v>
          </cell>
          <cell r="H4388">
            <v>52510</v>
          </cell>
          <cell r="I4388">
            <v>0</v>
          </cell>
          <cell r="J4388">
            <v>0</v>
          </cell>
          <cell r="K4388">
            <v>45</v>
          </cell>
          <cell r="L4388">
            <v>44</v>
          </cell>
          <cell r="M4388">
            <v>3</v>
          </cell>
          <cell r="N4388">
            <v>19</v>
          </cell>
          <cell r="O4388">
            <v>0.5</v>
          </cell>
          <cell r="P4388">
            <v>1567</v>
          </cell>
          <cell r="Q4388">
            <v>1003</v>
          </cell>
          <cell r="R4388">
            <v>0.6</v>
          </cell>
          <cell r="S4388">
            <v>2</v>
          </cell>
          <cell r="T4388">
            <v>1254</v>
          </cell>
          <cell r="U4388">
            <v>701</v>
          </cell>
          <cell r="V4388">
            <v>2821</v>
          </cell>
          <cell r="W4388">
            <v>1704</v>
          </cell>
          <cell r="X4388">
            <v>11747</v>
          </cell>
          <cell r="Y4388">
            <v>234940</v>
          </cell>
          <cell r="Z4388" t="str">
            <v>火</v>
          </cell>
          <cell r="AA4388">
            <v>0.25</v>
          </cell>
          <cell r="AB4388">
            <v>0.25</v>
          </cell>
          <cell r="AC4388">
            <v>0.25</v>
          </cell>
          <cell r="AD4388">
            <v>1</v>
          </cell>
          <cell r="AE4388">
            <v>0.25</v>
          </cell>
          <cell r="AF4388">
            <v>279</v>
          </cell>
          <cell r="AG4388">
            <v>279</v>
          </cell>
          <cell r="AH4388">
            <v>279</v>
          </cell>
          <cell r="AI4388">
            <v>1704</v>
          </cell>
          <cell r="AJ4388">
            <v>279</v>
          </cell>
          <cell r="AK4388">
            <v>30</v>
          </cell>
        </row>
        <row r="4389">
          <cell r="B4389">
            <v>22520</v>
          </cell>
          <cell r="C4389">
            <v>225</v>
          </cell>
          <cell r="D4389">
            <v>2</v>
          </cell>
          <cell r="E4389">
            <v>20515</v>
          </cell>
          <cell r="F4389">
            <v>1</v>
          </cell>
          <cell r="G4389">
            <v>22520</v>
          </cell>
          <cell r="H4389">
            <v>52610</v>
          </cell>
          <cell r="I4389">
            <v>0</v>
          </cell>
          <cell r="J4389">
            <v>0</v>
          </cell>
          <cell r="K4389">
            <v>46</v>
          </cell>
          <cell r="L4389">
            <v>45</v>
          </cell>
          <cell r="M4389">
            <v>3</v>
          </cell>
          <cell r="N4389">
            <v>20</v>
          </cell>
          <cell r="O4389">
            <v>0.60000000000000009</v>
          </cell>
          <cell r="P4389">
            <v>2088</v>
          </cell>
          <cell r="Q4389">
            <v>1069</v>
          </cell>
          <cell r="R4389">
            <v>0.6</v>
          </cell>
          <cell r="S4389">
            <v>2</v>
          </cell>
          <cell r="T4389">
            <v>1392</v>
          </cell>
          <cell r="U4389">
            <v>778</v>
          </cell>
          <cell r="V4389">
            <v>3480</v>
          </cell>
          <cell r="W4389">
            <v>1847</v>
          </cell>
          <cell r="X4389">
            <v>13020</v>
          </cell>
          <cell r="Y4389">
            <v>260400</v>
          </cell>
          <cell r="Z4389" t="str">
            <v>火</v>
          </cell>
          <cell r="AA4389">
            <v>0.25</v>
          </cell>
          <cell r="AB4389">
            <v>0.25</v>
          </cell>
          <cell r="AC4389">
            <v>0.25</v>
          </cell>
          <cell r="AD4389">
            <v>1</v>
          </cell>
          <cell r="AE4389">
            <v>0.25</v>
          </cell>
          <cell r="AF4389">
            <v>408</v>
          </cell>
          <cell r="AG4389">
            <v>408</v>
          </cell>
          <cell r="AH4389">
            <v>408</v>
          </cell>
          <cell r="AI4389">
            <v>1847</v>
          </cell>
          <cell r="AJ4389">
            <v>408</v>
          </cell>
          <cell r="AK4389">
            <v>30</v>
          </cell>
        </row>
        <row r="4390">
          <cell r="B4390">
            <v>22620</v>
          </cell>
          <cell r="C4390">
            <v>226</v>
          </cell>
          <cell r="D4390">
            <v>2</v>
          </cell>
          <cell r="E4390">
            <v>20615</v>
          </cell>
          <cell r="F4390">
            <v>1</v>
          </cell>
          <cell r="G4390">
            <v>22620</v>
          </cell>
          <cell r="H4390">
            <v>52710</v>
          </cell>
          <cell r="I4390">
            <v>0</v>
          </cell>
          <cell r="J4390">
            <v>0</v>
          </cell>
          <cell r="K4390">
            <v>46</v>
          </cell>
          <cell r="L4390">
            <v>45</v>
          </cell>
          <cell r="M4390">
            <v>3</v>
          </cell>
          <cell r="N4390">
            <v>20</v>
          </cell>
          <cell r="O4390">
            <v>0.2</v>
          </cell>
          <cell r="P4390">
            <v>696</v>
          </cell>
          <cell r="Q4390">
            <v>556</v>
          </cell>
          <cell r="R4390">
            <v>0.6</v>
          </cell>
          <cell r="S4390">
            <v>2</v>
          </cell>
          <cell r="T4390">
            <v>1392</v>
          </cell>
          <cell r="U4390">
            <v>778</v>
          </cell>
          <cell r="V4390">
            <v>2088</v>
          </cell>
          <cell r="W4390">
            <v>1334</v>
          </cell>
          <cell r="X4390">
            <v>13020</v>
          </cell>
          <cell r="Y4390">
            <v>260400</v>
          </cell>
          <cell r="Z4390" t="str">
            <v>火</v>
          </cell>
          <cell r="AA4390">
            <v>0.25</v>
          </cell>
          <cell r="AB4390">
            <v>0.25</v>
          </cell>
          <cell r="AC4390">
            <v>0.25</v>
          </cell>
          <cell r="AD4390">
            <v>1</v>
          </cell>
          <cell r="AE4390">
            <v>0.25</v>
          </cell>
          <cell r="AF4390">
            <v>188</v>
          </cell>
          <cell r="AG4390">
            <v>188</v>
          </cell>
          <cell r="AH4390">
            <v>188</v>
          </cell>
          <cell r="AI4390">
            <v>1334</v>
          </cell>
          <cell r="AJ4390">
            <v>188</v>
          </cell>
          <cell r="AK4390">
            <v>30</v>
          </cell>
        </row>
        <row r="4391">
          <cell r="B4391">
            <v>22720</v>
          </cell>
          <cell r="C4391">
            <v>227</v>
          </cell>
          <cell r="D4391">
            <v>2</v>
          </cell>
          <cell r="E4391">
            <v>30305</v>
          </cell>
          <cell r="F4391">
            <v>1</v>
          </cell>
          <cell r="G4391">
            <v>22720</v>
          </cell>
          <cell r="H4391">
            <v>52810</v>
          </cell>
          <cell r="I4391">
            <v>0</v>
          </cell>
          <cell r="J4391">
            <v>0</v>
          </cell>
          <cell r="K4391">
            <v>46</v>
          </cell>
          <cell r="L4391">
            <v>45</v>
          </cell>
          <cell r="M4391">
            <v>3</v>
          </cell>
          <cell r="N4391">
            <v>20</v>
          </cell>
          <cell r="O4391">
            <v>0.30000000000000004</v>
          </cell>
          <cell r="P4391">
            <v>1044</v>
          </cell>
          <cell r="Q4391">
            <v>835</v>
          </cell>
          <cell r="R4391">
            <v>0.6</v>
          </cell>
          <cell r="S4391">
            <v>2</v>
          </cell>
          <cell r="T4391">
            <v>1392</v>
          </cell>
          <cell r="U4391">
            <v>778</v>
          </cell>
          <cell r="V4391">
            <v>2436</v>
          </cell>
          <cell r="W4391">
            <v>1613</v>
          </cell>
          <cell r="X4391">
            <v>13020</v>
          </cell>
          <cell r="Y4391">
            <v>260400</v>
          </cell>
          <cell r="Z4391" t="str">
            <v>火</v>
          </cell>
          <cell r="AA4391">
            <v>0.25</v>
          </cell>
          <cell r="AB4391">
            <v>0.25</v>
          </cell>
          <cell r="AC4391">
            <v>0.25</v>
          </cell>
          <cell r="AD4391">
            <v>1</v>
          </cell>
          <cell r="AE4391">
            <v>0.25</v>
          </cell>
          <cell r="AF4391">
            <v>205</v>
          </cell>
          <cell r="AG4391">
            <v>205</v>
          </cell>
          <cell r="AH4391">
            <v>205</v>
          </cell>
          <cell r="AI4391">
            <v>1613</v>
          </cell>
          <cell r="AJ4391">
            <v>205</v>
          </cell>
          <cell r="AK4391">
            <v>30</v>
          </cell>
        </row>
        <row r="4392">
          <cell r="B4392">
            <v>22820</v>
          </cell>
          <cell r="C4392">
            <v>228</v>
          </cell>
          <cell r="D4392">
            <v>2</v>
          </cell>
          <cell r="E4392">
            <v>20615</v>
          </cell>
          <cell r="F4392">
            <v>1</v>
          </cell>
          <cell r="G4392">
            <v>22820</v>
          </cell>
          <cell r="H4392">
            <v>52910</v>
          </cell>
          <cell r="I4392">
            <v>0</v>
          </cell>
          <cell r="J4392">
            <v>0</v>
          </cell>
          <cell r="K4392">
            <v>46</v>
          </cell>
          <cell r="L4392">
            <v>45</v>
          </cell>
          <cell r="M4392">
            <v>3</v>
          </cell>
          <cell r="N4392">
            <v>20</v>
          </cell>
          <cell r="O4392">
            <v>0.4</v>
          </cell>
          <cell r="P4392">
            <v>1392</v>
          </cell>
          <cell r="Q4392">
            <v>890</v>
          </cell>
          <cell r="R4392">
            <v>0.6</v>
          </cell>
          <cell r="S4392">
            <v>2</v>
          </cell>
          <cell r="T4392">
            <v>1392</v>
          </cell>
          <cell r="U4392">
            <v>778</v>
          </cell>
          <cell r="V4392">
            <v>2784</v>
          </cell>
          <cell r="W4392">
            <v>1668</v>
          </cell>
          <cell r="X4392">
            <v>13020</v>
          </cell>
          <cell r="Y4392">
            <v>260400</v>
          </cell>
          <cell r="Z4392" t="str">
            <v>火</v>
          </cell>
          <cell r="AA4392">
            <v>0.25</v>
          </cell>
          <cell r="AB4392">
            <v>0.25</v>
          </cell>
          <cell r="AC4392">
            <v>0.25</v>
          </cell>
          <cell r="AD4392">
            <v>1</v>
          </cell>
          <cell r="AE4392">
            <v>0.25</v>
          </cell>
          <cell r="AF4392">
            <v>279</v>
          </cell>
          <cell r="AG4392">
            <v>279</v>
          </cell>
          <cell r="AH4392">
            <v>279</v>
          </cell>
          <cell r="AI4392">
            <v>1668</v>
          </cell>
          <cell r="AJ4392">
            <v>279</v>
          </cell>
          <cell r="AK4392">
            <v>30</v>
          </cell>
        </row>
        <row r="4393">
          <cell r="B4393">
            <v>22920</v>
          </cell>
          <cell r="C4393">
            <v>229</v>
          </cell>
          <cell r="D4393">
            <v>2</v>
          </cell>
          <cell r="E4393">
            <v>30305</v>
          </cell>
          <cell r="F4393">
            <v>1</v>
          </cell>
          <cell r="G4393">
            <v>22920</v>
          </cell>
          <cell r="H4393">
            <v>53010</v>
          </cell>
          <cell r="I4393">
            <v>0</v>
          </cell>
          <cell r="J4393">
            <v>0</v>
          </cell>
          <cell r="K4393">
            <v>46</v>
          </cell>
          <cell r="L4393">
            <v>45</v>
          </cell>
          <cell r="M4393">
            <v>3</v>
          </cell>
          <cell r="N4393">
            <v>20</v>
          </cell>
          <cell r="O4393">
            <v>0.5</v>
          </cell>
          <cell r="P4393">
            <v>1740</v>
          </cell>
          <cell r="Q4393">
            <v>1113</v>
          </cell>
          <cell r="R4393">
            <v>0.6</v>
          </cell>
          <cell r="S4393">
            <v>2</v>
          </cell>
          <cell r="T4393">
            <v>1392</v>
          </cell>
          <cell r="U4393">
            <v>778</v>
          </cell>
          <cell r="V4393">
            <v>3132</v>
          </cell>
          <cell r="W4393">
            <v>1891</v>
          </cell>
          <cell r="X4393">
            <v>13020</v>
          </cell>
          <cell r="Y4393">
            <v>260400</v>
          </cell>
          <cell r="Z4393" t="str">
            <v>火</v>
          </cell>
          <cell r="AA4393">
            <v>0.25</v>
          </cell>
          <cell r="AB4393">
            <v>0.25</v>
          </cell>
          <cell r="AC4393">
            <v>0.25</v>
          </cell>
          <cell r="AD4393">
            <v>1</v>
          </cell>
          <cell r="AE4393">
            <v>0.25</v>
          </cell>
          <cell r="AF4393">
            <v>310</v>
          </cell>
          <cell r="AG4393">
            <v>310</v>
          </cell>
          <cell r="AH4393">
            <v>310</v>
          </cell>
          <cell r="AI4393">
            <v>1891</v>
          </cell>
          <cell r="AJ4393">
            <v>310</v>
          </cell>
          <cell r="AK4393">
            <v>30</v>
          </cell>
        </row>
        <row r="4394">
          <cell r="B4394">
            <v>23020</v>
          </cell>
          <cell r="C4394">
            <v>230</v>
          </cell>
          <cell r="D4394">
            <v>2</v>
          </cell>
          <cell r="E4394">
            <v>20615</v>
          </cell>
          <cell r="F4394">
            <v>1</v>
          </cell>
          <cell r="G4394">
            <v>23020</v>
          </cell>
          <cell r="H4394">
            <v>53110</v>
          </cell>
          <cell r="I4394">
            <v>0</v>
          </cell>
          <cell r="J4394">
            <v>0</v>
          </cell>
          <cell r="K4394">
            <v>47</v>
          </cell>
          <cell r="L4394">
            <v>46</v>
          </cell>
          <cell r="M4394">
            <v>3</v>
          </cell>
          <cell r="N4394">
            <v>21</v>
          </cell>
          <cell r="O4394">
            <v>0.60000000000000009</v>
          </cell>
          <cell r="P4394">
            <v>2318</v>
          </cell>
          <cell r="Q4394">
            <v>1187</v>
          </cell>
          <cell r="R4394">
            <v>0.6</v>
          </cell>
          <cell r="S4394">
            <v>2</v>
          </cell>
          <cell r="T4394">
            <v>1537</v>
          </cell>
          <cell r="U4394">
            <v>859</v>
          </cell>
          <cell r="V4394">
            <v>3855</v>
          </cell>
          <cell r="W4394">
            <v>2046</v>
          </cell>
          <cell r="X4394">
            <v>14401</v>
          </cell>
          <cell r="Y4394">
            <v>288020</v>
          </cell>
          <cell r="Z4394" t="str">
            <v>火</v>
          </cell>
          <cell r="AA4394">
            <v>0.25</v>
          </cell>
          <cell r="AB4394">
            <v>0.25</v>
          </cell>
          <cell r="AC4394">
            <v>0.25</v>
          </cell>
          <cell r="AD4394">
            <v>1</v>
          </cell>
          <cell r="AE4394">
            <v>0.25</v>
          </cell>
          <cell r="AF4394">
            <v>452</v>
          </cell>
          <cell r="AG4394">
            <v>452</v>
          </cell>
          <cell r="AH4394">
            <v>452</v>
          </cell>
          <cell r="AI4394">
            <v>2046</v>
          </cell>
          <cell r="AJ4394">
            <v>452</v>
          </cell>
          <cell r="AK4394">
            <v>30</v>
          </cell>
        </row>
        <row r="4395">
          <cell r="B4395">
            <v>23120</v>
          </cell>
          <cell r="C4395">
            <v>231</v>
          </cell>
          <cell r="D4395">
            <v>2</v>
          </cell>
          <cell r="E4395">
            <v>20215</v>
          </cell>
          <cell r="F4395">
            <v>1</v>
          </cell>
          <cell r="G4395">
            <v>23120</v>
          </cell>
          <cell r="H4395">
            <v>53210</v>
          </cell>
          <cell r="I4395">
            <v>0</v>
          </cell>
          <cell r="J4395">
            <v>0</v>
          </cell>
          <cell r="K4395">
            <v>47</v>
          </cell>
          <cell r="L4395">
            <v>46</v>
          </cell>
          <cell r="M4395">
            <v>3</v>
          </cell>
          <cell r="N4395">
            <v>21</v>
          </cell>
          <cell r="O4395">
            <v>0.2</v>
          </cell>
          <cell r="P4395">
            <v>772</v>
          </cell>
          <cell r="Q4395">
            <v>618</v>
          </cell>
          <cell r="R4395">
            <v>0.6</v>
          </cell>
          <cell r="S4395">
            <v>2</v>
          </cell>
          <cell r="T4395">
            <v>1537</v>
          </cell>
          <cell r="U4395">
            <v>859</v>
          </cell>
          <cell r="V4395">
            <v>2309</v>
          </cell>
          <cell r="W4395">
            <v>1477</v>
          </cell>
          <cell r="X4395">
            <v>14401</v>
          </cell>
          <cell r="Y4395">
            <v>288020</v>
          </cell>
          <cell r="Z4395" t="str">
            <v>火</v>
          </cell>
          <cell r="AA4395">
            <v>0.25</v>
          </cell>
          <cell r="AB4395">
            <v>0.25</v>
          </cell>
          <cell r="AC4395">
            <v>0.25</v>
          </cell>
          <cell r="AD4395">
            <v>1</v>
          </cell>
          <cell r="AE4395">
            <v>0.25</v>
          </cell>
          <cell r="AF4395">
            <v>208</v>
          </cell>
          <cell r="AG4395">
            <v>208</v>
          </cell>
          <cell r="AH4395">
            <v>208</v>
          </cell>
          <cell r="AI4395">
            <v>1477</v>
          </cell>
          <cell r="AJ4395">
            <v>208</v>
          </cell>
          <cell r="AK4395">
            <v>30</v>
          </cell>
        </row>
        <row r="4396">
          <cell r="B4396">
            <v>23220</v>
          </cell>
          <cell r="C4396">
            <v>232</v>
          </cell>
          <cell r="D4396">
            <v>2</v>
          </cell>
          <cell r="E4396">
            <v>20515</v>
          </cell>
          <cell r="F4396">
            <v>1</v>
          </cell>
          <cell r="G4396">
            <v>23220</v>
          </cell>
          <cell r="H4396">
            <v>53310</v>
          </cell>
          <cell r="I4396">
            <v>0</v>
          </cell>
          <cell r="J4396">
            <v>0</v>
          </cell>
          <cell r="K4396">
            <v>47</v>
          </cell>
          <cell r="L4396">
            <v>46</v>
          </cell>
          <cell r="M4396">
            <v>3</v>
          </cell>
          <cell r="N4396">
            <v>21</v>
          </cell>
          <cell r="O4396">
            <v>0.30000000000000004</v>
          </cell>
          <cell r="P4396">
            <v>1159</v>
          </cell>
          <cell r="Q4396">
            <v>927</v>
          </cell>
          <cell r="R4396">
            <v>0.6</v>
          </cell>
          <cell r="S4396">
            <v>2</v>
          </cell>
          <cell r="T4396">
            <v>1537</v>
          </cell>
          <cell r="U4396">
            <v>859</v>
          </cell>
          <cell r="V4396">
            <v>2696</v>
          </cell>
          <cell r="W4396">
            <v>1786</v>
          </cell>
          <cell r="X4396">
            <v>14401</v>
          </cell>
          <cell r="Y4396">
            <v>288020</v>
          </cell>
          <cell r="Z4396" t="str">
            <v>火</v>
          </cell>
          <cell r="AA4396">
            <v>0.25</v>
          </cell>
          <cell r="AB4396">
            <v>0.25</v>
          </cell>
          <cell r="AC4396">
            <v>0.25</v>
          </cell>
          <cell r="AD4396">
            <v>1</v>
          </cell>
          <cell r="AE4396">
            <v>0.25</v>
          </cell>
          <cell r="AF4396">
            <v>227</v>
          </cell>
          <cell r="AG4396">
            <v>227</v>
          </cell>
          <cell r="AH4396">
            <v>227</v>
          </cell>
          <cell r="AI4396">
            <v>1786</v>
          </cell>
          <cell r="AJ4396">
            <v>227</v>
          </cell>
          <cell r="AK4396">
            <v>30</v>
          </cell>
        </row>
        <row r="4397">
          <cell r="B4397">
            <v>23320</v>
          </cell>
          <cell r="C4397">
            <v>233</v>
          </cell>
          <cell r="D4397">
            <v>2</v>
          </cell>
          <cell r="E4397">
            <v>20215</v>
          </cell>
          <cell r="F4397">
            <v>1</v>
          </cell>
          <cell r="G4397">
            <v>23320</v>
          </cell>
          <cell r="H4397">
            <v>53410</v>
          </cell>
          <cell r="I4397">
            <v>0</v>
          </cell>
          <cell r="J4397">
            <v>0</v>
          </cell>
          <cell r="K4397">
            <v>47</v>
          </cell>
          <cell r="L4397">
            <v>46</v>
          </cell>
          <cell r="M4397">
            <v>3</v>
          </cell>
          <cell r="N4397">
            <v>21</v>
          </cell>
          <cell r="O4397">
            <v>0.4</v>
          </cell>
          <cell r="P4397">
            <v>1545</v>
          </cell>
          <cell r="Q4397">
            <v>989</v>
          </cell>
          <cell r="R4397">
            <v>0.6</v>
          </cell>
          <cell r="S4397">
            <v>2</v>
          </cell>
          <cell r="T4397">
            <v>1537</v>
          </cell>
          <cell r="U4397">
            <v>859</v>
          </cell>
          <cell r="V4397">
            <v>3082</v>
          </cell>
          <cell r="W4397">
            <v>1848</v>
          </cell>
          <cell r="X4397">
            <v>14401</v>
          </cell>
          <cell r="Y4397">
            <v>288020</v>
          </cell>
          <cell r="Z4397" t="str">
            <v>火</v>
          </cell>
          <cell r="AA4397">
            <v>0.25</v>
          </cell>
          <cell r="AB4397">
            <v>0.25</v>
          </cell>
          <cell r="AC4397">
            <v>0.25</v>
          </cell>
          <cell r="AD4397">
            <v>1</v>
          </cell>
          <cell r="AE4397">
            <v>0.25</v>
          </cell>
          <cell r="AF4397">
            <v>308</v>
          </cell>
          <cell r="AG4397">
            <v>308</v>
          </cell>
          <cell r="AH4397">
            <v>308</v>
          </cell>
          <cell r="AI4397">
            <v>1848</v>
          </cell>
          <cell r="AJ4397">
            <v>308</v>
          </cell>
          <cell r="AK4397">
            <v>30</v>
          </cell>
        </row>
        <row r="4398">
          <cell r="B4398">
            <v>23420</v>
          </cell>
          <cell r="C4398">
            <v>234</v>
          </cell>
          <cell r="D4398">
            <v>2</v>
          </cell>
          <cell r="E4398">
            <v>20515</v>
          </cell>
          <cell r="F4398">
            <v>1</v>
          </cell>
          <cell r="G4398">
            <v>23420</v>
          </cell>
          <cell r="H4398">
            <v>53510</v>
          </cell>
          <cell r="I4398">
            <v>0</v>
          </cell>
          <cell r="J4398">
            <v>0</v>
          </cell>
          <cell r="K4398">
            <v>47</v>
          </cell>
          <cell r="L4398">
            <v>46</v>
          </cell>
          <cell r="M4398">
            <v>3</v>
          </cell>
          <cell r="N4398">
            <v>21</v>
          </cell>
          <cell r="O4398">
            <v>0.5</v>
          </cell>
          <cell r="P4398">
            <v>1932</v>
          </cell>
          <cell r="Q4398">
            <v>1236</v>
          </cell>
          <cell r="R4398">
            <v>0.6</v>
          </cell>
          <cell r="S4398">
            <v>2</v>
          </cell>
          <cell r="T4398">
            <v>1537</v>
          </cell>
          <cell r="U4398">
            <v>859</v>
          </cell>
          <cell r="V4398">
            <v>3469</v>
          </cell>
          <cell r="W4398">
            <v>2095</v>
          </cell>
          <cell r="X4398">
            <v>14401</v>
          </cell>
          <cell r="Y4398">
            <v>288020</v>
          </cell>
          <cell r="Z4398" t="str">
            <v>火</v>
          </cell>
          <cell r="AA4398">
            <v>0.25</v>
          </cell>
          <cell r="AB4398">
            <v>0.25</v>
          </cell>
          <cell r="AC4398">
            <v>0.25</v>
          </cell>
          <cell r="AD4398">
            <v>1</v>
          </cell>
          <cell r="AE4398">
            <v>0.25</v>
          </cell>
          <cell r="AF4398">
            <v>343</v>
          </cell>
          <cell r="AG4398">
            <v>343</v>
          </cell>
          <cell r="AH4398">
            <v>343</v>
          </cell>
          <cell r="AI4398">
            <v>2095</v>
          </cell>
          <cell r="AJ4398">
            <v>343</v>
          </cell>
          <cell r="AK4398">
            <v>30</v>
          </cell>
        </row>
        <row r="4399">
          <cell r="B4399">
            <v>23520</v>
          </cell>
          <cell r="C4399">
            <v>235</v>
          </cell>
          <cell r="D4399">
            <v>2</v>
          </cell>
          <cell r="E4399">
            <v>20215</v>
          </cell>
          <cell r="F4399">
            <v>1</v>
          </cell>
          <cell r="G4399">
            <v>23520</v>
          </cell>
          <cell r="H4399">
            <v>53610</v>
          </cell>
          <cell r="I4399">
            <v>0</v>
          </cell>
          <cell r="J4399">
            <v>0</v>
          </cell>
          <cell r="K4399">
            <v>48</v>
          </cell>
          <cell r="L4399">
            <v>47</v>
          </cell>
          <cell r="M4399">
            <v>3</v>
          </cell>
          <cell r="N4399">
            <v>22</v>
          </cell>
          <cell r="O4399">
            <v>0.60000000000000009</v>
          </cell>
          <cell r="P4399">
            <v>2574</v>
          </cell>
          <cell r="Q4399">
            <v>1317</v>
          </cell>
          <cell r="R4399">
            <v>0.6</v>
          </cell>
          <cell r="S4399">
            <v>2</v>
          </cell>
          <cell r="T4399">
            <v>1716</v>
          </cell>
          <cell r="U4399">
            <v>959</v>
          </cell>
          <cell r="V4399">
            <v>4290</v>
          </cell>
          <cell r="W4399">
            <v>2276</v>
          </cell>
          <cell r="X4399">
            <v>15896</v>
          </cell>
          <cell r="Y4399">
            <v>317920</v>
          </cell>
          <cell r="Z4399" t="str">
            <v>火</v>
          </cell>
          <cell r="AA4399">
            <v>0.25</v>
          </cell>
          <cell r="AB4399">
            <v>0.25</v>
          </cell>
          <cell r="AC4399">
            <v>0.25</v>
          </cell>
          <cell r="AD4399">
            <v>1</v>
          </cell>
          <cell r="AE4399">
            <v>0.25</v>
          </cell>
          <cell r="AF4399">
            <v>503</v>
          </cell>
          <cell r="AG4399">
            <v>503</v>
          </cell>
          <cell r="AH4399">
            <v>503</v>
          </cell>
          <cell r="AI4399">
            <v>2276</v>
          </cell>
          <cell r="AJ4399">
            <v>503</v>
          </cell>
          <cell r="AK4399">
            <v>30</v>
          </cell>
        </row>
        <row r="4400">
          <cell r="B4400">
            <v>23620</v>
          </cell>
          <cell r="C4400">
            <v>236</v>
          </cell>
          <cell r="D4400">
            <v>2</v>
          </cell>
          <cell r="E4400">
            <v>20515</v>
          </cell>
          <cell r="F4400">
            <v>1</v>
          </cell>
          <cell r="G4400">
            <v>23620</v>
          </cell>
          <cell r="H4400">
            <v>53710</v>
          </cell>
          <cell r="I4400">
            <v>0</v>
          </cell>
          <cell r="J4400">
            <v>0</v>
          </cell>
          <cell r="K4400">
            <v>48</v>
          </cell>
          <cell r="L4400">
            <v>47</v>
          </cell>
          <cell r="M4400">
            <v>3</v>
          </cell>
          <cell r="N4400">
            <v>22</v>
          </cell>
          <cell r="O4400">
            <v>0.2</v>
          </cell>
          <cell r="P4400">
            <v>858</v>
          </cell>
          <cell r="Q4400">
            <v>686</v>
          </cell>
          <cell r="R4400">
            <v>0.6</v>
          </cell>
          <cell r="S4400">
            <v>2</v>
          </cell>
          <cell r="T4400">
            <v>1716</v>
          </cell>
          <cell r="U4400">
            <v>959</v>
          </cell>
          <cell r="V4400">
            <v>2574</v>
          </cell>
          <cell r="W4400">
            <v>1645</v>
          </cell>
          <cell r="X4400">
            <v>15896</v>
          </cell>
          <cell r="Y4400">
            <v>317920</v>
          </cell>
          <cell r="Z4400" t="str">
            <v>火</v>
          </cell>
          <cell r="AA4400">
            <v>0.25</v>
          </cell>
          <cell r="AB4400">
            <v>0.25</v>
          </cell>
          <cell r="AC4400">
            <v>0.25</v>
          </cell>
          <cell r="AD4400">
            <v>1</v>
          </cell>
          <cell r="AE4400">
            <v>0.25</v>
          </cell>
          <cell r="AF4400">
            <v>232</v>
          </cell>
          <cell r="AG4400">
            <v>232</v>
          </cell>
          <cell r="AH4400">
            <v>232</v>
          </cell>
          <cell r="AI4400">
            <v>1645</v>
          </cell>
          <cell r="AJ4400">
            <v>232</v>
          </cell>
          <cell r="AK4400">
            <v>30</v>
          </cell>
        </row>
        <row r="4401">
          <cell r="B4401">
            <v>23720</v>
          </cell>
          <cell r="C4401">
            <v>237</v>
          </cell>
          <cell r="D4401">
            <v>2</v>
          </cell>
          <cell r="E4401">
            <v>20315</v>
          </cell>
          <cell r="F4401">
            <v>1</v>
          </cell>
          <cell r="G4401">
            <v>23720</v>
          </cell>
          <cell r="H4401">
            <v>53810</v>
          </cell>
          <cell r="I4401">
            <v>0</v>
          </cell>
          <cell r="J4401">
            <v>0</v>
          </cell>
          <cell r="K4401">
            <v>48</v>
          </cell>
          <cell r="L4401">
            <v>47</v>
          </cell>
          <cell r="M4401">
            <v>3</v>
          </cell>
          <cell r="N4401">
            <v>22</v>
          </cell>
          <cell r="O4401">
            <v>0.30000000000000004</v>
          </cell>
          <cell r="P4401">
            <v>1287</v>
          </cell>
          <cell r="Q4401">
            <v>1029</v>
          </cell>
          <cell r="R4401">
            <v>0.6</v>
          </cell>
          <cell r="S4401">
            <v>2</v>
          </cell>
          <cell r="T4401">
            <v>1716</v>
          </cell>
          <cell r="U4401">
            <v>959</v>
          </cell>
          <cell r="V4401">
            <v>3003</v>
          </cell>
          <cell r="W4401">
            <v>1988</v>
          </cell>
          <cell r="X4401">
            <v>15896</v>
          </cell>
          <cell r="Y4401">
            <v>317920</v>
          </cell>
          <cell r="Z4401" t="str">
            <v>火</v>
          </cell>
          <cell r="AA4401">
            <v>0.25</v>
          </cell>
          <cell r="AB4401">
            <v>0.25</v>
          </cell>
          <cell r="AC4401">
            <v>0.25</v>
          </cell>
          <cell r="AD4401">
            <v>1</v>
          </cell>
          <cell r="AE4401">
            <v>0.25</v>
          </cell>
          <cell r="AF4401">
            <v>253</v>
          </cell>
          <cell r="AG4401">
            <v>253</v>
          </cell>
          <cell r="AH4401">
            <v>253</v>
          </cell>
          <cell r="AI4401">
            <v>1988</v>
          </cell>
          <cell r="AJ4401">
            <v>253</v>
          </cell>
          <cell r="AK4401">
            <v>30</v>
          </cell>
        </row>
        <row r="4402">
          <cell r="B4402">
            <v>23820</v>
          </cell>
          <cell r="C4402">
            <v>238</v>
          </cell>
          <cell r="D4402">
            <v>2</v>
          </cell>
          <cell r="E4402">
            <v>20515</v>
          </cell>
          <cell r="F4402">
            <v>1</v>
          </cell>
          <cell r="G4402">
            <v>23820</v>
          </cell>
          <cell r="H4402">
            <v>53910</v>
          </cell>
          <cell r="I4402">
            <v>0</v>
          </cell>
          <cell r="J4402">
            <v>0</v>
          </cell>
          <cell r="K4402">
            <v>48</v>
          </cell>
          <cell r="L4402">
            <v>47</v>
          </cell>
          <cell r="M4402">
            <v>3</v>
          </cell>
          <cell r="N4402">
            <v>22</v>
          </cell>
          <cell r="O4402">
            <v>0.4</v>
          </cell>
          <cell r="P4402">
            <v>1716</v>
          </cell>
          <cell r="Q4402">
            <v>1098</v>
          </cell>
          <cell r="R4402">
            <v>0.6</v>
          </cell>
          <cell r="S4402">
            <v>2</v>
          </cell>
          <cell r="T4402">
            <v>1716</v>
          </cell>
          <cell r="U4402">
            <v>959</v>
          </cell>
          <cell r="V4402">
            <v>3432</v>
          </cell>
          <cell r="W4402">
            <v>2057</v>
          </cell>
          <cell r="X4402">
            <v>15896</v>
          </cell>
          <cell r="Y4402">
            <v>317920</v>
          </cell>
          <cell r="Z4402" t="str">
            <v>火</v>
          </cell>
          <cell r="AA4402">
            <v>0.25</v>
          </cell>
          <cell r="AB4402">
            <v>0.25</v>
          </cell>
          <cell r="AC4402">
            <v>0.25</v>
          </cell>
          <cell r="AD4402">
            <v>1</v>
          </cell>
          <cell r="AE4402">
            <v>0.25</v>
          </cell>
          <cell r="AF4402">
            <v>343</v>
          </cell>
          <cell r="AG4402">
            <v>343</v>
          </cell>
          <cell r="AH4402">
            <v>343</v>
          </cell>
          <cell r="AI4402">
            <v>2057</v>
          </cell>
          <cell r="AJ4402">
            <v>343</v>
          </cell>
          <cell r="AK4402">
            <v>30</v>
          </cell>
        </row>
        <row r="4403">
          <cell r="B4403">
            <v>23920</v>
          </cell>
          <cell r="C4403">
            <v>239</v>
          </cell>
          <cell r="D4403">
            <v>2</v>
          </cell>
          <cell r="E4403">
            <v>20315</v>
          </cell>
          <cell r="F4403">
            <v>1</v>
          </cell>
          <cell r="G4403">
            <v>23920</v>
          </cell>
          <cell r="H4403">
            <v>54010</v>
          </cell>
          <cell r="I4403">
            <v>0</v>
          </cell>
          <cell r="J4403">
            <v>0</v>
          </cell>
          <cell r="K4403">
            <v>48</v>
          </cell>
          <cell r="L4403">
            <v>47</v>
          </cell>
          <cell r="M4403">
            <v>3</v>
          </cell>
          <cell r="N4403">
            <v>22</v>
          </cell>
          <cell r="O4403">
            <v>0.5</v>
          </cell>
          <cell r="P4403">
            <v>2145</v>
          </cell>
          <cell r="Q4403">
            <v>1372</v>
          </cell>
          <cell r="R4403">
            <v>0.6</v>
          </cell>
          <cell r="S4403">
            <v>2</v>
          </cell>
          <cell r="T4403">
            <v>1716</v>
          </cell>
          <cell r="U4403">
            <v>959</v>
          </cell>
          <cell r="V4403">
            <v>3861</v>
          </cell>
          <cell r="W4403">
            <v>2331</v>
          </cell>
          <cell r="X4403">
            <v>15896</v>
          </cell>
          <cell r="Y4403">
            <v>317920</v>
          </cell>
          <cell r="Z4403" t="str">
            <v>火</v>
          </cell>
          <cell r="AA4403">
            <v>0.25</v>
          </cell>
          <cell r="AB4403">
            <v>0.25</v>
          </cell>
          <cell r="AC4403">
            <v>0.25</v>
          </cell>
          <cell r="AD4403">
            <v>1</v>
          </cell>
          <cell r="AE4403">
            <v>0.25</v>
          </cell>
          <cell r="AF4403">
            <v>382</v>
          </cell>
          <cell r="AG4403">
            <v>382</v>
          </cell>
          <cell r="AH4403">
            <v>382</v>
          </cell>
          <cell r="AI4403">
            <v>2331</v>
          </cell>
          <cell r="AJ4403">
            <v>382</v>
          </cell>
          <cell r="AK4403">
            <v>30</v>
          </cell>
        </row>
        <row r="4404">
          <cell r="B4404">
            <v>24020</v>
          </cell>
          <cell r="C4404">
            <v>240</v>
          </cell>
          <cell r="D4404">
            <v>2</v>
          </cell>
          <cell r="E4404">
            <v>20500</v>
          </cell>
          <cell r="F4404">
            <v>1</v>
          </cell>
          <cell r="G4404">
            <v>24020</v>
          </cell>
          <cell r="H4404">
            <v>54110</v>
          </cell>
          <cell r="I4404">
            <v>0</v>
          </cell>
          <cell r="J4404">
            <v>0</v>
          </cell>
          <cell r="K4404">
            <v>49</v>
          </cell>
          <cell r="L4404">
            <v>48</v>
          </cell>
          <cell r="M4404">
            <v>3</v>
          </cell>
          <cell r="N4404">
            <v>23</v>
          </cell>
          <cell r="O4404">
            <v>0.60000000000000009</v>
          </cell>
          <cell r="P4404">
            <v>2842</v>
          </cell>
          <cell r="Q4404">
            <v>1455</v>
          </cell>
          <cell r="R4404">
            <v>0.6</v>
          </cell>
          <cell r="S4404">
            <v>2</v>
          </cell>
          <cell r="T4404">
            <v>1876</v>
          </cell>
          <cell r="U4404">
            <v>1049</v>
          </cell>
          <cell r="V4404">
            <v>4718</v>
          </cell>
          <cell r="W4404">
            <v>2504</v>
          </cell>
          <cell r="X4404">
            <v>17511</v>
          </cell>
          <cell r="Y4404">
            <v>350220</v>
          </cell>
          <cell r="Z4404" t="str">
            <v>火</v>
          </cell>
          <cell r="AA4404">
            <v>0.25</v>
          </cell>
          <cell r="AB4404">
            <v>0.25</v>
          </cell>
          <cell r="AC4404">
            <v>0.25</v>
          </cell>
          <cell r="AD4404">
            <v>1</v>
          </cell>
          <cell r="AE4404">
            <v>0.25</v>
          </cell>
          <cell r="AF4404">
            <v>553</v>
          </cell>
          <cell r="AG4404">
            <v>553</v>
          </cell>
          <cell r="AH4404">
            <v>553</v>
          </cell>
          <cell r="AI4404">
            <v>2504</v>
          </cell>
          <cell r="AJ4404">
            <v>553</v>
          </cell>
          <cell r="AK4404">
            <v>30</v>
          </cell>
        </row>
        <row r="4405">
          <cell r="B4405">
            <v>24120</v>
          </cell>
          <cell r="C4405">
            <v>241</v>
          </cell>
          <cell r="D4405">
            <v>2</v>
          </cell>
          <cell r="E4405">
            <v>20314</v>
          </cell>
          <cell r="F4405">
            <v>1</v>
          </cell>
          <cell r="G4405">
            <v>24120</v>
          </cell>
          <cell r="H4405">
            <v>54210</v>
          </cell>
          <cell r="I4405">
            <v>0</v>
          </cell>
          <cell r="J4405">
            <v>0</v>
          </cell>
          <cell r="K4405">
            <v>49</v>
          </cell>
          <cell r="L4405">
            <v>48</v>
          </cell>
          <cell r="M4405">
            <v>3</v>
          </cell>
          <cell r="N4405">
            <v>23</v>
          </cell>
          <cell r="O4405">
            <v>0.2</v>
          </cell>
          <cell r="P4405">
            <v>947</v>
          </cell>
          <cell r="Q4405">
            <v>758</v>
          </cell>
          <cell r="R4405">
            <v>0.6</v>
          </cell>
          <cell r="S4405">
            <v>2</v>
          </cell>
          <cell r="T4405">
            <v>1876</v>
          </cell>
          <cell r="U4405">
            <v>1049</v>
          </cell>
          <cell r="V4405">
            <v>2823</v>
          </cell>
          <cell r="W4405">
            <v>1807</v>
          </cell>
          <cell r="X4405">
            <v>17511</v>
          </cell>
          <cell r="Y4405">
            <v>350220</v>
          </cell>
          <cell r="Z4405" t="str">
            <v>金</v>
          </cell>
          <cell r="AA4405">
            <v>1</v>
          </cell>
          <cell r="AB4405">
            <v>0.25</v>
          </cell>
          <cell r="AC4405">
            <v>0.25</v>
          </cell>
          <cell r="AD4405">
            <v>0.25</v>
          </cell>
          <cell r="AE4405">
            <v>0.25</v>
          </cell>
          <cell r="AF4405">
            <v>1807</v>
          </cell>
          <cell r="AG4405">
            <v>254</v>
          </cell>
          <cell r="AH4405">
            <v>254</v>
          </cell>
          <cell r="AI4405">
            <v>254</v>
          </cell>
          <cell r="AJ4405">
            <v>254</v>
          </cell>
          <cell r="AK4405">
            <v>30</v>
          </cell>
        </row>
        <row r="4406">
          <cell r="B4406">
            <v>24220</v>
          </cell>
          <cell r="C4406">
            <v>242</v>
          </cell>
          <cell r="D4406">
            <v>2</v>
          </cell>
          <cell r="E4406">
            <v>20114</v>
          </cell>
          <cell r="F4406">
            <v>1</v>
          </cell>
          <cell r="G4406">
            <v>24220</v>
          </cell>
          <cell r="H4406">
            <v>54310</v>
          </cell>
          <cell r="I4406">
            <v>0</v>
          </cell>
          <cell r="J4406">
            <v>0</v>
          </cell>
          <cell r="K4406">
            <v>49</v>
          </cell>
          <cell r="L4406">
            <v>48</v>
          </cell>
          <cell r="M4406">
            <v>3</v>
          </cell>
          <cell r="N4406">
            <v>23</v>
          </cell>
          <cell r="O4406">
            <v>0.30000000000000004</v>
          </cell>
          <cell r="P4406">
            <v>1421</v>
          </cell>
          <cell r="Q4406">
            <v>1137</v>
          </cell>
          <cell r="R4406">
            <v>0.6</v>
          </cell>
          <cell r="S4406">
            <v>2</v>
          </cell>
          <cell r="T4406">
            <v>1876</v>
          </cell>
          <cell r="U4406">
            <v>1049</v>
          </cell>
          <cell r="V4406">
            <v>3297</v>
          </cell>
          <cell r="W4406">
            <v>2186</v>
          </cell>
          <cell r="X4406">
            <v>17511</v>
          </cell>
          <cell r="Y4406">
            <v>350220</v>
          </cell>
          <cell r="Z4406" t="str">
            <v>金</v>
          </cell>
          <cell r="AA4406">
            <v>1</v>
          </cell>
          <cell r="AB4406">
            <v>0.25</v>
          </cell>
          <cell r="AC4406">
            <v>0.25</v>
          </cell>
          <cell r="AD4406">
            <v>0.25</v>
          </cell>
          <cell r="AE4406">
            <v>0.25</v>
          </cell>
          <cell r="AF4406">
            <v>2186</v>
          </cell>
          <cell r="AG4406">
            <v>277</v>
          </cell>
          <cell r="AH4406">
            <v>277</v>
          </cell>
          <cell r="AI4406">
            <v>277</v>
          </cell>
          <cell r="AJ4406">
            <v>277</v>
          </cell>
          <cell r="AK4406">
            <v>30</v>
          </cell>
        </row>
        <row r="4407">
          <cell r="B4407">
            <v>24320</v>
          </cell>
          <cell r="C4407">
            <v>243</v>
          </cell>
          <cell r="D4407">
            <v>2</v>
          </cell>
          <cell r="E4407">
            <v>20314</v>
          </cell>
          <cell r="F4407">
            <v>1</v>
          </cell>
          <cell r="G4407">
            <v>24320</v>
          </cell>
          <cell r="H4407">
            <v>54410</v>
          </cell>
          <cell r="I4407">
            <v>0</v>
          </cell>
          <cell r="J4407">
            <v>0</v>
          </cell>
          <cell r="K4407">
            <v>49</v>
          </cell>
          <cell r="L4407">
            <v>48</v>
          </cell>
          <cell r="M4407">
            <v>3</v>
          </cell>
          <cell r="N4407">
            <v>23</v>
          </cell>
          <cell r="O4407">
            <v>0.4</v>
          </cell>
          <cell r="P4407">
            <v>1895</v>
          </cell>
          <cell r="Q4407">
            <v>1212</v>
          </cell>
          <cell r="R4407">
            <v>0.6</v>
          </cell>
          <cell r="S4407">
            <v>2</v>
          </cell>
          <cell r="T4407">
            <v>1876</v>
          </cell>
          <cell r="U4407">
            <v>1049</v>
          </cell>
          <cell r="V4407">
            <v>3771</v>
          </cell>
          <cell r="W4407">
            <v>2261</v>
          </cell>
          <cell r="X4407">
            <v>17511</v>
          </cell>
          <cell r="Y4407">
            <v>350220</v>
          </cell>
          <cell r="Z4407" t="str">
            <v>金</v>
          </cell>
          <cell r="AA4407">
            <v>1</v>
          </cell>
          <cell r="AB4407">
            <v>0.25</v>
          </cell>
          <cell r="AC4407">
            <v>0.25</v>
          </cell>
          <cell r="AD4407">
            <v>0.25</v>
          </cell>
          <cell r="AE4407">
            <v>0.25</v>
          </cell>
          <cell r="AF4407">
            <v>2261</v>
          </cell>
          <cell r="AG4407">
            <v>377</v>
          </cell>
          <cell r="AH4407">
            <v>377</v>
          </cell>
          <cell r="AI4407">
            <v>377</v>
          </cell>
          <cell r="AJ4407">
            <v>377</v>
          </cell>
          <cell r="AK4407">
            <v>30</v>
          </cell>
        </row>
        <row r="4408">
          <cell r="B4408">
            <v>24420</v>
          </cell>
          <cell r="C4408">
            <v>244</v>
          </cell>
          <cell r="D4408">
            <v>2</v>
          </cell>
          <cell r="E4408">
            <v>20114</v>
          </cell>
          <cell r="F4408">
            <v>1</v>
          </cell>
          <cell r="G4408">
            <v>24420</v>
          </cell>
          <cell r="H4408">
            <v>54510</v>
          </cell>
          <cell r="I4408">
            <v>0</v>
          </cell>
          <cell r="J4408">
            <v>0</v>
          </cell>
          <cell r="K4408">
            <v>49</v>
          </cell>
          <cell r="L4408">
            <v>48</v>
          </cell>
          <cell r="M4408">
            <v>3</v>
          </cell>
          <cell r="N4408">
            <v>23</v>
          </cell>
          <cell r="O4408">
            <v>0.5</v>
          </cell>
          <cell r="P4408">
            <v>2369</v>
          </cell>
          <cell r="Q4408">
            <v>1516</v>
          </cell>
          <cell r="R4408">
            <v>0.6</v>
          </cell>
          <cell r="S4408">
            <v>2</v>
          </cell>
          <cell r="T4408">
            <v>1876</v>
          </cell>
          <cell r="U4408">
            <v>1049</v>
          </cell>
          <cell r="V4408">
            <v>4245</v>
          </cell>
          <cell r="W4408">
            <v>2565</v>
          </cell>
          <cell r="X4408">
            <v>17511</v>
          </cell>
          <cell r="Y4408">
            <v>350220</v>
          </cell>
          <cell r="Z4408" t="str">
            <v>金</v>
          </cell>
          <cell r="AA4408">
            <v>1</v>
          </cell>
          <cell r="AB4408">
            <v>0.25</v>
          </cell>
          <cell r="AC4408">
            <v>0.25</v>
          </cell>
          <cell r="AD4408">
            <v>0.25</v>
          </cell>
          <cell r="AE4408">
            <v>0.25</v>
          </cell>
          <cell r="AF4408">
            <v>2565</v>
          </cell>
          <cell r="AG4408">
            <v>420</v>
          </cell>
          <cell r="AH4408">
            <v>420</v>
          </cell>
          <cell r="AI4408">
            <v>420</v>
          </cell>
          <cell r="AJ4408">
            <v>420</v>
          </cell>
          <cell r="AK4408">
            <v>30</v>
          </cell>
        </row>
        <row r="4409">
          <cell r="B4409">
            <v>24520</v>
          </cell>
          <cell r="C4409">
            <v>245</v>
          </cell>
          <cell r="D4409">
            <v>2</v>
          </cell>
          <cell r="E4409">
            <v>20314</v>
          </cell>
          <cell r="F4409">
            <v>1</v>
          </cell>
          <cell r="G4409">
            <v>24520</v>
          </cell>
          <cell r="H4409">
            <v>54610</v>
          </cell>
          <cell r="I4409">
            <v>0</v>
          </cell>
          <cell r="J4409">
            <v>0</v>
          </cell>
          <cell r="K4409">
            <v>50</v>
          </cell>
          <cell r="L4409">
            <v>49</v>
          </cell>
          <cell r="M4409">
            <v>3</v>
          </cell>
          <cell r="N4409">
            <v>24</v>
          </cell>
          <cell r="O4409">
            <v>0.60000000000000009</v>
          </cell>
          <cell r="P4409">
            <v>3139</v>
          </cell>
          <cell r="Q4409">
            <v>1607</v>
          </cell>
          <cell r="R4409">
            <v>0.6</v>
          </cell>
          <cell r="S4409">
            <v>2</v>
          </cell>
          <cell r="T4409">
            <v>2073</v>
          </cell>
          <cell r="U4409">
            <v>1159</v>
          </cell>
          <cell r="V4409">
            <v>5212</v>
          </cell>
          <cell r="W4409">
            <v>2766</v>
          </cell>
          <cell r="X4409">
            <v>19252</v>
          </cell>
          <cell r="Y4409">
            <v>385040</v>
          </cell>
          <cell r="Z4409" t="str">
            <v>金</v>
          </cell>
          <cell r="AA4409">
            <v>1</v>
          </cell>
          <cell r="AB4409">
            <v>0.25</v>
          </cell>
          <cell r="AC4409">
            <v>0.25</v>
          </cell>
          <cell r="AD4409">
            <v>0.25</v>
          </cell>
          <cell r="AE4409">
            <v>0.25</v>
          </cell>
          <cell r="AF4409">
            <v>2766</v>
          </cell>
          <cell r="AG4409">
            <v>611</v>
          </cell>
          <cell r="AH4409">
            <v>611</v>
          </cell>
          <cell r="AI4409">
            <v>611</v>
          </cell>
          <cell r="AJ4409">
            <v>611</v>
          </cell>
          <cell r="AK4409">
            <v>30</v>
          </cell>
        </row>
        <row r="4410">
          <cell r="B4410">
            <v>24620</v>
          </cell>
          <cell r="C4410">
            <v>246</v>
          </cell>
          <cell r="D4410">
            <v>2</v>
          </cell>
          <cell r="E4410">
            <v>20414</v>
          </cell>
          <cell r="F4410">
            <v>1</v>
          </cell>
          <cell r="G4410">
            <v>24620</v>
          </cell>
          <cell r="H4410">
            <v>54710</v>
          </cell>
          <cell r="I4410">
            <v>0</v>
          </cell>
          <cell r="J4410">
            <v>0</v>
          </cell>
          <cell r="K4410">
            <v>50</v>
          </cell>
          <cell r="L4410">
            <v>49</v>
          </cell>
          <cell r="M4410">
            <v>3</v>
          </cell>
          <cell r="N4410">
            <v>24</v>
          </cell>
          <cell r="O4410">
            <v>0.2</v>
          </cell>
          <cell r="P4410">
            <v>1046</v>
          </cell>
          <cell r="Q4410">
            <v>837</v>
          </cell>
          <cell r="R4410">
            <v>0.6</v>
          </cell>
          <cell r="S4410">
            <v>2</v>
          </cell>
          <cell r="T4410">
            <v>2073</v>
          </cell>
          <cell r="U4410">
            <v>1159</v>
          </cell>
          <cell r="V4410">
            <v>3119</v>
          </cell>
          <cell r="W4410">
            <v>1996</v>
          </cell>
          <cell r="X4410">
            <v>19252</v>
          </cell>
          <cell r="Y4410">
            <v>385040</v>
          </cell>
          <cell r="Z4410" t="str">
            <v>金</v>
          </cell>
          <cell r="AA4410">
            <v>1</v>
          </cell>
          <cell r="AB4410">
            <v>0.25</v>
          </cell>
          <cell r="AC4410">
            <v>0.25</v>
          </cell>
          <cell r="AD4410">
            <v>0.25</v>
          </cell>
          <cell r="AE4410">
            <v>0.25</v>
          </cell>
          <cell r="AF4410">
            <v>1996</v>
          </cell>
          <cell r="AG4410">
            <v>280</v>
          </cell>
          <cell r="AH4410">
            <v>280</v>
          </cell>
          <cell r="AI4410">
            <v>280</v>
          </cell>
          <cell r="AJ4410">
            <v>280</v>
          </cell>
          <cell r="AK4410">
            <v>30</v>
          </cell>
        </row>
        <row r="4411">
          <cell r="B4411">
            <v>24720</v>
          </cell>
          <cell r="C4411">
            <v>247</v>
          </cell>
          <cell r="D4411">
            <v>2</v>
          </cell>
          <cell r="E4411">
            <v>20214</v>
          </cell>
          <cell r="F4411">
            <v>1</v>
          </cell>
          <cell r="G4411">
            <v>24720</v>
          </cell>
          <cell r="H4411">
            <v>54810</v>
          </cell>
          <cell r="I4411">
            <v>0</v>
          </cell>
          <cell r="J4411">
            <v>0</v>
          </cell>
          <cell r="K4411">
            <v>50</v>
          </cell>
          <cell r="L4411">
            <v>49</v>
          </cell>
          <cell r="M4411">
            <v>3</v>
          </cell>
          <cell r="N4411">
            <v>24</v>
          </cell>
          <cell r="O4411">
            <v>0.30000000000000004</v>
          </cell>
          <cell r="P4411">
            <v>1569</v>
          </cell>
          <cell r="Q4411">
            <v>1255</v>
          </cell>
          <cell r="R4411">
            <v>0.6</v>
          </cell>
          <cell r="S4411">
            <v>2</v>
          </cell>
          <cell r="T4411">
            <v>2073</v>
          </cell>
          <cell r="U4411">
            <v>1159</v>
          </cell>
          <cell r="V4411">
            <v>3642</v>
          </cell>
          <cell r="W4411">
            <v>2414</v>
          </cell>
          <cell r="X4411">
            <v>19252</v>
          </cell>
          <cell r="Y4411">
            <v>385040</v>
          </cell>
          <cell r="Z4411" t="str">
            <v>金</v>
          </cell>
          <cell r="AA4411">
            <v>1</v>
          </cell>
          <cell r="AB4411">
            <v>0.25</v>
          </cell>
          <cell r="AC4411">
            <v>0.25</v>
          </cell>
          <cell r="AD4411">
            <v>0.25</v>
          </cell>
          <cell r="AE4411">
            <v>0.25</v>
          </cell>
          <cell r="AF4411">
            <v>2414</v>
          </cell>
          <cell r="AG4411">
            <v>307</v>
          </cell>
          <cell r="AH4411">
            <v>307</v>
          </cell>
          <cell r="AI4411">
            <v>307</v>
          </cell>
          <cell r="AJ4411">
            <v>307</v>
          </cell>
          <cell r="AK4411">
            <v>30</v>
          </cell>
        </row>
        <row r="4412">
          <cell r="B4412">
            <v>24820</v>
          </cell>
          <cell r="C4412">
            <v>248</v>
          </cell>
          <cell r="D4412">
            <v>2</v>
          </cell>
          <cell r="E4412">
            <v>20414</v>
          </cell>
          <cell r="F4412">
            <v>1</v>
          </cell>
          <cell r="G4412">
            <v>24820</v>
          </cell>
          <cell r="H4412">
            <v>54910</v>
          </cell>
          <cell r="I4412">
            <v>0</v>
          </cell>
          <cell r="J4412">
            <v>0</v>
          </cell>
          <cell r="K4412">
            <v>50</v>
          </cell>
          <cell r="L4412">
            <v>49</v>
          </cell>
          <cell r="M4412">
            <v>3</v>
          </cell>
          <cell r="N4412">
            <v>24</v>
          </cell>
          <cell r="O4412">
            <v>0.4</v>
          </cell>
          <cell r="P4412">
            <v>2092</v>
          </cell>
          <cell r="Q4412">
            <v>1339</v>
          </cell>
          <cell r="R4412">
            <v>0.6</v>
          </cell>
          <cell r="S4412">
            <v>2</v>
          </cell>
          <cell r="T4412">
            <v>2073</v>
          </cell>
          <cell r="U4412">
            <v>1159</v>
          </cell>
          <cell r="V4412">
            <v>4165</v>
          </cell>
          <cell r="W4412">
            <v>2498</v>
          </cell>
          <cell r="X4412">
            <v>19252</v>
          </cell>
          <cell r="Y4412">
            <v>385040</v>
          </cell>
          <cell r="Z4412" t="str">
            <v>金</v>
          </cell>
          <cell r="AA4412">
            <v>1</v>
          </cell>
          <cell r="AB4412">
            <v>0.25</v>
          </cell>
          <cell r="AC4412">
            <v>0.25</v>
          </cell>
          <cell r="AD4412">
            <v>0.25</v>
          </cell>
          <cell r="AE4412">
            <v>0.25</v>
          </cell>
          <cell r="AF4412">
            <v>2498</v>
          </cell>
          <cell r="AG4412">
            <v>416</v>
          </cell>
          <cell r="AH4412">
            <v>416</v>
          </cell>
          <cell r="AI4412">
            <v>416</v>
          </cell>
          <cell r="AJ4412">
            <v>416</v>
          </cell>
          <cell r="AK4412">
            <v>30</v>
          </cell>
        </row>
        <row r="4413">
          <cell r="B4413">
            <v>24920</v>
          </cell>
          <cell r="C4413">
            <v>249</v>
          </cell>
          <cell r="D4413">
            <v>2</v>
          </cell>
          <cell r="E4413">
            <v>20214</v>
          </cell>
          <cell r="F4413">
            <v>1</v>
          </cell>
          <cell r="G4413">
            <v>24920</v>
          </cell>
          <cell r="H4413">
            <v>55010</v>
          </cell>
          <cell r="I4413">
            <v>0</v>
          </cell>
          <cell r="J4413">
            <v>0</v>
          </cell>
          <cell r="K4413">
            <v>50</v>
          </cell>
          <cell r="L4413">
            <v>49</v>
          </cell>
          <cell r="M4413">
            <v>3</v>
          </cell>
          <cell r="N4413">
            <v>24</v>
          </cell>
          <cell r="O4413">
            <v>0.5</v>
          </cell>
          <cell r="P4413">
            <v>2616</v>
          </cell>
          <cell r="Q4413">
            <v>1674</v>
          </cell>
          <cell r="R4413">
            <v>0.6</v>
          </cell>
          <cell r="S4413">
            <v>2</v>
          </cell>
          <cell r="T4413">
            <v>2073</v>
          </cell>
          <cell r="U4413">
            <v>1159</v>
          </cell>
          <cell r="V4413">
            <v>4689</v>
          </cell>
          <cell r="W4413">
            <v>2833</v>
          </cell>
          <cell r="X4413">
            <v>19252</v>
          </cell>
          <cell r="Y4413">
            <v>385040</v>
          </cell>
          <cell r="Z4413" t="str">
            <v>金</v>
          </cell>
          <cell r="AA4413">
            <v>1</v>
          </cell>
          <cell r="AB4413">
            <v>0.25</v>
          </cell>
          <cell r="AC4413">
            <v>0.25</v>
          </cell>
          <cell r="AD4413">
            <v>0.25</v>
          </cell>
          <cell r="AE4413">
            <v>0.25</v>
          </cell>
          <cell r="AF4413">
            <v>2833</v>
          </cell>
          <cell r="AG4413">
            <v>464</v>
          </cell>
          <cell r="AH4413">
            <v>464</v>
          </cell>
          <cell r="AI4413">
            <v>464</v>
          </cell>
          <cell r="AJ4413">
            <v>464</v>
          </cell>
          <cell r="AK4413">
            <v>30</v>
          </cell>
        </row>
        <row r="4414">
          <cell r="B4414">
            <v>25020</v>
          </cell>
          <cell r="C4414">
            <v>250</v>
          </cell>
          <cell r="D4414">
            <v>2</v>
          </cell>
          <cell r="E4414">
            <v>20414</v>
          </cell>
          <cell r="F4414">
            <v>1</v>
          </cell>
          <cell r="G4414">
            <v>25020</v>
          </cell>
          <cell r="H4414">
            <v>55110</v>
          </cell>
          <cell r="I4414">
            <v>0</v>
          </cell>
          <cell r="J4414">
            <v>0</v>
          </cell>
          <cell r="K4414">
            <v>51</v>
          </cell>
          <cell r="L4414">
            <v>50</v>
          </cell>
          <cell r="M4414">
            <v>3</v>
          </cell>
          <cell r="N4414">
            <v>24</v>
          </cell>
          <cell r="O4414">
            <v>0.60000000000000009</v>
          </cell>
          <cell r="P4414">
            <v>3312</v>
          </cell>
          <cell r="Q4414">
            <v>1695</v>
          </cell>
          <cell r="R4414">
            <v>0.6</v>
          </cell>
          <cell r="S4414">
            <v>2</v>
          </cell>
          <cell r="T4414">
            <v>2188</v>
          </cell>
          <cell r="U4414">
            <v>1223</v>
          </cell>
          <cell r="V4414">
            <v>5500</v>
          </cell>
          <cell r="W4414">
            <v>2918</v>
          </cell>
          <cell r="X4414">
            <v>21364</v>
          </cell>
          <cell r="Y4414">
            <v>427280</v>
          </cell>
          <cell r="Z4414" t="str">
            <v>金</v>
          </cell>
          <cell r="AA4414">
            <v>1</v>
          </cell>
          <cell r="AB4414">
            <v>0.25</v>
          </cell>
          <cell r="AC4414">
            <v>0.25</v>
          </cell>
          <cell r="AD4414">
            <v>0.25</v>
          </cell>
          <cell r="AE4414">
            <v>0.25</v>
          </cell>
          <cell r="AF4414">
            <v>2918</v>
          </cell>
          <cell r="AG4414">
            <v>645</v>
          </cell>
          <cell r="AH4414">
            <v>645</v>
          </cell>
          <cell r="AI4414">
            <v>645</v>
          </cell>
          <cell r="AJ4414">
            <v>645</v>
          </cell>
          <cell r="AK4414">
            <v>30</v>
          </cell>
        </row>
        <row r="4415">
          <cell r="B4415">
            <v>25120</v>
          </cell>
          <cell r="C4415">
            <v>251</v>
          </cell>
          <cell r="D4415">
            <v>2</v>
          </cell>
          <cell r="E4415">
            <v>20614</v>
          </cell>
          <cell r="F4415">
            <v>1</v>
          </cell>
          <cell r="G4415">
            <v>25120</v>
          </cell>
          <cell r="H4415">
            <v>55210</v>
          </cell>
          <cell r="I4415">
            <v>0</v>
          </cell>
          <cell r="J4415">
            <v>0</v>
          </cell>
          <cell r="K4415">
            <v>51</v>
          </cell>
          <cell r="L4415">
            <v>50</v>
          </cell>
          <cell r="M4415">
            <v>3</v>
          </cell>
          <cell r="N4415">
            <v>24</v>
          </cell>
          <cell r="O4415">
            <v>0.2</v>
          </cell>
          <cell r="P4415">
            <v>1104</v>
          </cell>
          <cell r="Q4415">
            <v>883</v>
          </cell>
          <cell r="R4415">
            <v>0.6</v>
          </cell>
          <cell r="S4415">
            <v>2</v>
          </cell>
          <cell r="T4415">
            <v>2188</v>
          </cell>
          <cell r="U4415">
            <v>1223</v>
          </cell>
          <cell r="V4415">
            <v>3292</v>
          </cell>
          <cell r="W4415">
            <v>2106</v>
          </cell>
          <cell r="X4415">
            <v>21364</v>
          </cell>
          <cell r="Y4415">
            <v>427280</v>
          </cell>
          <cell r="Z4415" t="str">
            <v>金</v>
          </cell>
          <cell r="AA4415">
            <v>1</v>
          </cell>
          <cell r="AB4415">
            <v>0.25</v>
          </cell>
          <cell r="AC4415">
            <v>0.25</v>
          </cell>
          <cell r="AD4415">
            <v>0.25</v>
          </cell>
          <cell r="AE4415">
            <v>0.25</v>
          </cell>
          <cell r="AF4415">
            <v>2106</v>
          </cell>
          <cell r="AG4415">
            <v>296</v>
          </cell>
          <cell r="AH4415">
            <v>296</v>
          </cell>
          <cell r="AI4415">
            <v>296</v>
          </cell>
          <cell r="AJ4415">
            <v>296</v>
          </cell>
          <cell r="AK4415">
            <v>30</v>
          </cell>
        </row>
        <row r="4416">
          <cell r="B4416">
            <v>25220</v>
          </cell>
          <cell r="C4416">
            <v>252</v>
          </cell>
          <cell r="D4416">
            <v>2</v>
          </cell>
          <cell r="E4416">
            <v>20114</v>
          </cell>
          <cell r="F4416">
            <v>1</v>
          </cell>
          <cell r="G4416">
            <v>25220</v>
          </cell>
          <cell r="H4416">
            <v>55310</v>
          </cell>
          <cell r="I4416">
            <v>0</v>
          </cell>
          <cell r="J4416">
            <v>0</v>
          </cell>
          <cell r="K4416">
            <v>51</v>
          </cell>
          <cell r="L4416">
            <v>50</v>
          </cell>
          <cell r="M4416">
            <v>3</v>
          </cell>
          <cell r="N4416">
            <v>24</v>
          </cell>
          <cell r="O4416">
            <v>0.30000000000000004</v>
          </cell>
          <cell r="P4416">
            <v>1656</v>
          </cell>
          <cell r="Q4416">
            <v>1324</v>
          </cell>
          <cell r="R4416">
            <v>0.6</v>
          </cell>
          <cell r="S4416">
            <v>2</v>
          </cell>
          <cell r="T4416">
            <v>2188</v>
          </cell>
          <cell r="U4416">
            <v>1223</v>
          </cell>
          <cell r="V4416">
            <v>3844</v>
          </cell>
          <cell r="W4416">
            <v>2547</v>
          </cell>
          <cell r="X4416">
            <v>21364</v>
          </cell>
          <cell r="Y4416">
            <v>427280</v>
          </cell>
          <cell r="Z4416" t="str">
            <v>金</v>
          </cell>
          <cell r="AA4416">
            <v>1</v>
          </cell>
          <cell r="AB4416">
            <v>0.25</v>
          </cell>
          <cell r="AC4416">
            <v>0.25</v>
          </cell>
          <cell r="AD4416">
            <v>0.25</v>
          </cell>
          <cell r="AE4416">
            <v>0.25</v>
          </cell>
          <cell r="AF4416">
            <v>2547</v>
          </cell>
          <cell r="AG4416">
            <v>324</v>
          </cell>
          <cell r="AH4416">
            <v>324</v>
          </cell>
          <cell r="AI4416">
            <v>324</v>
          </cell>
          <cell r="AJ4416">
            <v>324</v>
          </cell>
          <cell r="AK4416">
            <v>30</v>
          </cell>
        </row>
        <row r="4417">
          <cell r="B4417">
            <v>25320</v>
          </cell>
          <cell r="C4417">
            <v>253</v>
          </cell>
          <cell r="D4417">
            <v>2</v>
          </cell>
          <cell r="E4417">
            <v>20514</v>
          </cell>
          <cell r="F4417">
            <v>1</v>
          </cell>
          <cell r="G4417">
            <v>25320</v>
          </cell>
          <cell r="H4417">
            <v>55410</v>
          </cell>
          <cell r="I4417">
            <v>0</v>
          </cell>
          <cell r="J4417">
            <v>0</v>
          </cell>
          <cell r="K4417">
            <v>51</v>
          </cell>
          <cell r="L4417">
            <v>50</v>
          </cell>
          <cell r="M4417">
            <v>3</v>
          </cell>
          <cell r="N4417">
            <v>24</v>
          </cell>
          <cell r="O4417">
            <v>0.4</v>
          </cell>
          <cell r="P4417">
            <v>2208</v>
          </cell>
          <cell r="Q4417">
            <v>1413</v>
          </cell>
          <cell r="R4417">
            <v>0.6</v>
          </cell>
          <cell r="S4417">
            <v>2</v>
          </cell>
          <cell r="T4417">
            <v>2188</v>
          </cell>
          <cell r="U4417">
            <v>1223</v>
          </cell>
          <cell r="V4417">
            <v>4396</v>
          </cell>
          <cell r="W4417">
            <v>2636</v>
          </cell>
          <cell r="X4417">
            <v>21364</v>
          </cell>
          <cell r="Y4417">
            <v>427280</v>
          </cell>
          <cell r="Z4417" t="str">
            <v>金</v>
          </cell>
          <cell r="AA4417">
            <v>1</v>
          </cell>
          <cell r="AB4417">
            <v>0.25</v>
          </cell>
          <cell r="AC4417">
            <v>0.25</v>
          </cell>
          <cell r="AD4417">
            <v>0.25</v>
          </cell>
          <cell r="AE4417">
            <v>0.25</v>
          </cell>
          <cell r="AF4417">
            <v>2636</v>
          </cell>
          <cell r="AG4417">
            <v>440</v>
          </cell>
          <cell r="AH4417">
            <v>440</v>
          </cell>
          <cell r="AI4417">
            <v>440</v>
          </cell>
          <cell r="AJ4417">
            <v>440</v>
          </cell>
          <cell r="AK4417">
            <v>30</v>
          </cell>
        </row>
        <row r="4418">
          <cell r="B4418">
            <v>25420</v>
          </cell>
          <cell r="C4418">
            <v>254</v>
          </cell>
          <cell r="D4418">
            <v>2</v>
          </cell>
          <cell r="E4418">
            <v>20114</v>
          </cell>
          <cell r="F4418">
            <v>1</v>
          </cell>
          <cell r="G4418">
            <v>25420</v>
          </cell>
          <cell r="H4418">
            <v>55510</v>
          </cell>
          <cell r="I4418">
            <v>0</v>
          </cell>
          <cell r="J4418">
            <v>0</v>
          </cell>
          <cell r="K4418">
            <v>51</v>
          </cell>
          <cell r="L4418">
            <v>50</v>
          </cell>
          <cell r="M4418">
            <v>3</v>
          </cell>
          <cell r="N4418">
            <v>24</v>
          </cell>
          <cell r="O4418">
            <v>0.5</v>
          </cell>
          <cell r="P4418">
            <v>2760</v>
          </cell>
          <cell r="Q4418">
            <v>1766</v>
          </cell>
          <cell r="R4418">
            <v>0.6</v>
          </cell>
          <cell r="S4418">
            <v>2</v>
          </cell>
          <cell r="T4418">
            <v>2188</v>
          </cell>
          <cell r="U4418">
            <v>1223</v>
          </cell>
          <cell r="V4418">
            <v>4948</v>
          </cell>
          <cell r="W4418">
            <v>2989</v>
          </cell>
          <cell r="X4418">
            <v>21364</v>
          </cell>
          <cell r="Y4418">
            <v>427280</v>
          </cell>
          <cell r="Z4418" t="str">
            <v>金</v>
          </cell>
          <cell r="AA4418">
            <v>1</v>
          </cell>
          <cell r="AB4418">
            <v>0.25</v>
          </cell>
          <cell r="AC4418">
            <v>0.25</v>
          </cell>
          <cell r="AD4418">
            <v>0.25</v>
          </cell>
          <cell r="AE4418">
            <v>0.25</v>
          </cell>
          <cell r="AF4418">
            <v>2989</v>
          </cell>
          <cell r="AG4418">
            <v>489</v>
          </cell>
          <cell r="AH4418">
            <v>489</v>
          </cell>
          <cell r="AI4418">
            <v>489</v>
          </cell>
          <cell r="AJ4418">
            <v>489</v>
          </cell>
          <cell r="AK4418">
            <v>30</v>
          </cell>
        </row>
        <row r="4419">
          <cell r="B4419">
            <v>25520</v>
          </cell>
          <cell r="C4419">
            <v>255</v>
          </cell>
          <cell r="D4419">
            <v>2</v>
          </cell>
          <cell r="E4419">
            <v>20514</v>
          </cell>
          <cell r="F4419">
            <v>1</v>
          </cell>
          <cell r="G4419">
            <v>25520</v>
          </cell>
          <cell r="H4419">
            <v>55610</v>
          </cell>
          <cell r="I4419">
            <v>0</v>
          </cell>
          <cell r="J4419">
            <v>0</v>
          </cell>
          <cell r="K4419">
            <v>52</v>
          </cell>
          <cell r="L4419">
            <v>51</v>
          </cell>
          <cell r="M4419">
            <v>3</v>
          </cell>
          <cell r="N4419">
            <v>24</v>
          </cell>
          <cell r="O4419">
            <v>0.60000000000000009</v>
          </cell>
          <cell r="P4419">
            <v>3513</v>
          </cell>
          <cell r="Q4419">
            <v>1798</v>
          </cell>
          <cell r="R4419">
            <v>0.6</v>
          </cell>
          <cell r="S4419">
            <v>2</v>
          </cell>
          <cell r="T4419">
            <v>2332</v>
          </cell>
          <cell r="U4419">
            <v>1304</v>
          </cell>
          <cell r="V4419">
            <v>5845</v>
          </cell>
          <cell r="W4419">
            <v>3102</v>
          </cell>
          <cell r="X4419">
            <v>22468</v>
          </cell>
          <cell r="Y4419">
            <v>449360</v>
          </cell>
          <cell r="Z4419" t="str">
            <v>金</v>
          </cell>
          <cell r="AA4419">
            <v>1</v>
          </cell>
          <cell r="AB4419">
            <v>0.25</v>
          </cell>
          <cell r="AC4419">
            <v>0.25</v>
          </cell>
          <cell r="AD4419">
            <v>0.25</v>
          </cell>
          <cell r="AE4419">
            <v>0.25</v>
          </cell>
          <cell r="AF4419">
            <v>3102</v>
          </cell>
          <cell r="AG4419">
            <v>685</v>
          </cell>
          <cell r="AH4419">
            <v>685</v>
          </cell>
          <cell r="AI4419">
            <v>685</v>
          </cell>
          <cell r="AJ4419">
            <v>685</v>
          </cell>
          <cell r="AK4419">
            <v>30</v>
          </cell>
        </row>
        <row r="4420">
          <cell r="B4420">
            <v>25620</v>
          </cell>
          <cell r="C4420">
            <v>256</v>
          </cell>
          <cell r="D4420">
            <v>2</v>
          </cell>
          <cell r="E4420">
            <v>20314</v>
          </cell>
          <cell r="F4420">
            <v>1</v>
          </cell>
          <cell r="G4420">
            <v>25620</v>
          </cell>
          <cell r="H4420">
            <v>55710</v>
          </cell>
          <cell r="I4420">
            <v>0</v>
          </cell>
          <cell r="J4420">
            <v>0</v>
          </cell>
          <cell r="K4420">
            <v>52</v>
          </cell>
          <cell r="L4420">
            <v>51</v>
          </cell>
          <cell r="M4420">
            <v>3</v>
          </cell>
          <cell r="N4420">
            <v>24</v>
          </cell>
          <cell r="O4420">
            <v>0.2</v>
          </cell>
          <cell r="P4420">
            <v>1171</v>
          </cell>
          <cell r="Q4420">
            <v>936</v>
          </cell>
          <cell r="R4420">
            <v>0.6</v>
          </cell>
          <cell r="S4420">
            <v>2</v>
          </cell>
          <cell r="T4420">
            <v>2332</v>
          </cell>
          <cell r="U4420">
            <v>1304</v>
          </cell>
          <cell r="V4420">
            <v>3503</v>
          </cell>
          <cell r="W4420">
            <v>2240</v>
          </cell>
          <cell r="X4420">
            <v>22468</v>
          </cell>
          <cell r="Y4420">
            <v>449360</v>
          </cell>
          <cell r="Z4420" t="str">
            <v>金</v>
          </cell>
          <cell r="AA4420">
            <v>1</v>
          </cell>
          <cell r="AB4420">
            <v>0.25</v>
          </cell>
          <cell r="AC4420">
            <v>0.25</v>
          </cell>
          <cell r="AD4420">
            <v>0.25</v>
          </cell>
          <cell r="AE4420">
            <v>0.25</v>
          </cell>
          <cell r="AF4420">
            <v>2240</v>
          </cell>
          <cell r="AG4420">
            <v>315</v>
          </cell>
          <cell r="AH4420">
            <v>315</v>
          </cell>
          <cell r="AI4420">
            <v>315</v>
          </cell>
          <cell r="AJ4420">
            <v>315</v>
          </cell>
          <cell r="AK4420">
            <v>30</v>
          </cell>
        </row>
        <row r="4421">
          <cell r="B4421">
            <v>25720</v>
          </cell>
          <cell r="C4421">
            <v>257</v>
          </cell>
          <cell r="D4421">
            <v>2</v>
          </cell>
          <cell r="E4421">
            <v>20114</v>
          </cell>
          <cell r="F4421">
            <v>1</v>
          </cell>
          <cell r="G4421">
            <v>25720</v>
          </cell>
          <cell r="H4421">
            <v>55810</v>
          </cell>
          <cell r="I4421">
            <v>0</v>
          </cell>
          <cell r="J4421">
            <v>0</v>
          </cell>
          <cell r="K4421">
            <v>52</v>
          </cell>
          <cell r="L4421">
            <v>51</v>
          </cell>
          <cell r="M4421">
            <v>3</v>
          </cell>
          <cell r="N4421">
            <v>24</v>
          </cell>
          <cell r="O4421">
            <v>0.30000000000000004</v>
          </cell>
          <cell r="P4421">
            <v>1756</v>
          </cell>
          <cell r="Q4421">
            <v>1405</v>
          </cell>
          <cell r="R4421">
            <v>0.6</v>
          </cell>
          <cell r="S4421">
            <v>2</v>
          </cell>
          <cell r="T4421">
            <v>2332</v>
          </cell>
          <cell r="U4421">
            <v>1304</v>
          </cell>
          <cell r="V4421">
            <v>4088</v>
          </cell>
          <cell r="W4421">
            <v>2709</v>
          </cell>
          <cell r="X4421">
            <v>22468</v>
          </cell>
          <cell r="Y4421">
            <v>449360</v>
          </cell>
          <cell r="Z4421" t="str">
            <v>金</v>
          </cell>
          <cell r="AA4421">
            <v>1</v>
          </cell>
          <cell r="AB4421">
            <v>0.25</v>
          </cell>
          <cell r="AC4421">
            <v>0.25</v>
          </cell>
          <cell r="AD4421">
            <v>0.25</v>
          </cell>
          <cell r="AE4421">
            <v>0.25</v>
          </cell>
          <cell r="AF4421">
            <v>2709</v>
          </cell>
          <cell r="AG4421">
            <v>344</v>
          </cell>
          <cell r="AH4421">
            <v>344</v>
          </cell>
          <cell r="AI4421">
            <v>344</v>
          </cell>
          <cell r="AJ4421">
            <v>344</v>
          </cell>
          <cell r="AK4421">
            <v>30</v>
          </cell>
        </row>
        <row r="4422">
          <cell r="B4422">
            <v>25820</v>
          </cell>
          <cell r="C4422">
            <v>258</v>
          </cell>
          <cell r="D4422">
            <v>2</v>
          </cell>
          <cell r="E4422">
            <v>20314</v>
          </cell>
          <cell r="F4422">
            <v>1</v>
          </cell>
          <cell r="G4422">
            <v>25820</v>
          </cell>
          <cell r="H4422">
            <v>55910</v>
          </cell>
          <cell r="I4422">
            <v>0</v>
          </cell>
          <cell r="J4422">
            <v>0</v>
          </cell>
          <cell r="K4422">
            <v>52</v>
          </cell>
          <cell r="L4422">
            <v>51</v>
          </cell>
          <cell r="M4422">
            <v>3</v>
          </cell>
          <cell r="N4422">
            <v>24</v>
          </cell>
          <cell r="O4422">
            <v>0.4</v>
          </cell>
          <cell r="P4422">
            <v>2342</v>
          </cell>
          <cell r="Q4422">
            <v>1499</v>
          </cell>
          <cell r="R4422">
            <v>0.6</v>
          </cell>
          <cell r="S4422">
            <v>2</v>
          </cell>
          <cell r="T4422">
            <v>2332</v>
          </cell>
          <cell r="U4422">
            <v>1304</v>
          </cell>
          <cell r="V4422">
            <v>4674</v>
          </cell>
          <cell r="W4422">
            <v>2803</v>
          </cell>
          <cell r="X4422">
            <v>22468</v>
          </cell>
          <cell r="Y4422">
            <v>449360</v>
          </cell>
          <cell r="Z4422" t="str">
            <v>金</v>
          </cell>
          <cell r="AA4422">
            <v>1</v>
          </cell>
          <cell r="AB4422">
            <v>0.25</v>
          </cell>
          <cell r="AC4422">
            <v>0.25</v>
          </cell>
          <cell r="AD4422">
            <v>0.25</v>
          </cell>
          <cell r="AE4422">
            <v>0.25</v>
          </cell>
          <cell r="AF4422">
            <v>2803</v>
          </cell>
          <cell r="AG4422">
            <v>467</v>
          </cell>
          <cell r="AH4422">
            <v>467</v>
          </cell>
          <cell r="AI4422">
            <v>467</v>
          </cell>
          <cell r="AJ4422">
            <v>467</v>
          </cell>
          <cell r="AK4422">
            <v>30</v>
          </cell>
        </row>
        <row r="4423">
          <cell r="B4423">
            <v>25920</v>
          </cell>
          <cell r="C4423">
            <v>259</v>
          </cell>
          <cell r="D4423">
            <v>2</v>
          </cell>
          <cell r="E4423">
            <v>20114</v>
          </cell>
          <cell r="F4423">
            <v>1</v>
          </cell>
          <cell r="G4423">
            <v>25920</v>
          </cell>
          <cell r="H4423">
            <v>56010</v>
          </cell>
          <cell r="I4423">
            <v>0</v>
          </cell>
          <cell r="J4423">
            <v>0</v>
          </cell>
          <cell r="K4423">
            <v>52</v>
          </cell>
          <cell r="L4423">
            <v>51</v>
          </cell>
          <cell r="M4423">
            <v>3</v>
          </cell>
          <cell r="N4423">
            <v>24</v>
          </cell>
          <cell r="O4423">
            <v>0.5</v>
          </cell>
          <cell r="P4423">
            <v>2928</v>
          </cell>
          <cell r="Q4423">
            <v>1873</v>
          </cell>
          <cell r="R4423">
            <v>0.6</v>
          </cell>
          <cell r="S4423">
            <v>2</v>
          </cell>
          <cell r="T4423">
            <v>2332</v>
          </cell>
          <cell r="U4423">
            <v>1304</v>
          </cell>
          <cell r="V4423">
            <v>5260</v>
          </cell>
          <cell r="W4423">
            <v>3177</v>
          </cell>
          <cell r="X4423">
            <v>22468</v>
          </cell>
          <cell r="Y4423">
            <v>449360</v>
          </cell>
          <cell r="Z4423" t="str">
            <v>金</v>
          </cell>
          <cell r="AA4423">
            <v>1</v>
          </cell>
          <cell r="AB4423">
            <v>0.25</v>
          </cell>
          <cell r="AC4423">
            <v>0.25</v>
          </cell>
          <cell r="AD4423">
            <v>0.25</v>
          </cell>
          <cell r="AE4423">
            <v>0.25</v>
          </cell>
          <cell r="AF4423">
            <v>3177</v>
          </cell>
          <cell r="AG4423">
            <v>520</v>
          </cell>
          <cell r="AH4423">
            <v>520</v>
          </cell>
          <cell r="AI4423">
            <v>520</v>
          </cell>
          <cell r="AJ4423">
            <v>520</v>
          </cell>
          <cell r="AK4423">
            <v>30</v>
          </cell>
        </row>
        <row r="4424">
          <cell r="B4424">
            <v>26020</v>
          </cell>
          <cell r="C4424">
            <v>260</v>
          </cell>
          <cell r="D4424">
            <v>2</v>
          </cell>
          <cell r="E4424">
            <v>30900</v>
          </cell>
          <cell r="F4424">
            <v>1</v>
          </cell>
          <cell r="G4424">
            <v>26020</v>
          </cell>
          <cell r="H4424">
            <v>56110</v>
          </cell>
          <cell r="I4424">
            <v>0</v>
          </cell>
          <cell r="J4424">
            <v>0</v>
          </cell>
          <cell r="K4424">
            <v>53</v>
          </cell>
          <cell r="L4424">
            <v>52</v>
          </cell>
          <cell r="M4424">
            <v>3</v>
          </cell>
          <cell r="N4424">
            <v>24</v>
          </cell>
          <cell r="O4424">
            <v>0.60000000000000009</v>
          </cell>
          <cell r="P4424">
            <v>3715</v>
          </cell>
          <cell r="Q4424">
            <v>1902</v>
          </cell>
          <cell r="R4424">
            <v>0.6</v>
          </cell>
          <cell r="S4424">
            <v>2</v>
          </cell>
          <cell r="T4424">
            <v>2476</v>
          </cell>
          <cell r="U4424">
            <v>1384</v>
          </cell>
          <cell r="V4424">
            <v>6191</v>
          </cell>
          <cell r="W4424">
            <v>3286</v>
          </cell>
          <cell r="X4424">
            <v>23644</v>
          </cell>
          <cell r="Y4424">
            <v>472880</v>
          </cell>
          <cell r="Z4424" t="str">
            <v>金</v>
          </cell>
          <cell r="AA4424">
            <v>1</v>
          </cell>
          <cell r="AB4424">
            <v>0.25</v>
          </cell>
          <cell r="AC4424">
            <v>0.25</v>
          </cell>
          <cell r="AD4424">
            <v>0.25</v>
          </cell>
          <cell r="AE4424">
            <v>0.25</v>
          </cell>
          <cell r="AF4424">
            <v>3286</v>
          </cell>
          <cell r="AG4424">
            <v>726</v>
          </cell>
          <cell r="AH4424">
            <v>726</v>
          </cell>
          <cell r="AI4424">
            <v>726</v>
          </cell>
          <cell r="AJ4424">
            <v>726</v>
          </cell>
          <cell r="AK4424">
            <v>30</v>
          </cell>
        </row>
        <row r="4425">
          <cell r="B4425">
            <v>26120</v>
          </cell>
          <cell r="C4425">
            <v>261</v>
          </cell>
          <cell r="D4425">
            <v>2</v>
          </cell>
          <cell r="E4425">
            <v>20211</v>
          </cell>
          <cell r="F4425">
            <v>1</v>
          </cell>
          <cell r="G4425">
            <v>26120</v>
          </cell>
          <cell r="H4425">
            <v>56210</v>
          </cell>
          <cell r="I4425">
            <v>0</v>
          </cell>
          <cell r="J4425">
            <v>0</v>
          </cell>
          <cell r="K4425">
            <v>53</v>
          </cell>
          <cell r="L4425">
            <v>52</v>
          </cell>
          <cell r="M4425">
            <v>3</v>
          </cell>
          <cell r="N4425">
            <v>24</v>
          </cell>
          <cell r="O4425">
            <v>0.2</v>
          </cell>
          <cell r="P4425">
            <v>1238</v>
          </cell>
          <cell r="Q4425">
            <v>990</v>
          </cell>
          <cell r="R4425">
            <v>0.6</v>
          </cell>
          <cell r="S4425">
            <v>2</v>
          </cell>
          <cell r="T4425">
            <v>2476</v>
          </cell>
          <cell r="U4425">
            <v>1384</v>
          </cell>
          <cell r="V4425">
            <v>3714</v>
          </cell>
          <cell r="W4425">
            <v>2374</v>
          </cell>
          <cell r="X4425">
            <v>23644</v>
          </cell>
          <cell r="Y4425">
            <v>472880</v>
          </cell>
          <cell r="Z4425" t="str">
            <v>木</v>
          </cell>
          <cell r="AA4425">
            <v>0.25</v>
          </cell>
          <cell r="AB4425">
            <v>1</v>
          </cell>
          <cell r="AC4425">
            <v>0.25</v>
          </cell>
          <cell r="AD4425">
            <v>0.25</v>
          </cell>
          <cell r="AE4425">
            <v>0.25</v>
          </cell>
          <cell r="AF4425">
            <v>335</v>
          </cell>
          <cell r="AG4425">
            <v>2374</v>
          </cell>
          <cell r="AH4425">
            <v>335</v>
          </cell>
          <cell r="AI4425">
            <v>335</v>
          </cell>
          <cell r="AJ4425">
            <v>335</v>
          </cell>
          <cell r="AK4425">
            <v>30</v>
          </cell>
        </row>
        <row r="4426">
          <cell r="B4426">
            <v>26220</v>
          </cell>
          <cell r="C4426">
            <v>262</v>
          </cell>
          <cell r="D4426">
            <v>2</v>
          </cell>
          <cell r="E4426">
            <v>20311</v>
          </cell>
          <cell r="F4426">
            <v>1</v>
          </cell>
          <cell r="G4426">
            <v>26220</v>
          </cell>
          <cell r="H4426">
            <v>56310</v>
          </cell>
          <cell r="I4426">
            <v>0</v>
          </cell>
          <cell r="J4426">
            <v>0</v>
          </cell>
          <cell r="K4426">
            <v>53</v>
          </cell>
          <cell r="L4426">
            <v>52</v>
          </cell>
          <cell r="M4426">
            <v>3</v>
          </cell>
          <cell r="N4426">
            <v>24</v>
          </cell>
          <cell r="O4426">
            <v>0.30000000000000004</v>
          </cell>
          <cell r="P4426">
            <v>1857</v>
          </cell>
          <cell r="Q4426">
            <v>1486</v>
          </cell>
          <cell r="R4426">
            <v>0.6</v>
          </cell>
          <cell r="S4426">
            <v>2</v>
          </cell>
          <cell r="T4426">
            <v>2476</v>
          </cell>
          <cell r="U4426">
            <v>1384</v>
          </cell>
          <cell r="V4426">
            <v>4333</v>
          </cell>
          <cell r="W4426">
            <v>2870</v>
          </cell>
          <cell r="X4426">
            <v>23644</v>
          </cell>
          <cell r="Y4426">
            <v>472880</v>
          </cell>
          <cell r="Z4426" t="str">
            <v>木</v>
          </cell>
          <cell r="AA4426">
            <v>0.25</v>
          </cell>
          <cell r="AB4426">
            <v>1</v>
          </cell>
          <cell r="AC4426">
            <v>0.25</v>
          </cell>
          <cell r="AD4426">
            <v>0.25</v>
          </cell>
          <cell r="AE4426">
            <v>0.25</v>
          </cell>
          <cell r="AF4426">
            <v>365</v>
          </cell>
          <cell r="AG4426">
            <v>2870</v>
          </cell>
          <cell r="AH4426">
            <v>365</v>
          </cell>
          <cell r="AI4426">
            <v>365</v>
          </cell>
          <cell r="AJ4426">
            <v>365</v>
          </cell>
          <cell r="AK4426">
            <v>30</v>
          </cell>
        </row>
        <row r="4427">
          <cell r="B4427">
            <v>26320</v>
          </cell>
          <cell r="C4427">
            <v>263</v>
          </cell>
          <cell r="D4427">
            <v>2</v>
          </cell>
          <cell r="E4427">
            <v>20211</v>
          </cell>
          <cell r="F4427">
            <v>1</v>
          </cell>
          <cell r="G4427">
            <v>26320</v>
          </cell>
          <cell r="H4427">
            <v>56410</v>
          </cell>
          <cell r="I4427">
            <v>0</v>
          </cell>
          <cell r="J4427">
            <v>0</v>
          </cell>
          <cell r="K4427">
            <v>53</v>
          </cell>
          <cell r="L4427">
            <v>52</v>
          </cell>
          <cell r="M4427">
            <v>3</v>
          </cell>
          <cell r="N4427">
            <v>24</v>
          </cell>
          <cell r="O4427">
            <v>0.4</v>
          </cell>
          <cell r="P4427">
            <v>2476</v>
          </cell>
          <cell r="Q4427">
            <v>1585</v>
          </cell>
          <cell r="R4427">
            <v>0.6</v>
          </cell>
          <cell r="S4427">
            <v>2</v>
          </cell>
          <cell r="T4427">
            <v>2476</v>
          </cell>
          <cell r="U4427">
            <v>1384</v>
          </cell>
          <cell r="V4427">
            <v>4952</v>
          </cell>
          <cell r="W4427">
            <v>2969</v>
          </cell>
          <cell r="X4427">
            <v>23644</v>
          </cell>
          <cell r="Y4427">
            <v>472880</v>
          </cell>
          <cell r="Z4427" t="str">
            <v>木</v>
          </cell>
          <cell r="AA4427">
            <v>0.25</v>
          </cell>
          <cell r="AB4427">
            <v>1</v>
          </cell>
          <cell r="AC4427">
            <v>0.25</v>
          </cell>
          <cell r="AD4427">
            <v>0.25</v>
          </cell>
          <cell r="AE4427">
            <v>0.25</v>
          </cell>
          <cell r="AF4427">
            <v>495</v>
          </cell>
          <cell r="AG4427">
            <v>2969</v>
          </cell>
          <cell r="AH4427">
            <v>495</v>
          </cell>
          <cell r="AI4427">
            <v>495</v>
          </cell>
          <cell r="AJ4427">
            <v>495</v>
          </cell>
          <cell r="AK4427">
            <v>30</v>
          </cell>
        </row>
        <row r="4428">
          <cell r="B4428">
            <v>26420</v>
          </cell>
          <cell r="C4428">
            <v>264</v>
          </cell>
          <cell r="D4428">
            <v>2</v>
          </cell>
          <cell r="E4428">
            <v>20311</v>
          </cell>
          <cell r="F4428">
            <v>1</v>
          </cell>
          <cell r="G4428">
            <v>26420</v>
          </cell>
          <cell r="H4428">
            <v>56510</v>
          </cell>
          <cell r="I4428">
            <v>0</v>
          </cell>
          <cell r="J4428">
            <v>0</v>
          </cell>
          <cell r="K4428">
            <v>53</v>
          </cell>
          <cell r="L4428">
            <v>52</v>
          </cell>
          <cell r="M4428">
            <v>3</v>
          </cell>
          <cell r="N4428">
            <v>24</v>
          </cell>
          <cell r="O4428">
            <v>0.5</v>
          </cell>
          <cell r="P4428">
            <v>3096</v>
          </cell>
          <cell r="Q4428">
            <v>1981</v>
          </cell>
          <cell r="R4428">
            <v>0.6</v>
          </cell>
          <cell r="S4428">
            <v>2</v>
          </cell>
          <cell r="T4428">
            <v>2476</v>
          </cell>
          <cell r="U4428">
            <v>1384</v>
          </cell>
          <cell r="V4428">
            <v>5572</v>
          </cell>
          <cell r="W4428">
            <v>3365</v>
          </cell>
          <cell r="X4428">
            <v>23644</v>
          </cell>
          <cell r="Y4428">
            <v>472880</v>
          </cell>
          <cell r="Z4428" t="str">
            <v>木</v>
          </cell>
          <cell r="AA4428">
            <v>0.25</v>
          </cell>
          <cell r="AB4428">
            <v>1</v>
          </cell>
          <cell r="AC4428">
            <v>0.25</v>
          </cell>
          <cell r="AD4428">
            <v>0.25</v>
          </cell>
          <cell r="AE4428">
            <v>0.25</v>
          </cell>
          <cell r="AF4428">
            <v>551</v>
          </cell>
          <cell r="AG4428">
            <v>3365</v>
          </cell>
          <cell r="AH4428">
            <v>551</v>
          </cell>
          <cell r="AI4428">
            <v>551</v>
          </cell>
          <cell r="AJ4428">
            <v>551</v>
          </cell>
          <cell r="AK4428">
            <v>30</v>
          </cell>
        </row>
        <row r="4429">
          <cell r="B4429">
            <v>26520</v>
          </cell>
          <cell r="C4429">
            <v>265</v>
          </cell>
          <cell r="D4429">
            <v>2</v>
          </cell>
          <cell r="E4429">
            <v>20211</v>
          </cell>
          <cell r="F4429">
            <v>1</v>
          </cell>
          <cell r="G4429">
            <v>26520</v>
          </cell>
          <cell r="H4429">
            <v>56610</v>
          </cell>
          <cell r="I4429">
            <v>0</v>
          </cell>
          <cell r="J4429">
            <v>0</v>
          </cell>
          <cell r="K4429">
            <v>54</v>
          </cell>
          <cell r="L4429">
            <v>53</v>
          </cell>
          <cell r="M4429">
            <v>3</v>
          </cell>
          <cell r="N4429">
            <v>24</v>
          </cell>
          <cell r="O4429">
            <v>0.60000000000000009</v>
          </cell>
          <cell r="P4429">
            <v>3916</v>
          </cell>
          <cell r="Q4429">
            <v>2005</v>
          </cell>
          <cell r="R4429">
            <v>0.6</v>
          </cell>
          <cell r="S4429">
            <v>2</v>
          </cell>
          <cell r="T4429">
            <v>2592</v>
          </cell>
          <cell r="U4429">
            <v>1448</v>
          </cell>
          <cell r="V4429">
            <v>6508</v>
          </cell>
          <cell r="W4429">
            <v>3453</v>
          </cell>
          <cell r="X4429">
            <v>24892</v>
          </cell>
          <cell r="Y4429">
            <v>497840</v>
          </cell>
          <cell r="Z4429" t="str">
            <v>木</v>
          </cell>
          <cell r="AA4429">
            <v>0.25</v>
          </cell>
          <cell r="AB4429">
            <v>1</v>
          </cell>
          <cell r="AC4429">
            <v>0.25</v>
          </cell>
          <cell r="AD4429">
            <v>0.25</v>
          </cell>
          <cell r="AE4429">
            <v>0.25</v>
          </cell>
          <cell r="AF4429">
            <v>763</v>
          </cell>
          <cell r="AG4429">
            <v>3453</v>
          </cell>
          <cell r="AH4429">
            <v>763</v>
          </cell>
          <cell r="AI4429">
            <v>763</v>
          </cell>
          <cell r="AJ4429">
            <v>763</v>
          </cell>
          <cell r="AK4429">
            <v>30</v>
          </cell>
        </row>
        <row r="4430">
          <cell r="B4430">
            <v>26620</v>
          </cell>
          <cell r="C4430">
            <v>266</v>
          </cell>
          <cell r="D4430">
            <v>2</v>
          </cell>
          <cell r="E4430">
            <v>20111</v>
          </cell>
          <cell r="F4430">
            <v>1</v>
          </cell>
          <cell r="G4430">
            <v>26620</v>
          </cell>
          <cell r="H4430">
            <v>56710</v>
          </cell>
          <cell r="I4430">
            <v>0</v>
          </cell>
          <cell r="J4430">
            <v>0</v>
          </cell>
          <cell r="K4430">
            <v>54</v>
          </cell>
          <cell r="L4430">
            <v>53</v>
          </cell>
          <cell r="M4430">
            <v>3</v>
          </cell>
          <cell r="N4430">
            <v>24</v>
          </cell>
          <cell r="O4430">
            <v>0.2</v>
          </cell>
          <cell r="P4430">
            <v>1305</v>
          </cell>
          <cell r="Q4430">
            <v>1044</v>
          </cell>
          <cell r="R4430">
            <v>0.6</v>
          </cell>
          <cell r="S4430">
            <v>2</v>
          </cell>
          <cell r="T4430">
            <v>2592</v>
          </cell>
          <cell r="U4430">
            <v>1448</v>
          </cell>
          <cell r="V4430">
            <v>3897</v>
          </cell>
          <cell r="W4430">
            <v>2492</v>
          </cell>
          <cell r="X4430">
            <v>24892</v>
          </cell>
          <cell r="Y4430">
            <v>497840</v>
          </cell>
          <cell r="Z4430" t="str">
            <v>木</v>
          </cell>
          <cell r="AA4430">
            <v>0.25</v>
          </cell>
          <cell r="AB4430">
            <v>1</v>
          </cell>
          <cell r="AC4430">
            <v>0.25</v>
          </cell>
          <cell r="AD4430">
            <v>0.25</v>
          </cell>
          <cell r="AE4430">
            <v>0.25</v>
          </cell>
          <cell r="AF4430">
            <v>351</v>
          </cell>
          <cell r="AG4430">
            <v>2492</v>
          </cell>
          <cell r="AH4430">
            <v>351</v>
          </cell>
          <cell r="AI4430">
            <v>351</v>
          </cell>
          <cell r="AJ4430">
            <v>351</v>
          </cell>
          <cell r="AK4430">
            <v>30</v>
          </cell>
        </row>
        <row r="4431">
          <cell r="B4431">
            <v>26720</v>
          </cell>
          <cell r="C4431">
            <v>267</v>
          </cell>
          <cell r="D4431">
            <v>2</v>
          </cell>
          <cell r="E4431">
            <v>20311</v>
          </cell>
          <cell r="F4431">
            <v>1</v>
          </cell>
          <cell r="G4431">
            <v>26720</v>
          </cell>
          <cell r="H4431">
            <v>56810</v>
          </cell>
          <cell r="I4431">
            <v>0</v>
          </cell>
          <cell r="J4431">
            <v>0</v>
          </cell>
          <cell r="K4431">
            <v>54</v>
          </cell>
          <cell r="L4431">
            <v>53</v>
          </cell>
          <cell r="M4431">
            <v>3</v>
          </cell>
          <cell r="N4431">
            <v>24</v>
          </cell>
          <cell r="O4431">
            <v>0.30000000000000004</v>
          </cell>
          <cell r="P4431">
            <v>1958</v>
          </cell>
          <cell r="Q4431">
            <v>1566</v>
          </cell>
          <cell r="R4431">
            <v>0.6</v>
          </cell>
          <cell r="S4431">
            <v>2</v>
          </cell>
          <cell r="T4431">
            <v>2592</v>
          </cell>
          <cell r="U4431">
            <v>1448</v>
          </cell>
          <cell r="V4431">
            <v>4550</v>
          </cell>
          <cell r="W4431">
            <v>3014</v>
          </cell>
          <cell r="X4431">
            <v>24892</v>
          </cell>
          <cell r="Y4431">
            <v>497840</v>
          </cell>
          <cell r="Z4431" t="str">
            <v>木</v>
          </cell>
          <cell r="AA4431">
            <v>0.25</v>
          </cell>
          <cell r="AB4431">
            <v>1</v>
          </cell>
          <cell r="AC4431">
            <v>0.25</v>
          </cell>
          <cell r="AD4431">
            <v>0.25</v>
          </cell>
          <cell r="AE4431">
            <v>0.25</v>
          </cell>
          <cell r="AF4431">
            <v>384</v>
          </cell>
          <cell r="AG4431">
            <v>3014</v>
          </cell>
          <cell r="AH4431">
            <v>384</v>
          </cell>
          <cell r="AI4431">
            <v>384</v>
          </cell>
          <cell r="AJ4431">
            <v>384</v>
          </cell>
          <cell r="AK4431">
            <v>30</v>
          </cell>
        </row>
        <row r="4432">
          <cell r="B4432">
            <v>26820</v>
          </cell>
          <cell r="C4432">
            <v>268</v>
          </cell>
          <cell r="D4432">
            <v>2</v>
          </cell>
          <cell r="E4432">
            <v>20111</v>
          </cell>
          <cell r="F4432">
            <v>1</v>
          </cell>
          <cell r="G4432">
            <v>26820</v>
          </cell>
          <cell r="H4432">
            <v>56910</v>
          </cell>
          <cell r="I4432">
            <v>0</v>
          </cell>
          <cell r="J4432">
            <v>0</v>
          </cell>
          <cell r="K4432">
            <v>54</v>
          </cell>
          <cell r="L4432">
            <v>53</v>
          </cell>
          <cell r="M4432">
            <v>3</v>
          </cell>
          <cell r="N4432">
            <v>24</v>
          </cell>
          <cell r="O4432">
            <v>0.4</v>
          </cell>
          <cell r="P4432">
            <v>2611</v>
          </cell>
          <cell r="Q4432">
            <v>1671</v>
          </cell>
          <cell r="R4432">
            <v>0.6</v>
          </cell>
          <cell r="S4432">
            <v>2</v>
          </cell>
          <cell r="T4432">
            <v>2592</v>
          </cell>
          <cell r="U4432">
            <v>1448</v>
          </cell>
          <cell r="V4432">
            <v>5203</v>
          </cell>
          <cell r="W4432">
            <v>3119</v>
          </cell>
          <cell r="X4432">
            <v>24892</v>
          </cell>
          <cell r="Y4432">
            <v>497840</v>
          </cell>
          <cell r="Z4432" t="str">
            <v>木</v>
          </cell>
          <cell r="AA4432">
            <v>0.25</v>
          </cell>
          <cell r="AB4432">
            <v>1</v>
          </cell>
          <cell r="AC4432">
            <v>0.25</v>
          </cell>
          <cell r="AD4432">
            <v>0.25</v>
          </cell>
          <cell r="AE4432">
            <v>0.25</v>
          </cell>
          <cell r="AF4432">
            <v>521</v>
          </cell>
          <cell r="AG4432">
            <v>3119</v>
          </cell>
          <cell r="AH4432">
            <v>521</v>
          </cell>
          <cell r="AI4432">
            <v>521</v>
          </cell>
          <cell r="AJ4432">
            <v>521</v>
          </cell>
          <cell r="AK4432">
            <v>30</v>
          </cell>
        </row>
        <row r="4433">
          <cell r="B4433">
            <v>26920</v>
          </cell>
          <cell r="C4433">
            <v>269</v>
          </cell>
          <cell r="D4433">
            <v>2</v>
          </cell>
          <cell r="E4433">
            <v>20311</v>
          </cell>
          <cell r="F4433">
            <v>1</v>
          </cell>
          <cell r="G4433">
            <v>26920</v>
          </cell>
          <cell r="H4433">
            <v>57010</v>
          </cell>
          <cell r="I4433">
            <v>0</v>
          </cell>
          <cell r="J4433">
            <v>0</v>
          </cell>
          <cell r="K4433">
            <v>54</v>
          </cell>
          <cell r="L4433">
            <v>53</v>
          </cell>
          <cell r="M4433">
            <v>3</v>
          </cell>
          <cell r="N4433">
            <v>24</v>
          </cell>
          <cell r="O4433">
            <v>0.5</v>
          </cell>
          <cell r="P4433">
            <v>3264</v>
          </cell>
          <cell r="Q4433">
            <v>2088</v>
          </cell>
          <cell r="R4433">
            <v>0.6</v>
          </cell>
          <cell r="S4433">
            <v>2</v>
          </cell>
          <cell r="T4433">
            <v>2592</v>
          </cell>
          <cell r="U4433">
            <v>1448</v>
          </cell>
          <cell r="V4433">
            <v>5856</v>
          </cell>
          <cell r="W4433">
            <v>3536</v>
          </cell>
          <cell r="X4433">
            <v>24892</v>
          </cell>
          <cell r="Y4433">
            <v>497840</v>
          </cell>
          <cell r="Z4433" t="str">
            <v>木</v>
          </cell>
          <cell r="AA4433">
            <v>0.25</v>
          </cell>
          <cell r="AB4433">
            <v>1</v>
          </cell>
          <cell r="AC4433">
            <v>0.25</v>
          </cell>
          <cell r="AD4433">
            <v>0.25</v>
          </cell>
          <cell r="AE4433">
            <v>0.25</v>
          </cell>
          <cell r="AF4433">
            <v>580</v>
          </cell>
          <cell r="AG4433">
            <v>3536</v>
          </cell>
          <cell r="AH4433">
            <v>580</v>
          </cell>
          <cell r="AI4433">
            <v>580</v>
          </cell>
          <cell r="AJ4433">
            <v>580</v>
          </cell>
          <cell r="AK4433">
            <v>30</v>
          </cell>
        </row>
        <row r="4434">
          <cell r="B4434">
            <v>27020</v>
          </cell>
          <cell r="C4434">
            <v>270</v>
          </cell>
          <cell r="D4434">
            <v>2</v>
          </cell>
          <cell r="E4434">
            <v>20111</v>
          </cell>
          <cell r="F4434">
            <v>1</v>
          </cell>
          <cell r="G4434">
            <v>27020</v>
          </cell>
          <cell r="H4434">
            <v>57110</v>
          </cell>
          <cell r="I4434">
            <v>0</v>
          </cell>
          <cell r="J4434">
            <v>0</v>
          </cell>
          <cell r="K4434">
            <v>55</v>
          </cell>
          <cell r="L4434">
            <v>54</v>
          </cell>
          <cell r="M4434">
            <v>3</v>
          </cell>
          <cell r="N4434">
            <v>24</v>
          </cell>
          <cell r="O4434">
            <v>0.60000000000000009</v>
          </cell>
          <cell r="P4434">
            <v>4147</v>
          </cell>
          <cell r="Q4434">
            <v>2123</v>
          </cell>
          <cell r="R4434">
            <v>0.6</v>
          </cell>
          <cell r="S4434">
            <v>2</v>
          </cell>
          <cell r="T4434">
            <v>2764</v>
          </cell>
          <cell r="U4434">
            <v>1545</v>
          </cell>
          <cell r="V4434">
            <v>6911</v>
          </cell>
          <cell r="W4434">
            <v>3668</v>
          </cell>
          <cell r="X4434">
            <v>26212</v>
          </cell>
          <cell r="Y4434">
            <v>524240</v>
          </cell>
          <cell r="Z4434" t="str">
            <v>木</v>
          </cell>
          <cell r="AA4434">
            <v>0.25</v>
          </cell>
          <cell r="AB4434">
            <v>1</v>
          </cell>
          <cell r="AC4434">
            <v>0.25</v>
          </cell>
          <cell r="AD4434">
            <v>0.25</v>
          </cell>
          <cell r="AE4434">
            <v>0.25</v>
          </cell>
          <cell r="AF4434">
            <v>810</v>
          </cell>
          <cell r="AG4434">
            <v>3668</v>
          </cell>
          <cell r="AH4434">
            <v>810</v>
          </cell>
          <cell r="AI4434">
            <v>810</v>
          </cell>
          <cell r="AJ4434">
            <v>810</v>
          </cell>
          <cell r="AK4434">
            <v>30</v>
          </cell>
        </row>
        <row r="4435">
          <cell r="B4435">
            <v>27120</v>
          </cell>
          <cell r="C4435">
            <v>271</v>
          </cell>
          <cell r="D4435">
            <v>2</v>
          </cell>
          <cell r="E4435">
            <v>20311</v>
          </cell>
          <cell r="F4435">
            <v>1</v>
          </cell>
          <cell r="G4435">
            <v>27120</v>
          </cell>
          <cell r="H4435">
            <v>57210</v>
          </cell>
          <cell r="I4435">
            <v>0</v>
          </cell>
          <cell r="J4435">
            <v>0</v>
          </cell>
          <cell r="K4435">
            <v>55</v>
          </cell>
          <cell r="L4435">
            <v>54</v>
          </cell>
          <cell r="M4435">
            <v>3</v>
          </cell>
          <cell r="N4435">
            <v>24</v>
          </cell>
          <cell r="O4435">
            <v>0.2</v>
          </cell>
          <cell r="P4435">
            <v>1382</v>
          </cell>
          <cell r="Q4435">
            <v>1105</v>
          </cell>
          <cell r="R4435">
            <v>0.6</v>
          </cell>
          <cell r="S4435">
            <v>2</v>
          </cell>
          <cell r="T4435">
            <v>2764</v>
          </cell>
          <cell r="U4435">
            <v>1545</v>
          </cell>
          <cell r="V4435">
            <v>4146</v>
          </cell>
          <cell r="W4435">
            <v>2650</v>
          </cell>
          <cell r="X4435">
            <v>26212</v>
          </cell>
          <cell r="Y4435">
            <v>524240</v>
          </cell>
          <cell r="Z4435" t="str">
            <v>木</v>
          </cell>
          <cell r="AA4435">
            <v>0.25</v>
          </cell>
          <cell r="AB4435">
            <v>1</v>
          </cell>
          <cell r="AC4435">
            <v>0.25</v>
          </cell>
          <cell r="AD4435">
            <v>0.25</v>
          </cell>
          <cell r="AE4435">
            <v>0.25</v>
          </cell>
          <cell r="AF4435">
            <v>374</v>
          </cell>
          <cell r="AG4435">
            <v>2650</v>
          </cell>
          <cell r="AH4435">
            <v>374</v>
          </cell>
          <cell r="AI4435">
            <v>374</v>
          </cell>
          <cell r="AJ4435">
            <v>374</v>
          </cell>
          <cell r="AK4435">
            <v>30</v>
          </cell>
        </row>
        <row r="4436">
          <cell r="B4436">
            <v>27220</v>
          </cell>
          <cell r="C4436">
            <v>272</v>
          </cell>
          <cell r="D4436">
            <v>2</v>
          </cell>
          <cell r="E4436">
            <v>30401</v>
          </cell>
          <cell r="F4436">
            <v>1</v>
          </cell>
          <cell r="G4436">
            <v>27220</v>
          </cell>
          <cell r="H4436">
            <v>57310</v>
          </cell>
          <cell r="I4436">
            <v>0</v>
          </cell>
          <cell r="J4436">
            <v>0</v>
          </cell>
          <cell r="K4436">
            <v>55</v>
          </cell>
          <cell r="L4436">
            <v>54</v>
          </cell>
          <cell r="M4436">
            <v>3</v>
          </cell>
          <cell r="N4436">
            <v>24</v>
          </cell>
          <cell r="O4436">
            <v>0.30000000000000004</v>
          </cell>
          <cell r="P4436">
            <v>2073</v>
          </cell>
          <cell r="Q4436">
            <v>1658</v>
          </cell>
          <cell r="R4436">
            <v>0.6</v>
          </cell>
          <cell r="S4436">
            <v>2</v>
          </cell>
          <cell r="T4436">
            <v>2764</v>
          </cell>
          <cell r="U4436">
            <v>1545</v>
          </cell>
          <cell r="V4436">
            <v>4837</v>
          </cell>
          <cell r="W4436">
            <v>3203</v>
          </cell>
          <cell r="X4436">
            <v>26212</v>
          </cell>
          <cell r="Y4436">
            <v>524240</v>
          </cell>
          <cell r="Z4436" t="str">
            <v>木</v>
          </cell>
          <cell r="AA4436">
            <v>0.25</v>
          </cell>
          <cell r="AB4436">
            <v>1</v>
          </cell>
          <cell r="AC4436">
            <v>0.25</v>
          </cell>
          <cell r="AD4436">
            <v>0.25</v>
          </cell>
          <cell r="AE4436">
            <v>0.25</v>
          </cell>
          <cell r="AF4436">
            <v>408</v>
          </cell>
          <cell r="AG4436">
            <v>3203</v>
          </cell>
          <cell r="AH4436">
            <v>408</v>
          </cell>
          <cell r="AI4436">
            <v>408</v>
          </cell>
          <cell r="AJ4436">
            <v>408</v>
          </cell>
          <cell r="AK4436">
            <v>30</v>
          </cell>
        </row>
        <row r="4437">
          <cell r="B4437">
            <v>27320</v>
          </cell>
          <cell r="C4437">
            <v>273</v>
          </cell>
          <cell r="D4437">
            <v>2</v>
          </cell>
          <cell r="E4437">
            <v>20311</v>
          </cell>
          <cell r="F4437">
            <v>1</v>
          </cell>
          <cell r="G4437">
            <v>27320</v>
          </cell>
          <cell r="H4437">
            <v>57410</v>
          </cell>
          <cell r="I4437">
            <v>0</v>
          </cell>
          <cell r="J4437">
            <v>0</v>
          </cell>
          <cell r="K4437">
            <v>55</v>
          </cell>
          <cell r="L4437">
            <v>54</v>
          </cell>
          <cell r="M4437">
            <v>3</v>
          </cell>
          <cell r="N4437">
            <v>24</v>
          </cell>
          <cell r="O4437">
            <v>0.4</v>
          </cell>
          <cell r="P4437">
            <v>2764</v>
          </cell>
          <cell r="Q4437">
            <v>1769</v>
          </cell>
          <cell r="R4437">
            <v>0.6</v>
          </cell>
          <cell r="S4437">
            <v>2</v>
          </cell>
          <cell r="T4437">
            <v>2764</v>
          </cell>
          <cell r="U4437">
            <v>1545</v>
          </cell>
          <cell r="V4437">
            <v>5528</v>
          </cell>
          <cell r="W4437">
            <v>3314</v>
          </cell>
          <cell r="X4437">
            <v>26212</v>
          </cell>
          <cell r="Y4437">
            <v>524240</v>
          </cell>
          <cell r="Z4437" t="str">
            <v>木</v>
          </cell>
          <cell r="AA4437">
            <v>0.25</v>
          </cell>
          <cell r="AB4437">
            <v>1</v>
          </cell>
          <cell r="AC4437">
            <v>0.25</v>
          </cell>
          <cell r="AD4437">
            <v>0.25</v>
          </cell>
          <cell r="AE4437">
            <v>0.25</v>
          </cell>
          <cell r="AF4437">
            <v>553</v>
          </cell>
          <cell r="AG4437">
            <v>3314</v>
          </cell>
          <cell r="AH4437">
            <v>553</v>
          </cell>
          <cell r="AI4437">
            <v>553</v>
          </cell>
          <cell r="AJ4437">
            <v>553</v>
          </cell>
          <cell r="AK4437">
            <v>30</v>
          </cell>
        </row>
        <row r="4438">
          <cell r="B4438">
            <v>27420</v>
          </cell>
          <cell r="C4438">
            <v>274</v>
          </cell>
          <cell r="D4438">
            <v>2</v>
          </cell>
          <cell r="E4438">
            <v>30401</v>
          </cell>
          <cell r="F4438">
            <v>1</v>
          </cell>
          <cell r="G4438">
            <v>27420</v>
          </cell>
          <cell r="H4438">
            <v>57510</v>
          </cell>
          <cell r="I4438">
            <v>0</v>
          </cell>
          <cell r="J4438">
            <v>0</v>
          </cell>
          <cell r="K4438">
            <v>55</v>
          </cell>
          <cell r="L4438">
            <v>54</v>
          </cell>
          <cell r="M4438">
            <v>3</v>
          </cell>
          <cell r="N4438">
            <v>24</v>
          </cell>
          <cell r="O4438">
            <v>0.5</v>
          </cell>
          <cell r="P4438">
            <v>3456</v>
          </cell>
          <cell r="Q4438">
            <v>2211</v>
          </cell>
          <cell r="R4438">
            <v>0.6</v>
          </cell>
          <cell r="S4438">
            <v>2</v>
          </cell>
          <cell r="T4438">
            <v>2764</v>
          </cell>
          <cell r="U4438">
            <v>1545</v>
          </cell>
          <cell r="V4438">
            <v>6220</v>
          </cell>
          <cell r="W4438">
            <v>3756</v>
          </cell>
          <cell r="X4438">
            <v>26212</v>
          </cell>
          <cell r="Y4438">
            <v>524240</v>
          </cell>
          <cell r="Z4438" t="str">
            <v>木</v>
          </cell>
          <cell r="AA4438">
            <v>0.25</v>
          </cell>
          <cell r="AB4438">
            <v>1</v>
          </cell>
          <cell r="AC4438">
            <v>0.25</v>
          </cell>
          <cell r="AD4438">
            <v>0.25</v>
          </cell>
          <cell r="AE4438">
            <v>0.25</v>
          </cell>
          <cell r="AF4438">
            <v>616</v>
          </cell>
          <cell r="AG4438">
            <v>3756</v>
          </cell>
          <cell r="AH4438">
            <v>616</v>
          </cell>
          <cell r="AI4438">
            <v>616</v>
          </cell>
          <cell r="AJ4438">
            <v>616</v>
          </cell>
          <cell r="AK4438">
            <v>30</v>
          </cell>
        </row>
        <row r="4439">
          <cell r="B4439">
            <v>27520</v>
          </cell>
          <cell r="C4439">
            <v>275</v>
          </cell>
          <cell r="D4439">
            <v>2</v>
          </cell>
          <cell r="E4439">
            <v>20311</v>
          </cell>
          <cell r="F4439">
            <v>1</v>
          </cell>
          <cell r="G4439">
            <v>27520</v>
          </cell>
          <cell r="H4439">
            <v>57610</v>
          </cell>
          <cell r="I4439">
            <v>0</v>
          </cell>
          <cell r="J4439">
            <v>0</v>
          </cell>
          <cell r="K4439">
            <v>56</v>
          </cell>
          <cell r="L4439">
            <v>55</v>
          </cell>
          <cell r="M4439">
            <v>3</v>
          </cell>
          <cell r="N4439">
            <v>24</v>
          </cell>
          <cell r="O4439">
            <v>0.60000000000000009</v>
          </cell>
          <cell r="P4439">
            <v>4392</v>
          </cell>
          <cell r="Q4439">
            <v>2248</v>
          </cell>
          <cell r="R4439">
            <v>0.6</v>
          </cell>
          <cell r="S4439">
            <v>2</v>
          </cell>
          <cell r="T4439">
            <v>2908</v>
          </cell>
          <cell r="U4439">
            <v>1626</v>
          </cell>
          <cell r="V4439">
            <v>7300</v>
          </cell>
          <cell r="W4439">
            <v>3874</v>
          </cell>
          <cell r="X4439">
            <v>27604</v>
          </cell>
          <cell r="Y4439">
            <v>552080</v>
          </cell>
          <cell r="Z4439" t="str">
            <v>木</v>
          </cell>
          <cell r="AA4439">
            <v>0.25</v>
          </cell>
          <cell r="AB4439">
            <v>1</v>
          </cell>
          <cell r="AC4439">
            <v>0.25</v>
          </cell>
          <cell r="AD4439">
            <v>0.25</v>
          </cell>
          <cell r="AE4439">
            <v>0.25</v>
          </cell>
          <cell r="AF4439">
            <v>856</v>
          </cell>
          <cell r="AG4439">
            <v>3874</v>
          </cell>
          <cell r="AH4439">
            <v>856</v>
          </cell>
          <cell r="AI4439">
            <v>856</v>
          </cell>
          <cell r="AJ4439">
            <v>856</v>
          </cell>
          <cell r="AK4439">
            <v>30</v>
          </cell>
        </row>
        <row r="4440">
          <cell r="B4440">
            <v>27620</v>
          </cell>
          <cell r="C4440">
            <v>276</v>
          </cell>
          <cell r="D4440">
            <v>2</v>
          </cell>
          <cell r="E4440">
            <v>30601</v>
          </cell>
          <cell r="F4440">
            <v>1</v>
          </cell>
          <cell r="G4440">
            <v>27620</v>
          </cell>
          <cell r="H4440">
            <v>57710</v>
          </cell>
          <cell r="I4440">
            <v>0</v>
          </cell>
          <cell r="J4440">
            <v>0</v>
          </cell>
          <cell r="K4440">
            <v>56</v>
          </cell>
          <cell r="L4440">
            <v>55</v>
          </cell>
          <cell r="M4440">
            <v>3</v>
          </cell>
          <cell r="N4440">
            <v>24</v>
          </cell>
          <cell r="O4440">
            <v>0.2</v>
          </cell>
          <cell r="P4440">
            <v>1464</v>
          </cell>
          <cell r="Q4440">
            <v>1171</v>
          </cell>
          <cell r="R4440">
            <v>0.6</v>
          </cell>
          <cell r="S4440">
            <v>2</v>
          </cell>
          <cell r="T4440">
            <v>2908</v>
          </cell>
          <cell r="U4440">
            <v>1626</v>
          </cell>
          <cell r="V4440">
            <v>4372</v>
          </cell>
          <cell r="W4440">
            <v>2797</v>
          </cell>
          <cell r="X4440">
            <v>27604</v>
          </cell>
          <cell r="Y4440">
            <v>552080</v>
          </cell>
          <cell r="Z4440" t="str">
            <v>木</v>
          </cell>
          <cell r="AA4440">
            <v>0.25</v>
          </cell>
          <cell r="AB4440">
            <v>1</v>
          </cell>
          <cell r="AC4440">
            <v>0.25</v>
          </cell>
          <cell r="AD4440">
            <v>0.25</v>
          </cell>
          <cell r="AE4440">
            <v>0.25</v>
          </cell>
          <cell r="AF4440">
            <v>393</v>
          </cell>
          <cell r="AG4440">
            <v>2797</v>
          </cell>
          <cell r="AH4440">
            <v>393</v>
          </cell>
          <cell r="AI4440">
            <v>393</v>
          </cell>
          <cell r="AJ4440">
            <v>393</v>
          </cell>
          <cell r="AK4440">
            <v>30</v>
          </cell>
        </row>
        <row r="4441">
          <cell r="B4441">
            <v>27720</v>
          </cell>
          <cell r="C4441">
            <v>277</v>
          </cell>
          <cell r="D4441">
            <v>2</v>
          </cell>
          <cell r="E4441">
            <v>20111</v>
          </cell>
          <cell r="F4441">
            <v>1</v>
          </cell>
          <cell r="G4441">
            <v>27720</v>
          </cell>
          <cell r="H4441">
            <v>57810</v>
          </cell>
          <cell r="I4441">
            <v>0</v>
          </cell>
          <cell r="J4441">
            <v>0</v>
          </cell>
          <cell r="K4441">
            <v>56</v>
          </cell>
          <cell r="L4441">
            <v>55</v>
          </cell>
          <cell r="M4441">
            <v>3</v>
          </cell>
          <cell r="N4441">
            <v>24</v>
          </cell>
          <cell r="O4441">
            <v>0.30000000000000004</v>
          </cell>
          <cell r="P4441">
            <v>2196</v>
          </cell>
          <cell r="Q4441">
            <v>1756</v>
          </cell>
          <cell r="R4441">
            <v>0.6</v>
          </cell>
          <cell r="S4441">
            <v>2</v>
          </cell>
          <cell r="T4441">
            <v>2908</v>
          </cell>
          <cell r="U4441">
            <v>1626</v>
          </cell>
          <cell r="V4441">
            <v>5104</v>
          </cell>
          <cell r="W4441">
            <v>3382</v>
          </cell>
          <cell r="X4441">
            <v>27604</v>
          </cell>
          <cell r="Y4441">
            <v>552080</v>
          </cell>
          <cell r="Z4441" t="str">
            <v>木</v>
          </cell>
          <cell r="AA4441">
            <v>0.25</v>
          </cell>
          <cell r="AB4441">
            <v>1</v>
          </cell>
          <cell r="AC4441">
            <v>0.25</v>
          </cell>
          <cell r="AD4441">
            <v>0.25</v>
          </cell>
          <cell r="AE4441">
            <v>0.25</v>
          </cell>
          <cell r="AF4441">
            <v>430</v>
          </cell>
          <cell r="AG4441">
            <v>3382</v>
          </cell>
          <cell r="AH4441">
            <v>430</v>
          </cell>
          <cell r="AI4441">
            <v>430</v>
          </cell>
          <cell r="AJ4441">
            <v>430</v>
          </cell>
          <cell r="AK4441">
            <v>30</v>
          </cell>
        </row>
        <row r="4442">
          <cell r="B4442">
            <v>27820</v>
          </cell>
          <cell r="C4442">
            <v>278</v>
          </cell>
          <cell r="D4442">
            <v>2</v>
          </cell>
          <cell r="E4442">
            <v>30601</v>
          </cell>
          <cell r="F4442">
            <v>1</v>
          </cell>
          <cell r="G4442">
            <v>27820</v>
          </cell>
          <cell r="H4442">
            <v>57910</v>
          </cell>
          <cell r="I4442">
            <v>0</v>
          </cell>
          <cell r="J4442">
            <v>0</v>
          </cell>
          <cell r="K4442">
            <v>56</v>
          </cell>
          <cell r="L4442">
            <v>55</v>
          </cell>
          <cell r="M4442">
            <v>3</v>
          </cell>
          <cell r="N4442">
            <v>24</v>
          </cell>
          <cell r="O4442">
            <v>0.4</v>
          </cell>
          <cell r="P4442">
            <v>2928</v>
          </cell>
          <cell r="Q4442">
            <v>1873</v>
          </cell>
          <cell r="R4442">
            <v>0.6</v>
          </cell>
          <cell r="S4442">
            <v>2</v>
          </cell>
          <cell r="T4442">
            <v>2908</v>
          </cell>
          <cell r="U4442">
            <v>1626</v>
          </cell>
          <cell r="V4442">
            <v>5836</v>
          </cell>
          <cell r="W4442">
            <v>3499</v>
          </cell>
          <cell r="X4442">
            <v>27604</v>
          </cell>
          <cell r="Y4442">
            <v>552080</v>
          </cell>
          <cell r="Z4442" t="str">
            <v>木</v>
          </cell>
          <cell r="AA4442">
            <v>0.25</v>
          </cell>
          <cell r="AB4442">
            <v>1</v>
          </cell>
          <cell r="AC4442">
            <v>0.25</v>
          </cell>
          <cell r="AD4442">
            <v>0.25</v>
          </cell>
          <cell r="AE4442">
            <v>0.25</v>
          </cell>
          <cell r="AF4442">
            <v>584</v>
          </cell>
          <cell r="AG4442">
            <v>3499</v>
          </cell>
          <cell r="AH4442">
            <v>584</v>
          </cell>
          <cell r="AI4442">
            <v>584</v>
          </cell>
          <cell r="AJ4442">
            <v>584</v>
          </cell>
          <cell r="AK4442">
            <v>30</v>
          </cell>
        </row>
        <row r="4443">
          <cell r="B4443">
            <v>27920</v>
          </cell>
          <cell r="C4443">
            <v>279</v>
          </cell>
          <cell r="D4443">
            <v>2</v>
          </cell>
          <cell r="E4443">
            <v>20111</v>
          </cell>
          <cell r="F4443">
            <v>1</v>
          </cell>
          <cell r="G4443">
            <v>27920</v>
          </cell>
          <cell r="H4443">
            <v>58010</v>
          </cell>
          <cell r="I4443">
            <v>0</v>
          </cell>
          <cell r="J4443">
            <v>0</v>
          </cell>
          <cell r="K4443">
            <v>56</v>
          </cell>
          <cell r="L4443">
            <v>55</v>
          </cell>
          <cell r="M4443">
            <v>3</v>
          </cell>
          <cell r="N4443">
            <v>24</v>
          </cell>
          <cell r="O4443">
            <v>0.5</v>
          </cell>
          <cell r="P4443">
            <v>3660</v>
          </cell>
          <cell r="Q4443">
            <v>2342</v>
          </cell>
          <cell r="R4443">
            <v>0.6</v>
          </cell>
          <cell r="S4443">
            <v>2</v>
          </cell>
          <cell r="T4443">
            <v>2908</v>
          </cell>
          <cell r="U4443">
            <v>1626</v>
          </cell>
          <cell r="V4443">
            <v>6568</v>
          </cell>
          <cell r="W4443">
            <v>3968</v>
          </cell>
          <cell r="X4443">
            <v>27604</v>
          </cell>
          <cell r="Y4443">
            <v>552080</v>
          </cell>
          <cell r="Z4443" t="str">
            <v>木</v>
          </cell>
          <cell r="AA4443">
            <v>0.25</v>
          </cell>
          <cell r="AB4443">
            <v>1</v>
          </cell>
          <cell r="AC4443">
            <v>0.25</v>
          </cell>
          <cell r="AD4443">
            <v>0.25</v>
          </cell>
          <cell r="AE4443">
            <v>0.25</v>
          </cell>
          <cell r="AF4443">
            <v>650</v>
          </cell>
          <cell r="AG4443">
            <v>3968</v>
          </cell>
          <cell r="AH4443">
            <v>650</v>
          </cell>
          <cell r="AI4443">
            <v>650</v>
          </cell>
          <cell r="AJ4443">
            <v>650</v>
          </cell>
          <cell r="AK4443">
            <v>30</v>
          </cell>
        </row>
        <row r="4444">
          <cell r="B4444">
            <v>28020</v>
          </cell>
          <cell r="C4444">
            <v>280</v>
          </cell>
          <cell r="D4444">
            <v>2</v>
          </cell>
          <cell r="E4444">
            <v>30600</v>
          </cell>
          <cell r="F4444">
            <v>1</v>
          </cell>
          <cell r="G4444">
            <v>28020</v>
          </cell>
          <cell r="H4444">
            <v>58110</v>
          </cell>
          <cell r="I4444">
            <v>0</v>
          </cell>
          <cell r="J4444">
            <v>0</v>
          </cell>
          <cell r="K4444">
            <v>57</v>
          </cell>
          <cell r="L4444">
            <v>56</v>
          </cell>
          <cell r="M4444">
            <v>3</v>
          </cell>
          <cell r="N4444">
            <v>24</v>
          </cell>
          <cell r="O4444">
            <v>0.60000000000000009</v>
          </cell>
          <cell r="P4444">
            <v>4636</v>
          </cell>
          <cell r="Q4444">
            <v>2374</v>
          </cell>
          <cell r="R4444">
            <v>0.6</v>
          </cell>
          <cell r="S4444">
            <v>2</v>
          </cell>
          <cell r="T4444">
            <v>3081</v>
          </cell>
          <cell r="U4444">
            <v>1722</v>
          </cell>
          <cell r="V4444">
            <v>7717</v>
          </cell>
          <cell r="W4444">
            <v>4096</v>
          </cell>
          <cell r="X4444">
            <v>29068</v>
          </cell>
          <cell r="Y4444">
            <v>581360</v>
          </cell>
          <cell r="Z4444" t="str">
            <v>木</v>
          </cell>
          <cell r="AA4444">
            <v>0.25</v>
          </cell>
          <cell r="AB4444">
            <v>1</v>
          </cell>
          <cell r="AC4444">
            <v>0.25</v>
          </cell>
          <cell r="AD4444">
            <v>0.25</v>
          </cell>
          <cell r="AE4444">
            <v>0.25</v>
          </cell>
          <cell r="AF4444">
            <v>905</v>
          </cell>
          <cell r="AG4444">
            <v>4096</v>
          </cell>
          <cell r="AH4444">
            <v>905</v>
          </cell>
          <cell r="AI4444">
            <v>905</v>
          </cell>
          <cell r="AJ4444">
            <v>905</v>
          </cell>
          <cell r="AK4444">
            <v>30</v>
          </cell>
        </row>
        <row r="4445">
          <cell r="B4445">
            <v>28120</v>
          </cell>
          <cell r="C4445">
            <v>281</v>
          </cell>
          <cell r="D4445">
            <v>2</v>
          </cell>
          <cell r="E4445">
            <v>20113</v>
          </cell>
          <cell r="F4445">
            <v>1</v>
          </cell>
          <cell r="G4445">
            <v>28120</v>
          </cell>
          <cell r="H4445">
            <v>58210</v>
          </cell>
          <cell r="I4445">
            <v>0</v>
          </cell>
          <cell r="J4445">
            <v>0</v>
          </cell>
          <cell r="K4445">
            <v>57</v>
          </cell>
          <cell r="L4445">
            <v>56</v>
          </cell>
          <cell r="M4445">
            <v>3</v>
          </cell>
          <cell r="N4445">
            <v>24</v>
          </cell>
          <cell r="O4445">
            <v>0.2</v>
          </cell>
          <cell r="P4445">
            <v>1545</v>
          </cell>
          <cell r="Q4445">
            <v>1236</v>
          </cell>
          <cell r="R4445">
            <v>0.6</v>
          </cell>
          <cell r="S4445">
            <v>2</v>
          </cell>
          <cell r="T4445">
            <v>3081</v>
          </cell>
          <cell r="U4445">
            <v>1722</v>
          </cell>
          <cell r="V4445">
            <v>4626</v>
          </cell>
          <cell r="W4445">
            <v>2958</v>
          </cell>
          <cell r="X4445">
            <v>29068</v>
          </cell>
          <cell r="Y4445">
            <v>581360</v>
          </cell>
          <cell r="Z4445" t="str">
            <v>土</v>
          </cell>
          <cell r="AA4445">
            <v>0.25</v>
          </cell>
          <cell r="AB4445">
            <v>0.25</v>
          </cell>
          <cell r="AC4445">
            <v>0.25</v>
          </cell>
          <cell r="AD4445">
            <v>0.25</v>
          </cell>
          <cell r="AE4445">
            <v>1</v>
          </cell>
          <cell r="AF4445">
            <v>417</v>
          </cell>
          <cell r="AG4445">
            <v>417</v>
          </cell>
          <cell r="AH4445">
            <v>417</v>
          </cell>
          <cell r="AI4445">
            <v>417</v>
          </cell>
          <cell r="AJ4445">
            <v>2958</v>
          </cell>
          <cell r="AK4445">
            <v>30</v>
          </cell>
        </row>
        <row r="4446">
          <cell r="B4446">
            <v>28220</v>
          </cell>
          <cell r="C4446">
            <v>282</v>
          </cell>
          <cell r="D4446">
            <v>2</v>
          </cell>
          <cell r="E4446">
            <v>20313</v>
          </cell>
          <cell r="F4446">
            <v>1</v>
          </cell>
          <cell r="G4446">
            <v>28220</v>
          </cell>
          <cell r="H4446">
            <v>58310</v>
          </cell>
          <cell r="I4446">
            <v>0</v>
          </cell>
          <cell r="J4446">
            <v>0</v>
          </cell>
          <cell r="K4446">
            <v>57</v>
          </cell>
          <cell r="L4446">
            <v>56</v>
          </cell>
          <cell r="M4446">
            <v>3</v>
          </cell>
          <cell r="N4446">
            <v>24</v>
          </cell>
          <cell r="O4446">
            <v>0.30000000000000004</v>
          </cell>
          <cell r="P4446">
            <v>2318</v>
          </cell>
          <cell r="Q4446">
            <v>1854</v>
          </cell>
          <cell r="R4446">
            <v>0.6</v>
          </cell>
          <cell r="S4446">
            <v>2</v>
          </cell>
          <cell r="T4446">
            <v>3081</v>
          </cell>
          <cell r="U4446">
            <v>1722</v>
          </cell>
          <cell r="V4446">
            <v>5399</v>
          </cell>
          <cell r="W4446">
            <v>3576</v>
          </cell>
          <cell r="X4446">
            <v>29068</v>
          </cell>
          <cell r="Y4446">
            <v>581360</v>
          </cell>
          <cell r="Z4446" t="str">
            <v>土</v>
          </cell>
          <cell r="AA4446">
            <v>0.25</v>
          </cell>
          <cell r="AB4446">
            <v>0.25</v>
          </cell>
          <cell r="AC4446">
            <v>0.25</v>
          </cell>
          <cell r="AD4446">
            <v>0.25</v>
          </cell>
          <cell r="AE4446">
            <v>1</v>
          </cell>
          <cell r="AF4446">
            <v>455</v>
          </cell>
          <cell r="AG4446">
            <v>455</v>
          </cell>
          <cell r="AH4446">
            <v>455</v>
          </cell>
          <cell r="AI4446">
            <v>455</v>
          </cell>
          <cell r="AJ4446">
            <v>3576</v>
          </cell>
          <cell r="AK4446">
            <v>30</v>
          </cell>
        </row>
        <row r="4447">
          <cell r="B4447">
            <v>28320</v>
          </cell>
          <cell r="C4447">
            <v>283</v>
          </cell>
          <cell r="D4447">
            <v>2</v>
          </cell>
          <cell r="E4447">
            <v>20113</v>
          </cell>
          <cell r="F4447">
            <v>1</v>
          </cell>
          <cell r="G4447">
            <v>28320</v>
          </cell>
          <cell r="H4447">
            <v>58410</v>
          </cell>
          <cell r="I4447">
            <v>0</v>
          </cell>
          <cell r="J4447">
            <v>0</v>
          </cell>
          <cell r="K4447">
            <v>57</v>
          </cell>
          <cell r="L4447">
            <v>56</v>
          </cell>
          <cell r="M4447">
            <v>3</v>
          </cell>
          <cell r="N4447">
            <v>24</v>
          </cell>
          <cell r="O4447">
            <v>0.4</v>
          </cell>
          <cell r="P4447">
            <v>3091</v>
          </cell>
          <cell r="Q4447">
            <v>1978</v>
          </cell>
          <cell r="R4447">
            <v>0.6</v>
          </cell>
          <cell r="S4447">
            <v>2</v>
          </cell>
          <cell r="T4447">
            <v>3081</v>
          </cell>
          <cell r="U4447">
            <v>1722</v>
          </cell>
          <cell r="V4447">
            <v>6172</v>
          </cell>
          <cell r="W4447">
            <v>3700</v>
          </cell>
          <cell r="X4447">
            <v>29068</v>
          </cell>
          <cell r="Y4447">
            <v>581360</v>
          </cell>
          <cell r="Z4447" t="str">
            <v>土</v>
          </cell>
          <cell r="AA4447">
            <v>0.25</v>
          </cell>
          <cell r="AB4447">
            <v>0.25</v>
          </cell>
          <cell r="AC4447">
            <v>0.25</v>
          </cell>
          <cell r="AD4447">
            <v>0.25</v>
          </cell>
          <cell r="AE4447">
            <v>1</v>
          </cell>
          <cell r="AF4447">
            <v>618</v>
          </cell>
          <cell r="AG4447">
            <v>618</v>
          </cell>
          <cell r="AH4447">
            <v>618</v>
          </cell>
          <cell r="AI4447">
            <v>618</v>
          </cell>
          <cell r="AJ4447">
            <v>3700</v>
          </cell>
          <cell r="AK4447">
            <v>30</v>
          </cell>
        </row>
        <row r="4448">
          <cell r="B4448">
            <v>28420</v>
          </cell>
          <cell r="C4448">
            <v>284</v>
          </cell>
          <cell r="D4448">
            <v>2</v>
          </cell>
          <cell r="E4448">
            <v>20313</v>
          </cell>
          <cell r="F4448">
            <v>1</v>
          </cell>
          <cell r="G4448">
            <v>28420</v>
          </cell>
          <cell r="H4448">
            <v>58510</v>
          </cell>
          <cell r="I4448">
            <v>0</v>
          </cell>
          <cell r="J4448">
            <v>0</v>
          </cell>
          <cell r="K4448">
            <v>57</v>
          </cell>
          <cell r="L4448">
            <v>56</v>
          </cell>
          <cell r="M4448">
            <v>3</v>
          </cell>
          <cell r="N4448">
            <v>24</v>
          </cell>
          <cell r="O4448">
            <v>0.5</v>
          </cell>
          <cell r="P4448">
            <v>3864</v>
          </cell>
          <cell r="Q4448">
            <v>2472</v>
          </cell>
          <cell r="R4448">
            <v>0.6</v>
          </cell>
          <cell r="S4448">
            <v>2</v>
          </cell>
          <cell r="T4448">
            <v>3081</v>
          </cell>
          <cell r="U4448">
            <v>1722</v>
          </cell>
          <cell r="V4448">
            <v>6945</v>
          </cell>
          <cell r="W4448">
            <v>4194</v>
          </cell>
          <cell r="X4448">
            <v>29068</v>
          </cell>
          <cell r="Y4448">
            <v>581360</v>
          </cell>
          <cell r="Z4448" t="str">
            <v>土</v>
          </cell>
          <cell r="AA4448">
            <v>0.25</v>
          </cell>
          <cell r="AB4448">
            <v>0.25</v>
          </cell>
          <cell r="AC4448">
            <v>0.25</v>
          </cell>
          <cell r="AD4448">
            <v>0.25</v>
          </cell>
          <cell r="AE4448">
            <v>1</v>
          </cell>
          <cell r="AF4448">
            <v>687</v>
          </cell>
          <cell r="AG4448">
            <v>687</v>
          </cell>
          <cell r="AH4448">
            <v>687</v>
          </cell>
          <cell r="AI4448">
            <v>687</v>
          </cell>
          <cell r="AJ4448">
            <v>4194</v>
          </cell>
          <cell r="AK4448">
            <v>30</v>
          </cell>
        </row>
        <row r="4449">
          <cell r="B4449">
            <v>28520</v>
          </cell>
          <cell r="C4449">
            <v>285</v>
          </cell>
          <cell r="D4449">
            <v>2</v>
          </cell>
          <cell r="E4449">
            <v>20113</v>
          </cell>
          <cell r="F4449">
            <v>1</v>
          </cell>
          <cell r="G4449">
            <v>28520</v>
          </cell>
          <cell r="H4449">
            <v>58610</v>
          </cell>
          <cell r="I4449">
            <v>0</v>
          </cell>
          <cell r="J4449">
            <v>0</v>
          </cell>
          <cell r="K4449">
            <v>58</v>
          </cell>
          <cell r="L4449">
            <v>57</v>
          </cell>
          <cell r="M4449">
            <v>3</v>
          </cell>
          <cell r="N4449">
            <v>24</v>
          </cell>
          <cell r="O4449">
            <v>0.60000000000000009</v>
          </cell>
          <cell r="P4449">
            <v>4910</v>
          </cell>
          <cell r="Q4449">
            <v>2514</v>
          </cell>
          <cell r="R4449">
            <v>0.6</v>
          </cell>
          <cell r="S4449">
            <v>2</v>
          </cell>
          <cell r="T4449">
            <v>3254</v>
          </cell>
          <cell r="U4449">
            <v>1819</v>
          </cell>
          <cell r="V4449">
            <v>8164</v>
          </cell>
          <cell r="W4449">
            <v>4333</v>
          </cell>
          <cell r="X4449">
            <v>30628</v>
          </cell>
          <cell r="Y4449">
            <v>612560</v>
          </cell>
          <cell r="Z4449" t="str">
            <v>土</v>
          </cell>
          <cell r="AA4449">
            <v>0.25</v>
          </cell>
          <cell r="AB4449">
            <v>0.25</v>
          </cell>
          <cell r="AC4449">
            <v>0.25</v>
          </cell>
          <cell r="AD4449">
            <v>0.25</v>
          </cell>
          <cell r="AE4449">
            <v>1</v>
          </cell>
          <cell r="AF4449">
            <v>957</v>
          </cell>
          <cell r="AG4449">
            <v>957</v>
          </cell>
          <cell r="AH4449">
            <v>957</v>
          </cell>
          <cell r="AI4449">
            <v>957</v>
          </cell>
          <cell r="AJ4449">
            <v>4333</v>
          </cell>
          <cell r="AK4449">
            <v>30</v>
          </cell>
        </row>
        <row r="4450">
          <cell r="B4450">
            <v>28620</v>
          </cell>
          <cell r="C4450">
            <v>286</v>
          </cell>
          <cell r="D4450">
            <v>2</v>
          </cell>
          <cell r="E4450">
            <v>20213</v>
          </cell>
          <cell r="F4450">
            <v>1</v>
          </cell>
          <cell r="G4450">
            <v>28620</v>
          </cell>
          <cell r="H4450">
            <v>58710</v>
          </cell>
          <cell r="I4450">
            <v>0</v>
          </cell>
          <cell r="J4450">
            <v>0</v>
          </cell>
          <cell r="K4450">
            <v>58</v>
          </cell>
          <cell r="L4450">
            <v>57</v>
          </cell>
          <cell r="M4450">
            <v>3</v>
          </cell>
          <cell r="N4450">
            <v>24</v>
          </cell>
          <cell r="O4450">
            <v>0.2</v>
          </cell>
          <cell r="P4450">
            <v>1636</v>
          </cell>
          <cell r="Q4450">
            <v>1309</v>
          </cell>
          <cell r="R4450">
            <v>0.6</v>
          </cell>
          <cell r="S4450">
            <v>2</v>
          </cell>
          <cell r="T4450">
            <v>3254</v>
          </cell>
          <cell r="U4450">
            <v>1819</v>
          </cell>
          <cell r="V4450">
            <v>4890</v>
          </cell>
          <cell r="W4450">
            <v>3128</v>
          </cell>
          <cell r="X4450">
            <v>30628</v>
          </cell>
          <cell r="Y4450">
            <v>612560</v>
          </cell>
          <cell r="Z4450" t="str">
            <v>土</v>
          </cell>
          <cell r="AA4450">
            <v>0.25</v>
          </cell>
          <cell r="AB4450">
            <v>0.25</v>
          </cell>
          <cell r="AC4450">
            <v>0.25</v>
          </cell>
          <cell r="AD4450">
            <v>0.25</v>
          </cell>
          <cell r="AE4450">
            <v>1</v>
          </cell>
          <cell r="AF4450">
            <v>440</v>
          </cell>
          <cell r="AG4450">
            <v>440</v>
          </cell>
          <cell r="AH4450">
            <v>440</v>
          </cell>
          <cell r="AI4450">
            <v>440</v>
          </cell>
          <cell r="AJ4450">
            <v>3128</v>
          </cell>
          <cell r="AK4450">
            <v>30</v>
          </cell>
        </row>
        <row r="4451">
          <cell r="B4451">
            <v>28720</v>
          </cell>
          <cell r="C4451">
            <v>287</v>
          </cell>
          <cell r="D4451">
            <v>2</v>
          </cell>
          <cell r="E4451">
            <v>20313</v>
          </cell>
          <cell r="F4451">
            <v>1</v>
          </cell>
          <cell r="G4451">
            <v>28720</v>
          </cell>
          <cell r="H4451">
            <v>58810</v>
          </cell>
          <cell r="I4451">
            <v>0</v>
          </cell>
          <cell r="J4451">
            <v>0</v>
          </cell>
          <cell r="K4451">
            <v>58</v>
          </cell>
          <cell r="L4451">
            <v>57</v>
          </cell>
          <cell r="M4451">
            <v>3</v>
          </cell>
          <cell r="N4451">
            <v>24</v>
          </cell>
          <cell r="O4451">
            <v>0.30000000000000004</v>
          </cell>
          <cell r="P4451">
            <v>2455</v>
          </cell>
          <cell r="Q4451">
            <v>1964</v>
          </cell>
          <cell r="R4451">
            <v>0.6</v>
          </cell>
          <cell r="S4451">
            <v>2</v>
          </cell>
          <cell r="T4451">
            <v>3254</v>
          </cell>
          <cell r="U4451">
            <v>1819</v>
          </cell>
          <cell r="V4451">
            <v>5709</v>
          </cell>
          <cell r="W4451">
            <v>3783</v>
          </cell>
          <cell r="X4451">
            <v>30628</v>
          </cell>
          <cell r="Y4451">
            <v>612560</v>
          </cell>
          <cell r="Z4451" t="str">
            <v>土</v>
          </cell>
          <cell r="AA4451">
            <v>0.25</v>
          </cell>
          <cell r="AB4451">
            <v>0.25</v>
          </cell>
          <cell r="AC4451">
            <v>0.25</v>
          </cell>
          <cell r="AD4451">
            <v>0.25</v>
          </cell>
          <cell r="AE4451">
            <v>1</v>
          </cell>
          <cell r="AF4451">
            <v>481</v>
          </cell>
          <cell r="AG4451">
            <v>481</v>
          </cell>
          <cell r="AH4451">
            <v>481</v>
          </cell>
          <cell r="AI4451">
            <v>481</v>
          </cell>
          <cell r="AJ4451">
            <v>3783</v>
          </cell>
          <cell r="AK4451">
            <v>30</v>
          </cell>
        </row>
        <row r="4452">
          <cell r="B4452">
            <v>28820</v>
          </cell>
          <cell r="C4452">
            <v>288</v>
          </cell>
          <cell r="D4452">
            <v>2</v>
          </cell>
          <cell r="E4452">
            <v>20213</v>
          </cell>
          <cell r="F4452">
            <v>1</v>
          </cell>
          <cell r="G4452">
            <v>28820</v>
          </cell>
          <cell r="H4452">
            <v>58910</v>
          </cell>
          <cell r="I4452">
            <v>0</v>
          </cell>
          <cell r="J4452">
            <v>0</v>
          </cell>
          <cell r="K4452">
            <v>58</v>
          </cell>
          <cell r="L4452">
            <v>57</v>
          </cell>
          <cell r="M4452">
            <v>3</v>
          </cell>
          <cell r="N4452">
            <v>24</v>
          </cell>
          <cell r="O4452">
            <v>0.4</v>
          </cell>
          <cell r="P4452">
            <v>3273</v>
          </cell>
          <cell r="Q4452">
            <v>2095</v>
          </cell>
          <cell r="R4452">
            <v>0.6</v>
          </cell>
          <cell r="S4452">
            <v>2</v>
          </cell>
          <cell r="T4452">
            <v>3254</v>
          </cell>
          <cell r="U4452">
            <v>1819</v>
          </cell>
          <cell r="V4452">
            <v>6527</v>
          </cell>
          <cell r="W4452">
            <v>3914</v>
          </cell>
          <cell r="X4452">
            <v>30628</v>
          </cell>
          <cell r="Y4452">
            <v>612560</v>
          </cell>
          <cell r="Z4452" t="str">
            <v>土</v>
          </cell>
          <cell r="AA4452">
            <v>0.25</v>
          </cell>
          <cell r="AB4452">
            <v>0.25</v>
          </cell>
          <cell r="AC4452">
            <v>0.25</v>
          </cell>
          <cell r="AD4452">
            <v>0.25</v>
          </cell>
          <cell r="AE4452">
            <v>1</v>
          </cell>
          <cell r="AF4452">
            <v>653</v>
          </cell>
          <cell r="AG4452">
            <v>653</v>
          </cell>
          <cell r="AH4452">
            <v>653</v>
          </cell>
          <cell r="AI4452">
            <v>653</v>
          </cell>
          <cell r="AJ4452">
            <v>3914</v>
          </cell>
          <cell r="AK4452">
            <v>30</v>
          </cell>
        </row>
        <row r="4453">
          <cell r="B4453">
            <v>28920</v>
          </cell>
          <cell r="C4453">
            <v>289</v>
          </cell>
          <cell r="D4453">
            <v>2</v>
          </cell>
          <cell r="E4453">
            <v>20313</v>
          </cell>
          <cell r="F4453">
            <v>1</v>
          </cell>
          <cell r="G4453">
            <v>28920</v>
          </cell>
          <cell r="H4453">
            <v>59010</v>
          </cell>
          <cell r="I4453">
            <v>0</v>
          </cell>
          <cell r="J4453">
            <v>0</v>
          </cell>
          <cell r="K4453">
            <v>58</v>
          </cell>
          <cell r="L4453">
            <v>57</v>
          </cell>
          <cell r="M4453">
            <v>3</v>
          </cell>
          <cell r="N4453">
            <v>24</v>
          </cell>
          <cell r="O4453">
            <v>0.5</v>
          </cell>
          <cell r="P4453">
            <v>4092</v>
          </cell>
          <cell r="Q4453">
            <v>2618</v>
          </cell>
          <cell r="R4453">
            <v>0.6</v>
          </cell>
          <cell r="S4453">
            <v>2</v>
          </cell>
          <cell r="T4453">
            <v>3254</v>
          </cell>
          <cell r="U4453">
            <v>1819</v>
          </cell>
          <cell r="V4453">
            <v>7346</v>
          </cell>
          <cell r="W4453">
            <v>4437</v>
          </cell>
          <cell r="X4453">
            <v>30628</v>
          </cell>
          <cell r="Y4453">
            <v>612560</v>
          </cell>
          <cell r="Z4453" t="str">
            <v>土</v>
          </cell>
          <cell r="AA4453">
            <v>0.25</v>
          </cell>
          <cell r="AB4453">
            <v>0.25</v>
          </cell>
          <cell r="AC4453">
            <v>0.25</v>
          </cell>
          <cell r="AD4453">
            <v>0.25</v>
          </cell>
          <cell r="AE4453">
            <v>1</v>
          </cell>
          <cell r="AF4453">
            <v>727</v>
          </cell>
          <cell r="AG4453">
            <v>727</v>
          </cell>
          <cell r="AH4453">
            <v>727</v>
          </cell>
          <cell r="AI4453">
            <v>727</v>
          </cell>
          <cell r="AJ4453">
            <v>4437</v>
          </cell>
          <cell r="AK4453">
            <v>30</v>
          </cell>
        </row>
        <row r="4454">
          <cell r="B4454">
            <v>29020</v>
          </cell>
          <cell r="C4454">
            <v>290</v>
          </cell>
          <cell r="D4454">
            <v>2</v>
          </cell>
          <cell r="E4454">
            <v>20213</v>
          </cell>
          <cell r="F4454">
            <v>1</v>
          </cell>
          <cell r="G4454">
            <v>29020</v>
          </cell>
          <cell r="H4454">
            <v>59110</v>
          </cell>
          <cell r="I4454">
            <v>0</v>
          </cell>
          <cell r="J4454">
            <v>0</v>
          </cell>
          <cell r="K4454">
            <v>59</v>
          </cell>
          <cell r="L4454">
            <v>58</v>
          </cell>
          <cell r="M4454">
            <v>3</v>
          </cell>
          <cell r="N4454">
            <v>24</v>
          </cell>
          <cell r="O4454">
            <v>0.60000000000000009</v>
          </cell>
          <cell r="P4454">
            <v>5184</v>
          </cell>
          <cell r="Q4454">
            <v>2654</v>
          </cell>
          <cell r="R4454">
            <v>0.6</v>
          </cell>
          <cell r="S4454">
            <v>2</v>
          </cell>
          <cell r="T4454">
            <v>3456</v>
          </cell>
          <cell r="U4454">
            <v>1931</v>
          </cell>
          <cell r="V4454">
            <v>8640</v>
          </cell>
          <cell r="W4454">
            <v>4585</v>
          </cell>
          <cell r="X4454">
            <v>32260</v>
          </cell>
          <cell r="Y4454">
            <v>645200</v>
          </cell>
          <cell r="Z4454" t="str">
            <v>土</v>
          </cell>
          <cell r="AA4454">
            <v>0.25</v>
          </cell>
          <cell r="AB4454">
            <v>0.25</v>
          </cell>
          <cell r="AC4454">
            <v>0.25</v>
          </cell>
          <cell r="AD4454">
            <v>0.25</v>
          </cell>
          <cell r="AE4454">
            <v>1</v>
          </cell>
          <cell r="AF4454">
            <v>1013</v>
          </cell>
          <cell r="AG4454">
            <v>1013</v>
          </cell>
          <cell r="AH4454">
            <v>1013</v>
          </cell>
          <cell r="AI4454">
            <v>1013</v>
          </cell>
          <cell r="AJ4454">
            <v>4585</v>
          </cell>
          <cell r="AK4454">
            <v>30</v>
          </cell>
        </row>
        <row r="4455">
          <cell r="B4455">
            <v>29120</v>
          </cell>
          <cell r="C4455">
            <v>291</v>
          </cell>
          <cell r="D4455">
            <v>2</v>
          </cell>
          <cell r="E4455">
            <v>20513</v>
          </cell>
          <cell r="F4455">
            <v>1</v>
          </cell>
          <cell r="G4455">
            <v>29120</v>
          </cell>
          <cell r="H4455">
            <v>59210</v>
          </cell>
          <cell r="I4455">
            <v>0</v>
          </cell>
          <cell r="J4455">
            <v>0</v>
          </cell>
          <cell r="K4455">
            <v>59</v>
          </cell>
          <cell r="L4455">
            <v>58</v>
          </cell>
          <cell r="M4455">
            <v>3</v>
          </cell>
          <cell r="N4455">
            <v>24</v>
          </cell>
          <cell r="O4455">
            <v>0.2</v>
          </cell>
          <cell r="P4455">
            <v>1728</v>
          </cell>
          <cell r="Q4455">
            <v>1382</v>
          </cell>
          <cell r="R4455">
            <v>0.6</v>
          </cell>
          <cell r="S4455">
            <v>2</v>
          </cell>
          <cell r="T4455">
            <v>3456</v>
          </cell>
          <cell r="U4455">
            <v>1931</v>
          </cell>
          <cell r="V4455">
            <v>5184</v>
          </cell>
          <cell r="W4455">
            <v>3313</v>
          </cell>
          <cell r="X4455">
            <v>32260</v>
          </cell>
          <cell r="Y4455">
            <v>645200</v>
          </cell>
          <cell r="Z4455" t="str">
            <v>土</v>
          </cell>
          <cell r="AA4455">
            <v>0.25</v>
          </cell>
          <cell r="AB4455">
            <v>0.25</v>
          </cell>
          <cell r="AC4455">
            <v>0.25</v>
          </cell>
          <cell r="AD4455">
            <v>0.25</v>
          </cell>
          <cell r="AE4455">
            <v>1</v>
          </cell>
          <cell r="AF4455">
            <v>467</v>
          </cell>
          <cell r="AG4455">
            <v>467</v>
          </cell>
          <cell r="AH4455">
            <v>467</v>
          </cell>
          <cell r="AI4455">
            <v>467</v>
          </cell>
          <cell r="AJ4455">
            <v>3313</v>
          </cell>
          <cell r="AK4455">
            <v>30</v>
          </cell>
        </row>
        <row r="4456">
          <cell r="B4456">
            <v>29220</v>
          </cell>
          <cell r="C4456">
            <v>292</v>
          </cell>
          <cell r="D4456">
            <v>2</v>
          </cell>
          <cell r="E4456">
            <v>20613</v>
          </cell>
          <cell r="F4456">
            <v>1</v>
          </cell>
          <cell r="G4456">
            <v>29220</v>
          </cell>
          <cell r="H4456">
            <v>59310</v>
          </cell>
          <cell r="I4456">
            <v>0</v>
          </cell>
          <cell r="J4456">
            <v>0</v>
          </cell>
          <cell r="K4456">
            <v>59</v>
          </cell>
          <cell r="L4456">
            <v>58</v>
          </cell>
          <cell r="M4456">
            <v>3</v>
          </cell>
          <cell r="N4456">
            <v>24</v>
          </cell>
          <cell r="O4456">
            <v>0.30000000000000004</v>
          </cell>
          <cell r="P4456">
            <v>2592</v>
          </cell>
          <cell r="Q4456">
            <v>2073</v>
          </cell>
          <cell r="R4456">
            <v>0.6</v>
          </cell>
          <cell r="S4456">
            <v>2</v>
          </cell>
          <cell r="T4456">
            <v>3456</v>
          </cell>
          <cell r="U4456">
            <v>1931</v>
          </cell>
          <cell r="V4456">
            <v>6048</v>
          </cell>
          <cell r="W4456">
            <v>4004</v>
          </cell>
          <cell r="X4456">
            <v>32260</v>
          </cell>
          <cell r="Y4456">
            <v>645200</v>
          </cell>
          <cell r="Z4456" t="str">
            <v>土</v>
          </cell>
          <cell r="AA4456">
            <v>0.25</v>
          </cell>
          <cell r="AB4456">
            <v>0.25</v>
          </cell>
          <cell r="AC4456">
            <v>0.25</v>
          </cell>
          <cell r="AD4456">
            <v>0.25</v>
          </cell>
          <cell r="AE4456">
            <v>1</v>
          </cell>
          <cell r="AF4456">
            <v>511</v>
          </cell>
          <cell r="AG4456">
            <v>511</v>
          </cell>
          <cell r="AH4456">
            <v>511</v>
          </cell>
          <cell r="AI4456">
            <v>511</v>
          </cell>
          <cell r="AJ4456">
            <v>4004</v>
          </cell>
          <cell r="AK4456">
            <v>30</v>
          </cell>
        </row>
        <row r="4457">
          <cell r="B4457">
            <v>29320</v>
          </cell>
          <cell r="C4457">
            <v>293</v>
          </cell>
          <cell r="D4457">
            <v>2</v>
          </cell>
          <cell r="E4457">
            <v>20513</v>
          </cell>
          <cell r="F4457">
            <v>1</v>
          </cell>
          <cell r="G4457">
            <v>29320</v>
          </cell>
          <cell r="H4457">
            <v>59410</v>
          </cell>
          <cell r="I4457">
            <v>0</v>
          </cell>
          <cell r="J4457">
            <v>0</v>
          </cell>
          <cell r="K4457">
            <v>59</v>
          </cell>
          <cell r="L4457">
            <v>58</v>
          </cell>
          <cell r="M4457">
            <v>3</v>
          </cell>
          <cell r="N4457">
            <v>24</v>
          </cell>
          <cell r="O4457">
            <v>0.4</v>
          </cell>
          <cell r="P4457">
            <v>3456</v>
          </cell>
          <cell r="Q4457">
            <v>2211</v>
          </cell>
          <cell r="R4457">
            <v>0.6</v>
          </cell>
          <cell r="S4457">
            <v>2</v>
          </cell>
          <cell r="T4457">
            <v>3456</v>
          </cell>
          <cell r="U4457">
            <v>1931</v>
          </cell>
          <cell r="V4457">
            <v>6912</v>
          </cell>
          <cell r="W4457">
            <v>4142</v>
          </cell>
          <cell r="X4457">
            <v>32260</v>
          </cell>
          <cell r="Y4457">
            <v>645200</v>
          </cell>
          <cell r="Z4457" t="str">
            <v>土</v>
          </cell>
          <cell r="AA4457">
            <v>0.25</v>
          </cell>
          <cell r="AB4457">
            <v>0.25</v>
          </cell>
          <cell r="AC4457">
            <v>0.25</v>
          </cell>
          <cell r="AD4457">
            <v>0.25</v>
          </cell>
          <cell r="AE4457">
            <v>1</v>
          </cell>
          <cell r="AF4457">
            <v>692</v>
          </cell>
          <cell r="AG4457">
            <v>692</v>
          </cell>
          <cell r="AH4457">
            <v>692</v>
          </cell>
          <cell r="AI4457">
            <v>692</v>
          </cell>
          <cell r="AJ4457">
            <v>4142</v>
          </cell>
          <cell r="AK4457">
            <v>30</v>
          </cell>
        </row>
        <row r="4458">
          <cell r="B4458">
            <v>29420</v>
          </cell>
          <cell r="C4458">
            <v>294</v>
          </cell>
          <cell r="D4458">
            <v>2</v>
          </cell>
          <cell r="E4458">
            <v>20613</v>
          </cell>
          <cell r="F4458">
            <v>1</v>
          </cell>
          <cell r="G4458">
            <v>29420</v>
          </cell>
          <cell r="H4458">
            <v>59510</v>
          </cell>
          <cell r="I4458">
            <v>0</v>
          </cell>
          <cell r="J4458">
            <v>0</v>
          </cell>
          <cell r="K4458">
            <v>59</v>
          </cell>
          <cell r="L4458">
            <v>58</v>
          </cell>
          <cell r="M4458">
            <v>3</v>
          </cell>
          <cell r="N4458">
            <v>24</v>
          </cell>
          <cell r="O4458">
            <v>0.5</v>
          </cell>
          <cell r="P4458">
            <v>4320</v>
          </cell>
          <cell r="Q4458">
            <v>2764</v>
          </cell>
          <cell r="R4458">
            <v>0.6</v>
          </cell>
          <cell r="S4458">
            <v>2</v>
          </cell>
          <cell r="T4458">
            <v>3456</v>
          </cell>
          <cell r="U4458">
            <v>1931</v>
          </cell>
          <cell r="V4458">
            <v>7776</v>
          </cell>
          <cell r="W4458">
            <v>4695</v>
          </cell>
          <cell r="X4458">
            <v>32260</v>
          </cell>
          <cell r="Y4458">
            <v>645200</v>
          </cell>
          <cell r="Z4458" t="str">
            <v>土</v>
          </cell>
          <cell r="AA4458">
            <v>0.25</v>
          </cell>
          <cell r="AB4458">
            <v>0.25</v>
          </cell>
          <cell r="AC4458">
            <v>0.25</v>
          </cell>
          <cell r="AD4458">
            <v>0.25</v>
          </cell>
          <cell r="AE4458">
            <v>1</v>
          </cell>
          <cell r="AF4458">
            <v>770</v>
          </cell>
          <cell r="AG4458">
            <v>770</v>
          </cell>
          <cell r="AH4458">
            <v>770</v>
          </cell>
          <cell r="AI4458">
            <v>770</v>
          </cell>
          <cell r="AJ4458">
            <v>4695</v>
          </cell>
          <cell r="AK4458">
            <v>30</v>
          </cell>
        </row>
        <row r="4459">
          <cell r="B4459">
            <v>29520</v>
          </cell>
          <cell r="C4459">
            <v>295</v>
          </cell>
          <cell r="D4459">
            <v>2</v>
          </cell>
          <cell r="E4459">
            <v>20513</v>
          </cell>
          <cell r="F4459">
            <v>1</v>
          </cell>
          <cell r="G4459">
            <v>29520</v>
          </cell>
          <cell r="H4459">
            <v>59610</v>
          </cell>
          <cell r="I4459">
            <v>0</v>
          </cell>
          <cell r="J4459">
            <v>0</v>
          </cell>
          <cell r="K4459">
            <v>60</v>
          </cell>
          <cell r="L4459">
            <v>59</v>
          </cell>
          <cell r="M4459">
            <v>3</v>
          </cell>
          <cell r="N4459">
            <v>24</v>
          </cell>
          <cell r="O4459">
            <v>0.60000000000000009</v>
          </cell>
          <cell r="P4459">
            <v>5486</v>
          </cell>
          <cell r="Q4459">
            <v>2809</v>
          </cell>
          <cell r="R4459">
            <v>0.6</v>
          </cell>
          <cell r="S4459">
            <v>2</v>
          </cell>
          <cell r="T4459">
            <v>3657</v>
          </cell>
          <cell r="U4459">
            <v>2044</v>
          </cell>
          <cell r="V4459">
            <v>9143</v>
          </cell>
          <cell r="W4459">
            <v>4853</v>
          </cell>
          <cell r="X4459">
            <v>33988</v>
          </cell>
          <cell r="Y4459">
            <v>679760</v>
          </cell>
          <cell r="Z4459" t="str">
            <v>土</v>
          </cell>
          <cell r="AA4459">
            <v>0.25</v>
          </cell>
          <cell r="AB4459">
            <v>0.25</v>
          </cell>
          <cell r="AC4459">
            <v>0.25</v>
          </cell>
          <cell r="AD4459">
            <v>0.25</v>
          </cell>
          <cell r="AE4459">
            <v>1</v>
          </cell>
          <cell r="AF4459">
            <v>1072</v>
          </cell>
          <cell r="AG4459">
            <v>1072</v>
          </cell>
          <cell r="AH4459">
            <v>1072</v>
          </cell>
          <cell r="AI4459">
            <v>1072</v>
          </cell>
          <cell r="AJ4459">
            <v>4853</v>
          </cell>
          <cell r="AK4459">
            <v>30</v>
          </cell>
        </row>
        <row r="4460">
          <cell r="B4460">
            <v>29620</v>
          </cell>
          <cell r="C4460">
            <v>296</v>
          </cell>
          <cell r="D4460">
            <v>2</v>
          </cell>
          <cell r="E4460">
            <v>20113</v>
          </cell>
          <cell r="F4460">
            <v>1</v>
          </cell>
          <cell r="G4460">
            <v>29620</v>
          </cell>
          <cell r="H4460">
            <v>59710</v>
          </cell>
          <cell r="I4460">
            <v>0</v>
          </cell>
          <cell r="J4460">
            <v>0</v>
          </cell>
          <cell r="K4460">
            <v>60</v>
          </cell>
          <cell r="L4460">
            <v>59</v>
          </cell>
          <cell r="M4460">
            <v>3</v>
          </cell>
          <cell r="N4460">
            <v>24</v>
          </cell>
          <cell r="O4460">
            <v>0.2</v>
          </cell>
          <cell r="P4460">
            <v>1828</v>
          </cell>
          <cell r="Q4460">
            <v>1463</v>
          </cell>
          <cell r="R4460">
            <v>0.6</v>
          </cell>
          <cell r="S4460">
            <v>2</v>
          </cell>
          <cell r="T4460">
            <v>3657</v>
          </cell>
          <cell r="U4460">
            <v>2044</v>
          </cell>
          <cell r="V4460">
            <v>5485</v>
          </cell>
          <cell r="W4460">
            <v>3507</v>
          </cell>
          <cell r="X4460">
            <v>33988</v>
          </cell>
          <cell r="Y4460">
            <v>679760</v>
          </cell>
          <cell r="Z4460" t="str">
            <v>土</v>
          </cell>
          <cell r="AA4460">
            <v>0.25</v>
          </cell>
          <cell r="AB4460">
            <v>0.25</v>
          </cell>
          <cell r="AC4460">
            <v>0.25</v>
          </cell>
          <cell r="AD4460">
            <v>0.25</v>
          </cell>
          <cell r="AE4460">
            <v>1</v>
          </cell>
          <cell r="AF4460">
            <v>494</v>
          </cell>
          <cell r="AG4460">
            <v>494</v>
          </cell>
          <cell r="AH4460">
            <v>494</v>
          </cell>
          <cell r="AI4460">
            <v>494</v>
          </cell>
          <cell r="AJ4460">
            <v>3507</v>
          </cell>
          <cell r="AK4460">
            <v>30</v>
          </cell>
        </row>
        <row r="4461">
          <cell r="B4461">
            <v>29720</v>
          </cell>
          <cell r="C4461">
            <v>297</v>
          </cell>
          <cell r="D4461">
            <v>2</v>
          </cell>
          <cell r="E4461">
            <v>30203</v>
          </cell>
          <cell r="F4461">
            <v>1</v>
          </cell>
          <cell r="G4461">
            <v>29720</v>
          </cell>
          <cell r="H4461">
            <v>59810</v>
          </cell>
          <cell r="I4461">
            <v>0</v>
          </cell>
          <cell r="J4461">
            <v>0</v>
          </cell>
          <cell r="K4461">
            <v>60</v>
          </cell>
          <cell r="L4461">
            <v>59</v>
          </cell>
          <cell r="M4461">
            <v>3</v>
          </cell>
          <cell r="N4461">
            <v>24</v>
          </cell>
          <cell r="O4461">
            <v>0.30000000000000004</v>
          </cell>
          <cell r="P4461">
            <v>2743</v>
          </cell>
          <cell r="Q4461">
            <v>2194</v>
          </cell>
          <cell r="R4461">
            <v>0.6</v>
          </cell>
          <cell r="S4461">
            <v>2</v>
          </cell>
          <cell r="T4461">
            <v>3657</v>
          </cell>
          <cell r="U4461">
            <v>2044</v>
          </cell>
          <cell r="V4461">
            <v>6400</v>
          </cell>
          <cell r="W4461">
            <v>4238</v>
          </cell>
          <cell r="X4461">
            <v>33988</v>
          </cell>
          <cell r="Y4461">
            <v>679760</v>
          </cell>
          <cell r="Z4461" t="str">
            <v>土</v>
          </cell>
          <cell r="AA4461">
            <v>0.25</v>
          </cell>
          <cell r="AB4461">
            <v>0.25</v>
          </cell>
          <cell r="AC4461">
            <v>0.25</v>
          </cell>
          <cell r="AD4461">
            <v>0.25</v>
          </cell>
          <cell r="AE4461">
            <v>1</v>
          </cell>
          <cell r="AF4461">
            <v>540</v>
          </cell>
          <cell r="AG4461">
            <v>540</v>
          </cell>
          <cell r="AH4461">
            <v>540</v>
          </cell>
          <cell r="AI4461">
            <v>540</v>
          </cell>
          <cell r="AJ4461">
            <v>4238</v>
          </cell>
          <cell r="AK4461">
            <v>30</v>
          </cell>
        </row>
        <row r="4462">
          <cell r="B4462">
            <v>29820</v>
          </cell>
          <cell r="C4462">
            <v>298</v>
          </cell>
          <cell r="D4462">
            <v>2</v>
          </cell>
          <cell r="E4462">
            <v>20113</v>
          </cell>
          <cell r="F4462">
            <v>1</v>
          </cell>
          <cell r="G4462">
            <v>29820</v>
          </cell>
          <cell r="H4462">
            <v>59910</v>
          </cell>
          <cell r="I4462">
            <v>0</v>
          </cell>
          <cell r="J4462">
            <v>0</v>
          </cell>
          <cell r="K4462">
            <v>60</v>
          </cell>
          <cell r="L4462">
            <v>59</v>
          </cell>
          <cell r="M4462">
            <v>3</v>
          </cell>
          <cell r="N4462">
            <v>24</v>
          </cell>
          <cell r="O4462">
            <v>0.4</v>
          </cell>
          <cell r="P4462">
            <v>3657</v>
          </cell>
          <cell r="Q4462">
            <v>2340</v>
          </cell>
          <cell r="R4462">
            <v>0.6</v>
          </cell>
          <cell r="S4462">
            <v>2</v>
          </cell>
          <cell r="T4462">
            <v>3657</v>
          </cell>
          <cell r="U4462">
            <v>2044</v>
          </cell>
          <cell r="V4462">
            <v>7314</v>
          </cell>
          <cell r="W4462">
            <v>4384</v>
          </cell>
          <cell r="X4462">
            <v>33988</v>
          </cell>
          <cell r="Y4462">
            <v>679760</v>
          </cell>
          <cell r="Z4462" t="str">
            <v>土</v>
          </cell>
          <cell r="AA4462">
            <v>0.25</v>
          </cell>
          <cell r="AB4462">
            <v>0.25</v>
          </cell>
          <cell r="AC4462">
            <v>0.25</v>
          </cell>
          <cell r="AD4462">
            <v>0.25</v>
          </cell>
          <cell r="AE4462">
            <v>1</v>
          </cell>
          <cell r="AF4462">
            <v>732</v>
          </cell>
          <cell r="AG4462">
            <v>732</v>
          </cell>
          <cell r="AH4462">
            <v>732</v>
          </cell>
          <cell r="AI4462">
            <v>732</v>
          </cell>
          <cell r="AJ4462">
            <v>4384</v>
          </cell>
          <cell r="AK4462">
            <v>30</v>
          </cell>
        </row>
        <row r="4463">
          <cell r="B4463">
            <v>29920</v>
          </cell>
          <cell r="C4463">
            <v>299</v>
          </cell>
          <cell r="D4463">
            <v>2</v>
          </cell>
          <cell r="E4463">
            <v>30203</v>
          </cell>
          <cell r="F4463">
            <v>1</v>
          </cell>
          <cell r="G4463">
            <v>29920</v>
          </cell>
          <cell r="H4463">
            <v>60010</v>
          </cell>
          <cell r="I4463">
            <v>0</v>
          </cell>
          <cell r="J4463">
            <v>0</v>
          </cell>
          <cell r="K4463">
            <v>60</v>
          </cell>
          <cell r="L4463">
            <v>59</v>
          </cell>
          <cell r="M4463">
            <v>3</v>
          </cell>
          <cell r="N4463">
            <v>24</v>
          </cell>
          <cell r="O4463">
            <v>0.5</v>
          </cell>
          <cell r="P4463">
            <v>4572</v>
          </cell>
          <cell r="Q4463">
            <v>2926</v>
          </cell>
          <cell r="R4463">
            <v>0.6</v>
          </cell>
          <cell r="S4463">
            <v>2</v>
          </cell>
          <cell r="T4463">
            <v>3657</v>
          </cell>
          <cell r="U4463">
            <v>2044</v>
          </cell>
          <cell r="V4463">
            <v>8229</v>
          </cell>
          <cell r="W4463">
            <v>4970</v>
          </cell>
          <cell r="X4463">
            <v>33988</v>
          </cell>
          <cell r="Y4463">
            <v>679760</v>
          </cell>
          <cell r="Z4463" t="str">
            <v>土</v>
          </cell>
          <cell r="AA4463">
            <v>0.25</v>
          </cell>
          <cell r="AB4463">
            <v>0.25</v>
          </cell>
          <cell r="AC4463">
            <v>0.25</v>
          </cell>
          <cell r="AD4463">
            <v>0.25</v>
          </cell>
          <cell r="AE4463">
            <v>1</v>
          </cell>
          <cell r="AF4463">
            <v>814</v>
          </cell>
          <cell r="AG4463">
            <v>814</v>
          </cell>
          <cell r="AH4463">
            <v>814</v>
          </cell>
          <cell r="AI4463">
            <v>814</v>
          </cell>
          <cell r="AJ4463">
            <v>4970</v>
          </cell>
          <cell r="AK4463">
            <v>30</v>
          </cell>
        </row>
        <row r="4464">
          <cell r="B4464">
            <v>30020</v>
          </cell>
          <cell r="C4464">
            <v>300</v>
          </cell>
          <cell r="D4464">
            <v>2</v>
          </cell>
          <cell r="E4464">
            <v>30700</v>
          </cell>
          <cell r="F4464">
            <v>1</v>
          </cell>
          <cell r="G4464">
            <v>30020</v>
          </cell>
          <cell r="H4464">
            <v>60110</v>
          </cell>
          <cell r="I4464">
            <v>0</v>
          </cell>
          <cell r="J4464">
            <v>0</v>
          </cell>
          <cell r="K4464">
            <v>61</v>
          </cell>
          <cell r="L4464">
            <v>60</v>
          </cell>
          <cell r="M4464">
            <v>4</v>
          </cell>
          <cell r="N4464">
            <v>24</v>
          </cell>
          <cell r="O4464">
            <v>0.60000000000000009</v>
          </cell>
          <cell r="P4464">
            <v>5803</v>
          </cell>
          <cell r="Q4464">
            <v>2971</v>
          </cell>
          <cell r="R4464">
            <v>0.6</v>
          </cell>
          <cell r="S4464">
            <v>2</v>
          </cell>
          <cell r="T4464">
            <v>3859</v>
          </cell>
          <cell r="U4464">
            <v>2157</v>
          </cell>
          <cell r="V4464">
            <v>9662</v>
          </cell>
          <cell r="W4464">
            <v>5128</v>
          </cell>
          <cell r="X4464">
            <v>37684</v>
          </cell>
          <cell r="Y4464">
            <v>753680</v>
          </cell>
          <cell r="Z4464" t="str">
            <v>土</v>
          </cell>
          <cell r="AA4464">
            <v>0.25</v>
          </cell>
          <cell r="AB4464">
            <v>0.25</v>
          </cell>
          <cell r="AC4464">
            <v>0.25</v>
          </cell>
          <cell r="AD4464">
            <v>0.25</v>
          </cell>
          <cell r="AE4464">
            <v>1</v>
          </cell>
          <cell r="AF4464">
            <v>1133</v>
          </cell>
          <cell r="AG4464">
            <v>1133</v>
          </cell>
          <cell r="AH4464">
            <v>1133</v>
          </cell>
          <cell r="AI4464">
            <v>1133</v>
          </cell>
          <cell r="AJ4464">
            <v>5128</v>
          </cell>
          <cell r="AK4464">
            <v>50</v>
          </cell>
        </row>
        <row r="4465">
          <cell r="B4465">
            <v>30120</v>
          </cell>
          <cell r="C4465">
            <v>301</v>
          </cell>
          <cell r="D4465">
            <v>2</v>
          </cell>
          <cell r="E4465">
            <v>20615</v>
          </cell>
          <cell r="F4465">
            <v>1</v>
          </cell>
          <cell r="G4465">
            <v>30120</v>
          </cell>
          <cell r="H4465">
            <v>60210</v>
          </cell>
          <cell r="I4465">
            <v>0</v>
          </cell>
          <cell r="J4465">
            <v>0</v>
          </cell>
          <cell r="K4465">
            <v>61</v>
          </cell>
          <cell r="L4465">
            <v>60</v>
          </cell>
          <cell r="M4465">
            <v>4</v>
          </cell>
          <cell r="N4465">
            <v>24</v>
          </cell>
          <cell r="O4465">
            <v>0.2</v>
          </cell>
          <cell r="P4465">
            <v>1934</v>
          </cell>
          <cell r="Q4465">
            <v>1547</v>
          </cell>
          <cell r="R4465">
            <v>0.6</v>
          </cell>
          <cell r="S4465">
            <v>2</v>
          </cell>
          <cell r="T4465">
            <v>3859</v>
          </cell>
          <cell r="U4465">
            <v>2157</v>
          </cell>
          <cell r="V4465">
            <v>5793</v>
          </cell>
          <cell r="W4465">
            <v>3704</v>
          </cell>
          <cell r="X4465">
            <v>37684</v>
          </cell>
          <cell r="Y4465">
            <v>753680</v>
          </cell>
          <cell r="Z4465" t="str">
            <v>火</v>
          </cell>
          <cell r="AA4465">
            <v>0.25</v>
          </cell>
          <cell r="AB4465">
            <v>0.25</v>
          </cell>
          <cell r="AC4465">
            <v>0.25</v>
          </cell>
          <cell r="AD4465">
            <v>1</v>
          </cell>
          <cell r="AE4465">
            <v>0.25</v>
          </cell>
          <cell r="AF4465">
            <v>522</v>
          </cell>
          <cell r="AG4465">
            <v>522</v>
          </cell>
          <cell r="AH4465">
            <v>522</v>
          </cell>
          <cell r="AI4465">
            <v>3704</v>
          </cell>
          <cell r="AJ4465">
            <v>522</v>
          </cell>
          <cell r="AK4465">
            <v>50</v>
          </cell>
        </row>
        <row r="4466">
          <cell r="B4466">
            <v>30220</v>
          </cell>
          <cell r="C4466">
            <v>302</v>
          </cell>
          <cell r="D4466">
            <v>2</v>
          </cell>
          <cell r="E4466">
            <v>20315</v>
          </cell>
          <cell r="F4466">
            <v>1</v>
          </cell>
          <cell r="G4466">
            <v>30220</v>
          </cell>
          <cell r="H4466">
            <v>60310</v>
          </cell>
          <cell r="I4466">
            <v>0</v>
          </cell>
          <cell r="J4466">
            <v>0</v>
          </cell>
          <cell r="K4466">
            <v>61</v>
          </cell>
          <cell r="L4466">
            <v>60</v>
          </cell>
          <cell r="M4466">
            <v>4</v>
          </cell>
          <cell r="N4466">
            <v>24</v>
          </cell>
          <cell r="O4466">
            <v>0.30000000000000004</v>
          </cell>
          <cell r="P4466">
            <v>2901</v>
          </cell>
          <cell r="Q4466">
            <v>2321</v>
          </cell>
          <cell r="R4466">
            <v>0.6</v>
          </cell>
          <cell r="S4466">
            <v>2</v>
          </cell>
          <cell r="T4466">
            <v>3859</v>
          </cell>
          <cell r="U4466">
            <v>2157</v>
          </cell>
          <cell r="V4466">
            <v>6760</v>
          </cell>
          <cell r="W4466">
            <v>4478</v>
          </cell>
          <cell r="X4466">
            <v>37684</v>
          </cell>
          <cell r="Y4466">
            <v>753680</v>
          </cell>
          <cell r="Z4466" t="str">
            <v>火</v>
          </cell>
          <cell r="AA4466">
            <v>0.25</v>
          </cell>
          <cell r="AB4466">
            <v>0.25</v>
          </cell>
          <cell r="AC4466">
            <v>0.25</v>
          </cell>
          <cell r="AD4466">
            <v>1</v>
          </cell>
          <cell r="AE4466">
            <v>0.25</v>
          </cell>
          <cell r="AF4466">
            <v>570</v>
          </cell>
          <cell r="AG4466">
            <v>570</v>
          </cell>
          <cell r="AH4466">
            <v>570</v>
          </cell>
          <cell r="AI4466">
            <v>4478</v>
          </cell>
          <cell r="AJ4466">
            <v>570</v>
          </cell>
          <cell r="AK4466">
            <v>50</v>
          </cell>
        </row>
        <row r="4467">
          <cell r="B4467">
            <v>30320</v>
          </cell>
          <cell r="C4467">
            <v>303</v>
          </cell>
          <cell r="D4467">
            <v>2</v>
          </cell>
          <cell r="E4467">
            <v>20615</v>
          </cell>
          <cell r="F4467">
            <v>1</v>
          </cell>
          <cell r="G4467">
            <v>30320</v>
          </cell>
          <cell r="H4467">
            <v>60410</v>
          </cell>
          <cell r="I4467">
            <v>0</v>
          </cell>
          <cell r="J4467">
            <v>0</v>
          </cell>
          <cell r="K4467">
            <v>61</v>
          </cell>
          <cell r="L4467">
            <v>60</v>
          </cell>
          <cell r="M4467">
            <v>4</v>
          </cell>
          <cell r="N4467">
            <v>24</v>
          </cell>
          <cell r="O4467">
            <v>0.4</v>
          </cell>
          <cell r="P4467">
            <v>3868</v>
          </cell>
          <cell r="Q4467">
            <v>2476</v>
          </cell>
          <cell r="R4467">
            <v>0.6</v>
          </cell>
          <cell r="S4467">
            <v>2</v>
          </cell>
          <cell r="T4467">
            <v>3859</v>
          </cell>
          <cell r="U4467">
            <v>2157</v>
          </cell>
          <cell r="V4467">
            <v>7727</v>
          </cell>
          <cell r="W4467">
            <v>4633</v>
          </cell>
          <cell r="X4467">
            <v>37684</v>
          </cell>
          <cell r="Y4467">
            <v>753680</v>
          </cell>
          <cell r="Z4467" t="str">
            <v>火</v>
          </cell>
          <cell r="AA4467">
            <v>0.25</v>
          </cell>
          <cell r="AB4467">
            <v>0.25</v>
          </cell>
          <cell r="AC4467">
            <v>0.25</v>
          </cell>
          <cell r="AD4467">
            <v>1</v>
          </cell>
          <cell r="AE4467">
            <v>0.25</v>
          </cell>
          <cell r="AF4467">
            <v>773</v>
          </cell>
          <cell r="AG4467">
            <v>773</v>
          </cell>
          <cell r="AH4467">
            <v>773</v>
          </cell>
          <cell r="AI4467">
            <v>4633</v>
          </cell>
          <cell r="AJ4467">
            <v>773</v>
          </cell>
          <cell r="AK4467">
            <v>50</v>
          </cell>
        </row>
        <row r="4468">
          <cell r="B4468">
            <v>30420</v>
          </cell>
          <cell r="C4468">
            <v>304</v>
          </cell>
          <cell r="D4468">
            <v>2</v>
          </cell>
          <cell r="E4468">
            <v>20315</v>
          </cell>
          <cell r="F4468">
            <v>1</v>
          </cell>
          <cell r="G4468">
            <v>30420</v>
          </cell>
          <cell r="H4468">
            <v>60510</v>
          </cell>
          <cell r="I4468">
            <v>0</v>
          </cell>
          <cell r="J4468">
            <v>0</v>
          </cell>
          <cell r="K4468">
            <v>61</v>
          </cell>
          <cell r="L4468">
            <v>60</v>
          </cell>
          <cell r="M4468">
            <v>4</v>
          </cell>
          <cell r="N4468">
            <v>24</v>
          </cell>
          <cell r="O4468">
            <v>0.5</v>
          </cell>
          <cell r="P4468">
            <v>4836</v>
          </cell>
          <cell r="Q4468">
            <v>3095</v>
          </cell>
          <cell r="R4468">
            <v>0.6</v>
          </cell>
          <cell r="S4468">
            <v>2</v>
          </cell>
          <cell r="T4468">
            <v>3859</v>
          </cell>
          <cell r="U4468">
            <v>2157</v>
          </cell>
          <cell r="V4468">
            <v>8695</v>
          </cell>
          <cell r="W4468">
            <v>5252</v>
          </cell>
          <cell r="X4468">
            <v>37684</v>
          </cell>
          <cell r="Y4468">
            <v>753680</v>
          </cell>
          <cell r="Z4468" t="str">
            <v>火</v>
          </cell>
          <cell r="AA4468">
            <v>0.25</v>
          </cell>
          <cell r="AB4468">
            <v>0.25</v>
          </cell>
          <cell r="AC4468">
            <v>0.25</v>
          </cell>
          <cell r="AD4468">
            <v>1</v>
          </cell>
          <cell r="AE4468">
            <v>0.25</v>
          </cell>
          <cell r="AF4468">
            <v>860</v>
          </cell>
          <cell r="AG4468">
            <v>860</v>
          </cell>
          <cell r="AH4468">
            <v>860</v>
          </cell>
          <cell r="AI4468">
            <v>5252</v>
          </cell>
          <cell r="AJ4468">
            <v>860</v>
          </cell>
          <cell r="AK4468">
            <v>50</v>
          </cell>
        </row>
        <row r="4469">
          <cell r="B4469">
            <v>30520</v>
          </cell>
          <cell r="C4469">
            <v>305</v>
          </cell>
          <cell r="D4469">
            <v>2</v>
          </cell>
          <cell r="E4469">
            <v>20615</v>
          </cell>
          <cell r="F4469">
            <v>1</v>
          </cell>
          <cell r="G4469">
            <v>30520</v>
          </cell>
          <cell r="H4469">
            <v>60610</v>
          </cell>
          <cell r="I4469">
            <v>0</v>
          </cell>
          <cell r="J4469">
            <v>0</v>
          </cell>
          <cell r="K4469">
            <v>62</v>
          </cell>
          <cell r="L4469">
            <v>61</v>
          </cell>
          <cell r="M4469">
            <v>4</v>
          </cell>
          <cell r="N4469">
            <v>24</v>
          </cell>
          <cell r="O4469">
            <v>0.60000000000000009</v>
          </cell>
          <cell r="P4469">
            <v>6134</v>
          </cell>
          <cell r="Q4469">
            <v>3140</v>
          </cell>
          <cell r="R4469">
            <v>0.6</v>
          </cell>
          <cell r="S4469">
            <v>2</v>
          </cell>
          <cell r="T4469">
            <v>4089</v>
          </cell>
          <cell r="U4469">
            <v>2286</v>
          </cell>
          <cell r="V4469">
            <v>10223</v>
          </cell>
          <cell r="W4469">
            <v>5426</v>
          </cell>
          <cell r="X4469">
            <v>39628</v>
          </cell>
          <cell r="Y4469">
            <v>792560</v>
          </cell>
          <cell r="Z4469" t="str">
            <v>火</v>
          </cell>
          <cell r="AA4469">
            <v>0.25</v>
          </cell>
          <cell r="AB4469">
            <v>0.25</v>
          </cell>
          <cell r="AC4469">
            <v>0.25</v>
          </cell>
          <cell r="AD4469">
            <v>1</v>
          </cell>
          <cell r="AE4469">
            <v>0.25</v>
          </cell>
          <cell r="AF4469">
            <v>1199</v>
          </cell>
          <cell r="AG4469">
            <v>1199</v>
          </cell>
          <cell r="AH4469">
            <v>1199</v>
          </cell>
          <cell r="AI4469">
            <v>5426</v>
          </cell>
          <cell r="AJ4469">
            <v>1199</v>
          </cell>
          <cell r="AK4469">
            <v>50</v>
          </cell>
        </row>
        <row r="4470">
          <cell r="B4470">
            <v>30620</v>
          </cell>
          <cell r="C4470">
            <v>306</v>
          </cell>
          <cell r="D4470">
            <v>2</v>
          </cell>
          <cell r="E4470">
            <v>20215</v>
          </cell>
          <cell r="F4470">
            <v>1</v>
          </cell>
          <cell r="G4470">
            <v>30620</v>
          </cell>
          <cell r="H4470">
            <v>60710</v>
          </cell>
          <cell r="I4470">
            <v>0</v>
          </cell>
          <cell r="J4470">
            <v>0</v>
          </cell>
          <cell r="K4470">
            <v>62</v>
          </cell>
          <cell r="L4470">
            <v>61</v>
          </cell>
          <cell r="M4470">
            <v>4</v>
          </cell>
          <cell r="N4470">
            <v>24</v>
          </cell>
          <cell r="O4470">
            <v>0.2</v>
          </cell>
          <cell r="P4470">
            <v>2044</v>
          </cell>
          <cell r="Q4470">
            <v>1635</v>
          </cell>
          <cell r="R4470">
            <v>0.6</v>
          </cell>
          <cell r="S4470">
            <v>2</v>
          </cell>
          <cell r="T4470">
            <v>4089</v>
          </cell>
          <cell r="U4470">
            <v>2286</v>
          </cell>
          <cell r="V4470">
            <v>6133</v>
          </cell>
          <cell r="W4470">
            <v>3921</v>
          </cell>
          <cell r="X4470">
            <v>39628</v>
          </cell>
          <cell r="Y4470">
            <v>792560</v>
          </cell>
          <cell r="Z4470" t="str">
            <v>火</v>
          </cell>
          <cell r="AA4470">
            <v>0.25</v>
          </cell>
          <cell r="AB4470">
            <v>0.25</v>
          </cell>
          <cell r="AC4470">
            <v>0.25</v>
          </cell>
          <cell r="AD4470">
            <v>1</v>
          </cell>
          <cell r="AE4470">
            <v>0.25</v>
          </cell>
          <cell r="AF4470">
            <v>553</v>
          </cell>
          <cell r="AG4470">
            <v>553</v>
          </cell>
          <cell r="AH4470">
            <v>553</v>
          </cell>
          <cell r="AI4470">
            <v>3921</v>
          </cell>
          <cell r="AJ4470">
            <v>553</v>
          </cell>
          <cell r="AK4470">
            <v>50</v>
          </cell>
        </row>
        <row r="4471">
          <cell r="B4471">
            <v>30720</v>
          </cell>
          <cell r="C4471">
            <v>307</v>
          </cell>
          <cell r="D4471">
            <v>2</v>
          </cell>
          <cell r="E4471">
            <v>20115</v>
          </cell>
          <cell r="F4471">
            <v>1</v>
          </cell>
          <cell r="G4471">
            <v>30720</v>
          </cell>
          <cell r="H4471">
            <v>60810</v>
          </cell>
          <cell r="I4471">
            <v>0</v>
          </cell>
          <cell r="J4471">
            <v>0</v>
          </cell>
          <cell r="K4471">
            <v>62</v>
          </cell>
          <cell r="L4471">
            <v>61</v>
          </cell>
          <cell r="M4471">
            <v>4</v>
          </cell>
          <cell r="N4471">
            <v>24</v>
          </cell>
          <cell r="O4471">
            <v>0.30000000000000004</v>
          </cell>
          <cell r="P4471">
            <v>3067</v>
          </cell>
          <cell r="Q4471">
            <v>2453</v>
          </cell>
          <cell r="R4471">
            <v>0.6</v>
          </cell>
          <cell r="S4471">
            <v>2</v>
          </cell>
          <cell r="T4471">
            <v>4089</v>
          </cell>
          <cell r="U4471">
            <v>2286</v>
          </cell>
          <cell r="V4471">
            <v>7156</v>
          </cell>
          <cell r="W4471">
            <v>4739</v>
          </cell>
          <cell r="X4471">
            <v>39628</v>
          </cell>
          <cell r="Y4471">
            <v>792560</v>
          </cell>
          <cell r="Z4471" t="str">
            <v>火</v>
          </cell>
          <cell r="AA4471">
            <v>0.25</v>
          </cell>
          <cell r="AB4471">
            <v>0.25</v>
          </cell>
          <cell r="AC4471">
            <v>0.25</v>
          </cell>
          <cell r="AD4471">
            <v>1</v>
          </cell>
          <cell r="AE4471">
            <v>0.25</v>
          </cell>
          <cell r="AF4471">
            <v>604</v>
          </cell>
          <cell r="AG4471">
            <v>604</v>
          </cell>
          <cell r="AH4471">
            <v>604</v>
          </cell>
          <cell r="AI4471">
            <v>4739</v>
          </cell>
          <cell r="AJ4471">
            <v>604</v>
          </cell>
          <cell r="AK4471">
            <v>50</v>
          </cell>
        </row>
        <row r="4472">
          <cell r="B4472">
            <v>30820</v>
          </cell>
          <cell r="C4472">
            <v>308</v>
          </cell>
          <cell r="D4472">
            <v>2</v>
          </cell>
          <cell r="E4472">
            <v>20215</v>
          </cell>
          <cell r="F4472">
            <v>1</v>
          </cell>
          <cell r="G4472">
            <v>30820</v>
          </cell>
          <cell r="H4472">
            <v>60910</v>
          </cell>
          <cell r="I4472">
            <v>0</v>
          </cell>
          <cell r="J4472">
            <v>0</v>
          </cell>
          <cell r="K4472">
            <v>62</v>
          </cell>
          <cell r="L4472">
            <v>61</v>
          </cell>
          <cell r="M4472">
            <v>4</v>
          </cell>
          <cell r="N4472">
            <v>24</v>
          </cell>
          <cell r="O4472">
            <v>0.4</v>
          </cell>
          <cell r="P4472">
            <v>4089</v>
          </cell>
          <cell r="Q4472">
            <v>2617</v>
          </cell>
          <cell r="R4472">
            <v>0.6</v>
          </cell>
          <cell r="S4472">
            <v>2</v>
          </cell>
          <cell r="T4472">
            <v>4089</v>
          </cell>
          <cell r="U4472">
            <v>2286</v>
          </cell>
          <cell r="V4472">
            <v>8178</v>
          </cell>
          <cell r="W4472">
            <v>4903</v>
          </cell>
          <cell r="X4472">
            <v>39628</v>
          </cell>
          <cell r="Y4472">
            <v>792560</v>
          </cell>
          <cell r="Z4472" t="str">
            <v>火</v>
          </cell>
          <cell r="AA4472">
            <v>0.25</v>
          </cell>
          <cell r="AB4472">
            <v>0.25</v>
          </cell>
          <cell r="AC4472">
            <v>0.25</v>
          </cell>
          <cell r="AD4472">
            <v>1</v>
          </cell>
          <cell r="AE4472">
            <v>0.25</v>
          </cell>
          <cell r="AF4472">
            <v>818</v>
          </cell>
          <cell r="AG4472">
            <v>818</v>
          </cell>
          <cell r="AH4472">
            <v>818</v>
          </cell>
          <cell r="AI4472">
            <v>4903</v>
          </cell>
          <cell r="AJ4472">
            <v>818</v>
          </cell>
          <cell r="AK4472">
            <v>50</v>
          </cell>
        </row>
        <row r="4473">
          <cell r="B4473">
            <v>30920</v>
          </cell>
          <cell r="C4473">
            <v>309</v>
          </cell>
          <cell r="D4473">
            <v>2</v>
          </cell>
          <cell r="E4473">
            <v>20115</v>
          </cell>
          <cell r="F4473">
            <v>1</v>
          </cell>
          <cell r="G4473">
            <v>30920</v>
          </cell>
          <cell r="H4473">
            <v>61010</v>
          </cell>
          <cell r="I4473">
            <v>0</v>
          </cell>
          <cell r="J4473">
            <v>0</v>
          </cell>
          <cell r="K4473">
            <v>62</v>
          </cell>
          <cell r="L4473">
            <v>61</v>
          </cell>
          <cell r="M4473">
            <v>4</v>
          </cell>
          <cell r="N4473">
            <v>24</v>
          </cell>
          <cell r="O4473">
            <v>0.5</v>
          </cell>
          <cell r="P4473">
            <v>5112</v>
          </cell>
          <cell r="Q4473">
            <v>3271</v>
          </cell>
          <cell r="R4473">
            <v>0.6</v>
          </cell>
          <cell r="S4473">
            <v>2</v>
          </cell>
          <cell r="T4473">
            <v>4089</v>
          </cell>
          <cell r="U4473">
            <v>2286</v>
          </cell>
          <cell r="V4473">
            <v>9201</v>
          </cell>
          <cell r="W4473">
            <v>5557</v>
          </cell>
          <cell r="X4473">
            <v>39628</v>
          </cell>
          <cell r="Y4473">
            <v>792560</v>
          </cell>
          <cell r="Z4473" t="str">
            <v>火</v>
          </cell>
          <cell r="AA4473">
            <v>0.25</v>
          </cell>
          <cell r="AB4473">
            <v>0.25</v>
          </cell>
          <cell r="AC4473">
            <v>0.25</v>
          </cell>
          <cell r="AD4473">
            <v>1</v>
          </cell>
          <cell r="AE4473">
            <v>0.25</v>
          </cell>
          <cell r="AF4473">
            <v>911</v>
          </cell>
          <cell r="AG4473">
            <v>911</v>
          </cell>
          <cell r="AH4473">
            <v>911</v>
          </cell>
          <cell r="AI4473">
            <v>5557</v>
          </cell>
          <cell r="AJ4473">
            <v>911</v>
          </cell>
          <cell r="AK4473">
            <v>50</v>
          </cell>
        </row>
        <row r="4474">
          <cell r="B4474">
            <v>31020</v>
          </cell>
          <cell r="C4474">
            <v>310</v>
          </cell>
          <cell r="D4474">
            <v>2</v>
          </cell>
          <cell r="E4474">
            <v>20215</v>
          </cell>
          <cell r="F4474">
            <v>1</v>
          </cell>
          <cell r="G4474">
            <v>31020</v>
          </cell>
          <cell r="H4474">
            <v>61110</v>
          </cell>
          <cell r="I4474">
            <v>0</v>
          </cell>
          <cell r="J4474">
            <v>0</v>
          </cell>
          <cell r="K4474">
            <v>63</v>
          </cell>
          <cell r="L4474">
            <v>62</v>
          </cell>
          <cell r="M4474">
            <v>4</v>
          </cell>
          <cell r="N4474">
            <v>25</v>
          </cell>
          <cell r="O4474">
            <v>0.60000000000000009</v>
          </cell>
          <cell r="P4474">
            <v>6750</v>
          </cell>
          <cell r="Q4474">
            <v>3456</v>
          </cell>
          <cell r="R4474">
            <v>0.6</v>
          </cell>
          <cell r="S4474">
            <v>2</v>
          </cell>
          <cell r="T4474">
            <v>4500</v>
          </cell>
          <cell r="U4474">
            <v>2515</v>
          </cell>
          <cell r="V4474">
            <v>11250</v>
          </cell>
          <cell r="W4474">
            <v>5971</v>
          </cell>
          <cell r="X4474">
            <v>43425</v>
          </cell>
          <cell r="Y4474">
            <v>868500</v>
          </cell>
          <cell r="Z4474" t="str">
            <v>火</v>
          </cell>
          <cell r="AA4474">
            <v>0.25</v>
          </cell>
          <cell r="AB4474">
            <v>0.25</v>
          </cell>
          <cell r="AC4474">
            <v>0.25</v>
          </cell>
          <cell r="AD4474">
            <v>1</v>
          </cell>
          <cell r="AE4474">
            <v>0.25</v>
          </cell>
          <cell r="AF4474">
            <v>1319</v>
          </cell>
          <cell r="AG4474">
            <v>1319</v>
          </cell>
          <cell r="AH4474">
            <v>1319</v>
          </cell>
          <cell r="AI4474">
            <v>5971</v>
          </cell>
          <cell r="AJ4474">
            <v>1319</v>
          </cell>
          <cell r="AK4474">
            <v>50</v>
          </cell>
        </row>
        <row r="4475">
          <cell r="B4475">
            <v>31120</v>
          </cell>
          <cell r="C4475">
            <v>311</v>
          </cell>
          <cell r="D4475">
            <v>2</v>
          </cell>
          <cell r="E4475">
            <v>20415</v>
          </cell>
          <cell r="F4475">
            <v>1</v>
          </cell>
          <cell r="G4475">
            <v>31120</v>
          </cell>
          <cell r="H4475">
            <v>61210</v>
          </cell>
          <cell r="I4475">
            <v>0</v>
          </cell>
          <cell r="J4475">
            <v>0</v>
          </cell>
          <cell r="K4475">
            <v>63</v>
          </cell>
          <cell r="L4475">
            <v>62</v>
          </cell>
          <cell r="M4475">
            <v>4</v>
          </cell>
          <cell r="N4475">
            <v>25</v>
          </cell>
          <cell r="O4475">
            <v>0.2</v>
          </cell>
          <cell r="P4475">
            <v>2250</v>
          </cell>
          <cell r="Q4475">
            <v>1800</v>
          </cell>
          <cell r="R4475">
            <v>0.6</v>
          </cell>
          <cell r="S4475">
            <v>2</v>
          </cell>
          <cell r="T4475">
            <v>4500</v>
          </cell>
          <cell r="U4475">
            <v>2515</v>
          </cell>
          <cell r="V4475">
            <v>6750</v>
          </cell>
          <cell r="W4475">
            <v>4315</v>
          </cell>
          <cell r="X4475">
            <v>43425</v>
          </cell>
          <cell r="Y4475">
            <v>868500</v>
          </cell>
          <cell r="Z4475" t="str">
            <v>火</v>
          </cell>
          <cell r="AA4475">
            <v>0.25</v>
          </cell>
          <cell r="AB4475">
            <v>0.25</v>
          </cell>
          <cell r="AC4475">
            <v>0.25</v>
          </cell>
          <cell r="AD4475">
            <v>1</v>
          </cell>
          <cell r="AE4475">
            <v>0.25</v>
          </cell>
          <cell r="AF4475">
            <v>608</v>
          </cell>
          <cell r="AG4475">
            <v>608</v>
          </cell>
          <cell r="AH4475">
            <v>608</v>
          </cell>
          <cell r="AI4475">
            <v>4315</v>
          </cell>
          <cell r="AJ4475">
            <v>608</v>
          </cell>
          <cell r="AK4475">
            <v>50</v>
          </cell>
        </row>
        <row r="4476">
          <cell r="B4476">
            <v>31220</v>
          </cell>
          <cell r="C4476">
            <v>312</v>
          </cell>
          <cell r="D4476">
            <v>2</v>
          </cell>
          <cell r="E4476">
            <v>20615</v>
          </cell>
          <cell r="F4476">
            <v>1</v>
          </cell>
          <cell r="G4476">
            <v>31220</v>
          </cell>
          <cell r="H4476">
            <v>61310</v>
          </cell>
          <cell r="I4476">
            <v>0</v>
          </cell>
          <cell r="J4476">
            <v>0</v>
          </cell>
          <cell r="K4476">
            <v>63</v>
          </cell>
          <cell r="L4476">
            <v>62</v>
          </cell>
          <cell r="M4476">
            <v>4</v>
          </cell>
          <cell r="N4476">
            <v>25</v>
          </cell>
          <cell r="O4476">
            <v>0.30000000000000004</v>
          </cell>
          <cell r="P4476">
            <v>3375</v>
          </cell>
          <cell r="Q4476">
            <v>2700</v>
          </cell>
          <cell r="R4476">
            <v>0.6</v>
          </cell>
          <cell r="S4476">
            <v>2</v>
          </cell>
          <cell r="T4476">
            <v>4500</v>
          </cell>
          <cell r="U4476">
            <v>2515</v>
          </cell>
          <cell r="V4476">
            <v>7875</v>
          </cell>
          <cell r="W4476">
            <v>5215</v>
          </cell>
          <cell r="X4476">
            <v>43425</v>
          </cell>
          <cell r="Y4476">
            <v>868500</v>
          </cell>
          <cell r="Z4476" t="str">
            <v>火</v>
          </cell>
          <cell r="AA4476">
            <v>0.25</v>
          </cell>
          <cell r="AB4476">
            <v>0.25</v>
          </cell>
          <cell r="AC4476">
            <v>0.25</v>
          </cell>
          <cell r="AD4476">
            <v>1</v>
          </cell>
          <cell r="AE4476">
            <v>0.25</v>
          </cell>
          <cell r="AF4476">
            <v>665</v>
          </cell>
          <cell r="AG4476">
            <v>665</v>
          </cell>
          <cell r="AH4476">
            <v>665</v>
          </cell>
          <cell r="AI4476">
            <v>5215</v>
          </cell>
          <cell r="AJ4476">
            <v>665</v>
          </cell>
          <cell r="AK4476">
            <v>50</v>
          </cell>
        </row>
        <row r="4477">
          <cell r="B4477">
            <v>31320</v>
          </cell>
          <cell r="C4477">
            <v>313</v>
          </cell>
          <cell r="D4477">
            <v>2</v>
          </cell>
          <cell r="E4477">
            <v>20415</v>
          </cell>
          <cell r="F4477">
            <v>1</v>
          </cell>
          <cell r="G4477">
            <v>31320</v>
          </cell>
          <cell r="H4477">
            <v>61410</v>
          </cell>
          <cell r="I4477">
            <v>0</v>
          </cell>
          <cell r="J4477">
            <v>0</v>
          </cell>
          <cell r="K4477">
            <v>63</v>
          </cell>
          <cell r="L4477">
            <v>62</v>
          </cell>
          <cell r="M4477">
            <v>4</v>
          </cell>
          <cell r="N4477">
            <v>25</v>
          </cell>
          <cell r="O4477">
            <v>0.4</v>
          </cell>
          <cell r="P4477">
            <v>4500</v>
          </cell>
          <cell r="Q4477">
            <v>2880</v>
          </cell>
          <cell r="R4477">
            <v>0.6</v>
          </cell>
          <cell r="S4477">
            <v>2</v>
          </cell>
          <cell r="T4477">
            <v>4500</v>
          </cell>
          <cell r="U4477">
            <v>2515</v>
          </cell>
          <cell r="V4477">
            <v>9000</v>
          </cell>
          <cell r="W4477">
            <v>5395</v>
          </cell>
          <cell r="X4477">
            <v>43425</v>
          </cell>
          <cell r="Y4477">
            <v>868500</v>
          </cell>
          <cell r="Z4477" t="str">
            <v>火</v>
          </cell>
          <cell r="AA4477">
            <v>0.25</v>
          </cell>
          <cell r="AB4477">
            <v>0.25</v>
          </cell>
          <cell r="AC4477">
            <v>0.25</v>
          </cell>
          <cell r="AD4477">
            <v>1</v>
          </cell>
          <cell r="AE4477">
            <v>0.25</v>
          </cell>
          <cell r="AF4477">
            <v>901</v>
          </cell>
          <cell r="AG4477">
            <v>901</v>
          </cell>
          <cell r="AH4477">
            <v>901</v>
          </cell>
          <cell r="AI4477">
            <v>5395</v>
          </cell>
          <cell r="AJ4477">
            <v>901</v>
          </cell>
          <cell r="AK4477">
            <v>50</v>
          </cell>
        </row>
        <row r="4478">
          <cell r="B4478">
            <v>31420</v>
          </cell>
          <cell r="C4478">
            <v>314</v>
          </cell>
          <cell r="D4478">
            <v>2</v>
          </cell>
          <cell r="E4478">
            <v>20615</v>
          </cell>
          <cell r="F4478">
            <v>1</v>
          </cell>
          <cell r="G4478">
            <v>31420</v>
          </cell>
          <cell r="H4478">
            <v>61510</v>
          </cell>
          <cell r="I4478">
            <v>0</v>
          </cell>
          <cell r="J4478">
            <v>0</v>
          </cell>
          <cell r="K4478">
            <v>63</v>
          </cell>
          <cell r="L4478">
            <v>62</v>
          </cell>
          <cell r="M4478">
            <v>4</v>
          </cell>
          <cell r="N4478">
            <v>25</v>
          </cell>
          <cell r="O4478">
            <v>0.5</v>
          </cell>
          <cell r="P4478">
            <v>5625</v>
          </cell>
          <cell r="Q4478">
            <v>3600</v>
          </cell>
          <cell r="R4478">
            <v>0.6</v>
          </cell>
          <cell r="S4478">
            <v>2</v>
          </cell>
          <cell r="T4478">
            <v>4500</v>
          </cell>
          <cell r="U4478">
            <v>2515</v>
          </cell>
          <cell r="V4478">
            <v>10125</v>
          </cell>
          <cell r="W4478">
            <v>6115</v>
          </cell>
          <cell r="X4478">
            <v>43425</v>
          </cell>
          <cell r="Y4478">
            <v>868500</v>
          </cell>
          <cell r="Z4478" t="str">
            <v>火</v>
          </cell>
          <cell r="AA4478">
            <v>0.25</v>
          </cell>
          <cell r="AB4478">
            <v>0.25</v>
          </cell>
          <cell r="AC4478">
            <v>0.25</v>
          </cell>
          <cell r="AD4478">
            <v>1</v>
          </cell>
          <cell r="AE4478">
            <v>0.25</v>
          </cell>
          <cell r="AF4478">
            <v>1002</v>
          </cell>
          <cell r="AG4478">
            <v>1002</v>
          </cell>
          <cell r="AH4478">
            <v>1002</v>
          </cell>
          <cell r="AI4478">
            <v>6115</v>
          </cell>
          <cell r="AJ4478">
            <v>1002</v>
          </cell>
          <cell r="AK4478">
            <v>50</v>
          </cell>
        </row>
        <row r="4479">
          <cell r="B4479">
            <v>31520</v>
          </cell>
          <cell r="C4479">
            <v>315</v>
          </cell>
          <cell r="D4479">
            <v>2</v>
          </cell>
          <cell r="E4479">
            <v>20415</v>
          </cell>
          <cell r="F4479">
            <v>1</v>
          </cell>
          <cell r="G4479">
            <v>31520</v>
          </cell>
          <cell r="H4479">
            <v>61610</v>
          </cell>
          <cell r="I4479">
            <v>0</v>
          </cell>
          <cell r="J4479">
            <v>0</v>
          </cell>
          <cell r="K4479">
            <v>64</v>
          </cell>
          <cell r="L4479">
            <v>63</v>
          </cell>
          <cell r="M4479">
            <v>4</v>
          </cell>
          <cell r="N4479">
            <v>26</v>
          </cell>
          <cell r="O4479">
            <v>0.60000000000000009</v>
          </cell>
          <cell r="P4479">
            <v>7425</v>
          </cell>
          <cell r="Q4479">
            <v>3801</v>
          </cell>
          <cell r="R4479">
            <v>0.6</v>
          </cell>
          <cell r="S4479">
            <v>2</v>
          </cell>
          <cell r="T4479">
            <v>4929</v>
          </cell>
          <cell r="U4479">
            <v>2755</v>
          </cell>
          <cell r="V4479">
            <v>12354</v>
          </cell>
          <cell r="W4479">
            <v>6556</v>
          </cell>
          <cell r="X4479">
            <v>47524</v>
          </cell>
          <cell r="Y4479">
            <v>950480</v>
          </cell>
          <cell r="Z4479" t="str">
            <v>火</v>
          </cell>
          <cell r="AA4479">
            <v>0.25</v>
          </cell>
          <cell r="AB4479">
            <v>0.25</v>
          </cell>
          <cell r="AC4479">
            <v>0.25</v>
          </cell>
          <cell r="AD4479">
            <v>1</v>
          </cell>
          <cell r="AE4479">
            <v>0.25</v>
          </cell>
          <cell r="AF4479">
            <v>1449</v>
          </cell>
          <cell r="AG4479">
            <v>1449</v>
          </cell>
          <cell r="AH4479">
            <v>1449</v>
          </cell>
          <cell r="AI4479">
            <v>6556</v>
          </cell>
          <cell r="AJ4479">
            <v>1449</v>
          </cell>
          <cell r="AK4479">
            <v>50</v>
          </cell>
        </row>
        <row r="4480">
          <cell r="B4480">
            <v>31620</v>
          </cell>
          <cell r="C4480">
            <v>316</v>
          </cell>
          <cell r="D4480">
            <v>2</v>
          </cell>
          <cell r="E4480">
            <v>20515</v>
          </cell>
          <cell r="F4480">
            <v>1</v>
          </cell>
          <cell r="G4480">
            <v>31620</v>
          </cell>
          <cell r="H4480">
            <v>61710</v>
          </cell>
          <cell r="I4480">
            <v>0</v>
          </cell>
          <cell r="J4480">
            <v>0</v>
          </cell>
          <cell r="K4480">
            <v>64</v>
          </cell>
          <cell r="L4480">
            <v>63</v>
          </cell>
          <cell r="M4480">
            <v>4</v>
          </cell>
          <cell r="N4480">
            <v>26</v>
          </cell>
          <cell r="O4480">
            <v>0.2</v>
          </cell>
          <cell r="P4480">
            <v>2475</v>
          </cell>
          <cell r="Q4480">
            <v>1980</v>
          </cell>
          <cell r="R4480">
            <v>0.6</v>
          </cell>
          <cell r="S4480">
            <v>2</v>
          </cell>
          <cell r="T4480">
            <v>4929</v>
          </cell>
          <cell r="U4480">
            <v>2755</v>
          </cell>
          <cell r="V4480">
            <v>7404</v>
          </cell>
          <cell r="W4480">
            <v>4735</v>
          </cell>
          <cell r="X4480">
            <v>47524</v>
          </cell>
          <cell r="Y4480">
            <v>950480</v>
          </cell>
          <cell r="Z4480" t="str">
            <v>火</v>
          </cell>
          <cell r="AA4480">
            <v>0.25</v>
          </cell>
          <cell r="AB4480">
            <v>0.25</v>
          </cell>
          <cell r="AC4480">
            <v>0.25</v>
          </cell>
          <cell r="AD4480">
            <v>1</v>
          </cell>
          <cell r="AE4480">
            <v>0.25</v>
          </cell>
          <cell r="AF4480">
            <v>667</v>
          </cell>
          <cell r="AG4480">
            <v>667</v>
          </cell>
          <cell r="AH4480">
            <v>667</v>
          </cell>
          <cell r="AI4480">
            <v>4735</v>
          </cell>
          <cell r="AJ4480">
            <v>667</v>
          </cell>
          <cell r="AK4480">
            <v>50</v>
          </cell>
        </row>
        <row r="4481">
          <cell r="B4481">
            <v>31720</v>
          </cell>
          <cell r="C4481">
            <v>317</v>
          </cell>
          <cell r="D4481">
            <v>2</v>
          </cell>
          <cell r="E4481">
            <v>20215</v>
          </cell>
          <cell r="F4481">
            <v>1</v>
          </cell>
          <cell r="G4481">
            <v>31720</v>
          </cell>
          <cell r="H4481">
            <v>61810</v>
          </cell>
          <cell r="I4481">
            <v>0</v>
          </cell>
          <cell r="J4481">
            <v>0</v>
          </cell>
          <cell r="K4481">
            <v>64</v>
          </cell>
          <cell r="L4481">
            <v>63</v>
          </cell>
          <cell r="M4481">
            <v>4</v>
          </cell>
          <cell r="N4481">
            <v>26</v>
          </cell>
          <cell r="O4481">
            <v>0.30000000000000004</v>
          </cell>
          <cell r="P4481">
            <v>3712</v>
          </cell>
          <cell r="Q4481">
            <v>2970</v>
          </cell>
          <cell r="R4481">
            <v>0.6</v>
          </cell>
          <cell r="S4481">
            <v>2</v>
          </cell>
          <cell r="T4481">
            <v>4929</v>
          </cell>
          <cell r="U4481">
            <v>2755</v>
          </cell>
          <cell r="V4481">
            <v>8641</v>
          </cell>
          <cell r="W4481">
            <v>5725</v>
          </cell>
          <cell r="X4481">
            <v>47524</v>
          </cell>
          <cell r="Y4481">
            <v>950480</v>
          </cell>
          <cell r="Z4481" t="str">
            <v>火</v>
          </cell>
          <cell r="AA4481">
            <v>0.25</v>
          </cell>
          <cell r="AB4481">
            <v>0.25</v>
          </cell>
          <cell r="AC4481">
            <v>0.25</v>
          </cell>
          <cell r="AD4481">
            <v>1</v>
          </cell>
          <cell r="AE4481">
            <v>0.25</v>
          </cell>
          <cell r="AF4481">
            <v>729</v>
          </cell>
          <cell r="AG4481">
            <v>729</v>
          </cell>
          <cell r="AH4481">
            <v>729</v>
          </cell>
          <cell r="AI4481">
            <v>5725</v>
          </cell>
          <cell r="AJ4481">
            <v>729</v>
          </cell>
          <cell r="AK4481">
            <v>50</v>
          </cell>
        </row>
        <row r="4482">
          <cell r="B4482">
            <v>31820</v>
          </cell>
          <cell r="C4482">
            <v>318</v>
          </cell>
          <cell r="D4482">
            <v>2</v>
          </cell>
          <cell r="E4482">
            <v>20515</v>
          </cell>
          <cell r="F4482">
            <v>1</v>
          </cell>
          <cell r="G4482">
            <v>31820</v>
          </cell>
          <cell r="H4482">
            <v>61910</v>
          </cell>
          <cell r="I4482">
            <v>0</v>
          </cell>
          <cell r="J4482">
            <v>0</v>
          </cell>
          <cell r="K4482">
            <v>64</v>
          </cell>
          <cell r="L4482">
            <v>63</v>
          </cell>
          <cell r="M4482">
            <v>4</v>
          </cell>
          <cell r="N4482">
            <v>26</v>
          </cell>
          <cell r="O4482">
            <v>0.4</v>
          </cell>
          <cell r="P4482">
            <v>4950</v>
          </cell>
          <cell r="Q4482">
            <v>3168</v>
          </cell>
          <cell r="R4482">
            <v>0.6</v>
          </cell>
          <cell r="S4482">
            <v>2</v>
          </cell>
          <cell r="T4482">
            <v>4929</v>
          </cell>
          <cell r="U4482">
            <v>2755</v>
          </cell>
          <cell r="V4482">
            <v>9879</v>
          </cell>
          <cell r="W4482">
            <v>5923</v>
          </cell>
          <cell r="X4482">
            <v>47524</v>
          </cell>
          <cell r="Y4482">
            <v>950480</v>
          </cell>
          <cell r="Z4482" t="str">
            <v>火</v>
          </cell>
          <cell r="AA4482">
            <v>0.25</v>
          </cell>
          <cell r="AB4482">
            <v>0.25</v>
          </cell>
          <cell r="AC4482">
            <v>0.25</v>
          </cell>
          <cell r="AD4482">
            <v>1</v>
          </cell>
          <cell r="AE4482">
            <v>0.25</v>
          </cell>
          <cell r="AF4482">
            <v>989</v>
          </cell>
          <cell r="AG4482">
            <v>989</v>
          </cell>
          <cell r="AH4482">
            <v>989</v>
          </cell>
          <cell r="AI4482">
            <v>5923</v>
          </cell>
          <cell r="AJ4482">
            <v>989</v>
          </cell>
          <cell r="AK4482">
            <v>50</v>
          </cell>
        </row>
        <row r="4483">
          <cell r="B4483">
            <v>31920</v>
          </cell>
          <cell r="C4483">
            <v>319</v>
          </cell>
          <cell r="D4483">
            <v>2</v>
          </cell>
          <cell r="E4483">
            <v>20215</v>
          </cell>
          <cell r="F4483">
            <v>1</v>
          </cell>
          <cell r="G4483">
            <v>31920</v>
          </cell>
          <cell r="H4483">
            <v>62010</v>
          </cell>
          <cell r="I4483">
            <v>0</v>
          </cell>
          <cell r="J4483">
            <v>0</v>
          </cell>
          <cell r="K4483">
            <v>64</v>
          </cell>
          <cell r="L4483">
            <v>63</v>
          </cell>
          <cell r="M4483">
            <v>4</v>
          </cell>
          <cell r="N4483">
            <v>26</v>
          </cell>
          <cell r="O4483">
            <v>0.5</v>
          </cell>
          <cell r="P4483">
            <v>6188</v>
          </cell>
          <cell r="Q4483">
            <v>3960</v>
          </cell>
          <cell r="R4483">
            <v>0.6</v>
          </cell>
          <cell r="S4483">
            <v>2</v>
          </cell>
          <cell r="T4483">
            <v>4929</v>
          </cell>
          <cell r="U4483">
            <v>2755</v>
          </cell>
          <cell r="V4483">
            <v>11117</v>
          </cell>
          <cell r="W4483">
            <v>6715</v>
          </cell>
          <cell r="X4483">
            <v>47524</v>
          </cell>
          <cell r="Y4483">
            <v>950480</v>
          </cell>
          <cell r="Z4483" t="str">
            <v>火</v>
          </cell>
          <cell r="AA4483">
            <v>0.25</v>
          </cell>
          <cell r="AB4483">
            <v>0.25</v>
          </cell>
          <cell r="AC4483">
            <v>0.25</v>
          </cell>
          <cell r="AD4483">
            <v>1</v>
          </cell>
          <cell r="AE4483">
            <v>0.25</v>
          </cell>
          <cell r="AF4483">
            <v>1100</v>
          </cell>
          <cell r="AG4483">
            <v>1100</v>
          </cell>
          <cell r="AH4483">
            <v>1100</v>
          </cell>
          <cell r="AI4483">
            <v>6715</v>
          </cell>
          <cell r="AJ4483">
            <v>1100</v>
          </cell>
          <cell r="AK4483">
            <v>50</v>
          </cell>
        </row>
        <row r="4484">
          <cell r="B4484">
            <v>32020</v>
          </cell>
          <cell r="C4484">
            <v>320</v>
          </cell>
          <cell r="D4484">
            <v>2</v>
          </cell>
          <cell r="E4484">
            <v>20500</v>
          </cell>
          <cell r="F4484">
            <v>1</v>
          </cell>
          <cell r="G4484">
            <v>32020</v>
          </cell>
          <cell r="H4484">
            <v>62110</v>
          </cell>
          <cell r="I4484">
            <v>0</v>
          </cell>
          <cell r="J4484">
            <v>0</v>
          </cell>
          <cell r="K4484">
            <v>65</v>
          </cell>
          <cell r="L4484">
            <v>64</v>
          </cell>
          <cell r="M4484">
            <v>4</v>
          </cell>
          <cell r="N4484">
            <v>27</v>
          </cell>
          <cell r="O4484">
            <v>0.60000000000000009</v>
          </cell>
          <cell r="P4484">
            <v>8148</v>
          </cell>
          <cell r="Q4484">
            <v>4172</v>
          </cell>
          <cell r="R4484">
            <v>0.6</v>
          </cell>
          <cell r="S4484">
            <v>2</v>
          </cell>
          <cell r="T4484">
            <v>5410</v>
          </cell>
          <cell r="U4484">
            <v>3024</v>
          </cell>
          <cell r="V4484">
            <v>13558</v>
          </cell>
          <cell r="W4484">
            <v>7196</v>
          </cell>
          <cell r="X4484">
            <v>51940</v>
          </cell>
          <cell r="Y4484">
            <v>1038800</v>
          </cell>
          <cell r="Z4484" t="str">
            <v>火</v>
          </cell>
          <cell r="AA4484">
            <v>0.25</v>
          </cell>
          <cell r="AB4484">
            <v>0.25</v>
          </cell>
          <cell r="AC4484">
            <v>0.25</v>
          </cell>
          <cell r="AD4484">
            <v>1</v>
          </cell>
          <cell r="AE4484">
            <v>0.25</v>
          </cell>
          <cell r="AF4484">
            <v>1590</v>
          </cell>
          <cell r="AG4484">
            <v>1590</v>
          </cell>
          <cell r="AH4484">
            <v>1590</v>
          </cell>
          <cell r="AI4484">
            <v>7196</v>
          </cell>
          <cell r="AJ4484">
            <v>1590</v>
          </cell>
          <cell r="AK4484">
            <v>50</v>
          </cell>
        </row>
        <row r="4485">
          <cell r="B4485">
            <v>32120</v>
          </cell>
          <cell r="C4485">
            <v>321</v>
          </cell>
          <cell r="D4485">
            <v>2</v>
          </cell>
          <cell r="E4485">
            <v>20314</v>
          </cell>
          <cell r="F4485">
            <v>1</v>
          </cell>
          <cell r="G4485">
            <v>32120</v>
          </cell>
          <cell r="H4485">
            <v>62210</v>
          </cell>
          <cell r="I4485">
            <v>0</v>
          </cell>
          <cell r="J4485">
            <v>0</v>
          </cell>
          <cell r="K4485">
            <v>65</v>
          </cell>
          <cell r="L4485">
            <v>64</v>
          </cell>
          <cell r="M4485">
            <v>4</v>
          </cell>
          <cell r="N4485">
            <v>27</v>
          </cell>
          <cell r="O4485">
            <v>0.2</v>
          </cell>
          <cell r="P4485">
            <v>2716</v>
          </cell>
          <cell r="Q4485">
            <v>2172</v>
          </cell>
          <cell r="R4485">
            <v>0.6</v>
          </cell>
          <cell r="S4485">
            <v>2</v>
          </cell>
          <cell r="T4485">
            <v>5410</v>
          </cell>
          <cell r="U4485">
            <v>3024</v>
          </cell>
          <cell r="V4485">
            <v>8126</v>
          </cell>
          <cell r="W4485">
            <v>5196</v>
          </cell>
          <cell r="X4485">
            <v>51940</v>
          </cell>
          <cell r="Y4485">
            <v>1038800</v>
          </cell>
          <cell r="Z4485" t="str">
            <v>金</v>
          </cell>
          <cell r="AA4485">
            <v>1</v>
          </cell>
          <cell r="AB4485">
            <v>0.25</v>
          </cell>
          <cell r="AC4485">
            <v>0.25</v>
          </cell>
          <cell r="AD4485">
            <v>0.25</v>
          </cell>
          <cell r="AE4485">
            <v>0.25</v>
          </cell>
          <cell r="AF4485">
            <v>5196</v>
          </cell>
          <cell r="AG4485">
            <v>732</v>
          </cell>
          <cell r="AH4485">
            <v>732</v>
          </cell>
          <cell r="AI4485">
            <v>732</v>
          </cell>
          <cell r="AJ4485">
            <v>732</v>
          </cell>
          <cell r="AK4485">
            <v>50</v>
          </cell>
        </row>
        <row r="4486">
          <cell r="B4486">
            <v>32220</v>
          </cell>
          <cell r="C4486">
            <v>322</v>
          </cell>
          <cell r="D4486">
            <v>2</v>
          </cell>
          <cell r="E4486">
            <v>20514</v>
          </cell>
          <cell r="F4486">
            <v>1</v>
          </cell>
          <cell r="G4486">
            <v>32220</v>
          </cell>
          <cell r="H4486">
            <v>62310</v>
          </cell>
          <cell r="I4486">
            <v>0</v>
          </cell>
          <cell r="J4486">
            <v>0</v>
          </cell>
          <cell r="K4486">
            <v>65</v>
          </cell>
          <cell r="L4486">
            <v>64</v>
          </cell>
          <cell r="M4486">
            <v>4</v>
          </cell>
          <cell r="N4486">
            <v>27</v>
          </cell>
          <cell r="O4486">
            <v>0.30000000000000004</v>
          </cell>
          <cell r="P4486">
            <v>4074</v>
          </cell>
          <cell r="Q4486">
            <v>3259</v>
          </cell>
          <cell r="R4486">
            <v>0.6</v>
          </cell>
          <cell r="S4486">
            <v>2</v>
          </cell>
          <cell r="T4486">
            <v>5410</v>
          </cell>
          <cell r="U4486">
            <v>3024</v>
          </cell>
          <cell r="V4486">
            <v>9484</v>
          </cell>
          <cell r="W4486">
            <v>6283</v>
          </cell>
          <cell r="X4486">
            <v>51940</v>
          </cell>
          <cell r="Y4486">
            <v>1038800</v>
          </cell>
          <cell r="Z4486" t="str">
            <v>金</v>
          </cell>
          <cell r="AA4486">
            <v>1</v>
          </cell>
          <cell r="AB4486">
            <v>0.25</v>
          </cell>
          <cell r="AC4486">
            <v>0.25</v>
          </cell>
          <cell r="AD4486">
            <v>0.25</v>
          </cell>
          <cell r="AE4486">
            <v>0.25</v>
          </cell>
          <cell r="AF4486">
            <v>6283</v>
          </cell>
          <cell r="AG4486">
            <v>800</v>
          </cell>
          <cell r="AH4486">
            <v>800</v>
          </cell>
          <cell r="AI4486">
            <v>800</v>
          </cell>
          <cell r="AJ4486">
            <v>800</v>
          </cell>
          <cell r="AK4486">
            <v>50</v>
          </cell>
        </row>
        <row r="4487">
          <cell r="B4487">
            <v>32320</v>
          </cell>
          <cell r="C4487">
            <v>323</v>
          </cell>
          <cell r="D4487">
            <v>2</v>
          </cell>
          <cell r="E4487">
            <v>20314</v>
          </cell>
          <cell r="F4487">
            <v>1</v>
          </cell>
          <cell r="G4487">
            <v>32320</v>
          </cell>
          <cell r="H4487">
            <v>62410</v>
          </cell>
          <cell r="I4487">
            <v>0</v>
          </cell>
          <cell r="J4487">
            <v>0</v>
          </cell>
          <cell r="K4487">
            <v>65</v>
          </cell>
          <cell r="L4487">
            <v>64</v>
          </cell>
          <cell r="M4487">
            <v>4</v>
          </cell>
          <cell r="N4487">
            <v>27</v>
          </cell>
          <cell r="O4487">
            <v>0.4</v>
          </cell>
          <cell r="P4487">
            <v>5432</v>
          </cell>
          <cell r="Q4487">
            <v>3476</v>
          </cell>
          <cell r="R4487">
            <v>0.6</v>
          </cell>
          <cell r="S4487">
            <v>2</v>
          </cell>
          <cell r="T4487">
            <v>5410</v>
          </cell>
          <cell r="U4487">
            <v>3024</v>
          </cell>
          <cell r="V4487">
            <v>10842</v>
          </cell>
          <cell r="W4487">
            <v>6500</v>
          </cell>
          <cell r="X4487">
            <v>51940</v>
          </cell>
          <cell r="Y4487">
            <v>1038800</v>
          </cell>
          <cell r="Z4487" t="str">
            <v>金</v>
          </cell>
          <cell r="AA4487">
            <v>1</v>
          </cell>
          <cell r="AB4487">
            <v>0.25</v>
          </cell>
          <cell r="AC4487">
            <v>0.25</v>
          </cell>
          <cell r="AD4487">
            <v>0.25</v>
          </cell>
          <cell r="AE4487">
            <v>0.25</v>
          </cell>
          <cell r="AF4487">
            <v>6500</v>
          </cell>
          <cell r="AG4487">
            <v>1085</v>
          </cell>
          <cell r="AH4487">
            <v>1085</v>
          </cell>
          <cell r="AI4487">
            <v>1085</v>
          </cell>
          <cell r="AJ4487">
            <v>1085</v>
          </cell>
          <cell r="AK4487">
            <v>50</v>
          </cell>
        </row>
        <row r="4488">
          <cell r="B4488">
            <v>32420</v>
          </cell>
          <cell r="C4488">
            <v>324</v>
          </cell>
          <cell r="D4488">
            <v>2</v>
          </cell>
          <cell r="E4488">
            <v>20514</v>
          </cell>
          <cell r="F4488">
            <v>1</v>
          </cell>
          <cell r="G4488">
            <v>32420</v>
          </cell>
          <cell r="H4488">
            <v>62510</v>
          </cell>
          <cell r="I4488">
            <v>0</v>
          </cell>
          <cell r="J4488">
            <v>0</v>
          </cell>
          <cell r="K4488">
            <v>65</v>
          </cell>
          <cell r="L4488">
            <v>64</v>
          </cell>
          <cell r="M4488">
            <v>4</v>
          </cell>
          <cell r="N4488">
            <v>27</v>
          </cell>
          <cell r="O4488">
            <v>0.5</v>
          </cell>
          <cell r="P4488">
            <v>6790</v>
          </cell>
          <cell r="Q4488">
            <v>4345</v>
          </cell>
          <cell r="R4488">
            <v>0.6</v>
          </cell>
          <cell r="S4488">
            <v>2</v>
          </cell>
          <cell r="T4488">
            <v>5410</v>
          </cell>
          <cell r="U4488">
            <v>3024</v>
          </cell>
          <cell r="V4488">
            <v>12200</v>
          </cell>
          <cell r="W4488">
            <v>7369</v>
          </cell>
          <cell r="X4488">
            <v>51940</v>
          </cell>
          <cell r="Y4488">
            <v>1038800</v>
          </cell>
          <cell r="Z4488" t="str">
            <v>金</v>
          </cell>
          <cell r="AA4488">
            <v>1</v>
          </cell>
          <cell r="AB4488">
            <v>0.25</v>
          </cell>
          <cell r="AC4488">
            <v>0.25</v>
          </cell>
          <cell r="AD4488">
            <v>0.25</v>
          </cell>
          <cell r="AE4488">
            <v>0.25</v>
          </cell>
          <cell r="AF4488">
            <v>7369</v>
          </cell>
          <cell r="AG4488">
            <v>1207</v>
          </cell>
          <cell r="AH4488">
            <v>1207</v>
          </cell>
          <cell r="AI4488">
            <v>1207</v>
          </cell>
          <cell r="AJ4488">
            <v>1207</v>
          </cell>
          <cell r="AK4488">
            <v>50</v>
          </cell>
        </row>
        <row r="4489">
          <cell r="B4489">
            <v>32520</v>
          </cell>
          <cell r="C4489">
            <v>325</v>
          </cell>
          <cell r="D4489">
            <v>2</v>
          </cell>
          <cell r="E4489">
            <v>20314</v>
          </cell>
          <cell r="F4489">
            <v>1</v>
          </cell>
          <cell r="G4489">
            <v>32520</v>
          </cell>
          <cell r="H4489">
            <v>62610</v>
          </cell>
          <cell r="I4489">
            <v>0</v>
          </cell>
          <cell r="J4489">
            <v>0</v>
          </cell>
          <cell r="K4489">
            <v>66</v>
          </cell>
          <cell r="L4489">
            <v>65</v>
          </cell>
          <cell r="M4489">
            <v>4</v>
          </cell>
          <cell r="N4489">
            <v>28</v>
          </cell>
          <cell r="O4489">
            <v>0.60000000000000009</v>
          </cell>
          <cell r="P4489">
            <v>8937</v>
          </cell>
          <cell r="Q4489">
            <v>4576</v>
          </cell>
          <cell r="R4489">
            <v>0.6</v>
          </cell>
          <cell r="S4489">
            <v>2</v>
          </cell>
          <cell r="T4489">
            <v>5947</v>
          </cell>
          <cell r="U4489">
            <v>3324</v>
          </cell>
          <cell r="V4489">
            <v>14884</v>
          </cell>
          <cell r="W4489">
            <v>7900</v>
          </cell>
          <cell r="X4489">
            <v>56688</v>
          </cell>
          <cell r="Y4489">
            <v>1133760</v>
          </cell>
          <cell r="Z4489" t="str">
            <v>金</v>
          </cell>
          <cell r="AA4489">
            <v>1</v>
          </cell>
          <cell r="AB4489">
            <v>0.25</v>
          </cell>
          <cell r="AC4489">
            <v>0.25</v>
          </cell>
          <cell r="AD4489">
            <v>0.25</v>
          </cell>
          <cell r="AE4489">
            <v>0.25</v>
          </cell>
          <cell r="AF4489">
            <v>7900</v>
          </cell>
          <cell r="AG4489">
            <v>1746</v>
          </cell>
          <cell r="AH4489">
            <v>1746</v>
          </cell>
          <cell r="AI4489">
            <v>1746</v>
          </cell>
          <cell r="AJ4489">
            <v>1746</v>
          </cell>
          <cell r="AK4489">
            <v>50</v>
          </cell>
        </row>
        <row r="4490">
          <cell r="B4490">
            <v>32620</v>
          </cell>
          <cell r="C4490">
            <v>326</v>
          </cell>
          <cell r="D4490">
            <v>2</v>
          </cell>
          <cell r="E4490">
            <v>32104</v>
          </cell>
          <cell r="F4490">
            <v>1</v>
          </cell>
          <cell r="G4490">
            <v>32620</v>
          </cell>
          <cell r="H4490">
            <v>62710</v>
          </cell>
          <cell r="I4490">
            <v>0</v>
          </cell>
          <cell r="J4490">
            <v>0</v>
          </cell>
          <cell r="K4490">
            <v>66</v>
          </cell>
          <cell r="L4490">
            <v>65</v>
          </cell>
          <cell r="M4490">
            <v>4</v>
          </cell>
          <cell r="N4490">
            <v>28</v>
          </cell>
          <cell r="O4490">
            <v>0.2</v>
          </cell>
          <cell r="P4490">
            <v>2979</v>
          </cell>
          <cell r="Q4490">
            <v>2383</v>
          </cell>
          <cell r="R4490">
            <v>0.6</v>
          </cell>
          <cell r="S4490">
            <v>2</v>
          </cell>
          <cell r="T4490">
            <v>5947</v>
          </cell>
          <cell r="U4490">
            <v>3324</v>
          </cell>
          <cell r="V4490">
            <v>8926</v>
          </cell>
          <cell r="W4490">
            <v>5707</v>
          </cell>
          <cell r="X4490">
            <v>56688</v>
          </cell>
          <cell r="Y4490">
            <v>1133760</v>
          </cell>
          <cell r="Z4490" t="str">
            <v>金</v>
          </cell>
          <cell r="AA4490">
            <v>1</v>
          </cell>
          <cell r="AB4490">
            <v>0.25</v>
          </cell>
          <cell r="AC4490">
            <v>0.25</v>
          </cell>
          <cell r="AD4490">
            <v>0.25</v>
          </cell>
          <cell r="AE4490">
            <v>0.25</v>
          </cell>
          <cell r="AF4490">
            <v>5707</v>
          </cell>
          <cell r="AG4490">
            <v>804</v>
          </cell>
          <cell r="AH4490">
            <v>804</v>
          </cell>
          <cell r="AI4490">
            <v>804</v>
          </cell>
          <cell r="AJ4490">
            <v>804</v>
          </cell>
          <cell r="AK4490">
            <v>50</v>
          </cell>
        </row>
        <row r="4491">
          <cell r="B4491">
            <v>32720</v>
          </cell>
          <cell r="C4491">
            <v>327</v>
          </cell>
          <cell r="D4491">
            <v>2</v>
          </cell>
          <cell r="E4491">
            <v>32304</v>
          </cell>
          <cell r="F4491">
            <v>1</v>
          </cell>
          <cell r="G4491">
            <v>32720</v>
          </cell>
          <cell r="H4491">
            <v>62810</v>
          </cell>
          <cell r="I4491">
            <v>0</v>
          </cell>
          <cell r="J4491">
            <v>0</v>
          </cell>
          <cell r="K4491">
            <v>66</v>
          </cell>
          <cell r="L4491">
            <v>65</v>
          </cell>
          <cell r="M4491">
            <v>4</v>
          </cell>
          <cell r="N4491">
            <v>28</v>
          </cell>
          <cell r="O4491">
            <v>0.30000000000000004</v>
          </cell>
          <cell r="P4491">
            <v>4468</v>
          </cell>
          <cell r="Q4491">
            <v>3575</v>
          </cell>
          <cell r="R4491">
            <v>0.6</v>
          </cell>
          <cell r="S4491">
            <v>2</v>
          </cell>
          <cell r="T4491">
            <v>5947</v>
          </cell>
          <cell r="U4491">
            <v>3324</v>
          </cell>
          <cell r="V4491">
            <v>10415</v>
          </cell>
          <cell r="W4491">
            <v>6899</v>
          </cell>
          <cell r="X4491">
            <v>56688</v>
          </cell>
          <cell r="Y4491">
            <v>1133760</v>
          </cell>
          <cell r="Z4491" t="str">
            <v>金</v>
          </cell>
          <cell r="AA4491">
            <v>1</v>
          </cell>
          <cell r="AB4491">
            <v>0.25</v>
          </cell>
          <cell r="AC4491">
            <v>0.25</v>
          </cell>
          <cell r="AD4491">
            <v>0.25</v>
          </cell>
          <cell r="AE4491">
            <v>0.25</v>
          </cell>
          <cell r="AF4491">
            <v>6899</v>
          </cell>
          <cell r="AG4491">
            <v>879</v>
          </cell>
          <cell r="AH4491">
            <v>879</v>
          </cell>
          <cell r="AI4491">
            <v>879</v>
          </cell>
          <cell r="AJ4491">
            <v>879</v>
          </cell>
          <cell r="AK4491">
            <v>50</v>
          </cell>
        </row>
        <row r="4492">
          <cell r="B4492">
            <v>32820</v>
          </cell>
          <cell r="C4492">
            <v>328</v>
          </cell>
          <cell r="D4492">
            <v>2</v>
          </cell>
          <cell r="E4492">
            <v>32104</v>
          </cell>
          <cell r="F4492">
            <v>1</v>
          </cell>
          <cell r="G4492">
            <v>32820</v>
          </cell>
          <cell r="H4492">
            <v>62910</v>
          </cell>
          <cell r="I4492">
            <v>0</v>
          </cell>
          <cell r="J4492">
            <v>0</v>
          </cell>
          <cell r="K4492">
            <v>66</v>
          </cell>
          <cell r="L4492">
            <v>65</v>
          </cell>
          <cell r="M4492">
            <v>4</v>
          </cell>
          <cell r="N4492">
            <v>28</v>
          </cell>
          <cell r="O4492">
            <v>0.4</v>
          </cell>
          <cell r="P4492">
            <v>5958</v>
          </cell>
          <cell r="Q4492">
            <v>3813</v>
          </cell>
          <cell r="R4492">
            <v>0.6</v>
          </cell>
          <cell r="S4492">
            <v>2</v>
          </cell>
          <cell r="T4492">
            <v>5947</v>
          </cell>
          <cell r="U4492">
            <v>3324</v>
          </cell>
          <cell r="V4492">
            <v>11905</v>
          </cell>
          <cell r="W4492">
            <v>7137</v>
          </cell>
          <cell r="X4492">
            <v>56688</v>
          </cell>
          <cell r="Y4492">
            <v>1133760</v>
          </cell>
          <cell r="Z4492" t="str">
            <v>金</v>
          </cell>
          <cell r="AA4492">
            <v>1</v>
          </cell>
          <cell r="AB4492">
            <v>0.25</v>
          </cell>
          <cell r="AC4492">
            <v>0.25</v>
          </cell>
          <cell r="AD4492">
            <v>0.25</v>
          </cell>
          <cell r="AE4492">
            <v>0.25</v>
          </cell>
          <cell r="AF4492">
            <v>7137</v>
          </cell>
          <cell r="AG4492">
            <v>1192</v>
          </cell>
          <cell r="AH4492">
            <v>1192</v>
          </cell>
          <cell r="AI4492">
            <v>1192</v>
          </cell>
          <cell r="AJ4492">
            <v>1192</v>
          </cell>
          <cell r="AK4492">
            <v>50</v>
          </cell>
        </row>
        <row r="4493">
          <cell r="B4493">
            <v>32920</v>
          </cell>
          <cell r="C4493">
            <v>329</v>
          </cell>
          <cell r="D4493">
            <v>2</v>
          </cell>
          <cell r="E4493">
            <v>32304</v>
          </cell>
          <cell r="F4493">
            <v>1</v>
          </cell>
          <cell r="G4493">
            <v>32920</v>
          </cell>
          <cell r="H4493">
            <v>63010</v>
          </cell>
          <cell r="I4493">
            <v>0</v>
          </cell>
          <cell r="J4493">
            <v>0</v>
          </cell>
          <cell r="K4493">
            <v>66</v>
          </cell>
          <cell r="L4493">
            <v>65</v>
          </cell>
          <cell r="M4493">
            <v>4</v>
          </cell>
          <cell r="N4493">
            <v>28</v>
          </cell>
          <cell r="O4493">
            <v>0.5</v>
          </cell>
          <cell r="P4493">
            <v>7448</v>
          </cell>
          <cell r="Q4493">
            <v>4766</v>
          </cell>
          <cell r="R4493">
            <v>0.6</v>
          </cell>
          <cell r="S4493">
            <v>2</v>
          </cell>
          <cell r="T4493">
            <v>5947</v>
          </cell>
          <cell r="U4493">
            <v>3324</v>
          </cell>
          <cell r="V4493">
            <v>13395</v>
          </cell>
          <cell r="W4493">
            <v>8090</v>
          </cell>
          <cell r="X4493">
            <v>56688</v>
          </cell>
          <cell r="Y4493">
            <v>1133760</v>
          </cell>
          <cell r="Z4493" t="str">
            <v>金</v>
          </cell>
          <cell r="AA4493">
            <v>1</v>
          </cell>
          <cell r="AB4493">
            <v>0.25</v>
          </cell>
          <cell r="AC4493">
            <v>0.25</v>
          </cell>
          <cell r="AD4493">
            <v>0.25</v>
          </cell>
          <cell r="AE4493">
            <v>0.25</v>
          </cell>
          <cell r="AF4493">
            <v>8090</v>
          </cell>
          <cell r="AG4493">
            <v>1326</v>
          </cell>
          <cell r="AH4493">
            <v>1326</v>
          </cell>
          <cell r="AI4493">
            <v>1326</v>
          </cell>
          <cell r="AJ4493">
            <v>1326</v>
          </cell>
          <cell r="AK4493">
            <v>50</v>
          </cell>
        </row>
        <row r="4494">
          <cell r="B4494">
            <v>33020</v>
          </cell>
          <cell r="C4494">
            <v>330</v>
          </cell>
          <cell r="D4494">
            <v>2</v>
          </cell>
          <cell r="E4494">
            <v>32104</v>
          </cell>
          <cell r="F4494">
            <v>1</v>
          </cell>
          <cell r="G4494">
            <v>33020</v>
          </cell>
          <cell r="H4494">
            <v>63110</v>
          </cell>
          <cell r="I4494">
            <v>0</v>
          </cell>
          <cell r="J4494">
            <v>0</v>
          </cell>
          <cell r="K4494">
            <v>67</v>
          </cell>
          <cell r="L4494">
            <v>66</v>
          </cell>
          <cell r="M4494">
            <v>4</v>
          </cell>
          <cell r="N4494">
            <v>29</v>
          </cell>
          <cell r="O4494">
            <v>0.60000000000000009</v>
          </cell>
          <cell r="P4494">
            <v>9796</v>
          </cell>
          <cell r="Q4494">
            <v>5015</v>
          </cell>
          <cell r="R4494">
            <v>0.6</v>
          </cell>
          <cell r="S4494">
            <v>2</v>
          </cell>
          <cell r="T4494">
            <v>6507</v>
          </cell>
          <cell r="U4494">
            <v>3637</v>
          </cell>
          <cell r="V4494">
            <v>16303</v>
          </cell>
          <cell r="W4494">
            <v>8652</v>
          </cell>
          <cell r="X4494">
            <v>61812</v>
          </cell>
          <cell r="Y4494">
            <v>1236240</v>
          </cell>
          <cell r="Z4494" t="str">
            <v>金</v>
          </cell>
          <cell r="AA4494">
            <v>1</v>
          </cell>
          <cell r="AB4494">
            <v>0.25</v>
          </cell>
          <cell r="AC4494">
            <v>0.25</v>
          </cell>
          <cell r="AD4494">
            <v>0.25</v>
          </cell>
          <cell r="AE4494">
            <v>0.25</v>
          </cell>
          <cell r="AF4494">
            <v>8652</v>
          </cell>
          <cell r="AG4494">
            <v>1912</v>
          </cell>
          <cell r="AH4494">
            <v>1912</v>
          </cell>
          <cell r="AI4494">
            <v>1912</v>
          </cell>
          <cell r="AJ4494">
            <v>1912</v>
          </cell>
          <cell r="AK4494">
            <v>50</v>
          </cell>
        </row>
        <row r="4495">
          <cell r="B4495">
            <v>33120</v>
          </cell>
          <cell r="C4495">
            <v>331</v>
          </cell>
          <cell r="D4495">
            <v>2</v>
          </cell>
          <cell r="E4495">
            <v>20614</v>
          </cell>
          <cell r="F4495">
            <v>1</v>
          </cell>
          <cell r="G4495">
            <v>33120</v>
          </cell>
          <cell r="H4495">
            <v>63210</v>
          </cell>
          <cell r="I4495">
            <v>0</v>
          </cell>
          <cell r="J4495">
            <v>0</v>
          </cell>
          <cell r="K4495">
            <v>67</v>
          </cell>
          <cell r="L4495">
            <v>66</v>
          </cell>
          <cell r="M4495">
            <v>4</v>
          </cell>
          <cell r="N4495">
            <v>29</v>
          </cell>
          <cell r="O4495">
            <v>0.2</v>
          </cell>
          <cell r="P4495">
            <v>3265</v>
          </cell>
          <cell r="Q4495">
            <v>2612</v>
          </cell>
          <cell r="R4495">
            <v>0.6</v>
          </cell>
          <cell r="S4495">
            <v>2</v>
          </cell>
          <cell r="T4495">
            <v>6507</v>
          </cell>
          <cell r="U4495">
            <v>3637</v>
          </cell>
          <cell r="V4495">
            <v>9772</v>
          </cell>
          <cell r="W4495">
            <v>6249</v>
          </cell>
          <cell r="X4495">
            <v>61812</v>
          </cell>
          <cell r="Y4495">
            <v>1236240</v>
          </cell>
          <cell r="Z4495" t="str">
            <v>金</v>
          </cell>
          <cell r="AA4495">
            <v>1</v>
          </cell>
          <cell r="AB4495">
            <v>0.25</v>
          </cell>
          <cell r="AC4495">
            <v>0.25</v>
          </cell>
          <cell r="AD4495">
            <v>0.25</v>
          </cell>
          <cell r="AE4495">
            <v>0.25</v>
          </cell>
          <cell r="AF4495">
            <v>6249</v>
          </cell>
          <cell r="AG4495">
            <v>880</v>
          </cell>
          <cell r="AH4495">
            <v>880</v>
          </cell>
          <cell r="AI4495">
            <v>880</v>
          </cell>
          <cell r="AJ4495">
            <v>880</v>
          </cell>
          <cell r="AK4495">
            <v>50</v>
          </cell>
        </row>
        <row r="4496">
          <cell r="B4496">
            <v>33220</v>
          </cell>
          <cell r="C4496">
            <v>332</v>
          </cell>
          <cell r="D4496">
            <v>2</v>
          </cell>
          <cell r="E4496">
            <v>30404</v>
          </cell>
          <cell r="F4496">
            <v>1</v>
          </cell>
          <cell r="G4496">
            <v>33220</v>
          </cell>
          <cell r="H4496">
            <v>63310</v>
          </cell>
          <cell r="I4496">
            <v>0</v>
          </cell>
          <cell r="J4496">
            <v>0</v>
          </cell>
          <cell r="K4496">
            <v>67</v>
          </cell>
          <cell r="L4496">
            <v>66</v>
          </cell>
          <cell r="M4496">
            <v>4</v>
          </cell>
          <cell r="N4496">
            <v>29</v>
          </cell>
          <cell r="O4496">
            <v>0.30000000000000004</v>
          </cell>
          <cell r="P4496">
            <v>4898</v>
          </cell>
          <cell r="Q4496">
            <v>3918</v>
          </cell>
          <cell r="R4496">
            <v>0.6</v>
          </cell>
          <cell r="S4496">
            <v>2</v>
          </cell>
          <cell r="T4496">
            <v>6507</v>
          </cell>
          <cell r="U4496">
            <v>3637</v>
          </cell>
          <cell r="V4496">
            <v>11405</v>
          </cell>
          <cell r="W4496">
            <v>7555</v>
          </cell>
          <cell r="X4496">
            <v>61812</v>
          </cell>
          <cell r="Y4496">
            <v>1236240</v>
          </cell>
          <cell r="Z4496" t="str">
            <v>金</v>
          </cell>
          <cell r="AA4496">
            <v>1</v>
          </cell>
          <cell r="AB4496">
            <v>0.25</v>
          </cell>
          <cell r="AC4496">
            <v>0.25</v>
          </cell>
          <cell r="AD4496">
            <v>0.25</v>
          </cell>
          <cell r="AE4496">
            <v>0.25</v>
          </cell>
          <cell r="AF4496">
            <v>7555</v>
          </cell>
          <cell r="AG4496">
            <v>962</v>
          </cell>
          <cell r="AH4496">
            <v>962</v>
          </cell>
          <cell r="AI4496">
            <v>962</v>
          </cell>
          <cell r="AJ4496">
            <v>962</v>
          </cell>
          <cell r="AK4496">
            <v>50</v>
          </cell>
        </row>
        <row r="4497">
          <cell r="B4497">
            <v>33320</v>
          </cell>
          <cell r="C4497">
            <v>333</v>
          </cell>
          <cell r="D4497">
            <v>2</v>
          </cell>
          <cell r="E4497">
            <v>20614</v>
          </cell>
          <cell r="F4497">
            <v>1</v>
          </cell>
          <cell r="G4497">
            <v>33320</v>
          </cell>
          <cell r="H4497">
            <v>63410</v>
          </cell>
          <cell r="I4497">
            <v>0</v>
          </cell>
          <cell r="J4497">
            <v>0</v>
          </cell>
          <cell r="K4497">
            <v>67</v>
          </cell>
          <cell r="L4497">
            <v>66</v>
          </cell>
          <cell r="M4497">
            <v>4</v>
          </cell>
          <cell r="N4497">
            <v>29</v>
          </cell>
          <cell r="O4497">
            <v>0.4</v>
          </cell>
          <cell r="P4497">
            <v>6530</v>
          </cell>
          <cell r="Q4497">
            <v>4179</v>
          </cell>
          <cell r="R4497">
            <v>0.6</v>
          </cell>
          <cell r="S4497">
            <v>2</v>
          </cell>
          <cell r="T4497">
            <v>6507</v>
          </cell>
          <cell r="U4497">
            <v>3637</v>
          </cell>
          <cell r="V4497">
            <v>13037</v>
          </cell>
          <cell r="W4497">
            <v>7816</v>
          </cell>
          <cell r="X4497">
            <v>61812</v>
          </cell>
          <cell r="Y4497">
            <v>1236240</v>
          </cell>
          <cell r="Z4497" t="str">
            <v>金</v>
          </cell>
          <cell r="AA4497">
            <v>1</v>
          </cell>
          <cell r="AB4497">
            <v>0.25</v>
          </cell>
          <cell r="AC4497">
            <v>0.25</v>
          </cell>
          <cell r="AD4497">
            <v>0.25</v>
          </cell>
          <cell r="AE4497">
            <v>0.25</v>
          </cell>
          <cell r="AF4497">
            <v>7816</v>
          </cell>
          <cell r="AG4497">
            <v>1305</v>
          </cell>
          <cell r="AH4497">
            <v>1305</v>
          </cell>
          <cell r="AI4497">
            <v>1305</v>
          </cell>
          <cell r="AJ4497">
            <v>1305</v>
          </cell>
          <cell r="AK4497">
            <v>50</v>
          </cell>
        </row>
        <row r="4498">
          <cell r="B4498">
            <v>33420</v>
          </cell>
          <cell r="C4498">
            <v>334</v>
          </cell>
          <cell r="D4498">
            <v>2</v>
          </cell>
          <cell r="E4498">
            <v>30404</v>
          </cell>
          <cell r="F4498">
            <v>1</v>
          </cell>
          <cell r="G4498">
            <v>33420</v>
          </cell>
          <cell r="H4498">
            <v>63510</v>
          </cell>
          <cell r="I4498">
            <v>0</v>
          </cell>
          <cell r="J4498">
            <v>0</v>
          </cell>
          <cell r="K4498">
            <v>67</v>
          </cell>
          <cell r="L4498">
            <v>66</v>
          </cell>
          <cell r="M4498">
            <v>4</v>
          </cell>
          <cell r="N4498">
            <v>29</v>
          </cell>
          <cell r="O4498">
            <v>0.5</v>
          </cell>
          <cell r="P4498">
            <v>8163</v>
          </cell>
          <cell r="Q4498">
            <v>5224</v>
          </cell>
          <cell r="R4498">
            <v>0.6</v>
          </cell>
          <cell r="S4498">
            <v>2</v>
          </cell>
          <cell r="T4498">
            <v>6507</v>
          </cell>
          <cell r="U4498">
            <v>3637</v>
          </cell>
          <cell r="V4498">
            <v>14670</v>
          </cell>
          <cell r="W4498">
            <v>8861</v>
          </cell>
          <cell r="X4498">
            <v>61812</v>
          </cell>
          <cell r="Y4498">
            <v>1236240</v>
          </cell>
          <cell r="Z4498" t="str">
            <v>金</v>
          </cell>
          <cell r="AA4498">
            <v>1</v>
          </cell>
          <cell r="AB4498">
            <v>0.25</v>
          </cell>
          <cell r="AC4498">
            <v>0.25</v>
          </cell>
          <cell r="AD4498">
            <v>0.25</v>
          </cell>
          <cell r="AE4498">
            <v>0.25</v>
          </cell>
          <cell r="AF4498">
            <v>8861</v>
          </cell>
          <cell r="AG4498">
            <v>1452</v>
          </cell>
          <cell r="AH4498">
            <v>1452</v>
          </cell>
          <cell r="AI4498">
            <v>1452</v>
          </cell>
          <cell r="AJ4498">
            <v>1452</v>
          </cell>
          <cell r="AK4498">
            <v>50</v>
          </cell>
        </row>
        <row r="4499">
          <cell r="B4499">
            <v>33520</v>
          </cell>
          <cell r="C4499">
            <v>335</v>
          </cell>
          <cell r="D4499">
            <v>2</v>
          </cell>
          <cell r="E4499">
            <v>20614</v>
          </cell>
          <cell r="F4499">
            <v>1</v>
          </cell>
          <cell r="G4499">
            <v>33520</v>
          </cell>
          <cell r="H4499">
            <v>63610</v>
          </cell>
          <cell r="I4499">
            <v>0</v>
          </cell>
          <cell r="J4499">
            <v>0</v>
          </cell>
          <cell r="K4499">
            <v>68</v>
          </cell>
          <cell r="L4499">
            <v>67</v>
          </cell>
          <cell r="M4499">
            <v>4</v>
          </cell>
          <cell r="N4499">
            <v>30</v>
          </cell>
          <cell r="O4499">
            <v>0.60000000000000009</v>
          </cell>
          <cell r="P4499">
            <v>10710</v>
          </cell>
          <cell r="Q4499">
            <v>5483</v>
          </cell>
          <cell r="R4499">
            <v>0.6</v>
          </cell>
          <cell r="S4499">
            <v>2</v>
          </cell>
          <cell r="T4499">
            <v>7128</v>
          </cell>
          <cell r="U4499">
            <v>3984</v>
          </cell>
          <cell r="V4499">
            <v>17838</v>
          </cell>
          <cell r="W4499">
            <v>9467</v>
          </cell>
          <cell r="X4499">
            <v>67330</v>
          </cell>
          <cell r="Y4499">
            <v>1346600</v>
          </cell>
          <cell r="Z4499" t="str">
            <v>金</v>
          </cell>
          <cell r="AA4499">
            <v>1</v>
          </cell>
          <cell r="AB4499">
            <v>0.25</v>
          </cell>
          <cell r="AC4499">
            <v>0.25</v>
          </cell>
          <cell r="AD4499">
            <v>0.25</v>
          </cell>
          <cell r="AE4499">
            <v>0.25</v>
          </cell>
          <cell r="AF4499">
            <v>9467</v>
          </cell>
          <cell r="AG4499">
            <v>2092</v>
          </cell>
          <cell r="AH4499">
            <v>2092</v>
          </cell>
          <cell r="AI4499">
            <v>2092</v>
          </cell>
          <cell r="AJ4499">
            <v>2092</v>
          </cell>
          <cell r="AK4499">
            <v>50</v>
          </cell>
        </row>
        <row r="4500">
          <cell r="B4500">
            <v>33620</v>
          </cell>
          <cell r="C4500">
            <v>336</v>
          </cell>
          <cell r="D4500">
            <v>2</v>
          </cell>
          <cell r="E4500">
            <v>32304</v>
          </cell>
          <cell r="F4500">
            <v>1</v>
          </cell>
          <cell r="G4500">
            <v>33620</v>
          </cell>
          <cell r="H4500">
            <v>63710</v>
          </cell>
          <cell r="I4500">
            <v>0</v>
          </cell>
          <cell r="J4500">
            <v>0</v>
          </cell>
          <cell r="K4500">
            <v>68</v>
          </cell>
          <cell r="L4500">
            <v>67</v>
          </cell>
          <cell r="M4500">
            <v>4</v>
          </cell>
          <cell r="N4500">
            <v>30</v>
          </cell>
          <cell r="O4500">
            <v>0.2</v>
          </cell>
          <cell r="P4500">
            <v>3570</v>
          </cell>
          <cell r="Q4500">
            <v>2856</v>
          </cell>
          <cell r="R4500">
            <v>0.6</v>
          </cell>
          <cell r="S4500">
            <v>2</v>
          </cell>
          <cell r="T4500">
            <v>7128</v>
          </cell>
          <cell r="U4500">
            <v>3984</v>
          </cell>
          <cell r="V4500">
            <v>10698</v>
          </cell>
          <cell r="W4500">
            <v>6840</v>
          </cell>
          <cell r="X4500">
            <v>67330</v>
          </cell>
          <cell r="Y4500">
            <v>1346600</v>
          </cell>
          <cell r="Z4500" t="str">
            <v>金</v>
          </cell>
          <cell r="AA4500">
            <v>1</v>
          </cell>
          <cell r="AB4500">
            <v>0.25</v>
          </cell>
          <cell r="AC4500">
            <v>0.25</v>
          </cell>
          <cell r="AD4500">
            <v>0.25</v>
          </cell>
          <cell r="AE4500">
            <v>0.25</v>
          </cell>
          <cell r="AF4500">
            <v>6840</v>
          </cell>
          <cell r="AG4500">
            <v>964</v>
          </cell>
          <cell r="AH4500">
            <v>964</v>
          </cell>
          <cell r="AI4500">
            <v>964</v>
          </cell>
          <cell r="AJ4500">
            <v>964</v>
          </cell>
          <cell r="AK4500">
            <v>50</v>
          </cell>
        </row>
        <row r="4501">
          <cell r="B4501">
            <v>33720</v>
          </cell>
          <cell r="C4501">
            <v>337</v>
          </cell>
          <cell r="D4501">
            <v>2</v>
          </cell>
          <cell r="E4501">
            <v>32204</v>
          </cell>
          <cell r="F4501">
            <v>1</v>
          </cell>
          <cell r="G4501">
            <v>33720</v>
          </cell>
          <cell r="H4501">
            <v>63810</v>
          </cell>
          <cell r="I4501">
            <v>0</v>
          </cell>
          <cell r="J4501">
            <v>0</v>
          </cell>
          <cell r="K4501">
            <v>68</v>
          </cell>
          <cell r="L4501">
            <v>67</v>
          </cell>
          <cell r="M4501">
            <v>4</v>
          </cell>
          <cell r="N4501">
            <v>30</v>
          </cell>
          <cell r="O4501">
            <v>0.30000000000000004</v>
          </cell>
          <cell r="P4501">
            <v>5355</v>
          </cell>
          <cell r="Q4501">
            <v>4284</v>
          </cell>
          <cell r="R4501">
            <v>0.6</v>
          </cell>
          <cell r="S4501">
            <v>2</v>
          </cell>
          <cell r="T4501">
            <v>7128</v>
          </cell>
          <cell r="U4501">
            <v>3984</v>
          </cell>
          <cell r="V4501">
            <v>12483</v>
          </cell>
          <cell r="W4501">
            <v>8268</v>
          </cell>
          <cell r="X4501">
            <v>67330</v>
          </cell>
          <cell r="Y4501">
            <v>1346600</v>
          </cell>
          <cell r="Z4501" t="str">
            <v>金</v>
          </cell>
          <cell r="AA4501">
            <v>1</v>
          </cell>
          <cell r="AB4501">
            <v>0.25</v>
          </cell>
          <cell r="AC4501">
            <v>0.25</v>
          </cell>
          <cell r="AD4501">
            <v>0.25</v>
          </cell>
          <cell r="AE4501">
            <v>0.25</v>
          </cell>
          <cell r="AF4501">
            <v>8268</v>
          </cell>
          <cell r="AG4501">
            <v>1053</v>
          </cell>
          <cell r="AH4501">
            <v>1053</v>
          </cell>
          <cell r="AI4501">
            <v>1053</v>
          </cell>
          <cell r="AJ4501">
            <v>1053</v>
          </cell>
          <cell r="AK4501">
            <v>50</v>
          </cell>
        </row>
        <row r="4502">
          <cell r="B4502">
            <v>33820</v>
          </cell>
          <cell r="C4502">
            <v>338</v>
          </cell>
          <cell r="D4502">
            <v>2</v>
          </cell>
          <cell r="E4502">
            <v>32304</v>
          </cell>
          <cell r="F4502">
            <v>1</v>
          </cell>
          <cell r="G4502">
            <v>33820</v>
          </cell>
          <cell r="H4502">
            <v>63910</v>
          </cell>
          <cell r="I4502">
            <v>0</v>
          </cell>
          <cell r="J4502">
            <v>0</v>
          </cell>
          <cell r="K4502">
            <v>68</v>
          </cell>
          <cell r="L4502">
            <v>67</v>
          </cell>
          <cell r="M4502">
            <v>4</v>
          </cell>
          <cell r="N4502">
            <v>30</v>
          </cell>
          <cell r="O4502">
            <v>0.4</v>
          </cell>
          <cell r="P4502">
            <v>7140</v>
          </cell>
          <cell r="Q4502">
            <v>4569</v>
          </cell>
          <cell r="R4502">
            <v>0.6</v>
          </cell>
          <cell r="S4502">
            <v>2</v>
          </cell>
          <cell r="T4502">
            <v>7128</v>
          </cell>
          <cell r="U4502">
            <v>3984</v>
          </cell>
          <cell r="V4502">
            <v>14268</v>
          </cell>
          <cell r="W4502">
            <v>8553</v>
          </cell>
          <cell r="X4502">
            <v>67330</v>
          </cell>
          <cell r="Y4502">
            <v>1346600</v>
          </cell>
          <cell r="Z4502" t="str">
            <v>金</v>
          </cell>
          <cell r="AA4502">
            <v>1</v>
          </cell>
          <cell r="AB4502">
            <v>0.25</v>
          </cell>
          <cell r="AC4502">
            <v>0.25</v>
          </cell>
          <cell r="AD4502">
            <v>0.25</v>
          </cell>
          <cell r="AE4502">
            <v>0.25</v>
          </cell>
          <cell r="AF4502">
            <v>8553</v>
          </cell>
          <cell r="AG4502">
            <v>1428</v>
          </cell>
          <cell r="AH4502">
            <v>1428</v>
          </cell>
          <cell r="AI4502">
            <v>1428</v>
          </cell>
          <cell r="AJ4502">
            <v>1428</v>
          </cell>
          <cell r="AK4502">
            <v>50</v>
          </cell>
        </row>
        <row r="4503">
          <cell r="B4503">
            <v>33920</v>
          </cell>
          <cell r="C4503">
            <v>339</v>
          </cell>
          <cell r="D4503">
            <v>2</v>
          </cell>
          <cell r="E4503">
            <v>32204</v>
          </cell>
          <cell r="F4503">
            <v>1</v>
          </cell>
          <cell r="G4503">
            <v>33920</v>
          </cell>
          <cell r="H4503">
            <v>64010</v>
          </cell>
          <cell r="I4503">
            <v>0</v>
          </cell>
          <cell r="J4503">
            <v>0</v>
          </cell>
          <cell r="K4503">
            <v>68</v>
          </cell>
          <cell r="L4503">
            <v>67</v>
          </cell>
          <cell r="M4503">
            <v>4</v>
          </cell>
          <cell r="N4503">
            <v>30</v>
          </cell>
          <cell r="O4503">
            <v>0.5</v>
          </cell>
          <cell r="P4503">
            <v>8925</v>
          </cell>
          <cell r="Q4503">
            <v>5712</v>
          </cell>
          <cell r="R4503">
            <v>0.6</v>
          </cell>
          <cell r="S4503">
            <v>2</v>
          </cell>
          <cell r="T4503">
            <v>7128</v>
          </cell>
          <cell r="U4503">
            <v>3984</v>
          </cell>
          <cell r="V4503">
            <v>16053</v>
          </cell>
          <cell r="W4503">
            <v>9696</v>
          </cell>
          <cell r="X4503">
            <v>67330</v>
          </cell>
          <cell r="Y4503">
            <v>1346600</v>
          </cell>
          <cell r="Z4503" t="str">
            <v>金</v>
          </cell>
          <cell r="AA4503">
            <v>1</v>
          </cell>
          <cell r="AB4503">
            <v>0.25</v>
          </cell>
          <cell r="AC4503">
            <v>0.25</v>
          </cell>
          <cell r="AD4503">
            <v>0.25</v>
          </cell>
          <cell r="AE4503">
            <v>0.25</v>
          </cell>
          <cell r="AF4503">
            <v>9696</v>
          </cell>
          <cell r="AG4503">
            <v>1589</v>
          </cell>
          <cell r="AH4503">
            <v>1589</v>
          </cell>
          <cell r="AI4503">
            <v>1589</v>
          </cell>
          <cell r="AJ4503">
            <v>1589</v>
          </cell>
          <cell r="AK4503">
            <v>50</v>
          </cell>
        </row>
        <row r="4504">
          <cell r="B4504">
            <v>34020</v>
          </cell>
          <cell r="C4504">
            <v>340</v>
          </cell>
          <cell r="D4504">
            <v>2</v>
          </cell>
          <cell r="E4504">
            <v>32300</v>
          </cell>
          <cell r="F4504">
            <v>1</v>
          </cell>
          <cell r="G4504">
            <v>34020</v>
          </cell>
          <cell r="H4504">
            <v>64110</v>
          </cell>
          <cell r="I4504">
            <v>0</v>
          </cell>
          <cell r="J4504">
            <v>0</v>
          </cell>
          <cell r="K4504">
            <v>69</v>
          </cell>
          <cell r="L4504">
            <v>68</v>
          </cell>
          <cell r="M4504">
            <v>4</v>
          </cell>
          <cell r="N4504">
            <v>31</v>
          </cell>
          <cell r="O4504">
            <v>0.60000000000000009</v>
          </cell>
          <cell r="P4504">
            <v>11699</v>
          </cell>
          <cell r="Q4504">
            <v>5990</v>
          </cell>
          <cell r="R4504">
            <v>0.6</v>
          </cell>
          <cell r="S4504">
            <v>2</v>
          </cell>
          <cell r="T4504">
            <v>7774</v>
          </cell>
          <cell r="U4504">
            <v>4346</v>
          </cell>
          <cell r="V4504">
            <v>19473</v>
          </cell>
          <cell r="W4504">
            <v>10336</v>
          </cell>
          <cell r="X4504">
            <v>73291</v>
          </cell>
          <cell r="Y4504">
            <v>1465820</v>
          </cell>
          <cell r="Z4504" t="str">
            <v>金</v>
          </cell>
          <cell r="AA4504">
            <v>1</v>
          </cell>
          <cell r="AB4504">
            <v>0.25</v>
          </cell>
          <cell r="AC4504">
            <v>0.25</v>
          </cell>
          <cell r="AD4504">
            <v>0.25</v>
          </cell>
          <cell r="AE4504">
            <v>0.25</v>
          </cell>
          <cell r="AF4504">
            <v>10336</v>
          </cell>
          <cell r="AG4504">
            <v>2284</v>
          </cell>
          <cell r="AH4504">
            <v>2284</v>
          </cell>
          <cell r="AI4504">
            <v>2284</v>
          </cell>
          <cell r="AJ4504">
            <v>2284</v>
          </cell>
          <cell r="AK4504">
            <v>50</v>
          </cell>
        </row>
        <row r="4505">
          <cell r="B4505">
            <v>34120</v>
          </cell>
          <cell r="C4505">
            <v>341</v>
          </cell>
          <cell r="D4505">
            <v>2</v>
          </cell>
          <cell r="E4505">
            <v>30601</v>
          </cell>
          <cell r="F4505">
            <v>1</v>
          </cell>
          <cell r="G4505">
            <v>34120</v>
          </cell>
          <cell r="H4505">
            <v>64210</v>
          </cell>
          <cell r="I4505">
            <v>0</v>
          </cell>
          <cell r="J4505">
            <v>0</v>
          </cell>
          <cell r="K4505">
            <v>69</v>
          </cell>
          <cell r="L4505">
            <v>68</v>
          </cell>
          <cell r="M4505">
            <v>4</v>
          </cell>
          <cell r="N4505">
            <v>31</v>
          </cell>
          <cell r="O4505">
            <v>0.2</v>
          </cell>
          <cell r="P4505">
            <v>3899</v>
          </cell>
          <cell r="Q4505">
            <v>3119</v>
          </cell>
          <cell r="R4505">
            <v>0.6</v>
          </cell>
          <cell r="S4505">
            <v>2</v>
          </cell>
          <cell r="T4505">
            <v>7774</v>
          </cell>
          <cell r="U4505">
            <v>4346</v>
          </cell>
          <cell r="V4505">
            <v>11673</v>
          </cell>
          <cell r="W4505">
            <v>7465</v>
          </cell>
          <cell r="X4505">
            <v>73291</v>
          </cell>
          <cell r="Y4505">
            <v>1465820</v>
          </cell>
          <cell r="Z4505" t="str">
            <v>木</v>
          </cell>
          <cell r="AA4505">
            <v>0.25</v>
          </cell>
          <cell r="AB4505">
            <v>1</v>
          </cell>
          <cell r="AC4505">
            <v>0.25</v>
          </cell>
          <cell r="AD4505">
            <v>0.25</v>
          </cell>
          <cell r="AE4505">
            <v>0.25</v>
          </cell>
          <cell r="AF4505">
            <v>1052</v>
          </cell>
          <cell r="AG4505">
            <v>7465</v>
          </cell>
          <cell r="AH4505">
            <v>1052</v>
          </cell>
          <cell r="AI4505">
            <v>1052</v>
          </cell>
          <cell r="AJ4505">
            <v>1052</v>
          </cell>
          <cell r="AK4505">
            <v>50</v>
          </cell>
        </row>
        <row r="4506">
          <cell r="B4506">
            <v>34220</v>
          </cell>
          <cell r="C4506">
            <v>342</v>
          </cell>
          <cell r="D4506">
            <v>2</v>
          </cell>
          <cell r="E4506">
            <v>30201</v>
          </cell>
          <cell r="F4506">
            <v>1</v>
          </cell>
          <cell r="G4506">
            <v>34220</v>
          </cell>
          <cell r="H4506">
            <v>64310</v>
          </cell>
          <cell r="I4506">
            <v>0</v>
          </cell>
          <cell r="J4506">
            <v>0</v>
          </cell>
          <cell r="K4506">
            <v>69</v>
          </cell>
          <cell r="L4506">
            <v>68</v>
          </cell>
          <cell r="M4506">
            <v>4</v>
          </cell>
          <cell r="N4506">
            <v>31</v>
          </cell>
          <cell r="O4506">
            <v>0.30000000000000004</v>
          </cell>
          <cell r="P4506">
            <v>5849</v>
          </cell>
          <cell r="Q4506">
            <v>4679</v>
          </cell>
          <cell r="R4506">
            <v>0.6</v>
          </cell>
          <cell r="S4506">
            <v>2</v>
          </cell>
          <cell r="T4506">
            <v>7774</v>
          </cell>
          <cell r="U4506">
            <v>4346</v>
          </cell>
          <cell r="V4506">
            <v>13623</v>
          </cell>
          <cell r="W4506">
            <v>9025</v>
          </cell>
          <cell r="X4506">
            <v>73291</v>
          </cell>
          <cell r="Y4506">
            <v>1465820</v>
          </cell>
          <cell r="Z4506" t="str">
            <v>木</v>
          </cell>
          <cell r="AA4506">
            <v>0.25</v>
          </cell>
          <cell r="AB4506">
            <v>1</v>
          </cell>
          <cell r="AC4506">
            <v>0.25</v>
          </cell>
          <cell r="AD4506">
            <v>0.25</v>
          </cell>
          <cell r="AE4506">
            <v>0.25</v>
          </cell>
          <cell r="AF4506">
            <v>1149</v>
          </cell>
          <cell r="AG4506">
            <v>9025</v>
          </cell>
          <cell r="AH4506">
            <v>1149</v>
          </cell>
          <cell r="AI4506">
            <v>1149</v>
          </cell>
          <cell r="AJ4506">
            <v>1149</v>
          </cell>
          <cell r="AK4506">
            <v>50</v>
          </cell>
        </row>
        <row r="4507">
          <cell r="B4507">
            <v>34320</v>
          </cell>
          <cell r="C4507">
            <v>343</v>
          </cell>
          <cell r="D4507">
            <v>2</v>
          </cell>
          <cell r="E4507">
            <v>30601</v>
          </cell>
          <cell r="F4507">
            <v>1</v>
          </cell>
          <cell r="G4507">
            <v>34320</v>
          </cell>
          <cell r="H4507">
            <v>64410</v>
          </cell>
          <cell r="I4507">
            <v>0</v>
          </cell>
          <cell r="J4507">
            <v>0</v>
          </cell>
          <cell r="K4507">
            <v>69</v>
          </cell>
          <cell r="L4507">
            <v>68</v>
          </cell>
          <cell r="M4507">
            <v>4</v>
          </cell>
          <cell r="N4507">
            <v>31</v>
          </cell>
          <cell r="O4507">
            <v>0.4</v>
          </cell>
          <cell r="P4507">
            <v>7799</v>
          </cell>
          <cell r="Q4507">
            <v>4991</v>
          </cell>
          <cell r="R4507">
            <v>0.6</v>
          </cell>
          <cell r="S4507">
            <v>2</v>
          </cell>
          <cell r="T4507">
            <v>7774</v>
          </cell>
          <cell r="U4507">
            <v>4346</v>
          </cell>
          <cell r="V4507">
            <v>15573</v>
          </cell>
          <cell r="W4507">
            <v>9337</v>
          </cell>
          <cell r="X4507">
            <v>73291</v>
          </cell>
          <cell r="Y4507">
            <v>1465820</v>
          </cell>
          <cell r="Z4507" t="str">
            <v>木</v>
          </cell>
          <cell r="AA4507">
            <v>0.25</v>
          </cell>
          <cell r="AB4507">
            <v>1</v>
          </cell>
          <cell r="AC4507">
            <v>0.25</v>
          </cell>
          <cell r="AD4507">
            <v>0.25</v>
          </cell>
          <cell r="AE4507">
            <v>0.25</v>
          </cell>
          <cell r="AF4507">
            <v>1559</v>
          </cell>
          <cell r="AG4507">
            <v>9337</v>
          </cell>
          <cell r="AH4507">
            <v>1559</v>
          </cell>
          <cell r="AI4507">
            <v>1559</v>
          </cell>
          <cell r="AJ4507">
            <v>1559</v>
          </cell>
          <cell r="AK4507">
            <v>50</v>
          </cell>
        </row>
        <row r="4508">
          <cell r="B4508">
            <v>34420</v>
          </cell>
          <cell r="C4508">
            <v>344</v>
          </cell>
          <cell r="D4508">
            <v>2</v>
          </cell>
          <cell r="E4508">
            <v>30201</v>
          </cell>
          <cell r="F4508">
            <v>1</v>
          </cell>
          <cell r="G4508">
            <v>34420</v>
          </cell>
          <cell r="H4508">
            <v>64510</v>
          </cell>
          <cell r="I4508">
            <v>0</v>
          </cell>
          <cell r="J4508">
            <v>0</v>
          </cell>
          <cell r="K4508">
            <v>69</v>
          </cell>
          <cell r="L4508">
            <v>68</v>
          </cell>
          <cell r="M4508">
            <v>4</v>
          </cell>
          <cell r="N4508">
            <v>31</v>
          </cell>
          <cell r="O4508">
            <v>0.5</v>
          </cell>
          <cell r="P4508">
            <v>9749</v>
          </cell>
          <cell r="Q4508">
            <v>6239</v>
          </cell>
          <cell r="R4508">
            <v>0.6</v>
          </cell>
          <cell r="S4508">
            <v>2</v>
          </cell>
          <cell r="T4508">
            <v>7774</v>
          </cell>
          <cell r="U4508">
            <v>4346</v>
          </cell>
          <cell r="V4508">
            <v>17523</v>
          </cell>
          <cell r="W4508">
            <v>10585</v>
          </cell>
          <cell r="X4508">
            <v>73291</v>
          </cell>
          <cell r="Y4508">
            <v>1465820</v>
          </cell>
          <cell r="Z4508" t="str">
            <v>木</v>
          </cell>
          <cell r="AA4508">
            <v>0.25</v>
          </cell>
          <cell r="AB4508">
            <v>1</v>
          </cell>
          <cell r="AC4508">
            <v>0.25</v>
          </cell>
          <cell r="AD4508">
            <v>0.25</v>
          </cell>
          <cell r="AE4508">
            <v>0.25</v>
          </cell>
          <cell r="AF4508">
            <v>1734</v>
          </cell>
          <cell r="AG4508">
            <v>10585</v>
          </cell>
          <cell r="AH4508">
            <v>1734</v>
          </cell>
          <cell r="AI4508">
            <v>1734</v>
          </cell>
          <cell r="AJ4508">
            <v>1734</v>
          </cell>
          <cell r="AK4508">
            <v>50</v>
          </cell>
        </row>
        <row r="4509">
          <cell r="B4509">
            <v>34520</v>
          </cell>
          <cell r="C4509">
            <v>345</v>
          </cell>
          <cell r="D4509">
            <v>2</v>
          </cell>
          <cell r="E4509">
            <v>30601</v>
          </cell>
          <cell r="F4509">
            <v>1</v>
          </cell>
          <cell r="G4509">
            <v>34520</v>
          </cell>
          <cell r="H4509">
            <v>64610</v>
          </cell>
          <cell r="I4509">
            <v>0</v>
          </cell>
          <cell r="J4509">
            <v>0</v>
          </cell>
          <cell r="K4509">
            <v>70</v>
          </cell>
          <cell r="L4509">
            <v>69</v>
          </cell>
          <cell r="M4509">
            <v>4</v>
          </cell>
          <cell r="N4509">
            <v>32</v>
          </cell>
          <cell r="O4509">
            <v>0.60000000000000009</v>
          </cell>
          <cell r="P4509">
            <v>12787</v>
          </cell>
          <cell r="Q4509">
            <v>6547</v>
          </cell>
          <cell r="R4509">
            <v>0.6</v>
          </cell>
          <cell r="S4509">
            <v>2</v>
          </cell>
          <cell r="T4509">
            <v>8524</v>
          </cell>
          <cell r="U4509">
            <v>4765</v>
          </cell>
          <cell r="V4509">
            <v>21311</v>
          </cell>
          <cell r="W4509">
            <v>11312</v>
          </cell>
          <cell r="X4509">
            <v>79716</v>
          </cell>
          <cell r="Y4509">
            <v>1594320</v>
          </cell>
          <cell r="Z4509" t="str">
            <v>木</v>
          </cell>
          <cell r="AA4509">
            <v>0.25</v>
          </cell>
          <cell r="AB4509">
            <v>1</v>
          </cell>
          <cell r="AC4509">
            <v>0.25</v>
          </cell>
          <cell r="AD4509">
            <v>0.25</v>
          </cell>
          <cell r="AE4509">
            <v>0.25</v>
          </cell>
          <cell r="AF4509">
            <v>2499</v>
          </cell>
          <cell r="AG4509">
            <v>11312</v>
          </cell>
          <cell r="AH4509">
            <v>2499</v>
          </cell>
          <cell r="AI4509">
            <v>2499</v>
          </cell>
          <cell r="AJ4509">
            <v>2499</v>
          </cell>
          <cell r="AK4509">
            <v>50</v>
          </cell>
        </row>
        <row r="4510">
          <cell r="B4510">
            <v>34620</v>
          </cell>
          <cell r="C4510">
            <v>346</v>
          </cell>
          <cell r="D4510">
            <v>2</v>
          </cell>
          <cell r="E4510">
            <v>32301</v>
          </cell>
          <cell r="F4510">
            <v>1</v>
          </cell>
          <cell r="G4510">
            <v>34620</v>
          </cell>
          <cell r="H4510">
            <v>64710</v>
          </cell>
          <cell r="I4510">
            <v>0</v>
          </cell>
          <cell r="J4510">
            <v>0</v>
          </cell>
          <cell r="K4510">
            <v>70</v>
          </cell>
          <cell r="L4510">
            <v>69</v>
          </cell>
          <cell r="M4510">
            <v>4</v>
          </cell>
          <cell r="N4510">
            <v>32</v>
          </cell>
          <cell r="O4510">
            <v>0.2</v>
          </cell>
          <cell r="P4510">
            <v>4262</v>
          </cell>
          <cell r="Q4510">
            <v>3409</v>
          </cell>
          <cell r="R4510">
            <v>0.6</v>
          </cell>
          <cell r="S4510">
            <v>2</v>
          </cell>
          <cell r="T4510">
            <v>8524</v>
          </cell>
          <cell r="U4510">
            <v>4765</v>
          </cell>
          <cell r="V4510">
            <v>12786</v>
          </cell>
          <cell r="W4510">
            <v>8174</v>
          </cell>
          <cell r="X4510">
            <v>79716</v>
          </cell>
          <cell r="Y4510">
            <v>1594320</v>
          </cell>
          <cell r="Z4510" t="str">
            <v>木</v>
          </cell>
          <cell r="AA4510">
            <v>0.25</v>
          </cell>
          <cell r="AB4510">
            <v>1</v>
          </cell>
          <cell r="AC4510">
            <v>0.25</v>
          </cell>
          <cell r="AD4510">
            <v>0.25</v>
          </cell>
          <cell r="AE4510">
            <v>0.25</v>
          </cell>
          <cell r="AF4510">
            <v>1153</v>
          </cell>
          <cell r="AG4510">
            <v>8174</v>
          </cell>
          <cell r="AH4510">
            <v>1153</v>
          </cell>
          <cell r="AI4510">
            <v>1153</v>
          </cell>
          <cell r="AJ4510">
            <v>1153</v>
          </cell>
          <cell r="AK4510">
            <v>50</v>
          </cell>
        </row>
        <row r="4511">
          <cell r="B4511">
            <v>34720</v>
          </cell>
          <cell r="C4511">
            <v>347</v>
          </cell>
          <cell r="D4511">
            <v>2</v>
          </cell>
          <cell r="E4511">
            <v>33001</v>
          </cell>
          <cell r="F4511">
            <v>1</v>
          </cell>
          <cell r="G4511">
            <v>34720</v>
          </cell>
          <cell r="H4511">
            <v>64810</v>
          </cell>
          <cell r="I4511">
            <v>0</v>
          </cell>
          <cell r="J4511">
            <v>0</v>
          </cell>
          <cell r="K4511">
            <v>70</v>
          </cell>
          <cell r="L4511">
            <v>69</v>
          </cell>
          <cell r="M4511">
            <v>4</v>
          </cell>
          <cell r="N4511">
            <v>32</v>
          </cell>
          <cell r="O4511">
            <v>0.30000000000000004</v>
          </cell>
          <cell r="P4511">
            <v>6393</v>
          </cell>
          <cell r="Q4511">
            <v>5114</v>
          </cell>
          <cell r="R4511">
            <v>0.6</v>
          </cell>
          <cell r="S4511">
            <v>2</v>
          </cell>
          <cell r="T4511">
            <v>8524</v>
          </cell>
          <cell r="U4511">
            <v>4765</v>
          </cell>
          <cell r="V4511">
            <v>14917</v>
          </cell>
          <cell r="W4511">
            <v>9879</v>
          </cell>
          <cell r="X4511">
            <v>79716</v>
          </cell>
          <cell r="Y4511">
            <v>1594320</v>
          </cell>
          <cell r="Z4511" t="str">
            <v>木</v>
          </cell>
          <cell r="AA4511">
            <v>0.25</v>
          </cell>
          <cell r="AB4511">
            <v>1</v>
          </cell>
          <cell r="AC4511">
            <v>0.25</v>
          </cell>
          <cell r="AD4511">
            <v>0.25</v>
          </cell>
          <cell r="AE4511">
            <v>0.25</v>
          </cell>
          <cell r="AF4511">
            <v>1259</v>
          </cell>
          <cell r="AG4511">
            <v>9879</v>
          </cell>
          <cell r="AH4511">
            <v>1259</v>
          </cell>
          <cell r="AI4511">
            <v>1259</v>
          </cell>
          <cell r="AJ4511">
            <v>1259</v>
          </cell>
          <cell r="AK4511">
            <v>50</v>
          </cell>
        </row>
        <row r="4512">
          <cell r="B4512">
            <v>34820</v>
          </cell>
          <cell r="C4512">
            <v>348</v>
          </cell>
          <cell r="D4512">
            <v>2</v>
          </cell>
          <cell r="E4512">
            <v>32301</v>
          </cell>
          <cell r="F4512">
            <v>1</v>
          </cell>
          <cell r="G4512">
            <v>34820</v>
          </cell>
          <cell r="H4512">
            <v>64910</v>
          </cell>
          <cell r="I4512">
            <v>0</v>
          </cell>
          <cell r="J4512">
            <v>0</v>
          </cell>
          <cell r="K4512">
            <v>70</v>
          </cell>
          <cell r="L4512">
            <v>69</v>
          </cell>
          <cell r="M4512">
            <v>4</v>
          </cell>
          <cell r="N4512">
            <v>32</v>
          </cell>
          <cell r="O4512">
            <v>0.4</v>
          </cell>
          <cell r="P4512">
            <v>8524</v>
          </cell>
          <cell r="Q4512">
            <v>5455</v>
          </cell>
          <cell r="R4512">
            <v>0.6</v>
          </cell>
          <cell r="S4512">
            <v>2</v>
          </cell>
          <cell r="T4512">
            <v>8524</v>
          </cell>
          <cell r="U4512">
            <v>4765</v>
          </cell>
          <cell r="V4512">
            <v>17048</v>
          </cell>
          <cell r="W4512">
            <v>10220</v>
          </cell>
          <cell r="X4512">
            <v>79716</v>
          </cell>
          <cell r="Y4512">
            <v>1594320</v>
          </cell>
          <cell r="Z4512" t="str">
            <v>木</v>
          </cell>
          <cell r="AA4512">
            <v>0.25</v>
          </cell>
          <cell r="AB4512">
            <v>1</v>
          </cell>
          <cell r="AC4512">
            <v>0.25</v>
          </cell>
          <cell r="AD4512">
            <v>0.25</v>
          </cell>
          <cell r="AE4512">
            <v>0.25</v>
          </cell>
          <cell r="AF4512">
            <v>1707</v>
          </cell>
          <cell r="AG4512">
            <v>10220</v>
          </cell>
          <cell r="AH4512">
            <v>1707</v>
          </cell>
          <cell r="AI4512">
            <v>1707</v>
          </cell>
          <cell r="AJ4512">
            <v>1707</v>
          </cell>
          <cell r="AK4512">
            <v>50</v>
          </cell>
        </row>
        <row r="4513">
          <cell r="B4513">
            <v>34920</v>
          </cell>
          <cell r="C4513">
            <v>349</v>
          </cell>
          <cell r="D4513">
            <v>2</v>
          </cell>
          <cell r="E4513">
            <v>33001</v>
          </cell>
          <cell r="F4513">
            <v>1</v>
          </cell>
          <cell r="G4513">
            <v>34920</v>
          </cell>
          <cell r="H4513">
            <v>65010</v>
          </cell>
          <cell r="I4513">
            <v>0</v>
          </cell>
          <cell r="J4513">
            <v>0</v>
          </cell>
          <cell r="K4513">
            <v>70</v>
          </cell>
          <cell r="L4513">
            <v>69</v>
          </cell>
          <cell r="M4513">
            <v>4</v>
          </cell>
          <cell r="N4513">
            <v>32</v>
          </cell>
          <cell r="O4513">
            <v>0.5</v>
          </cell>
          <cell r="P4513">
            <v>10656</v>
          </cell>
          <cell r="Q4513">
            <v>6819</v>
          </cell>
          <cell r="R4513">
            <v>0.6</v>
          </cell>
          <cell r="S4513">
            <v>2</v>
          </cell>
          <cell r="T4513">
            <v>8524</v>
          </cell>
          <cell r="U4513">
            <v>4765</v>
          </cell>
          <cell r="V4513">
            <v>19180</v>
          </cell>
          <cell r="W4513">
            <v>11584</v>
          </cell>
          <cell r="X4513">
            <v>79716</v>
          </cell>
          <cell r="Y4513">
            <v>1594320</v>
          </cell>
          <cell r="Z4513" t="str">
            <v>木</v>
          </cell>
          <cell r="AA4513">
            <v>0.25</v>
          </cell>
          <cell r="AB4513">
            <v>1</v>
          </cell>
          <cell r="AC4513">
            <v>0.25</v>
          </cell>
          <cell r="AD4513">
            <v>0.25</v>
          </cell>
          <cell r="AE4513">
            <v>0.25</v>
          </cell>
          <cell r="AF4513">
            <v>1899</v>
          </cell>
          <cell r="AG4513">
            <v>11584</v>
          </cell>
          <cell r="AH4513">
            <v>1899</v>
          </cell>
          <cell r="AI4513">
            <v>1899</v>
          </cell>
          <cell r="AJ4513">
            <v>1899</v>
          </cell>
          <cell r="AK4513">
            <v>50</v>
          </cell>
        </row>
        <row r="4514">
          <cell r="B4514">
            <v>35020</v>
          </cell>
          <cell r="C4514">
            <v>350</v>
          </cell>
          <cell r="D4514">
            <v>2</v>
          </cell>
          <cell r="E4514">
            <v>32301</v>
          </cell>
          <cell r="F4514">
            <v>1</v>
          </cell>
          <cell r="G4514">
            <v>35020</v>
          </cell>
          <cell r="H4514">
            <v>65110</v>
          </cell>
          <cell r="I4514">
            <v>0</v>
          </cell>
          <cell r="J4514">
            <v>0</v>
          </cell>
          <cell r="K4514">
            <v>71</v>
          </cell>
          <cell r="L4514">
            <v>70</v>
          </cell>
          <cell r="M4514">
            <v>4</v>
          </cell>
          <cell r="N4514">
            <v>32</v>
          </cell>
          <cell r="O4514">
            <v>0.60000000000000009</v>
          </cell>
          <cell r="P4514">
            <v>13516</v>
          </cell>
          <cell r="Q4514">
            <v>6920</v>
          </cell>
          <cell r="R4514">
            <v>0.6</v>
          </cell>
          <cell r="S4514">
            <v>2</v>
          </cell>
          <cell r="T4514">
            <v>8985</v>
          </cell>
          <cell r="U4514">
            <v>5023</v>
          </cell>
          <cell r="V4514">
            <v>22501</v>
          </cell>
          <cell r="W4514">
            <v>11943</v>
          </cell>
          <cell r="X4514">
            <v>88292</v>
          </cell>
          <cell r="Y4514">
            <v>1765840</v>
          </cell>
          <cell r="Z4514" t="str">
            <v>木</v>
          </cell>
          <cell r="AA4514">
            <v>0.25</v>
          </cell>
          <cell r="AB4514">
            <v>1</v>
          </cell>
          <cell r="AC4514">
            <v>0.25</v>
          </cell>
          <cell r="AD4514">
            <v>0.25</v>
          </cell>
          <cell r="AE4514">
            <v>0.25</v>
          </cell>
          <cell r="AF4514">
            <v>2639</v>
          </cell>
          <cell r="AG4514">
            <v>11943</v>
          </cell>
          <cell r="AH4514">
            <v>2639</v>
          </cell>
          <cell r="AI4514">
            <v>2639</v>
          </cell>
          <cell r="AJ4514">
            <v>2639</v>
          </cell>
          <cell r="AK4514">
            <v>50</v>
          </cell>
        </row>
        <row r="4515">
          <cell r="B4515">
            <v>35120</v>
          </cell>
          <cell r="C4515">
            <v>351</v>
          </cell>
          <cell r="D4515">
            <v>2</v>
          </cell>
          <cell r="E4515">
            <v>20111</v>
          </cell>
          <cell r="F4515">
            <v>1</v>
          </cell>
          <cell r="G4515">
            <v>35120</v>
          </cell>
          <cell r="H4515">
            <v>65210</v>
          </cell>
          <cell r="I4515">
            <v>0</v>
          </cell>
          <cell r="J4515">
            <v>0</v>
          </cell>
          <cell r="K4515">
            <v>71</v>
          </cell>
          <cell r="L4515">
            <v>70</v>
          </cell>
          <cell r="M4515">
            <v>4</v>
          </cell>
          <cell r="N4515">
            <v>32</v>
          </cell>
          <cell r="O4515">
            <v>0.2</v>
          </cell>
          <cell r="P4515">
            <v>4505</v>
          </cell>
          <cell r="Q4515">
            <v>3604</v>
          </cell>
          <cell r="R4515">
            <v>0.6</v>
          </cell>
          <cell r="S4515">
            <v>2</v>
          </cell>
          <cell r="T4515">
            <v>8985</v>
          </cell>
          <cell r="U4515">
            <v>5023</v>
          </cell>
          <cell r="V4515">
            <v>13490</v>
          </cell>
          <cell r="W4515">
            <v>8627</v>
          </cell>
          <cell r="X4515">
            <v>88292</v>
          </cell>
          <cell r="Y4515">
            <v>1765840</v>
          </cell>
          <cell r="Z4515" t="str">
            <v>木</v>
          </cell>
          <cell r="AA4515">
            <v>0.25</v>
          </cell>
          <cell r="AB4515">
            <v>1</v>
          </cell>
          <cell r="AC4515">
            <v>0.25</v>
          </cell>
          <cell r="AD4515">
            <v>0.25</v>
          </cell>
          <cell r="AE4515">
            <v>0.25</v>
          </cell>
          <cell r="AF4515">
            <v>1215</v>
          </cell>
          <cell r="AG4515">
            <v>8627</v>
          </cell>
          <cell r="AH4515">
            <v>1215</v>
          </cell>
          <cell r="AI4515">
            <v>1215</v>
          </cell>
          <cell r="AJ4515">
            <v>1215</v>
          </cell>
          <cell r="AK4515">
            <v>50</v>
          </cell>
        </row>
        <row r="4516">
          <cell r="B4516">
            <v>35220</v>
          </cell>
          <cell r="C4516">
            <v>352</v>
          </cell>
          <cell r="D4516">
            <v>2</v>
          </cell>
          <cell r="E4516">
            <v>30501</v>
          </cell>
          <cell r="F4516">
            <v>1</v>
          </cell>
          <cell r="G4516">
            <v>35220</v>
          </cell>
          <cell r="H4516">
            <v>65310</v>
          </cell>
          <cell r="I4516">
            <v>0</v>
          </cell>
          <cell r="J4516">
            <v>0</v>
          </cell>
          <cell r="K4516">
            <v>71</v>
          </cell>
          <cell r="L4516">
            <v>70</v>
          </cell>
          <cell r="M4516">
            <v>4</v>
          </cell>
          <cell r="N4516">
            <v>32</v>
          </cell>
          <cell r="O4516">
            <v>0.30000000000000004</v>
          </cell>
          <cell r="P4516">
            <v>6758</v>
          </cell>
          <cell r="Q4516">
            <v>5406</v>
          </cell>
          <cell r="R4516">
            <v>0.6</v>
          </cell>
          <cell r="S4516">
            <v>2</v>
          </cell>
          <cell r="T4516">
            <v>8985</v>
          </cell>
          <cell r="U4516">
            <v>5023</v>
          </cell>
          <cell r="V4516">
            <v>15743</v>
          </cell>
          <cell r="W4516">
            <v>10429</v>
          </cell>
          <cell r="X4516">
            <v>88292</v>
          </cell>
          <cell r="Y4516">
            <v>1765840</v>
          </cell>
          <cell r="Z4516" t="str">
            <v>木</v>
          </cell>
          <cell r="AA4516">
            <v>0.25</v>
          </cell>
          <cell r="AB4516">
            <v>1</v>
          </cell>
          <cell r="AC4516">
            <v>0.25</v>
          </cell>
          <cell r="AD4516">
            <v>0.25</v>
          </cell>
          <cell r="AE4516">
            <v>0.25</v>
          </cell>
          <cell r="AF4516">
            <v>1328</v>
          </cell>
          <cell r="AG4516">
            <v>10429</v>
          </cell>
          <cell r="AH4516">
            <v>1328</v>
          </cell>
          <cell r="AI4516">
            <v>1328</v>
          </cell>
          <cell r="AJ4516">
            <v>1328</v>
          </cell>
          <cell r="AK4516">
            <v>50</v>
          </cell>
        </row>
        <row r="4517">
          <cell r="B4517">
            <v>35320</v>
          </cell>
          <cell r="C4517">
            <v>353</v>
          </cell>
          <cell r="D4517">
            <v>2</v>
          </cell>
          <cell r="E4517">
            <v>20111</v>
          </cell>
          <cell r="F4517">
            <v>1</v>
          </cell>
          <cell r="G4517">
            <v>35320</v>
          </cell>
          <cell r="H4517">
            <v>65410</v>
          </cell>
          <cell r="I4517">
            <v>0</v>
          </cell>
          <cell r="J4517">
            <v>0</v>
          </cell>
          <cell r="K4517">
            <v>71</v>
          </cell>
          <cell r="L4517">
            <v>70</v>
          </cell>
          <cell r="M4517">
            <v>4</v>
          </cell>
          <cell r="N4517">
            <v>32</v>
          </cell>
          <cell r="O4517">
            <v>0.4</v>
          </cell>
          <cell r="P4517">
            <v>9011</v>
          </cell>
          <cell r="Q4517">
            <v>5767</v>
          </cell>
          <cell r="R4517">
            <v>0.6</v>
          </cell>
          <cell r="S4517">
            <v>2</v>
          </cell>
          <cell r="T4517">
            <v>8985</v>
          </cell>
          <cell r="U4517">
            <v>5023</v>
          </cell>
          <cell r="V4517">
            <v>17996</v>
          </cell>
          <cell r="W4517">
            <v>10790</v>
          </cell>
          <cell r="X4517">
            <v>88292</v>
          </cell>
          <cell r="Y4517">
            <v>1765840</v>
          </cell>
          <cell r="Z4517" t="str">
            <v>木</v>
          </cell>
          <cell r="AA4517">
            <v>0.25</v>
          </cell>
          <cell r="AB4517">
            <v>1</v>
          </cell>
          <cell r="AC4517">
            <v>0.25</v>
          </cell>
          <cell r="AD4517">
            <v>0.25</v>
          </cell>
          <cell r="AE4517">
            <v>0.25</v>
          </cell>
          <cell r="AF4517">
            <v>1801</v>
          </cell>
          <cell r="AG4517">
            <v>10790</v>
          </cell>
          <cell r="AH4517">
            <v>1801</v>
          </cell>
          <cell r="AI4517">
            <v>1801</v>
          </cell>
          <cell r="AJ4517">
            <v>1801</v>
          </cell>
          <cell r="AK4517">
            <v>50</v>
          </cell>
        </row>
        <row r="4518">
          <cell r="B4518">
            <v>35420</v>
          </cell>
          <cell r="C4518">
            <v>354</v>
          </cell>
          <cell r="D4518">
            <v>2</v>
          </cell>
          <cell r="E4518">
            <v>30501</v>
          </cell>
          <cell r="F4518">
            <v>1</v>
          </cell>
          <cell r="G4518">
            <v>35420</v>
          </cell>
          <cell r="H4518">
            <v>65510</v>
          </cell>
          <cell r="I4518">
            <v>0</v>
          </cell>
          <cell r="J4518">
            <v>0</v>
          </cell>
          <cell r="K4518">
            <v>71</v>
          </cell>
          <cell r="L4518">
            <v>70</v>
          </cell>
          <cell r="M4518">
            <v>4</v>
          </cell>
          <cell r="N4518">
            <v>32</v>
          </cell>
          <cell r="O4518">
            <v>0.5</v>
          </cell>
          <cell r="P4518">
            <v>11264</v>
          </cell>
          <cell r="Q4518">
            <v>7208</v>
          </cell>
          <cell r="R4518">
            <v>0.6</v>
          </cell>
          <cell r="S4518">
            <v>2</v>
          </cell>
          <cell r="T4518">
            <v>8985</v>
          </cell>
          <cell r="U4518">
            <v>5023</v>
          </cell>
          <cell r="V4518">
            <v>20249</v>
          </cell>
          <cell r="W4518">
            <v>12231</v>
          </cell>
          <cell r="X4518">
            <v>88292</v>
          </cell>
          <cell r="Y4518">
            <v>1765840</v>
          </cell>
          <cell r="Z4518" t="str">
            <v>木</v>
          </cell>
          <cell r="AA4518">
            <v>0.25</v>
          </cell>
          <cell r="AB4518">
            <v>1</v>
          </cell>
          <cell r="AC4518">
            <v>0.25</v>
          </cell>
          <cell r="AD4518">
            <v>0.25</v>
          </cell>
          <cell r="AE4518">
            <v>0.25</v>
          </cell>
          <cell r="AF4518">
            <v>2004</v>
          </cell>
          <cell r="AG4518">
            <v>12231</v>
          </cell>
          <cell r="AH4518">
            <v>2004</v>
          </cell>
          <cell r="AI4518">
            <v>2004</v>
          </cell>
          <cell r="AJ4518">
            <v>2004</v>
          </cell>
          <cell r="AK4518">
            <v>50</v>
          </cell>
        </row>
        <row r="4519">
          <cell r="B4519">
            <v>35520</v>
          </cell>
          <cell r="C4519">
            <v>355</v>
          </cell>
          <cell r="D4519">
            <v>2</v>
          </cell>
          <cell r="E4519">
            <v>20111</v>
          </cell>
          <cell r="F4519">
            <v>1</v>
          </cell>
          <cell r="G4519">
            <v>35520</v>
          </cell>
          <cell r="H4519">
            <v>65610</v>
          </cell>
          <cell r="I4519">
            <v>0</v>
          </cell>
          <cell r="J4519">
            <v>0</v>
          </cell>
          <cell r="K4519">
            <v>72</v>
          </cell>
          <cell r="L4519">
            <v>71</v>
          </cell>
          <cell r="M4519">
            <v>4</v>
          </cell>
          <cell r="N4519">
            <v>32</v>
          </cell>
          <cell r="O4519">
            <v>0.60000000000000009</v>
          </cell>
          <cell r="P4519">
            <v>14284</v>
          </cell>
          <cell r="Q4519">
            <v>7313</v>
          </cell>
          <cell r="R4519">
            <v>0.6</v>
          </cell>
          <cell r="S4519">
            <v>2</v>
          </cell>
          <cell r="T4519">
            <v>9523</v>
          </cell>
          <cell r="U4519">
            <v>5323</v>
          </cell>
          <cell r="V4519">
            <v>23807</v>
          </cell>
          <cell r="W4519">
            <v>12636</v>
          </cell>
          <cell r="X4519">
            <v>92836</v>
          </cell>
          <cell r="Y4519">
            <v>1856720</v>
          </cell>
          <cell r="Z4519" t="str">
            <v>木</v>
          </cell>
          <cell r="AA4519">
            <v>0.25</v>
          </cell>
          <cell r="AB4519">
            <v>1</v>
          </cell>
          <cell r="AC4519">
            <v>0.25</v>
          </cell>
          <cell r="AD4519">
            <v>0.25</v>
          </cell>
          <cell r="AE4519">
            <v>0.25</v>
          </cell>
          <cell r="AF4519">
            <v>2792</v>
          </cell>
          <cell r="AG4519">
            <v>12636</v>
          </cell>
          <cell r="AH4519">
            <v>2792</v>
          </cell>
          <cell r="AI4519">
            <v>2792</v>
          </cell>
          <cell r="AJ4519">
            <v>2792</v>
          </cell>
          <cell r="AK4519">
            <v>50</v>
          </cell>
        </row>
        <row r="4520">
          <cell r="B4520">
            <v>35620</v>
          </cell>
          <cell r="C4520">
            <v>356</v>
          </cell>
          <cell r="D4520">
            <v>2</v>
          </cell>
          <cell r="E4520">
            <v>32201</v>
          </cell>
          <cell r="F4520">
            <v>1</v>
          </cell>
          <cell r="G4520">
            <v>35620</v>
          </cell>
          <cell r="H4520">
            <v>65710</v>
          </cell>
          <cell r="I4520">
            <v>0</v>
          </cell>
          <cell r="J4520">
            <v>0</v>
          </cell>
          <cell r="K4520">
            <v>72</v>
          </cell>
          <cell r="L4520">
            <v>71</v>
          </cell>
          <cell r="M4520">
            <v>4</v>
          </cell>
          <cell r="N4520">
            <v>32</v>
          </cell>
          <cell r="O4520">
            <v>0.2</v>
          </cell>
          <cell r="P4520">
            <v>4761</v>
          </cell>
          <cell r="Q4520">
            <v>3809</v>
          </cell>
          <cell r="R4520">
            <v>0.6</v>
          </cell>
          <cell r="S4520">
            <v>2</v>
          </cell>
          <cell r="T4520">
            <v>9523</v>
          </cell>
          <cell r="U4520">
            <v>5323</v>
          </cell>
          <cell r="V4520">
            <v>14284</v>
          </cell>
          <cell r="W4520">
            <v>9132</v>
          </cell>
          <cell r="X4520">
            <v>92836</v>
          </cell>
          <cell r="Y4520">
            <v>1856720</v>
          </cell>
          <cell r="Z4520" t="str">
            <v>木</v>
          </cell>
          <cell r="AA4520">
            <v>0.25</v>
          </cell>
          <cell r="AB4520">
            <v>1</v>
          </cell>
          <cell r="AC4520">
            <v>0.25</v>
          </cell>
          <cell r="AD4520">
            <v>0.25</v>
          </cell>
          <cell r="AE4520">
            <v>0.25</v>
          </cell>
          <cell r="AF4520">
            <v>1288</v>
          </cell>
          <cell r="AG4520">
            <v>9132</v>
          </cell>
          <cell r="AH4520">
            <v>1288</v>
          </cell>
          <cell r="AI4520">
            <v>1288</v>
          </cell>
          <cell r="AJ4520">
            <v>1288</v>
          </cell>
          <cell r="AK4520">
            <v>50</v>
          </cell>
        </row>
        <row r="4521">
          <cell r="B4521">
            <v>35720</v>
          </cell>
          <cell r="C4521">
            <v>357</v>
          </cell>
          <cell r="D4521">
            <v>2</v>
          </cell>
          <cell r="E4521">
            <v>32101</v>
          </cell>
          <cell r="F4521">
            <v>1</v>
          </cell>
          <cell r="G4521">
            <v>35720</v>
          </cell>
          <cell r="H4521">
            <v>65810</v>
          </cell>
          <cell r="I4521">
            <v>0</v>
          </cell>
          <cell r="J4521">
            <v>0</v>
          </cell>
          <cell r="K4521">
            <v>72</v>
          </cell>
          <cell r="L4521">
            <v>71</v>
          </cell>
          <cell r="M4521">
            <v>4</v>
          </cell>
          <cell r="N4521">
            <v>32</v>
          </cell>
          <cell r="O4521">
            <v>0.30000000000000004</v>
          </cell>
          <cell r="P4521">
            <v>7142</v>
          </cell>
          <cell r="Q4521">
            <v>5713</v>
          </cell>
          <cell r="R4521">
            <v>0.6</v>
          </cell>
          <cell r="S4521">
            <v>2</v>
          </cell>
          <cell r="T4521">
            <v>9523</v>
          </cell>
          <cell r="U4521">
            <v>5323</v>
          </cell>
          <cell r="V4521">
            <v>16665</v>
          </cell>
          <cell r="W4521">
            <v>11036</v>
          </cell>
          <cell r="X4521">
            <v>92836</v>
          </cell>
          <cell r="Y4521">
            <v>1856720</v>
          </cell>
          <cell r="Z4521" t="str">
            <v>木</v>
          </cell>
          <cell r="AA4521">
            <v>0.25</v>
          </cell>
          <cell r="AB4521">
            <v>1</v>
          </cell>
          <cell r="AC4521">
            <v>0.25</v>
          </cell>
          <cell r="AD4521">
            <v>0.25</v>
          </cell>
          <cell r="AE4521">
            <v>0.25</v>
          </cell>
          <cell r="AF4521">
            <v>1407</v>
          </cell>
          <cell r="AG4521">
            <v>11036</v>
          </cell>
          <cell r="AH4521">
            <v>1407</v>
          </cell>
          <cell r="AI4521">
            <v>1407</v>
          </cell>
          <cell r="AJ4521">
            <v>1407</v>
          </cell>
          <cell r="AK4521">
            <v>50</v>
          </cell>
        </row>
        <row r="4522">
          <cell r="B4522">
            <v>35820</v>
          </cell>
          <cell r="C4522">
            <v>358</v>
          </cell>
          <cell r="D4522">
            <v>2</v>
          </cell>
          <cell r="E4522">
            <v>32201</v>
          </cell>
          <cell r="F4522">
            <v>1</v>
          </cell>
          <cell r="G4522">
            <v>35820</v>
          </cell>
          <cell r="H4522">
            <v>65910</v>
          </cell>
          <cell r="I4522">
            <v>0</v>
          </cell>
          <cell r="J4522">
            <v>0</v>
          </cell>
          <cell r="K4522">
            <v>72</v>
          </cell>
          <cell r="L4522">
            <v>71</v>
          </cell>
          <cell r="M4522">
            <v>4</v>
          </cell>
          <cell r="N4522">
            <v>32</v>
          </cell>
          <cell r="O4522">
            <v>0.4</v>
          </cell>
          <cell r="P4522">
            <v>9523</v>
          </cell>
          <cell r="Q4522">
            <v>6094</v>
          </cell>
          <cell r="R4522">
            <v>0.6</v>
          </cell>
          <cell r="S4522">
            <v>2</v>
          </cell>
          <cell r="T4522">
            <v>9523</v>
          </cell>
          <cell r="U4522">
            <v>5323</v>
          </cell>
          <cell r="V4522">
            <v>19046</v>
          </cell>
          <cell r="W4522">
            <v>11417</v>
          </cell>
          <cell r="X4522">
            <v>92836</v>
          </cell>
          <cell r="Y4522">
            <v>1856720</v>
          </cell>
          <cell r="Z4522" t="str">
            <v>木</v>
          </cell>
          <cell r="AA4522">
            <v>0.25</v>
          </cell>
          <cell r="AB4522">
            <v>1</v>
          </cell>
          <cell r="AC4522">
            <v>0.25</v>
          </cell>
          <cell r="AD4522">
            <v>0.25</v>
          </cell>
          <cell r="AE4522">
            <v>0.25</v>
          </cell>
          <cell r="AF4522">
            <v>1907</v>
          </cell>
          <cell r="AG4522">
            <v>11417</v>
          </cell>
          <cell r="AH4522">
            <v>1907</v>
          </cell>
          <cell r="AI4522">
            <v>1907</v>
          </cell>
          <cell r="AJ4522">
            <v>1907</v>
          </cell>
          <cell r="AK4522">
            <v>50</v>
          </cell>
        </row>
        <row r="4523">
          <cell r="B4523">
            <v>35920</v>
          </cell>
          <cell r="C4523">
            <v>359</v>
          </cell>
          <cell r="D4523">
            <v>2</v>
          </cell>
          <cell r="E4523">
            <v>32101</v>
          </cell>
          <cell r="F4523">
            <v>1</v>
          </cell>
          <cell r="G4523">
            <v>35920</v>
          </cell>
          <cell r="H4523">
            <v>66010</v>
          </cell>
          <cell r="I4523">
            <v>0</v>
          </cell>
          <cell r="J4523">
            <v>0</v>
          </cell>
          <cell r="K4523">
            <v>72</v>
          </cell>
          <cell r="L4523">
            <v>71</v>
          </cell>
          <cell r="M4523">
            <v>4</v>
          </cell>
          <cell r="N4523">
            <v>32</v>
          </cell>
          <cell r="O4523">
            <v>0.5</v>
          </cell>
          <cell r="P4523">
            <v>11904</v>
          </cell>
          <cell r="Q4523">
            <v>7618</v>
          </cell>
          <cell r="R4523">
            <v>0.6</v>
          </cell>
          <cell r="S4523">
            <v>2</v>
          </cell>
          <cell r="T4523">
            <v>9523</v>
          </cell>
          <cell r="U4523">
            <v>5323</v>
          </cell>
          <cell r="V4523">
            <v>21427</v>
          </cell>
          <cell r="W4523">
            <v>12941</v>
          </cell>
          <cell r="X4523">
            <v>92836</v>
          </cell>
          <cell r="Y4523">
            <v>1856720</v>
          </cell>
          <cell r="Z4523" t="str">
            <v>木</v>
          </cell>
          <cell r="AA4523">
            <v>0.25</v>
          </cell>
          <cell r="AB4523">
            <v>1</v>
          </cell>
          <cell r="AC4523">
            <v>0.25</v>
          </cell>
          <cell r="AD4523">
            <v>0.25</v>
          </cell>
          <cell r="AE4523">
            <v>0.25</v>
          </cell>
          <cell r="AF4523">
            <v>2121</v>
          </cell>
          <cell r="AG4523">
            <v>12941</v>
          </cell>
          <cell r="AH4523">
            <v>2121</v>
          </cell>
          <cell r="AI4523">
            <v>2121</v>
          </cell>
          <cell r="AJ4523">
            <v>2121</v>
          </cell>
          <cell r="AK4523">
            <v>50</v>
          </cell>
        </row>
        <row r="4524">
          <cell r="B4524">
            <v>36020</v>
          </cell>
          <cell r="C4524">
            <v>360</v>
          </cell>
          <cell r="D4524">
            <v>2</v>
          </cell>
          <cell r="E4524">
            <v>32200</v>
          </cell>
          <cell r="F4524">
            <v>1</v>
          </cell>
          <cell r="G4524">
            <v>36020</v>
          </cell>
          <cell r="H4524">
            <v>66110</v>
          </cell>
          <cell r="I4524">
            <v>0</v>
          </cell>
          <cell r="J4524">
            <v>0</v>
          </cell>
          <cell r="K4524">
            <v>73</v>
          </cell>
          <cell r="L4524">
            <v>72</v>
          </cell>
          <cell r="M4524">
            <v>4</v>
          </cell>
          <cell r="N4524">
            <v>32</v>
          </cell>
          <cell r="O4524">
            <v>0.60000000000000009</v>
          </cell>
          <cell r="P4524">
            <v>15110</v>
          </cell>
          <cell r="Q4524">
            <v>7736</v>
          </cell>
          <cell r="R4524">
            <v>0.6</v>
          </cell>
          <cell r="S4524">
            <v>2</v>
          </cell>
          <cell r="T4524">
            <v>10060</v>
          </cell>
          <cell r="U4524">
            <v>5624</v>
          </cell>
          <cell r="V4524">
            <v>25170</v>
          </cell>
          <cell r="W4524">
            <v>13360</v>
          </cell>
          <cell r="X4524">
            <v>97636</v>
          </cell>
          <cell r="Y4524">
            <v>1952720</v>
          </cell>
          <cell r="Z4524" t="str">
            <v>木</v>
          </cell>
          <cell r="AA4524">
            <v>0.25</v>
          </cell>
          <cell r="AB4524">
            <v>1</v>
          </cell>
          <cell r="AC4524">
            <v>0.25</v>
          </cell>
          <cell r="AD4524">
            <v>0.25</v>
          </cell>
          <cell r="AE4524">
            <v>0.25</v>
          </cell>
          <cell r="AF4524">
            <v>2952</v>
          </cell>
          <cell r="AG4524">
            <v>13360</v>
          </cell>
          <cell r="AH4524">
            <v>2952</v>
          </cell>
          <cell r="AI4524">
            <v>2952</v>
          </cell>
          <cell r="AJ4524">
            <v>2952</v>
          </cell>
          <cell r="AK4524">
            <v>50</v>
          </cell>
        </row>
        <row r="4525">
          <cell r="B4525">
            <v>36120</v>
          </cell>
          <cell r="C4525">
            <v>361</v>
          </cell>
          <cell r="D4525">
            <v>2</v>
          </cell>
          <cell r="E4525">
            <v>20412</v>
          </cell>
          <cell r="F4525">
            <v>1</v>
          </cell>
          <cell r="G4525">
            <v>36120</v>
          </cell>
          <cell r="H4525">
            <v>66210</v>
          </cell>
          <cell r="I4525">
            <v>0</v>
          </cell>
          <cell r="J4525">
            <v>0</v>
          </cell>
          <cell r="K4525">
            <v>73</v>
          </cell>
          <cell r="L4525">
            <v>72</v>
          </cell>
          <cell r="M4525">
            <v>4</v>
          </cell>
          <cell r="N4525">
            <v>32</v>
          </cell>
          <cell r="O4525">
            <v>0.2</v>
          </cell>
          <cell r="P4525">
            <v>5036</v>
          </cell>
          <cell r="Q4525">
            <v>4029</v>
          </cell>
          <cell r="R4525">
            <v>0.6</v>
          </cell>
          <cell r="S4525">
            <v>2</v>
          </cell>
          <cell r="T4525">
            <v>10060</v>
          </cell>
          <cell r="U4525">
            <v>5624</v>
          </cell>
          <cell r="V4525">
            <v>15096</v>
          </cell>
          <cell r="W4525">
            <v>9653</v>
          </cell>
          <cell r="X4525">
            <v>97636</v>
          </cell>
          <cell r="Y4525">
            <v>1952720</v>
          </cell>
          <cell r="Z4525" t="str">
            <v>水</v>
          </cell>
          <cell r="AA4525">
            <v>0.25</v>
          </cell>
          <cell r="AB4525">
            <v>0.25</v>
          </cell>
          <cell r="AC4525">
            <v>1</v>
          </cell>
          <cell r="AD4525">
            <v>0.25</v>
          </cell>
          <cell r="AE4525">
            <v>0.25</v>
          </cell>
          <cell r="AF4525">
            <v>1360</v>
          </cell>
          <cell r="AG4525">
            <v>1360</v>
          </cell>
          <cell r="AH4525">
            <v>9653</v>
          </cell>
          <cell r="AI4525">
            <v>1360</v>
          </cell>
          <cell r="AJ4525">
            <v>1360</v>
          </cell>
          <cell r="AK4525">
            <v>50</v>
          </cell>
        </row>
        <row r="4526">
          <cell r="B4526">
            <v>36220</v>
          </cell>
          <cell r="C4526">
            <v>362</v>
          </cell>
          <cell r="D4526">
            <v>2</v>
          </cell>
          <cell r="E4526">
            <v>20312</v>
          </cell>
          <cell r="F4526">
            <v>1</v>
          </cell>
          <cell r="G4526">
            <v>36220</v>
          </cell>
          <cell r="H4526">
            <v>66310</v>
          </cell>
          <cell r="I4526">
            <v>0</v>
          </cell>
          <cell r="J4526">
            <v>0</v>
          </cell>
          <cell r="K4526">
            <v>73</v>
          </cell>
          <cell r="L4526">
            <v>72</v>
          </cell>
          <cell r="M4526">
            <v>4</v>
          </cell>
          <cell r="N4526">
            <v>32</v>
          </cell>
          <cell r="O4526">
            <v>0.30000000000000004</v>
          </cell>
          <cell r="P4526">
            <v>7555</v>
          </cell>
          <cell r="Q4526">
            <v>6044</v>
          </cell>
          <cell r="R4526">
            <v>0.6</v>
          </cell>
          <cell r="S4526">
            <v>2</v>
          </cell>
          <cell r="T4526">
            <v>10060</v>
          </cell>
          <cell r="U4526">
            <v>5624</v>
          </cell>
          <cell r="V4526">
            <v>17615</v>
          </cell>
          <cell r="W4526">
            <v>11668</v>
          </cell>
          <cell r="X4526">
            <v>97636</v>
          </cell>
          <cell r="Y4526">
            <v>1952720</v>
          </cell>
          <cell r="Z4526" t="str">
            <v>水</v>
          </cell>
          <cell r="AA4526">
            <v>0.25</v>
          </cell>
          <cell r="AB4526">
            <v>0.25</v>
          </cell>
          <cell r="AC4526">
            <v>1</v>
          </cell>
          <cell r="AD4526">
            <v>0.25</v>
          </cell>
          <cell r="AE4526">
            <v>0.25</v>
          </cell>
          <cell r="AF4526">
            <v>1486</v>
          </cell>
          <cell r="AG4526">
            <v>1486</v>
          </cell>
          <cell r="AH4526">
            <v>11668</v>
          </cell>
          <cell r="AI4526">
            <v>1486</v>
          </cell>
          <cell r="AJ4526">
            <v>1486</v>
          </cell>
          <cell r="AK4526">
            <v>50</v>
          </cell>
        </row>
        <row r="4527">
          <cell r="B4527">
            <v>36320</v>
          </cell>
          <cell r="C4527">
            <v>363</v>
          </cell>
          <cell r="D4527">
            <v>2</v>
          </cell>
          <cell r="E4527">
            <v>20412</v>
          </cell>
          <cell r="F4527">
            <v>1</v>
          </cell>
          <cell r="G4527">
            <v>36320</v>
          </cell>
          <cell r="H4527">
            <v>66410</v>
          </cell>
          <cell r="I4527">
            <v>0</v>
          </cell>
          <cell r="J4527">
            <v>0</v>
          </cell>
          <cell r="K4527">
            <v>73</v>
          </cell>
          <cell r="L4527">
            <v>72</v>
          </cell>
          <cell r="M4527">
            <v>4</v>
          </cell>
          <cell r="N4527">
            <v>32</v>
          </cell>
          <cell r="O4527">
            <v>0.4</v>
          </cell>
          <cell r="P4527">
            <v>10073</v>
          </cell>
          <cell r="Q4527">
            <v>6447</v>
          </cell>
          <cell r="R4527">
            <v>0.6</v>
          </cell>
          <cell r="S4527">
            <v>2</v>
          </cell>
          <cell r="T4527">
            <v>10060</v>
          </cell>
          <cell r="U4527">
            <v>5624</v>
          </cell>
          <cell r="V4527">
            <v>20133</v>
          </cell>
          <cell r="W4527">
            <v>12071</v>
          </cell>
          <cell r="X4527">
            <v>97636</v>
          </cell>
          <cell r="Y4527">
            <v>1952720</v>
          </cell>
          <cell r="Z4527" t="str">
            <v>水</v>
          </cell>
          <cell r="AA4527">
            <v>0.25</v>
          </cell>
          <cell r="AB4527">
            <v>0.25</v>
          </cell>
          <cell r="AC4527">
            <v>1</v>
          </cell>
          <cell r="AD4527">
            <v>0.25</v>
          </cell>
          <cell r="AE4527">
            <v>0.25</v>
          </cell>
          <cell r="AF4527">
            <v>2015</v>
          </cell>
          <cell r="AG4527">
            <v>2015</v>
          </cell>
          <cell r="AH4527">
            <v>12071</v>
          </cell>
          <cell r="AI4527">
            <v>2015</v>
          </cell>
          <cell r="AJ4527">
            <v>2015</v>
          </cell>
          <cell r="AK4527">
            <v>50</v>
          </cell>
        </row>
        <row r="4528">
          <cell r="B4528">
            <v>36420</v>
          </cell>
          <cell r="C4528">
            <v>364</v>
          </cell>
          <cell r="D4528">
            <v>2</v>
          </cell>
          <cell r="E4528">
            <v>20312</v>
          </cell>
          <cell r="F4528">
            <v>1</v>
          </cell>
          <cell r="G4528">
            <v>36420</v>
          </cell>
          <cell r="H4528">
            <v>66510</v>
          </cell>
          <cell r="I4528">
            <v>0</v>
          </cell>
          <cell r="J4528">
            <v>0</v>
          </cell>
          <cell r="K4528">
            <v>73</v>
          </cell>
          <cell r="L4528">
            <v>72</v>
          </cell>
          <cell r="M4528">
            <v>4</v>
          </cell>
          <cell r="N4528">
            <v>32</v>
          </cell>
          <cell r="O4528">
            <v>0.5</v>
          </cell>
          <cell r="P4528">
            <v>12592</v>
          </cell>
          <cell r="Q4528">
            <v>8058</v>
          </cell>
          <cell r="R4528">
            <v>0.6</v>
          </cell>
          <cell r="S4528">
            <v>2</v>
          </cell>
          <cell r="T4528">
            <v>10060</v>
          </cell>
          <cell r="U4528">
            <v>5624</v>
          </cell>
          <cell r="V4528">
            <v>22652</v>
          </cell>
          <cell r="W4528">
            <v>13682</v>
          </cell>
          <cell r="X4528">
            <v>97636</v>
          </cell>
          <cell r="Y4528">
            <v>1952720</v>
          </cell>
          <cell r="Z4528" t="str">
            <v>水</v>
          </cell>
          <cell r="AA4528">
            <v>0.25</v>
          </cell>
          <cell r="AB4528">
            <v>0.25</v>
          </cell>
          <cell r="AC4528">
            <v>1</v>
          </cell>
          <cell r="AD4528">
            <v>0.25</v>
          </cell>
          <cell r="AE4528">
            <v>0.25</v>
          </cell>
          <cell r="AF4528">
            <v>2242</v>
          </cell>
          <cell r="AG4528">
            <v>2242</v>
          </cell>
          <cell r="AH4528">
            <v>13682</v>
          </cell>
          <cell r="AI4528">
            <v>2242</v>
          </cell>
          <cell r="AJ4528">
            <v>2242</v>
          </cell>
          <cell r="AK4528">
            <v>50</v>
          </cell>
        </row>
        <row r="4529">
          <cell r="B4529">
            <v>36520</v>
          </cell>
          <cell r="C4529">
            <v>365</v>
          </cell>
          <cell r="D4529">
            <v>2</v>
          </cell>
          <cell r="E4529">
            <v>20412</v>
          </cell>
          <cell r="F4529">
            <v>1</v>
          </cell>
          <cell r="G4529">
            <v>36520</v>
          </cell>
          <cell r="H4529">
            <v>66610</v>
          </cell>
          <cell r="I4529">
            <v>0</v>
          </cell>
          <cell r="J4529">
            <v>0</v>
          </cell>
          <cell r="K4529">
            <v>74</v>
          </cell>
          <cell r="L4529">
            <v>73</v>
          </cell>
          <cell r="M4529">
            <v>4</v>
          </cell>
          <cell r="N4529">
            <v>32</v>
          </cell>
          <cell r="O4529">
            <v>0.60000000000000009</v>
          </cell>
          <cell r="P4529">
            <v>15974</v>
          </cell>
          <cell r="Q4529">
            <v>8178</v>
          </cell>
          <cell r="R4529">
            <v>0.6</v>
          </cell>
          <cell r="S4529">
            <v>2</v>
          </cell>
          <cell r="T4529">
            <v>10636</v>
          </cell>
          <cell r="U4529">
            <v>5946</v>
          </cell>
          <cell r="V4529">
            <v>26610</v>
          </cell>
          <cell r="W4529">
            <v>14124</v>
          </cell>
          <cell r="X4529">
            <v>102724</v>
          </cell>
          <cell r="Y4529">
            <v>2054480</v>
          </cell>
          <cell r="Z4529" t="str">
            <v>水</v>
          </cell>
          <cell r="AA4529">
            <v>0.25</v>
          </cell>
          <cell r="AB4529">
            <v>0.25</v>
          </cell>
          <cell r="AC4529">
            <v>1</v>
          </cell>
          <cell r="AD4529">
            <v>0.25</v>
          </cell>
          <cell r="AE4529">
            <v>0.25</v>
          </cell>
          <cell r="AF4529">
            <v>3121</v>
          </cell>
          <cell r="AG4529">
            <v>3121</v>
          </cell>
          <cell r="AH4529">
            <v>14124</v>
          </cell>
          <cell r="AI4529">
            <v>3121</v>
          </cell>
          <cell r="AJ4529">
            <v>3121</v>
          </cell>
          <cell r="AK4529">
            <v>50</v>
          </cell>
        </row>
        <row r="4530">
          <cell r="B4530">
            <v>36620</v>
          </cell>
          <cell r="C4530">
            <v>366</v>
          </cell>
          <cell r="D4530">
            <v>2</v>
          </cell>
          <cell r="E4530">
            <v>32502</v>
          </cell>
          <cell r="F4530">
            <v>1</v>
          </cell>
          <cell r="G4530">
            <v>36620</v>
          </cell>
          <cell r="H4530">
            <v>66710</v>
          </cell>
          <cell r="I4530">
            <v>0</v>
          </cell>
          <cell r="J4530">
            <v>0</v>
          </cell>
          <cell r="K4530">
            <v>74</v>
          </cell>
          <cell r="L4530">
            <v>73</v>
          </cell>
          <cell r="M4530">
            <v>4</v>
          </cell>
          <cell r="N4530">
            <v>32</v>
          </cell>
          <cell r="O4530">
            <v>0.2</v>
          </cell>
          <cell r="P4530">
            <v>5324</v>
          </cell>
          <cell r="Q4530">
            <v>4259</v>
          </cell>
          <cell r="R4530">
            <v>0.6</v>
          </cell>
          <cell r="S4530">
            <v>2</v>
          </cell>
          <cell r="T4530">
            <v>10636</v>
          </cell>
          <cell r="U4530">
            <v>5946</v>
          </cell>
          <cell r="V4530">
            <v>15960</v>
          </cell>
          <cell r="W4530">
            <v>10205</v>
          </cell>
          <cell r="X4530">
            <v>102724</v>
          </cell>
          <cell r="Y4530">
            <v>2054480</v>
          </cell>
          <cell r="Z4530" t="str">
            <v>水</v>
          </cell>
          <cell r="AA4530">
            <v>0.25</v>
          </cell>
          <cell r="AB4530">
            <v>0.25</v>
          </cell>
          <cell r="AC4530">
            <v>1</v>
          </cell>
          <cell r="AD4530">
            <v>0.25</v>
          </cell>
          <cell r="AE4530">
            <v>0.25</v>
          </cell>
          <cell r="AF4530">
            <v>1438</v>
          </cell>
          <cell r="AG4530">
            <v>1438</v>
          </cell>
          <cell r="AH4530">
            <v>10205</v>
          </cell>
          <cell r="AI4530">
            <v>1438</v>
          </cell>
          <cell r="AJ4530">
            <v>1438</v>
          </cell>
          <cell r="AK4530">
            <v>50</v>
          </cell>
        </row>
        <row r="4531">
          <cell r="B4531">
            <v>36720</v>
          </cell>
          <cell r="C4531">
            <v>367</v>
          </cell>
          <cell r="D4531">
            <v>2</v>
          </cell>
          <cell r="E4531">
            <v>32102</v>
          </cell>
          <cell r="F4531">
            <v>1</v>
          </cell>
          <cell r="G4531">
            <v>36720</v>
          </cell>
          <cell r="H4531">
            <v>66810</v>
          </cell>
          <cell r="I4531">
            <v>0</v>
          </cell>
          <cell r="J4531">
            <v>0</v>
          </cell>
          <cell r="K4531">
            <v>74</v>
          </cell>
          <cell r="L4531">
            <v>73</v>
          </cell>
          <cell r="M4531">
            <v>4</v>
          </cell>
          <cell r="N4531">
            <v>32</v>
          </cell>
          <cell r="O4531">
            <v>0.30000000000000004</v>
          </cell>
          <cell r="P4531">
            <v>7987</v>
          </cell>
          <cell r="Q4531">
            <v>6389</v>
          </cell>
          <cell r="R4531">
            <v>0.6</v>
          </cell>
          <cell r="S4531">
            <v>2</v>
          </cell>
          <cell r="T4531">
            <v>10636</v>
          </cell>
          <cell r="U4531">
            <v>5946</v>
          </cell>
          <cell r="V4531">
            <v>18623</v>
          </cell>
          <cell r="W4531">
            <v>12335</v>
          </cell>
          <cell r="X4531">
            <v>102724</v>
          </cell>
          <cell r="Y4531">
            <v>2054480</v>
          </cell>
          <cell r="Z4531" t="str">
            <v>水</v>
          </cell>
          <cell r="AA4531">
            <v>0.25</v>
          </cell>
          <cell r="AB4531">
            <v>0.25</v>
          </cell>
          <cell r="AC4531">
            <v>1</v>
          </cell>
          <cell r="AD4531">
            <v>0.25</v>
          </cell>
          <cell r="AE4531">
            <v>0.25</v>
          </cell>
          <cell r="AF4531">
            <v>1572</v>
          </cell>
          <cell r="AG4531">
            <v>1572</v>
          </cell>
          <cell r="AH4531">
            <v>12335</v>
          </cell>
          <cell r="AI4531">
            <v>1572</v>
          </cell>
          <cell r="AJ4531">
            <v>1572</v>
          </cell>
          <cell r="AK4531">
            <v>50</v>
          </cell>
        </row>
        <row r="4532">
          <cell r="B4532">
            <v>36820</v>
          </cell>
          <cell r="C4532">
            <v>368</v>
          </cell>
          <cell r="D4532">
            <v>2</v>
          </cell>
          <cell r="E4532">
            <v>32502</v>
          </cell>
          <cell r="F4532">
            <v>1</v>
          </cell>
          <cell r="G4532">
            <v>36820</v>
          </cell>
          <cell r="H4532">
            <v>66910</v>
          </cell>
          <cell r="I4532">
            <v>0</v>
          </cell>
          <cell r="J4532">
            <v>0</v>
          </cell>
          <cell r="K4532">
            <v>74</v>
          </cell>
          <cell r="L4532">
            <v>73</v>
          </cell>
          <cell r="M4532">
            <v>4</v>
          </cell>
          <cell r="N4532">
            <v>32</v>
          </cell>
          <cell r="O4532">
            <v>0.4</v>
          </cell>
          <cell r="P4532">
            <v>10649</v>
          </cell>
          <cell r="Q4532">
            <v>6815</v>
          </cell>
          <cell r="R4532">
            <v>0.6</v>
          </cell>
          <cell r="S4532">
            <v>2</v>
          </cell>
          <cell r="T4532">
            <v>10636</v>
          </cell>
          <cell r="U4532">
            <v>5946</v>
          </cell>
          <cell r="V4532">
            <v>21285</v>
          </cell>
          <cell r="W4532">
            <v>12761</v>
          </cell>
          <cell r="X4532">
            <v>102724</v>
          </cell>
          <cell r="Y4532">
            <v>2054480</v>
          </cell>
          <cell r="Z4532" t="str">
            <v>水</v>
          </cell>
          <cell r="AA4532">
            <v>0.25</v>
          </cell>
          <cell r="AB4532">
            <v>0.25</v>
          </cell>
          <cell r="AC4532">
            <v>1</v>
          </cell>
          <cell r="AD4532">
            <v>0.25</v>
          </cell>
          <cell r="AE4532">
            <v>0.25</v>
          </cell>
          <cell r="AF4532">
            <v>2131</v>
          </cell>
          <cell r="AG4532">
            <v>2131</v>
          </cell>
          <cell r="AH4532">
            <v>12761</v>
          </cell>
          <cell r="AI4532">
            <v>2131</v>
          </cell>
          <cell r="AJ4532">
            <v>2131</v>
          </cell>
          <cell r="AK4532">
            <v>50</v>
          </cell>
        </row>
        <row r="4533">
          <cell r="B4533">
            <v>36920</v>
          </cell>
          <cell r="C4533">
            <v>369</v>
          </cell>
          <cell r="D4533">
            <v>2</v>
          </cell>
          <cell r="E4533">
            <v>32102</v>
          </cell>
          <cell r="F4533">
            <v>1</v>
          </cell>
          <cell r="G4533">
            <v>36920</v>
          </cell>
          <cell r="H4533">
            <v>67010</v>
          </cell>
          <cell r="I4533">
            <v>0</v>
          </cell>
          <cell r="J4533">
            <v>0</v>
          </cell>
          <cell r="K4533">
            <v>74</v>
          </cell>
          <cell r="L4533">
            <v>73</v>
          </cell>
          <cell r="M4533">
            <v>4</v>
          </cell>
          <cell r="N4533">
            <v>32</v>
          </cell>
          <cell r="O4533">
            <v>0.5</v>
          </cell>
          <cell r="P4533">
            <v>13312</v>
          </cell>
          <cell r="Q4533">
            <v>8519</v>
          </cell>
          <cell r="R4533">
            <v>0.6</v>
          </cell>
          <cell r="S4533">
            <v>2</v>
          </cell>
          <cell r="T4533">
            <v>10636</v>
          </cell>
          <cell r="U4533">
            <v>5946</v>
          </cell>
          <cell r="V4533">
            <v>23948</v>
          </cell>
          <cell r="W4533">
            <v>14465</v>
          </cell>
          <cell r="X4533">
            <v>102724</v>
          </cell>
          <cell r="Y4533">
            <v>2054480</v>
          </cell>
          <cell r="Z4533" t="str">
            <v>水</v>
          </cell>
          <cell r="AA4533">
            <v>0.25</v>
          </cell>
          <cell r="AB4533">
            <v>0.25</v>
          </cell>
          <cell r="AC4533">
            <v>1</v>
          </cell>
          <cell r="AD4533">
            <v>0.25</v>
          </cell>
          <cell r="AE4533">
            <v>0.25</v>
          </cell>
          <cell r="AF4533">
            <v>2370</v>
          </cell>
          <cell r="AG4533">
            <v>2370</v>
          </cell>
          <cell r="AH4533">
            <v>14465</v>
          </cell>
          <cell r="AI4533">
            <v>2370</v>
          </cell>
          <cell r="AJ4533">
            <v>2370</v>
          </cell>
          <cell r="AK4533">
            <v>50</v>
          </cell>
        </row>
        <row r="4534">
          <cell r="B4534">
            <v>37020</v>
          </cell>
          <cell r="C4534">
            <v>370</v>
          </cell>
          <cell r="D4534">
            <v>2</v>
          </cell>
          <cell r="E4534">
            <v>32502</v>
          </cell>
          <cell r="F4534">
            <v>1</v>
          </cell>
          <cell r="G4534">
            <v>37020</v>
          </cell>
          <cell r="H4534">
            <v>67110</v>
          </cell>
          <cell r="I4534">
            <v>0</v>
          </cell>
          <cell r="J4534">
            <v>0</v>
          </cell>
          <cell r="K4534">
            <v>75</v>
          </cell>
          <cell r="L4534">
            <v>74</v>
          </cell>
          <cell r="M4534">
            <v>4</v>
          </cell>
          <cell r="N4534">
            <v>32</v>
          </cell>
          <cell r="O4534">
            <v>0.60000000000000009</v>
          </cell>
          <cell r="P4534">
            <v>16896</v>
          </cell>
          <cell r="Q4534">
            <v>8650</v>
          </cell>
          <cell r="R4534">
            <v>0.6</v>
          </cell>
          <cell r="S4534">
            <v>2</v>
          </cell>
          <cell r="T4534">
            <v>11251</v>
          </cell>
          <cell r="U4534">
            <v>6289</v>
          </cell>
          <cell r="V4534">
            <v>28147</v>
          </cell>
          <cell r="W4534">
            <v>14939</v>
          </cell>
          <cell r="X4534">
            <v>108100</v>
          </cell>
          <cell r="Y4534">
            <v>2162000</v>
          </cell>
          <cell r="Z4534" t="str">
            <v>水</v>
          </cell>
          <cell r="AA4534">
            <v>0.25</v>
          </cell>
          <cell r="AB4534">
            <v>0.25</v>
          </cell>
          <cell r="AC4534">
            <v>1</v>
          </cell>
          <cell r="AD4534">
            <v>0.25</v>
          </cell>
          <cell r="AE4534">
            <v>0.25</v>
          </cell>
          <cell r="AF4534">
            <v>3302</v>
          </cell>
          <cell r="AG4534">
            <v>3302</v>
          </cell>
          <cell r="AH4534">
            <v>14939</v>
          </cell>
          <cell r="AI4534">
            <v>3302</v>
          </cell>
          <cell r="AJ4534">
            <v>3302</v>
          </cell>
          <cell r="AK4534">
            <v>50</v>
          </cell>
        </row>
        <row r="4535">
          <cell r="B4535">
            <v>37120</v>
          </cell>
          <cell r="C4535">
            <v>371</v>
          </cell>
          <cell r="D4535">
            <v>2</v>
          </cell>
          <cell r="E4535">
            <v>20312</v>
          </cell>
          <cell r="F4535">
            <v>1</v>
          </cell>
          <cell r="G4535">
            <v>37120</v>
          </cell>
          <cell r="H4535">
            <v>67210</v>
          </cell>
          <cell r="I4535">
            <v>0</v>
          </cell>
          <cell r="J4535">
            <v>0</v>
          </cell>
          <cell r="K4535">
            <v>75</v>
          </cell>
          <cell r="L4535">
            <v>74</v>
          </cell>
          <cell r="M4535">
            <v>4</v>
          </cell>
          <cell r="N4535">
            <v>32</v>
          </cell>
          <cell r="O4535">
            <v>0.2</v>
          </cell>
          <cell r="P4535">
            <v>5632</v>
          </cell>
          <cell r="Q4535">
            <v>4505</v>
          </cell>
          <cell r="R4535">
            <v>0.6</v>
          </cell>
          <cell r="S4535">
            <v>2</v>
          </cell>
          <cell r="T4535">
            <v>11251</v>
          </cell>
          <cell r="U4535">
            <v>6289</v>
          </cell>
          <cell r="V4535">
            <v>16883</v>
          </cell>
          <cell r="W4535">
            <v>10794</v>
          </cell>
          <cell r="X4535">
            <v>108100</v>
          </cell>
          <cell r="Y4535">
            <v>2162000</v>
          </cell>
          <cell r="Z4535" t="str">
            <v>水</v>
          </cell>
          <cell r="AA4535">
            <v>0.25</v>
          </cell>
          <cell r="AB4535">
            <v>0.25</v>
          </cell>
          <cell r="AC4535">
            <v>1</v>
          </cell>
          <cell r="AD4535">
            <v>0.25</v>
          </cell>
          <cell r="AE4535">
            <v>0.25</v>
          </cell>
          <cell r="AF4535">
            <v>1522</v>
          </cell>
          <cell r="AG4535">
            <v>1522</v>
          </cell>
          <cell r="AH4535">
            <v>10794</v>
          </cell>
          <cell r="AI4535">
            <v>1522</v>
          </cell>
          <cell r="AJ4535">
            <v>1522</v>
          </cell>
          <cell r="AK4535">
            <v>50</v>
          </cell>
        </row>
        <row r="4536">
          <cell r="B4536">
            <v>37220</v>
          </cell>
          <cell r="C4536">
            <v>372</v>
          </cell>
          <cell r="D4536">
            <v>2</v>
          </cell>
          <cell r="E4536">
            <v>20212</v>
          </cell>
          <cell r="F4536">
            <v>1</v>
          </cell>
          <cell r="G4536">
            <v>37220</v>
          </cell>
          <cell r="H4536">
            <v>67310</v>
          </cell>
          <cell r="I4536">
            <v>0</v>
          </cell>
          <cell r="J4536">
            <v>0</v>
          </cell>
          <cell r="K4536">
            <v>75</v>
          </cell>
          <cell r="L4536">
            <v>74</v>
          </cell>
          <cell r="M4536">
            <v>4</v>
          </cell>
          <cell r="N4536">
            <v>32</v>
          </cell>
          <cell r="O4536">
            <v>0.30000000000000004</v>
          </cell>
          <cell r="P4536">
            <v>8448</v>
          </cell>
          <cell r="Q4536">
            <v>6758</v>
          </cell>
          <cell r="R4536">
            <v>0.6</v>
          </cell>
          <cell r="S4536">
            <v>2</v>
          </cell>
          <cell r="T4536">
            <v>11251</v>
          </cell>
          <cell r="U4536">
            <v>6289</v>
          </cell>
          <cell r="V4536">
            <v>19699</v>
          </cell>
          <cell r="W4536">
            <v>13047</v>
          </cell>
          <cell r="X4536">
            <v>108100</v>
          </cell>
          <cell r="Y4536">
            <v>2162000</v>
          </cell>
          <cell r="Z4536" t="str">
            <v>水</v>
          </cell>
          <cell r="AA4536">
            <v>0.25</v>
          </cell>
          <cell r="AB4536">
            <v>0.25</v>
          </cell>
          <cell r="AC4536">
            <v>1</v>
          </cell>
          <cell r="AD4536">
            <v>0.25</v>
          </cell>
          <cell r="AE4536">
            <v>0.25</v>
          </cell>
          <cell r="AF4536">
            <v>1663</v>
          </cell>
          <cell r="AG4536">
            <v>1663</v>
          </cell>
          <cell r="AH4536">
            <v>13047</v>
          </cell>
          <cell r="AI4536">
            <v>1663</v>
          </cell>
          <cell r="AJ4536">
            <v>1663</v>
          </cell>
          <cell r="AK4536">
            <v>50</v>
          </cell>
        </row>
        <row r="4537">
          <cell r="B4537">
            <v>37320</v>
          </cell>
          <cell r="C4537">
            <v>373</v>
          </cell>
          <cell r="D4537">
            <v>2</v>
          </cell>
          <cell r="E4537">
            <v>20312</v>
          </cell>
          <cell r="F4537">
            <v>1</v>
          </cell>
          <cell r="G4537">
            <v>37320</v>
          </cell>
          <cell r="H4537">
            <v>67410</v>
          </cell>
          <cell r="I4537">
            <v>0</v>
          </cell>
          <cell r="J4537">
            <v>0</v>
          </cell>
          <cell r="K4537">
            <v>75</v>
          </cell>
          <cell r="L4537">
            <v>74</v>
          </cell>
          <cell r="M4537">
            <v>4</v>
          </cell>
          <cell r="N4537">
            <v>32</v>
          </cell>
          <cell r="O4537">
            <v>0.4</v>
          </cell>
          <cell r="P4537">
            <v>11264</v>
          </cell>
          <cell r="Q4537">
            <v>7208</v>
          </cell>
          <cell r="R4537">
            <v>0.6</v>
          </cell>
          <cell r="S4537">
            <v>2</v>
          </cell>
          <cell r="T4537">
            <v>11251</v>
          </cell>
          <cell r="U4537">
            <v>6289</v>
          </cell>
          <cell r="V4537">
            <v>22515</v>
          </cell>
          <cell r="W4537">
            <v>13497</v>
          </cell>
          <cell r="X4537">
            <v>108100</v>
          </cell>
          <cell r="Y4537">
            <v>2162000</v>
          </cell>
          <cell r="Z4537" t="str">
            <v>水</v>
          </cell>
          <cell r="AA4537">
            <v>0.25</v>
          </cell>
          <cell r="AB4537">
            <v>0.25</v>
          </cell>
          <cell r="AC4537">
            <v>1</v>
          </cell>
          <cell r="AD4537">
            <v>0.25</v>
          </cell>
          <cell r="AE4537">
            <v>0.25</v>
          </cell>
          <cell r="AF4537">
            <v>2254</v>
          </cell>
          <cell r="AG4537">
            <v>2254</v>
          </cell>
          <cell r="AH4537">
            <v>13497</v>
          </cell>
          <cell r="AI4537">
            <v>2254</v>
          </cell>
          <cell r="AJ4537">
            <v>2254</v>
          </cell>
          <cell r="AK4537">
            <v>50</v>
          </cell>
        </row>
        <row r="4538">
          <cell r="B4538">
            <v>37420</v>
          </cell>
          <cell r="C4538">
            <v>374</v>
          </cell>
          <cell r="D4538">
            <v>2</v>
          </cell>
          <cell r="E4538">
            <v>20212</v>
          </cell>
          <cell r="F4538">
            <v>1</v>
          </cell>
          <cell r="G4538">
            <v>37420</v>
          </cell>
          <cell r="H4538">
            <v>67510</v>
          </cell>
          <cell r="I4538">
            <v>0</v>
          </cell>
          <cell r="J4538">
            <v>0</v>
          </cell>
          <cell r="K4538">
            <v>75</v>
          </cell>
          <cell r="L4538">
            <v>74</v>
          </cell>
          <cell r="M4538">
            <v>4</v>
          </cell>
          <cell r="N4538">
            <v>32</v>
          </cell>
          <cell r="O4538">
            <v>0.5</v>
          </cell>
          <cell r="P4538">
            <v>14080</v>
          </cell>
          <cell r="Q4538">
            <v>9011</v>
          </cell>
          <cell r="R4538">
            <v>0.6</v>
          </cell>
          <cell r="S4538">
            <v>2</v>
          </cell>
          <cell r="T4538">
            <v>11251</v>
          </cell>
          <cell r="U4538">
            <v>6289</v>
          </cell>
          <cell r="V4538">
            <v>25331</v>
          </cell>
          <cell r="W4538">
            <v>15300</v>
          </cell>
          <cell r="X4538">
            <v>108100</v>
          </cell>
          <cell r="Y4538">
            <v>2162000</v>
          </cell>
          <cell r="Z4538" t="str">
            <v>水</v>
          </cell>
          <cell r="AA4538">
            <v>0.25</v>
          </cell>
          <cell r="AB4538">
            <v>0.25</v>
          </cell>
          <cell r="AC4538">
            <v>1</v>
          </cell>
          <cell r="AD4538">
            <v>0.25</v>
          </cell>
          <cell r="AE4538">
            <v>0.25</v>
          </cell>
          <cell r="AF4538">
            <v>2507</v>
          </cell>
          <cell r="AG4538">
            <v>2507</v>
          </cell>
          <cell r="AH4538">
            <v>15300</v>
          </cell>
          <cell r="AI4538">
            <v>2507</v>
          </cell>
          <cell r="AJ4538">
            <v>2507</v>
          </cell>
          <cell r="AK4538">
            <v>50</v>
          </cell>
        </row>
        <row r="4539">
          <cell r="B4539">
            <v>37520</v>
          </cell>
          <cell r="C4539">
            <v>375</v>
          </cell>
          <cell r="D4539">
            <v>2</v>
          </cell>
          <cell r="E4539">
            <v>20312</v>
          </cell>
          <cell r="F4539">
            <v>1</v>
          </cell>
          <cell r="G4539">
            <v>37520</v>
          </cell>
          <cell r="H4539">
            <v>67610</v>
          </cell>
          <cell r="I4539">
            <v>0</v>
          </cell>
          <cell r="J4539">
            <v>0</v>
          </cell>
          <cell r="K4539">
            <v>76</v>
          </cell>
          <cell r="L4539">
            <v>75</v>
          </cell>
          <cell r="M4539">
            <v>4</v>
          </cell>
          <cell r="N4539">
            <v>32</v>
          </cell>
          <cell r="O4539">
            <v>0.60000000000000009</v>
          </cell>
          <cell r="P4539">
            <v>17856</v>
          </cell>
          <cell r="Q4539">
            <v>9142</v>
          </cell>
          <cell r="R4539">
            <v>0.6</v>
          </cell>
          <cell r="S4539">
            <v>2</v>
          </cell>
          <cell r="T4539">
            <v>11904</v>
          </cell>
          <cell r="U4539">
            <v>6654</v>
          </cell>
          <cell r="V4539">
            <v>29760</v>
          </cell>
          <cell r="W4539">
            <v>15796</v>
          </cell>
          <cell r="X4539">
            <v>113796</v>
          </cell>
          <cell r="Y4539">
            <v>2275920</v>
          </cell>
          <cell r="Z4539" t="str">
            <v>水</v>
          </cell>
          <cell r="AA4539">
            <v>0.25</v>
          </cell>
          <cell r="AB4539">
            <v>0.25</v>
          </cell>
          <cell r="AC4539">
            <v>1</v>
          </cell>
          <cell r="AD4539">
            <v>0.25</v>
          </cell>
          <cell r="AE4539">
            <v>0.25</v>
          </cell>
          <cell r="AF4539">
            <v>3491</v>
          </cell>
          <cell r="AG4539">
            <v>3491</v>
          </cell>
          <cell r="AH4539">
            <v>15796</v>
          </cell>
          <cell r="AI4539">
            <v>3491</v>
          </cell>
          <cell r="AJ4539">
            <v>3491</v>
          </cell>
          <cell r="AK4539">
            <v>50</v>
          </cell>
        </row>
        <row r="4540">
          <cell r="B4540">
            <v>37620</v>
          </cell>
          <cell r="C4540">
            <v>376</v>
          </cell>
          <cell r="D4540">
            <v>2</v>
          </cell>
          <cell r="E4540">
            <v>32402</v>
          </cell>
          <cell r="F4540">
            <v>1</v>
          </cell>
          <cell r="G4540">
            <v>37620</v>
          </cell>
          <cell r="H4540">
            <v>67710</v>
          </cell>
          <cell r="I4540">
            <v>0</v>
          </cell>
          <cell r="J4540">
            <v>0</v>
          </cell>
          <cell r="K4540">
            <v>76</v>
          </cell>
          <cell r="L4540">
            <v>75</v>
          </cell>
          <cell r="M4540">
            <v>4</v>
          </cell>
          <cell r="N4540">
            <v>32</v>
          </cell>
          <cell r="O4540">
            <v>0.2</v>
          </cell>
          <cell r="P4540">
            <v>5952</v>
          </cell>
          <cell r="Q4540">
            <v>4761</v>
          </cell>
          <cell r="R4540">
            <v>0.6</v>
          </cell>
          <cell r="S4540">
            <v>2</v>
          </cell>
          <cell r="T4540">
            <v>11904</v>
          </cell>
          <cell r="U4540">
            <v>6654</v>
          </cell>
          <cell r="V4540">
            <v>17856</v>
          </cell>
          <cell r="W4540">
            <v>11415</v>
          </cell>
          <cell r="X4540">
            <v>113796</v>
          </cell>
          <cell r="Y4540">
            <v>2275920</v>
          </cell>
          <cell r="Z4540" t="str">
            <v>水</v>
          </cell>
          <cell r="AA4540">
            <v>0.25</v>
          </cell>
          <cell r="AB4540">
            <v>0.25</v>
          </cell>
          <cell r="AC4540">
            <v>1</v>
          </cell>
          <cell r="AD4540">
            <v>0.25</v>
          </cell>
          <cell r="AE4540">
            <v>0.25</v>
          </cell>
          <cell r="AF4540">
            <v>1610</v>
          </cell>
          <cell r="AG4540">
            <v>1610</v>
          </cell>
          <cell r="AH4540">
            <v>11415</v>
          </cell>
          <cell r="AI4540">
            <v>1610</v>
          </cell>
          <cell r="AJ4540">
            <v>1610</v>
          </cell>
          <cell r="AK4540">
            <v>50</v>
          </cell>
        </row>
        <row r="4541">
          <cell r="B4541">
            <v>37720</v>
          </cell>
          <cell r="C4541">
            <v>377</v>
          </cell>
          <cell r="D4541">
            <v>2</v>
          </cell>
          <cell r="E4541">
            <v>32502</v>
          </cell>
          <cell r="F4541">
            <v>1</v>
          </cell>
          <cell r="G4541">
            <v>37720</v>
          </cell>
          <cell r="H4541">
            <v>67810</v>
          </cell>
          <cell r="I4541">
            <v>0</v>
          </cell>
          <cell r="J4541">
            <v>0</v>
          </cell>
          <cell r="K4541">
            <v>76</v>
          </cell>
          <cell r="L4541">
            <v>75</v>
          </cell>
          <cell r="M4541">
            <v>4</v>
          </cell>
          <cell r="N4541">
            <v>32</v>
          </cell>
          <cell r="O4541">
            <v>0.30000000000000004</v>
          </cell>
          <cell r="P4541">
            <v>8928</v>
          </cell>
          <cell r="Q4541">
            <v>7142</v>
          </cell>
          <cell r="R4541">
            <v>0.6</v>
          </cell>
          <cell r="S4541">
            <v>2</v>
          </cell>
          <cell r="T4541">
            <v>11904</v>
          </cell>
          <cell r="U4541">
            <v>6654</v>
          </cell>
          <cell r="V4541">
            <v>20832</v>
          </cell>
          <cell r="W4541">
            <v>13796</v>
          </cell>
          <cell r="X4541">
            <v>113796</v>
          </cell>
          <cell r="Y4541">
            <v>2275920</v>
          </cell>
          <cell r="Z4541" t="str">
            <v>水</v>
          </cell>
          <cell r="AA4541">
            <v>0.25</v>
          </cell>
          <cell r="AB4541">
            <v>0.25</v>
          </cell>
          <cell r="AC4541">
            <v>1</v>
          </cell>
          <cell r="AD4541">
            <v>0.25</v>
          </cell>
          <cell r="AE4541">
            <v>0.25</v>
          </cell>
          <cell r="AF4541">
            <v>1759</v>
          </cell>
          <cell r="AG4541">
            <v>1759</v>
          </cell>
          <cell r="AH4541">
            <v>13796</v>
          </cell>
          <cell r="AI4541">
            <v>1759</v>
          </cell>
          <cell r="AJ4541">
            <v>1759</v>
          </cell>
          <cell r="AK4541">
            <v>50</v>
          </cell>
        </row>
        <row r="4542">
          <cell r="B4542">
            <v>37820</v>
          </cell>
          <cell r="C4542">
            <v>378</v>
          </cell>
          <cell r="D4542">
            <v>2</v>
          </cell>
          <cell r="E4542">
            <v>32402</v>
          </cell>
          <cell r="F4542">
            <v>1</v>
          </cell>
          <cell r="G4542">
            <v>37820</v>
          </cell>
          <cell r="H4542">
            <v>67910</v>
          </cell>
          <cell r="I4542">
            <v>0</v>
          </cell>
          <cell r="J4542">
            <v>0</v>
          </cell>
          <cell r="K4542">
            <v>76</v>
          </cell>
          <cell r="L4542">
            <v>75</v>
          </cell>
          <cell r="M4542">
            <v>4</v>
          </cell>
          <cell r="N4542">
            <v>32</v>
          </cell>
          <cell r="O4542">
            <v>0.4</v>
          </cell>
          <cell r="P4542">
            <v>11904</v>
          </cell>
          <cell r="Q4542">
            <v>7618</v>
          </cell>
          <cell r="R4542">
            <v>0.6</v>
          </cell>
          <cell r="S4542">
            <v>2</v>
          </cell>
          <cell r="T4542">
            <v>11904</v>
          </cell>
          <cell r="U4542">
            <v>6654</v>
          </cell>
          <cell r="V4542">
            <v>23808</v>
          </cell>
          <cell r="W4542">
            <v>14272</v>
          </cell>
          <cell r="X4542">
            <v>113796</v>
          </cell>
          <cell r="Y4542">
            <v>2275920</v>
          </cell>
          <cell r="Z4542" t="str">
            <v>水</v>
          </cell>
          <cell r="AA4542">
            <v>0.25</v>
          </cell>
          <cell r="AB4542">
            <v>0.25</v>
          </cell>
          <cell r="AC4542">
            <v>1</v>
          </cell>
          <cell r="AD4542">
            <v>0.25</v>
          </cell>
          <cell r="AE4542">
            <v>0.25</v>
          </cell>
          <cell r="AF4542">
            <v>2384</v>
          </cell>
          <cell r="AG4542">
            <v>2384</v>
          </cell>
          <cell r="AH4542">
            <v>14272</v>
          </cell>
          <cell r="AI4542">
            <v>2384</v>
          </cell>
          <cell r="AJ4542">
            <v>2384</v>
          </cell>
          <cell r="AK4542">
            <v>50</v>
          </cell>
        </row>
        <row r="4543">
          <cell r="B4543">
            <v>37920</v>
          </cell>
          <cell r="C4543">
            <v>379</v>
          </cell>
          <cell r="D4543">
            <v>2</v>
          </cell>
          <cell r="E4543">
            <v>32502</v>
          </cell>
          <cell r="F4543">
            <v>1</v>
          </cell>
          <cell r="G4543">
            <v>37920</v>
          </cell>
          <cell r="H4543">
            <v>68010</v>
          </cell>
          <cell r="I4543">
            <v>0</v>
          </cell>
          <cell r="J4543">
            <v>0</v>
          </cell>
          <cell r="K4543">
            <v>76</v>
          </cell>
          <cell r="L4543">
            <v>75</v>
          </cell>
          <cell r="M4543">
            <v>4</v>
          </cell>
          <cell r="N4543">
            <v>32</v>
          </cell>
          <cell r="O4543">
            <v>0.5</v>
          </cell>
          <cell r="P4543">
            <v>14880</v>
          </cell>
          <cell r="Q4543">
            <v>9523</v>
          </cell>
          <cell r="R4543">
            <v>0.6</v>
          </cell>
          <cell r="S4543">
            <v>2</v>
          </cell>
          <cell r="T4543">
            <v>11904</v>
          </cell>
          <cell r="U4543">
            <v>6654</v>
          </cell>
          <cell r="V4543">
            <v>26784</v>
          </cell>
          <cell r="W4543">
            <v>16177</v>
          </cell>
          <cell r="X4543">
            <v>113796</v>
          </cell>
          <cell r="Y4543">
            <v>2275920</v>
          </cell>
          <cell r="Z4543" t="str">
            <v>水</v>
          </cell>
          <cell r="AA4543">
            <v>0.25</v>
          </cell>
          <cell r="AB4543">
            <v>0.25</v>
          </cell>
          <cell r="AC4543">
            <v>1</v>
          </cell>
          <cell r="AD4543">
            <v>0.25</v>
          </cell>
          <cell r="AE4543">
            <v>0.25</v>
          </cell>
          <cell r="AF4543">
            <v>2651</v>
          </cell>
          <cell r="AG4543">
            <v>2651</v>
          </cell>
          <cell r="AH4543">
            <v>16177</v>
          </cell>
          <cell r="AI4543">
            <v>2651</v>
          </cell>
          <cell r="AJ4543">
            <v>2651</v>
          </cell>
          <cell r="AK4543">
            <v>50</v>
          </cell>
        </row>
        <row r="4544">
          <cell r="B4544">
            <v>38020</v>
          </cell>
          <cell r="C4544">
            <v>380</v>
          </cell>
          <cell r="D4544">
            <v>2</v>
          </cell>
          <cell r="E4544">
            <v>32400</v>
          </cell>
          <cell r="F4544">
            <v>1</v>
          </cell>
          <cell r="G4544">
            <v>38020</v>
          </cell>
          <cell r="H4544">
            <v>68110</v>
          </cell>
          <cell r="I4544">
            <v>0</v>
          </cell>
          <cell r="J4544">
            <v>0</v>
          </cell>
          <cell r="K4544">
            <v>77</v>
          </cell>
          <cell r="L4544">
            <v>76</v>
          </cell>
          <cell r="M4544">
            <v>4</v>
          </cell>
          <cell r="N4544">
            <v>32</v>
          </cell>
          <cell r="O4544">
            <v>0.60000000000000009</v>
          </cell>
          <cell r="P4544">
            <v>18892</v>
          </cell>
          <cell r="Q4544">
            <v>9673</v>
          </cell>
          <cell r="R4544">
            <v>0.6</v>
          </cell>
          <cell r="S4544">
            <v>2</v>
          </cell>
          <cell r="T4544">
            <v>12595</v>
          </cell>
          <cell r="U4544">
            <v>7040</v>
          </cell>
          <cell r="V4544">
            <v>31487</v>
          </cell>
          <cell r="W4544">
            <v>16713</v>
          </cell>
          <cell r="X4544">
            <v>119812</v>
          </cell>
          <cell r="Y4544">
            <v>2396240</v>
          </cell>
          <cell r="Z4544" t="str">
            <v>水</v>
          </cell>
          <cell r="AA4544">
            <v>0.25</v>
          </cell>
          <cell r="AB4544">
            <v>0.25</v>
          </cell>
          <cell r="AC4544">
            <v>1</v>
          </cell>
          <cell r="AD4544">
            <v>0.25</v>
          </cell>
          <cell r="AE4544">
            <v>0.25</v>
          </cell>
          <cell r="AF4544">
            <v>3693</v>
          </cell>
          <cell r="AG4544">
            <v>3693</v>
          </cell>
          <cell r="AH4544">
            <v>16713</v>
          </cell>
          <cell r="AI4544">
            <v>3693</v>
          </cell>
          <cell r="AJ4544">
            <v>3693</v>
          </cell>
          <cell r="AK4544">
            <v>50</v>
          </cell>
        </row>
        <row r="4545">
          <cell r="B4545">
            <v>38120</v>
          </cell>
          <cell r="C4545">
            <v>381</v>
          </cell>
          <cell r="D4545">
            <v>2</v>
          </cell>
          <cell r="E4545">
            <v>20113</v>
          </cell>
          <cell r="F4545">
            <v>1</v>
          </cell>
          <cell r="G4545">
            <v>38120</v>
          </cell>
          <cell r="H4545">
            <v>68210</v>
          </cell>
          <cell r="I4545">
            <v>0</v>
          </cell>
          <cell r="J4545">
            <v>0</v>
          </cell>
          <cell r="K4545">
            <v>77</v>
          </cell>
          <cell r="L4545">
            <v>76</v>
          </cell>
          <cell r="M4545">
            <v>4</v>
          </cell>
          <cell r="N4545">
            <v>32</v>
          </cell>
          <cell r="O4545">
            <v>0.2</v>
          </cell>
          <cell r="P4545">
            <v>6297</v>
          </cell>
          <cell r="Q4545">
            <v>5038</v>
          </cell>
          <cell r="R4545">
            <v>0.6</v>
          </cell>
          <cell r="S4545">
            <v>2</v>
          </cell>
          <cell r="T4545">
            <v>12595</v>
          </cell>
          <cell r="U4545">
            <v>7040</v>
          </cell>
          <cell r="V4545">
            <v>18892</v>
          </cell>
          <cell r="W4545">
            <v>12078</v>
          </cell>
          <cell r="X4545">
            <v>119812</v>
          </cell>
          <cell r="Y4545">
            <v>2396240</v>
          </cell>
          <cell r="Z4545" t="str">
            <v>土</v>
          </cell>
          <cell r="AA4545">
            <v>0.25</v>
          </cell>
          <cell r="AB4545">
            <v>0.25</v>
          </cell>
          <cell r="AC4545">
            <v>0.25</v>
          </cell>
          <cell r="AD4545">
            <v>0.25</v>
          </cell>
          <cell r="AE4545">
            <v>1</v>
          </cell>
          <cell r="AF4545">
            <v>1703</v>
          </cell>
          <cell r="AG4545">
            <v>1703</v>
          </cell>
          <cell r="AH4545">
            <v>1703</v>
          </cell>
          <cell r="AI4545">
            <v>1703</v>
          </cell>
          <cell r="AJ4545">
            <v>12078</v>
          </cell>
          <cell r="AK4545">
            <v>50</v>
          </cell>
        </row>
        <row r="4546">
          <cell r="B4546">
            <v>38220</v>
          </cell>
          <cell r="C4546">
            <v>382</v>
          </cell>
          <cell r="D4546">
            <v>2</v>
          </cell>
          <cell r="E4546">
            <v>20513</v>
          </cell>
          <cell r="F4546">
            <v>1</v>
          </cell>
          <cell r="G4546">
            <v>38220</v>
          </cell>
          <cell r="H4546">
            <v>68310</v>
          </cell>
          <cell r="I4546">
            <v>0</v>
          </cell>
          <cell r="J4546">
            <v>0</v>
          </cell>
          <cell r="K4546">
            <v>77</v>
          </cell>
          <cell r="L4546">
            <v>76</v>
          </cell>
          <cell r="M4546">
            <v>4</v>
          </cell>
          <cell r="N4546">
            <v>32</v>
          </cell>
          <cell r="O4546">
            <v>0.30000000000000004</v>
          </cell>
          <cell r="P4546">
            <v>9446</v>
          </cell>
          <cell r="Q4546">
            <v>7557</v>
          </cell>
          <cell r="R4546">
            <v>0.6</v>
          </cell>
          <cell r="S4546">
            <v>2</v>
          </cell>
          <cell r="T4546">
            <v>12595</v>
          </cell>
          <cell r="U4546">
            <v>7040</v>
          </cell>
          <cell r="V4546">
            <v>22041</v>
          </cell>
          <cell r="W4546">
            <v>14597</v>
          </cell>
          <cell r="X4546">
            <v>119812</v>
          </cell>
          <cell r="Y4546">
            <v>2396240</v>
          </cell>
          <cell r="Z4546" t="str">
            <v>土</v>
          </cell>
          <cell r="AA4546">
            <v>0.25</v>
          </cell>
          <cell r="AB4546">
            <v>0.25</v>
          </cell>
          <cell r="AC4546">
            <v>0.25</v>
          </cell>
          <cell r="AD4546">
            <v>0.25</v>
          </cell>
          <cell r="AE4546">
            <v>1</v>
          </cell>
          <cell r="AF4546">
            <v>1861</v>
          </cell>
          <cell r="AG4546">
            <v>1861</v>
          </cell>
          <cell r="AH4546">
            <v>1861</v>
          </cell>
          <cell r="AI4546">
            <v>1861</v>
          </cell>
          <cell r="AJ4546">
            <v>14597</v>
          </cell>
          <cell r="AK4546">
            <v>50</v>
          </cell>
        </row>
        <row r="4547">
          <cell r="B4547">
            <v>38320</v>
          </cell>
          <cell r="C4547">
            <v>383</v>
          </cell>
          <cell r="D4547">
            <v>2</v>
          </cell>
          <cell r="E4547">
            <v>20113</v>
          </cell>
          <cell r="F4547">
            <v>1</v>
          </cell>
          <cell r="G4547">
            <v>38320</v>
          </cell>
          <cell r="H4547">
            <v>68410</v>
          </cell>
          <cell r="I4547">
            <v>0</v>
          </cell>
          <cell r="J4547">
            <v>0</v>
          </cell>
          <cell r="K4547">
            <v>77</v>
          </cell>
          <cell r="L4547">
            <v>76</v>
          </cell>
          <cell r="M4547">
            <v>4</v>
          </cell>
          <cell r="N4547">
            <v>32</v>
          </cell>
          <cell r="O4547">
            <v>0.4</v>
          </cell>
          <cell r="P4547">
            <v>12595</v>
          </cell>
          <cell r="Q4547">
            <v>8060</v>
          </cell>
          <cell r="R4547">
            <v>0.6</v>
          </cell>
          <cell r="S4547">
            <v>2</v>
          </cell>
          <cell r="T4547">
            <v>12595</v>
          </cell>
          <cell r="U4547">
            <v>7040</v>
          </cell>
          <cell r="V4547">
            <v>25190</v>
          </cell>
          <cell r="W4547">
            <v>15100</v>
          </cell>
          <cell r="X4547">
            <v>119812</v>
          </cell>
          <cell r="Y4547">
            <v>2396240</v>
          </cell>
          <cell r="Z4547" t="str">
            <v>土</v>
          </cell>
          <cell r="AA4547">
            <v>0.25</v>
          </cell>
          <cell r="AB4547">
            <v>0.25</v>
          </cell>
          <cell r="AC4547">
            <v>0.25</v>
          </cell>
          <cell r="AD4547">
            <v>0.25</v>
          </cell>
          <cell r="AE4547">
            <v>1</v>
          </cell>
          <cell r="AF4547">
            <v>2522</v>
          </cell>
          <cell r="AG4547">
            <v>2522</v>
          </cell>
          <cell r="AH4547">
            <v>2522</v>
          </cell>
          <cell r="AI4547">
            <v>2522</v>
          </cell>
          <cell r="AJ4547">
            <v>15100</v>
          </cell>
          <cell r="AK4547">
            <v>50</v>
          </cell>
        </row>
        <row r="4548">
          <cell r="B4548">
            <v>38420</v>
          </cell>
          <cell r="C4548">
            <v>384</v>
          </cell>
          <cell r="D4548">
            <v>2</v>
          </cell>
          <cell r="E4548">
            <v>20513</v>
          </cell>
          <cell r="F4548">
            <v>1</v>
          </cell>
          <cell r="G4548">
            <v>38420</v>
          </cell>
          <cell r="H4548">
            <v>68510</v>
          </cell>
          <cell r="I4548">
            <v>0</v>
          </cell>
          <cell r="J4548">
            <v>0</v>
          </cell>
          <cell r="K4548">
            <v>77</v>
          </cell>
          <cell r="L4548">
            <v>76</v>
          </cell>
          <cell r="M4548">
            <v>4</v>
          </cell>
          <cell r="N4548">
            <v>32</v>
          </cell>
          <cell r="O4548">
            <v>0.5</v>
          </cell>
          <cell r="P4548">
            <v>15744</v>
          </cell>
          <cell r="Q4548">
            <v>10076</v>
          </cell>
          <cell r="R4548">
            <v>0.6</v>
          </cell>
          <cell r="S4548">
            <v>2</v>
          </cell>
          <cell r="T4548">
            <v>12595</v>
          </cell>
          <cell r="U4548">
            <v>7040</v>
          </cell>
          <cell r="V4548">
            <v>28339</v>
          </cell>
          <cell r="W4548">
            <v>17116</v>
          </cell>
          <cell r="X4548">
            <v>119812</v>
          </cell>
          <cell r="Y4548">
            <v>2396240</v>
          </cell>
          <cell r="Z4548" t="str">
            <v>土</v>
          </cell>
          <cell r="AA4548">
            <v>0.25</v>
          </cell>
          <cell r="AB4548">
            <v>0.25</v>
          </cell>
          <cell r="AC4548">
            <v>0.25</v>
          </cell>
          <cell r="AD4548">
            <v>0.25</v>
          </cell>
          <cell r="AE4548">
            <v>1</v>
          </cell>
          <cell r="AF4548">
            <v>2805</v>
          </cell>
          <cell r="AG4548">
            <v>2805</v>
          </cell>
          <cell r="AH4548">
            <v>2805</v>
          </cell>
          <cell r="AI4548">
            <v>2805</v>
          </cell>
          <cell r="AJ4548">
            <v>17116</v>
          </cell>
          <cell r="AK4548">
            <v>50</v>
          </cell>
        </row>
        <row r="4549">
          <cell r="B4549">
            <v>38520</v>
          </cell>
          <cell r="C4549">
            <v>385</v>
          </cell>
          <cell r="D4549">
            <v>2</v>
          </cell>
          <cell r="E4549">
            <v>20113</v>
          </cell>
          <cell r="F4549">
            <v>1</v>
          </cell>
          <cell r="G4549">
            <v>38520</v>
          </cell>
          <cell r="H4549">
            <v>68610</v>
          </cell>
          <cell r="I4549">
            <v>0</v>
          </cell>
          <cell r="J4549">
            <v>0</v>
          </cell>
          <cell r="K4549">
            <v>78</v>
          </cell>
          <cell r="L4549">
            <v>77</v>
          </cell>
          <cell r="M4549">
            <v>4</v>
          </cell>
          <cell r="N4549">
            <v>32</v>
          </cell>
          <cell r="O4549">
            <v>0.60000000000000009</v>
          </cell>
          <cell r="P4549">
            <v>19968</v>
          </cell>
          <cell r="Q4549">
            <v>10223</v>
          </cell>
          <cell r="R4549">
            <v>0.6</v>
          </cell>
          <cell r="S4549">
            <v>2</v>
          </cell>
          <cell r="T4549">
            <v>13286</v>
          </cell>
          <cell r="U4549">
            <v>7427</v>
          </cell>
          <cell r="V4549">
            <v>33254</v>
          </cell>
          <cell r="W4549">
            <v>17650</v>
          </cell>
          <cell r="X4549">
            <v>126180</v>
          </cell>
          <cell r="Y4549">
            <v>2523600</v>
          </cell>
          <cell r="Z4549" t="str">
            <v>土</v>
          </cell>
          <cell r="AA4549">
            <v>0.25</v>
          </cell>
          <cell r="AB4549">
            <v>0.25</v>
          </cell>
          <cell r="AC4549">
            <v>0.25</v>
          </cell>
          <cell r="AD4549">
            <v>0.25</v>
          </cell>
          <cell r="AE4549">
            <v>1</v>
          </cell>
          <cell r="AF4549">
            <v>3901</v>
          </cell>
          <cell r="AG4549">
            <v>3901</v>
          </cell>
          <cell r="AH4549">
            <v>3901</v>
          </cell>
          <cell r="AI4549">
            <v>3901</v>
          </cell>
          <cell r="AJ4549">
            <v>17650</v>
          </cell>
          <cell r="AK4549">
            <v>50</v>
          </cell>
        </row>
        <row r="4550">
          <cell r="B4550">
            <v>38620</v>
          </cell>
          <cell r="C4550">
            <v>386</v>
          </cell>
          <cell r="D4550">
            <v>2</v>
          </cell>
          <cell r="E4550">
            <v>32503</v>
          </cell>
          <cell r="F4550">
            <v>1</v>
          </cell>
          <cell r="G4550">
            <v>38620</v>
          </cell>
          <cell r="H4550">
            <v>68710</v>
          </cell>
          <cell r="I4550">
            <v>0</v>
          </cell>
          <cell r="J4550">
            <v>0</v>
          </cell>
          <cell r="K4550">
            <v>78</v>
          </cell>
          <cell r="L4550">
            <v>77</v>
          </cell>
          <cell r="M4550">
            <v>4</v>
          </cell>
          <cell r="N4550">
            <v>32</v>
          </cell>
          <cell r="O4550">
            <v>0.2</v>
          </cell>
          <cell r="P4550">
            <v>6656</v>
          </cell>
          <cell r="Q4550">
            <v>5324</v>
          </cell>
          <cell r="R4550">
            <v>0.6</v>
          </cell>
          <cell r="S4550">
            <v>2</v>
          </cell>
          <cell r="T4550">
            <v>13286</v>
          </cell>
          <cell r="U4550">
            <v>7427</v>
          </cell>
          <cell r="V4550">
            <v>19942</v>
          </cell>
          <cell r="W4550">
            <v>12751</v>
          </cell>
          <cell r="X4550">
            <v>126180</v>
          </cell>
          <cell r="Y4550">
            <v>2523600</v>
          </cell>
          <cell r="Z4550" t="str">
            <v>土</v>
          </cell>
          <cell r="AA4550">
            <v>0.25</v>
          </cell>
          <cell r="AB4550">
            <v>0.25</v>
          </cell>
          <cell r="AC4550">
            <v>0.25</v>
          </cell>
          <cell r="AD4550">
            <v>0.25</v>
          </cell>
          <cell r="AE4550">
            <v>1</v>
          </cell>
          <cell r="AF4550">
            <v>1797</v>
          </cell>
          <cell r="AG4550">
            <v>1797</v>
          </cell>
          <cell r="AH4550">
            <v>1797</v>
          </cell>
          <cell r="AI4550">
            <v>1797</v>
          </cell>
          <cell r="AJ4550">
            <v>12751</v>
          </cell>
          <cell r="AK4550">
            <v>50</v>
          </cell>
        </row>
        <row r="4551">
          <cell r="B4551">
            <v>38720</v>
          </cell>
          <cell r="C4551">
            <v>387</v>
          </cell>
          <cell r="D4551">
            <v>2</v>
          </cell>
          <cell r="E4551">
            <v>32103</v>
          </cell>
          <cell r="F4551">
            <v>1</v>
          </cell>
          <cell r="G4551">
            <v>38720</v>
          </cell>
          <cell r="H4551">
            <v>68810</v>
          </cell>
          <cell r="I4551">
            <v>0</v>
          </cell>
          <cell r="J4551">
            <v>0</v>
          </cell>
          <cell r="K4551">
            <v>78</v>
          </cell>
          <cell r="L4551">
            <v>77</v>
          </cell>
          <cell r="M4551">
            <v>4</v>
          </cell>
          <cell r="N4551">
            <v>32</v>
          </cell>
          <cell r="O4551">
            <v>0.30000000000000004</v>
          </cell>
          <cell r="P4551">
            <v>9984</v>
          </cell>
          <cell r="Q4551">
            <v>7987</v>
          </cell>
          <cell r="R4551">
            <v>0.6</v>
          </cell>
          <cell r="S4551">
            <v>2</v>
          </cell>
          <cell r="T4551">
            <v>13286</v>
          </cell>
          <cell r="U4551">
            <v>7427</v>
          </cell>
          <cell r="V4551">
            <v>23270</v>
          </cell>
          <cell r="W4551">
            <v>15414</v>
          </cell>
          <cell r="X4551">
            <v>126180</v>
          </cell>
          <cell r="Y4551">
            <v>2523600</v>
          </cell>
          <cell r="Z4551" t="str">
            <v>土</v>
          </cell>
          <cell r="AA4551">
            <v>0.25</v>
          </cell>
          <cell r="AB4551">
            <v>0.25</v>
          </cell>
          <cell r="AC4551">
            <v>0.25</v>
          </cell>
          <cell r="AD4551">
            <v>0.25</v>
          </cell>
          <cell r="AE4551">
            <v>1</v>
          </cell>
          <cell r="AF4551">
            <v>1964</v>
          </cell>
          <cell r="AG4551">
            <v>1964</v>
          </cell>
          <cell r="AH4551">
            <v>1964</v>
          </cell>
          <cell r="AI4551">
            <v>1964</v>
          </cell>
          <cell r="AJ4551">
            <v>15414</v>
          </cell>
          <cell r="AK4551">
            <v>50</v>
          </cell>
        </row>
        <row r="4552">
          <cell r="B4552">
            <v>38820</v>
          </cell>
          <cell r="C4552">
            <v>388</v>
          </cell>
          <cell r="D4552">
            <v>2</v>
          </cell>
          <cell r="E4552">
            <v>32503</v>
          </cell>
          <cell r="F4552">
            <v>1</v>
          </cell>
          <cell r="G4552">
            <v>38820</v>
          </cell>
          <cell r="H4552">
            <v>68910</v>
          </cell>
          <cell r="I4552">
            <v>0</v>
          </cell>
          <cell r="J4552">
            <v>0</v>
          </cell>
          <cell r="K4552">
            <v>78</v>
          </cell>
          <cell r="L4552">
            <v>77</v>
          </cell>
          <cell r="M4552">
            <v>4</v>
          </cell>
          <cell r="N4552">
            <v>32</v>
          </cell>
          <cell r="O4552">
            <v>0.4</v>
          </cell>
          <cell r="P4552">
            <v>13312</v>
          </cell>
          <cell r="Q4552">
            <v>8519</v>
          </cell>
          <cell r="R4552">
            <v>0.6</v>
          </cell>
          <cell r="S4552">
            <v>2</v>
          </cell>
          <cell r="T4552">
            <v>13286</v>
          </cell>
          <cell r="U4552">
            <v>7427</v>
          </cell>
          <cell r="V4552">
            <v>26598</v>
          </cell>
          <cell r="W4552">
            <v>15946</v>
          </cell>
          <cell r="X4552">
            <v>126180</v>
          </cell>
          <cell r="Y4552">
            <v>2523600</v>
          </cell>
          <cell r="Z4552" t="str">
            <v>土</v>
          </cell>
          <cell r="AA4552">
            <v>0.25</v>
          </cell>
          <cell r="AB4552">
            <v>0.25</v>
          </cell>
          <cell r="AC4552">
            <v>0.25</v>
          </cell>
          <cell r="AD4552">
            <v>0.25</v>
          </cell>
          <cell r="AE4552">
            <v>1</v>
          </cell>
          <cell r="AF4552">
            <v>2663</v>
          </cell>
          <cell r="AG4552">
            <v>2663</v>
          </cell>
          <cell r="AH4552">
            <v>2663</v>
          </cell>
          <cell r="AI4552">
            <v>2663</v>
          </cell>
          <cell r="AJ4552">
            <v>15946</v>
          </cell>
          <cell r="AK4552">
            <v>50</v>
          </cell>
        </row>
        <row r="4553">
          <cell r="B4553">
            <v>38920</v>
          </cell>
          <cell r="C4553">
            <v>389</v>
          </cell>
          <cell r="D4553">
            <v>2</v>
          </cell>
          <cell r="E4553">
            <v>32103</v>
          </cell>
          <cell r="F4553">
            <v>1</v>
          </cell>
          <cell r="G4553">
            <v>38920</v>
          </cell>
          <cell r="H4553">
            <v>69010</v>
          </cell>
          <cell r="I4553">
            <v>0</v>
          </cell>
          <cell r="J4553">
            <v>0</v>
          </cell>
          <cell r="K4553">
            <v>78</v>
          </cell>
          <cell r="L4553">
            <v>77</v>
          </cell>
          <cell r="M4553">
            <v>4</v>
          </cell>
          <cell r="N4553">
            <v>32</v>
          </cell>
          <cell r="O4553">
            <v>0.5</v>
          </cell>
          <cell r="P4553">
            <v>16640</v>
          </cell>
          <cell r="Q4553">
            <v>10649</v>
          </cell>
          <cell r="R4553">
            <v>0.6</v>
          </cell>
          <cell r="S4553">
            <v>2</v>
          </cell>
          <cell r="T4553">
            <v>13286</v>
          </cell>
          <cell r="U4553">
            <v>7427</v>
          </cell>
          <cell r="V4553">
            <v>29926</v>
          </cell>
          <cell r="W4553">
            <v>18076</v>
          </cell>
          <cell r="X4553">
            <v>126180</v>
          </cell>
          <cell r="Y4553">
            <v>2523600</v>
          </cell>
          <cell r="Z4553" t="str">
            <v>土</v>
          </cell>
          <cell r="AA4553">
            <v>0.25</v>
          </cell>
          <cell r="AB4553">
            <v>0.25</v>
          </cell>
          <cell r="AC4553">
            <v>0.25</v>
          </cell>
          <cell r="AD4553">
            <v>0.25</v>
          </cell>
          <cell r="AE4553">
            <v>1</v>
          </cell>
          <cell r="AF4553">
            <v>2962</v>
          </cell>
          <cell r="AG4553">
            <v>2962</v>
          </cell>
          <cell r="AH4553">
            <v>2962</v>
          </cell>
          <cell r="AI4553">
            <v>2962</v>
          </cell>
          <cell r="AJ4553">
            <v>18076</v>
          </cell>
          <cell r="AK4553">
            <v>50</v>
          </cell>
        </row>
        <row r="4554">
          <cell r="B4554">
            <v>39020</v>
          </cell>
          <cell r="C4554">
            <v>390</v>
          </cell>
          <cell r="D4554">
            <v>2</v>
          </cell>
          <cell r="E4554">
            <v>32503</v>
          </cell>
          <cell r="F4554">
            <v>1</v>
          </cell>
          <cell r="G4554">
            <v>39020</v>
          </cell>
          <cell r="H4554">
            <v>69110</v>
          </cell>
          <cell r="I4554">
            <v>0</v>
          </cell>
          <cell r="J4554">
            <v>0</v>
          </cell>
          <cell r="K4554">
            <v>79</v>
          </cell>
          <cell r="L4554">
            <v>78</v>
          </cell>
          <cell r="M4554">
            <v>4</v>
          </cell>
          <cell r="N4554">
            <v>32</v>
          </cell>
          <cell r="O4554">
            <v>0.60000000000000009</v>
          </cell>
          <cell r="P4554">
            <v>21120</v>
          </cell>
          <cell r="Q4554">
            <v>10813</v>
          </cell>
          <cell r="R4554">
            <v>0.6</v>
          </cell>
          <cell r="S4554">
            <v>2</v>
          </cell>
          <cell r="T4554">
            <v>14054</v>
          </cell>
          <cell r="U4554">
            <v>7856</v>
          </cell>
          <cell r="V4554">
            <v>35174</v>
          </cell>
          <cell r="W4554">
            <v>18669</v>
          </cell>
          <cell r="X4554">
            <v>132900</v>
          </cell>
          <cell r="Y4554">
            <v>2658000</v>
          </cell>
          <cell r="Z4554" t="str">
            <v>土</v>
          </cell>
          <cell r="AA4554">
            <v>0.25</v>
          </cell>
          <cell r="AB4554">
            <v>0.25</v>
          </cell>
          <cell r="AC4554">
            <v>0.25</v>
          </cell>
          <cell r="AD4554">
            <v>0.25</v>
          </cell>
          <cell r="AE4554">
            <v>1</v>
          </cell>
          <cell r="AF4554">
            <v>4126</v>
          </cell>
          <cell r="AG4554">
            <v>4126</v>
          </cell>
          <cell r="AH4554">
            <v>4126</v>
          </cell>
          <cell r="AI4554">
            <v>4126</v>
          </cell>
          <cell r="AJ4554">
            <v>18669</v>
          </cell>
          <cell r="AK4554">
            <v>50</v>
          </cell>
        </row>
        <row r="4555">
          <cell r="B4555">
            <v>39120</v>
          </cell>
          <cell r="C4555">
            <v>391</v>
          </cell>
          <cell r="D4555">
            <v>2</v>
          </cell>
          <cell r="E4555">
            <v>30603</v>
          </cell>
          <cell r="F4555">
            <v>1</v>
          </cell>
          <cell r="G4555">
            <v>39120</v>
          </cell>
          <cell r="H4555">
            <v>69210</v>
          </cell>
          <cell r="I4555">
            <v>0</v>
          </cell>
          <cell r="J4555">
            <v>0</v>
          </cell>
          <cell r="K4555">
            <v>79</v>
          </cell>
          <cell r="L4555">
            <v>78</v>
          </cell>
          <cell r="M4555">
            <v>4</v>
          </cell>
          <cell r="N4555">
            <v>32</v>
          </cell>
          <cell r="O4555">
            <v>0.2</v>
          </cell>
          <cell r="P4555">
            <v>7040</v>
          </cell>
          <cell r="Q4555">
            <v>5632</v>
          </cell>
          <cell r="R4555">
            <v>0.6</v>
          </cell>
          <cell r="S4555">
            <v>2</v>
          </cell>
          <cell r="T4555">
            <v>14054</v>
          </cell>
          <cell r="U4555">
            <v>7856</v>
          </cell>
          <cell r="V4555">
            <v>21094</v>
          </cell>
          <cell r="W4555">
            <v>13488</v>
          </cell>
          <cell r="X4555">
            <v>132900</v>
          </cell>
          <cell r="Y4555">
            <v>2658000</v>
          </cell>
          <cell r="Z4555" t="str">
            <v>土</v>
          </cell>
          <cell r="AA4555">
            <v>0.25</v>
          </cell>
          <cell r="AB4555">
            <v>0.25</v>
          </cell>
          <cell r="AC4555">
            <v>0.25</v>
          </cell>
          <cell r="AD4555">
            <v>0.25</v>
          </cell>
          <cell r="AE4555">
            <v>1</v>
          </cell>
          <cell r="AF4555">
            <v>1901</v>
          </cell>
          <cell r="AG4555">
            <v>1901</v>
          </cell>
          <cell r="AH4555">
            <v>1901</v>
          </cell>
          <cell r="AI4555">
            <v>1901</v>
          </cell>
          <cell r="AJ4555">
            <v>13488</v>
          </cell>
          <cell r="AK4555">
            <v>50</v>
          </cell>
        </row>
        <row r="4556">
          <cell r="B4556">
            <v>39220</v>
          </cell>
          <cell r="C4556">
            <v>392</v>
          </cell>
          <cell r="D4556">
            <v>2</v>
          </cell>
          <cell r="E4556">
            <v>30503</v>
          </cell>
          <cell r="F4556">
            <v>1</v>
          </cell>
          <cell r="G4556">
            <v>39220</v>
          </cell>
          <cell r="H4556">
            <v>69310</v>
          </cell>
          <cell r="I4556">
            <v>0</v>
          </cell>
          <cell r="J4556">
            <v>0</v>
          </cell>
          <cell r="K4556">
            <v>79</v>
          </cell>
          <cell r="L4556">
            <v>78</v>
          </cell>
          <cell r="M4556">
            <v>4</v>
          </cell>
          <cell r="N4556">
            <v>32</v>
          </cell>
          <cell r="O4556">
            <v>0.30000000000000004</v>
          </cell>
          <cell r="P4556">
            <v>10560</v>
          </cell>
          <cell r="Q4556">
            <v>8448</v>
          </cell>
          <cell r="R4556">
            <v>0.6</v>
          </cell>
          <cell r="S4556">
            <v>2</v>
          </cell>
          <cell r="T4556">
            <v>14054</v>
          </cell>
          <cell r="U4556">
            <v>7856</v>
          </cell>
          <cell r="V4556">
            <v>24614</v>
          </cell>
          <cell r="W4556">
            <v>16304</v>
          </cell>
          <cell r="X4556">
            <v>132900</v>
          </cell>
          <cell r="Y4556">
            <v>2658000</v>
          </cell>
          <cell r="Z4556" t="str">
            <v>土</v>
          </cell>
          <cell r="AA4556">
            <v>0.25</v>
          </cell>
          <cell r="AB4556">
            <v>0.25</v>
          </cell>
          <cell r="AC4556">
            <v>0.25</v>
          </cell>
          <cell r="AD4556">
            <v>0.25</v>
          </cell>
          <cell r="AE4556">
            <v>1</v>
          </cell>
          <cell r="AF4556">
            <v>2077</v>
          </cell>
          <cell r="AG4556">
            <v>2077</v>
          </cell>
          <cell r="AH4556">
            <v>2077</v>
          </cell>
          <cell r="AI4556">
            <v>2077</v>
          </cell>
          <cell r="AJ4556">
            <v>16304</v>
          </cell>
          <cell r="AK4556">
            <v>50</v>
          </cell>
        </row>
        <row r="4557">
          <cell r="B4557">
            <v>39320</v>
          </cell>
          <cell r="C4557">
            <v>393</v>
          </cell>
          <cell r="D4557">
            <v>2</v>
          </cell>
          <cell r="E4557">
            <v>30603</v>
          </cell>
          <cell r="F4557">
            <v>1</v>
          </cell>
          <cell r="G4557">
            <v>39320</v>
          </cell>
          <cell r="H4557">
            <v>69410</v>
          </cell>
          <cell r="I4557">
            <v>0</v>
          </cell>
          <cell r="J4557">
            <v>0</v>
          </cell>
          <cell r="K4557">
            <v>79</v>
          </cell>
          <cell r="L4557">
            <v>78</v>
          </cell>
          <cell r="M4557">
            <v>4</v>
          </cell>
          <cell r="N4557">
            <v>32</v>
          </cell>
          <cell r="O4557">
            <v>0.4</v>
          </cell>
          <cell r="P4557">
            <v>14080</v>
          </cell>
          <cell r="Q4557">
            <v>9011</v>
          </cell>
          <cell r="R4557">
            <v>0.6</v>
          </cell>
          <cell r="S4557">
            <v>2</v>
          </cell>
          <cell r="T4557">
            <v>14054</v>
          </cell>
          <cell r="U4557">
            <v>7856</v>
          </cell>
          <cell r="V4557">
            <v>28134</v>
          </cell>
          <cell r="W4557">
            <v>16867</v>
          </cell>
          <cell r="X4557">
            <v>132900</v>
          </cell>
          <cell r="Y4557">
            <v>2658000</v>
          </cell>
          <cell r="Z4557" t="str">
            <v>土</v>
          </cell>
          <cell r="AA4557">
            <v>0.25</v>
          </cell>
          <cell r="AB4557">
            <v>0.25</v>
          </cell>
          <cell r="AC4557">
            <v>0.25</v>
          </cell>
          <cell r="AD4557">
            <v>0.25</v>
          </cell>
          <cell r="AE4557">
            <v>1</v>
          </cell>
          <cell r="AF4557">
            <v>2816</v>
          </cell>
          <cell r="AG4557">
            <v>2816</v>
          </cell>
          <cell r="AH4557">
            <v>2816</v>
          </cell>
          <cell r="AI4557">
            <v>2816</v>
          </cell>
          <cell r="AJ4557">
            <v>16867</v>
          </cell>
          <cell r="AK4557">
            <v>50</v>
          </cell>
        </row>
        <row r="4558">
          <cell r="B4558">
            <v>39420</v>
          </cell>
          <cell r="C4558">
            <v>394</v>
          </cell>
          <cell r="D4558">
            <v>2</v>
          </cell>
          <cell r="E4558">
            <v>30503</v>
          </cell>
          <cell r="F4558">
            <v>1</v>
          </cell>
          <cell r="G4558">
            <v>39420</v>
          </cell>
          <cell r="H4558">
            <v>69510</v>
          </cell>
          <cell r="I4558">
            <v>0</v>
          </cell>
          <cell r="J4558">
            <v>0</v>
          </cell>
          <cell r="K4558">
            <v>79</v>
          </cell>
          <cell r="L4558">
            <v>78</v>
          </cell>
          <cell r="M4558">
            <v>4</v>
          </cell>
          <cell r="N4558">
            <v>32</v>
          </cell>
          <cell r="O4558">
            <v>0.5</v>
          </cell>
          <cell r="P4558">
            <v>17600</v>
          </cell>
          <cell r="Q4558">
            <v>11264</v>
          </cell>
          <cell r="R4558">
            <v>0.6</v>
          </cell>
          <cell r="S4558">
            <v>2</v>
          </cell>
          <cell r="T4558">
            <v>14054</v>
          </cell>
          <cell r="U4558">
            <v>7856</v>
          </cell>
          <cell r="V4558">
            <v>31654</v>
          </cell>
          <cell r="W4558">
            <v>19120</v>
          </cell>
          <cell r="X4558">
            <v>132900</v>
          </cell>
          <cell r="Y4558">
            <v>2658000</v>
          </cell>
          <cell r="Z4558" t="str">
            <v>土</v>
          </cell>
          <cell r="AA4558">
            <v>0.25</v>
          </cell>
          <cell r="AB4558">
            <v>0.25</v>
          </cell>
          <cell r="AC4558">
            <v>0.25</v>
          </cell>
          <cell r="AD4558">
            <v>0.25</v>
          </cell>
          <cell r="AE4558">
            <v>1</v>
          </cell>
          <cell r="AF4558">
            <v>3133</v>
          </cell>
          <cell r="AG4558">
            <v>3133</v>
          </cell>
          <cell r="AH4558">
            <v>3133</v>
          </cell>
          <cell r="AI4558">
            <v>3133</v>
          </cell>
          <cell r="AJ4558">
            <v>19120</v>
          </cell>
          <cell r="AK4558">
            <v>50</v>
          </cell>
        </row>
        <row r="4559">
          <cell r="B4559">
            <v>39520</v>
          </cell>
          <cell r="C4559">
            <v>395</v>
          </cell>
          <cell r="D4559">
            <v>2</v>
          </cell>
          <cell r="E4559">
            <v>30603</v>
          </cell>
          <cell r="F4559">
            <v>1</v>
          </cell>
          <cell r="G4559">
            <v>39520</v>
          </cell>
          <cell r="H4559">
            <v>69610</v>
          </cell>
          <cell r="I4559">
            <v>0</v>
          </cell>
          <cell r="J4559">
            <v>0</v>
          </cell>
          <cell r="K4559">
            <v>80</v>
          </cell>
          <cell r="L4559">
            <v>79</v>
          </cell>
          <cell r="M4559">
            <v>4</v>
          </cell>
          <cell r="N4559">
            <v>32</v>
          </cell>
          <cell r="O4559">
            <v>0.60000000000000009</v>
          </cell>
          <cell r="P4559">
            <v>22329</v>
          </cell>
          <cell r="Q4559">
            <v>11432</v>
          </cell>
          <cell r="R4559">
            <v>0.6</v>
          </cell>
          <cell r="S4559">
            <v>2</v>
          </cell>
          <cell r="T4559">
            <v>14860</v>
          </cell>
          <cell r="U4559">
            <v>8307</v>
          </cell>
          <cell r="V4559">
            <v>37189</v>
          </cell>
          <cell r="W4559">
            <v>19739</v>
          </cell>
          <cell r="X4559">
            <v>140004</v>
          </cell>
          <cell r="Y4559">
            <v>2800080</v>
          </cell>
          <cell r="Z4559" t="str">
            <v>土</v>
          </cell>
          <cell r="AA4559">
            <v>0.25</v>
          </cell>
          <cell r="AB4559">
            <v>0.25</v>
          </cell>
          <cell r="AC4559">
            <v>0.25</v>
          </cell>
          <cell r="AD4559">
            <v>0.25</v>
          </cell>
          <cell r="AE4559">
            <v>1</v>
          </cell>
          <cell r="AF4559">
            <v>4362</v>
          </cell>
          <cell r="AG4559">
            <v>4362</v>
          </cell>
          <cell r="AH4559">
            <v>4362</v>
          </cell>
          <cell r="AI4559">
            <v>4362</v>
          </cell>
          <cell r="AJ4559">
            <v>19739</v>
          </cell>
          <cell r="AK4559">
            <v>50</v>
          </cell>
        </row>
        <row r="4560">
          <cell r="B4560">
            <v>39620</v>
          </cell>
          <cell r="C4560">
            <v>396</v>
          </cell>
          <cell r="D4560">
            <v>2</v>
          </cell>
          <cell r="E4560">
            <v>32103</v>
          </cell>
          <cell r="F4560">
            <v>1</v>
          </cell>
          <cell r="G4560">
            <v>39620</v>
          </cell>
          <cell r="H4560">
            <v>69710</v>
          </cell>
          <cell r="I4560">
            <v>0</v>
          </cell>
          <cell r="J4560">
            <v>0</v>
          </cell>
          <cell r="K4560">
            <v>80</v>
          </cell>
          <cell r="L4560">
            <v>79</v>
          </cell>
          <cell r="M4560">
            <v>4</v>
          </cell>
          <cell r="N4560">
            <v>32</v>
          </cell>
          <cell r="O4560">
            <v>0.2</v>
          </cell>
          <cell r="P4560">
            <v>7443</v>
          </cell>
          <cell r="Q4560">
            <v>5954</v>
          </cell>
          <cell r="R4560">
            <v>0.6</v>
          </cell>
          <cell r="S4560">
            <v>2</v>
          </cell>
          <cell r="T4560">
            <v>14860</v>
          </cell>
          <cell r="U4560">
            <v>8307</v>
          </cell>
          <cell r="V4560">
            <v>22303</v>
          </cell>
          <cell r="W4560">
            <v>14261</v>
          </cell>
          <cell r="X4560">
            <v>140004</v>
          </cell>
          <cell r="Y4560">
            <v>2800080</v>
          </cell>
          <cell r="Z4560" t="str">
            <v>土</v>
          </cell>
          <cell r="AA4560">
            <v>0.25</v>
          </cell>
          <cell r="AB4560">
            <v>0.25</v>
          </cell>
          <cell r="AC4560">
            <v>0.25</v>
          </cell>
          <cell r="AD4560">
            <v>0.25</v>
          </cell>
          <cell r="AE4560">
            <v>1</v>
          </cell>
          <cell r="AF4560">
            <v>2010</v>
          </cell>
          <cell r="AG4560">
            <v>2010</v>
          </cell>
          <cell r="AH4560">
            <v>2010</v>
          </cell>
          <cell r="AI4560">
            <v>2010</v>
          </cell>
          <cell r="AJ4560">
            <v>14261</v>
          </cell>
          <cell r="AK4560">
            <v>50</v>
          </cell>
        </row>
        <row r="4561">
          <cell r="B4561">
            <v>39720</v>
          </cell>
          <cell r="C4561">
            <v>397</v>
          </cell>
          <cell r="D4561">
            <v>2</v>
          </cell>
          <cell r="E4561">
            <v>32303</v>
          </cell>
          <cell r="F4561">
            <v>1</v>
          </cell>
          <cell r="G4561">
            <v>39720</v>
          </cell>
          <cell r="H4561">
            <v>69810</v>
          </cell>
          <cell r="I4561">
            <v>0</v>
          </cell>
          <cell r="J4561">
            <v>0</v>
          </cell>
          <cell r="K4561">
            <v>80</v>
          </cell>
          <cell r="L4561">
            <v>79</v>
          </cell>
          <cell r="M4561">
            <v>4</v>
          </cell>
          <cell r="N4561">
            <v>32</v>
          </cell>
          <cell r="O4561">
            <v>0.30000000000000004</v>
          </cell>
          <cell r="P4561">
            <v>11164</v>
          </cell>
          <cell r="Q4561">
            <v>8931</v>
          </cell>
          <cell r="R4561">
            <v>0.6</v>
          </cell>
          <cell r="S4561">
            <v>2</v>
          </cell>
          <cell r="T4561">
            <v>14860</v>
          </cell>
          <cell r="U4561">
            <v>8307</v>
          </cell>
          <cell r="V4561">
            <v>26024</v>
          </cell>
          <cell r="W4561">
            <v>17238</v>
          </cell>
          <cell r="X4561">
            <v>140004</v>
          </cell>
          <cell r="Y4561">
            <v>2800080</v>
          </cell>
          <cell r="Z4561" t="str">
            <v>土</v>
          </cell>
          <cell r="AA4561">
            <v>0.25</v>
          </cell>
          <cell r="AB4561">
            <v>0.25</v>
          </cell>
          <cell r="AC4561">
            <v>0.25</v>
          </cell>
          <cell r="AD4561">
            <v>0.25</v>
          </cell>
          <cell r="AE4561">
            <v>1</v>
          </cell>
          <cell r="AF4561">
            <v>2196</v>
          </cell>
          <cell r="AG4561">
            <v>2196</v>
          </cell>
          <cell r="AH4561">
            <v>2196</v>
          </cell>
          <cell r="AI4561">
            <v>2196</v>
          </cell>
          <cell r="AJ4561">
            <v>17238</v>
          </cell>
          <cell r="AK4561">
            <v>50</v>
          </cell>
        </row>
        <row r="4562">
          <cell r="B4562">
            <v>39820</v>
          </cell>
          <cell r="C4562">
            <v>398</v>
          </cell>
          <cell r="D4562">
            <v>2</v>
          </cell>
          <cell r="E4562">
            <v>32103</v>
          </cell>
          <cell r="F4562">
            <v>1</v>
          </cell>
          <cell r="G4562">
            <v>39820</v>
          </cell>
          <cell r="H4562">
            <v>69910</v>
          </cell>
          <cell r="I4562">
            <v>0</v>
          </cell>
          <cell r="J4562">
            <v>0</v>
          </cell>
          <cell r="K4562">
            <v>80</v>
          </cell>
          <cell r="L4562">
            <v>79</v>
          </cell>
          <cell r="M4562">
            <v>4</v>
          </cell>
          <cell r="N4562">
            <v>32</v>
          </cell>
          <cell r="O4562">
            <v>0.4</v>
          </cell>
          <cell r="P4562">
            <v>14886</v>
          </cell>
          <cell r="Q4562">
            <v>9527</v>
          </cell>
          <cell r="R4562">
            <v>0.6</v>
          </cell>
          <cell r="S4562">
            <v>2</v>
          </cell>
          <cell r="T4562">
            <v>14860</v>
          </cell>
          <cell r="U4562">
            <v>8307</v>
          </cell>
          <cell r="V4562">
            <v>29746</v>
          </cell>
          <cell r="W4562">
            <v>17834</v>
          </cell>
          <cell r="X4562">
            <v>140004</v>
          </cell>
          <cell r="Y4562">
            <v>2800080</v>
          </cell>
          <cell r="Z4562" t="str">
            <v>土</v>
          </cell>
          <cell r="AA4562">
            <v>0.25</v>
          </cell>
          <cell r="AB4562">
            <v>0.25</v>
          </cell>
          <cell r="AC4562">
            <v>0.25</v>
          </cell>
          <cell r="AD4562">
            <v>0.25</v>
          </cell>
          <cell r="AE4562">
            <v>1</v>
          </cell>
          <cell r="AF4562">
            <v>2978</v>
          </cell>
          <cell r="AG4562">
            <v>2978</v>
          </cell>
          <cell r="AH4562">
            <v>2978</v>
          </cell>
          <cell r="AI4562">
            <v>2978</v>
          </cell>
          <cell r="AJ4562">
            <v>17834</v>
          </cell>
          <cell r="AK4562">
            <v>50</v>
          </cell>
        </row>
        <row r="4563">
          <cell r="B4563">
            <v>39920</v>
          </cell>
          <cell r="C4563">
            <v>399</v>
          </cell>
          <cell r="D4563">
            <v>2</v>
          </cell>
          <cell r="E4563">
            <v>32303</v>
          </cell>
          <cell r="F4563">
            <v>1</v>
          </cell>
          <cell r="G4563">
            <v>39920</v>
          </cell>
          <cell r="H4563">
            <v>70010</v>
          </cell>
          <cell r="I4563">
            <v>0</v>
          </cell>
          <cell r="J4563">
            <v>0</v>
          </cell>
          <cell r="K4563">
            <v>80</v>
          </cell>
          <cell r="L4563">
            <v>79</v>
          </cell>
          <cell r="M4563">
            <v>4</v>
          </cell>
          <cell r="N4563">
            <v>32</v>
          </cell>
          <cell r="O4563">
            <v>0.5</v>
          </cell>
          <cell r="P4563">
            <v>18608</v>
          </cell>
          <cell r="Q4563">
            <v>11909</v>
          </cell>
          <cell r="R4563">
            <v>0.6</v>
          </cell>
          <cell r="S4563">
            <v>2</v>
          </cell>
          <cell r="T4563">
            <v>14860</v>
          </cell>
          <cell r="U4563">
            <v>8307</v>
          </cell>
          <cell r="V4563">
            <v>33468</v>
          </cell>
          <cell r="W4563">
            <v>20216</v>
          </cell>
          <cell r="X4563">
            <v>140004</v>
          </cell>
          <cell r="Y4563">
            <v>2800080</v>
          </cell>
          <cell r="Z4563" t="str">
            <v>土</v>
          </cell>
          <cell r="AA4563">
            <v>0.25</v>
          </cell>
          <cell r="AB4563">
            <v>0.25</v>
          </cell>
          <cell r="AC4563">
            <v>0.25</v>
          </cell>
          <cell r="AD4563">
            <v>0.25</v>
          </cell>
          <cell r="AE4563">
            <v>1</v>
          </cell>
          <cell r="AF4563">
            <v>3313</v>
          </cell>
          <cell r="AG4563">
            <v>3313</v>
          </cell>
          <cell r="AH4563">
            <v>3313</v>
          </cell>
          <cell r="AI4563">
            <v>3313</v>
          </cell>
          <cell r="AJ4563">
            <v>20216</v>
          </cell>
          <cell r="AK4563">
            <v>50</v>
          </cell>
        </row>
        <row r="4564">
          <cell r="B4564">
            <v>40020</v>
          </cell>
          <cell r="C4564">
            <v>400</v>
          </cell>
          <cell r="D4564">
            <v>2</v>
          </cell>
          <cell r="E4564">
            <v>32100</v>
          </cell>
          <cell r="F4564">
            <v>1</v>
          </cell>
          <cell r="G4564">
            <v>40020</v>
          </cell>
          <cell r="H4564">
            <v>70110</v>
          </cell>
          <cell r="I4564">
            <v>0</v>
          </cell>
          <cell r="J4564">
            <v>0</v>
          </cell>
          <cell r="K4564">
            <v>81</v>
          </cell>
          <cell r="L4564">
            <v>80</v>
          </cell>
          <cell r="M4564">
            <v>5</v>
          </cell>
          <cell r="N4564">
            <v>32</v>
          </cell>
          <cell r="O4564">
            <v>0.60000000000000009</v>
          </cell>
          <cell r="P4564">
            <v>23616</v>
          </cell>
          <cell r="Q4564">
            <v>12091</v>
          </cell>
          <cell r="R4564">
            <v>0.6</v>
          </cell>
          <cell r="S4564">
            <v>2</v>
          </cell>
          <cell r="T4564">
            <v>15744</v>
          </cell>
          <cell r="U4564">
            <v>8801</v>
          </cell>
          <cell r="V4564">
            <v>39360</v>
          </cell>
          <cell r="W4564">
            <v>20892</v>
          </cell>
          <cell r="X4564">
            <v>155044</v>
          </cell>
          <cell r="Y4564">
            <v>3100880</v>
          </cell>
          <cell r="Z4564" t="str">
            <v>土</v>
          </cell>
          <cell r="AA4564">
            <v>0.25</v>
          </cell>
          <cell r="AB4564">
            <v>0.25</v>
          </cell>
          <cell r="AC4564">
            <v>0.25</v>
          </cell>
          <cell r="AD4564">
            <v>0.25</v>
          </cell>
          <cell r="AE4564">
            <v>1</v>
          </cell>
          <cell r="AF4564">
            <v>4617</v>
          </cell>
          <cell r="AG4564">
            <v>4617</v>
          </cell>
          <cell r="AH4564">
            <v>4617</v>
          </cell>
          <cell r="AI4564">
            <v>4617</v>
          </cell>
          <cell r="AJ4564">
            <v>20892</v>
          </cell>
          <cell r="AK4564">
            <v>70</v>
          </cell>
        </row>
        <row r="4565">
          <cell r="B4565">
            <v>40120</v>
          </cell>
          <cell r="C4565">
            <v>401</v>
          </cell>
          <cell r="D4565">
            <v>2</v>
          </cell>
          <cell r="E4565">
            <v>20515</v>
          </cell>
          <cell r="F4565">
            <v>1</v>
          </cell>
          <cell r="G4565">
            <v>40120</v>
          </cell>
          <cell r="H4565">
            <v>70210</v>
          </cell>
          <cell r="I4565">
            <v>0</v>
          </cell>
          <cell r="J4565">
            <v>0</v>
          </cell>
          <cell r="K4565">
            <v>81</v>
          </cell>
          <cell r="L4565">
            <v>80</v>
          </cell>
          <cell r="M4565">
            <v>5</v>
          </cell>
          <cell r="N4565">
            <v>32</v>
          </cell>
          <cell r="O4565">
            <v>0.2</v>
          </cell>
          <cell r="P4565">
            <v>7872</v>
          </cell>
          <cell r="Q4565">
            <v>6297</v>
          </cell>
          <cell r="R4565">
            <v>0.6</v>
          </cell>
          <cell r="S4565">
            <v>2</v>
          </cell>
          <cell r="T4565">
            <v>15744</v>
          </cell>
          <cell r="U4565">
            <v>8801</v>
          </cell>
          <cell r="V4565">
            <v>23616</v>
          </cell>
          <cell r="W4565">
            <v>15098</v>
          </cell>
          <cell r="X4565">
            <v>155044</v>
          </cell>
          <cell r="Y4565">
            <v>3100880</v>
          </cell>
          <cell r="Z4565" t="str">
            <v>火</v>
          </cell>
          <cell r="AA4565">
            <v>0.25</v>
          </cell>
          <cell r="AB4565">
            <v>0.25</v>
          </cell>
          <cell r="AC4565">
            <v>0.25</v>
          </cell>
          <cell r="AD4565">
            <v>1</v>
          </cell>
          <cell r="AE4565">
            <v>0.25</v>
          </cell>
          <cell r="AF4565">
            <v>2129</v>
          </cell>
          <cell r="AG4565">
            <v>2129</v>
          </cell>
          <cell r="AH4565">
            <v>2129</v>
          </cell>
          <cell r="AI4565">
            <v>15098</v>
          </cell>
          <cell r="AJ4565">
            <v>2129</v>
          </cell>
          <cell r="AK4565">
            <v>70</v>
          </cell>
        </row>
        <row r="4566">
          <cell r="B4566">
            <v>40220</v>
          </cell>
          <cell r="C4566">
            <v>402</v>
          </cell>
          <cell r="D4566">
            <v>2</v>
          </cell>
          <cell r="E4566">
            <v>30505</v>
          </cell>
          <cell r="F4566">
            <v>1</v>
          </cell>
          <cell r="G4566">
            <v>40220</v>
          </cell>
          <cell r="H4566">
            <v>70310</v>
          </cell>
          <cell r="I4566">
            <v>0</v>
          </cell>
          <cell r="J4566">
            <v>0</v>
          </cell>
          <cell r="K4566">
            <v>81</v>
          </cell>
          <cell r="L4566">
            <v>80</v>
          </cell>
          <cell r="M4566">
            <v>5</v>
          </cell>
          <cell r="N4566">
            <v>32</v>
          </cell>
          <cell r="O4566">
            <v>0.30000000000000004</v>
          </cell>
          <cell r="P4566">
            <v>11808</v>
          </cell>
          <cell r="Q4566">
            <v>9446</v>
          </cell>
          <cell r="R4566">
            <v>0.6</v>
          </cell>
          <cell r="S4566">
            <v>2</v>
          </cell>
          <cell r="T4566">
            <v>15744</v>
          </cell>
          <cell r="U4566">
            <v>8801</v>
          </cell>
          <cell r="V4566">
            <v>27552</v>
          </cell>
          <cell r="W4566">
            <v>18247</v>
          </cell>
          <cell r="X4566">
            <v>155044</v>
          </cell>
          <cell r="Y4566">
            <v>3100880</v>
          </cell>
          <cell r="Z4566" t="str">
            <v>火</v>
          </cell>
          <cell r="AA4566">
            <v>0.25</v>
          </cell>
          <cell r="AB4566">
            <v>0.25</v>
          </cell>
          <cell r="AC4566">
            <v>0.25</v>
          </cell>
          <cell r="AD4566">
            <v>1</v>
          </cell>
          <cell r="AE4566">
            <v>0.25</v>
          </cell>
          <cell r="AF4566">
            <v>2326</v>
          </cell>
          <cell r="AG4566">
            <v>2326</v>
          </cell>
          <cell r="AH4566">
            <v>2326</v>
          </cell>
          <cell r="AI4566">
            <v>18247</v>
          </cell>
          <cell r="AJ4566">
            <v>2326</v>
          </cell>
          <cell r="AK4566">
            <v>70</v>
          </cell>
        </row>
        <row r="4567">
          <cell r="B4567">
            <v>40320</v>
          </cell>
          <cell r="C4567">
            <v>403</v>
          </cell>
          <cell r="D4567">
            <v>2</v>
          </cell>
          <cell r="E4567">
            <v>20515</v>
          </cell>
          <cell r="F4567">
            <v>1</v>
          </cell>
          <cell r="G4567">
            <v>40320</v>
          </cell>
          <cell r="H4567">
            <v>70410</v>
          </cell>
          <cell r="I4567">
            <v>0</v>
          </cell>
          <cell r="J4567">
            <v>0</v>
          </cell>
          <cell r="K4567">
            <v>81</v>
          </cell>
          <cell r="L4567">
            <v>80</v>
          </cell>
          <cell r="M4567">
            <v>5</v>
          </cell>
          <cell r="N4567">
            <v>32</v>
          </cell>
          <cell r="O4567">
            <v>0.4</v>
          </cell>
          <cell r="P4567">
            <v>15744</v>
          </cell>
          <cell r="Q4567">
            <v>10076</v>
          </cell>
          <cell r="R4567">
            <v>0.6</v>
          </cell>
          <cell r="S4567">
            <v>2</v>
          </cell>
          <cell r="T4567">
            <v>15744</v>
          </cell>
          <cell r="U4567">
            <v>8801</v>
          </cell>
          <cell r="V4567">
            <v>31488</v>
          </cell>
          <cell r="W4567">
            <v>18877</v>
          </cell>
          <cell r="X4567">
            <v>155044</v>
          </cell>
          <cell r="Y4567">
            <v>3100880</v>
          </cell>
          <cell r="Z4567" t="str">
            <v>火</v>
          </cell>
          <cell r="AA4567">
            <v>0.25</v>
          </cell>
          <cell r="AB4567">
            <v>0.25</v>
          </cell>
          <cell r="AC4567">
            <v>0.25</v>
          </cell>
          <cell r="AD4567">
            <v>1</v>
          </cell>
          <cell r="AE4567">
            <v>0.25</v>
          </cell>
          <cell r="AF4567">
            <v>3152</v>
          </cell>
          <cell r="AG4567">
            <v>3152</v>
          </cell>
          <cell r="AH4567">
            <v>3152</v>
          </cell>
          <cell r="AI4567">
            <v>18877</v>
          </cell>
          <cell r="AJ4567">
            <v>3152</v>
          </cell>
          <cell r="AK4567">
            <v>70</v>
          </cell>
        </row>
        <row r="4568">
          <cell r="B4568">
            <v>40420</v>
          </cell>
          <cell r="C4568">
            <v>404</v>
          </cell>
          <cell r="D4568">
            <v>2</v>
          </cell>
          <cell r="E4568">
            <v>30505</v>
          </cell>
          <cell r="F4568">
            <v>1</v>
          </cell>
          <cell r="G4568">
            <v>40420</v>
          </cell>
          <cell r="H4568">
            <v>70510</v>
          </cell>
          <cell r="I4568">
            <v>0</v>
          </cell>
          <cell r="J4568">
            <v>0</v>
          </cell>
          <cell r="K4568">
            <v>81</v>
          </cell>
          <cell r="L4568">
            <v>80</v>
          </cell>
          <cell r="M4568">
            <v>5</v>
          </cell>
          <cell r="N4568">
            <v>32</v>
          </cell>
          <cell r="O4568">
            <v>0.5</v>
          </cell>
          <cell r="P4568">
            <v>19680</v>
          </cell>
          <cell r="Q4568">
            <v>12595</v>
          </cell>
          <cell r="R4568">
            <v>0.6</v>
          </cell>
          <cell r="S4568">
            <v>2</v>
          </cell>
          <cell r="T4568">
            <v>15744</v>
          </cell>
          <cell r="U4568">
            <v>8801</v>
          </cell>
          <cell r="V4568">
            <v>35424</v>
          </cell>
          <cell r="W4568">
            <v>21396</v>
          </cell>
          <cell r="X4568">
            <v>155044</v>
          </cell>
          <cell r="Y4568">
            <v>3100880</v>
          </cell>
          <cell r="Z4568" t="str">
            <v>火</v>
          </cell>
          <cell r="AA4568">
            <v>0.25</v>
          </cell>
          <cell r="AB4568">
            <v>0.25</v>
          </cell>
          <cell r="AC4568">
            <v>0.25</v>
          </cell>
          <cell r="AD4568">
            <v>1</v>
          </cell>
          <cell r="AE4568">
            <v>0.25</v>
          </cell>
          <cell r="AF4568">
            <v>3507</v>
          </cell>
          <cell r="AG4568">
            <v>3507</v>
          </cell>
          <cell r="AH4568">
            <v>3507</v>
          </cell>
          <cell r="AI4568">
            <v>21396</v>
          </cell>
          <cell r="AJ4568">
            <v>3507</v>
          </cell>
          <cell r="AK4568">
            <v>70</v>
          </cell>
        </row>
        <row r="4569">
          <cell r="B4569">
            <v>40520</v>
          </cell>
          <cell r="C4569">
            <v>405</v>
          </cell>
          <cell r="D4569">
            <v>2</v>
          </cell>
          <cell r="E4569">
            <v>20515</v>
          </cell>
          <cell r="F4569">
            <v>1</v>
          </cell>
          <cell r="G4569">
            <v>40520</v>
          </cell>
          <cell r="H4569">
            <v>70610</v>
          </cell>
          <cell r="I4569">
            <v>0</v>
          </cell>
          <cell r="J4569">
            <v>0</v>
          </cell>
          <cell r="K4569">
            <v>82</v>
          </cell>
          <cell r="L4569">
            <v>81</v>
          </cell>
          <cell r="M4569">
            <v>5</v>
          </cell>
          <cell r="N4569">
            <v>32</v>
          </cell>
          <cell r="O4569">
            <v>0.60000000000000009</v>
          </cell>
          <cell r="P4569">
            <v>24979</v>
          </cell>
          <cell r="Q4569">
            <v>12789</v>
          </cell>
          <cell r="R4569">
            <v>0.6</v>
          </cell>
          <cell r="S4569">
            <v>2</v>
          </cell>
          <cell r="T4569">
            <v>16627</v>
          </cell>
          <cell r="U4569">
            <v>9294</v>
          </cell>
          <cell r="V4569">
            <v>41606</v>
          </cell>
          <cell r="W4569">
            <v>22083</v>
          </cell>
          <cell r="X4569">
            <v>162980</v>
          </cell>
          <cell r="Y4569">
            <v>3259600</v>
          </cell>
          <cell r="Z4569" t="str">
            <v>火</v>
          </cell>
          <cell r="AA4569">
            <v>0.25</v>
          </cell>
          <cell r="AB4569">
            <v>0.25</v>
          </cell>
          <cell r="AC4569">
            <v>0.25</v>
          </cell>
          <cell r="AD4569">
            <v>1</v>
          </cell>
          <cell r="AE4569">
            <v>0.25</v>
          </cell>
          <cell r="AF4569">
            <v>4880</v>
          </cell>
          <cell r="AG4569">
            <v>4880</v>
          </cell>
          <cell r="AH4569">
            <v>4880</v>
          </cell>
          <cell r="AI4569">
            <v>22083</v>
          </cell>
          <cell r="AJ4569">
            <v>4880</v>
          </cell>
          <cell r="AK4569">
            <v>70</v>
          </cell>
        </row>
        <row r="4570">
          <cell r="B4570">
            <v>40620</v>
          </cell>
          <cell r="C4570">
            <v>406</v>
          </cell>
          <cell r="D4570">
            <v>2</v>
          </cell>
          <cell r="E4570">
            <v>32405</v>
          </cell>
          <cell r="F4570">
            <v>1</v>
          </cell>
          <cell r="G4570">
            <v>40620</v>
          </cell>
          <cell r="H4570">
            <v>70710</v>
          </cell>
          <cell r="I4570">
            <v>0</v>
          </cell>
          <cell r="J4570">
            <v>0</v>
          </cell>
          <cell r="K4570">
            <v>82</v>
          </cell>
          <cell r="L4570">
            <v>81</v>
          </cell>
          <cell r="M4570">
            <v>5</v>
          </cell>
          <cell r="N4570">
            <v>32</v>
          </cell>
          <cell r="O4570">
            <v>0.2</v>
          </cell>
          <cell r="P4570">
            <v>8326</v>
          </cell>
          <cell r="Q4570">
            <v>6661</v>
          </cell>
          <cell r="R4570">
            <v>0.6</v>
          </cell>
          <cell r="S4570">
            <v>2</v>
          </cell>
          <cell r="T4570">
            <v>16627</v>
          </cell>
          <cell r="U4570">
            <v>9294</v>
          </cell>
          <cell r="V4570">
            <v>24953</v>
          </cell>
          <cell r="W4570">
            <v>15955</v>
          </cell>
          <cell r="X4570">
            <v>162980</v>
          </cell>
          <cell r="Y4570">
            <v>3259600</v>
          </cell>
          <cell r="Z4570" t="str">
            <v>火</v>
          </cell>
          <cell r="AA4570">
            <v>0.25</v>
          </cell>
          <cell r="AB4570">
            <v>0.25</v>
          </cell>
          <cell r="AC4570">
            <v>0.25</v>
          </cell>
          <cell r="AD4570">
            <v>1</v>
          </cell>
          <cell r="AE4570">
            <v>0.25</v>
          </cell>
          <cell r="AF4570">
            <v>2249</v>
          </cell>
          <cell r="AG4570">
            <v>2249</v>
          </cell>
          <cell r="AH4570">
            <v>2249</v>
          </cell>
          <cell r="AI4570">
            <v>15955</v>
          </cell>
          <cell r="AJ4570">
            <v>2249</v>
          </cell>
          <cell r="AK4570">
            <v>70</v>
          </cell>
        </row>
        <row r="4571">
          <cell r="B4571">
            <v>40720</v>
          </cell>
          <cell r="C4571">
            <v>407</v>
          </cell>
          <cell r="D4571">
            <v>2</v>
          </cell>
          <cell r="E4571">
            <v>32505</v>
          </cell>
          <cell r="F4571">
            <v>1</v>
          </cell>
          <cell r="G4571">
            <v>40720</v>
          </cell>
          <cell r="H4571">
            <v>70810</v>
          </cell>
          <cell r="I4571">
            <v>0</v>
          </cell>
          <cell r="J4571">
            <v>0</v>
          </cell>
          <cell r="K4571">
            <v>82</v>
          </cell>
          <cell r="L4571">
            <v>81</v>
          </cell>
          <cell r="M4571">
            <v>5</v>
          </cell>
          <cell r="N4571">
            <v>32</v>
          </cell>
          <cell r="O4571">
            <v>0.30000000000000004</v>
          </cell>
          <cell r="P4571">
            <v>12489</v>
          </cell>
          <cell r="Q4571">
            <v>9991</v>
          </cell>
          <cell r="R4571">
            <v>0.6</v>
          </cell>
          <cell r="S4571">
            <v>2</v>
          </cell>
          <cell r="T4571">
            <v>16627</v>
          </cell>
          <cell r="U4571">
            <v>9294</v>
          </cell>
          <cell r="V4571">
            <v>29116</v>
          </cell>
          <cell r="W4571">
            <v>19285</v>
          </cell>
          <cell r="X4571">
            <v>162980</v>
          </cell>
          <cell r="Y4571">
            <v>3259600</v>
          </cell>
          <cell r="Z4571" t="str">
            <v>火</v>
          </cell>
          <cell r="AA4571">
            <v>0.25</v>
          </cell>
          <cell r="AB4571">
            <v>0.25</v>
          </cell>
          <cell r="AC4571">
            <v>0.25</v>
          </cell>
          <cell r="AD4571">
            <v>1</v>
          </cell>
          <cell r="AE4571">
            <v>0.25</v>
          </cell>
          <cell r="AF4571">
            <v>2457</v>
          </cell>
          <cell r="AG4571">
            <v>2457</v>
          </cell>
          <cell r="AH4571">
            <v>2457</v>
          </cell>
          <cell r="AI4571">
            <v>19285</v>
          </cell>
          <cell r="AJ4571">
            <v>2457</v>
          </cell>
          <cell r="AK4571">
            <v>70</v>
          </cell>
        </row>
        <row r="4572">
          <cell r="B4572">
            <v>40820</v>
          </cell>
          <cell r="C4572">
            <v>408</v>
          </cell>
          <cell r="D4572">
            <v>2</v>
          </cell>
          <cell r="E4572">
            <v>32405</v>
          </cell>
          <cell r="F4572">
            <v>1</v>
          </cell>
          <cell r="G4572">
            <v>40820</v>
          </cell>
          <cell r="H4572">
            <v>70910</v>
          </cell>
          <cell r="I4572">
            <v>0</v>
          </cell>
          <cell r="J4572">
            <v>0</v>
          </cell>
          <cell r="K4572">
            <v>82</v>
          </cell>
          <cell r="L4572">
            <v>81</v>
          </cell>
          <cell r="M4572">
            <v>5</v>
          </cell>
          <cell r="N4572">
            <v>32</v>
          </cell>
          <cell r="O4572">
            <v>0.4</v>
          </cell>
          <cell r="P4572">
            <v>16652</v>
          </cell>
          <cell r="Q4572">
            <v>10657</v>
          </cell>
          <cell r="R4572">
            <v>0.6</v>
          </cell>
          <cell r="S4572">
            <v>2</v>
          </cell>
          <cell r="T4572">
            <v>16627</v>
          </cell>
          <cell r="U4572">
            <v>9294</v>
          </cell>
          <cell r="V4572">
            <v>33279</v>
          </cell>
          <cell r="W4572">
            <v>19951</v>
          </cell>
          <cell r="X4572">
            <v>162980</v>
          </cell>
          <cell r="Y4572">
            <v>3259600</v>
          </cell>
          <cell r="Z4572" t="str">
            <v>火</v>
          </cell>
          <cell r="AA4572">
            <v>0.25</v>
          </cell>
          <cell r="AB4572">
            <v>0.25</v>
          </cell>
          <cell r="AC4572">
            <v>0.25</v>
          </cell>
          <cell r="AD4572">
            <v>1</v>
          </cell>
          <cell r="AE4572">
            <v>0.25</v>
          </cell>
          <cell r="AF4572">
            <v>3332</v>
          </cell>
          <cell r="AG4572">
            <v>3332</v>
          </cell>
          <cell r="AH4572">
            <v>3332</v>
          </cell>
          <cell r="AI4572">
            <v>19951</v>
          </cell>
          <cell r="AJ4572">
            <v>3332</v>
          </cell>
          <cell r="AK4572">
            <v>70</v>
          </cell>
        </row>
        <row r="4573">
          <cell r="B4573">
            <v>40920</v>
          </cell>
          <cell r="C4573">
            <v>409</v>
          </cell>
          <cell r="D4573">
            <v>2</v>
          </cell>
          <cell r="E4573">
            <v>32505</v>
          </cell>
          <cell r="F4573">
            <v>1</v>
          </cell>
          <cell r="G4573">
            <v>40920</v>
          </cell>
          <cell r="H4573">
            <v>71010</v>
          </cell>
          <cell r="I4573">
            <v>0</v>
          </cell>
          <cell r="J4573">
            <v>0</v>
          </cell>
          <cell r="K4573">
            <v>82</v>
          </cell>
          <cell r="L4573">
            <v>81</v>
          </cell>
          <cell r="M4573">
            <v>5</v>
          </cell>
          <cell r="N4573">
            <v>32</v>
          </cell>
          <cell r="O4573">
            <v>0.5</v>
          </cell>
          <cell r="P4573">
            <v>20816</v>
          </cell>
          <cell r="Q4573">
            <v>13322</v>
          </cell>
          <cell r="R4573">
            <v>0.6</v>
          </cell>
          <cell r="S4573">
            <v>2</v>
          </cell>
          <cell r="T4573">
            <v>16627</v>
          </cell>
          <cell r="U4573">
            <v>9294</v>
          </cell>
          <cell r="V4573">
            <v>37443</v>
          </cell>
          <cell r="W4573">
            <v>22616</v>
          </cell>
          <cell r="X4573">
            <v>162980</v>
          </cell>
          <cell r="Y4573">
            <v>3259600</v>
          </cell>
          <cell r="Z4573" t="str">
            <v>火</v>
          </cell>
          <cell r="AA4573">
            <v>0.25</v>
          </cell>
          <cell r="AB4573">
            <v>0.25</v>
          </cell>
          <cell r="AC4573">
            <v>0.25</v>
          </cell>
          <cell r="AD4573">
            <v>1</v>
          </cell>
          <cell r="AE4573">
            <v>0.25</v>
          </cell>
          <cell r="AF4573">
            <v>3706</v>
          </cell>
          <cell r="AG4573">
            <v>3706</v>
          </cell>
          <cell r="AH4573">
            <v>3706</v>
          </cell>
          <cell r="AI4573">
            <v>22616</v>
          </cell>
          <cell r="AJ4573">
            <v>3706</v>
          </cell>
          <cell r="AK4573">
            <v>70</v>
          </cell>
        </row>
        <row r="4574">
          <cell r="B4574">
            <v>41020</v>
          </cell>
          <cell r="C4574">
            <v>410</v>
          </cell>
          <cell r="D4574">
            <v>2</v>
          </cell>
          <cell r="E4574">
            <v>32405</v>
          </cell>
          <cell r="F4574">
            <v>1</v>
          </cell>
          <cell r="G4574">
            <v>41020</v>
          </cell>
          <cell r="H4574">
            <v>71110</v>
          </cell>
          <cell r="I4574">
            <v>0</v>
          </cell>
          <cell r="J4574">
            <v>0</v>
          </cell>
          <cell r="K4574">
            <v>83</v>
          </cell>
          <cell r="L4574">
            <v>82</v>
          </cell>
          <cell r="M4574">
            <v>5</v>
          </cell>
          <cell r="N4574">
            <v>33</v>
          </cell>
          <cell r="O4574">
            <v>0.60000000000000009</v>
          </cell>
          <cell r="P4574">
            <v>27225</v>
          </cell>
          <cell r="Q4574">
            <v>13939</v>
          </cell>
          <cell r="R4574">
            <v>0.6</v>
          </cell>
          <cell r="S4574">
            <v>2</v>
          </cell>
          <cell r="T4574">
            <v>18136</v>
          </cell>
          <cell r="U4574">
            <v>10138</v>
          </cell>
          <cell r="V4574">
            <v>45361</v>
          </cell>
          <cell r="W4574">
            <v>24077</v>
          </cell>
          <cell r="X4574">
            <v>176749</v>
          </cell>
          <cell r="Y4574">
            <v>3534980</v>
          </cell>
          <cell r="Z4574" t="str">
            <v>火</v>
          </cell>
          <cell r="AA4574">
            <v>0.25</v>
          </cell>
          <cell r="AB4574">
            <v>0.25</v>
          </cell>
          <cell r="AC4574">
            <v>0.25</v>
          </cell>
          <cell r="AD4574">
            <v>1</v>
          </cell>
          <cell r="AE4574">
            <v>0.25</v>
          </cell>
          <cell r="AF4574">
            <v>5321</v>
          </cell>
          <cell r="AG4574">
            <v>5321</v>
          </cell>
          <cell r="AH4574">
            <v>5321</v>
          </cell>
          <cell r="AI4574">
            <v>24077</v>
          </cell>
          <cell r="AJ4574">
            <v>5321</v>
          </cell>
          <cell r="AK4574">
            <v>70</v>
          </cell>
        </row>
        <row r="4575">
          <cell r="B4575">
            <v>41120</v>
          </cell>
          <cell r="C4575">
            <v>411</v>
          </cell>
          <cell r="D4575">
            <v>2</v>
          </cell>
          <cell r="E4575">
            <v>20115</v>
          </cell>
          <cell r="F4575">
            <v>1</v>
          </cell>
          <cell r="G4575">
            <v>41120</v>
          </cell>
          <cell r="H4575">
            <v>71210</v>
          </cell>
          <cell r="I4575">
            <v>0</v>
          </cell>
          <cell r="J4575">
            <v>0</v>
          </cell>
          <cell r="K4575">
            <v>83</v>
          </cell>
          <cell r="L4575">
            <v>82</v>
          </cell>
          <cell r="M4575">
            <v>5</v>
          </cell>
          <cell r="N4575">
            <v>33</v>
          </cell>
          <cell r="O4575">
            <v>0.2</v>
          </cell>
          <cell r="P4575">
            <v>9075</v>
          </cell>
          <cell r="Q4575">
            <v>7260</v>
          </cell>
          <cell r="R4575">
            <v>0.6</v>
          </cell>
          <cell r="S4575">
            <v>2</v>
          </cell>
          <cell r="T4575">
            <v>18136</v>
          </cell>
          <cell r="U4575">
            <v>10138</v>
          </cell>
          <cell r="V4575">
            <v>27211</v>
          </cell>
          <cell r="W4575">
            <v>17398</v>
          </cell>
          <cell r="X4575">
            <v>176749</v>
          </cell>
          <cell r="Y4575">
            <v>3534980</v>
          </cell>
          <cell r="Z4575" t="str">
            <v>火</v>
          </cell>
          <cell r="AA4575">
            <v>0.25</v>
          </cell>
          <cell r="AB4575">
            <v>0.25</v>
          </cell>
          <cell r="AC4575">
            <v>0.25</v>
          </cell>
          <cell r="AD4575">
            <v>1</v>
          </cell>
          <cell r="AE4575">
            <v>0.25</v>
          </cell>
          <cell r="AF4575">
            <v>2453</v>
          </cell>
          <cell r="AG4575">
            <v>2453</v>
          </cell>
          <cell r="AH4575">
            <v>2453</v>
          </cell>
          <cell r="AI4575">
            <v>17398</v>
          </cell>
          <cell r="AJ4575">
            <v>2453</v>
          </cell>
          <cell r="AK4575">
            <v>70</v>
          </cell>
        </row>
        <row r="4576">
          <cell r="B4576">
            <v>41220</v>
          </cell>
          <cell r="C4576">
            <v>412</v>
          </cell>
          <cell r="D4576">
            <v>2</v>
          </cell>
          <cell r="E4576">
            <v>30505</v>
          </cell>
          <cell r="F4576">
            <v>1</v>
          </cell>
          <cell r="G4576">
            <v>41220</v>
          </cell>
          <cell r="H4576">
            <v>71310</v>
          </cell>
          <cell r="I4576">
            <v>0</v>
          </cell>
          <cell r="J4576">
            <v>0</v>
          </cell>
          <cell r="K4576">
            <v>83</v>
          </cell>
          <cell r="L4576">
            <v>82</v>
          </cell>
          <cell r="M4576">
            <v>5</v>
          </cell>
          <cell r="N4576">
            <v>33</v>
          </cell>
          <cell r="O4576">
            <v>0.30000000000000004</v>
          </cell>
          <cell r="P4576">
            <v>13612</v>
          </cell>
          <cell r="Q4576">
            <v>10890</v>
          </cell>
          <cell r="R4576">
            <v>0.6</v>
          </cell>
          <cell r="S4576">
            <v>2</v>
          </cell>
          <cell r="T4576">
            <v>18136</v>
          </cell>
          <cell r="U4576">
            <v>10138</v>
          </cell>
          <cell r="V4576">
            <v>31748</v>
          </cell>
          <cell r="W4576">
            <v>21028</v>
          </cell>
          <cell r="X4576">
            <v>176749</v>
          </cell>
          <cell r="Y4576">
            <v>3534980</v>
          </cell>
          <cell r="Z4576" t="str">
            <v>火</v>
          </cell>
          <cell r="AA4576">
            <v>0.25</v>
          </cell>
          <cell r="AB4576">
            <v>0.25</v>
          </cell>
          <cell r="AC4576">
            <v>0.25</v>
          </cell>
          <cell r="AD4576">
            <v>1</v>
          </cell>
          <cell r="AE4576">
            <v>0.25</v>
          </cell>
          <cell r="AF4576">
            <v>2680</v>
          </cell>
          <cell r="AG4576">
            <v>2680</v>
          </cell>
          <cell r="AH4576">
            <v>2680</v>
          </cell>
          <cell r="AI4576">
            <v>21028</v>
          </cell>
          <cell r="AJ4576">
            <v>2680</v>
          </cell>
          <cell r="AK4576">
            <v>70</v>
          </cell>
        </row>
        <row r="4577">
          <cell r="B4577">
            <v>41320</v>
          </cell>
          <cell r="C4577">
            <v>413</v>
          </cell>
          <cell r="D4577">
            <v>2</v>
          </cell>
          <cell r="E4577">
            <v>20115</v>
          </cell>
          <cell r="F4577">
            <v>1</v>
          </cell>
          <cell r="G4577">
            <v>41320</v>
          </cell>
          <cell r="H4577">
            <v>71410</v>
          </cell>
          <cell r="I4577">
            <v>0</v>
          </cell>
          <cell r="J4577">
            <v>0</v>
          </cell>
          <cell r="K4577">
            <v>83</v>
          </cell>
          <cell r="L4577">
            <v>82</v>
          </cell>
          <cell r="M4577">
            <v>5</v>
          </cell>
          <cell r="N4577">
            <v>33</v>
          </cell>
          <cell r="O4577">
            <v>0.4</v>
          </cell>
          <cell r="P4577">
            <v>18150</v>
          </cell>
          <cell r="Q4577">
            <v>11616</v>
          </cell>
          <cell r="R4577">
            <v>0.6</v>
          </cell>
          <cell r="S4577">
            <v>2</v>
          </cell>
          <cell r="T4577">
            <v>18136</v>
          </cell>
          <cell r="U4577">
            <v>10138</v>
          </cell>
          <cell r="V4577">
            <v>36286</v>
          </cell>
          <cell r="W4577">
            <v>21754</v>
          </cell>
          <cell r="X4577">
            <v>176749</v>
          </cell>
          <cell r="Y4577">
            <v>3534980</v>
          </cell>
          <cell r="Z4577" t="str">
            <v>火</v>
          </cell>
          <cell r="AA4577">
            <v>0.25</v>
          </cell>
          <cell r="AB4577">
            <v>0.25</v>
          </cell>
          <cell r="AC4577">
            <v>0.25</v>
          </cell>
          <cell r="AD4577">
            <v>1</v>
          </cell>
          <cell r="AE4577">
            <v>0.25</v>
          </cell>
          <cell r="AF4577">
            <v>3633</v>
          </cell>
          <cell r="AG4577">
            <v>3633</v>
          </cell>
          <cell r="AH4577">
            <v>3633</v>
          </cell>
          <cell r="AI4577">
            <v>21754</v>
          </cell>
          <cell r="AJ4577">
            <v>3633</v>
          </cell>
          <cell r="AK4577">
            <v>70</v>
          </cell>
        </row>
        <row r="4578">
          <cell r="B4578">
            <v>41420</v>
          </cell>
          <cell r="C4578">
            <v>414</v>
          </cell>
          <cell r="D4578">
            <v>2</v>
          </cell>
          <cell r="E4578">
            <v>30505</v>
          </cell>
          <cell r="F4578">
            <v>1</v>
          </cell>
          <cell r="G4578">
            <v>41420</v>
          </cell>
          <cell r="H4578">
            <v>71510</v>
          </cell>
          <cell r="I4578">
            <v>0</v>
          </cell>
          <cell r="J4578">
            <v>0</v>
          </cell>
          <cell r="K4578">
            <v>83</v>
          </cell>
          <cell r="L4578">
            <v>82</v>
          </cell>
          <cell r="M4578">
            <v>5</v>
          </cell>
          <cell r="N4578">
            <v>33</v>
          </cell>
          <cell r="O4578">
            <v>0.5</v>
          </cell>
          <cell r="P4578">
            <v>22687</v>
          </cell>
          <cell r="Q4578">
            <v>14520</v>
          </cell>
          <cell r="R4578">
            <v>0.6</v>
          </cell>
          <cell r="S4578">
            <v>2</v>
          </cell>
          <cell r="T4578">
            <v>18136</v>
          </cell>
          <cell r="U4578">
            <v>10138</v>
          </cell>
          <cell r="V4578">
            <v>40823</v>
          </cell>
          <cell r="W4578">
            <v>24658</v>
          </cell>
          <cell r="X4578">
            <v>176749</v>
          </cell>
          <cell r="Y4578">
            <v>3534980</v>
          </cell>
          <cell r="Z4578" t="str">
            <v>火</v>
          </cell>
          <cell r="AA4578">
            <v>0.25</v>
          </cell>
          <cell r="AB4578">
            <v>0.25</v>
          </cell>
          <cell r="AC4578">
            <v>0.25</v>
          </cell>
          <cell r="AD4578">
            <v>1</v>
          </cell>
          <cell r="AE4578">
            <v>0.25</v>
          </cell>
          <cell r="AF4578">
            <v>4041</v>
          </cell>
          <cell r="AG4578">
            <v>4041</v>
          </cell>
          <cell r="AH4578">
            <v>4041</v>
          </cell>
          <cell r="AI4578">
            <v>24658</v>
          </cell>
          <cell r="AJ4578">
            <v>4041</v>
          </cell>
          <cell r="AK4578">
            <v>70</v>
          </cell>
        </row>
        <row r="4579">
          <cell r="B4579">
            <v>41520</v>
          </cell>
          <cell r="C4579">
            <v>415</v>
          </cell>
          <cell r="D4579">
            <v>2</v>
          </cell>
          <cell r="E4579">
            <v>20115</v>
          </cell>
          <cell r="F4579">
            <v>1</v>
          </cell>
          <cell r="G4579">
            <v>41520</v>
          </cell>
          <cell r="H4579">
            <v>71610</v>
          </cell>
          <cell r="I4579">
            <v>0</v>
          </cell>
          <cell r="J4579">
            <v>0</v>
          </cell>
          <cell r="K4579">
            <v>84</v>
          </cell>
          <cell r="L4579">
            <v>83</v>
          </cell>
          <cell r="M4579">
            <v>5</v>
          </cell>
          <cell r="N4579">
            <v>34</v>
          </cell>
          <cell r="O4579">
            <v>0.60000000000000009</v>
          </cell>
          <cell r="P4579">
            <v>29661</v>
          </cell>
          <cell r="Q4579">
            <v>15186</v>
          </cell>
          <cell r="R4579">
            <v>0.6</v>
          </cell>
          <cell r="S4579">
            <v>2</v>
          </cell>
          <cell r="T4579">
            <v>19747</v>
          </cell>
          <cell r="U4579">
            <v>11039</v>
          </cell>
          <cell r="V4579">
            <v>49408</v>
          </cell>
          <cell r="W4579">
            <v>26225</v>
          </cell>
          <cell r="X4579">
            <v>191554</v>
          </cell>
          <cell r="Y4579">
            <v>3831080</v>
          </cell>
          <cell r="Z4579" t="str">
            <v>火</v>
          </cell>
          <cell r="AA4579">
            <v>0.25</v>
          </cell>
          <cell r="AB4579">
            <v>0.25</v>
          </cell>
          <cell r="AC4579">
            <v>0.25</v>
          </cell>
          <cell r="AD4579">
            <v>1</v>
          </cell>
          <cell r="AE4579">
            <v>0.25</v>
          </cell>
          <cell r="AF4579">
            <v>5795</v>
          </cell>
          <cell r="AG4579">
            <v>5795</v>
          </cell>
          <cell r="AH4579">
            <v>5795</v>
          </cell>
          <cell r="AI4579">
            <v>26225</v>
          </cell>
          <cell r="AJ4579">
            <v>5795</v>
          </cell>
          <cell r="AK4579">
            <v>70</v>
          </cell>
        </row>
        <row r="4580">
          <cell r="B4580">
            <v>41620</v>
          </cell>
          <cell r="C4580">
            <v>416</v>
          </cell>
          <cell r="D4580">
            <v>2</v>
          </cell>
          <cell r="E4580">
            <v>33005</v>
          </cell>
          <cell r="F4580">
            <v>1</v>
          </cell>
          <cell r="G4580">
            <v>41620</v>
          </cell>
          <cell r="H4580">
            <v>71710</v>
          </cell>
          <cell r="I4580">
            <v>0</v>
          </cell>
          <cell r="J4580">
            <v>0</v>
          </cell>
          <cell r="K4580">
            <v>84</v>
          </cell>
          <cell r="L4580">
            <v>83</v>
          </cell>
          <cell r="M4580">
            <v>5</v>
          </cell>
          <cell r="N4580">
            <v>34</v>
          </cell>
          <cell r="O4580">
            <v>0.2</v>
          </cell>
          <cell r="P4580">
            <v>9887</v>
          </cell>
          <cell r="Q4580">
            <v>7909</v>
          </cell>
          <cell r="R4580">
            <v>0.6</v>
          </cell>
          <cell r="S4580">
            <v>2</v>
          </cell>
          <cell r="T4580">
            <v>19747</v>
          </cell>
          <cell r="U4580">
            <v>11039</v>
          </cell>
          <cell r="V4580">
            <v>29634</v>
          </cell>
          <cell r="W4580">
            <v>18948</v>
          </cell>
          <cell r="X4580">
            <v>191554</v>
          </cell>
          <cell r="Y4580">
            <v>3831080</v>
          </cell>
          <cell r="Z4580" t="str">
            <v>火</v>
          </cell>
          <cell r="AA4580">
            <v>0.25</v>
          </cell>
          <cell r="AB4580">
            <v>0.25</v>
          </cell>
          <cell r="AC4580">
            <v>0.25</v>
          </cell>
          <cell r="AD4580">
            <v>1</v>
          </cell>
          <cell r="AE4580">
            <v>0.25</v>
          </cell>
          <cell r="AF4580">
            <v>2671</v>
          </cell>
          <cell r="AG4580">
            <v>2671</v>
          </cell>
          <cell r="AH4580">
            <v>2671</v>
          </cell>
          <cell r="AI4580">
            <v>18948</v>
          </cell>
          <cell r="AJ4580">
            <v>2671</v>
          </cell>
          <cell r="AK4580">
            <v>70</v>
          </cell>
        </row>
        <row r="4581">
          <cell r="B4581">
            <v>41720</v>
          </cell>
          <cell r="C4581">
            <v>417</v>
          </cell>
          <cell r="D4581">
            <v>2</v>
          </cell>
          <cell r="E4581">
            <v>32405</v>
          </cell>
          <cell r="F4581">
            <v>1</v>
          </cell>
          <cell r="G4581">
            <v>41720</v>
          </cell>
          <cell r="H4581">
            <v>71810</v>
          </cell>
          <cell r="I4581">
            <v>0</v>
          </cell>
          <cell r="J4581">
            <v>0</v>
          </cell>
          <cell r="K4581">
            <v>84</v>
          </cell>
          <cell r="L4581">
            <v>83</v>
          </cell>
          <cell r="M4581">
            <v>5</v>
          </cell>
          <cell r="N4581">
            <v>34</v>
          </cell>
          <cell r="O4581">
            <v>0.30000000000000004</v>
          </cell>
          <cell r="P4581">
            <v>14830</v>
          </cell>
          <cell r="Q4581">
            <v>11864</v>
          </cell>
          <cell r="R4581">
            <v>0.6</v>
          </cell>
          <cell r="S4581">
            <v>2</v>
          </cell>
          <cell r="T4581">
            <v>19747</v>
          </cell>
          <cell r="U4581">
            <v>11039</v>
          </cell>
          <cell r="V4581">
            <v>34577</v>
          </cell>
          <cell r="W4581">
            <v>22903</v>
          </cell>
          <cell r="X4581">
            <v>191554</v>
          </cell>
          <cell r="Y4581">
            <v>3831080</v>
          </cell>
          <cell r="Z4581" t="str">
            <v>火</v>
          </cell>
          <cell r="AA4581">
            <v>0.25</v>
          </cell>
          <cell r="AB4581">
            <v>0.25</v>
          </cell>
          <cell r="AC4581">
            <v>0.25</v>
          </cell>
          <cell r="AD4581">
            <v>1</v>
          </cell>
          <cell r="AE4581">
            <v>0.25</v>
          </cell>
          <cell r="AF4581">
            <v>2918</v>
          </cell>
          <cell r="AG4581">
            <v>2918</v>
          </cell>
          <cell r="AH4581">
            <v>2918</v>
          </cell>
          <cell r="AI4581">
            <v>22903</v>
          </cell>
          <cell r="AJ4581">
            <v>2918</v>
          </cell>
          <cell r="AK4581">
            <v>70</v>
          </cell>
        </row>
        <row r="4582">
          <cell r="B4582">
            <v>41820</v>
          </cell>
          <cell r="C4582">
            <v>418</v>
          </cell>
          <cell r="D4582">
            <v>2</v>
          </cell>
          <cell r="E4582">
            <v>33005</v>
          </cell>
          <cell r="F4582">
            <v>1</v>
          </cell>
          <cell r="G4582">
            <v>41820</v>
          </cell>
          <cell r="H4582">
            <v>71910</v>
          </cell>
          <cell r="I4582">
            <v>0</v>
          </cell>
          <cell r="J4582">
            <v>0</v>
          </cell>
          <cell r="K4582">
            <v>84</v>
          </cell>
          <cell r="L4582">
            <v>83</v>
          </cell>
          <cell r="M4582">
            <v>5</v>
          </cell>
          <cell r="N4582">
            <v>34</v>
          </cell>
          <cell r="O4582">
            <v>0.4</v>
          </cell>
          <cell r="P4582">
            <v>19774</v>
          </cell>
          <cell r="Q4582">
            <v>12655</v>
          </cell>
          <cell r="R4582">
            <v>0.6</v>
          </cell>
          <cell r="S4582">
            <v>2</v>
          </cell>
          <cell r="T4582">
            <v>19747</v>
          </cell>
          <cell r="U4582">
            <v>11039</v>
          </cell>
          <cell r="V4582">
            <v>39521</v>
          </cell>
          <cell r="W4582">
            <v>23694</v>
          </cell>
          <cell r="X4582">
            <v>191554</v>
          </cell>
          <cell r="Y4582">
            <v>3831080</v>
          </cell>
          <cell r="Z4582" t="str">
            <v>火</v>
          </cell>
          <cell r="AA4582">
            <v>0.25</v>
          </cell>
          <cell r="AB4582">
            <v>0.25</v>
          </cell>
          <cell r="AC4582">
            <v>0.25</v>
          </cell>
          <cell r="AD4582">
            <v>1</v>
          </cell>
          <cell r="AE4582">
            <v>0.25</v>
          </cell>
          <cell r="AF4582">
            <v>3956</v>
          </cell>
          <cell r="AG4582">
            <v>3956</v>
          </cell>
          <cell r="AH4582">
            <v>3956</v>
          </cell>
          <cell r="AI4582">
            <v>23694</v>
          </cell>
          <cell r="AJ4582">
            <v>3956</v>
          </cell>
          <cell r="AK4582">
            <v>70</v>
          </cell>
        </row>
        <row r="4583">
          <cell r="B4583">
            <v>41920</v>
          </cell>
          <cell r="C4583">
            <v>419</v>
          </cell>
          <cell r="D4583">
            <v>2</v>
          </cell>
          <cell r="E4583">
            <v>32405</v>
          </cell>
          <cell r="F4583">
            <v>1</v>
          </cell>
          <cell r="G4583">
            <v>41920</v>
          </cell>
          <cell r="H4583">
            <v>72010</v>
          </cell>
          <cell r="I4583">
            <v>0</v>
          </cell>
          <cell r="J4583">
            <v>0</v>
          </cell>
          <cell r="K4583">
            <v>84</v>
          </cell>
          <cell r="L4583">
            <v>83</v>
          </cell>
          <cell r="M4583">
            <v>5</v>
          </cell>
          <cell r="N4583">
            <v>34</v>
          </cell>
          <cell r="O4583">
            <v>0.5</v>
          </cell>
          <cell r="P4583">
            <v>24718</v>
          </cell>
          <cell r="Q4583">
            <v>15819</v>
          </cell>
          <cell r="R4583">
            <v>0.6</v>
          </cell>
          <cell r="S4583">
            <v>2</v>
          </cell>
          <cell r="T4583">
            <v>19747</v>
          </cell>
          <cell r="U4583">
            <v>11039</v>
          </cell>
          <cell r="V4583">
            <v>44465</v>
          </cell>
          <cell r="W4583">
            <v>26858</v>
          </cell>
          <cell r="X4583">
            <v>191554</v>
          </cell>
          <cell r="Y4583">
            <v>3831080</v>
          </cell>
          <cell r="Z4583" t="str">
            <v>火</v>
          </cell>
          <cell r="AA4583">
            <v>0.25</v>
          </cell>
          <cell r="AB4583">
            <v>0.25</v>
          </cell>
          <cell r="AC4583">
            <v>0.25</v>
          </cell>
          <cell r="AD4583">
            <v>1</v>
          </cell>
          <cell r="AE4583">
            <v>0.25</v>
          </cell>
          <cell r="AF4583">
            <v>4401</v>
          </cell>
          <cell r="AG4583">
            <v>4401</v>
          </cell>
          <cell r="AH4583">
            <v>4401</v>
          </cell>
          <cell r="AI4583">
            <v>26858</v>
          </cell>
          <cell r="AJ4583">
            <v>4401</v>
          </cell>
          <cell r="AK4583">
            <v>70</v>
          </cell>
        </row>
        <row r="4584">
          <cell r="B4584">
            <v>42020</v>
          </cell>
          <cell r="C4584">
            <v>420</v>
          </cell>
          <cell r="D4584">
            <v>2</v>
          </cell>
          <cell r="E4584">
            <v>33000</v>
          </cell>
          <cell r="F4584">
            <v>1</v>
          </cell>
          <cell r="G4584">
            <v>42020</v>
          </cell>
          <cell r="H4584">
            <v>72110</v>
          </cell>
          <cell r="I4584">
            <v>0</v>
          </cell>
          <cell r="J4584">
            <v>0</v>
          </cell>
          <cell r="K4584">
            <v>85</v>
          </cell>
          <cell r="L4584">
            <v>84</v>
          </cell>
          <cell r="M4584">
            <v>5</v>
          </cell>
          <cell r="N4584">
            <v>35</v>
          </cell>
          <cell r="O4584">
            <v>0.60000000000000009</v>
          </cell>
          <cell r="P4584">
            <v>32298</v>
          </cell>
          <cell r="Q4584">
            <v>16536</v>
          </cell>
          <cell r="R4584">
            <v>0.6</v>
          </cell>
          <cell r="S4584">
            <v>2</v>
          </cell>
          <cell r="T4584">
            <v>21504</v>
          </cell>
          <cell r="U4584">
            <v>12021</v>
          </cell>
          <cell r="V4584">
            <v>53802</v>
          </cell>
          <cell r="W4584">
            <v>28557</v>
          </cell>
          <cell r="X4584">
            <v>207475</v>
          </cell>
          <cell r="Y4584">
            <v>4149500</v>
          </cell>
          <cell r="Z4584" t="str">
            <v>火</v>
          </cell>
          <cell r="AA4584">
            <v>0.25</v>
          </cell>
          <cell r="AB4584">
            <v>0.25</v>
          </cell>
          <cell r="AC4584">
            <v>0.25</v>
          </cell>
          <cell r="AD4584">
            <v>1</v>
          </cell>
          <cell r="AE4584">
            <v>0.25</v>
          </cell>
          <cell r="AF4584">
            <v>6311</v>
          </cell>
          <cell r="AG4584">
            <v>6311</v>
          </cell>
          <cell r="AH4584">
            <v>6311</v>
          </cell>
          <cell r="AI4584">
            <v>28557</v>
          </cell>
          <cell r="AJ4584">
            <v>6311</v>
          </cell>
          <cell r="AK4584">
            <v>70</v>
          </cell>
        </row>
        <row r="4585">
          <cell r="B4585">
            <v>42120</v>
          </cell>
          <cell r="C4585">
            <v>421</v>
          </cell>
          <cell r="D4585">
            <v>2</v>
          </cell>
          <cell r="E4585">
            <v>20314</v>
          </cell>
          <cell r="F4585">
            <v>1</v>
          </cell>
          <cell r="G4585">
            <v>42120</v>
          </cell>
          <cell r="H4585">
            <v>72210</v>
          </cell>
          <cell r="I4585">
            <v>0</v>
          </cell>
          <cell r="J4585">
            <v>0</v>
          </cell>
          <cell r="K4585">
            <v>85</v>
          </cell>
          <cell r="L4585">
            <v>84</v>
          </cell>
          <cell r="M4585">
            <v>5</v>
          </cell>
          <cell r="N4585">
            <v>35</v>
          </cell>
          <cell r="O4585">
            <v>0.2</v>
          </cell>
          <cell r="P4585">
            <v>10766</v>
          </cell>
          <cell r="Q4585">
            <v>8612</v>
          </cell>
          <cell r="R4585">
            <v>0.6</v>
          </cell>
          <cell r="S4585">
            <v>2</v>
          </cell>
          <cell r="T4585">
            <v>21504</v>
          </cell>
          <cell r="U4585">
            <v>12021</v>
          </cell>
          <cell r="V4585">
            <v>32270</v>
          </cell>
          <cell r="W4585">
            <v>20633</v>
          </cell>
          <cell r="X4585">
            <v>207475</v>
          </cell>
          <cell r="Y4585">
            <v>4149500</v>
          </cell>
          <cell r="Z4585" t="str">
            <v>金</v>
          </cell>
          <cell r="AA4585">
            <v>1</v>
          </cell>
          <cell r="AB4585">
            <v>0.25</v>
          </cell>
          <cell r="AC4585">
            <v>0.25</v>
          </cell>
          <cell r="AD4585">
            <v>0.25</v>
          </cell>
          <cell r="AE4585">
            <v>0.25</v>
          </cell>
          <cell r="AF4585">
            <v>20633</v>
          </cell>
          <cell r="AG4585">
            <v>2909</v>
          </cell>
          <cell r="AH4585">
            <v>2909</v>
          </cell>
          <cell r="AI4585">
            <v>2909</v>
          </cell>
          <cell r="AJ4585">
            <v>2909</v>
          </cell>
          <cell r="AK4585">
            <v>70</v>
          </cell>
        </row>
        <row r="4586">
          <cell r="B4586">
            <v>42220</v>
          </cell>
          <cell r="C4586">
            <v>422</v>
          </cell>
          <cell r="D4586">
            <v>2</v>
          </cell>
          <cell r="E4586">
            <v>20514</v>
          </cell>
          <cell r="F4586">
            <v>1</v>
          </cell>
          <cell r="G4586">
            <v>42220</v>
          </cell>
          <cell r="H4586">
            <v>72310</v>
          </cell>
          <cell r="I4586">
            <v>0</v>
          </cell>
          <cell r="J4586">
            <v>0</v>
          </cell>
          <cell r="K4586">
            <v>85</v>
          </cell>
          <cell r="L4586">
            <v>84</v>
          </cell>
          <cell r="M4586">
            <v>5</v>
          </cell>
          <cell r="N4586">
            <v>35</v>
          </cell>
          <cell r="O4586">
            <v>0.30000000000000004</v>
          </cell>
          <cell r="P4586">
            <v>16149</v>
          </cell>
          <cell r="Q4586">
            <v>12919</v>
          </cell>
          <cell r="R4586">
            <v>0.6</v>
          </cell>
          <cell r="S4586">
            <v>2</v>
          </cell>
          <cell r="T4586">
            <v>21504</v>
          </cell>
          <cell r="U4586">
            <v>12021</v>
          </cell>
          <cell r="V4586">
            <v>37653</v>
          </cell>
          <cell r="W4586">
            <v>24940</v>
          </cell>
          <cell r="X4586">
            <v>207475</v>
          </cell>
          <cell r="Y4586">
            <v>4149500</v>
          </cell>
          <cell r="Z4586" t="str">
            <v>金</v>
          </cell>
          <cell r="AA4586">
            <v>1</v>
          </cell>
          <cell r="AB4586">
            <v>0.25</v>
          </cell>
          <cell r="AC4586">
            <v>0.25</v>
          </cell>
          <cell r="AD4586">
            <v>0.25</v>
          </cell>
          <cell r="AE4586">
            <v>0.25</v>
          </cell>
          <cell r="AF4586">
            <v>24940</v>
          </cell>
          <cell r="AG4586">
            <v>3178</v>
          </cell>
          <cell r="AH4586">
            <v>3178</v>
          </cell>
          <cell r="AI4586">
            <v>3178</v>
          </cell>
          <cell r="AJ4586">
            <v>3178</v>
          </cell>
          <cell r="AK4586">
            <v>70</v>
          </cell>
        </row>
        <row r="4587">
          <cell r="B4587">
            <v>42320</v>
          </cell>
          <cell r="C4587">
            <v>423</v>
          </cell>
          <cell r="D4587">
            <v>2</v>
          </cell>
          <cell r="E4587">
            <v>20314</v>
          </cell>
          <cell r="F4587">
            <v>1</v>
          </cell>
          <cell r="G4587">
            <v>42320</v>
          </cell>
          <cell r="H4587">
            <v>72410</v>
          </cell>
          <cell r="I4587">
            <v>0</v>
          </cell>
          <cell r="J4587">
            <v>0</v>
          </cell>
          <cell r="K4587">
            <v>85</v>
          </cell>
          <cell r="L4587">
            <v>84</v>
          </cell>
          <cell r="M4587">
            <v>5</v>
          </cell>
          <cell r="N4587">
            <v>35</v>
          </cell>
          <cell r="O4587">
            <v>0.4</v>
          </cell>
          <cell r="P4587">
            <v>21532</v>
          </cell>
          <cell r="Q4587">
            <v>13780</v>
          </cell>
          <cell r="R4587">
            <v>0.6</v>
          </cell>
          <cell r="S4587">
            <v>2</v>
          </cell>
          <cell r="T4587">
            <v>21504</v>
          </cell>
          <cell r="U4587">
            <v>12021</v>
          </cell>
          <cell r="V4587">
            <v>43036</v>
          </cell>
          <cell r="W4587">
            <v>25801</v>
          </cell>
          <cell r="X4587">
            <v>207475</v>
          </cell>
          <cell r="Y4587">
            <v>4149500</v>
          </cell>
          <cell r="Z4587" t="str">
            <v>金</v>
          </cell>
          <cell r="AA4587">
            <v>1</v>
          </cell>
          <cell r="AB4587">
            <v>0.25</v>
          </cell>
          <cell r="AC4587">
            <v>0.25</v>
          </cell>
          <cell r="AD4587">
            <v>0.25</v>
          </cell>
          <cell r="AE4587">
            <v>0.25</v>
          </cell>
          <cell r="AF4587">
            <v>25801</v>
          </cell>
          <cell r="AG4587">
            <v>4308</v>
          </cell>
          <cell r="AH4587">
            <v>4308</v>
          </cell>
          <cell r="AI4587">
            <v>4308</v>
          </cell>
          <cell r="AJ4587">
            <v>4308</v>
          </cell>
          <cell r="AK4587">
            <v>70</v>
          </cell>
        </row>
        <row r="4588">
          <cell r="B4588">
            <v>42420</v>
          </cell>
          <cell r="C4588">
            <v>424</v>
          </cell>
          <cell r="D4588">
            <v>2</v>
          </cell>
          <cell r="E4588">
            <v>20514</v>
          </cell>
          <cell r="F4588">
            <v>1</v>
          </cell>
          <cell r="G4588">
            <v>42420</v>
          </cell>
          <cell r="H4588">
            <v>72510</v>
          </cell>
          <cell r="I4588">
            <v>0</v>
          </cell>
          <cell r="J4588">
            <v>0</v>
          </cell>
          <cell r="K4588">
            <v>85</v>
          </cell>
          <cell r="L4588">
            <v>84</v>
          </cell>
          <cell r="M4588">
            <v>5</v>
          </cell>
          <cell r="N4588">
            <v>35</v>
          </cell>
          <cell r="O4588">
            <v>0.5</v>
          </cell>
          <cell r="P4588">
            <v>26915</v>
          </cell>
          <cell r="Q4588">
            <v>17225</v>
          </cell>
          <cell r="R4588">
            <v>0.6</v>
          </cell>
          <cell r="S4588">
            <v>2</v>
          </cell>
          <cell r="T4588">
            <v>21504</v>
          </cell>
          <cell r="U4588">
            <v>12021</v>
          </cell>
          <cell r="V4588">
            <v>48419</v>
          </cell>
          <cell r="W4588">
            <v>29246</v>
          </cell>
          <cell r="X4588">
            <v>207475</v>
          </cell>
          <cell r="Y4588">
            <v>4149500</v>
          </cell>
          <cell r="Z4588" t="str">
            <v>金</v>
          </cell>
          <cell r="AA4588">
            <v>1</v>
          </cell>
          <cell r="AB4588">
            <v>0.25</v>
          </cell>
          <cell r="AC4588">
            <v>0.25</v>
          </cell>
          <cell r="AD4588">
            <v>0.25</v>
          </cell>
          <cell r="AE4588">
            <v>0.25</v>
          </cell>
          <cell r="AF4588">
            <v>29246</v>
          </cell>
          <cell r="AG4588">
            <v>4793</v>
          </cell>
          <cell r="AH4588">
            <v>4793</v>
          </cell>
          <cell r="AI4588">
            <v>4793</v>
          </cell>
          <cell r="AJ4588">
            <v>4793</v>
          </cell>
          <cell r="AK4588">
            <v>70</v>
          </cell>
        </row>
        <row r="4589">
          <cell r="B4589">
            <v>42520</v>
          </cell>
          <cell r="C4589">
            <v>425</v>
          </cell>
          <cell r="D4589">
            <v>2</v>
          </cell>
          <cell r="E4589">
            <v>20314</v>
          </cell>
          <cell r="F4589">
            <v>1</v>
          </cell>
          <cell r="G4589">
            <v>42520</v>
          </cell>
          <cell r="H4589">
            <v>72610</v>
          </cell>
          <cell r="I4589">
            <v>0</v>
          </cell>
          <cell r="J4589">
            <v>0</v>
          </cell>
          <cell r="K4589">
            <v>86</v>
          </cell>
          <cell r="L4589">
            <v>85</v>
          </cell>
          <cell r="M4589">
            <v>5</v>
          </cell>
          <cell r="N4589">
            <v>36</v>
          </cell>
          <cell r="O4589">
            <v>0.60000000000000009</v>
          </cell>
          <cell r="P4589">
            <v>35121</v>
          </cell>
          <cell r="Q4589">
            <v>17982</v>
          </cell>
          <cell r="R4589">
            <v>0.6</v>
          </cell>
          <cell r="S4589">
            <v>2</v>
          </cell>
          <cell r="T4589">
            <v>23414</v>
          </cell>
          <cell r="U4589">
            <v>13089</v>
          </cell>
          <cell r="V4589">
            <v>58535</v>
          </cell>
          <cell r="W4589">
            <v>31071</v>
          </cell>
          <cell r="X4589">
            <v>224596</v>
          </cell>
          <cell r="Y4589">
            <v>4491920</v>
          </cell>
          <cell r="Z4589" t="str">
            <v>金</v>
          </cell>
          <cell r="AA4589">
            <v>1</v>
          </cell>
          <cell r="AB4589">
            <v>0.25</v>
          </cell>
          <cell r="AC4589">
            <v>0.25</v>
          </cell>
          <cell r="AD4589">
            <v>0.25</v>
          </cell>
          <cell r="AE4589">
            <v>0.25</v>
          </cell>
          <cell r="AF4589">
            <v>31071</v>
          </cell>
          <cell r="AG4589">
            <v>6866</v>
          </cell>
          <cell r="AH4589">
            <v>6866</v>
          </cell>
          <cell r="AI4589">
            <v>6866</v>
          </cell>
          <cell r="AJ4589">
            <v>6866</v>
          </cell>
          <cell r="AK4589">
            <v>70</v>
          </cell>
        </row>
        <row r="4590">
          <cell r="B4590">
            <v>42620</v>
          </cell>
          <cell r="C4590">
            <v>426</v>
          </cell>
          <cell r="D4590">
            <v>2</v>
          </cell>
          <cell r="E4590">
            <v>32104</v>
          </cell>
          <cell r="F4590">
            <v>1</v>
          </cell>
          <cell r="G4590">
            <v>42620</v>
          </cell>
          <cell r="H4590">
            <v>72710</v>
          </cell>
          <cell r="I4590">
            <v>0</v>
          </cell>
          <cell r="J4590">
            <v>0</v>
          </cell>
          <cell r="K4590">
            <v>86</v>
          </cell>
          <cell r="L4590">
            <v>85</v>
          </cell>
          <cell r="M4590">
            <v>5</v>
          </cell>
          <cell r="N4590">
            <v>36</v>
          </cell>
          <cell r="O4590">
            <v>0.2</v>
          </cell>
          <cell r="P4590">
            <v>11707</v>
          </cell>
          <cell r="Q4590">
            <v>9365</v>
          </cell>
          <cell r="R4590">
            <v>0.6</v>
          </cell>
          <cell r="S4590">
            <v>2</v>
          </cell>
          <cell r="T4590">
            <v>23414</v>
          </cell>
          <cell r="U4590">
            <v>13089</v>
          </cell>
          <cell r="V4590">
            <v>35121</v>
          </cell>
          <cell r="W4590">
            <v>22454</v>
          </cell>
          <cell r="X4590">
            <v>224596</v>
          </cell>
          <cell r="Y4590">
            <v>4491920</v>
          </cell>
          <cell r="Z4590" t="str">
            <v>金</v>
          </cell>
          <cell r="AA4590">
            <v>1</v>
          </cell>
          <cell r="AB4590">
            <v>0.25</v>
          </cell>
          <cell r="AC4590">
            <v>0.25</v>
          </cell>
          <cell r="AD4590">
            <v>0.25</v>
          </cell>
          <cell r="AE4590">
            <v>0.25</v>
          </cell>
          <cell r="AF4590">
            <v>22454</v>
          </cell>
          <cell r="AG4590">
            <v>3166</v>
          </cell>
          <cell r="AH4590">
            <v>3166</v>
          </cell>
          <cell r="AI4590">
            <v>3166</v>
          </cell>
          <cell r="AJ4590">
            <v>3166</v>
          </cell>
          <cell r="AK4590">
            <v>70</v>
          </cell>
        </row>
        <row r="4591">
          <cell r="B4591">
            <v>42720</v>
          </cell>
          <cell r="C4591">
            <v>427</v>
          </cell>
          <cell r="D4591">
            <v>2</v>
          </cell>
          <cell r="E4591">
            <v>32304</v>
          </cell>
          <cell r="F4591">
            <v>1</v>
          </cell>
          <cell r="G4591">
            <v>42720</v>
          </cell>
          <cell r="H4591">
            <v>72810</v>
          </cell>
          <cell r="I4591">
            <v>0</v>
          </cell>
          <cell r="J4591">
            <v>0</v>
          </cell>
          <cell r="K4591">
            <v>86</v>
          </cell>
          <cell r="L4591">
            <v>85</v>
          </cell>
          <cell r="M4591">
            <v>5</v>
          </cell>
          <cell r="N4591">
            <v>36</v>
          </cell>
          <cell r="O4591">
            <v>0.30000000000000004</v>
          </cell>
          <cell r="P4591">
            <v>17560</v>
          </cell>
          <cell r="Q4591">
            <v>14048</v>
          </cell>
          <cell r="R4591">
            <v>0.6</v>
          </cell>
          <cell r="S4591">
            <v>2</v>
          </cell>
          <cell r="T4591">
            <v>23414</v>
          </cell>
          <cell r="U4591">
            <v>13089</v>
          </cell>
          <cell r="V4591">
            <v>40974</v>
          </cell>
          <cell r="W4591">
            <v>27137</v>
          </cell>
          <cell r="X4591">
            <v>224596</v>
          </cell>
          <cell r="Y4591">
            <v>4491920</v>
          </cell>
          <cell r="Z4591" t="str">
            <v>金</v>
          </cell>
          <cell r="AA4591">
            <v>1</v>
          </cell>
          <cell r="AB4591">
            <v>0.25</v>
          </cell>
          <cell r="AC4591">
            <v>0.25</v>
          </cell>
          <cell r="AD4591">
            <v>0.25</v>
          </cell>
          <cell r="AE4591">
            <v>0.25</v>
          </cell>
          <cell r="AF4591">
            <v>27137</v>
          </cell>
          <cell r="AG4591">
            <v>3459</v>
          </cell>
          <cell r="AH4591">
            <v>3459</v>
          </cell>
          <cell r="AI4591">
            <v>3459</v>
          </cell>
          <cell r="AJ4591">
            <v>3459</v>
          </cell>
          <cell r="AK4591">
            <v>70</v>
          </cell>
        </row>
        <row r="4592">
          <cell r="B4592">
            <v>42820</v>
          </cell>
          <cell r="C4592">
            <v>428</v>
          </cell>
          <cell r="D4592">
            <v>2</v>
          </cell>
          <cell r="E4592">
            <v>32104</v>
          </cell>
          <cell r="F4592">
            <v>1</v>
          </cell>
          <cell r="G4592">
            <v>42820</v>
          </cell>
          <cell r="H4592">
            <v>72910</v>
          </cell>
          <cell r="I4592">
            <v>0</v>
          </cell>
          <cell r="J4592">
            <v>0</v>
          </cell>
          <cell r="K4592">
            <v>86</v>
          </cell>
          <cell r="L4592">
            <v>85</v>
          </cell>
          <cell r="M4592">
            <v>5</v>
          </cell>
          <cell r="N4592">
            <v>36</v>
          </cell>
          <cell r="O4592">
            <v>0.4</v>
          </cell>
          <cell r="P4592">
            <v>23414</v>
          </cell>
          <cell r="Q4592">
            <v>14985</v>
          </cell>
          <cell r="R4592">
            <v>0.6</v>
          </cell>
          <cell r="S4592">
            <v>2</v>
          </cell>
          <cell r="T4592">
            <v>23414</v>
          </cell>
          <cell r="U4592">
            <v>13089</v>
          </cell>
          <cell r="V4592">
            <v>46828</v>
          </cell>
          <cell r="W4592">
            <v>28074</v>
          </cell>
          <cell r="X4592">
            <v>224596</v>
          </cell>
          <cell r="Y4592">
            <v>4491920</v>
          </cell>
          <cell r="Z4592" t="str">
            <v>金</v>
          </cell>
          <cell r="AA4592">
            <v>1</v>
          </cell>
          <cell r="AB4592">
            <v>0.25</v>
          </cell>
          <cell r="AC4592">
            <v>0.25</v>
          </cell>
          <cell r="AD4592">
            <v>0.25</v>
          </cell>
          <cell r="AE4592">
            <v>0.25</v>
          </cell>
          <cell r="AF4592">
            <v>28074</v>
          </cell>
          <cell r="AG4592">
            <v>4688</v>
          </cell>
          <cell r="AH4592">
            <v>4688</v>
          </cell>
          <cell r="AI4592">
            <v>4688</v>
          </cell>
          <cell r="AJ4592">
            <v>4688</v>
          </cell>
          <cell r="AK4592">
            <v>70</v>
          </cell>
        </row>
        <row r="4593">
          <cell r="B4593">
            <v>42920</v>
          </cell>
          <cell r="C4593">
            <v>429</v>
          </cell>
          <cell r="D4593">
            <v>2</v>
          </cell>
          <cell r="E4593">
            <v>32304</v>
          </cell>
          <cell r="F4593">
            <v>1</v>
          </cell>
          <cell r="G4593">
            <v>42920</v>
          </cell>
          <cell r="H4593">
            <v>73010</v>
          </cell>
          <cell r="I4593">
            <v>0</v>
          </cell>
          <cell r="J4593">
            <v>0</v>
          </cell>
          <cell r="K4593">
            <v>86</v>
          </cell>
          <cell r="L4593">
            <v>85</v>
          </cell>
          <cell r="M4593">
            <v>5</v>
          </cell>
          <cell r="N4593">
            <v>36</v>
          </cell>
          <cell r="O4593">
            <v>0.5</v>
          </cell>
          <cell r="P4593">
            <v>29268</v>
          </cell>
          <cell r="Q4593">
            <v>18731</v>
          </cell>
          <cell r="R4593">
            <v>0.6</v>
          </cell>
          <cell r="S4593">
            <v>2</v>
          </cell>
          <cell r="T4593">
            <v>23414</v>
          </cell>
          <cell r="U4593">
            <v>13089</v>
          </cell>
          <cell r="V4593">
            <v>52682</v>
          </cell>
          <cell r="W4593">
            <v>31820</v>
          </cell>
          <cell r="X4593">
            <v>224596</v>
          </cell>
          <cell r="Y4593">
            <v>4491920</v>
          </cell>
          <cell r="Z4593" t="str">
            <v>金</v>
          </cell>
          <cell r="AA4593">
            <v>1</v>
          </cell>
          <cell r="AB4593">
            <v>0.25</v>
          </cell>
          <cell r="AC4593">
            <v>0.25</v>
          </cell>
          <cell r="AD4593">
            <v>0.25</v>
          </cell>
          <cell r="AE4593">
            <v>0.25</v>
          </cell>
          <cell r="AF4593">
            <v>31820</v>
          </cell>
          <cell r="AG4593">
            <v>5215</v>
          </cell>
          <cell r="AH4593">
            <v>5215</v>
          </cell>
          <cell r="AI4593">
            <v>5215</v>
          </cell>
          <cell r="AJ4593">
            <v>5215</v>
          </cell>
          <cell r="AK4593">
            <v>70</v>
          </cell>
        </row>
        <row r="4594">
          <cell r="B4594">
            <v>43020</v>
          </cell>
          <cell r="C4594">
            <v>430</v>
          </cell>
          <cell r="D4594">
            <v>2</v>
          </cell>
          <cell r="E4594">
            <v>32104</v>
          </cell>
          <cell r="F4594">
            <v>1</v>
          </cell>
          <cell r="G4594">
            <v>43020</v>
          </cell>
          <cell r="H4594">
            <v>73110</v>
          </cell>
          <cell r="I4594">
            <v>0</v>
          </cell>
          <cell r="J4594">
            <v>0</v>
          </cell>
          <cell r="K4594">
            <v>87</v>
          </cell>
          <cell r="L4594">
            <v>86</v>
          </cell>
          <cell r="M4594">
            <v>5</v>
          </cell>
          <cell r="N4594">
            <v>37</v>
          </cell>
          <cell r="O4594">
            <v>0.60000000000000009</v>
          </cell>
          <cell r="P4594">
            <v>38161</v>
          </cell>
          <cell r="Q4594">
            <v>19538</v>
          </cell>
          <cell r="R4594">
            <v>0.6</v>
          </cell>
          <cell r="S4594">
            <v>2</v>
          </cell>
          <cell r="T4594">
            <v>25441</v>
          </cell>
          <cell r="U4594">
            <v>14222</v>
          </cell>
          <cell r="V4594">
            <v>63602</v>
          </cell>
          <cell r="W4594">
            <v>33760</v>
          </cell>
          <cell r="X4594">
            <v>242968</v>
          </cell>
          <cell r="Y4594">
            <v>4859360</v>
          </cell>
          <cell r="Z4594" t="str">
            <v>金</v>
          </cell>
          <cell r="AA4594">
            <v>1</v>
          </cell>
          <cell r="AB4594">
            <v>0.25</v>
          </cell>
          <cell r="AC4594">
            <v>0.25</v>
          </cell>
          <cell r="AD4594">
            <v>0.25</v>
          </cell>
          <cell r="AE4594">
            <v>0.25</v>
          </cell>
          <cell r="AF4594">
            <v>33760</v>
          </cell>
          <cell r="AG4594">
            <v>7460</v>
          </cell>
          <cell r="AH4594">
            <v>7460</v>
          </cell>
          <cell r="AI4594">
            <v>7460</v>
          </cell>
          <cell r="AJ4594">
            <v>7460</v>
          </cell>
          <cell r="AK4594">
            <v>70</v>
          </cell>
        </row>
        <row r="4595">
          <cell r="B4595">
            <v>43120</v>
          </cell>
          <cell r="C4595">
            <v>431</v>
          </cell>
          <cell r="D4595">
            <v>2</v>
          </cell>
          <cell r="E4595">
            <v>20514</v>
          </cell>
          <cell r="F4595">
            <v>1</v>
          </cell>
          <cell r="G4595">
            <v>43120</v>
          </cell>
          <cell r="H4595">
            <v>73210</v>
          </cell>
          <cell r="I4595">
            <v>0</v>
          </cell>
          <cell r="J4595">
            <v>0</v>
          </cell>
          <cell r="K4595">
            <v>87</v>
          </cell>
          <cell r="L4595">
            <v>86</v>
          </cell>
          <cell r="M4595">
            <v>5</v>
          </cell>
          <cell r="N4595">
            <v>37</v>
          </cell>
          <cell r="O4595">
            <v>0.2</v>
          </cell>
          <cell r="P4595">
            <v>12720</v>
          </cell>
          <cell r="Q4595">
            <v>10176</v>
          </cell>
          <cell r="R4595">
            <v>0.6</v>
          </cell>
          <cell r="S4595">
            <v>2</v>
          </cell>
          <cell r="T4595">
            <v>25441</v>
          </cell>
          <cell r="U4595">
            <v>14222</v>
          </cell>
          <cell r="V4595">
            <v>38161</v>
          </cell>
          <cell r="W4595">
            <v>24398</v>
          </cell>
          <cell r="X4595">
            <v>242968</v>
          </cell>
          <cell r="Y4595">
            <v>4859360</v>
          </cell>
          <cell r="Z4595" t="str">
            <v>金</v>
          </cell>
          <cell r="AA4595">
            <v>1</v>
          </cell>
          <cell r="AB4595">
            <v>0.25</v>
          </cell>
          <cell r="AC4595">
            <v>0.25</v>
          </cell>
          <cell r="AD4595">
            <v>0.25</v>
          </cell>
          <cell r="AE4595">
            <v>0.25</v>
          </cell>
          <cell r="AF4595">
            <v>24398</v>
          </cell>
          <cell r="AG4595">
            <v>3440</v>
          </cell>
          <cell r="AH4595">
            <v>3440</v>
          </cell>
          <cell r="AI4595">
            <v>3440</v>
          </cell>
          <cell r="AJ4595">
            <v>3440</v>
          </cell>
          <cell r="AK4595">
            <v>70</v>
          </cell>
        </row>
        <row r="4596">
          <cell r="B4596">
            <v>43220</v>
          </cell>
          <cell r="C4596">
            <v>432</v>
          </cell>
          <cell r="D4596">
            <v>2</v>
          </cell>
          <cell r="E4596">
            <v>30604</v>
          </cell>
          <cell r="F4596">
            <v>1</v>
          </cell>
          <cell r="G4596">
            <v>43220</v>
          </cell>
          <cell r="H4596">
            <v>73310</v>
          </cell>
          <cell r="I4596">
            <v>0</v>
          </cell>
          <cell r="J4596">
            <v>0</v>
          </cell>
          <cell r="K4596">
            <v>87</v>
          </cell>
          <cell r="L4596">
            <v>86</v>
          </cell>
          <cell r="M4596">
            <v>5</v>
          </cell>
          <cell r="N4596">
            <v>37</v>
          </cell>
          <cell r="O4596">
            <v>0.30000000000000004</v>
          </cell>
          <cell r="P4596">
            <v>19080</v>
          </cell>
          <cell r="Q4596">
            <v>15264</v>
          </cell>
          <cell r="R4596">
            <v>0.6</v>
          </cell>
          <cell r="S4596">
            <v>2</v>
          </cell>
          <cell r="T4596">
            <v>25441</v>
          </cell>
          <cell r="U4596">
            <v>14222</v>
          </cell>
          <cell r="V4596">
            <v>44521</v>
          </cell>
          <cell r="W4596">
            <v>29486</v>
          </cell>
          <cell r="X4596">
            <v>242968</v>
          </cell>
          <cell r="Y4596">
            <v>4859360</v>
          </cell>
          <cell r="Z4596" t="str">
            <v>金</v>
          </cell>
          <cell r="AA4596">
            <v>1</v>
          </cell>
          <cell r="AB4596">
            <v>0.25</v>
          </cell>
          <cell r="AC4596">
            <v>0.25</v>
          </cell>
          <cell r="AD4596">
            <v>0.25</v>
          </cell>
          <cell r="AE4596">
            <v>0.25</v>
          </cell>
          <cell r="AF4596">
            <v>29486</v>
          </cell>
          <cell r="AG4596">
            <v>3758</v>
          </cell>
          <cell r="AH4596">
            <v>3758</v>
          </cell>
          <cell r="AI4596">
            <v>3758</v>
          </cell>
          <cell r="AJ4596">
            <v>3758</v>
          </cell>
          <cell r="AK4596">
            <v>70</v>
          </cell>
        </row>
        <row r="4597">
          <cell r="B4597">
            <v>43320</v>
          </cell>
          <cell r="C4597">
            <v>433</v>
          </cell>
          <cell r="D4597">
            <v>2</v>
          </cell>
          <cell r="E4597">
            <v>20514</v>
          </cell>
          <cell r="F4597">
            <v>1</v>
          </cell>
          <cell r="G4597">
            <v>43320</v>
          </cell>
          <cell r="H4597">
            <v>73410</v>
          </cell>
          <cell r="I4597">
            <v>0</v>
          </cell>
          <cell r="J4597">
            <v>0</v>
          </cell>
          <cell r="K4597">
            <v>87</v>
          </cell>
          <cell r="L4597">
            <v>86</v>
          </cell>
          <cell r="M4597">
            <v>5</v>
          </cell>
          <cell r="N4597">
            <v>37</v>
          </cell>
          <cell r="O4597">
            <v>0.4</v>
          </cell>
          <cell r="P4597">
            <v>25441</v>
          </cell>
          <cell r="Q4597">
            <v>16282</v>
          </cell>
          <cell r="R4597">
            <v>0.6</v>
          </cell>
          <cell r="S4597">
            <v>2</v>
          </cell>
          <cell r="T4597">
            <v>25441</v>
          </cell>
          <cell r="U4597">
            <v>14222</v>
          </cell>
          <cell r="V4597">
            <v>50882</v>
          </cell>
          <cell r="W4597">
            <v>30504</v>
          </cell>
          <cell r="X4597">
            <v>242968</v>
          </cell>
          <cell r="Y4597">
            <v>4859360</v>
          </cell>
          <cell r="Z4597" t="str">
            <v>金</v>
          </cell>
          <cell r="AA4597">
            <v>1</v>
          </cell>
          <cell r="AB4597">
            <v>0.25</v>
          </cell>
          <cell r="AC4597">
            <v>0.25</v>
          </cell>
          <cell r="AD4597">
            <v>0.25</v>
          </cell>
          <cell r="AE4597">
            <v>0.25</v>
          </cell>
          <cell r="AF4597">
            <v>30504</v>
          </cell>
          <cell r="AG4597">
            <v>5094</v>
          </cell>
          <cell r="AH4597">
            <v>5094</v>
          </cell>
          <cell r="AI4597">
            <v>5094</v>
          </cell>
          <cell r="AJ4597">
            <v>5094</v>
          </cell>
          <cell r="AK4597">
            <v>70</v>
          </cell>
        </row>
        <row r="4598">
          <cell r="B4598">
            <v>43420</v>
          </cell>
          <cell r="C4598">
            <v>434</v>
          </cell>
          <cell r="D4598">
            <v>2</v>
          </cell>
          <cell r="E4598">
            <v>30604</v>
          </cell>
          <cell r="F4598">
            <v>1</v>
          </cell>
          <cell r="G4598">
            <v>43420</v>
          </cell>
          <cell r="H4598">
            <v>73510</v>
          </cell>
          <cell r="I4598">
            <v>0</v>
          </cell>
          <cell r="J4598">
            <v>0</v>
          </cell>
          <cell r="K4598">
            <v>87</v>
          </cell>
          <cell r="L4598">
            <v>86</v>
          </cell>
          <cell r="M4598">
            <v>5</v>
          </cell>
          <cell r="N4598">
            <v>37</v>
          </cell>
          <cell r="O4598">
            <v>0.5</v>
          </cell>
          <cell r="P4598">
            <v>31801</v>
          </cell>
          <cell r="Q4598">
            <v>20352</v>
          </cell>
          <cell r="R4598">
            <v>0.6</v>
          </cell>
          <cell r="S4598">
            <v>2</v>
          </cell>
          <cell r="T4598">
            <v>25441</v>
          </cell>
          <cell r="U4598">
            <v>14222</v>
          </cell>
          <cell r="V4598">
            <v>57242</v>
          </cell>
          <cell r="W4598">
            <v>34574</v>
          </cell>
          <cell r="X4598">
            <v>242968</v>
          </cell>
          <cell r="Y4598">
            <v>4859360</v>
          </cell>
          <cell r="Z4598" t="str">
            <v>金</v>
          </cell>
          <cell r="AA4598">
            <v>1</v>
          </cell>
          <cell r="AB4598">
            <v>0.25</v>
          </cell>
          <cell r="AC4598">
            <v>0.25</v>
          </cell>
          <cell r="AD4598">
            <v>0.25</v>
          </cell>
          <cell r="AE4598">
            <v>0.25</v>
          </cell>
          <cell r="AF4598">
            <v>34574</v>
          </cell>
          <cell r="AG4598">
            <v>5667</v>
          </cell>
          <cell r="AH4598">
            <v>5667</v>
          </cell>
          <cell r="AI4598">
            <v>5667</v>
          </cell>
          <cell r="AJ4598">
            <v>5667</v>
          </cell>
          <cell r="AK4598">
            <v>70</v>
          </cell>
        </row>
        <row r="4599">
          <cell r="B4599">
            <v>43520</v>
          </cell>
          <cell r="C4599">
            <v>435</v>
          </cell>
          <cell r="D4599">
            <v>2</v>
          </cell>
          <cell r="E4599">
            <v>20514</v>
          </cell>
          <cell r="F4599">
            <v>1</v>
          </cell>
          <cell r="G4599">
            <v>43520</v>
          </cell>
          <cell r="H4599">
            <v>73610</v>
          </cell>
          <cell r="I4599">
            <v>0</v>
          </cell>
          <cell r="J4599">
            <v>0</v>
          </cell>
          <cell r="K4599">
            <v>88</v>
          </cell>
          <cell r="L4599">
            <v>87</v>
          </cell>
          <cell r="M4599">
            <v>5</v>
          </cell>
          <cell r="N4599">
            <v>38</v>
          </cell>
          <cell r="O4599">
            <v>0.60000000000000009</v>
          </cell>
          <cell r="P4599">
            <v>41450</v>
          </cell>
          <cell r="Q4599">
            <v>21222</v>
          </cell>
          <cell r="R4599">
            <v>0.6</v>
          </cell>
          <cell r="S4599">
            <v>2</v>
          </cell>
          <cell r="T4599">
            <v>27633</v>
          </cell>
          <cell r="U4599">
            <v>15447</v>
          </cell>
          <cell r="V4599">
            <v>69083</v>
          </cell>
          <cell r="W4599">
            <v>36669</v>
          </cell>
          <cell r="X4599">
            <v>262718</v>
          </cell>
          <cell r="Y4599">
            <v>5254360</v>
          </cell>
          <cell r="Z4599" t="str">
            <v>金</v>
          </cell>
          <cell r="AA4599">
            <v>1</v>
          </cell>
          <cell r="AB4599">
            <v>0.25</v>
          </cell>
          <cell r="AC4599">
            <v>0.25</v>
          </cell>
          <cell r="AD4599">
            <v>0.25</v>
          </cell>
          <cell r="AE4599">
            <v>0.25</v>
          </cell>
          <cell r="AF4599">
            <v>36669</v>
          </cell>
          <cell r="AG4599">
            <v>8103</v>
          </cell>
          <cell r="AH4599">
            <v>8103</v>
          </cell>
          <cell r="AI4599">
            <v>8103</v>
          </cell>
          <cell r="AJ4599">
            <v>8103</v>
          </cell>
          <cell r="AK4599">
            <v>70</v>
          </cell>
        </row>
        <row r="4600">
          <cell r="B4600">
            <v>43620</v>
          </cell>
          <cell r="C4600">
            <v>436</v>
          </cell>
          <cell r="D4600">
            <v>2</v>
          </cell>
          <cell r="E4600">
            <v>32304</v>
          </cell>
          <cell r="F4600">
            <v>1</v>
          </cell>
          <cell r="G4600">
            <v>43620</v>
          </cell>
          <cell r="H4600">
            <v>73710</v>
          </cell>
          <cell r="I4600">
            <v>0</v>
          </cell>
          <cell r="J4600">
            <v>0</v>
          </cell>
          <cell r="K4600">
            <v>88</v>
          </cell>
          <cell r="L4600">
            <v>87</v>
          </cell>
          <cell r="M4600">
            <v>5</v>
          </cell>
          <cell r="N4600">
            <v>38</v>
          </cell>
          <cell r="O4600">
            <v>0.2</v>
          </cell>
          <cell r="P4600">
            <v>13816</v>
          </cell>
          <cell r="Q4600">
            <v>11053</v>
          </cell>
          <cell r="R4600">
            <v>0.6</v>
          </cell>
          <cell r="S4600">
            <v>2</v>
          </cell>
          <cell r="T4600">
            <v>27633</v>
          </cell>
          <cell r="U4600">
            <v>15447</v>
          </cell>
          <cell r="V4600">
            <v>41449</v>
          </cell>
          <cell r="W4600">
            <v>26500</v>
          </cell>
          <cell r="X4600">
            <v>262718</v>
          </cell>
          <cell r="Y4600">
            <v>5254360</v>
          </cell>
          <cell r="Z4600" t="str">
            <v>金</v>
          </cell>
          <cell r="AA4600">
            <v>1</v>
          </cell>
          <cell r="AB4600">
            <v>0.25</v>
          </cell>
          <cell r="AC4600">
            <v>0.25</v>
          </cell>
          <cell r="AD4600">
            <v>0.25</v>
          </cell>
          <cell r="AE4600">
            <v>0.25</v>
          </cell>
          <cell r="AF4600">
            <v>26500</v>
          </cell>
          <cell r="AG4600">
            <v>3737</v>
          </cell>
          <cell r="AH4600">
            <v>3737</v>
          </cell>
          <cell r="AI4600">
            <v>3737</v>
          </cell>
          <cell r="AJ4600">
            <v>3737</v>
          </cell>
          <cell r="AK4600">
            <v>70</v>
          </cell>
        </row>
        <row r="4601">
          <cell r="B4601">
            <v>43720</v>
          </cell>
          <cell r="C4601">
            <v>437</v>
          </cell>
          <cell r="D4601">
            <v>2</v>
          </cell>
          <cell r="E4601">
            <v>32104</v>
          </cell>
          <cell r="F4601">
            <v>1</v>
          </cell>
          <cell r="G4601">
            <v>43720</v>
          </cell>
          <cell r="H4601">
            <v>73810</v>
          </cell>
          <cell r="I4601">
            <v>0</v>
          </cell>
          <cell r="J4601">
            <v>0</v>
          </cell>
          <cell r="K4601">
            <v>88</v>
          </cell>
          <cell r="L4601">
            <v>87</v>
          </cell>
          <cell r="M4601">
            <v>5</v>
          </cell>
          <cell r="N4601">
            <v>38</v>
          </cell>
          <cell r="O4601">
            <v>0.30000000000000004</v>
          </cell>
          <cell r="P4601">
            <v>20725</v>
          </cell>
          <cell r="Q4601">
            <v>16580</v>
          </cell>
          <cell r="R4601">
            <v>0.6</v>
          </cell>
          <cell r="S4601">
            <v>2</v>
          </cell>
          <cell r="T4601">
            <v>27633</v>
          </cell>
          <cell r="U4601">
            <v>15447</v>
          </cell>
          <cell r="V4601">
            <v>48358</v>
          </cell>
          <cell r="W4601">
            <v>32027</v>
          </cell>
          <cell r="X4601">
            <v>262718</v>
          </cell>
          <cell r="Y4601">
            <v>5254360</v>
          </cell>
          <cell r="Z4601" t="str">
            <v>金</v>
          </cell>
          <cell r="AA4601">
            <v>1</v>
          </cell>
          <cell r="AB4601">
            <v>0.25</v>
          </cell>
          <cell r="AC4601">
            <v>0.25</v>
          </cell>
          <cell r="AD4601">
            <v>0.25</v>
          </cell>
          <cell r="AE4601">
            <v>0.25</v>
          </cell>
          <cell r="AF4601">
            <v>32027</v>
          </cell>
          <cell r="AG4601">
            <v>4082</v>
          </cell>
          <cell r="AH4601">
            <v>4082</v>
          </cell>
          <cell r="AI4601">
            <v>4082</v>
          </cell>
          <cell r="AJ4601">
            <v>4082</v>
          </cell>
          <cell r="AK4601">
            <v>70</v>
          </cell>
        </row>
        <row r="4602">
          <cell r="B4602">
            <v>43820</v>
          </cell>
          <cell r="C4602">
            <v>438</v>
          </cell>
          <cell r="D4602">
            <v>2</v>
          </cell>
          <cell r="E4602">
            <v>32304</v>
          </cell>
          <cell r="F4602">
            <v>1</v>
          </cell>
          <cell r="G4602">
            <v>43820</v>
          </cell>
          <cell r="H4602">
            <v>73910</v>
          </cell>
          <cell r="I4602">
            <v>0</v>
          </cell>
          <cell r="J4602">
            <v>0</v>
          </cell>
          <cell r="K4602">
            <v>88</v>
          </cell>
          <cell r="L4602">
            <v>87</v>
          </cell>
          <cell r="M4602">
            <v>5</v>
          </cell>
          <cell r="N4602">
            <v>38</v>
          </cell>
          <cell r="O4602">
            <v>0.4</v>
          </cell>
          <cell r="P4602">
            <v>27633</v>
          </cell>
          <cell r="Q4602">
            <v>17685</v>
          </cell>
          <cell r="R4602">
            <v>0.6</v>
          </cell>
          <cell r="S4602">
            <v>2</v>
          </cell>
          <cell r="T4602">
            <v>27633</v>
          </cell>
          <cell r="U4602">
            <v>15447</v>
          </cell>
          <cell r="V4602">
            <v>55266</v>
          </cell>
          <cell r="W4602">
            <v>33132</v>
          </cell>
          <cell r="X4602">
            <v>262718</v>
          </cell>
          <cell r="Y4602">
            <v>5254360</v>
          </cell>
          <cell r="Z4602" t="str">
            <v>金</v>
          </cell>
          <cell r="AA4602">
            <v>1</v>
          </cell>
          <cell r="AB4602">
            <v>0.25</v>
          </cell>
          <cell r="AC4602">
            <v>0.25</v>
          </cell>
          <cell r="AD4602">
            <v>0.25</v>
          </cell>
          <cell r="AE4602">
            <v>0.25</v>
          </cell>
          <cell r="AF4602">
            <v>33132</v>
          </cell>
          <cell r="AG4602">
            <v>5533</v>
          </cell>
          <cell r="AH4602">
            <v>5533</v>
          </cell>
          <cell r="AI4602">
            <v>5533</v>
          </cell>
          <cell r="AJ4602">
            <v>5533</v>
          </cell>
          <cell r="AK4602">
            <v>70</v>
          </cell>
        </row>
        <row r="4603">
          <cell r="B4603">
            <v>43920</v>
          </cell>
          <cell r="C4603">
            <v>439</v>
          </cell>
          <cell r="D4603">
            <v>2</v>
          </cell>
          <cell r="E4603">
            <v>32104</v>
          </cell>
          <cell r="F4603">
            <v>1</v>
          </cell>
          <cell r="G4603">
            <v>43920</v>
          </cell>
          <cell r="H4603">
            <v>74010</v>
          </cell>
          <cell r="I4603">
            <v>0</v>
          </cell>
          <cell r="J4603">
            <v>0</v>
          </cell>
          <cell r="K4603">
            <v>88</v>
          </cell>
          <cell r="L4603">
            <v>87</v>
          </cell>
          <cell r="M4603">
            <v>5</v>
          </cell>
          <cell r="N4603">
            <v>38</v>
          </cell>
          <cell r="O4603">
            <v>0.5</v>
          </cell>
          <cell r="P4603">
            <v>34542</v>
          </cell>
          <cell r="Q4603">
            <v>22106</v>
          </cell>
          <cell r="R4603">
            <v>0.6</v>
          </cell>
          <cell r="S4603">
            <v>2</v>
          </cell>
          <cell r="T4603">
            <v>27633</v>
          </cell>
          <cell r="U4603">
            <v>15447</v>
          </cell>
          <cell r="V4603">
            <v>62175</v>
          </cell>
          <cell r="W4603">
            <v>37553</v>
          </cell>
          <cell r="X4603">
            <v>262718</v>
          </cell>
          <cell r="Y4603">
            <v>5254360</v>
          </cell>
          <cell r="Z4603" t="str">
            <v>金</v>
          </cell>
          <cell r="AA4603">
            <v>1</v>
          </cell>
          <cell r="AB4603">
            <v>0.25</v>
          </cell>
          <cell r="AC4603">
            <v>0.25</v>
          </cell>
          <cell r="AD4603">
            <v>0.25</v>
          </cell>
          <cell r="AE4603">
            <v>0.25</v>
          </cell>
          <cell r="AF4603">
            <v>37553</v>
          </cell>
          <cell r="AG4603">
            <v>6155</v>
          </cell>
          <cell r="AH4603">
            <v>6155</v>
          </cell>
          <cell r="AI4603">
            <v>6155</v>
          </cell>
          <cell r="AJ4603">
            <v>6155</v>
          </cell>
          <cell r="AK4603">
            <v>70</v>
          </cell>
        </row>
        <row r="4604">
          <cell r="B4604">
            <v>44020</v>
          </cell>
          <cell r="C4604">
            <v>440</v>
          </cell>
          <cell r="D4604">
            <v>2</v>
          </cell>
          <cell r="E4604">
            <v>32300</v>
          </cell>
          <cell r="F4604">
            <v>1</v>
          </cell>
          <cell r="G4604">
            <v>44020</v>
          </cell>
          <cell r="H4604">
            <v>74110</v>
          </cell>
          <cell r="I4604">
            <v>0</v>
          </cell>
          <cell r="J4604">
            <v>0</v>
          </cell>
          <cell r="K4604">
            <v>89</v>
          </cell>
          <cell r="L4604">
            <v>88</v>
          </cell>
          <cell r="M4604">
            <v>5</v>
          </cell>
          <cell r="N4604">
            <v>39</v>
          </cell>
          <cell r="O4604">
            <v>0.60000000000000009</v>
          </cell>
          <cell r="P4604">
            <v>44974</v>
          </cell>
          <cell r="Q4604">
            <v>23027</v>
          </cell>
          <cell r="R4604">
            <v>0.6</v>
          </cell>
          <cell r="S4604">
            <v>2</v>
          </cell>
          <cell r="T4604">
            <v>29952</v>
          </cell>
          <cell r="U4604">
            <v>16743</v>
          </cell>
          <cell r="V4604">
            <v>74926</v>
          </cell>
          <cell r="W4604">
            <v>39770</v>
          </cell>
          <cell r="X4604">
            <v>283942</v>
          </cell>
          <cell r="Y4604">
            <v>5678840</v>
          </cell>
          <cell r="Z4604" t="str">
            <v>金</v>
          </cell>
          <cell r="AA4604">
            <v>1</v>
          </cell>
          <cell r="AB4604">
            <v>0.25</v>
          </cell>
          <cell r="AC4604">
            <v>0.25</v>
          </cell>
          <cell r="AD4604">
            <v>0.25</v>
          </cell>
          <cell r="AE4604">
            <v>0.25</v>
          </cell>
          <cell r="AF4604">
            <v>39770</v>
          </cell>
          <cell r="AG4604">
            <v>8789</v>
          </cell>
          <cell r="AH4604">
            <v>8789</v>
          </cell>
          <cell r="AI4604">
            <v>8789</v>
          </cell>
          <cell r="AJ4604">
            <v>8789</v>
          </cell>
          <cell r="AK4604">
            <v>70</v>
          </cell>
        </row>
        <row r="4605">
          <cell r="B4605">
            <v>44120</v>
          </cell>
          <cell r="C4605">
            <v>441</v>
          </cell>
          <cell r="D4605">
            <v>2</v>
          </cell>
          <cell r="E4605">
            <v>20211</v>
          </cell>
          <cell r="F4605">
            <v>1</v>
          </cell>
          <cell r="G4605">
            <v>44120</v>
          </cell>
          <cell r="H4605">
            <v>74210</v>
          </cell>
          <cell r="I4605">
            <v>0</v>
          </cell>
          <cell r="J4605">
            <v>0</v>
          </cell>
          <cell r="K4605">
            <v>89</v>
          </cell>
          <cell r="L4605">
            <v>88</v>
          </cell>
          <cell r="M4605">
            <v>5</v>
          </cell>
          <cell r="N4605">
            <v>39</v>
          </cell>
          <cell r="O4605">
            <v>0.2</v>
          </cell>
          <cell r="P4605">
            <v>14991</v>
          </cell>
          <cell r="Q4605">
            <v>11993</v>
          </cell>
          <cell r="R4605">
            <v>0.6</v>
          </cell>
          <cell r="S4605">
            <v>2</v>
          </cell>
          <cell r="T4605">
            <v>29952</v>
          </cell>
          <cell r="U4605">
            <v>16743</v>
          </cell>
          <cell r="V4605">
            <v>44943</v>
          </cell>
          <cell r="W4605">
            <v>28736</v>
          </cell>
          <cell r="X4605">
            <v>283942</v>
          </cell>
          <cell r="Y4605">
            <v>5678840</v>
          </cell>
          <cell r="Z4605" t="str">
            <v>木</v>
          </cell>
          <cell r="AA4605">
            <v>0.25</v>
          </cell>
          <cell r="AB4605">
            <v>1</v>
          </cell>
          <cell r="AC4605">
            <v>0.25</v>
          </cell>
          <cell r="AD4605">
            <v>0.25</v>
          </cell>
          <cell r="AE4605">
            <v>0.25</v>
          </cell>
          <cell r="AF4605">
            <v>4051</v>
          </cell>
          <cell r="AG4605">
            <v>28736</v>
          </cell>
          <cell r="AH4605">
            <v>4051</v>
          </cell>
          <cell r="AI4605">
            <v>4051</v>
          </cell>
          <cell r="AJ4605">
            <v>4051</v>
          </cell>
          <cell r="AK4605">
            <v>70</v>
          </cell>
        </row>
        <row r="4606">
          <cell r="B4606">
            <v>44220</v>
          </cell>
          <cell r="C4606">
            <v>442</v>
          </cell>
          <cell r="D4606">
            <v>2</v>
          </cell>
          <cell r="E4606">
            <v>20311</v>
          </cell>
          <cell r="F4606">
            <v>1</v>
          </cell>
          <cell r="G4606">
            <v>44220</v>
          </cell>
          <cell r="H4606">
            <v>74310</v>
          </cell>
          <cell r="I4606">
            <v>0</v>
          </cell>
          <cell r="J4606">
            <v>0</v>
          </cell>
          <cell r="K4606">
            <v>89</v>
          </cell>
          <cell r="L4606">
            <v>88</v>
          </cell>
          <cell r="M4606">
            <v>5</v>
          </cell>
          <cell r="N4606">
            <v>39</v>
          </cell>
          <cell r="O4606">
            <v>0.30000000000000004</v>
          </cell>
          <cell r="P4606">
            <v>22487</v>
          </cell>
          <cell r="Q4606">
            <v>17989</v>
          </cell>
          <cell r="R4606">
            <v>0.6</v>
          </cell>
          <cell r="S4606">
            <v>2</v>
          </cell>
          <cell r="T4606">
            <v>29952</v>
          </cell>
          <cell r="U4606">
            <v>16743</v>
          </cell>
          <cell r="V4606">
            <v>52439</v>
          </cell>
          <cell r="W4606">
            <v>34732</v>
          </cell>
          <cell r="X4606">
            <v>283942</v>
          </cell>
          <cell r="Y4606">
            <v>5678840</v>
          </cell>
          <cell r="Z4606" t="str">
            <v>木</v>
          </cell>
          <cell r="AA4606">
            <v>0.25</v>
          </cell>
          <cell r="AB4606">
            <v>1</v>
          </cell>
          <cell r="AC4606">
            <v>0.25</v>
          </cell>
          <cell r="AD4606">
            <v>0.25</v>
          </cell>
          <cell r="AE4606">
            <v>0.25</v>
          </cell>
          <cell r="AF4606">
            <v>4426</v>
          </cell>
          <cell r="AG4606">
            <v>34732</v>
          </cell>
          <cell r="AH4606">
            <v>4426</v>
          </cell>
          <cell r="AI4606">
            <v>4426</v>
          </cell>
          <cell r="AJ4606">
            <v>4426</v>
          </cell>
          <cell r="AK4606">
            <v>70</v>
          </cell>
        </row>
        <row r="4607">
          <cell r="B4607">
            <v>44320</v>
          </cell>
          <cell r="C4607">
            <v>443</v>
          </cell>
          <cell r="D4607">
            <v>2</v>
          </cell>
          <cell r="E4607">
            <v>20211</v>
          </cell>
          <cell r="F4607">
            <v>1</v>
          </cell>
          <cell r="G4607">
            <v>44320</v>
          </cell>
          <cell r="H4607">
            <v>74410</v>
          </cell>
          <cell r="I4607">
            <v>0</v>
          </cell>
          <cell r="J4607">
            <v>0</v>
          </cell>
          <cell r="K4607">
            <v>89</v>
          </cell>
          <cell r="L4607">
            <v>88</v>
          </cell>
          <cell r="M4607">
            <v>5</v>
          </cell>
          <cell r="N4607">
            <v>39</v>
          </cell>
          <cell r="O4607">
            <v>0.4</v>
          </cell>
          <cell r="P4607">
            <v>29983</v>
          </cell>
          <cell r="Q4607">
            <v>19189</v>
          </cell>
          <cell r="R4607">
            <v>0.6</v>
          </cell>
          <cell r="S4607">
            <v>2</v>
          </cell>
          <cell r="T4607">
            <v>29952</v>
          </cell>
          <cell r="U4607">
            <v>16743</v>
          </cell>
          <cell r="V4607">
            <v>59935</v>
          </cell>
          <cell r="W4607">
            <v>35932</v>
          </cell>
          <cell r="X4607">
            <v>283942</v>
          </cell>
          <cell r="Y4607">
            <v>5678840</v>
          </cell>
          <cell r="Z4607" t="str">
            <v>木</v>
          </cell>
          <cell r="AA4607">
            <v>0.25</v>
          </cell>
          <cell r="AB4607">
            <v>1</v>
          </cell>
          <cell r="AC4607">
            <v>0.25</v>
          </cell>
          <cell r="AD4607">
            <v>0.25</v>
          </cell>
          <cell r="AE4607">
            <v>0.25</v>
          </cell>
          <cell r="AF4607">
            <v>6000</v>
          </cell>
          <cell r="AG4607">
            <v>35932</v>
          </cell>
          <cell r="AH4607">
            <v>6000</v>
          </cell>
          <cell r="AI4607">
            <v>6000</v>
          </cell>
          <cell r="AJ4607">
            <v>6000</v>
          </cell>
          <cell r="AK4607">
            <v>70</v>
          </cell>
        </row>
        <row r="4608">
          <cell r="B4608">
            <v>44420</v>
          </cell>
          <cell r="C4608">
            <v>444</v>
          </cell>
          <cell r="D4608">
            <v>2</v>
          </cell>
          <cell r="E4608">
            <v>20311</v>
          </cell>
          <cell r="F4608">
            <v>1</v>
          </cell>
          <cell r="G4608">
            <v>44420</v>
          </cell>
          <cell r="H4608">
            <v>74510</v>
          </cell>
          <cell r="I4608">
            <v>0</v>
          </cell>
          <cell r="J4608">
            <v>0</v>
          </cell>
          <cell r="K4608">
            <v>89</v>
          </cell>
          <cell r="L4608">
            <v>88</v>
          </cell>
          <cell r="M4608">
            <v>5</v>
          </cell>
          <cell r="N4608">
            <v>39</v>
          </cell>
          <cell r="O4608">
            <v>0.5</v>
          </cell>
          <cell r="P4608">
            <v>37479</v>
          </cell>
          <cell r="Q4608">
            <v>23986</v>
          </cell>
          <cell r="R4608">
            <v>0.6</v>
          </cell>
          <cell r="S4608">
            <v>2</v>
          </cell>
          <cell r="T4608">
            <v>29952</v>
          </cell>
          <cell r="U4608">
            <v>16743</v>
          </cell>
          <cell r="V4608">
            <v>67431</v>
          </cell>
          <cell r="W4608">
            <v>40729</v>
          </cell>
          <cell r="X4608">
            <v>283942</v>
          </cell>
          <cell r="Y4608">
            <v>5678840</v>
          </cell>
          <cell r="Z4608" t="str">
            <v>木</v>
          </cell>
          <cell r="AA4608">
            <v>0.25</v>
          </cell>
          <cell r="AB4608">
            <v>1</v>
          </cell>
          <cell r="AC4608">
            <v>0.25</v>
          </cell>
          <cell r="AD4608">
            <v>0.25</v>
          </cell>
          <cell r="AE4608">
            <v>0.25</v>
          </cell>
          <cell r="AF4608">
            <v>6675</v>
          </cell>
          <cell r="AG4608">
            <v>40729</v>
          </cell>
          <cell r="AH4608">
            <v>6675</v>
          </cell>
          <cell r="AI4608">
            <v>6675</v>
          </cell>
          <cell r="AJ4608">
            <v>6675</v>
          </cell>
          <cell r="AK4608">
            <v>70</v>
          </cell>
        </row>
        <row r="4609">
          <cell r="B4609">
            <v>44520</v>
          </cell>
          <cell r="C4609">
            <v>445</v>
          </cell>
          <cell r="D4609">
            <v>2</v>
          </cell>
          <cell r="E4609">
            <v>20611</v>
          </cell>
          <cell r="F4609">
            <v>1</v>
          </cell>
          <cell r="G4609">
            <v>44520</v>
          </cell>
          <cell r="H4609">
            <v>74610</v>
          </cell>
          <cell r="I4609">
            <v>0</v>
          </cell>
          <cell r="J4609">
            <v>0</v>
          </cell>
          <cell r="K4609">
            <v>90</v>
          </cell>
          <cell r="L4609">
            <v>89</v>
          </cell>
          <cell r="M4609">
            <v>5</v>
          </cell>
          <cell r="N4609">
            <v>40</v>
          </cell>
          <cell r="O4609">
            <v>0.60000000000000009</v>
          </cell>
          <cell r="P4609">
            <v>48768</v>
          </cell>
          <cell r="Q4609">
            <v>24969</v>
          </cell>
          <cell r="R4609">
            <v>0.6</v>
          </cell>
          <cell r="S4609">
            <v>2</v>
          </cell>
          <cell r="T4609">
            <v>32496</v>
          </cell>
          <cell r="U4609">
            <v>18165</v>
          </cell>
          <cell r="V4609">
            <v>81264</v>
          </cell>
          <cell r="W4609">
            <v>43134</v>
          </cell>
          <cell r="X4609">
            <v>306740</v>
          </cell>
          <cell r="Y4609">
            <v>6134800</v>
          </cell>
          <cell r="Z4609" t="str">
            <v>木</v>
          </cell>
          <cell r="AA4609">
            <v>0.25</v>
          </cell>
          <cell r="AB4609">
            <v>1</v>
          </cell>
          <cell r="AC4609">
            <v>0.25</v>
          </cell>
          <cell r="AD4609">
            <v>0.25</v>
          </cell>
          <cell r="AE4609">
            <v>0.25</v>
          </cell>
          <cell r="AF4609">
            <v>9532</v>
          </cell>
          <cell r="AG4609">
            <v>43134</v>
          </cell>
          <cell r="AH4609">
            <v>9532</v>
          </cell>
          <cell r="AI4609">
            <v>9532</v>
          </cell>
          <cell r="AJ4609">
            <v>9532</v>
          </cell>
          <cell r="AK4609">
            <v>70</v>
          </cell>
        </row>
        <row r="4610">
          <cell r="B4610">
            <v>44620</v>
          </cell>
          <cell r="C4610">
            <v>446</v>
          </cell>
          <cell r="D4610">
            <v>2</v>
          </cell>
          <cell r="E4610">
            <v>32201</v>
          </cell>
          <cell r="F4610">
            <v>1</v>
          </cell>
          <cell r="G4610">
            <v>44620</v>
          </cell>
          <cell r="H4610">
            <v>74710</v>
          </cell>
          <cell r="I4610">
            <v>0</v>
          </cell>
          <cell r="J4610">
            <v>0</v>
          </cell>
          <cell r="K4610">
            <v>90</v>
          </cell>
          <cell r="L4610">
            <v>89</v>
          </cell>
          <cell r="M4610">
            <v>5</v>
          </cell>
          <cell r="N4610">
            <v>40</v>
          </cell>
          <cell r="O4610">
            <v>0.2</v>
          </cell>
          <cell r="P4610">
            <v>16256</v>
          </cell>
          <cell r="Q4610">
            <v>13004</v>
          </cell>
          <cell r="R4610">
            <v>0.6</v>
          </cell>
          <cell r="S4610">
            <v>2</v>
          </cell>
          <cell r="T4610">
            <v>32496</v>
          </cell>
          <cell r="U4610">
            <v>18165</v>
          </cell>
          <cell r="V4610">
            <v>48752</v>
          </cell>
          <cell r="W4610">
            <v>31169</v>
          </cell>
          <cell r="X4610">
            <v>306740</v>
          </cell>
          <cell r="Y4610">
            <v>6134800</v>
          </cell>
          <cell r="Z4610" t="str">
            <v>木</v>
          </cell>
          <cell r="AA4610">
            <v>0.25</v>
          </cell>
          <cell r="AB4610">
            <v>1</v>
          </cell>
          <cell r="AC4610">
            <v>0.25</v>
          </cell>
          <cell r="AD4610">
            <v>0.25</v>
          </cell>
          <cell r="AE4610">
            <v>0.25</v>
          </cell>
          <cell r="AF4610">
            <v>4395</v>
          </cell>
          <cell r="AG4610">
            <v>31169</v>
          </cell>
          <cell r="AH4610">
            <v>4395</v>
          </cell>
          <cell r="AI4610">
            <v>4395</v>
          </cell>
          <cell r="AJ4610">
            <v>4395</v>
          </cell>
          <cell r="AK4610">
            <v>70</v>
          </cell>
        </row>
        <row r="4611">
          <cell r="B4611">
            <v>44720</v>
          </cell>
          <cell r="C4611">
            <v>447</v>
          </cell>
          <cell r="D4611">
            <v>2</v>
          </cell>
          <cell r="E4611">
            <v>32301</v>
          </cell>
          <cell r="F4611">
            <v>1</v>
          </cell>
          <cell r="G4611">
            <v>44720</v>
          </cell>
          <cell r="H4611">
            <v>74810</v>
          </cell>
          <cell r="I4611">
            <v>0</v>
          </cell>
          <cell r="J4611">
            <v>0</v>
          </cell>
          <cell r="K4611">
            <v>90</v>
          </cell>
          <cell r="L4611">
            <v>89</v>
          </cell>
          <cell r="M4611">
            <v>5</v>
          </cell>
          <cell r="N4611">
            <v>40</v>
          </cell>
          <cell r="O4611">
            <v>0.30000000000000004</v>
          </cell>
          <cell r="P4611">
            <v>24384</v>
          </cell>
          <cell r="Q4611">
            <v>19507</v>
          </cell>
          <cell r="R4611">
            <v>0.6</v>
          </cell>
          <cell r="S4611">
            <v>2</v>
          </cell>
          <cell r="T4611">
            <v>32496</v>
          </cell>
          <cell r="U4611">
            <v>18165</v>
          </cell>
          <cell r="V4611">
            <v>56880</v>
          </cell>
          <cell r="W4611">
            <v>37672</v>
          </cell>
          <cell r="X4611">
            <v>306740</v>
          </cell>
          <cell r="Y4611">
            <v>6134800</v>
          </cell>
          <cell r="Z4611" t="str">
            <v>木</v>
          </cell>
          <cell r="AA4611">
            <v>0.25</v>
          </cell>
          <cell r="AB4611">
            <v>1</v>
          </cell>
          <cell r="AC4611">
            <v>0.25</v>
          </cell>
          <cell r="AD4611">
            <v>0.25</v>
          </cell>
          <cell r="AE4611">
            <v>0.25</v>
          </cell>
          <cell r="AF4611">
            <v>4802</v>
          </cell>
          <cell r="AG4611">
            <v>37672</v>
          </cell>
          <cell r="AH4611">
            <v>4802</v>
          </cell>
          <cell r="AI4611">
            <v>4802</v>
          </cell>
          <cell r="AJ4611">
            <v>4802</v>
          </cell>
          <cell r="AK4611">
            <v>70</v>
          </cell>
        </row>
        <row r="4612">
          <cell r="B4612">
            <v>44820</v>
          </cell>
          <cell r="C4612">
            <v>448</v>
          </cell>
          <cell r="D4612">
            <v>2</v>
          </cell>
          <cell r="E4612">
            <v>32201</v>
          </cell>
          <cell r="F4612">
            <v>1</v>
          </cell>
          <cell r="G4612">
            <v>44820</v>
          </cell>
          <cell r="H4612">
            <v>74910</v>
          </cell>
          <cell r="I4612">
            <v>0</v>
          </cell>
          <cell r="J4612">
            <v>0</v>
          </cell>
          <cell r="K4612">
            <v>90</v>
          </cell>
          <cell r="L4612">
            <v>89</v>
          </cell>
          <cell r="M4612">
            <v>5</v>
          </cell>
          <cell r="N4612">
            <v>40</v>
          </cell>
          <cell r="O4612">
            <v>0.4</v>
          </cell>
          <cell r="P4612">
            <v>32512</v>
          </cell>
          <cell r="Q4612">
            <v>20807</v>
          </cell>
          <cell r="R4612">
            <v>0.6</v>
          </cell>
          <cell r="S4612">
            <v>2</v>
          </cell>
          <cell r="T4612">
            <v>32496</v>
          </cell>
          <cell r="U4612">
            <v>18165</v>
          </cell>
          <cell r="V4612">
            <v>65008</v>
          </cell>
          <cell r="W4612">
            <v>38972</v>
          </cell>
          <cell r="X4612">
            <v>306740</v>
          </cell>
          <cell r="Y4612">
            <v>6134800</v>
          </cell>
          <cell r="Z4612" t="str">
            <v>木</v>
          </cell>
          <cell r="AA4612">
            <v>0.25</v>
          </cell>
          <cell r="AB4612">
            <v>1</v>
          </cell>
          <cell r="AC4612">
            <v>0.25</v>
          </cell>
          <cell r="AD4612">
            <v>0.25</v>
          </cell>
          <cell r="AE4612">
            <v>0.25</v>
          </cell>
          <cell r="AF4612">
            <v>6509</v>
          </cell>
          <cell r="AG4612">
            <v>38972</v>
          </cell>
          <cell r="AH4612">
            <v>6509</v>
          </cell>
          <cell r="AI4612">
            <v>6509</v>
          </cell>
          <cell r="AJ4612">
            <v>6509</v>
          </cell>
          <cell r="AK4612">
            <v>70</v>
          </cell>
        </row>
        <row r="4613">
          <cell r="B4613">
            <v>44920</v>
          </cell>
          <cell r="C4613">
            <v>449</v>
          </cell>
          <cell r="D4613">
            <v>2</v>
          </cell>
          <cell r="E4613">
            <v>32301</v>
          </cell>
          <cell r="F4613">
            <v>1</v>
          </cell>
          <cell r="G4613">
            <v>44920</v>
          </cell>
          <cell r="H4613">
            <v>75010</v>
          </cell>
          <cell r="I4613">
            <v>0</v>
          </cell>
          <cell r="J4613">
            <v>0</v>
          </cell>
          <cell r="K4613">
            <v>90</v>
          </cell>
          <cell r="L4613">
            <v>89</v>
          </cell>
          <cell r="M4613">
            <v>5</v>
          </cell>
          <cell r="N4613">
            <v>40</v>
          </cell>
          <cell r="O4613">
            <v>0.5</v>
          </cell>
          <cell r="P4613">
            <v>40640</v>
          </cell>
          <cell r="Q4613">
            <v>26009</v>
          </cell>
          <cell r="R4613">
            <v>0.6</v>
          </cell>
          <cell r="S4613">
            <v>2</v>
          </cell>
          <cell r="T4613">
            <v>32496</v>
          </cell>
          <cell r="U4613">
            <v>18165</v>
          </cell>
          <cell r="V4613">
            <v>73136</v>
          </cell>
          <cell r="W4613">
            <v>44174</v>
          </cell>
          <cell r="X4613">
            <v>306740</v>
          </cell>
          <cell r="Y4613">
            <v>6134800</v>
          </cell>
          <cell r="Z4613" t="str">
            <v>木</v>
          </cell>
          <cell r="AA4613">
            <v>0.25</v>
          </cell>
          <cell r="AB4613">
            <v>1</v>
          </cell>
          <cell r="AC4613">
            <v>0.25</v>
          </cell>
          <cell r="AD4613">
            <v>0.25</v>
          </cell>
          <cell r="AE4613">
            <v>0.25</v>
          </cell>
          <cell r="AF4613">
            <v>7240</v>
          </cell>
          <cell r="AG4613">
            <v>44174</v>
          </cell>
          <cell r="AH4613">
            <v>7240</v>
          </cell>
          <cell r="AI4613">
            <v>7240</v>
          </cell>
          <cell r="AJ4613">
            <v>7240</v>
          </cell>
          <cell r="AK4613">
            <v>70</v>
          </cell>
        </row>
        <row r="4614">
          <cell r="B4614">
            <v>45020</v>
          </cell>
          <cell r="C4614">
            <v>450</v>
          </cell>
          <cell r="D4614">
            <v>2</v>
          </cell>
          <cell r="E4614">
            <v>32201</v>
          </cell>
          <cell r="F4614">
            <v>1</v>
          </cell>
          <cell r="G4614">
            <v>45020</v>
          </cell>
          <cell r="H4614">
            <v>75110</v>
          </cell>
          <cell r="I4614">
            <v>0</v>
          </cell>
          <cell r="J4614">
            <v>0</v>
          </cell>
          <cell r="K4614">
            <v>91</v>
          </cell>
          <cell r="L4614">
            <v>90</v>
          </cell>
          <cell r="M4614">
            <v>5</v>
          </cell>
          <cell r="N4614">
            <v>40</v>
          </cell>
          <cell r="O4614">
            <v>0.60000000000000009</v>
          </cell>
          <cell r="P4614">
            <v>51576</v>
          </cell>
          <cell r="Q4614">
            <v>26406</v>
          </cell>
          <cell r="R4614">
            <v>0.6</v>
          </cell>
          <cell r="S4614">
            <v>2</v>
          </cell>
          <cell r="T4614">
            <v>34368</v>
          </cell>
          <cell r="U4614">
            <v>19212</v>
          </cell>
          <cell r="V4614">
            <v>85944</v>
          </cell>
          <cell r="W4614">
            <v>45618</v>
          </cell>
          <cell r="X4614">
            <v>339620</v>
          </cell>
          <cell r="Y4614">
            <v>6792400</v>
          </cell>
          <cell r="Z4614" t="str">
            <v>木</v>
          </cell>
          <cell r="AA4614">
            <v>0.25</v>
          </cell>
          <cell r="AB4614">
            <v>1</v>
          </cell>
          <cell r="AC4614">
            <v>0.25</v>
          </cell>
          <cell r="AD4614">
            <v>0.25</v>
          </cell>
          <cell r="AE4614">
            <v>0.25</v>
          </cell>
          <cell r="AF4614">
            <v>10081</v>
          </cell>
          <cell r="AG4614">
            <v>45618</v>
          </cell>
          <cell r="AH4614">
            <v>10081</v>
          </cell>
          <cell r="AI4614">
            <v>10081</v>
          </cell>
          <cell r="AJ4614">
            <v>10081</v>
          </cell>
          <cell r="AK4614">
            <v>70</v>
          </cell>
        </row>
        <row r="4615">
          <cell r="B4615">
            <v>45120</v>
          </cell>
          <cell r="C4615">
            <v>451</v>
          </cell>
          <cell r="D4615">
            <v>2</v>
          </cell>
          <cell r="E4615">
            <v>20111</v>
          </cell>
          <cell r="F4615">
            <v>1</v>
          </cell>
          <cell r="G4615">
            <v>45120</v>
          </cell>
          <cell r="H4615">
            <v>75210</v>
          </cell>
          <cell r="I4615">
            <v>0</v>
          </cell>
          <cell r="J4615">
            <v>0</v>
          </cell>
          <cell r="K4615">
            <v>91</v>
          </cell>
          <cell r="L4615">
            <v>90</v>
          </cell>
          <cell r="M4615">
            <v>5</v>
          </cell>
          <cell r="N4615">
            <v>40</v>
          </cell>
          <cell r="O4615">
            <v>0.2</v>
          </cell>
          <cell r="P4615">
            <v>17192</v>
          </cell>
          <cell r="Q4615">
            <v>13753</v>
          </cell>
          <cell r="R4615">
            <v>0.6</v>
          </cell>
          <cell r="S4615">
            <v>2</v>
          </cell>
          <cell r="T4615">
            <v>34368</v>
          </cell>
          <cell r="U4615">
            <v>19212</v>
          </cell>
          <cell r="V4615">
            <v>51560</v>
          </cell>
          <cell r="W4615">
            <v>32965</v>
          </cell>
          <cell r="X4615">
            <v>339620</v>
          </cell>
          <cell r="Y4615">
            <v>6792400</v>
          </cell>
          <cell r="Z4615" t="str">
            <v>木</v>
          </cell>
          <cell r="AA4615">
            <v>0.25</v>
          </cell>
          <cell r="AB4615">
            <v>1</v>
          </cell>
          <cell r="AC4615">
            <v>0.25</v>
          </cell>
          <cell r="AD4615">
            <v>0.25</v>
          </cell>
          <cell r="AE4615">
            <v>0.25</v>
          </cell>
          <cell r="AF4615">
            <v>4648</v>
          </cell>
          <cell r="AG4615">
            <v>32965</v>
          </cell>
          <cell r="AH4615">
            <v>4648</v>
          </cell>
          <cell r="AI4615">
            <v>4648</v>
          </cell>
          <cell r="AJ4615">
            <v>4648</v>
          </cell>
          <cell r="AK4615">
            <v>70</v>
          </cell>
        </row>
        <row r="4616">
          <cell r="B4616">
            <v>45220</v>
          </cell>
          <cell r="C4616">
            <v>452</v>
          </cell>
          <cell r="D4616">
            <v>2</v>
          </cell>
          <cell r="E4616">
            <v>20211</v>
          </cell>
          <cell r="F4616">
            <v>1</v>
          </cell>
          <cell r="G4616">
            <v>45220</v>
          </cell>
          <cell r="H4616">
            <v>75310</v>
          </cell>
          <cell r="I4616">
            <v>0</v>
          </cell>
          <cell r="J4616">
            <v>0</v>
          </cell>
          <cell r="K4616">
            <v>91</v>
          </cell>
          <cell r="L4616">
            <v>90</v>
          </cell>
          <cell r="M4616">
            <v>5</v>
          </cell>
          <cell r="N4616">
            <v>40</v>
          </cell>
          <cell r="O4616">
            <v>0.30000000000000004</v>
          </cell>
          <cell r="P4616">
            <v>25788</v>
          </cell>
          <cell r="Q4616">
            <v>20630</v>
          </cell>
          <cell r="R4616">
            <v>0.6</v>
          </cell>
          <cell r="S4616">
            <v>2</v>
          </cell>
          <cell r="T4616">
            <v>34368</v>
          </cell>
          <cell r="U4616">
            <v>19212</v>
          </cell>
          <cell r="V4616">
            <v>60156</v>
          </cell>
          <cell r="W4616">
            <v>39842</v>
          </cell>
          <cell r="X4616">
            <v>339620</v>
          </cell>
          <cell r="Y4616">
            <v>6792400</v>
          </cell>
          <cell r="Z4616" t="str">
            <v>木</v>
          </cell>
          <cell r="AA4616">
            <v>0.25</v>
          </cell>
          <cell r="AB4616">
            <v>1</v>
          </cell>
          <cell r="AC4616">
            <v>0.25</v>
          </cell>
          <cell r="AD4616">
            <v>0.25</v>
          </cell>
          <cell r="AE4616">
            <v>0.25</v>
          </cell>
          <cell r="AF4616">
            <v>5078</v>
          </cell>
          <cell r="AG4616">
            <v>39842</v>
          </cell>
          <cell r="AH4616">
            <v>5078</v>
          </cell>
          <cell r="AI4616">
            <v>5078</v>
          </cell>
          <cell r="AJ4616">
            <v>5078</v>
          </cell>
          <cell r="AK4616">
            <v>70</v>
          </cell>
        </row>
        <row r="4617">
          <cell r="B4617">
            <v>45320</v>
          </cell>
          <cell r="C4617">
            <v>453</v>
          </cell>
          <cell r="D4617">
            <v>2</v>
          </cell>
          <cell r="E4617">
            <v>20111</v>
          </cell>
          <cell r="F4617">
            <v>1</v>
          </cell>
          <cell r="G4617">
            <v>45320</v>
          </cell>
          <cell r="H4617">
            <v>75410</v>
          </cell>
          <cell r="I4617">
            <v>0</v>
          </cell>
          <cell r="J4617">
            <v>0</v>
          </cell>
          <cell r="K4617">
            <v>91</v>
          </cell>
          <cell r="L4617">
            <v>90</v>
          </cell>
          <cell r="M4617">
            <v>5</v>
          </cell>
          <cell r="N4617">
            <v>40</v>
          </cell>
          <cell r="O4617">
            <v>0.4</v>
          </cell>
          <cell r="P4617">
            <v>34384</v>
          </cell>
          <cell r="Q4617">
            <v>22005</v>
          </cell>
          <cell r="R4617">
            <v>0.6</v>
          </cell>
          <cell r="S4617">
            <v>2</v>
          </cell>
          <cell r="T4617">
            <v>34368</v>
          </cell>
          <cell r="U4617">
            <v>19212</v>
          </cell>
          <cell r="V4617">
            <v>68752</v>
          </cell>
          <cell r="W4617">
            <v>41217</v>
          </cell>
          <cell r="X4617">
            <v>339620</v>
          </cell>
          <cell r="Y4617">
            <v>6792400</v>
          </cell>
          <cell r="Z4617" t="str">
            <v>木</v>
          </cell>
          <cell r="AA4617">
            <v>0.25</v>
          </cell>
          <cell r="AB4617">
            <v>1</v>
          </cell>
          <cell r="AC4617">
            <v>0.25</v>
          </cell>
          <cell r="AD4617">
            <v>0.25</v>
          </cell>
          <cell r="AE4617">
            <v>0.25</v>
          </cell>
          <cell r="AF4617">
            <v>6883</v>
          </cell>
          <cell r="AG4617">
            <v>41217</v>
          </cell>
          <cell r="AH4617">
            <v>6883</v>
          </cell>
          <cell r="AI4617">
            <v>6883</v>
          </cell>
          <cell r="AJ4617">
            <v>6883</v>
          </cell>
          <cell r="AK4617">
            <v>70</v>
          </cell>
        </row>
        <row r="4618">
          <cell r="B4618">
            <v>45420</v>
          </cell>
          <cell r="C4618">
            <v>454</v>
          </cell>
          <cell r="D4618">
            <v>2</v>
          </cell>
          <cell r="E4618">
            <v>20211</v>
          </cell>
          <cell r="F4618">
            <v>1</v>
          </cell>
          <cell r="G4618">
            <v>45420</v>
          </cell>
          <cell r="H4618">
            <v>75510</v>
          </cell>
          <cell r="I4618">
            <v>0</v>
          </cell>
          <cell r="J4618">
            <v>0</v>
          </cell>
          <cell r="K4618">
            <v>91</v>
          </cell>
          <cell r="L4618">
            <v>90</v>
          </cell>
          <cell r="M4618">
            <v>5</v>
          </cell>
          <cell r="N4618">
            <v>40</v>
          </cell>
          <cell r="O4618">
            <v>0.5</v>
          </cell>
          <cell r="P4618">
            <v>42980</v>
          </cell>
          <cell r="Q4618">
            <v>27507</v>
          </cell>
          <cell r="R4618">
            <v>0.6</v>
          </cell>
          <cell r="S4618">
            <v>2</v>
          </cell>
          <cell r="T4618">
            <v>34368</v>
          </cell>
          <cell r="U4618">
            <v>19212</v>
          </cell>
          <cell r="V4618">
            <v>77348</v>
          </cell>
          <cell r="W4618">
            <v>46719</v>
          </cell>
          <cell r="X4618">
            <v>339620</v>
          </cell>
          <cell r="Y4618">
            <v>6792400</v>
          </cell>
          <cell r="Z4618" t="str">
            <v>木</v>
          </cell>
          <cell r="AA4618">
            <v>0.25</v>
          </cell>
          <cell r="AB4618">
            <v>1</v>
          </cell>
          <cell r="AC4618">
            <v>0.25</v>
          </cell>
          <cell r="AD4618">
            <v>0.25</v>
          </cell>
          <cell r="AE4618">
            <v>0.25</v>
          </cell>
          <cell r="AF4618">
            <v>7657</v>
          </cell>
          <cell r="AG4618">
            <v>46719</v>
          </cell>
          <cell r="AH4618">
            <v>7657</v>
          </cell>
          <cell r="AI4618">
            <v>7657</v>
          </cell>
          <cell r="AJ4618">
            <v>7657</v>
          </cell>
          <cell r="AK4618">
            <v>70</v>
          </cell>
        </row>
        <row r="4619">
          <cell r="B4619">
            <v>45520</v>
          </cell>
          <cell r="C4619">
            <v>455</v>
          </cell>
          <cell r="D4619">
            <v>2</v>
          </cell>
          <cell r="E4619">
            <v>20111</v>
          </cell>
          <cell r="F4619">
            <v>1</v>
          </cell>
          <cell r="G4619">
            <v>45520</v>
          </cell>
          <cell r="H4619">
            <v>75610</v>
          </cell>
          <cell r="I4619">
            <v>0</v>
          </cell>
          <cell r="J4619">
            <v>0</v>
          </cell>
          <cell r="K4619">
            <v>92</v>
          </cell>
          <cell r="L4619">
            <v>91</v>
          </cell>
          <cell r="M4619">
            <v>5</v>
          </cell>
          <cell r="N4619">
            <v>40</v>
          </cell>
          <cell r="O4619">
            <v>0.60000000000000009</v>
          </cell>
          <cell r="P4619">
            <v>54528</v>
          </cell>
          <cell r="Q4619">
            <v>27918</v>
          </cell>
          <cell r="R4619">
            <v>0.6</v>
          </cell>
          <cell r="S4619">
            <v>2</v>
          </cell>
          <cell r="T4619">
            <v>36336</v>
          </cell>
          <cell r="U4619">
            <v>20312</v>
          </cell>
          <cell r="V4619">
            <v>90864</v>
          </cell>
          <cell r="W4619">
            <v>48230</v>
          </cell>
          <cell r="X4619">
            <v>356980</v>
          </cell>
          <cell r="Y4619">
            <v>7139600</v>
          </cell>
          <cell r="Z4619" t="str">
            <v>木</v>
          </cell>
          <cell r="AA4619">
            <v>0.25</v>
          </cell>
          <cell r="AB4619">
            <v>1</v>
          </cell>
          <cell r="AC4619">
            <v>0.25</v>
          </cell>
          <cell r="AD4619">
            <v>0.25</v>
          </cell>
          <cell r="AE4619">
            <v>0.25</v>
          </cell>
          <cell r="AF4619">
            <v>10658</v>
          </cell>
          <cell r="AG4619">
            <v>48230</v>
          </cell>
          <cell r="AH4619">
            <v>10658</v>
          </cell>
          <cell r="AI4619">
            <v>10658</v>
          </cell>
          <cell r="AJ4619">
            <v>10658</v>
          </cell>
          <cell r="AK4619">
            <v>70</v>
          </cell>
        </row>
        <row r="4620">
          <cell r="B4620">
            <v>45620</v>
          </cell>
          <cell r="C4620">
            <v>456</v>
          </cell>
          <cell r="D4620">
            <v>2</v>
          </cell>
          <cell r="E4620">
            <v>20211</v>
          </cell>
          <cell r="F4620">
            <v>1</v>
          </cell>
          <cell r="G4620">
            <v>45620</v>
          </cell>
          <cell r="H4620">
            <v>75710</v>
          </cell>
          <cell r="I4620">
            <v>0</v>
          </cell>
          <cell r="J4620">
            <v>0</v>
          </cell>
          <cell r="K4620">
            <v>92</v>
          </cell>
          <cell r="L4620">
            <v>91</v>
          </cell>
          <cell r="M4620">
            <v>5</v>
          </cell>
          <cell r="N4620">
            <v>40</v>
          </cell>
          <cell r="O4620">
            <v>0.2</v>
          </cell>
          <cell r="P4620">
            <v>18176</v>
          </cell>
          <cell r="Q4620">
            <v>14540</v>
          </cell>
          <cell r="R4620">
            <v>0.6</v>
          </cell>
          <cell r="S4620">
            <v>2</v>
          </cell>
          <cell r="T4620">
            <v>36336</v>
          </cell>
          <cell r="U4620">
            <v>20312</v>
          </cell>
          <cell r="V4620">
            <v>54512</v>
          </cell>
          <cell r="W4620">
            <v>34852</v>
          </cell>
          <cell r="X4620">
            <v>356980</v>
          </cell>
          <cell r="Y4620">
            <v>7139600</v>
          </cell>
          <cell r="Z4620" t="str">
            <v>木</v>
          </cell>
          <cell r="AA4620">
            <v>0.25</v>
          </cell>
          <cell r="AB4620">
            <v>1</v>
          </cell>
          <cell r="AC4620">
            <v>0.25</v>
          </cell>
          <cell r="AD4620">
            <v>0.25</v>
          </cell>
          <cell r="AE4620">
            <v>0.25</v>
          </cell>
          <cell r="AF4620">
            <v>4915</v>
          </cell>
          <cell r="AG4620">
            <v>34852</v>
          </cell>
          <cell r="AH4620">
            <v>4915</v>
          </cell>
          <cell r="AI4620">
            <v>4915</v>
          </cell>
          <cell r="AJ4620">
            <v>4915</v>
          </cell>
          <cell r="AK4620">
            <v>70</v>
          </cell>
        </row>
        <row r="4621">
          <cell r="B4621">
            <v>45720</v>
          </cell>
          <cell r="C4621">
            <v>457</v>
          </cell>
          <cell r="D4621">
            <v>2</v>
          </cell>
          <cell r="E4621">
            <v>20511</v>
          </cell>
          <cell r="F4621">
            <v>1</v>
          </cell>
          <cell r="G4621">
            <v>45720</v>
          </cell>
          <cell r="H4621">
            <v>75810</v>
          </cell>
          <cell r="I4621">
            <v>0</v>
          </cell>
          <cell r="J4621">
            <v>0</v>
          </cell>
          <cell r="K4621">
            <v>92</v>
          </cell>
          <cell r="L4621">
            <v>91</v>
          </cell>
          <cell r="M4621">
            <v>5</v>
          </cell>
          <cell r="N4621">
            <v>40</v>
          </cell>
          <cell r="O4621">
            <v>0.30000000000000004</v>
          </cell>
          <cell r="P4621">
            <v>27264</v>
          </cell>
          <cell r="Q4621">
            <v>21811</v>
          </cell>
          <cell r="R4621">
            <v>0.6</v>
          </cell>
          <cell r="S4621">
            <v>2</v>
          </cell>
          <cell r="T4621">
            <v>36336</v>
          </cell>
          <cell r="U4621">
            <v>20312</v>
          </cell>
          <cell r="V4621">
            <v>63600</v>
          </cell>
          <cell r="W4621">
            <v>42123</v>
          </cell>
          <cell r="X4621">
            <v>356980</v>
          </cell>
          <cell r="Y4621">
            <v>7139600</v>
          </cell>
          <cell r="Z4621" t="str">
            <v>木</v>
          </cell>
          <cell r="AA4621">
            <v>0.25</v>
          </cell>
          <cell r="AB4621">
            <v>1</v>
          </cell>
          <cell r="AC4621">
            <v>0.25</v>
          </cell>
          <cell r="AD4621">
            <v>0.25</v>
          </cell>
          <cell r="AE4621">
            <v>0.25</v>
          </cell>
          <cell r="AF4621">
            <v>5369</v>
          </cell>
          <cell r="AG4621">
            <v>42123</v>
          </cell>
          <cell r="AH4621">
            <v>5369</v>
          </cell>
          <cell r="AI4621">
            <v>5369</v>
          </cell>
          <cell r="AJ4621">
            <v>5369</v>
          </cell>
          <cell r="AK4621">
            <v>70</v>
          </cell>
        </row>
        <row r="4622">
          <cell r="B4622">
            <v>45820</v>
          </cell>
          <cell r="C4622">
            <v>458</v>
          </cell>
          <cell r="D4622">
            <v>2</v>
          </cell>
          <cell r="E4622">
            <v>20211</v>
          </cell>
          <cell r="F4622">
            <v>1</v>
          </cell>
          <cell r="G4622">
            <v>45820</v>
          </cell>
          <cell r="H4622">
            <v>75910</v>
          </cell>
          <cell r="I4622">
            <v>0</v>
          </cell>
          <cell r="J4622">
            <v>0</v>
          </cell>
          <cell r="K4622">
            <v>92</v>
          </cell>
          <cell r="L4622">
            <v>91</v>
          </cell>
          <cell r="M4622">
            <v>5</v>
          </cell>
          <cell r="N4622">
            <v>40</v>
          </cell>
          <cell r="O4622">
            <v>0.4</v>
          </cell>
          <cell r="P4622">
            <v>36352</v>
          </cell>
          <cell r="Q4622">
            <v>23265</v>
          </cell>
          <cell r="R4622">
            <v>0.6</v>
          </cell>
          <cell r="S4622">
            <v>2</v>
          </cell>
          <cell r="T4622">
            <v>36336</v>
          </cell>
          <cell r="U4622">
            <v>20312</v>
          </cell>
          <cell r="V4622">
            <v>72688</v>
          </cell>
          <cell r="W4622">
            <v>43577</v>
          </cell>
          <cell r="X4622">
            <v>356980</v>
          </cell>
          <cell r="Y4622">
            <v>7139600</v>
          </cell>
          <cell r="Z4622" t="str">
            <v>木</v>
          </cell>
          <cell r="AA4622">
            <v>0.25</v>
          </cell>
          <cell r="AB4622">
            <v>1</v>
          </cell>
          <cell r="AC4622">
            <v>0.25</v>
          </cell>
          <cell r="AD4622">
            <v>0.25</v>
          </cell>
          <cell r="AE4622">
            <v>0.25</v>
          </cell>
          <cell r="AF4622">
            <v>7277</v>
          </cell>
          <cell r="AG4622">
            <v>43577</v>
          </cell>
          <cell r="AH4622">
            <v>7277</v>
          </cell>
          <cell r="AI4622">
            <v>7277</v>
          </cell>
          <cell r="AJ4622">
            <v>7277</v>
          </cell>
          <cell r="AK4622">
            <v>70</v>
          </cell>
        </row>
        <row r="4623">
          <cell r="B4623">
            <v>45920</v>
          </cell>
          <cell r="C4623">
            <v>459</v>
          </cell>
          <cell r="D4623">
            <v>2</v>
          </cell>
          <cell r="E4623">
            <v>20511</v>
          </cell>
          <cell r="F4623">
            <v>1</v>
          </cell>
          <cell r="G4623">
            <v>45920</v>
          </cell>
          <cell r="H4623">
            <v>76010</v>
          </cell>
          <cell r="I4623">
            <v>0</v>
          </cell>
          <cell r="J4623">
            <v>0</v>
          </cell>
          <cell r="K4623">
            <v>92</v>
          </cell>
          <cell r="L4623">
            <v>91</v>
          </cell>
          <cell r="M4623">
            <v>5</v>
          </cell>
          <cell r="N4623">
            <v>40</v>
          </cell>
          <cell r="O4623">
            <v>0.5</v>
          </cell>
          <cell r="P4623">
            <v>45440</v>
          </cell>
          <cell r="Q4623">
            <v>29081</v>
          </cell>
          <cell r="R4623">
            <v>0.6</v>
          </cell>
          <cell r="S4623">
            <v>2</v>
          </cell>
          <cell r="T4623">
            <v>36336</v>
          </cell>
          <cell r="U4623">
            <v>20312</v>
          </cell>
          <cell r="V4623">
            <v>81776</v>
          </cell>
          <cell r="W4623">
            <v>49393</v>
          </cell>
          <cell r="X4623">
            <v>356980</v>
          </cell>
          <cell r="Y4623">
            <v>7139600</v>
          </cell>
          <cell r="Z4623" t="str">
            <v>木</v>
          </cell>
          <cell r="AA4623">
            <v>0.25</v>
          </cell>
          <cell r="AB4623">
            <v>1</v>
          </cell>
          <cell r="AC4623">
            <v>0.25</v>
          </cell>
          <cell r="AD4623">
            <v>0.25</v>
          </cell>
          <cell r="AE4623">
            <v>0.25</v>
          </cell>
          <cell r="AF4623">
            <v>8095</v>
          </cell>
          <cell r="AG4623">
            <v>49393</v>
          </cell>
          <cell r="AH4623">
            <v>8095</v>
          </cell>
          <cell r="AI4623">
            <v>8095</v>
          </cell>
          <cell r="AJ4623">
            <v>8095</v>
          </cell>
          <cell r="AK4623">
            <v>70</v>
          </cell>
        </row>
        <row r="4624">
          <cell r="B4624">
            <v>46020</v>
          </cell>
          <cell r="C4624">
            <v>460</v>
          </cell>
          <cell r="D4624">
            <v>2</v>
          </cell>
          <cell r="E4624">
            <v>20600</v>
          </cell>
          <cell r="F4624">
            <v>1</v>
          </cell>
          <cell r="G4624">
            <v>46020</v>
          </cell>
          <cell r="H4624">
            <v>76110</v>
          </cell>
          <cell r="I4624">
            <v>0</v>
          </cell>
          <cell r="J4624">
            <v>0</v>
          </cell>
          <cell r="K4624">
            <v>93</v>
          </cell>
          <cell r="L4624">
            <v>92</v>
          </cell>
          <cell r="M4624">
            <v>5</v>
          </cell>
          <cell r="N4624">
            <v>40</v>
          </cell>
          <cell r="O4624">
            <v>0.60000000000000009</v>
          </cell>
          <cell r="P4624">
            <v>57672</v>
          </cell>
          <cell r="Q4624">
            <v>29528</v>
          </cell>
          <cell r="R4624">
            <v>0.6</v>
          </cell>
          <cell r="S4624">
            <v>2</v>
          </cell>
          <cell r="T4624">
            <v>38448</v>
          </cell>
          <cell r="U4624">
            <v>21493</v>
          </cell>
          <cell r="V4624">
            <v>96120</v>
          </cell>
          <cell r="W4624">
            <v>51021</v>
          </cell>
          <cell r="X4624">
            <v>375340</v>
          </cell>
          <cell r="Y4624">
            <v>7506800</v>
          </cell>
          <cell r="Z4624" t="str">
            <v>木</v>
          </cell>
          <cell r="AA4624">
            <v>0.25</v>
          </cell>
          <cell r="AB4624">
            <v>1</v>
          </cell>
          <cell r="AC4624">
            <v>0.25</v>
          </cell>
          <cell r="AD4624">
            <v>0.25</v>
          </cell>
          <cell r="AE4624">
            <v>0.25</v>
          </cell>
          <cell r="AF4624">
            <v>11274</v>
          </cell>
          <cell r="AG4624">
            <v>51021</v>
          </cell>
          <cell r="AH4624">
            <v>11274</v>
          </cell>
          <cell r="AI4624">
            <v>11274</v>
          </cell>
          <cell r="AJ4624">
            <v>11274</v>
          </cell>
          <cell r="AK4624">
            <v>70</v>
          </cell>
        </row>
        <row r="4625">
          <cell r="B4625">
            <v>46120</v>
          </cell>
          <cell r="C4625">
            <v>461</v>
          </cell>
          <cell r="D4625">
            <v>2</v>
          </cell>
          <cell r="E4625">
            <v>20113</v>
          </cell>
          <cell r="F4625">
            <v>1</v>
          </cell>
          <cell r="G4625">
            <v>46120</v>
          </cell>
          <cell r="H4625">
            <v>76210</v>
          </cell>
          <cell r="I4625">
            <v>0</v>
          </cell>
          <cell r="J4625">
            <v>0</v>
          </cell>
          <cell r="K4625">
            <v>93</v>
          </cell>
          <cell r="L4625">
            <v>92</v>
          </cell>
          <cell r="M4625">
            <v>5</v>
          </cell>
          <cell r="N4625">
            <v>40</v>
          </cell>
          <cell r="O4625">
            <v>0.2</v>
          </cell>
          <cell r="P4625">
            <v>19224</v>
          </cell>
          <cell r="Q4625">
            <v>15379</v>
          </cell>
          <cell r="R4625">
            <v>0.6</v>
          </cell>
          <cell r="S4625">
            <v>2</v>
          </cell>
          <cell r="T4625">
            <v>38448</v>
          </cell>
          <cell r="U4625">
            <v>21493</v>
          </cell>
          <cell r="V4625">
            <v>57672</v>
          </cell>
          <cell r="W4625">
            <v>36872</v>
          </cell>
          <cell r="X4625">
            <v>375340</v>
          </cell>
          <cell r="Y4625">
            <v>7506800</v>
          </cell>
          <cell r="Z4625" t="str">
            <v>土</v>
          </cell>
          <cell r="AA4625">
            <v>0.25</v>
          </cell>
          <cell r="AB4625">
            <v>0.25</v>
          </cell>
          <cell r="AC4625">
            <v>0.25</v>
          </cell>
          <cell r="AD4625">
            <v>0.25</v>
          </cell>
          <cell r="AE4625">
            <v>1</v>
          </cell>
          <cell r="AF4625">
            <v>5200</v>
          </cell>
          <cell r="AG4625">
            <v>5200</v>
          </cell>
          <cell r="AH4625">
            <v>5200</v>
          </cell>
          <cell r="AI4625">
            <v>5200</v>
          </cell>
          <cell r="AJ4625">
            <v>36872</v>
          </cell>
          <cell r="AK4625">
            <v>70</v>
          </cell>
        </row>
        <row r="4626">
          <cell r="B4626">
            <v>46220</v>
          </cell>
          <cell r="C4626">
            <v>462</v>
          </cell>
          <cell r="D4626">
            <v>2</v>
          </cell>
          <cell r="E4626">
            <v>20413</v>
          </cell>
          <cell r="F4626">
            <v>1</v>
          </cell>
          <cell r="G4626">
            <v>46220</v>
          </cell>
          <cell r="H4626">
            <v>76310</v>
          </cell>
          <cell r="I4626">
            <v>0</v>
          </cell>
          <cell r="J4626">
            <v>0</v>
          </cell>
          <cell r="K4626">
            <v>93</v>
          </cell>
          <cell r="L4626">
            <v>92</v>
          </cell>
          <cell r="M4626">
            <v>5</v>
          </cell>
          <cell r="N4626">
            <v>40</v>
          </cell>
          <cell r="O4626">
            <v>0.30000000000000004</v>
          </cell>
          <cell r="P4626">
            <v>28836</v>
          </cell>
          <cell r="Q4626">
            <v>23068</v>
          </cell>
          <cell r="R4626">
            <v>0.6</v>
          </cell>
          <cell r="S4626">
            <v>2</v>
          </cell>
          <cell r="T4626">
            <v>38448</v>
          </cell>
          <cell r="U4626">
            <v>21493</v>
          </cell>
          <cell r="V4626">
            <v>67284</v>
          </cell>
          <cell r="W4626">
            <v>44561</v>
          </cell>
          <cell r="X4626">
            <v>375340</v>
          </cell>
          <cell r="Y4626">
            <v>7506800</v>
          </cell>
          <cell r="Z4626" t="str">
            <v>土</v>
          </cell>
          <cell r="AA4626">
            <v>0.25</v>
          </cell>
          <cell r="AB4626">
            <v>0.25</v>
          </cell>
          <cell r="AC4626">
            <v>0.25</v>
          </cell>
          <cell r="AD4626">
            <v>0.25</v>
          </cell>
          <cell r="AE4626">
            <v>1</v>
          </cell>
          <cell r="AF4626">
            <v>5680</v>
          </cell>
          <cell r="AG4626">
            <v>5680</v>
          </cell>
          <cell r="AH4626">
            <v>5680</v>
          </cell>
          <cell r="AI4626">
            <v>5680</v>
          </cell>
          <cell r="AJ4626">
            <v>44561</v>
          </cell>
          <cell r="AK4626">
            <v>70</v>
          </cell>
        </row>
        <row r="4627">
          <cell r="B4627">
            <v>46320</v>
          </cell>
          <cell r="C4627">
            <v>463</v>
          </cell>
          <cell r="D4627">
            <v>2</v>
          </cell>
          <cell r="E4627">
            <v>20113</v>
          </cell>
          <cell r="F4627">
            <v>1</v>
          </cell>
          <cell r="G4627">
            <v>46320</v>
          </cell>
          <cell r="H4627">
            <v>76410</v>
          </cell>
          <cell r="I4627">
            <v>0</v>
          </cell>
          <cell r="J4627">
            <v>0</v>
          </cell>
          <cell r="K4627">
            <v>93</v>
          </cell>
          <cell r="L4627">
            <v>92</v>
          </cell>
          <cell r="M4627">
            <v>5</v>
          </cell>
          <cell r="N4627">
            <v>40</v>
          </cell>
          <cell r="O4627">
            <v>0.4</v>
          </cell>
          <cell r="P4627">
            <v>38448</v>
          </cell>
          <cell r="Q4627">
            <v>24606</v>
          </cell>
          <cell r="R4627">
            <v>0.6</v>
          </cell>
          <cell r="S4627">
            <v>2</v>
          </cell>
          <cell r="T4627">
            <v>38448</v>
          </cell>
          <cell r="U4627">
            <v>21493</v>
          </cell>
          <cell r="V4627">
            <v>76896</v>
          </cell>
          <cell r="W4627">
            <v>46099</v>
          </cell>
          <cell r="X4627">
            <v>375340</v>
          </cell>
          <cell r="Y4627">
            <v>7506800</v>
          </cell>
          <cell r="Z4627" t="str">
            <v>土</v>
          </cell>
          <cell r="AA4627">
            <v>0.25</v>
          </cell>
          <cell r="AB4627">
            <v>0.25</v>
          </cell>
          <cell r="AC4627">
            <v>0.25</v>
          </cell>
          <cell r="AD4627">
            <v>0.25</v>
          </cell>
          <cell r="AE4627">
            <v>1</v>
          </cell>
          <cell r="AF4627">
            <v>7699</v>
          </cell>
          <cell r="AG4627">
            <v>7699</v>
          </cell>
          <cell r="AH4627">
            <v>7699</v>
          </cell>
          <cell r="AI4627">
            <v>7699</v>
          </cell>
          <cell r="AJ4627">
            <v>46099</v>
          </cell>
          <cell r="AK4627">
            <v>70</v>
          </cell>
        </row>
        <row r="4628">
          <cell r="B4628">
            <v>46420</v>
          </cell>
          <cell r="C4628">
            <v>464</v>
          </cell>
          <cell r="D4628">
            <v>2</v>
          </cell>
          <cell r="E4628">
            <v>20413</v>
          </cell>
          <cell r="F4628">
            <v>1</v>
          </cell>
          <cell r="G4628">
            <v>46420</v>
          </cell>
          <cell r="H4628">
            <v>76510</v>
          </cell>
          <cell r="I4628">
            <v>0</v>
          </cell>
          <cell r="J4628">
            <v>0</v>
          </cell>
          <cell r="K4628">
            <v>93</v>
          </cell>
          <cell r="L4628">
            <v>92</v>
          </cell>
          <cell r="M4628">
            <v>5</v>
          </cell>
          <cell r="N4628">
            <v>40</v>
          </cell>
          <cell r="O4628">
            <v>0.5</v>
          </cell>
          <cell r="P4628">
            <v>48060</v>
          </cell>
          <cell r="Q4628">
            <v>30758</v>
          </cell>
          <cell r="R4628">
            <v>0.6</v>
          </cell>
          <cell r="S4628">
            <v>2</v>
          </cell>
          <cell r="T4628">
            <v>38448</v>
          </cell>
          <cell r="U4628">
            <v>21493</v>
          </cell>
          <cell r="V4628">
            <v>86508</v>
          </cell>
          <cell r="W4628">
            <v>52251</v>
          </cell>
          <cell r="X4628">
            <v>375340</v>
          </cell>
          <cell r="Y4628">
            <v>7506800</v>
          </cell>
          <cell r="Z4628" t="str">
            <v>土</v>
          </cell>
          <cell r="AA4628">
            <v>0.25</v>
          </cell>
          <cell r="AB4628">
            <v>0.25</v>
          </cell>
          <cell r="AC4628">
            <v>0.25</v>
          </cell>
          <cell r="AD4628">
            <v>0.25</v>
          </cell>
          <cell r="AE4628">
            <v>1</v>
          </cell>
          <cell r="AF4628">
            <v>8564</v>
          </cell>
          <cell r="AG4628">
            <v>8564</v>
          </cell>
          <cell r="AH4628">
            <v>8564</v>
          </cell>
          <cell r="AI4628">
            <v>8564</v>
          </cell>
          <cell r="AJ4628">
            <v>52251</v>
          </cell>
          <cell r="AK4628">
            <v>70</v>
          </cell>
        </row>
        <row r="4629">
          <cell r="B4629">
            <v>46520</v>
          </cell>
          <cell r="C4629">
            <v>465</v>
          </cell>
          <cell r="D4629">
            <v>2</v>
          </cell>
          <cell r="E4629">
            <v>20113</v>
          </cell>
          <cell r="F4629">
            <v>1</v>
          </cell>
          <cell r="G4629">
            <v>46520</v>
          </cell>
          <cell r="H4629">
            <v>76610</v>
          </cell>
          <cell r="I4629">
            <v>0</v>
          </cell>
          <cell r="J4629">
            <v>0</v>
          </cell>
          <cell r="K4629">
            <v>94</v>
          </cell>
          <cell r="L4629">
            <v>93</v>
          </cell>
          <cell r="M4629">
            <v>5</v>
          </cell>
          <cell r="N4629">
            <v>40</v>
          </cell>
          <cell r="O4629">
            <v>0.60000000000000009</v>
          </cell>
          <cell r="P4629">
            <v>60984</v>
          </cell>
          <cell r="Q4629">
            <v>31223</v>
          </cell>
          <cell r="R4629">
            <v>0.6</v>
          </cell>
          <cell r="S4629">
            <v>2</v>
          </cell>
          <cell r="T4629">
            <v>40656</v>
          </cell>
          <cell r="U4629">
            <v>22727</v>
          </cell>
          <cell r="V4629">
            <v>101640</v>
          </cell>
          <cell r="W4629">
            <v>53950</v>
          </cell>
          <cell r="X4629">
            <v>394740</v>
          </cell>
          <cell r="Y4629">
            <v>7894800</v>
          </cell>
          <cell r="Z4629" t="str">
            <v>土</v>
          </cell>
          <cell r="AA4629">
            <v>0.25</v>
          </cell>
          <cell r="AB4629">
            <v>0.25</v>
          </cell>
          <cell r="AC4629">
            <v>0.25</v>
          </cell>
          <cell r="AD4629">
            <v>0.25</v>
          </cell>
          <cell r="AE4629">
            <v>1</v>
          </cell>
          <cell r="AF4629">
            <v>11922</v>
          </cell>
          <cell r="AG4629">
            <v>11922</v>
          </cell>
          <cell r="AH4629">
            <v>11922</v>
          </cell>
          <cell r="AI4629">
            <v>11922</v>
          </cell>
          <cell r="AJ4629">
            <v>53950</v>
          </cell>
          <cell r="AK4629">
            <v>70</v>
          </cell>
        </row>
        <row r="4630">
          <cell r="B4630">
            <v>46620</v>
          </cell>
          <cell r="C4630">
            <v>466</v>
          </cell>
          <cell r="D4630">
            <v>2</v>
          </cell>
          <cell r="E4630">
            <v>32403</v>
          </cell>
          <cell r="F4630">
            <v>1</v>
          </cell>
          <cell r="G4630">
            <v>46620</v>
          </cell>
          <cell r="H4630">
            <v>76710</v>
          </cell>
          <cell r="I4630">
            <v>0</v>
          </cell>
          <cell r="J4630">
            <v>0</v>
          </cell>
          <cell r="K4630">
            <v>94</v>
          </cell>
          <cell r="L4630">
            <v>93</v>
          </cell>
          <cell r="M4630">
            <v>5</v>
          </cell>
          <cell r="N4630">
            <v>40</v>
          </cell>
          <cell r="O4630">
            <v>0.2</v>
          </cell>
          <cell r="P4630">
            <v>20328</v>
          </cell>
          <cell r="Q4630">
            <v>16262</v>
          </cell>
          <cell r="R4630">
            <v>0.6</v>
          </cell>
          <cell r="S4630">
            <v>2</v>
          </cell>
          <cell r="T4630">
            <v>40656</v>
          </cell>
          <cell r="U4630">
            <v>22727</v>
          </cell>
          <cell r="V4630">
            <v>60984</v>
          </cell>
          <cell r="W4630">
            <v>38989</v>
          </cell>
          <cell r="X4630">
            <v>394740</v>
          </cell>
          <cell r="Y4630">
            <v>7894800</v>
          </cell>
          <cell r="Z4630" t="str">
            <v>土</v>
          </cell>
          <cell r="AA4630">
            <v>0.25</v>
          </cell>
          <cell r="AB4630">
            <v>0.25</v>
          </cell>
          <cell r="AC4630">
            <v>0.25</v>
          </cell>
          <cell r="AD4630">
            <v>0.25</v>
          </cell>
          <cell r="AE4630">
            <v>1</v>
          </cell>
          <cell r="AF4630">
            <v>5498</v>
          </cell>
          <cell r="AG4630">
            <v>5498</v>
          </cell>
          <cell r="AH4630">
            <v>5498</v>
          </cell>
          <cell r="AI4630">
            <v>5498</v>
          </cell>
          <cell r="AJ4630">
            <v>38989</v>
          </cell>
          <cell r="AK4630">
            <v>70</v>
          </cell>
        </row>
        <row r="4631">
          <cell r="B4631">
            <v>46720</v>
          </cell>
          <cell r="C4631">
            <v>467</v>
          </cell>
          <cell r="D4631">
            <v>2</v>
          </cell>
          <cell r="E4631">
            <v>32103</v>
          </cell>
          <cell r="F4631">
            <v>1</v>
          </cell>
          <cell r="G4631">
            <v>46720</v>
          </cell>
          <cell r="H4631">
            <v>76810</v>
          </cell>
          <cell r="I4631">
            <v>0</v>
          </cell>
          <cell r="J4631">
            <v>0</v>
          </cell>
          <cell r="K4631">
            <v>94</v>
          </cell>
          <cell r="L4631">
            <v>93</v>
          </cell>
          <cell r="M4631">
            <v>5</v>
          </cell>
          <cell r="N4631">
            <v>40</v>
          </cell>
          <cell r="O4631">
            <v>0.30000000000000004</v>
          </cell>
          <cell r="P4631">
            <v>30492</v>
          </cell>
          <cell r="Q4631">
            <v>24393</v>
          </cell>
          <cell r="R4631">
            <v>0.6</v>
          </cell>
          <cell r="S4631">
            <v>2</v>
          </cell>
          <cell r="T4631">
            <v>40656</v>
          </cell>
          <cell r="U4631">
            <v>22727</v>
          </cell>
          <cell r="V4631">
            <v>71148</v>
          </cell>
          <cell r="W4631">
            <v>47120</v>
          </cell>
          <cell r="X4631">
            <v>394740</v>
          </cell>
          <cell r="Y4631">
            <v>7894800</v>
          </cell>
          <cell r="Z4631" t="str">
            <v>土</v>
          </cell>
          <cell r="AA4631">
            <v>0.25</v>
          </cell>
          <cell r="AB4631">
            <v>0.25</v>
          </cell>
          <cell r="AC4631">
            <v>0.25</v>
          </cell>
          <cell r="AD4631">
            <v>0.25</v>
          </cell>
          <cell r="AE4631">
            <v>1</v>
          </cell>
          <cell r="AF4631">
            <v>6007</v>
          </cell>
          <cell r="AG4631">
            <v>6007</v>
          </cell>
          <cell r="AH4631">
            <v>6007</v>
          </cell>
          <cell r="AI4631">
            <v>6007</v>
          </cell>
          <cell r="AJ4631">
            <v>47120</v>
          </cell>
          <cell r="AK4631">
            <v>70</v>
          </cell>
        </row>
        <row r="4632">
          <cell r="B4632">
            <v>46820</v>
          </cell>
          <cell r="C4632">
            <v>468</v>
          </cell>
          <cell r="D4632">
            <v>2</v>
          </cell>
          <cell r="E4632">
            <v>32403</v>
          </cell>
          <cell r="F4632">
            <v>1</v>
          </cell>
          <cell r="G4632">
            <v>46820</v>
          </cell>
          <cell r="H4632">
            <v>76910</v>
          </cell>
          <cell r="I4632">
            <v>0</v>
          </cell>
          <cell r="J4632">
            <v>0</v>
          </cell>
          <cell r="K4632">
            <v>94</v>
          </cell>
          <cell r="L4632">
            <v>93</v>
          </cell>
          <cell r="M4632">
            <v>5</v>
          </cell>
          <cell r="N4632">
            <v>40</v>
          </cell>
          <cell r="O4632">
            <v>0.4</v>
          </cell>
          <cell r="P4632">
            <v>40656</v>
          </cell>
          <cell r="Q4632">
            <v>26019</v>
          </cell>
          <cell r="R4632">
            <v>0.6</v>
          </cell>
          <cell r="S4632">
            <v>2</v>
          </cell>
          <cell r="T4632">
            <v>40656</v>
          </cell>
          <cell r="U4632">
            <v>22727</v>
          </cell>
          <cell r="V4632">
            <v>81312</v>
          </cell>
          <cell r="W4632">
            <v>48746</v>
          </cell>
          <cell r="X4632">
            <v>394740</v>
          </cell>
          <cell r="Y4632">
            <v>7894800</v>
          </cell>
          <cell r="Z4632" t="str">
            <v>土</v>
          </cell>
          <cell r="AA4632">
            <v>0.25</v>
          </cell>
          <cell r="AB4632">
            <v>0.25</v>
          </cell>
          <cell r="AC4632">
            <v>0.25</v>
          </cell>
          <cell r="AD4632">
            <v>0.25</v>
          </cell>
          <cell r="AE4632">
            <v>1</v>
          </cell>
          <cell r="AF4632">
            <v>8141</v>
          </cell>
          <cell r="AG4632">
            <v>8141</v>
          </cell>
          <cell r="AH4632">
            <v>8141</v>
          </cell>
          <cell r="AI4632">
            <v>8141</v>
          </cell>
          <cell r="AJ4632">
            <v>48746</v>
          </cell>
          <cell r="AK4632">
            <v>70</v>
          </cell>
        </row>
        <row r="4633">
          <cell r="B4633">
            <v>46920</v>
          </cell>
          <cell r="C4633">
            <v>469</v>
          </cell>
          <cell r="D4633">
            <v>2</v>
          </cell>
          <cell r="E4633">
            <v>32103</v>
          </cell>
          <cell r="F4633">
            <v>1</v>
          </cell>
          <cell r="G4633">
            <v>46920</v>
          </cell>
          <cell r="H4633">
            <v>77010</v>
          </cell>
          <cell r="I4633">
            <v>0</v>
          </cell>
          <cell r="J4633">
            <v>0</v>
          </cell>
          <cell r="K4633">
            <v>94</v>
          </cell>
          <cell r="L4633">
            <v>93</v>
          </cell>
          <cell r="M4633">
            <v>5</v>
          </cell>
          <cell r="N4633">
            <v>40</v>
          </cell>
          <cell r="O4633">
            <v>0.5</v>
          </cell>
          <cell r="P4633">
            <v>50820</v>
          </cell>
          <cell r="Q4633">
            <v>32524</v>
          </cell>
          <cell r="R4633">
            <v>0.6</v>
          </cell>
          <cell r="S4633">
            <v>2</v>
          </cell>
          <cell r="T4633">
            <v>40656</v>
          </cell>
          <cell r="U4633">
            <v>22727</v>
          </cell>
          <cell r="V4633">
            <v>91476</v>
          </cell>
          <cell r="W4633">
            <v>55251</v>
          </cell>
          <cell r="X4633">
            <v>394740</v>
          </cell>
          <cell r="Y4633">
            <v>7894800</v>
          </cell>
          <cell r="Z4633" t="str">
            <v>土</v>
          </cell>
          <cell r="AA4633">
            <v>0.25</v>
          </cell>
          <cell r="AB4633">
            <v>0.25</v>
          </cell>
          <cell r="AC4633">
            <v>0.25</v>
          </cell>
          <cell r="AD4633">
            <v>0.25</v>
          </cell>
          <cell r="AE4633">
            <v>1</v>
          </cell>
          <cell r="AF4633">
            <v>9056</v>
          </cell>
          <cell r="AG4633">
            <v>9056</v>
          </cell>
          <cell r="AH4633">
            <v>9056</v>
          </cell>
          <cell r="AI4633">
            <v>9056</v>
          </cell>
          <cell r="AJ4633">
            <v>55251</v>
          </cell>
          <cell r="AK4633">
            <v>70</v>
          </cell>
        </row>
        <row r="4634">
          <cell r="B4634">
            <v>47020</v>
          </cell>
          <cell r="C4634">
            <v>470</v>
          </cell>
          <cell r="D4634">
            <v>2</v>
          </cell>
          <cell r="E4634">
            <v>32403</v>
          </cell>
          <cell r="F4634">
            <v>1</v>
          </cell>
          <cell r="G4634">
            <v>47020</v>
          </cell>
          <cell r="H4634">
            <v>77110</v>
          </cell>
          <cell r="I4634">
            <v>0</v>
          </cell>
          <cell r="J4634">
            <v>0</v>
          </cell>
          <cell r="K4634">
            <v>95</v>
          </cell>
          <cell r="L4634">
            <v>94</v>
          </cell>
          <cell r="M4634">
            <v>5</v>
          </cell>
          <cell r="N4634">
            <v>40</v>
          </cell>
          <cell r="O4634">
            <v>0.60000000000000009</v>
          </cell>
          <cell r="P4634">
            <v>64464</v>
          </cell>
          <cell r="Q4634">
            <v>33005</v>
          </cell>
          <cell r="R4634">
            <v>0.6</v>
          </cell>
          <cell r="S4634">
            <v>2</v>
          </cell>
          <cell r="T4634">
            <v>42960</v>
          </cell>
          <cell r="U4634">
            <v>24015</v>
          </cell>
          <cell r="V4634">
            <v>107424</v>
          </cell>
          <cell r="W4634">
            <v>57020</v>
          </cell>
          <cell r="X4634">
            <v>415260</v>
          </cell>
          <cell r="Y4634">
            <v>8305200</v>
          </cell>
          <cell r="Z4634" t="str">
            <v>土</v>
          </cell>
          <cell r="AA4634">
            <v>0.25</v>
          </cell>
          <cell r="AB4634">
            <v>0.25</v>
          </cell>
          <cell r="AC4634">
            <v>0.25</v>
          </cell>
          <cell r="AD4634">
            <v>0.25</v>
          </cell>
          <cell r="AE4634">
            <v>1</v>
          </cell>
          <cell r="AF4634">
            <v>12601</v>
          </cell>
          <cell r="AG4634">
            <v>12601</v>
          </cell>
          <cell r="AH4634">
            <v>12601</v>
          </cell>
          <cell r="AI4634">
            <v>12601</v>
          </cell>
          <cell r="AJ4634">
            <v>57020</v>
          </cell>
          <cell r="AK4634">
            <v>70</v>
          </cell>
        </row>
        <row r="4635">
          <cell r="B4635">
            <v>47120</v>
          </cell>
          <cell r="C4635">
            <v>471</v>
          </cell>
          <cell r="D4635">
            <v>2</v>
          </cell>
          <cell r="E4635">
            <v>20513</v>
          </cell>
          <cell r="F4635">
            <v>1</v>
          </cell>
          <cell r="G4635">
            <v>47120</v>
          </cell>
          <cell r="H4635">
            <v>77210</v>
          </cell>
          <cell r="I4635">
            <v>0</v>
          </cell>
          <cell r="J4635">
            <v>0</v>
          </cell>
          <cell r="K4635">
            <v>95</v>
          </cell>
          <cell r="L4635">
            <v>94</v>
          </cell>
          <cell r="M4635">
            <v>5</v>
          </cell>
          <cell r="N4635">
            <v>40</v>
          </cell>
          <cell r="O4635">
            <v>0.2</v>
          </cell>
          <cell r="P4635">
            <v>21488</v>
          </cell>
          <cell r="Q4635">
            <v>17190</v>
          </cell>
          <cell r="R4635">
            <v>0.6</v>
          </cell>
          <cell r="S4635">
            <v>2</v>
          </cell>
          <cell r="T4635">
            <v>42960</v>
          </cell>
          <cell r="U4635">
            <v>24015</v>
          </cell>
          <cell r="V4635">
            <v>64448</v>
          </cell>
          <cell r="W4635">
            <v>41205</v>
          </cell>
          <cell r="X4635">
            <v>415260</v>
          </cell>
          <cell r="Y4635">
            <v>8305200</v>
          </cell>
          <cell r="Z4635" t="str">
            <v>土</v>
          </cell>
          <cell r="AA4635">
            <v>0.25</v>
          </cell>
          <cell r="AB4635">
            <v>0.25</v>
          </cell>
          <cell r="AC4635">
            <v>0.25</v>
          </cell>
          <cell r="AD4635">
            <v>0.25</v>
          </cell>
          <cell r="AE4635">
            <v>1</v>
          </cell>
          <cell r="AF4635">
            <v>5810</v>
          </cell>
          <cell r="AG4635">
            <v>5810</v>
          </cell>
          <cell r="AH4635">
            <v>5810</v>
          </cell>
          <cell r="AI4635">
            <v>5810</v>
          </cell>
          <cell r="AJ4635">
            <v>41205</v>
          </cell>
          <cell r="AK4635">
            <v>70</v>
          </cell>
        </row>
        <row r="4636">
          <cell r="B4636">
            <v>47220</v>
          </cell>
          <cell r="C4636">
            <v>472</v>
          </cell>
          <cell r="D4636">
            <v>2</v>
          </cell>
          <cell r="E4636">
            <v>20313</v>
          </cell>
          <cell r="F4636">
            <v>1</v>
          </cell>
          <cell r="G4636">
            <v>47220</v>
          </cell>
          <cell r="H4636">
            <v>77310</v>
          </cell>
          <cell r="I4636">
            <v>0</v>
          </cell>
          <cell r="J4636">
            <v>0</v>
          </cell>
          <cell r="K4636">
            <v>95</v>
          </cell>
          <cell r="L4636">
            <v>94</v>
          </cell>
          <cell r="M4636">
            <v>5</v>
          </cell>
          <cell r="N4636">
            <v>40</v>
          </cell>
          <cell r="O4636">
            <v>0.30000000000000004</v>
          </cell>
          <cell r="P4636">
            <v>32232</v>
          </cell>
          <cell r="Q4636">
            <v>25785</v>
          </cell>
          <cell r="R4636">
            <v>0.6</v>
          </cell>
          <cell r="S4636">
            <v>2</v>
          </cell>
          <cell r="T4636">
            <v>42960</v>
          </cell>
          <cell r="U4636">
            <v>24015</v>
          </cell>
          <cell r="V4636">
            <v>75192</v>
          </cell>
          <cell r="W4636">
            <v>49800</v>
          </cell>
          <cell r="X4636">
            <v>415260</v>
          </cell>
          <cell r="Y4636">
            <v>8305200</v>
          </cell>
          <cell r="Z4636" t="str">
            <v>土</v>
          </cell>
          <cell r="AA4636">
            <v>0.25</v>
          </cell>
          <cell r="AB4636">
            <v>0.25</v>
          </cell>
          <cell r="AC4636">
            <v>0.25</v>
          </cell>
          <cell r="AD4636">
            <v>0.25</v>
          </cell>
          <cell r="AE4636">
            <v>1</v>
          </cell>
          <cell r="AF4636">
            <v>6348</v>
          </cell>
          <cell r="AG4636">
            <v>6348</v>
          </cell>
          <cell r="AH4636">
            <v>6348</v>
          </cell>
          <cell r="AI4636">
            <v>6348</v>
          </cell>
          <cell r="AJ4636">
            <v>49800</v>
          </cell>
          <cell r="AK4636">
            <v>70</v>
          </cell>
        </row>
        <row r="4637">
          <cell r="B4637">
            <v>47320</v>
          </cell>
          <cell r="C4637">
            <v>473</v>
          </cell>
          <cell r="D4637">
            <v>2</v>
          </cell>
          <cell r="E4637">
            <v>20513</v>
          </cell>
          <cell r="F4637">
            <v>1</v>
          </cell>
          <cell r="G4637">
            <v>47320</v>
          </cell>
          <cell r="H4637">
            <v>77410</v>
          </cell>
          <cell r="I4637">
            <v>0</v>
          </cell>
          <cell r="J4637">
            <v>0</v>
          </cell>
          <cell r="K4637">
            <v>95</v>
          </cell>
          <cell r="L4637">
            <v>94</v>
          </cell>
          <cell r="M4637">
            <v>5</v>
          </cell>
          <cell r="N4637">
            <v>40</v>
          </cell>
          <cell r="O4637">
            <v>0.4</v>
          </cell>
          <cell r="P4637">
            <v>42976</v>
          </cell>
          <cell r="Q4637">
            <v>27504</v>
          </cell>
          <cell r="R4637">
            <v>0.6</v>
          </cell>
          <cell r="S4637">
            <v>2</v>
          </cell>
          <cell r="T4637">
            <v>42960</v>
          </cell>
          <cell r="U4637">
            <v>24015</v>
          </cell>
          <cell r="V4637">
            <v>85936</v>
          </cell>
          <cell r="W4637">
            <v>51519</v>
          </cell>
          <cell r="X4637">
            <v>415260</v>
          </cell>
          <cell r="Y4637">
            <v>8305200</v>
          </cell>
          <cell r="Z4637" t="str">
            <v>土</v>
          </cell>
          <cell r="AA4637">
            <v>0.25</v>
          </cell>
          <cell r="AB4637">
            <v>0.25</v>
          </cell>
          <cell r="AC4637">
            <v>0.25</v>
          </cell>
          <cell r="AD4637">
            <v>0.25</v>
          </cell>
          <cell r="AE4637">
            <v>1</v>
          </cell>
          <cell r="AF4637">
            <v>8604</v>
          </cell>
          <cell r="AG4637">
            <v>8604</v>
          </cell>
          <cell r="AH4637">
            <v>8604</v>
          </cell>
          <cell r="AI4637">
            <v>8604</v>
          </cell>
          <cell r="AJ4637">
            <v>51519</v>
          </cell>
          <cell r="AK4637">
            <v>70</v>
          </cell>
        </row>
        <row r="4638">
          <cell r="B4638">
            <v>47420</v>
          </cell>
          <cell r="C4638">
            <v>474</v>
          </cell>
          <cell r="D4638">
            <v>2</v>
          </cell>
          <cell r="E4638">
            <v>20313</v>
          </cell>
          <cell r="F4638">
            <v>1</v>
          </cell>
          <cell r="G4638">
            <v>47420</v>
          </cell>
          <cell r="H4638">
            <v>77510</v>
          </cell>
          <cell r="I4638">
            <v>0</v>
          </cell>
          <cell r="J4638">
            <v>0</v>
          </cell>
          <cell r="K4638">
            <v>95</v>
          </cell>
          <cell r="L4638">
            <v>94</v>
          </cell>
          <cell r="M4638">
            <v>5</v>
          </cell>
          <cell r="N4638">
            <v>40</v>
          </cell>
          <cell r="O4638">
            <v>0.5</v>
          </cell>
          <cell r="P4638">
            <v>53720</v>
          </cell>
          <cell r="Q4638">
            <v>34380</v>
          </cell>
          <cell r="R4638">
            <v>0.6</v>
          </cell>
          <cell r="S4638">
            <v>2</v>
          </cell>
          <cell r="T4638">
            <v>42960</v>
          </cell>
          <cell r="U4638">
            <v>24015</v>
          </cell>
          <cell r="V4638">
            <v>96680</v>
          </cell>
          <cell r="W4638">
            <v>58395</v>
          </cell>
          <cell r="X4638">
            <v>415260</v>
          </cell>
          <cell r="Y4638">
            <v>8305200</v>
          </cell>
          <cell r="Z4638" t="str">
            <v>土</v>
          </cell>
          <cell r="AA4638">
            <v>0.25</v>
          </cell>
          <cell r="AB4638">
            <v>0.25</v>
          </cell>
          <cell r="AC4638">
            <v>0.25</v>
          </cell>
          <cell r="AD4638">
            <v>0.25</v>
          </cell>
          <cell r="AE4638">
            <v>1</v>
          </cell>
          <cell r="AF4638">
            <v>9571</v>
          </cell>
          <cell r="AG4638">
            <v>9571</v>
          </cell>
          <cell r="AH4638">
            <v>9571</v>
          </cell>
          <cell r="AI4638">
            <v>9571</v>
          </cell>
          <cell r="AJ4638">
            <v>58395</v>
          </cell>
          <cell r="AK4638">
            <v>70</v>
          </cell>
        </row>
        <row r="4639">
          <cell r="B4639">
            <v>47520</v>
          </cell>
          <cell r="C4639">
            <v>475</v>
          </cell>
          <cell r="D4639">
            <v>2</v>
          </cell>
          <cell r="E4639">
            <v>20513</v>
          </cell>
          <cell r="F4639">
            <v>1</v>
          </cell>
          <cell r="G4639">
            <v>47520</v>
          </cell>
          <cell r="H4639">
            <v>77610</v>
          </cell>
          <cell r="I4639">
            <v>0</v>
          </cell>
          <cell r="J4639">
            <v>0</v>
          </cell>
          <cell r="K4639">
            <v>96</v>
          </cell>
          <cell r="L4639">
            <v>95</v>
          </cell>
          <cell r="M4639">
            <v>5</v>
          </cell>
          <cell r="N4639">
            <v>40</v>
          </cell>
          <cell r="O4639">
            <v>0.60000000000000009</v>
          </cell>
          <cell r="P4639">
            <v>68184</v>
          </cell>
          <cell r="Q4639">
            <v>34910</v>
          </cell>
          <cell r="R4639">
            <v>0.6</v>
          </cell>
          <cell r="S4639">
            <v>2</v>
          </cell>
          <cell r="T4639">
            <v>45456</v>
          </cell>
          <cell r="U4639">
            <v>25410</v>
          </cell>
          <cell r="V4639">
            <v>113640</v>
          </cell>
          <cell r="W4639">
            <v>60320</v>
          </cell>
          <cell r="X4639">
            <v>436980</v>
          </cell>
          <cell r="Y4639">
            <v>8739600</v>
          </cell>
          <cell r="Z4639" t="str">
            <v>土</v>
          </cell>
          <cell r="AA4639">
            <v>0.25</v>
          </cell>
          <cell r="AB4639">
            <v>0.25</v>
          </cell>
          <cell r="AC4639">
            <v>0.25</v>
          </cell>
          <cell r="AD4639">
            <v>0.25</v>
          </cell>
          <cell r="AE4639">
            <v>1</v>
          </cell>
          <cell r="AF4639">
            <v>13330</v>
          </cell>
          <cell r="AG4639">
            <v>13330</v>
          </cell>
          <cell r="AH4639">
            <v>13330</v>
          </cell>
          <cell r="AI4639">
            <v>13330</v>
          </cell>
          <cell r="AJ4639">
            <v>60320</v>
          </cell>
          <cell r="AK4639">
            <v>70</v>
          </cell>
        </row>
        <row r="4640">
          <cell r="B4640">
            <v>47620</v>
          </cell>
          <cell r="C4640">
            <v>476</v>
          </cell>
          <cell r="D4640">
            <v>2</v>
          </cell>
          <cell r="E4640">
            <v>20113</v>
          </cell>
          <cell r="F4640">
            <v>1</v>
          </cell>
          <cell r="G4640">
            <v>47620</v>
          </cell>
          <cell r="H4640">
            <v>77710</v>
          </cell>
          <cell r="I4640">
            <v>0</v>
          </cell>
          <cell r="J4640">
            <v>0</v>
          </cell>
          <cell r="K4640">
            <v>96</v>
          </cell>
          <cell r="L4640">
            <v>95</v>
          </cell>
          <cell r="M4640">
            <v>5</v>
          </cell>
          <cell r="N4640">
            <v>40</v>
          </cell>
          <cell r="O4640">
            <v>0.2</v>
          </cell>
          <cell r="P4640">
            <v>22728</v>
          </cell>
          <cell r="Q4640">
            <v>18182</v>
          </cell>
          <cell r="R4640">
            <v>0.6</v>
          </cell>
          <cell r="S4640">
            <v>2</v>
          </cell>
          <cell r="T4640">
            <v>45456</v>
          </cell>
          <cell r="U4640">
            <v>25410</v>
          </cell>
          <cell r="V4640">
            <v>68184</v>
          </cell>
          <cell r="W4640">
            <v>43592</v>
          </cell>
          <cell r="X4640">
            <v>436980</v>
          </cell>
          <cell r="Y4640">
            <v>8739600</v>
          </cell>
          <cell r="Z4640" t="str">
            <v>土</v>
          </cell>
          <cell r="AA4640">
            <v>0.25</v>
          </cell>
          <cell r="AB4640">
            <v>0.25</v>
          </cell>
          <cell r="AC4640">
            <v>0.25</v>
          </cell>
          <cell r="AD4640">
            <v>0.25</v>
          </cell>
          <cell r="AE4640">
            <v>1</v>
          </cell>
          <cell r="AF4640">
            <v>6148</v>
          </cell>
          <cell r="AG4640">
            <v>6148</v>
          </cell>
          <cell r="AH4640">
            <v>6148</v>
          </cell>
          <cell r="AI4640">
            <v>6148</v>
          </cell>
          <cell r="AJ4640">
            <v>43592</v>
          </cell>
          <cell r="AK4640">
            <v>70</v>
          </cell>
        </row>
        <row r="4641">
          <cell r="B4641">
            <v>47720</v>
          </cell>
          <cell r="C4641">
            <v>477</v>
          </cell>
          <cell r="D4641">
            <v>2</v>
          </cell>
          <cell r="E4641">
            <v>30103</v>
          </cell>
          <cell r="F4641">
            <v>1</v>
          </cell>
          <cell r="G4641">
            <v>47720</v>
          </cell>
          <cell r="H4641">
            <v>77810</v>
          </cell>
          <cell r="I4641">
            <v>0</v>
          </cell>
          <cell r="J4641">
            <v>0</v>
          </cell>
          <cell r="K4641">
            <v>96</v>
          </cell>
          <cell r="L4641">
            <v>95</v>
          </cell>
          <cell r="M4641">
            <v>5</v>
          </cell>
          <cell r="N4641">
            <v>40</v>
          </cell>
          <cell r="O4641">
            <v>0.30000000000000004</v>
          </cell>
          <cell r="P4641">
            <v>34092</v>
          </cell>
          <cell r="Q4641">
            <v>27273</v>
          </cell>
          <cell r="R4641">
            <v>0.6</v>
          </cell>
          <cell r="S4641">
            <v>2</v>
          </cell>
          <cell r="T4641">
            <v>45456</v>
          </cell>
          <cell r="U4641">
            <v>25410</v>
          </cell>
          <cell r="V4641">
            <v>79548</v>
          </cell>
          <cell r="W4641">
            <v>52683</v>
          </cell>
          <cell r="X4641">
            <v>436980</v>
          </cell>
          <cell r="Y4641">
            <v>8739600</v>
          </cell>
          <cell r="Z4641" t="str">
            <v>土</v>
          </cell>
          <cell r="AA4641">
            <v>0.25</v>
          </cell>
          <cell r="AB4641">
            <v>0.25</v>
          </cell>
          <cell r="AC4641">
            <v>0.25</v>
          </cell>
          <cell r="AD4641">
            <v>0.25</v>
          </cell>
          <cell r="AE4641">
            <v>1</v>
          </cell>
          <cell r="AF4641">
            <v>6716</v>
          </cell>
          <cell r="AG4641">
            <v>6716</v>
          </cell>
          <cell r="AH4641">
            <v>6716</v>
          </cell>
          <cell r="AI4641">
            <v>6716</v>
          </cell>
          <cell r="AJ4641">
            <v>52683</v>
          </cell>
          <cell r="AK4641">
            <v>70</v>
          </cell>
        </row>
        <row r="4642">
          <cell r="B4642">
            <v>47820</v>
          </cell>
          <cell r="C4642">
            <v>478</v>
          </cell>
          <cell r="D4642">
            <v>2</v>
          </cell>
          <cell r="E4642">
            <v>20113</v>
          </cell>
          <cell r="F4642">
            <v>1</v>
          </cell>
          <cell r="G4642">
            <v>47820</v>
          </cell>
          <cell r="H4642">
            <v>77910</v>
          </cell>
          <cell r="I4642">
            <v>0</v>
          </cell>
          <cell r="J4642">
            <v>0</v>
          </cell>
          <cell r="K4642">
            <v>96</v>
          </cell>
          <cell r="L4642">
            <v>95</v>
          </cell>
          <cell r="M4642">
            <v>5</v>
          </cell>
          <cell r="N4642">
            <v>40</v>
          </cell>
          <cell r="O4642">
            <v>0.4</v>
          </cell>
          <cell r="P4642">
            <v>45456</v>
          </cell>
          <cell r="Q4642">
            <v>29091</v>
          </cell>
          <cell r="R4642">
            <v>0.6</v>
          </cell>
          <cell r="S4642">
            <v>2</v>
          </cell>
          <cell r="T4642">
            <v>45456</v>
          </cell>
          <cell r="U4642">
            <v>25410</v>
          </cell>
          <cell r="V4642">
            <v>90912</v>
          </cell>
          <cell r="W4642">
            <v>54501</v>
          </cell>
          <cell r="X4642">
            <v>436980</v>
          </cell>
          <cell r="Y4642">
            <v>8739600</v>
          </cell>
          <cell r="Z4642" t="str">
            <v>土</v>
          </cell>
          <cell r="AA4642">
            <v>0.25</v>
          </cell>
          <cell r="AB4642">
            <v>0.25</v>
          </cell>
          <cell r="AC4642">
            <v>0.25</v>
          </cell>
          <cell r="AD4642">
            <v>0.25</v>
          </cell>
          <cell r="AE4642">
            <v>1</v>
          </cell>
          <cell r="AF4642">
            <v>9102</v>
          </cell>
          <cell r="AG4642">
            <v>9102</v>
          </cell>
          <cell r="AH4642">
            <v>9102</v>
          </cell>
          <cell r="AI4642">
            <v>9102</v>
          </cell>
          <cell r="AJ4642">
            <v>54501</v>
          </cell>
          <cell r="AK4642">
            <v>70</v>
          </cell>
        </row>
        <row r="4643">
          <cell r="B4643">
            <v>47920</v>
          </cell>
          <cell r="C4643">
            <v>479</v>
          </cell>
          <cell r="D4643">
            <v>2</v>
          </cell>
          <cell r="E4643">
            <v>30103</v>
          </cell>
          <cell r="F4643">
            <v>1</v>
          </cell>
          <cell r="G4643">
            <v>47920</v>
          </cell>
          <cell r="H4643">
            <v>78010</v>
          </cell>
          <cell r="I4643">
            <v>0</v>
          </cell>
          <cell r="J4643">
            <v>0</v>
          </cell>
          <cell r="K4643">
            <v>96</v>
          </cell>
          <cell r="L4643">
            <v>95</v>
          </cell>
          <cell r="M4643">
            <v>5</v>
          </cell>
          <cell r="N4643">
            <v>40</v>
          </cell>
          <cell r="O4643">
            <v>0.5</v>
          </cell>
          <cell r="P4643">
            <v>56820</v>
          </cell>
          <cell r="Q4643">
            <v>36364</v>
          </cell>
          <cell r="R4643">
            <v>0.6</v>
          </cell>
          <cell r="S4643">
            <v>2</v>
          </cell>
          <cell r="T4643">
            <v>45456</v>
          </cell>
          <cell r="U4643">
            <v>25410</v>
          </cell>
          <cell r="V4643">
            <v>102276</v>
          </cell>
          <cell r="W4643">
            <v>61774</v>
          </cell>
          <cell r="X4643">
            <v>436980</v>
          </cell>
          <cell r="Y4643">
            <v>8739600</v>
          </cell>
          <cell r="Z4643" t="str">
            <v>土</v>
          </cell>
          <cell r="AA4643">
            <v>0.25</v>
          </cell>
          <cell r="AB4643">
            <v>0.25</v>
          </cell>
          <cell r="AC4643">
            <v>0.25</v>
          </cell>
          <cell r="AD4643">
            <v>0.25</v>
          </cell>
          <cell r="AE4643">
            <v>1</v>
          </cell>
          <cell r="AF4643">
            <v>10125</v>
          </cell>
          <cell r="AG4643">
            <v>10125</v>
          </cell>
          <cell r="AH4643">
            <v>10125</v>
          </cell>
          <cell r="AI4643">
            <v>10125</v>
          </cell>
          <cell r="AJ4643">
            <v>61774</v>
          </cell>
          <cell r="AK4643">
            <v>70</v>
          </cell>
        </row>
        <row r="4644">
          <cell r="B4644">
            <v>48020</v>
          </cell>
          <cell r="C4644">
            <v>480</v>
          </cell>
          <cell r="D4644">
            <v>2</v>
          </cell>
          <cell r="E4644">
            <v>30700</v>
          </cell>
          <cell r="F4644">
            <v>1</v>
          </cell>
          <cell r="G4644">
            <v>48020</v>
          </cell>
          <cell r="H4644">
            <v>78110</v>
          </cell>
          <cell r="I4644">
            <v>0</v>
          </cell>
          <cell r="J4644">
            <v>0</v>
          </cell>
          <cell r="K4644">
            <v>97</v>
          </cell>
          <cell r="L4644">
            <v>96</v>
          </cell>
          <cell r="M4644">
            <v>5</v>
          </cell>
          <cell r="N4644">
            <v>40</v>
          </cell>
          <cell r="O4644">
            <v>0.60000000000000009</v>
          </cell>
          <cell r="P4644">
            <v>72096</v>
          </cell>
          <cell r="Q4644">
            <v>36913</v>
          </cell>
          <cell r="R4644">
            <v>0.6</v>
          </cell>
          <cell r="S4644">
            <v>2</v>
          </cell>
          <cell r="T4644">
            <v>48048</v>
          </cell>
          <cell r="U4644">
            <v>26859</v>
          </cell>
          <cell r="V4644">
            <v>120144</v>
          </cell>
          <cell r="W4644">
            <v>63772</v>
          </cell>
          <cell r="X4644">
            <v>459940</v>
          </cell>
          <cell r="Y4644">
            <v>9198800</v>
          </cell>
          <cell r="Z4644" t="str">
            <v>土</v>
          </cell>
          <cell r="AA4644">
            <v>0.25</v>
          </cell>
          <cell r="AB4644">
            <v>0.25</v>
          </cell>
          <cell r="AC4644">
            <v>0.25</v>
          </cell>
          <cell r="AD4644">
            <v>0.25</v>
          </cell>
          <cell r="AE4644">
            <v>1</v>
          </cell>
          <cell r="AF4644">
            <v>14093</v>
          </cell>
          <cell r="AG4644">
            <v>14093</v>
          </cell>
          <cell r="AH4644">
            <v>14093</v>
          </cell>
          <cell r="AI4644">
            <v>14093</v>
          </cell>
          <cell r="AJ4644">
            <v>63772</v>
          </cell>
          <cell r="AK4644">
            <v>70</v>
          </cell>
        </row>
        <row r="4645">
          <cell r="B4645">
            <v>48120</v>
          </cell>
          <cell r="C4645">
            <v>481</v>
          </cell>
          <cell r="D4645">
            <v>2</v>
          </cell>
          <cell r="E4645">
            <v>33005</v>
          </cell>
          <cell r="F4645">
            <v>1</v>
          </cell>
          <cell r="G4645">
            <v>48120</v>
          </cell>
          <cell r="H4645">
            <v>78210</v>
          </cell>
          <cell r="I4645">
            <v>0</v>
          </cell>
          <cell r="J4645">
            <v>0</v>
          </cell>
          <cell r="K4645">
            <v>97</v>
          </cell>
          <cell r="L4645">
            <v>96</v>
          </cell>
          <cell r="M4645">
            <v>5</v>
          </cell>
          <cell r="N4645">
            <v>40</v>
          </cell>
          <cell r="O4645">
            <v>0.2</v>
          </cell>
          <cell r="P4645">
            <v>24032</v>
          </cell>
          <cell r="Q4645">
            <v>19225</v>
          </cell>
          <cell r="R4645">
            <v>0.6</v>
          </cell>
          <cell r="S4645">
            <v>2</v>
          </cell>
          <cell r="T4645">
            <v>48048</v>
          </cell>
          <cell r="U4645">
            <v>26859</v>
          </cell>
          <cell r="V4645">
            <v>72080</v>
          </cell>
          <cell r="W4645">
            <v>46084</v>
          </cell>
          <cell r="X4645">
            <v>459940</v>
          </cell>
          <cell r="Y4645">
            <v>9198800</v>
          </cell>
          <cell r="Z4645" t="str">
            <v>火</v>
          </cell>
          <cell r="AA4645">
            <v>0.25</v>
          </cell>
          <cell r="AB4645">
            <v>0.25</v>
          </cell>
          <cell r="AC4645">
            <v>0.25</v>
          </cell>
          <cell r="AD4645">
            <v>1</v>
          </cell>
          <cell r="AE4645">
            <v>0.25</v>
          </cell>
          <cell r="AF4645">
            <v>14416</v>
          </cell>
          <cell r="AG4645">
            <v>14416</v>
          </cell>
          <cell r="AH4645">
            <v>14416</v>
          </cell>
          <cell r="AI4645">
            <v>14416</v>
          </cell>
          <cell r="AJ4645">
            <v>14416</v>
          </cell>
          <cell r="AK4645">
            <v>70</v>
          </cell>
        </row>
        <row r="4646">
          <cell r="B4646">
            <v>48220</v>
          </cell>
          <cell r="C4646">
            <v>482</v>
          </cell>
          <cell r="D4646">
            <v>2</v>
          </cell>
          <cell r="E4646">
            <v>32205</v>
          </cell>
          <cell r="F4646">
            <v>1</v>
          </cell>
          <cell r="G4646">
            <v>48220</v>
          </cell>
          <cell r="H4646">
            <v>78310</v>
          </cell>
          <cell r="I4646">
            <v>0</v>
          </cell>
          <cell r="J4646">
            <v>0</v>
          </cell>
          <cell r="K4646">
            <v>97</v>
          </cell>
          <cell r="L4646">
            <v>96</v>
          </cell>
          <cell r="M4646">
            <v>5</v>
          </cell>
          <cell r="N4646">
            <v>40</v>
          </cell>
          <cell r="O4646">
            <v>0.30000000000000004</v>
          </cell>
          <cell r="P4646">
            <v>36048</v>
          </cell>
          <cell r="Q4646">
            <v>28838</v>
          </cell>
          <cell r="R4646">
            <v>0.6</v>
          </cell>
          <cell r="S4646">
            <v>2</v>
          </cell>
          <cell r="T4646">
            <v>48048</v>
          </cell>
          <cell r="U4646">
            <v>26859</v>
          </cell>
          <cell r="V4646">
            <v>84096</v>
          </cell>
          <cell r="W4646">
            <v>55697</v>
          </cell>
          <cell r="X4646">
            <v>459940</v>
          </cell>
          <cell r="Y4646">
            <v>9198800</v>
          </cell>
          <cell r="Z4646" t="str">
            <v>火</v>
          </cell>
          <cell r="AA4646">
            <v>0.25</v>
          </cell>
          <cell r="AB4646">
            <v>0.25</v>
          </cell>
          <cell r="AC4646">
            <v>0.25</v>
          </cell>
          <cell r="AD4646">
            <v>1</v>
          </cell>
          <cell r="AE4646">
            <v>0.25</v>
          </cell>
          <cell r="AF4646">
            <v>16819</v>
          </cell>
          <cell r="AG4646">
            <v>16819</v>
          </cell>
          <cell r="AH4646">
            <v>16819</v>
          </cell>
          <cell r="AI4646">
            <v>16819</v>
          </cell>
          <cell r="AJ4646">
            <v>16819</v>
          </cell>
          <cell r="AK4646">
            <v>70</v>
          </cell>
        </row>
        <row r="4647">
          <cell r="B4647">
            <v>48320</v>
          </cell>
          <cell r="C4647">
            <v>483</v>
          </cell>
          <cell r="D4647">
            <v>2</v>
          </cell>
          <cell r="E4647">
            <v>33005</v>
          </cell>
          <cell r="F4647">
            <v>1</v>
          </cell>
          <cell r="G4647">
            <v>48320</v>
          </cell>
          <cell r="H4647">
            <v>78410</v>
          </cell>
          <cell r="I4647">
            <v>0</v>
          </cell>
          <cell r="J4647">
            <v>0</v>
          </cell>
          <cell r="K4647">
            <v>97</v>
          </cell>
          <cell r="L4647">
            <v>96</v>
          </cell>
          <cell r="M4647">
            <v>5</v>
          </cell>
          <cell r="N4647">
            <v>40</v>
          </cell>
          <cell r="O4647">
            <v>0.4</v>
          </cell>
          <cell r="P4647">
            <v>48064</v>
          </cell>
          <cell r="Q4647">
            <v>30760</v>
          </cell>
          <cell r="R4647">
            <v>0.6</v>
          </cell>
          <cell r="S4647">
            <v>2</v>
          </cell>
          <cell r="T4647">
            <v>48048</v>
          </cell>
          <cell r="U4647">
            <v>26859</v>
          </cell>
          <cell r="V4647">
            <v>96112</v>
          </cell>
          <cell r="W4647">
            <v>57619</v>
          </cell>
          <cell r="X4647">
            <v>459940</v>
          </cell>
          <cell r="Y4647">
            <v>9198800</v>
          </cell>
          <cell r="Z4647" t="str">
            <v>火</v>
          </cell>
          <cell r="AA4647">
            <v>0.25</v>
          </cell>
          <cell r="AB4647">
            <v>0.25</v>
          </cell>
          <cell r="AC4647">
            <v>0.25</v>
          </cell>
          <cell r="AD4647">
            <v>1</v>
          </cell>
          <cell r="AE4647">
            <v>0.25</v>
          </cell>
          <cell r="AF4647">
            <v>19222</v>
          </cell>
          <cell r="AG4647">
            <v>19222</v>
          </cell>
          <cell r="AH4647">
            <v>19222</v>
          </cell>
          <cell r="AI4647">
            <v>19222</v>
          </cell>
          <cell r="AJ4647">
            <v>19222</v>
          </cell>
          <cell r="AK4647">
            <v>70</v>
          </cell>
        </row>
        <row r="4648">
          <cell r="B4648">
            <v>48420</v>
          </cell>
          <cell r="C4648">
            <v>484</v>
          </cell>
          <cell r="D4648">
            <v>2</v>
          </cell>
          <cell r="E4648">
            <v>32205</v>
          </cell>
          <cell r="F4648">
            <v>1</v>
          </cell>
          <cell r="G4648">
            <v>48420</v>
          </cell>
          <cell r="H4648">
            <v>78510</v>
          </cell>
          <cell r="I4648">
            <v>0</v>
          </cell>
          <cell r="J4648">
            <v>0</v>
          </cell>
          <cell r="K4648">
            <v>97</v>
          </cell>
          <cell r="L4648">
            <v>96</v>
          </cell>
          <cell r="M4648">
            <v>5</v>
          </cell>
          <cell r="N4648">
            <v>40</v>
          </cell>
          <cell r="O4648">
            <v>0.5</v>
          </cell>
          <cell r="P4648">
            <v>60080</v>
          </cell>
          <cell r="Q4648">
            <v>38451</v>
          </cell>
          <cell r="R4648">
            <v>0.6</v>
          </cell>
          <cell r="S4648">
            <v>2</v>
          </cell>
          <cell r="T4648">
            <v>48048</v>
          </cell>
          <cell r="U4648">
            <v>26859</v>
          </cell>
          <cell r="V4648">
            <v>108128</v>
          </cell>
          <cell r="W4648">
            <v>65310</v>
          </cell>
          <cell r="X4648">
            <v>459940</v>
          </cell>
          <cell r="Y4648">
            <v>9198800</v>
          </cell>
          <cell r="Z4648" t="str">
            <v>火</v>
          </cell>
          <cell r="AA4648">
            <v>0.25</v>
          </cell>
          <cell r="AB4648">
            <v>0.25</v>
          </cell>
          <cell r="AC4648">
            <v>0.25</v>
          </cell>
          <cell r="AD4648">
            <v>1</v>
          </cell>
          <cell r="AE4648">
            <v>0.25</v>
          </cell>
          <cell r="AF4648">
            <v>21625</v>
          </cell>
          <cell r="AG4648">
            <v>21625</v>
          </cell>
          <cell r="AH4648">
            <v>21625</v>
          </cell>
          <cell r="AI4648">
            <v>21625</v>
          </cell>
          <cell r="AJ4648">
            <v>21625</v>
          </cell>
          <cell r="AK4648">
            <v>70</v>
          </cell>
        </row>
        <row r="4649">
          <cell r="B4649">
            <v>48520</v>
          </cell>
          <cell r="C4649">
            <v>485</v>
          </cell>
          <cell r="D4649">
            <v>2</v>
          </cell>
          <cell r="E4649">
            <v>33005</v>
          </cell>
          <cell r="F4649">
            <v>1</v>
          </cell>
          <cell r="G4649">
            <v>48520</v>
          </cell>
          <cell r="H4649">
            <v>78610</v>
          </cell>
          <cell r="I4649">
            <v>0</v>
          </cell>
          <cell r="J4649">
            <v>0</v>
          </cell>
          <cell r="K4649">
            <v>98</v>
          </cell>
          <cell r="L4649">
            <v>97</v>
          </cell>
          <cell r="M4649">
            <v>5</v>
          </cell>
          <cell r="N4649">
            <v>40</v>
          </cell>
          <cell r="O4649">
            <v>0.60000000000000009</v>
          </cell>
          <cell r="P4649">
            <v>76224</v>
          </cell>
          <cell r="Q4649">
            <v>39026</v>
          </cell>
          <cell r="R4649">
            <v>0.6</v>
          </cell>
          <cell r="S4649">
            <v>2</v>
          </cell>
          <cell r="T4649">
            <v>50784</v>
          </cell>
          <cell r="U4649">
            <v>28389</v>
          </cell>
          <cell r="V4649">
            <v>127008</v>
          </cell>
          <cell r="W4649">
            <v>67415</v>
          </cell>
          <cell r="X4649">
            <v>484220</v>
          </cell>
          <cell r="Y4649">
            <v>9684400</v>
          </cell>
          <cell r="Z4649" t="str">
            <v>火</v>
          </cell>
          <cell r="AA4649">
            <v>0.25</v>
          </cell>
          <cell r="AB4649">
            <v>0.25</v>
          </cell>
          <cell r="AC4649">
            <v>0.25</v>
          </cell>
          <cell r="AD4649">
            <v>1</v>
          </cell>
          <cell r="AE4649">
            <v>0.25</v>
          </cell>
          <cell r="AF4649">
            <v>25401</v>
          </cell>
          <cell r="AG4649">
            <v>25401</v>
          </cell>
          <cell r="AH4649">
            <v>25401</v>
          </cell>
          <cell r="AI4649">
            <v>25401</v>
          </cell>
          <cell r="AJ4649">
            <v>25401</v>
          </cell>
          <cell r="AK4649">
            <v>70</v>
          </cell>
        </row>
        <row r="4650">
          <cell r="B4650">
            <v>48620</v>
          </cell>
          <cell r="C4650">
            <v>486</v>
          </cell>
          <cell r="D4650">
            <v>2</v>
          </cell>
          <cell r="E4650">
            <v>30802</v>
          </cell>
          <cell r="F4650">
            <v>1</v>
          </cell>
          <cell r="G4650">
            <v>48620</v>
          </cell>
          <cell r="H4650">
            <v>78710</v>
          </cell>
          <cell r="I4650">
            <v>0</v>
          </cell>
          <cell r="J4650">
            <v>0</v>
          </cell>
          <cell r="K4650">
            <v>98</v>
          </cell>
          <cell r="L4650">
            <v>97</v>
          </cell>
          <cell r="M4650">
            <v>5</v>
          </cell>
          <cell r="N4650">
            <v>40</v>
          </cell>
          <cell r="O4650">
            <v>0.2</v>
          </cell>
          <cell r="P4650">
            <v>25408</v>
          </cell>
          <cell r="Q4650">
            <v>20326</v>
          </cell>
          <cell r="R4650">
            <v>0.6</v>
          </cell>
          <cell r="S4650">
            <v>2</v>
          </cell>
          <cell r="T4650">
            <v>50784</v>
          </cell>
          <cell r="U4650">
            <v>28389</v>
          </cell>
          <cell r="V4650">
            <v>76192</v>
          </cell>
          <cell r="W4650">
            <v>48715</v>
          </cell>
          <cell r="X4650">
            <v>484220</v>
          </cell>
          <cell r="Y4650">
            <v>9684400</v>
          </cell>
          <cell r="Z4650" t="str">
            <v>水</v>
          </cell>
          <cell r="AA4650">
            <v>0.25</v>
          </cell>
          <cell r="AB4650">
            <v>0.25</v>
          </cell>
          <cell r="AC4650">
            <v>1</v>
          </cell>
          <cell r="AD4650">
            <v>0.25</v>
          </cell>
          <cell r="AE4650">
            <v>0.25</v>
          </cell>
          <cell r="AF4650">
            <v>15238</v>
          </cell>
          <cell r="AG4650">
            <v>15238</v>
          </cell>
          <cell r="AH4650">
            <v>15238</v>
          </cell>
          <cell r="AI4650">
            <v>15238</v>
          </cell>
          <cell r="AJ4650">
            <v>15238</v>
          </cell>
          <cell r="AK4650">
            <v>70</v>
          </cell>
        </row>
        <row r="4651">
          <cell r="B4651">
            <v>48720</v>
          </cell>
          <cell r="C4651">
            <v>487</v>
          </cell>
          <cell r="D4651">
            <v>2</v>
          </cell>
          <cell r="E4651">
            <v>30202</v>
          </cell>
          <cell r="F4651">
            <v>1</v>
          </cell>
          <cell r="G4651">
            <v>48720</v>
          </cell>
          <cell r="H4651">
            <v>78810</v>
          </cell>
          <cell r="I4651">
            <v>0</v>
          </cell>
          <cell r="J4651">
            <v>0</v>
          </cell>
          <cell r="K4651">
            <v>98</v>
          </cell>
          <cell r="L4651">
            <v>97</v>
          </cell>
          <cell r="M4651">
            <v>5</v>
          </cell>
          <cell r="N4651">
            <v>40</v>
          </cell>
          <cell r="O4651">
            <v>0.30000000000000004</v>
          </cell>
          <cell r="P4651">
            <v>38112</v>
          </cell>
          <cell r="Q4651">
            <v>30489</v>
          </cell>
          <cell r="R4651">
            <v>0.6</v>
          </cell>
          <cell r="S4651">
            <v>2</v>
          </cell>
          <cell r="T4651">
            <v>50784</v>
          </cell>
          <cell r="U4651">
            <v>28389</v>
          </cell>
          <cell r="V4651">
            <v>88896</v>
          </cell>
          <cell r="W4651">
            <v>58878</v>
          </cell>
          <cell r="X4651">
            <v>484220</v>
          </cell>
          <cell r="Y4651">
            <v>9684400</v>
          </cell>
          <cell r="Z4651" t="str">
            <v>水</v>
          </cell>
          <cell r="AA4651">
            <v>0.25</v>
          </cell>
          <cell r="AB4651">
            <v>0.25</v>
          </cell>
          <cell r="AC4651">
            <v>1</v>
          </cell>
          <cell r="AD4651">
            <v>0.25</v>
          </cell>
          <cell r="AE4651">
            <v>0.25</v>
          </cell>
          <cell r="AF4651">
            <v>17779</v>
          </cell>
          <cell r="AG4651">
            <v>17779</v>
          </cell>
          <cell r="AH4651">
            <v>17779</v>
          </cell>
          <cell r="AI4651">
            <v>17779</v>
          </cell>
          <cell r="AJ4651">
            <v>17779</v>
          </cell>
          <cell r="AK4651">
            <v>70</v>
          </cell>
        </row>
        <row r="4652">
          <cell r="B4652">
            <v>48820</v>
          </cell>
          <cell r="C4652">
            <v>488</v>
          </cell>
          <cell r="D4652">
            <v>2</v>
          </cell>
          <cell r="E4652">
            <v>30802</v>
          </cell>
          <cell r="F4652">
            <v>1</v>
          </cell>
          <cell r="G4652">
            <v>48820</v>
          </cell>
          <cell r="H4652">
            <v>78910</v>
          </cell>
          <cell r="I4652">
            <v>0</v>
          </cell>
          <cell r="J4652">
            <v>0</v>
          </cell>
          <cell r="K4652">
            <v>98</v>
          </cell>
          <cell r="L4652">
            <v>97</v>
          </cell>
          <cell r="M4652">
            <v>5</v>
          </cell>
          <cell r="N4652">
            <v>40</v>
          </cell>
          <cell r="O4652">
            <v>0.4</v>
          </cell>
          <cell r="P4652">
            <v>50816</v>
          </cell>
          <cell r="Q4652">
            <v>32522</v>
          </cell>
          <cell r="R4652">
            <v>0.6</v>
          </cell>
          <cell r="S4652">
            <v>2</v>
          </cell>
          <cell r="T4652">
            <v>50784</v>
          </cell>
          <cell r="U4652">
            <v>28389</v>
          </cell>
          <cell r="V4652">
            <v>101600</v>
          </cell>
          <cell r="W4652">
            <v>60911</v>
          </cell>
          <cell r="X4652">
            <v>484220</v>
          </cell>
          <cell r="Y4652">
            <v>9684400</v>
          </cell>
          <cell r="Z4652" t="str">
            <v>水</v>
          </cell>
          <cell r="AA4652">
            <v>0.25</v>
          </cell>
          <cell r="AB4652">
            <v>0.25</v>
          </cell>
          <cell r="AC4652">
            <v>1</v>
          </cell>
          <cell r="AD4652">
            <v>0.25</v>
          </cell>
          <cell r="AE4652">
            <v>0.25</v>
          </cell>
          <cell r="AF4652">
            <v>20320</v>
          </cell>
          <cell r="AG4652">
            <v>20320</v>
          </cell>
          <cell r="AH4652">
            <v>20320</v>
          </cell>
          <cell r="AI4652">
            <v>20320</v>
          </cell>
          <cell r="AJ4652">
            <v>20320</v>
          </cell>
          <cell r="AK4652">
            <v>70</v>
          </cell>
        </row>
        <row r="4653">
          <cell r="B4653">
            <v>48920</v>
          </cell>
          <cell r="C4653">
            <v>489</v>
          </cell>
          <cell r="D4653">
            <v>2</v>
          </cell>
          <cell r="E4653">
            <v>30202</v>
          </cell>
          <cell r="F4653">
            <v>1</v>
          </cell>
          <cell r="G4653">
            <v>48920</v>
          </cell>
          <cell r="H4653">
            <v>79010</v>
          </cell>
          <cell r="I4653">
            <v>0</v>
          </cell>
          <cell r="J4653">
            <v>0</v>
          </cell>
          <cell r="K4653">
            <v>98</v>
          </cell>
          <cell r="L4653">
            <v>97</v>
          </cell>
          <cell r="M4653">
            <v>5</v>
          </cell>
          <cell r="N4653">
            <v>40</v>
          </cell>
          <cell r="O4653">
            <v>0.5</v>
          </cell>
          <cell r="P4653">
            <v>63520</v>
          </cell>
          <cell r="Q4653">
            <v>40652</v>
          </cell>
          <cell r="R4653">
            <v>0.6</v>
          </cell>
          <cell r="S4653">
            <v>2</v>
          </cell>
          <cell r="T4653">
            <v>50784</v>
          </cell>
          <cell r="U4653">
            <v>28389</v>
          </cell>
          <cell r="V4653">
            <v>114304</v>
          </cell>
          <cell r="W4653">
            <v>69041</v>
          </cell>
          <cell r="X4653">
            <v>484220</v>
          </cell>
          <cell r="Y4653">
            <v>9684400</v>
          </cell>
          <cell r="Z4653" t="str">
            <v>水</v>
          </cell>
          <cell r="AA4653">
            <v>0.25</v>
          </cell>
          <cell r="AB4653">
            <v>0.25</v>
          </cell>
          <cell r="AC4653">
            <v>1</v>
          </cell>
          <cell r="AD4653">
            <v>0.25</v>
          </cell>
          <cell r="AE4653">
            <v>0.25</v>
          </cell>
          <cell r="AF4653">
            <v>22860</v>
          </cell>
          <cell r="AG4653">
            <v>22860</v>
          </cell>
          <cell r="AH4653">
            <v>22860</v>
          </cell>
          <cell r="AI4653">
            <v>22860</v>
          </cell>
          <cell r="AJ4653">
            <v>22860</v>
          </cell>
          <cell r="AK4653">
            <v>70</v>
          </cell>
        </row>
        <row r="4654">
          <cell r="B4654">
            <v>49020</v>
          </cell>
          <cell r="C4654">
            <v>490</v>
          </cell>
          <cell r="D4654">
            <v>2</v>
          </cell>
          <cell r="E4654">
            <v>30800</v>
          </cell>
          <cell r="F4654">
            <v>1</v>
          </cell>
          <cell r="G4654">
            <v>49020</v>
          </cell>
          <cell r="H4654">
            <v>79110</v>
          </cell>
          <cell r="I4654">
            <v>0</v>
          </cell>
          <cell r="J4654">
            <v>0</v>
          </cell>
          <cell r="K4654">
            <v>99</v>
          </cell>
          <cell r="L4654">
            <v>98</v>
          </cell>
          <cell r="M4654">
            <v>5</v>
          </cell>
          <cell r="N4654">
            <v>40</v>
          </cell>
          <cell r="O4654">
            <v>0.60000000000000009</v>
          </cell>
          <cell r="P4654">
            <v>80592</v>
          </cell>
          <cell r="Q4654">
            <v>41263</v>
          </cell>
          <cell r="R4654">
            <v>0.6</v>
          </cell>
          <cell r="S4654">
            <v>2</v>
          </cell>
          <cell r="T4654">
            <v>53712</v>
          </cell>
          <cell r="U4654">
            <v>30025</v>
          </cell>
          <cell r="V4654">
            <v>134304</v>
          </cell>
          <cell r="W4654">
            <v>71288</v>
          </cell>
          <cell r="X4654">
            <v>509900</v>
          </cell>
          <cell r="Y4654">
            <v>10198000</v>
          </cell>
          <cell r="Z4654" t="str">
            <v>水</v>
          </cell>
          <cell r="AA4654">
            <v>0.25</v>
          </cell>
          <cell r="AB4654">
            <v>0.25</v>
          </cell>
          <cell r="AC4654">
            <v>1</v>
          </cell>
          <cell r="AD4654">
            <v>0.25</v>
          </cell>
          <cell r="AE4654">
            <v>0.25</v>
          </cell>
          <cell r="AF4654">
            <v>26860</v>
          </cell>
          <cell r="AG4654">
            <v>26860</v>
          </cell>
          <cell r="AH4654">
            <v>26860</v>
          </cell>
          <cell r="AI4654">
            <v>26860</v>
          </cell>
          <cell r="AJ4654">
            <v>26860</v>
          </cell>
          <cell r="AK4654">
            <v>70</v>
          </cell>
        </row>
        <row r="4655">
          <cell r="B4655">
            <v>49120</v>
          </cell>
          <cell r="C4655">
            <v>491</v>
          </cell>
          <cell r="D4655">
            <v>2</v>
          </cell>
          <cell r="E4655">
            <v>20314</v>
          </cell>
          <cell r="F4655">
            <v>1</v>
          </cell>
          <cell r="G4655">
            <v>49120</v>
          </cell>
          <cell r="H4655">
            <v>79210</v>
          </cell>
          <cell r="I4655">
            <v>0</v>
          </cell>
          <cell r="J4655">
            <v>0</v>
          </cell>
          <cell r="K4655">
            <v>99</v>
          </cell>
          <cell r="L4655">
            <v>98</v>
          </cell>
          <cell r="M4655">
            <v>5</v>
          </cell>
          <cell r="N4655">
            <v>40</v>
          </cell>
          <cell r="O4655">
            <v>0.2</v>
          </cell>
          <cell r="P4655">
            <v>26864</v>
          </cell>
          <cell r="Q4655">
            <v>21491</v>
          </cell>
          <cell r="R4655">
            <v>0.6</v>
          </cell>
          <cell r="S4655">
            <v>2</v>
          </cell>
          <cell r="T4655">
            <v>53712</v>
          </cell>
          <cell r="U4655">
            <v>30025</v>
          </cell>
          <cell r="V4655">
            <v>80576</v>
          </cell>
          <cell r="W4655">
            <v>51516</v>
          </cell>
          <cell r="X4655">
            <v>509900</v>
          </cell>
          <cell r="Y4655">
            <v>10198000</v>
          </cell>
          <cell r="Z4655" t="str">
            <v>金</v>
          </cell>
          <cell r="AA4655">
            <v>1</v>
          </cell>
          <cell r="AB4655">
            <v>0.25</v>
          </cell>
          <cell r="AC4655">
            <v>0.25</v>
          </cell>
          <cell r="AD4655">
            <v>0.25</v>
          </cell>
          <cell r="AE4655">
            <v>0.25</v>
          </cell>
          <cell r="AF4655">
            <v>16115</v>
          </cell>
          <cell r="AG4655">
            <v>16115</v>
          </cell>
          <cell r="AH4655">
            <v>16115</v>
          </cell>
          <cell r="AI4655">
            <v>16115</v>
          </cell>
          <cell r="AJ4655">
            <v>16115</v>
          </cell>
          <cell r="AK4655">
            <v>70</v>
          </cell>
        </row>
        <row r="4656">
          <cell r="B4656">
            <v>49220</v>
          </cell>
          <cell r="C4656">
            <v>492</v>
          </cell>
          <cell r="D4656">
            <v>2</v>
          </cell>
          <cell r="E4656">
            <v>20514</v>
          </cell>
          <cell r="F4656">
            <v>1</v>
          </cell>
          <cell r="G4656">
            <v>49220</v>
          </cell>
          <cell r="H4656">
            <v>79310</v>
          </cell>
          <cell r="I4656">
            <v>0</v>
          </cell>
          <cell r="J4656">
            <v>0</v>
          </cell>
          <cell r="K4656">
            <v>99</v>
          </cell>
          <cell r="L4656">
            <v>98</v>
          </cell>
          <cell r="M4656">
            <v>5</v>
          </cell>
          <cell r="N4656">
            <v>40</v>
          </cell>
          <cell r="O4656">
            <v>0.30000000000000004</v>
          </cell>
          <cell r="P4656">
            <v>40296</v>
          </cell>
          <cell r="Q4656">
            <v>32236</v>
          </cell>
          <cell r="R4656">
            <v>0.6</v>
          </cell>
          <cell r="S4656">
            <v>2</v>
          </cell>
          <cell r="T4656">
            <v>53712</v>
          </cell>
          <cell r="U4656">
            <v>30025</v>
          </cell>
          <cell r="V4656">
            <v>94008</v>
          </cell>
          <cell r="W4656">
            <v>62261</v>
          </cell>
          <cell r="X4656">
            <v>509900</v>
          </cell>
          <cell r="Y4656">
            <v>10198000</v>
          </cell>
          <cell r="Z4656" t="str">
            <v>金</v>
          </cell>
          <cell r="AA4656">
            <v>1</v>
          </cell>
          <cell r="AB4656">
            <v>0.25</v>
          </cell>
          <cell r="AC4656">
            <v>0.25</v>
          </cell>
          <cell r="AD4656">
            <v>0.25</v>
          </cell>
          <cell r="AE4656">
            <v>0.25</v>
          </cell>
          <cell r="AF4656">
            <v>18801</v>
          </cell>
          <cell r="AG4656">
            <v>18801</v>
          </cell>
          <cell r="AH4656">
            <v>18801</v>
          </cell>
          <cell r="AI4656">
            <v>18801</v>
          </cell>
          <cell r="AJ4656">
            <v>18801</v>
          </cell>
          <cell r="AK4656">
            <v>70</v>
          </cell>
        </row>
        <row r="4657">
          <cell r="B4657">
            <v>49320</v>
          </cell>
          <cell r="C4657">
            <v>493</v>
          </cell>
          <cell r="D4657">
            <v>2</v>
          </cell>
          <cell r="E4657">
            <v>20314</v>
          </cell>
          <cell r="F4657">
            <v>1</v>
          </cell>
          <cell r="G4657">
            <v>49320</v>
          </cell>
          <cell r="H4657">
            <v>79410</v>
          </cell>
          <cell r="I4657">
            <v>0</v>
          </cell>
          <cell r="J4657">
            <v>0</v>
          </cell>
          <cell r="K4657">
            <v>99</v>
          </cell>
          <cell r="L4657">
            <v>98</v>
          </cell>
          <cell r="M4657">
            <v>5</v>
          </cell>
          <cell r="N4657">
            <v>40</v>
          </cell>
          <cell r="O4657">
            <v>0.4</v>
          </cell>
          <cell r="P4657">
            <v>53728</v>
          </cell>
          <cell r="Q4657">
            <v>34385</v>
          </cell>
          <cell r="R4657">
            <v>0.6</v>
          </cell>
          <cell r="S4657">
            <v>2</v>
          </cell>
          <cell r="T4657">
            <v>53712</v>
          </cell>
          <cell r="U4657">
            <v>30025</v>
          </cell>
          <cell r="V4657">
            <v>107440</v>
          </cell>
          <cell r="W4657">
            <v>64410</v>
          </cell>
          <cell r="X4657">
            <v>509900</v>
          </cell>
          <cell r="Y4657">
            <v>10198000</v>
          </cell>
          <cell r="Z4657" t="str">
            <v>金</v>
          </cell>
          <cell r="AA4657">
            <v>1</v>
          </cell>
          <cell r="AB4657">
            <v>0.25</v>
          </cell>
          <cell r="AC4657">
            <v>0.25</v>
          </cell>
          <cell r="AD4657">
            <v>0.25</v>
          </cell>
          <cell r="AE4657">
            <v>0.25</v>
          </cell>
          <cell r="AF4657">
            <v>21488</v>
          </cell>
          <cell r="AG4657">
            <v>21488</v>
          </cell>
          <cell r="AH4657">
            <v>21488</v>
          </cell>
          <cell r="AI4657">
            <v>21488</v>
          </cell>
          <cell r="AJ4657">
            <v>21488</v>
          </cell>
          <cell r="AK4657">
            <v>70</v>
          </cell>
        </row>
        <row r="4658">
          <cell r="B4658">
            <v>49420</v>
          </cell>
          <cell r="C4658">
            <v>494</v>
          </cell>
          <cell r="D4658">
            <v>2</v>
          </cell>
          <cell r="E4658">
            <v>20514</v>
          </cell>
          <cell r="F4658">
            <v>1</v>
          </cell>
          <cell r="G4658">
            <v>49420</v>
          </cell>
          <cell r="H4658">
            <v>79510</v>
          </cell>
          <cell r="I4658">
            <v>0</v>
          </cell>
          <cell r="J4658">
            <v>0</v>
          </cell>
          <cell r="K4658">
            <v>99</v>
          </cell>
          <cell r="L4658">
            <v>98</v>
          </cell>
          <cell r="M4658">
            <v>5</v>
          </cell>
          <cell r="N4658">
            <v>40</v>
          </cell>
          <cell r="O4658">
            <v>0.5</v>
          </cell>
          <cell r="P4658">
            <v>67160</v>
          </cell>
          <cell r="Q4658">
            <v>42982</v>
          </cell>
          <cell r="R4658">
            <v>0.6</v>
          </cell>
          <cell r="S4658">
            <v>2</v>
          </cell>
          <cell r="T4658">
            <v>53712</v>
          </cell>
          <cell r="U4658">
            <v>30025</v>
          </cell>
          <cell r="V4658">
            <v>120872</v>
          </cell>
          <cell r="W4658">
            <v>73007</v>
          </cell>
          <cell r="X4658">
            <v>509900</v>
          </cell>
          <cell r="Y4658">
            <v>10198000</v>
          </cell>
          <cell r="Z4658" t="str">
            <v>金</v>
          </cell>
          <cell r="AA4658">
            <v>1</v>
          </cell>
          <cell r="AB4658">
            <v>0.25</v>
          </cell>
          <cell r="AC4658">
            <v>0.25</v>
          </cell>
          <cell r="AD4658">
            <v>0.25</v>
          </cell>
          <cell r="AE4658">
            <v>0.25</v>
          </cell>
          <cell r="AF4658">
            <v>24174</v>
          </cell>
          <cell r="AG4658">
            <v>24174</v>
          </cell>
          <cell r="AH4658">
            <v>24174</v>
          </cell>
          <cell r="AI4658">
            <v>24174</v>
          </cell>
          <cell r="AJ4658">
            <v>24174</v>
          </cell>
          <cell r="AK4658">
            <v>70</v>
          </cell>
        </row>
        <row r="4659">
          <cell r="B4659">
            <v>49520</v>
          </cell>
          <cell r="C4659">
            <v>495</v>
          </cell>
          <cell r="D4659">
            <v>2</v>
          </cell>
          <cell r="E4659">
            <v>30900</v>
          </cell>
          <cell r="F4659">
            <v>1</v>
          </cell>
          <cell r="G4659">
            <v>49520</v>
          </cell>
          <cell r="H4659">
            <v>79610</v>
          </cell>
          <cell r="I4659">
            <v>0</v>
          </cell>
          <cell r="J4659">
            <v>0</v>
          </cell>
          <cell r="K4659">
            <v>100</v>
          </cell>
          <cell r="L4659">
            <v>99</v>
          </cell>
          <cell r="M4659">
            <v>5</v>
          </cell>
          <cell r="N4659">
            <v>40</v>
          </cell>
          <cell r="O4659">
            <v>0.60000000000000009</v>
          </cell>
          <cell r="P4659">
            <v>85224</v>
          </cell>
          <cell r="Q4659">
            <v>43634</v>
          </cell>
          <cell r="R4659">
            <v>0.6</v>
          </cell>
          <cell r="S4659">
            <v>2</v>
          </cell>
          <cell r="T4659">
            <v>56784</v>
          </cell>
          <cell r="U4659">
            <v>31743</v>
          </cell>
          <cell r="V4659">
            <v>142008</v>
          </cell>
          <cell r="W4659">
            <v>75377</v>
          </cell>
          <cell r="X4659">
            <v>537060</v>
          </cell>
          <cell r="Y4659">
            <v>10741200</v>
          </cell>
          <cell r="Z4659" t="str">
            <v>金</v>
          </cell>
          <cell r="AA4659">
            <v>1</v>
          </cell>
          <cell r="AB4659">
            <v>0.25</v>
          </cell>
          <cell r="AC4659">
            <v>0.25</v>
          </cell>
          <cell r="AD4659">
            <v>0.25</v>
          </cell>
          <cell r="AE4659">
            <v>0.25</v>
          </cell>
          <cell r="AF4659">
            <v>28401</v>
          </cell>
          <cell r="AG4659">
            <v>28401</v>
          </cell>
          <cell r="AH4659">
            <v>28401</v>
          </cell>
          <cell r="AI4659">
            <v>28401</v>
          </cell>
          <cell r="AJ4659">
            <v>28401</v>
          </cell>
          <cell r="AK4659">
            <v>70</v>
          </cell>
        </row>
        <row r="4660">
          <cell r="B4660">
            <v>49620</v>
          </cell>
          <cell r="C4660">
            <v>496</v>
          </cell>
          <cell r="D4660">
            <v>2</v>
          </cell>
          <cell r="E4660">
            <v>30601</v>
          </cell>
          <cell r="F4660">
            <v>1</v>
          </cell>
          <cell r="G4660">
            <v>49620</v>
          </cell>
          <cell r="H4660">
            <v>79710</v>
          </cell>
          <cell r="I4660">
            <v>0</v>
          </cell>
          <cell r="J4660">
            <v>0</v>
          </cell>
          <cell r="K4660">
            <v>100</v>
          </cell>
          <cell r="L4660">
            <v>99</v>
          </cell>
          <cell r="M4660">
            <v>5</v>
          </cell>
          <cell r="N4660">
            <v>40</v>
          </cell>
          <cell r="O4660">
            <v>0.2</v>
          </cell>
          <cell r="P4660">
            <v>28408</v>
          </cell>
          <cell r="Q4660">
            <v>22726</v>
          </cell>
          <cell r="R4660">
            <v>0.6</v>
          </cell>
          <cell r="S4660">
            <v>2</v>
          </cell>
          <cell r="T4660">
            <v>56784</v>
          </cell>
          <cell r="U4660">
            <v>31743</v>
          </cell>
          <cell r="V4660">
            <v>85192</v>
          </cell>
          <cell r="W4660">
            <v>54469</v>
          </cell>
          <cell r="X4660">
            <v>537060</v>
          </cell>
          <cell r="Y4660">
            <v>10741200</v>
          </cell>
          <cell r="Z4660" t="str">
            <v>木</v>
          </cell>
          <cell r="AA4660">
            <v>0.25</v>
          </cell>
          <cell r="AB4660">
            <v>1</v>
          </cell>
          <cell r="AC4660">
            <v>0.25</v>
          </cell>
          <cell r="AD4660">
            <v>0.25</v>
          </cell>
          <cell r="AE4660">
            <v>0.25</v>
          </cell>
          <cell r="AF4660">
            <v>17038</v>
          </cell>
          <cell r="AG4660">
            <v>17038</v>
          </cell>
          <cell r="AH4660">
            <v>17038</v>
          </cell>
          <cell r="AI4660">
            <v>17038</v>
          </cell>
          <cell r="AJ4660">
            <v>17038</v>
          </cell>
          <cell r="AK4660">
            <v>70</v>
          </cell>
        </row>
        <row r="4661">
          <cell r="B4661">
            <v>49720</v>
          </cell>
          <cell r="C4661">
            <v>497</v>
          </cell>
          <cell r="D4661">
            <v>2</v>
          </cell>
          <cell r="E4661">
            <v>20211</v>
          </cell>
          <cell r="F4661">
            <v>1</v>
          </cell>
          <cell r="G4661">
            <v>49720</v>
          </cell>
          <cell r="H4661">
            <v>79810</v>
          </cell>
          <cell r="I4661">
            <v>0</v>
          </cell>
          <cell r="J4661">
            <v>0</v>
          </cell>
          <cell r="K4661">
            <v>100</v>
          </cell>
          <cell r="L4661">
            <v>99</v>
          </cell>
          <cell r="M4661">
            <v>5</v>
          </cell>
          <cell r="N4661">
            <v>40</v>
          </cell>
          <cell r="O4661">
            <v>0.30000000000000004</v>
          </cell>
          <cell r="P4661">
            <v>42612</v>
          </cell>
          <cell r="Q4661">
            <v>34089</v>
          </cell>
          <cell r="R4661">
            <v>0.6</v>
          </cell>
          <cell r="S4661">
            <v>2</v>
          </cell>
          <cell r="T4661">
            <v>56784</v>
          </cell>
          <cell r="U4661">
            <v>31743</v>
          </cell>
          <cell r="V4661">
            <v>99396</v>
          </cell>
          <cell r="W4661">
            <v>65832</v>
          </cell>
          <cell r="X4661">
            <v>537060</v>
          </cell>
          <cell r="Y4661">
            <v>10741200</v>
          </cell>
          <cell r="Z4661" t="str">
            <v>木</v>
          </cell>
          <cell r="AA4661">
            <v>0.25</v>
          </cell>
          <cell r="AB4661">
            <v>1</v>
          </cell>
          <cell r="AC4661">
            <v>0.25</v>
          </cell>
          <cell r="AD4661">
            <v>0.25</v>
          </cell>
          <cell r="AE4661">
            <v>0.25</v>
          </cell>
          <cell r="AF4661">
            <v>19879</v>
          </cell>
          <cell r="AG4661">
            <v>19879</v>
          </cell>
          <cell r="AH4661">
            <v>19879</v>
          </cell>
          <cell r="AI4661">
            <v>19879</v>
          </cell>
          <cell r="AJ4661">
            <v>19879</v>
          </cell>
          <cell r="AK4661">
            <v>70</v>
          </cell>
        </row>
        <row r="4662">
          <cell r="B4662">
            <v>49820</v>
          </cell>
          <cell r="C4662">
            <v>498</v>
          </cell>
          <cell r="D4662">
            <v>2</v>
          </cell>
          <cell r="E4662">
            <v>30601</v>
          </cell>
          <cell r="F4662">
            <v>1</v>
          </cell>
          <cell r="G4662">
            <v>49820</v>
          </cell>
          <cell r="H4662">
            <v>79910</v>
          </cell>
          <cell r="I4662">
            <v>0</v>
          </cell>
          <cell r="J4662">
            <v>0</v>
          </cell>
          <cell r="K4662">
            <v>100</v>
          </cell>
          <cell r="L4662">
            <v>99</v>
          </cell>
          <cell r="M4662">
            <v>5</v>
          </cell>
          <cell r="N4662">
            <v>40</v>
          </cell>
          <cell r="O4662">
            <v>0.4</v>
          </cell>
          <cell r="P4662">
            <v>56816</v>
          </cell>
          <cell r="Q4662">
            <v>36362</v>
          </cell>
          <cell r="R4662">
            <v>0.6</v>
          </cell>
          <cell r="S4662">
            <v>2</v>
          </cell>
          <cell r="T4662">
            <v>56784</v>
          </cell>
          <cell r="U4662">
            <v>31743</v>
          </cell>
          <cell r="V4662">
            <v>113600</v>
          </cell>
          <cell r="W4662">
            <v>68105</v>
          </cell>
          <cell r="X4662">
            <v>537060</v>
          </cell>
          <cell r="Y4662">
            <v>10741200</v>
          </cell>
          <cell r="Z4662" t="str">
            <v>木</v>
          </cell>
          <cell r="AA4662">
            <v>0.25</v>
          </cell>
          <cell r="AB4662">
            <v>1</v>
          </cell>
          <cell r="AC4662">
            <v>0.25</v>
          </cell>
          <cell r="AD4662">
            <v>0.25</v>
          </cell>
          <cell r="AE4662">
            <v>0.25</v>
          </cell>
          <cell r="AF4662">
            <v>22720</v>
          </cell>
          <cell r="AG4662">
            <v>22720</v>
          </cell>
          <cell r="AH4662">
            <v>22720</v>
          </cell>
          <cell r="AI4662">
            <v>22720</v>
          </cell>
          <cell r="AJ4662">
            <v>22720</v>
          </cell>
          <cell r="AK4662">
            <v>70</v>
          </cell>
        </row>
        <row r="4663">
          <cell r="B4663">
            <v>49920</v>
          </cell>
          <cell r="C4663">
            <v>499</v>
          </cell>
          <cell r="D4663">
            <v>2</v>
          </cell>
          <cell r="E4663">
            <v>20211</v>
          </cell>
          <cell r="F4663">
            <v>1</v>
          </cell>
          <cell r="G4663">
            <v>49920</v>
          </cell>
          <cell r="H4663">
            <v>80010</v>
          </cell>
          <cell r="I4663">
            <v>0</v>
          </cell>
          <cell r="J4663">
            <v>0</v>
          </cell>
          <cell r="K4663">
            <v>100</v>
          </cell>
          <cell r="L4663">
            <v>99</v>
          </cell>
          <cell r="M4663">
            <v>5</v>
          </cell>
          <cell r="N4663">
            <v>40</v>
          </cell>
          <cell r="O4663">
            <v>0.5</v>
          </cell>
          <cell r="P4663">
            <v>71020</v>
          </cell>
          <cell r="Q4663">
            <v>45452</v>
          </cell>
          <cell r="R4663">
            <v>0.6</v>
          </cell>
          <cell r="S4663">
            <v>2</v>
          </cell>
          <cell r="T4663">
            <v>56784</v>
          </cell>
          <cell r="U4663">
            <v>31743</v>
          </cell>
          <cell r="V4663">
            <v>127804</v>
          </cell>
          <cell r="W4663">
            <v>77195</v>
          </cell>
          <cell r="X4663">
            <v>537060</v>
          </cell>
          <cell r="Y4663">
            <v>10741200</v>
          </cell>
          <cell r="Z4663" t="str">
            <v>木</v>
          </cell>
          <cell r="AA4663">
            <v>0.25</v>
          </cell>
          <cell r="AB4663">
            <v>1</v>
          </cell>
          <cell r="AC4663">
            <v>0.25</v>
          </cell>
          <cell r="AD4663">
            <v>0.25</v>
          </cell>
          <cell r="AE4663">
            <v>0.25</v>
          </cell>
          <cell r="AF4663">
            <v>25560</v>
          </cell>
          <cell r="AG4663">
            <v>25560</v>
          </cell>
          <cell r="AH4663">
            <v>25560</v>
          </cell>
          <cell r="AI4663">
            <v>25560</v>
          </cell>
          <cell r="AJ4663">
            <v>25560</v>
          </cell>
          <cell r="AK4663">
            <v>70</v>
          </cell>
        </row>
        <row r="4664">
          <cell r="B4664">
            <v>50020</v>
          </cell>
          <cell r="C4664">
            <v>500</v>
          </cell>
          <cell r="D4664">
            <v>2</v>
          </cell>
          <cell r="E4664">
            <v>30600</v>
          </cell>
          <cell r="F4664">
            <v>1</v>
          </cell>
          <cell r="G4664">
            <v>50020</v>
          </cell>
          <cell r="H4664">
            <v>80110</v>
          </cell>
          <cell r="I4664">
            <v>0</v>
          </cell>
          <cell r="J4664">
            <v>0</v>
          </cell>
          <cell r="K4664">
            <v>101</v>
          </cell>
          <cell r="L4664">
            <v>100</v>
          </cell>
          <cell r="M4664">
            <v>6</v>
          </cell>
          <cell r="N4664">
            <v>40</v>
          </cell>
          <cell r="O4664">
            <v>0.60000000000000009</v>
          </cell>
          <cell r="P4664">
            <v>90120</v>
          </cell>
          <cell r="Q4664">
            <v>46141</v>
          </cell>
          <cell r="R4664">
            <v>0.6</v>
          </cell>
          <cell r="S4664">
            <v>2</v>
          </cell>
          <cell r="T4664">
            <v>60048</v>
          </cell>
          <cell r="U4664">
            <v>33567</v>
          </cell>
          <cell r="V4664">
            <v>150168</v>
          </cell>
          <cell r="W4664">
            <v>79708</v>
          </cell>
          <cell r="X4664">
            <v>594500</v>
          </cell>
          <cell r="Y4664">
            <v>11890000</v>
          </cell>
          <cell r="Z4664" t="str">
            <v>木</v>
          </cell>
          <cell r="AA4664">
            <v>0.25</v>
          </cell>
          <cell r="AB4664">
            <v>1</v>
          </cell>
          <cell r="AC4664">
            <v>0.25</v>
          </cell>
          <cell r="AD4664">
            <v>0.25</v>
          </cell>
          <cell r="AE4664">
            <v>0.25</v>
          </cell>
          <cell r="AF4664">
            <v>30033</v>
          </cell>
          <cell r="AG4664">
            <v>30033</v>
          </cell>
          <cell r="AH4664">
            <v>30033</v>
          </cell>
          <cell r="AI4664">
            <v>30033</v>
          </cell>
          <cell r="AJ4664">
            <v>30033</v>
          </cell>
          <cell r="AK4664">
            <v>90</v>
          </cell>
        </row>
        <row r="4665">
          <cell r="B4665" t="str">
            <v>噩梦难度</v>
          </cell>
          <cell r="E4665" t="e">
            <v>#VALUE!</v>
          </cell>
          <cell r="F4665">
            <v>1</v>
          </cell>
          <cell r="G4665" t="str">
            <v>噩梦难度</v>
          </cell>
          <cell r="H4665">
            <v>80210</v>
          </cell>
          <cell r="I4665">
            <v>0</v>
          </cell>
          <cell r="J4665">
            <v>0</v>
          </cell>
          <cell r="K4665">
            <v>1</v>
          </cell>
          <cell r="L4665">
            <v>0</v>
          </cell>
          <cell r="M4665">
            <v>1</v>
          </cell>
          <cell r="N4665">
            <v>0</v>
          </cell>
          <cell r="O4665">
            <v>0.60000000000000009</v>
          </cell>
          <cell r="P4665">
            <v>0</v>
          </cell>
          <cell r="Q4665">
            <v>0</v>
          </cell>
          <cell r="R4665">
            <v>0.6</v>
          </cell>
          <cell r="S4665">
            <v>3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100</v>
          </cell>
          <cell r="Y4665">
            <v>2000</v>
          </cell>
          <cell r="AA4665">
            <v>0.25</v>
          </cell>
          <cell r="AB4665">
            <v>0.25</v>
          </cell>
          <cell r="AC4665">
            <v>0.25</v>
          </cell>
          <cell r="AD4665">
            <v>0.25</v>
          </cell>
          <cell r="AE4665">
            <v>0.25</v>
          </cell>
          <cell r="AF4665">
            <v>0</v>
          </cell>
          <cell r="AG4665">
            <v>0</v>
          </cell>
          <cell r="AH4665">
            <v>0</v>
          </cell>
          <cell r="AI4665">
            <v>0</v>
          </cell>
          <cell r="AJ4665">
            <v>0</v>
          </cell>
          <cell r="AK4665">
            <v>-10</v>
          </cell>
        </row>
        <row r="4666">
          <cell r="B4666">
            <v>30130</v>
          </cell>
          <cell r="C4666">
            <v>301</v>
          </cell>
          <cell r="D4666">
            <v>3</v>
          </cell>
          <cell r="E4666">
            <v>20615</v>
          </cell>
          <cell r="F4666">
            <v>1</v>
          </cell>
          <cell r="G4666">
            <v>30130</v>
          </cell>
          <cell r="H4666">
            <v>80310</v>
          </cell>
          <cell r="I4666">
            <v>0</v>
          </cell>
          <cell r="J4666">
            <v>0</v>
          </cell>
          <cell r="K4666">
            <v>61</v>
          </cell>
          <cell r="L4666">
            <v>60</v>
          </cell>
          <cell r="M4666">
            <v>4</v>
          </cell>
          <cell r="N4666">
            <v>24</v>
          </cell>
          <cell r="O4666">
            <v>0.2</v>
          </cell>
          <cell r="P4666">
            <v>1934</v>
          </cell>
          <cell r="Q4666">
            <v>1547</v>
          </cell>
          <cell r="R4666">
            <v>0.6</v>
          </cell>
          <cell r="S4666">
            <v>3</v>
          </cell>
          <cell r="T4666">
            <v>5788</v>
          </cell>
          <cell r="U4666">
            <v>2412</v>
          </cell>
          <cell r="V4666">
            <v>7722</v>
          </cell>
          <cell r="W4666">
            <v>3959</v>
          </cell>
          <cell r="X4666">
            <v>37684</v>
          </cell>
          <cell r="Y4666">
            <v>753680</v>
          </cell>
          <cell r="Z4666" t="str">
            <v>火</v>
          </cell>
          <cell r="AA4666">
            <v>0.25</v>
          </cell>
          <cell r="AB4666">
            <v>0.25</v>
          </cell>
          <cell r="AC4666">
            <v>0.25</v>
          </cell>
          <cell r="AD4666">
            <v>1</v>
          </cell>
          <cell r="AE4666">
            <v>0.25</v>
          </cell>
          <cell r="AF4666">
            <v>940</v>
          </cell>
          <cell r="AG4666">
            <v>940</v>
          </cell>
          <cell r="AH4666">
            <v>940</v>
          </cell>
          <cell r="AI4666">
            <v>3959</v>
          </cell>
          <cell r="AJ4666">
            <v>940</v>
          </cell>
          <cell r="AK4666">
            <v>50</v>
          </cell>
        </row>
        <row r="4667">
          <cell r="B4667">
            <v>30230</v>
          </cell>
          <cell r="C4667">
            <v>302</v>
          </cell>
          <cell r="D4667">
            <v>3</v>
          </cell>
          <cell r="E4667">
            <v>20315</v>
          </cell>
          <cell r="F4667">
            <v>1</v>
          </cell>
          <cell r="G4667">
            <v>30230</v>
          </cell>
          <cell r="H4667">
            <v>80410</v>
          </cell>
          <cell r="I4667">
            <v>0</v>
          </cell>
          <cell r="J4667">
            <v>0</v>
          </cell>
          <cell r="K4667">
            <v>61</v>
          </cell>
          <cell r="L4667">
            <v>60</v>
          </cell>
          <cell r="M4667">
            <v>4</v>
          </cell>
          <cell r="N4667">
            <v>24</v>
          </cell>
          <cell r="O4667">
            <v>0.30000000000000004</v>
          </cell>
          <cell r="P4667">
            <v>2901</v>
          </cell>
          <cell r="Q4667">
            <v>2321</v>
          </cell>
          <cell r="R4667">
            <v>0.6</v>
          </cell>
          <cell r="S4667">
            <v>3</v>
          </cell>
          <cell r="T4667">
            <v>5788</v>
          </cell>
          <cell r="U4667">
            <v>2412</v>
          </cell>
          <cell r="V4667">
            <v>8689</v>
          </cell>
          <cell r="W4667">
            <v>4733</v>
          </cell>
          <cell r="X4667">
            <v>37684</v>
          </cell>
          <cell r="Y4667">
            <v>753680</v>
          </cell>
          <cell r="Z4667" t="str">
            <v>火</v>
          </cell>
          <cell r="AA4667">
            <v>0.25</v>
          </cell>
          <cell r="AB4667">
            <v>0.25</v>
          </cell>
          <cell r="AC4667">
            <v>0.25</v>
          </cell>
          <cell r="AD4667">
            <v>1</v>
          </cell>
          <cell r="AE4667">
            <v>0.25</v>
          </cell>
          <cell r="AF4667">
            <v>989</v>
          </cell>
          <cell r="AG4667">
            <v>989</v>
          </cell>
          <cell r="AH4667">
            <v>989</v>
          </cell>
          <cell r="AI4667">
            <v>4733</v>
          </cell>
          <cell r="AJ4667">
            <v>989</v>
          </cell>
          <cell r="AK4667">
            <v>50</v>
          </cell>
        </row>
        <row r="4668">
          <cell r="B4668">
            <v>30330</v>
          </cell>
          <cell r="C4668">
            <v>303</v>
          </cell>
          <cell r="D4668">
            <v>3</v>
          </cell>
          <cell r="E4668">
            <v>20615</v>
          </cell>
          <cell r="F4668">
            <v>1</v>
          </cell>
          <cell r="G4668">
            <v>30330</v>
          </cell>
          <cell r="H4668">
            <v>80510</v>
          </cell>
          <cell r="I4668">
            <v>0</v>
          </cell>
          <cell r="J4668">
            <v>0</v>
          </cell>
          <cell r="K4668">
            <v>61</v>
          </cell>
          <cell r="L4668">
            <v>60</v>
          </cell>
          <cell r="M4668">
            <v>4</v>
          </cell>
          <cell r="N4668">
            <v>24</v>
          </cell>
          <cell r="O4668">
            <v>0.4</v>
          </cell>
          <cell r="P4668">
            <v>3868</v>
          </cell>
          <cell r="Q4668">
            <v>2476</v>
          </cell>
          <cell r="R4668">
            <v>0.6</v>
          </cell>
          <cell r="S4668">
            <v>3</v>
          </cell>
          <cell r="T4668">
            <v>5788</v>
          </cell>
          <cell r="U4668">
            <v>2412</v>
          </cell>
          <cell r="V4668">
            <v>9656</v>
          </cell>
          <cell r="W4668">
            <v>4888</v>
          </cell>
          <cell r="X4668">
            <v>37684</v>
          </cell>
          <cell r="Y4668">
            <v>753680</v>
          </cell>
          <cell r="Z4668" t="str">
            <v>火</v>
          </cell>
          <cell r="AA4668">
            <v>0.25</v>
          </cell>
          <cell r="AB4668">
            <v>0.25</v>
          </cell>
          <cell r="AC4668">
            <v>0.25</v>
          </cell>
          <cell r="AD4668">
            <v>1</v>
          </cell>
          <cell r="AE4668">
            <v>0.25</v>
          </cell>
          <cell r="AF4668">
            <v>1192</v>
          </cell>
          <cell r="AG4668">
            <v>1192</v>
          </cell>
          <cell r="AH4668">
            <v>1192</v>
          </cell>
          <cell r="AI4668">
            <v>4888</v>
          </cell>
          <cell r="AJ4668">
            <v>1192</v>
          </cell>
          <cell r="AK4668">
            <v>50</v>
          </cell>
        </row>
        <row r="4669">
          <cell r="B4669">
            <v>30430</v>
          </cell>
          <cell r="C4669">
            <v>304</v>
          </cell>
          <cell r="D4669">
            <v>3</v>
          </cell>
          <cell r="E4669">
            <v>20315</v>
          </cell>
          <cell r="F4669">
            <v>1</v>
          </cell>
          <cell r="G4669">
            <v>30430</v>
          </cell>
          <cell r="H4669">
            <v>80610</v>
          </cell>
          <cell r="I4669">
            <v>0</v>
          </cell>
          <cell r="J4669">
            <v>0</v>
          </cell>
          <cell r="K4669">
            <v>61</v>
          </cell>
          <cell r="L4669">
            <v>60</v>
          </cell>
          <cell r="M4669">
            <v>4</v>
          </cell>
          <cell r="N4669">
            <v>24</v>
          </cell>
          <cell r="O4669">
            <v>0.5</v>
          </cell>
          <cell r="P4669">
            <v>4836</v>
          </cell>
          <cell r="Q4669">
            <v>3095</v>
          </cell>
          <cell r="R4669">
            <v>0.6</v>
          </cell>
          <cell r="S4669">
            <v>3</v>
          </cell>
          <cell r="T4669">
            <v>5788</v>
          </cell>
          <cell r="U4669">
            <v>2412</v>
          </cell>
          <cell r="V4669">
            <v>10624</v>
          </cell>
          <cell r="W4669">
            <v>5507</v>
          </cell>
          <cell r="X4669">
            <v>37684</v>
          </cell>
          <cell r="Y4669">
            <v>753680</v>
          </cell>
          <cell r="Z4669" t="str">
            <v>火</v>
          </cell>
          <cell r="AA4669">
            <v>0.25</v>
          </cell>
          <cell r="AB4669">
            <v>0.25</v>
          </cell>
          <cell r="AC4669">
            <v>0.25</v>
          </cell>
          <cell r="AD4669">
            <v>1</v>
          </cell>
          <cell r="AE4669">
            <v>0.25</v>
          </cell>
          <cell r="AF4669">
            <v>1279</v>
          </cell>
          <cell r="AG4669">
            <v>1279</v>
          </cell>
          <cell r="AH4669">
            <v>1279</v>
          </cell>
          <cell r="AI4669">
            <v>5507</v>
          </cell>
          <cell r="AJ4669">
            <v>1279</v>
          </cell>
          <cell r="AK4669">
            <v>50</v>
          </cell>
        </row>
        <row r="4670">
          <cell r="B4670">
            <v>30530</v>
          </cell>
          <cell r="C4670">
            <v>305</v>
          </cell>
          <cell r="D4670">
            <v>3</v>
          </cell>
          <cell r="E4670">
            <v>20615</v>
          </cell>
          <cell r="F4670">
            <v>1</v>
          </cell>
          <cell r="G4670">
            <v>30530</v>
          </cell>
          <cell r="H4670">
            <v>80710</v>
          </cell>
          <cell r="I4670">
            <v>0</v>
          </cell>
          <cell r="J4670">
            <v>0</v>
          </cell>
          <cell r="K4670">
            <v>62</v>
          </cell>
          <cell r="L4670">
            <v>61</v>
          </cell>
          <cell r="M4670">
            <v>4</v>
          </cell>
          <cell r="N4670">
            <v>24</v>
          </cell>
          <cell r="O4670">
            <v>0.60000000000000009</v>
          </cell>
          <cell r="P4670">
            <v>6134</v>
          </cell>
          <cell r="Q4670">
            <v>3140</v>
          </cell>
          <cell r="R4670">
            <v>0.6</v>
          </cell>
          <cell r="S4670">
            <v>3</v>
          </cell>
          <cell r="T4670">
            <v>6134</v>
          </cell>
          <cell r="U4670">
            <v>2556</v>
          </cell>
          <cell r="V4670">
            <v>12268</v>
          </cell>
          <cell r="W4670">
            <v>5696</v>
          </cell>
          <cell r="X4670">
            <v>39628</v>
          </cell>
          <cell r="Y4670">
            <v>792560</v>
          </cell>
          <cell r="Z4670" t="str">
            <v>火</v>
          </cell>
          <cell r="AA4670">
            <v>0.25</v>
          </cell>
          <cell r="AB4670">
            <v>0.25</v>
          </cell>
          <cell r="AC4670">
            <v>0.25</v>
          </cell>
          <cell r="AD4670">
            <v>1</v>
          </cell>
          <cell r="AE4670">
            <v>0.25</v>
          </cell>
          <cell r="AF4670">
            <v>1643</v>
          </cell>
          <cell r="AG4670">
            <v>1643</v>
          </cell>
          <cell r="AH4670">
            <v>1643</v>
          </cell>
          <cell r="AI4670">
            <v>5696</v>
          </cell>
          <cell r="AJ4670">
            <v>1643</v>
          </cell>
          <cell r="AK4670">
            <v>50</v>
          </cell>
        </row>
        <row r="4671">
          <cell r="B4671">
            <v>30630</v>
          </cell>
          <cell r="C4671">
            <v>306</v>
          </cell>
          <cell r="D4671">
            <v>3</v>
          </cell>
          <cell r="E4671">
            <v>20215</v>
          </cell>
          <cell r="F4671">
            <v>1</v>
          </cell>
          <cell r="G4671">
            <v>30630</v>
          </cell>
          <cell r="H4671">
            <v>80810</v>
          </cell>
          <cell r="I4671">
            <v>0</v>
          </cell>
          <cell r="J4671">
            <v>0</v>
          </cell>
          <cell r="K4671">
            <v>62</v>
          </cell>
          <cell r="L4671">
            <v>61</v>
          </cell>
          <cell r="M4671">
            <v>4</v>
          </cell>
          <cell r="N4671">
            <v>24</v>
          </cell>
          <cell r="O4671">
            <v>0.2</v>
          </cell>
          <cell r="P4671">
            <v>2044</v>
          </cell>
          <cell r="Q4671">
            <v>1635</v>
          </cell>
          <cell r="R4671">
            <v>0.6</v>
          </cell>
          <cell r="S4671">
            <v>3</v>
          </cell>
          <cell r="T4671">
            <v>6134</v>
          </cell>
          <cell r="U4671">
            <v>2556</v>
          </cell>
          <cell r="V4671">
            <v>8178</v>
          </cell>
          <cell r="W4671">
            <v>4191</v>
          </cell>
          <cell r="X4671">
            <v>39628</v>
          </cell>
          <cell r="Y4671">
            <v>792560</v>
          </cell>
          <cell r="Z4671" t="str">
            <v>火</v>
          </cell>
          <cell r="AA4671">
            <v>0.25</v>
          </cell>
          <cell r="AB4671">
            <v>0.25</v>
          </cell>
          <cell r="AC4671">
            <v>0.25</v>
          </cell>
          <cell r="AD4671">
            <v>1</v>
          </cell>
          <cell r="AE4671">
            <v>0.25</v>
          </cell>
          <cell r="AF4671">
            <v>996</v>
          </cell>
          <cell r="AG4671">
            <v>996</v>
          </cell>
          <cell r="AH4671">
            <v>996</v>
          </cell>
          <cell r="AI4671">
            <v>4191</v>
          </cell>
          <cell r="AJ4671">
            <v>996</v>
          </cell>
          <cell r="AK4671">
            <v>50</v>
          </cell>
        </row>
        <row r="4672">
          <cell r="B4672">
            <v>30730</v>
          </cell>
          <cell r="C4672">
            <v>307</v>
          </cell>
          <cell r="D4672">
            <v>3</v>
          </cell>
          <cell r="E4672">
            <v>20115</v>
          </cell>
          <cell r="F4672">
            <v>1</v>
          </cell>
          <cell r="G4672">
            <v>30730</v>
          </cell>
          <cell r="H4672">
            <v>80910</v>
          </cell>
          <cell r="I4672">
            <v>0</v>
          </cell>
          <cell r="J4672">
            <v>0</v>
          </cell>
          <cell r="K4672">
            <v>62</v>
          </cell>
          <cell r="L4672">
            <v>61</v>
          </cell>
          <cell r="M4672">
            <v>4</v>
          </cell>
          <cell r="N4672">
            <v>24</v>
          </cell>
          <cell r="O4672">
            <v>0.30000000000000004</v>
          </cell>
          <cell r="P4672">
            <v>3067</v>
          </cell>
          <cell r="Q4672">
            <v>2453</v>
          </cell>
          <cell r="R4672">
            <v>0.6</v>
          </cell>
          <cell r="S4672">
            <v>3</v>
          </cell>
          <cell r="T4672">
            <v>6134</v>
          </cell>
          <cell r="U4672">
            <v>2556</v>
          </cell>
          <cell r="V4672">
            <v>9201</v>
          </cell>
          <cell r="W4672">
            <v>5009</v>
          </cell>
          <cell r="X4672">
            <v>39628</v>
          </cell>
          <cell r="Y4672">
            <v>792560</v>
          </cell>
          <cell r="Z4672" t="str">
            <v>火</v>
          </cell>
          <cell r="AA4672">
            <v>0.25</v>
          </cell>
          <cell r="AB4672">
            <v>0.25</v>
          </cell>
          <cell r="AC4672">
            <v>0.25</v>
          </cell>
          <cell r="AD4672">
            <v>1</v>
          </cell>
          <cell r="AE4672">
            <v>0.25</v>
          </cell>
          <cell r="AF4672">
            <v>1048</v>
          </cell>
          <cell r="AG4672">
            <v>1048</v>
          </cell>
          <cell r="AH4672">
            <v>1048</v>
          </cell>
          <cell r="AI4672">
            <v>5009</v>
          </cell>
          <cell r="AJ4672">
            <v>1048</v>
          </cell>
          <cell r="AK4672">
            <v>50</v>
          </cell>
        </row>
        <row r="4673">
          <cell r="B4673">
            <v>30830</v>
          </cell>
          <cell r="C4673">
            <v>308</v>
          </cell>
          <cell r="D4673">
            <v>3</v>
          </cell>
          <cell r="E4673">
            <v>20215</v>
          </cell>
          <cell r="F4673">
            <v>1</v>
          </cell>
          <cell r="G4673">
            <v>30830</v>
          </cell>
          <cell r="H4673">
            <v>81010</v>
          </cell>
          <cell r="I4673">
            <v>0</v>
          </cell>
          <cell r="J4673">
            <v>0</v>
          </cell>
          <cell r="K4673">
            <v>62</v>
          </cell>
          <cell r="L4673">
            <v>61</v>
          </cell>
          <cell r="M4673">
            <v>4</v>
          </cell>
          <cell r="N4673">
            <v>24</v>
          </cell>
          <cell r="O4673">
            <v>0.4</v>
          </cell>
          <cell r="P4673">
            <v>4089</v>
          </cell>
          <cell r="Q4673">
            <v>2617</v>
          </cell>
          <cell r="R4673">
            <v>0.6</v>
          </cell>
          <cell r="S4673">
            <v>3</v>
          </cell>
          <cell r="T4673">
            <v>6134</v>
          </cell>
          <cell r="U4673">
            <v>2556</v>
          </cell>
          <cell r="V4673">
            <v>10223</v>
          </cell>
          <cell r="W4673">
            <v>5173</v>
          </cell>
          <cell r="X4673">
            <v>39628</v>
          </cell>
          <cell r="Y4673">
            <v>792560</v>
          </cell>
          <cell r="Z4673" t="str">
            <v>火</v>
          </cell>
          <cell r="AA4673">
            <v>0.25</v>
          </cell>
          <cell r="AB4673">
            <v>0.25</v>
          </cell>
          <cell r="AC4673">
            <v>0.25</v>
          </cell>
          <cell r="AD4673">
            <v>1</v>
          </cell>
          <cell r="AE4673">
            <v>0.25</v>
          </cell>
          <cell r="AF4673">
            <v>1262</v>
          </cell>
          <cell r="AG4673">
            <v>1262</v>
          </cell>
          <cell r="AH4673">
            <v>1262</v>
          </cell>
          <cell r="AI4673">
            <v>5173</v>
          </cell>
          <cell r="AJ4673">
            <v>1262</v>
          </cell>
          <cell r="AK4673">
            <v>50</v>
          </cell>
        </row>
        <row r="4674">
          <cell r="B4674">
            <v>30930</v>
          </cell>
          <cell r="C4674">
            <v>309</v>
          </cell>
          <cell r="D4674">
            <v>3</v>
          </cell>
          <cell r="E4674">
            <v>20115</v>
          </cell>
          <cell r="F4674">
            <v>1</v>
          </cell>
          <cell r="G4674">
            <v>30930</v>
          </cell>
          <cell r="H4674">
            <v>81110</v>
          </cell>
          <cell r="I4674">
            <v>0</v>
          </cell>
          <cell r="J4674">
            <v>0</v>
          </cell>
          <cell r="K4674">
            <v>62</v>
          </cell>
          <cell r="L4674">
            <v>61</v>
          </cell>
          <cell r="M4674">
            <v>4</v>
          </cell>
          <cell r="N4674">
            <v>24</v>
          </cell>
          <cell r="O4674">
            <v>0.5</v>
          </cell>
          <cell r="P4674">
            <v>5112</v>
          </cell>
          <cell r="Q4674">
            <v>3271</v>
          </cell>
          <cell r="R4674">
            <v>0.6</v>
          </cell>
          <cell r="S4674">
            <v>3</v>
          </cell>
          <cell r="T4674">
            <v>6134</v>
          </cell>
          <cell r="U4674">
            <v>2556</v>
          </cell>
          <cell r="V4674">
            <v>11246</v>
          </cell>
          <cell r="W4674">
            <v>5827</v>
          </cell>
          <cell r="X4674">
            <v>39628</v>
          </cell>
          <cell r="Y4674">
            <v>792560</v>
          </cell>
          <cell r="Z4674" t="str">
            <v>火</v>
          </cell>
          <cell r="AA4674">
            <v>0.25</v>
          </cell>
          <cell r="AB4674">
            <v>0.25</v>
          </cell>
          <cell r="AC4674">
            <v>0.25</v>
          </cell>
          <cell r="AD4674">
            <v>1</v>
          </cell>
          <cell r="AE4674">
            <v>0.25</v>
          </cell>
          <cell r="AF4674">
            <v>1354</v>
          </cell>
          <cell r="AG4674">
            <v>1354</v>
          </cell>
          <cell r="AH4674">
            <v>1354</v>
          </cell>
          <cell r="AI4674">
            <v>5827</v>
          </cell>
          <cell r="AJ4674">
            <v>1354</v>
          </cell>
          <cell r="AK4674">
            <v>50</v>
          </cell>
        </row>
        <row r="4675">
          <cell r="B4675">
            <v>31030</v>
          </cell>
          <cell r="C4675">
            <v>310</v>
          </cell>
          <cell r="D4675">
            <v>3</v>
          </cell>
          <cell r="E4675">
            <v>20215</v>
          </cell>
          <cell r="F4675">
            <v>1</v>
          </cell>
          <cell r="G4675">
            <v>31030</v>
          </cell>
          <cell r="H4675">
            <v>81210</v>
          </cell>
          <cell r="I4675">
            <v>0</v>
          </cell>
          <cell r="J4675">
            <v>0</v>
          </cell>
          <cell r="K4675">
            <v>63</v>
          </cell>
          <cell r="L4675">
            <v>62</v>
          </cell>
          <cell r="M4675">
            <v>4</v>
          </cell>
          <cell r="N4675">
            <v>25</v>
          </cell>
          <cell r="O4675">
            <v>0.60000000000000009</v>
          </cell>
          <cell r="P4675">
            <v>6750</v>
          </cell>
          <cell r="Q4675">
            <v>3456</v>
          </cell>
          <cell r="R4675">
            <v>0.6</v>
          </cell>
          <cell r="S4675">
            <v>3</v>
          </cell>
          <cell r="T4675">
            <v>6750</v>
          </cell>
          <cell r="U4675">
            <v>2812</v>
          </cell>
          <cell r="V4675">
            <v>13500</v>
          </cell>
          <cell r="W4675">
            <v>6268</v>
          </cell>
          <cell r="X4675">
            <v>43425</v>
          </cell>
          <cell r="Y4675">
            <v>868500</v>
          </cell>
          <cell r="Z4675" t="str">
            <v>火</v>
          </cell>
          <cell r="AA4675">
            <v>0.25</v>
          </cell>
          <cell r="AB4675">
            <v>0.25</v>
          </cell>
          <cell r="AC4675">
            <v>0.25</v>
          </cell>
          <cell r="AD4675">
            <v>1</v>
          </cell>
          <cell r="AE4675">
            <v>0.25</v>
          </cell>
          <cell r="AF4675">
            <v>1808</v>
          </cell>
          <cell r="AG4675">
            <v>1808</v>
          </cell>
          <cell r="AH4675">
            <v>1808</v>
          </cell>
          <cell r="AI4675">
            <v>6268</v>
          </cell>
          <cell r="AJ4675">
            <v>1808</v>
          </cell>
          <cell r="AK4675">
            <v>50</v>
          </cell>
        </row>
        <row r="4676">
          <cell r="B4676">
            <v>31130</v>
          </cell>
          <cell r="C4676">
            <v>311</v>
          </cell>
          <cell r="D4676">
            <v>3</v>
          </cell>
          <cell r="E4676">
            <v>20415</v>
          </cell>
          <cell r="F4676">
            <v>1</v>
          </cell>
          <cell r="G4676">
            <v>31130</v>
          </cell>
          <cell r="H4676">
            <v>81310</v>
          </cell>
          <cell r="I4676">
            <v>0</v>
          </cell>
          <cell r="J4676">
            <v>0</v>
          </cell>
          <cell r="K4676">
            <v>63</v>
          </cell>
          <cell r="L4676">
            <v>62</v>
          </cell>
          <cell r="M4676">
            <v>4</v>
          </cell>
          <cell r="N4676">
            <v>25</v>
          </cell>
          <cell r="O4676">
            <v>0.2</v>
          </cell>
          <cell r="P4676">
            <v>2250</v>
          </cell>
          <cell r="Q4676">
            <v>1800</v>
          </cell>
          <cell r="R4676">
            <v>0.6</v>
          </cell>
          <cell r="S4676">
            <v>3</v>
          </cell>
          <cell r="T4676">
            <v>6750</v>
          </cell>
          <cell r="U4676">
            <v>2812</v>
          </cell>
          <cell r="V4676">
            <v>9000</v>
          </cell>
          <cell r="W4676">
            <v>4612</v>
          </cell>
          <cell r="X4676">
            <v>43425</v>
          </cell>
          <cell r="Y4676">
            <v>868500</v>
          </cell>
          <cell r="Z4676" t="str">
            <v>火</v>
          </cell>
          <cell r="AA4676">
            <v>0.25</v>
          </cell>
          <cell r="AB4676">
            <v>0.25</v>
          </cell>
          <cell r="AC4676">
            <v>0.25</v>
          </cell>
          <cell r="AD4676">
            <v>1</v>
          </cell>
          <cell r="AE4676">
            <v>0.25</v>
          </cell>
          <cell r="AF4676">
            <v>1097</v>
          </cell>
          <cell r="AG4676">
            <v>1097</v>
          </cell>
          <cell r="AH4676">
            <v>1097</v>
          </cell>
          <cell r="AI4676">
            <v>4612</v>
          </cell>
          <cell r="AJ4676">
            <v>1097</v>
          </cell>
          <cell r="AK4676">
            <v>50</v>
          </cell>
        </row>
        <row r="4677">
          <cell r="B4677">
            <v>31230</v>
          </cell>
          <cell r="C4677">
            <v>312</v>
          </cell>
          <cell r="D4677">
            <v>3</v>
          </cell>
          <cell r="E4677">
            <v>20615</v>
          </cell>
          <cell r="F4677">
            <v>1</v>
          </cell>
          <cell r="G4677">
            <v>31230</v>
          </cell>
          <cell r="H4677">
            <v>81410</v>
          </cell>
          <cell r="I4677">
            <v>0</v>
          </cell>
          <cell r="J4677">
            <v>0</v>
          </cell>
          <cell r="K4677">
            <v>63</v>
          </cell>
          <cell r="L4677">
            <v>62</v>
          </cell>
          <cell r="M4677">
            <v>4</v>
          </cell>
          <cell r="N4677">
            <v>25</v>
          </cell>
          <cell r="O4677">
            <v>0.30000000000000004</v>
          </cell>
          <cell r="P4677">
            <v>3375</v>
          </cell>
          <cell r="Q4677">
            <v>2700</v>
          </cell>
          <cell r="R4677">
            <v>0.6</v>
          </cell>
          <cell r="S4677">
            <v>3</v>
          </cell>
          <cell r="T4677">
            <v>6750</v>
          </cell>
          <cell r="U4677">
            <v>2812</v>
          </cell>
          <cell r="V4677">
            <v>10125</v>
          </cell>
          <cell r="W4677">
            <v>5512</v>
          </cell>
          <cell r="X4677">
            <v>43425</v>
          </cell>
          <cell r="Y4677">
            <v>868500</v>
          </cell>
          <cell r="Z4677" t="str">
            <v>火</v>
          </cell>
          <cell r="AA4677">
            <v>0.25</v>
          </cell>
          <cell r="AB4677">
            <v>0.25</v>
          </cell>
          <cell r="AC4677">
            <v>0.25</v>
          </cell>
          <cell r="AD4677">
            <v>1</v>
          </cell>
          <cell r="AE4677">
            <v>0.25</v>
          </cell>
          <cell r="AF4677">
            <v>1153</v>
          </cell>
          <cell r="AG4677">
            <v>1153</v>
          </cell>
          <cell r="AH4677">
            <v>1153</v>
          </cell>
          <cell r="AI4677">
            <v>5512</v>
          </cell>
          <cell r="AJ4677">
            <v>1153</v>
          </cell>
          <cell r="AK4677">
            <v>50</v>
          </cell>
        </row>
        <row r="4678">
          <cell r="B4678">
            <v>31330</v>
          </cell>
          <cell r="C4678">
            <v>313</v>
          </cell>
          <cell r="D4678">
            <v>3</v>
          </cell>
          <cell r="E4678">
            <v>20415</v>
          </cell>
          <cell r="F4678">
            <v>1</v>
          </cell>
          <cell r="G4678">
            <v>31330</v>
          </cell>
          <cell r="H4678">
            <v>81510</v>
          </cell>
          <cell r="I4678">
            <v>0</v>
          </cell>
          <cell r="J4678">
            <v>0</v>
          </cell>
          <cell r="K4678">
            <v>63</v>
          </cell>
          <cell r="L4678">
            <v>62</v>
          </cell>
          <cell r="M4678">
            <v>4</v>
          </cell>
          <cell r="N4678">
            <v>25</v>
          </cell>
          <cell r="O4678">
            <v>0.4</v>
          </cell>
          <cell r="P4678">
            <v>4500</v>
          </cell>
          <cell r="Q4678">
            <v>2880</v>
          </cell>
          <cell r="R4678">
            <v>0.6</v>
          </cell>
          <cell r="S4678">
            <v>3</v>
          </cell>
          <cell r="T4678">
            <v>6750</v>
          </cell>
          <cell r="U4678">
            <v>2812</v>
          </cell>
          <cell r="V4678">
            <v>11250</v>
          </cell>
          <cell r="W4678">
            <v>5692</v>
          </cell>
          <cell r="X4678">
            <v>43425</v>
          </cell>
          <cell r="Y4678">
            <v>868500</v>
          </cell>
          <cell r="Z4678" t="str">
            <v>火</v>
          </cell>
          <cell r="AA4678">
            <v>0.25</v>
          </cell>
          <cell r="AB4678">
            <v>0.25</v>
          </cell>
          <cell r="AC4678">
            <v>0.25</v>
          </cell>
          <cell r="AD4678">
            <v>1</v>
          </cell>
          <cell r="AE4678">
            <v>0.25</v>
          </cell>
          <cell r="AF4678">
            <v>1389</v>
          </cell>
          <cell r="AG4678">
            <v>1389</v>
          </cell>
          <cell r="AH4678">
            <v>1389</v>
          </cell>
          <cell r="AI4678">
            <v>5692</v>
          </cell>
          <cell r="AJ4678">
            <v>1389</v>
          </cell>
          <cell r="AK4678">
            <v>50</v>
          </cell>
        </row>
        <row r="4679">
          <cell r="B4679">
            <v>31430</v>
          </cell>
          <cell r="C4679">
            <v>314</v>
          </cell>
          <cell r="D4679">
            <v>3</v>
          </cell>
          <cell r="E4679">
            <v>20615</v>
          </cell>
          <cell r="F4679">
            <v>1</v>
          </cell>
          <cell r="G4679">
            <v>31430</v>
          </cell>
          <cell r="H4679">
            <v>81610</v>
          </cell>
          <cell r="I4679">
            <v>0</v>
          </cell>
          <cell r="J4679">
            <v>0</v>
          </cell>
          <cell r="K4679">
            <v>63</v>
          </cell>
          <cell r="L4679">
            <v>62</v>
          </cell>
          <cell r="M4679">
            <v>4</v>
          </cell>
          <cell r="N4679">
            <v>25</v>
          </cell>
          <cell r="O4679">
            <v>0.5</v>
          </cell>
          <cell r="P4679">
            <v>5625</v>
          </cell>
          <cell r="Q4679">
            <v>3600</v>
          </cell>
          <cell r="R4679">
            <v>0.6</v>
          </cell>
          <cell r="S4679">
            <v>3</v>
          </cell>
          <cell r="T4679">
            <v>6750</v>
          </cell>
          <cell r="U4679">
            <v>2812</v>
          </cell>
          <cell r="V4679">
            <v>12375</v>
          </cell>
          <cell r="W4679">
            <v>6412</v>
          </cell>
          <cell r="X4679">
            <v>43425</v>
          </cell>
          <cell r="Y4679">
            <v>868500</v>
          </cell>
          <cell r="Z4679" t="str">
            <v>火</v>
          </cell>
          <cell r="AA4679">
            <v>0.25</v>
          </cell>
          <cell r="AB4679">
            <v>0.25</v>
          </cell>
          <cell r="AC4679">
            <v>0.25</v>
          </cell>
          <cell r="AD4679">
            <v>1</v>
          </cell>
          <cell r="AE4679">
            <v>0.25</v>
          </cell>
          <cell r="AF4679">
            <v>1490</v>
          </cell>
          <cell r="AG4679">
            <v>1490</v>
          </cell>
          <cell r="AH4679">
            <v>1490</v>
          </cell>
          <cell r="AI4679">
            <v>6412</v>
          </cell>
          <cell r="AJ4679">
            <v>1490</v>
          </cell>
          <cell r="AK4679">
            <v>50</v>
          </cell>
        </row>
        <row r="4680">
          <cell r="B4680">
            <v>31530</v>
          </cell>
          <cell r="C4680">
            <v>315</v>
          </cell>
          <cell r="D4680">
            <v>3</v>
          </cell>
          <cell r="E4680">
            <v>20415</v>
          </cell>
          <cell r="F4680">
            <v>1</v>
          </cell>
          <cell r="G4680">
            <v>31530</v>
          </cell>
          <cell r="H4680">
            <v>81710</v>
          </cell>
          <cell r="I4680">
            <v>0</v>
          </cell>
          <cell r="J4680">
            <v>0</v>
          </cell>
          <cell r="K4680">
            <v>64</v>
          </cell>
          <cell r="L4680">
            <v>63</v>
          </cell>
          <cell r="M4680">
            <v>4</v>
          </cell>
          <cell r="N4680">
            <v>26</v>
          </cell>
          <cell r="O4680">
            <v>0.60000000000000009</v>
          </cell>
          <cell r="P4680">
            <v>7425</v>
          </cell>
          <cell r="Q4680">
            <v>3801</v>
          </cell>
          <cell r="R4680">
            <v>0.6</v>
          </cell>
          <cell r="S4680">
            <v>3</v>
          </cell>
          <cell r="T4680">
            <v>7394</v>
          </cell>
          <cell r="U4680">
            <v>3081</v>
          </cell>
          <cell r="V4680">
            <v>14819</v>
          </cell>
          <cell r="W4680">
            <v>6882</v>
          </cell>
          <cell r="X4680">
            <v>47524</v>
          </cell>
          <cell r="Y4680">
            <v>950480</v>
          </cell>
          <cell r="Z4680" t="str">
            <v>火</v>
          </cell>
          <cell r="AA4680">
            <v>0.25</v>
          </cell>
          <cell r="AB4680">
            <v>0.25</v>
          </cell>
          <cell r="AC4680">
            <v>0.25</v>
          </cell>
          <cell r="AD4680">
            <v>1</v>
          </cell>
          <cell r="AE4680">
            <v>0.25</v>
          </cell>
          <cell r="AF4680">
            <v>1984</v>
          </cell>
          <cell r="AG4680">
            <v>1984</v>
          </cell>
          <cell r="AH4680">
            <v>1984</v>
          </cell>
          <cell r="AI4680">
            <v>6882</v>
          </cell>
          <cell r="AJ4680">
            <v>1984</v>
          </cell>
          <cell r="AK4680">
            <v>50</v>
          </cell>
        </row>
        <row r="4681">
          <cell r="B4681">
            <v>31630</v>
          </cell>
          <cell r="C4681">
            <v>316</v>
          </cell>
          <cell r="D4681">
            <v>3</v>
          </cell>
          <cell r="E4681">
            <v>20515</v>
          </cell>
          <cell r="F4681">
            <v>1</v>
          </cell>
          <cell r="G4681">
            <v>31630</v>
          </cell>
          <cell r="H4681">
            <v>81810</v>
          </cell>
          <cell r="I4681">
            <v>0</v>
          </cell>
          <cell r="J4681">
            <v>0</v>
          </cell>
          <cell r="K4681">
            <v>64</v>
          </cell>
          <cell r="L4681">
            <v>63</v>
          </cell>
          <cell r="M4681">
            <v>4</v>
          </cell>
          <cell r="N4681">
            <v>26</v>
          </cell>
          <cell r="O4681">
            <v>0.2</v>
          </cell>
          <cell r="P4681">
            <v>2475</v>
          </cell>
          <cell r="Q4681">
            <v>1980</v>
          </cell>
          <cell r="R4681">
            <v>0.6</v>
          </cell>
          <cell r="S4681">
            <v>3</v>
          </cell>
          <cell r="T4681">
            <v>7394</v>
          </cell>
          <cell r="U4681">
            <v>3081</v>
          </cell>
          <cell r="V4681">
            <v>9869</v>
          </cell>
          <cell r="W4681">
            <v>5061</v>
          </cell>
          <cell r="X4681">
            <v>47524</v>
          </cell>
          <cell r="Y4681">
            <v>950480</v>
          </cell>
          <cell r="Z4681" t="str">
            <v>火</v>
          </cell>
          <cell r="AA4681">
            <v>0.25</v>
          </cell>
          <cell r="AB4681">
            <v>0.25</v>
          </cell>
          <cell r="AC4681">
            <v>0.25</v>
          </cell>
          <cell r="AD4681">
            <v>1</v>
          </cell>
          <cell r="AE4681">
            <v>0.25</v>
          </cell>
          <cell r="AF4681">
            <v>1202</v>
          </cell>
          <cell r="AG4681">
            <v>1202</v>
          </cell>
          <cell r="AH4681">
            <v>1202</v>
          </cell>
          <cell r="AI4681">
            <v>5061</v>
          </cell>
          <cell r="AJ4681">
            <v>1202</v>
          </cell>
          <cell r="AK4681">
            <v>50</v>
          </cell>
        </row>
        <row r="4682">
          <cell r="B4682">
            <v>31730</v>
          </cell>
          <cell r="C4682">
            <v>317</v>
          </cell>
          <cell r="D4682">
            <v>3</v>
          </cell>
          <cell r="E4682">
            <v>20215</v>
          </cell>
          <cell r="F4682">
            <v>1</v>
          </cell>
          <cell r="G4682">
            <v>31730</v>
          </cell>
          <cell r="H4682">
            <v>81910</v>
          </cell>
          <cell r="I4682">
            <v>0</v>
          </cell>
          <cell r="J4682">
            <v>0</v>
          </cell>
          <cell r="K4682">
            <v>64</v>
          </cell>
          <cell r="L4682">
            <v>63</v>
          </cell>
          <cell r="M4682">
            <v>4</v>
          </cell>
          <cell r="N4682">
            <v>26</v>
          </cell>
          <cell r="O4682">
            <v>0.30000000000000004</v>
          </cell>
          <cell r="P4682">
            <v>3712</v>
          </cell>
          <cell r="Q4682">
            <v>2970</v>
          </cell>
          <cell r="R4682">
            <v>0.6</v>
          </cell>
          <cell r="S4682">
            <v>3</v>
          </cell>
          <cell r="T4682">
            <v>7394</v>
          </cell>
          <cell r="U4682">
            <v>3081</v>
          </cell>
          <cell r="V4682">
            <v>11106</v>
          </cell>
          <cell r="W4682">
            <v>6051</v>
          </cell>
          <cell r="X4682">
            <v>47524</v>
          </cell>
          <cell r="Y4682">
            <v>950480</v>
          </cell>
          <cell r="Z4682" t="str">
            <v>火</v>
          </cell>
          <cell r="AA4682">
            <v>0.25</v>
          </cell>
          <cell r="AB4682">
            <v>0.25</v>
          </cell>
          <cell r="AC4682">
            <v>0.25</v>
          </cell>
          <cell r="AD4682">
            <v>1</v>
          </cell>
          <cell r="AE4682">
            <v>0.25</v>
          </cell>
          <cell r="AF4682">
            <v>1263</v>
          </cell>
          <cell r="AG4682">
            <v>1263</v>
          </cell>
          <cell r="AH4682">
            <v>1263</v>
          </cell>
          <cell r="AI4682">
            <v>6051</v>
          </cell>
          <cell r="AJ4682">
            <v>1263</v>
          </cell>
          <cell r="AK4682">
            <v>50</v>
          </cell>
        </row>
        <row r="4683">
          <cell r="B4683">
            <v>31830</v>
          </cell>
          <cell r="C4683">
            <v>318</v>
          </cell>
          <cell r="D4683">
            <v>3</v>
          </cell>
          <cell r="E4683">
            <v>20515</v>
          </cell>
          <cell r="F4683">
            <v>1</v>
          </cell>
          <cell r="G4683">
            <v>31830</v>
          </cell>
          <cell r="H4683">
            <v>82010</v>
          </cell>
          <cell r="I4683">
            <v>0</v>
          </cell>
          <cell r="J4683">
            <v>0</v>
          </cell>
          <cell r="K4683">
            <v>64</v>
          </cell>
          <cell r="L4683">
            <v>63</v>
          </cell>
          <cell r="M4683">
            <v>4</v>
          </cell>
          <cell r="N4683">
            <v>26</v>
          </cell>
          <cell r="O4683">
            <v>0.4</v>
          </cell>
          <cell r="P4683">
            <v>4950</v>
          </cell>
          <cell r="Q4683">
            <v>3168</v>
          </cell>
          <cell r="R4683">
            <v>0.6</v>
          </cell>
          <cell r="S4683">
            <v>3</v>
          </cell>
          <cell r="T4683">
            <v>7394</v>
          </cell>
          <cell r="U4683">
            <v>3081</v>
          </cell>
          <cell r="V4683">
            <v>12344</v>
          </cell>
          <cell r="W4683">
            <v>6249</v>
          </cell>
          <cell r="X4683">
            <v>47524</v>
          </cell>
          <cell r="Y4683">
            <v>950480</v>
          </cell>
          <cell r="Z4683" t="str">
            <v>火</v>
          </cell>
          <cell r="AA4683">
            <v>0.25</v>
          </cell>
          <cell r="AB4683">
            <v>0.25</v>
          </cell>
          <cell r="AC4683">
            <v>0.25</v>
          </cell>
          <cell r="AD4683">
            <v>1</v>
          </cell>
          <cell r="AE4683">
            <v>0.25</v>
          </cell>
          <cell r="AF4683">
            <v>1523</v>
          </cell>
          <cell r="AG4683">
            <v>1523</v>
          </cell>
          <cell r="AH4683">
            <v>1523</v>
          </cell>
          <cell r="AI4683">
            <v>6249</v>
          </cell>
          <cell r="AJ4683">
            <v>1523</v>
          </cell>
          <cell r="AK4683">
            <v>50</v>
          </cell>
        </row>
        <row r="4684">
          <cell r="B4684">
            <v>31930</v>
          </cell>
          <cell r="C4684">
            <v>319</v>
          </cell>
          <cell r="D4684">
            <v>3</v>
          </cell>
          <cell r="E4684">
            <v>20215</v>
          </cell>
          <cell r="F4684">
            <v>1</v>
          </cell>
          <cell r="G4684">
            <v>31930</v>
          </cell>
          <cell r="H4684">
            <v>82110</v>
          </cell>
          <cell r="I4684">
            <v>0</v>
          </cell>
          <cell r="J4684">
            <v>0</v>
          </cell>
          <cell r="K4684">
            <v>64</v>
          </cell>
          <cell r="L4684">
            <v>63</v>
          </cell>
          <cell r="M4684">
            <v>4</v>
          </cell>
          <cell r="N4684">
            <v>26</v>
          </cell>
          <cell r="O4684">
            <v>0.5</v>
          </cell>
          <cell r="P4684">
            <v>6188</v>
          </cell>
          <cell r="Q4684">
            <v>3960</v>
          </cell>
          <cell r="R4684">
            <v>0.6</v>
          </cell>
          <cell r="S4684">
            <v>3</v>
          </cell>
          <cell r="T4684">
            <v>7394</v>
          </cell>
          <cell r="U4684">
            <v>3081</v>
          </cell>
          <cell r="V4684">
            <v>13582</v>
          </cell>
          <cell r="W4684">
            <v>7041</v>
          </cell>
          <cell r="X4684">
            <v>47524</v>
          </cell>
          <cell r="Y4684">
            <v>950480</v>
          </cell>
          <cell r="Z4684" t="str">
            <v>火</v>
          </cell>
          <cell r="AA4684">
            <v>0.25</v>
          </cell>
          <cell r="AB4684">
            <v>0.25</v>
          </cell>
          <cell r="AC4684">
            <v>0.25</v>
          </cell>
          <cell r="AD4684">
            <v>1</v>
          </cell>
          <cell r="AE4684">
            <v>0.25</v>
          </cell>
          <cell r="AF4684">
            <v>1635</v>
          </cell>
          <cell r="AG4684">
            <v>1635</v>
          </cell>
          <cell r="AH4684">
            <v>1635</v>
          </cell>
          <cell r="AI4684">
            <v>7041</v>
          </cell>
          <cell r="AJ4684">
            <v>1635</v>
          </cell>
          <cell r="AK4684">
            <v>50</v>
          </cell>
        </row>
        <row r="4685">
          <cell r="B4685">
            <v>32030</v>
          </cell>
          <cell r="C4685">
            <v>320</v>
          </cell>
          <cell r="D4685">
            <v>3</v>
          </cell>
          <cell r="E4685">
            <v>20500</v>
          </cell>
          <cell r="F4685">
            <v>1</v>
          </cell>
          <cell r="G4685">
            <v>32030</v>
          </cell>
          <cell r="H4685">
            <v>82210</v>
          </cell>
          <cell r="I4685">
            <v>0</v>
          </cell>
          <cell r="J4685">
            <v>0</v>
          </cell>
          <cell r="K4685">
            <v>65</v>
          </cell>
          <cell r="L4685">
            <v>64</v>
          </cell>
          <cell r="M4685">
            <v>4</v>
          </cell>
          <cell r="N4685">
            <v>27</v>
          </cell>
          <cell r="O4685">
            <v>0.60000000000000009</v>
          </cell>
          <cell r="P4685">
            <v>8148</v>
          </cell>
          <cell r="Q4685">
            <v>4172</v>
          </cell>
          <cell r="R4685">
            <v>0.6</v>
          </cell>
          <cell r="S4685">
            <v>3</v>
          </cell>
          <cell r="T4685">
            <v>8116</v>
          </cell>
          <cell r="U4685">
            <v>3381</v>
          </cell>
          <cell r="V4685">
            <v>16264</v>
          </cell>
          <cell r="W4685">
            <v>7553</v>
          </cell>
          <cell r="X4685">
            <v>51940</v>
          </cell>
          <cell r="Y4685">
            <v>1038800</v>
          </cell>
          <cell r="Z4685" t="str">
            <v>火</v>
          </cell>
          <cell r="AA4685">
            <v>0.25</v>
          </cell>
          <cell r="AB4685">
            <v>0.25</v>
          </cell>
          <cell r="AC4685">
            <v>0.25</v>
          </cell>
          <cell r="AD4685">
            <v>1</v>
          </cell>
          <cell r="AE4685">
            <v>0.25</v>
          </cell>
          <cell r="AF4685">
            <v>2177</v>
          </cell>
          <cell r="AG4685">
            <v>2177</v>
          </cell>
          <cell r="AH4685">
            <v>2177</v>
          </cell>
          <cell r="AI4685">
            <v>7553</v>
          </cell>
          <cell r="AJ4685">
            <v>2177</v>
          </cell>
          <cell r="AK4685">
            <v>50</v>
          </cell>
        </row>
        <row r="4686">
          <cell r="B4686">
            <v>32130</v>
          </cell>
          <cell r="C4686">
            <v>321</v>
          </cell>
          <cell r="D4686">
            <v>3</v>
          </cell>
          <cell r="E4686">
            <v>20314</v>
          </cell>
          <cell r="F4686">
            <v>1</v>
          </cell>
          <cell r="G4686">
            <v>32130</v>
          </cell>
          <cell r="H4686">
            <v>82310</v>
          </cell>
          <cell r="I4686">
            <v>0</v>
          </cell>
          <cell r="J4686">
            <v>0</v>
          </cell>
          <cell r="K4686">
            <v>65</v>
          </cell>
          <cell r="L4686">
            <v>64</v>
          </cell>
          <cell r="M4686">
            <v>4</v>
          </cell>
          <cell r="N4686">
            <v>27</v>
          </cell>
          <cell r="O4686">
            <v>0.2</v>
          </cell>
          <cell r="P4686">
            <v>2716</v>
          </cell>
          <cell r="Q4686">
            <v>2172</v>
          </cell>
          <cell r="R4686">
            <v>0.6</v>
          </cell>
          <cell r="S4686">
            <v>3</v>
          </cell>
          <cell r="T4686">
            <v>8116</v>
          </cell>
          <cell r="U4686">
            <v>3381</v>
          </cell>
          <cell r="V4686">
            <v>10832</v>
          </cell>
          <cell r="W4686">
            <v>5553</v>
          </cell>
          <cell r="X4686">
            <v>51940</v>
          </cell>
          <cell r="Y4686">
            <v>1038800</v>
          </cell>
          <cell r="Z4686" t="str">
            <v>金</v>
          </cell>
          <cell r="AA4686">
            <v>1</v>
          </cell>
          <cell r="AB4686">
            <v>0.25</v>
          </cell>
          <cell r="AC4686">
            <v>0.25</v>
          </cell>
          <cell r="AD4686">
            <v>0.25</v>
          </cell>
          <cell r="AE4686">
            <v>0.25</v>
          </cell>
          <cell r="AF4686">
            <v>5553</v>
          </cell>
          <cell r="AG4686">
            <v>1319</v>
          </cell>
          <cell r="AH4686">
            <v>1319</v>
          </cell>
          <cell r="AI4686">
            <v>1319</v>
          </cell>
          <cell r="AJ4686">
            <v>1319</v>
          </cell>
          <cell r="AK4686">
            <v>50</v>
          </cell>
        </row>
        <row r="4687">
          <cell r="B4687">
            <v>32230</v>
          </cell>
          <cell r="C4687">
            <v>322</v>
          </cell>
          <cell r="D4687">
            <v>3</v>
          </cell>
          <cell r="E4687">
            <v>20514</v>
          </cell>
          <cell r="F4687">
            <v>1</v>
          </cell>
          <cell r="G4687">
            <v>32230</v>
          </cell>
          <cell r="H4687">
            <v>82410</v>
          </cell>
          <cell r="I4687">
            <v>0</v>
          </cell>
          <cell r="J4687">
            <v>0</v>
          </cell>
          <cell r="K4687">
            <v>65</v>
          </cell>
          <cell r="L4687">
            <v>64</v>
          </cell>
          <cell r="M4687">
            <v>4</v>
          </cell>
          <cell r="N4687">
            <v>27</v>
          </cell>
          <cell r="O4687">
            <v>0.30000000000000004</v>
          </cell>
          <cell r="P4687">
            <v>4074</v>
          </cell>
          <cell r="Q4687">
            <v>3259</v>
          </cell>
          <cell r="R4687">
            <v>0.6</v>
          </cell>
          <cell r="S4687">
            <v>3</v>
          </cell>
          <cell r="T4687">
            <v>8116</v>
          </cell>
          <cell r="U4687">
            <v>3381</v>
          </cell>
          <cell r="V4687">
            <v>12190</v>
          </cell>
          <cell r="W4687">
            <v>6640</v>
          </cell>
          <cell r="X4687">
            <v>51940</v>
          </cell>
          <cell r="Y4687">
            <v>1038800</v>
          </cell>
          <cell r="Z4687" t="str">
            <v>金</v>
          </cell>
          <cell r="AA4687">
            <v>1</v>
          </cell>
          <cell r="AB4687">
            <v>0.25</v>
          </cell>
          <cell r="AC4687">
            <v>0.25</v>
          </cell>
          <cell r="AD4687">
            <v>0.25</v>
          </cell>
          <cell r="AE4687">
            <v>0.25</v>
          </cell>
          <cell r="AF4687">
            <v>6640</v>
          </cell>
          <cell r="AG4687">
            <v>1387</v>
          </cell>
          <cell r="AH4687">
            <v>1387</v>
          </cell>
          <cell r="AI4687">
            <v>1387</v>
          </cell>
          <cell r="AJ4687">
            <v>1387</v>
          </cell>
          <cell r="AK4687">
            <v>50</v>
          </cell>
        </row>
        <row r="4688">
          <cell r="B4688">
            <v>32330</v>
          </cell>
          <cell r="C4688">
            <v>323</v>
          </cell>
          <cell r="D4688">
            <v>3</v>
          </cell>
          <cell r="E4688">
            <v>20314</v>
          </cell>
          <cell r="F4688">
            <v>1</v>
          </cell>
          <cell r="G4688">
            <v>32330</v>
          </cell>
          <cell r="H4688">
            <v>82510</v>
          </cell>
          <cell r="I4688">
            <v>0</v>
          </cell>
          <cell r="J4688">
            <v>0</v>
          </cell>
          <cell r="K4688">
            <v>65</v>
          </cell>
          <cell r="L4688">
            <v>64</v>
          </cell>
          <cell r="M4688">
            <v>4</v>
          </cell>
          <cell r="N4688">
            <v>27</v>
          </cell>
          <cell r="O4688">
            <v>0.4</v>
          </cell>
          <cell r="P4688">
            <v>5432</v>
          </cell>
          <cell r="Q4688">
            <v>3476</v>
          </cell>
          <cell r="R4688">
            <v>0.6</v>
          </cell>
          <cell r="S4688">
            <v>3</v>
          </cell>
          <cell r="T4688">
            <v>8116</v>
          </cell>
          <cell r="U4688">
            <v>3381</v>
          </cell>
          <cell r="V4688">
            <v>13548</v>
          </cell>
          <cell r="W4688">
            <v>6857</v>
          </cell>
          <cell r="X4688">
            <v>51940</v>
          </cell>
          <cell r="Y4688">
            <v>1038800</v>
          </cell>
          <cell r="Z4688" t="str">
            <v>金</v>
          </cell>
          <cell r="AA4688">
            <v>1</v>
          </cell>
          <cell r="AB4688">
            <v>0.25</v>
          </cell>
          <cell r="AC4688">
            <v>0.25</v>
          </cell>
          <cell r="AD4688">
            <v>0.25</v>
          </cell>
          <cell r="AE4688">
            <v>0.25</v>
          </cell>
          <cell r="AF4688">
            <v>6857</v>
          </cell>
          <cell r="AG4688">
            <v>1672</v>
          </cell>
          <cell r="AH4688">
            <v>1672</v>
          </cell>
          <cell r="AI4688">
            <v>1672</v>
          </cell>
          <cell r="AJ4688">
            <v>1672</v>
          </cell>
          <cell r="AK4688">
            <v>50</v>
          </cell>
        </row>
        <row r="4689">
          <cell r="B4689">
            <v>32430</v>
          </cell>
          <cell r="C4689">
            <v>324</v>
          </cell>
          <cell r="D4689">
            <v>3</v>
          </cell>
          <cell r="E4689">
            <v>20514</v>
          </cell>
          <cell r="F4689">
            <v>1</v>
          </cell>
          <cell r="G4689">
            <v>32430</v>
          </cell>
          <cell r="H4689">
            <v>82610</v>
          </cell>
          <cell r="I4689">
            <v>0</v>
          </cell>
          <cell r="J4689">
            <v>0</v>
          </cell>
          <cell r="K4689">
            <v>65</v>
          </cell>
          <cell r="L4689">
            <v>64</v>
          </cell>
          <cell r="M4689">
            <v>4</v>
          </cell>
          <cell r="N4689">
            <v>27</v>
          </cell>
          <cell r="O4689">
            <v>0.5</v>
          </cell>
          <cell r="P4689">
            <v>6790</v>
          </cell>
          <cell r="Q4689">
            <v>4345</v>
          </cell>
          <cell r="R4689">
            <v>0.6</v>
          </cell>
          <cell r="S4689">
            <v>3</v>
          </cell>
          <cell r="T4689">
            <v>8116</v>
          </cell>
          <cell r="U4689">
            <v>3381</v>
          </cell>
          <cell r="V4689">
            <v>14906</v>
          </cell>
          <cell r="W4689">
            <v>7726</v>
          </cell>
          <cell r="X4689">
            <v>51940</v>
          </cell>
          <cell r="Y4689">
            <v>1038800</v>
          </cell>
          <cell r="Z4689" t="str">
            <v>金</v>
          </cell>
          <cell r="AA4689">
            <v>1</v>
          </cell>
          <cell r="AB4689">
            <v>0.25</v>
          </cell>
          <cell r="AC4689">
            <v>0.25</v>
          </cell>
          <cell r="AD4689">
            <v>0.25</v>
          </cell>
          <cell r="AE4689">
            <v>0.25</v>
          </cell>
          <cell r="AF4689">
            <v>7726</v>
          </cell>
          <cell r="AG4689">
            <v>1795</v>
          </cell>
          <cell r="AH4689">
            <v>1795</v>
          </cell>
          <cell r="AI4689">
            <v>1795</v>
          </cell>
          <cell r="AJ4689">
            <v>1795</v>
          </cell>
          <cell r="AK4689">
            <v>50</v>
          </cell>
        </row>
        <row r="4690">
          <cell r="B4690">
            <v>32530</v>
          </cell>
          <cell r="C4690">
            <v>325</v>
          </cell>
          <cell r="D4690">
            <v>3</v>
          </cell>
          <cell r="E4690">
            <v>20314</v>
          </cell>
          <cell r="F4690">
            <v>1</v>
          </cell>
          <cell r="G4690">
            <v>32530</v>
          </cell>
          <cell r="H4690">
            <v>82710</v>
          </cell>
          <cell r="I4690">
            <v>0</v>
          </cell>
          <cell r="J4690">
            <v>0</v>
          </cell>
          <cell r="K4690">
            <v>66</v>
          </cell>
          <cell r="L4690">
            <v>65</v>
          </cell>
          <cell r="M4690">
            <v>4</v>
          </cell>
          <cell r="N4690">
            <v>28</v>
          </cell>
          <cell r="O4690">
            <v>0.60000000000000009</v>
          </cell>
          <cell r="P4690">
            <v>8937</v>
          </cell>
          <cell r="Q4690">
            <v>4576</v>
          </cell>
          <cell r="R4690">
            <v>0.6</v>
          </cell>
          <cell r="S4690">
            <v>3</v>
          </cell>
          <cell r="T4690">
            <v>8920</v>
          </cell>
          <cell r="U4690">
            <v>3717</v>
          </cell>
          <cell r="V4690">
            <v>17857</v>
          </cell>
          <cell r="W4690">
            <v>8293</v>
          </cell>
          <cell r="X4690">
            <v>56688</v>
          </cell>
          <cell r="Y4690">
            <v>1133760</v>
          </cell>
          <cell r="Z4690" t="str">
            <v>金</v>
          </cell>
          <cell r="AA4690">
            <v>1</v>
          </cell>
          <cell r="AB4690">
            <v>0.25</v>
          </cell>
          <cell r="AC4690">
            <v>0.25</v>
          </cell>
          <cell r="AD4690">
            <v>0.25</v>
          </cell>
          <cell r="AE4690">
            <v>0.25</v>
          </cell>
          <cell r="AF4690">
            <v>8293</v>
          </cell>
          <cell r="AG4690">
            <v>2391</v>
          </cell>
          <cell r="AH4690">
            <v>2391</v>
          </cell>
          <cell r="AI4690">
            <v>2391</v>
          </cell>
          <cell r="AJ4690">
            <v>2391</v>
          </cell>
          <cell r="AK4690">
            <v>50</v>
          </cell>
        </row>
        <row r="4691">
          <cell r="B4691">
            <v>32630</v>
          </cell>
          <cell r="C4691">
            <v>326</v>
          </cell>
          <cell r="D4691">
            <v>3</v>
          </cell>
          <cell r="E4691">
            <v>32104</v>
          </cell>
          <cell r="F4691">
            <v>1</v>
          </cell>
          <cell r="G4691">
            <v>32630</v>
          </cell>
          <cell r="H4691">
            <v>82810</v>
          </cell>
          <cell r="I4691">
            <v>0</v>
          </cell>
          <cell r="J4691">
            <v>0</v>
          </cell>
          <cell r="K4691">
            <v>66</v>
          </cell>
          <cell r="L4691">
            <v>65</v>
          </cell>
          <cell r="M4691">
            <v>4</v>
          </cell>
          <cell r="N4691">
            <v>28</v>
          </cell>
          <cell r="O4691">
            <v>0.2</v>
          </cell>
          <cell r="P4691">
            <v>2979</v>
          </cell>
          <cell r="Q4691">
            <v>2383</v>
          </cell>
          <cell r="R4691">
            <v>0.6</v>
          </cell>
          <cell r="S4691">
            <v>3</v>
          </cell>
          <cell r="T4691">
            <v>8920</v>
          </cell>
          <cell r="U4691">
            <v>3717</v>
          </cell>
          <cell r="V4691">
            <v>11899</v>
          </cell>
          <cell r="W4691">
            <v>6100</v>
          </cell>
          <cell r="X4691">
            <v>56688</v>
          </cell>
          <cell r="Y4691">
            <v>1133760</v>
          </cell>
          <cell r="Z4691" t="str">
            <v>金</v>
          </cell>
          <cell r="AA4691">
            <v>1</v>
          </cell>
          <cell r="AB4691">
            <v>0.25</v>
          </cell>
          <cell r="AC4691">
            <v>0.25</v>
          </cell>
          <cell r="AD4691">
            <v>0.25</v>
          </cell>
          <cell r="AE4691">
            <v>0.25</v>
          </cell>
          <cell r="AF4691">
            <v>6100</v>
          </cell>
          <cell r="AG4691">
            <v>1449</v>
          </cell>
          <cell r="AH4691">
            <v>1449</v>
          </cell>
          <cell r="AI4691">
            <v>1449</v>
          </cell>
          <cell r="AJ4691">
            <v>1449</v>
          </cell>
          <cell r="AK4691">
            <v>50</v>
          </cell>
        </row>
        <row r="4692">
          <cell r="B4692">
            <v>32730</v>
          </cell>
          <cell r="C4692">
            <v>327</v>
          </cell>
          <cell r="D4692">
            <v>3</v>
          </cell>
          <cell r="E4692">
            <v>32304</v>
          </cell>
          <cell r="F4692">
            <v>1</v>
          </cell>
          <cell r="G4692">
            <v>32730</v>
          </cell>
          <cell r="H4692">
            <v>82910</v>
          </cell>
          <cell r="I4692">
            <v>0</v>
          </cell>
          <cell r="J4692">
            <v>0</v>
          </cell>
          <cell r="K4692">
            <v>66</v>
          </cell>
          <cell r="L4692">
            <v>65</v>
          </cell>
          <cell r="M4692">
            <v>4</v>
          </cell>
          <cell r="N4692">
            <v>28</v>
          </cell>
          <cell r="O4692">
            <v>0.30000000000000004</v>
          </cell>
          <cell r="P4692">
            <v>4468</v>
          </cell>
          <cell r="Q4692">
            <v>3575</v>
          </cell>
          <cell r="R4692">
            <v>0.6</v>
          </cell>
          <cell r="S4692">
            <v>3</v>
          </cell>
          <cell r="T4692">
            <v>8920</v>
          </cell>
          <cell r="U4692">
            <v>3717</v>
          </cell>
          <cell r="V4692">
            <v>13388</v>
          </cell>
          <cell r="W4692">
            <v>7292</v>
          </cell>
          <cell r="X4692">
            <v>56688</v>
          </cell>
          <cell r="Y4692">
            <v>1133760</v>
          </cell>
          <cell r="Z4692" t="str">
            <v>金</v>
          </cell>
          <cell r="AA4692">
            <v>1</v>
          </cell>
          <cell r="AB4692">
            <v>0.25</v>
          </cell>
          <cell r="AC4692">
            <v>0.25</v>
          </cell>
          <cell r="AD4692">
            <v>0.25</v>
          </cell>
          <cell r="AE4692">
            <v>0.25</v>
          </cell>
          <cell r="AF4692">
            <v>7292</v>
          </cell>
          <cell r="AG4692">
            <v>1524</v>
          </cell>
          <cell r="AH4692">
            <v>1524</v>
          </cell>
          <cell r="AI4692">
            <v>1524</v>
          </cell>
          <cell r="AJ4692">
            <v>1524</v>
          </cell>
          <cell r="AK4692">
            <v>50</v>
          </cell>
        </row>
        <row r="4693">
          <cell r="B4693">
            <v>32830</v>
          </cell>
          <cell r="C4693">
            <v>328</v>
          </cell>
          <cell r="D4693">
            <v>3</v>
          </cell>
          <cell r="E4693">
            <v>32104</v>
          </cell>
          <cell r="F4693">
            <v>1</v>
          </cell>
          <cell r="G4693">
            <v>32830</v>
          </cell>
          <cell r="H4693">
            <v>83010</v>
          </cell>
          <cell r="I4693">
            <v>0</v>
          </cell>
          <cell r="J4693">
            <v>0</v>
          </cell>
          <cell r="K4693">
            <v>66</v>
          </cell>
          <cell r="L4693">
            <v>65</v>
          </cell>
          <cell r="M4693">
            <v>4</v>
          </cell>
          <cell r="N4693">
            <v>28</v>
          </cell>
          <cell r="O4693">
            <v>0.4</v>
          </cell>
          <cell r="P4693">
            <v>5958</v>
          </cell>
          <cell r="Q4693">
            <v>3813</v>
          </cell>
          <cell r="R4693">
            <v>0.6</v>
          </cell>
          <cell r="S4693">
            <v>3</v>
          </cell>
          <cell r="T4693">
            <v>8920</v>
          </cell>
          <cell r="U4693">
            <v>3717</v>
          </cell>
          <cell r="V4693">
            <v>14878</v>
          </cell>
          <cell r="W4693">
            <v>7530</v>
          </cell>
          <cell r="X4693">
            <v>56688</v>
          </cell>
          <cell r="Y4693">
            <v>1133760</v>
          </cell>
          <cell r="Z4693" t="str">
            <v>金</v>
          </cell>
          <cell r="AA4693">
            <v>1</v>
          </cell>
          <cell r="AB4693">
            <v>0.25</v>
          </cell>
          <cell r="AC4693">
            <v>0.25</v>
          </cell>
          <cell r="AD4693">
            <v>0.25</v>
          </cell>
          <cell r="AE4693">
            <v>0.25</v>
          </cell>
          <cell r="AF4693">
            <v>7530</v>
          </cell>
          <cell r="AG4693">
            <v>1837</v>
          </cell>
          <cell r="AH4693">
            <v>1837</v>
          </cell>
          <cell r="AI4693">
            <v>1837</v>
          </cell>
          <cell r="AJ4693">
            <v>1837</v>
          </cell>
          <cell r="AK4693">
            <v>50</v>
          </cell>
        </row>
        <row r="4694">
          <cell r="B4694">
            <v>32930</v>
          </cell>
          <cell r="C4694">
            <v>329</v>
          </cell>
          <cell r="D4694">
            <v>3</v>
          </cell>
          <cell r="E4694">
            <v>32304</v>
          </cell>
          <cell r="F4694">
            <v>1</v>
          </cell>
          <cell r="G4694">
            <v>32930</v>
          </cell>
          <cell r="H4694">
            <v>83110</v>
          </cell>
          <cell r="I4694">
            <v>0</v>
          </cell>
          <cell r="J4694">
            <v>0</v>
          </cell>
          <cell r="K4694">
            <v>66</v>
          </cell>
          <cell r="L4694">
            <v>65</v>
          </cell>
          <cell r="M4694">
            <v>4</v>
          </cell>
          <cell r="N4694">
            <v>28</v>
          </cell>
          <cell r="O4694">
            <v>0.5</v>
          </cell>
          <cell r="P4694">
            <v>7448</v>
          </cell>
          <cell r="Q4694">
            <v>4766</v>
          </cell>
          <cell r="R4694">
            <v>0.6</v>
          </cell>
          <cell r="S4694">
            <v>3</v>
          </cell>
          <cell r="T4694">
            <v>8920</v>
          </cell>
          <cell r="U4694">
            <v>3717</v>
          </cell>
          <cell r="V4694">
            <v>16368</v>
          </cell>
          <cell r="W4694">
            <v>8483</v>
          </cell>
          <cell r="X4694">
            <v>56688</v>
          </cell>
          <cell r="Y4694">
            <v>1133760</v>
          </cell>
          <cell r="Z4694" t="str">
            <v>金</v>
          </cell>
          <cell r="AA4694">
            <v>1</v>
          </cell>
          <cell r="AB4694">
            <v>0.25</v>
          </cell>
          <cell r="AC4694">
            <v>0.25</v>
          </cell>
          <cell r="AD4694">
            <v>0.25</v>
          </cell>
          <cell r="AE4694">
            <v>0.25</v>
          </cell>
          <cell r="AF4694">
            <v>8483</v>
          </cell>
          <cell r="AG4694">
            <v>1971</v>
          </cell>
          <cell r="AH4694">
            <v>1971</v>
          </cell>
          <cell r="AI4694">
            <v>1971</v>
          </cell>
          <cell r="AJ4694">
            <v>1971</v>
          </cell>
          <cell r="AK4694">
            <v>50</v>
          </cell>
        </row>
        <row r="4695">
          <cell r="B4695">
            <v>33030</v>
          </cell>
          <cell r="C4695">
            <v>330</v>
          </cell>
          <cell r="D4695">
            <v>3</v>
          </cell>
          <cell r="E4695">
            <v>32104</v>
          </cell>
          <cell r="F4695">
            <v>1</v>
          </cell>
          <cell r="G4695">
            <v>33030</v>
          </cell>
          <cell r="H4695">
            <v>83210</v>
          </cell>
          <cell r="I4695">
            <v>0</v>
          </cell>
          <cell r="J4695">
            <v>0</v>
          </cell>
          <cell r="K4695">
            <v>67</v>
          </cell>
          <cell r="L4695">
            <v>66</v>
          </cell>
          <cell r="M4695">
            <v>4</v>
          </cell>
          <cell r="N4695">
            <v>29</v>
          </cell>
          <cell r="O4695">
            <v>0.60000000000000009</v>
          </cell>
          <cell r="P4695">
            <v>9796</v>
          </cell>
          <cell r="Q4695">
            <v>5015</v>
          </cell>
          <cell r="R4695">
            <v>0.6</v>
          </cell>
          <cell r="S4695">
            <v>3</v>
          </cell>
          <cell r="T4695">
            <v>9761</v>
          </cell>
          <cell r="U4695">
            <v>4067</v>
          </cell>
          <cell r="V4695">
            <v>19557</v>
          </cell>
          <cell r="W4695">
            <v>9082</v>
          </cell>
          <cell r="X4695">
            <v>61812</v>
          </cell>
          <cell r="Y4695">
            <v>1236240</v>
          </cell>
          <cell r="Z4695" t="str">
            <v>金</v>
          </cell>
          <cell r="AA4695">
            <v>1</v>
          </cell>
          <cell r="AB4695">
            <v>0.25</v>
          </cell>
          <cell r="AC4695">
            <v>0.25</v>
          </cell>
          <cell r="AD4695">
            <v>0.25</v>
          </cell>
          <cell r="AE4695">
            <v>0.25</v>
          </cell>
          <cell r="AF4695">
            <v>9082</v>
          </cell>
          <cell r="AG4695">
            <v>2618</v>
          </cell>
          <cell r="AH4695">
            <v>2618</v>
          </cell>
          <cell r="AI4695">
            <v>2618</v>
          </cell>
          <cell r="AJ4695">
            <v>2618</v>
          </cell>
          <cell r="AK4695">
            <v>50</v>
          </cell>
        </row>
        <row r="4696">
          <cell r="B4696">
            <v>33130</v>
          </cell>
          <cell r="C4696">
            <v>331</v>
          </cell>
          <cell r="D4696">
            <v>3</v>
          </cell>
          <cell r="E4696">
            <v>20614</v>
          </cell>
          <cell r="F4696">
            <v>1</v>
          </cell>
          <cell r="G4696">
            <v>33130</v>
          </cell>
          <cell r="H4696">
            <v>83310</v>
          </cell>
          <cell r="I4696">
            <v>0</v>
          </cell>
          <cell r="J4696">
            <v>0</v>
          </cell>
          <cell r="K4696">
            <v>67</v>
          </cell>
          <cell r="L4696">
            <v>66</v>
          </cell>
          <cell r="M4696">
            <v>4</v>
          </cell>
          <cell r="N4696">
            <v>29</v>
          </cell>
          <cell r="O4696">
            <v>0.2</v>
          </cell>
          <cell r="P4696">
            <v>3265</v>
          </cell>
          <cell r="Q4696">
            <v>2612</v>
          </cell>
          <cell r="R4696">
            <v>0.6</v>
          </cell>
          <cell r="S4696">
            <v>3</v>
          </cell>
          <cell r="T4696">
            <v>9761</v>
          </cell>
          <cell r="U4696">
            <v>4067</v>
          </cell>
          <cell r="V4696">
            <v>13026</v>
          </cell>
          <cell r="W4696">
            <v>6679</v>
          </cell>
          <cell r="X4696">
            <v>61812</v>
          </cell>
          <cell r="Y4696">
            <v>1236240</v>
          </cell>
          <cell r="Z4696" t="str">
            <v>金</v>
          </cell>
          <cell r="AA4696">
            <v>1</v>
          </cell>
          <cell r="AB4696">
            <v>0.25</v>
          </cell>
          <cell r="AC4696">
            <v>0.25</v>
          </cell>
          <cell r="AD4696">
            <v>0.25</v>
          </cell>
          <cell r="AE4696">
            <v>0.25</v>
          </cell>
          <cell r="AF4696">
            <v>6679</v>
          </cell>
          <cell r="AG4696">
            <v>1586</v>
          </cell>
          <cell r="AH4696">
            <v>1586</v>
          </cell>
          <cell r="AI4696">
            <v>1586</v>
          </cell>
          <cell r="AJ4696">
            <v>1586</v>
          </cell>
          <cell r="AK4696">
            <v>50</v>
          </cell>
        </row>
        <row r="4697">
          <cell r="B4697">
            <v>33230</v>
          </cell>
          <cell r="C4697">
            <v>332</v>
          </cell>
          <cell r="D4697">
            <v>3</v>
          </cell>
          <cell r="E4697">
            <v>30404</v>
          </cell>
          <cell r="F4697">
            <v>1</v>
          </cell>
          <cell r="G4697">
            <v>33230</v>
          </cell>
          <cell r="H4697">
            <v>83410</v>
          </cell>
          <cell r="I4697">
            <v>0</v>
          </cell>
          <cell r="J4697">
            <v>0</v>
          </cell>
          <cell r="K4697">
            <v>67</v>
          </cell>
          <cell r="L4697">
            <v>66</v>
          </cell>
          <cell r="M4697">
            <v>4</v>
          </cell>
          <cell r="N4697">
            <v>29</v>
          </cell>
          <cell r="O4697">
            <v>0.30000000000000004</v>
          </cell>
          <cell r="P4697">
            <v>4898</v>
          </cell>
          <cell r="Q4697">
            <v>3918</v>
          </cell>
          <cell r="R4697">
            <v>0.6</v>
          </cell>
          <cell r="S4697">
            <v>3</v>
          </cell>
          <cell r="T4697">
            <v>9761</v>
          </cell>
          <cell r="U4697">
            <v>4067</v>
          </cell>
          <cell r="V4697">
            <v>14659</v>
          </cell>
          <cell r="W4697">
            <v>7985</v>
          </cell>
          <cell r="X4697">
            <v>61812</v>
          </cell>
          <cell r="Y4697">
            <v>1236240</v>
          </cell>
          <cell r="Z4697" t="str">
            <v>金</v>
          </cell>
          <cell r="AA4697">
            <v>1</v>
          </cell>
          <cell r="AB4697">
            <v>0.25</v>
          </cell>
          <cell r="AC4697">
            <v>0.25</v>
          </cell>
          <cell r="AD4697">
            <v>0.25</v>
          </cell>
          <cell r="AE4697">
            <v>0.25</v>
          </cell>
          <cell r="AF4697">
            <v>7985</v>
          </cell>
          <cell r="AG4697">
            <v>1668</v>
          </cell>
          <cell r="AH4697">
            <v>1668</v>
          </cell>
          <cell r="AI4697">
            <v>1668</v>
          </cell>
          <cell r="AJ4697">
            <v>1668</v>
          </cell>
          <cell r="AK4697">
            <v>50</v>
          </cell>
        </row>
        <row r="4698">
          <cell r="B4698">
            <v>33330</v>
          </cell>
          <cell r="C4698">
            <v>333</v>
          </cell>
          <cell r="D4698">
            <v>3</v>
          </cell>
          <cell r="E4698">
            <v>20614</v>
          </cell>
          <cell r="F4698">
            <v>1</v>
          </cell>
          <cell r="G4698">
            <v>33330</v>
          </cell>
          <cell r="H4698">
            <v>83510</v>
          </cell>
          <cell r="I4698">
            <v>0</v>
          </cell>
          <cell r="J4698">
            <v>0</v>
          </cell>
          <cell r="K4698">
            <v>67</v>
          </cell>
          <cell r="L4698">
            <v>66</v>
          </cell>
          <cell r="M4698">
            <v>4</v>
          </cell>
          <cell r="N4698">
            <v>29</v>
          </cell>
          <cell r="O4698">
            <v>0.4</v>
          </cell>
          <cell r="P4698">
            <v>6530</v>
          </cell>
          <cell r="Q4698">
            <v>4179</v>
          </cell>
          <cell r="R4698">
            <v>0.6</v>
          </cell>
          <cell r="S4698">
            <v>3</v>
          </cell>
          <cell r="T4698">
            <v>9761</v>
          </cell>
          <cell r="U4698">
            <v>4067</v>
          </cell>
          <cell r="V4698">
            <v>16291</v>
          </cell>
          <cell r="W4698">
            <v>8246</v>
          </cell>
          <cell r="X4698">
            <v>61812</v>
          </cell>
          <cell r="Y4698">
            <v>1236240</v>
          </cell>
          <cell r="Z4698" t="str">
            <v>金</v>
          </cell>
          <cell r="AA4698">
            <v>1</v>
          </cell>
          <cell r="AB4698">
            <v>0.25</v>
          </cell>
          <cell r="AC4698">
            <v>0.25</v>
          </cell>
          <cell r="AD4698">
            <v>0.25</v>
          </cell>
          <cell r="AE4698">
            <v>0.25</v>
          </cell>
          <cell r="AF4698">
            <v>8246</v>
          </cell>
          <cell r="AG4698">
            <v>2011</v>
          </cell>
          <cell r="AH4698">
            <v>2011</v>
          </cell>
          <cell r="AI4698">
            <v>2011</v>
          </cell>
          <cell r="AJ4698">
            <v>2011</v>
          </cell>
          <cell r="AK4698">
            <v>50</v>
          </cell>
        </row>
        <row r="4699">
          <cell r="B4699">
            <v>33430</v>
          </cell>
          <cell r="C4699">
            <v>334</v>
          </cell>
          <cell r="D4699">
            <v>3</v>
          </cell>
          <cell r="E4699">
            <v>30404</v>
          </cell>
          <cell r="F4699">
            <v>1</v>
          </cell>
          <cell r="G4699">
            <v>33430</v>
          </cell>
          <cell r="H4699">
            <v>83610</v>
          </cell>
          <cell r="I4699">
            <v>0</v>
          </cell>
          <cell r="J4699">
            <v>0</v>
          </cell>
          <cell r="K4699">
            <v>67</v>
          </cell>
          <cell r="L4699">
            <v>66</v>
          </cell>
          <cell r="M4699">
            <v>4</v>
          </cell>
          <cell r="N4699">
            <v>29</v>
          </cell>
          <cell r="O4699">
            <v>0.5</v>
          </cell>
          <cell r="P4699">
            <v>8163</v>
          </cell>
          <cell r="Q4699">
            <v>5224</v>
          </cell>
          <cell r="R4699">
            <v>0.6</v>
          </cell>
          <cell r="S4699">
            <v>3</v>
          </cell>
          <cell r="T4699">
            <v>9761</v>
          </cell>
          <cell r="U4699">
            <v>4067</v>
          </cell>
          <cell r="V4699">
            <v>17924</v>
          </cell>
          <cell r="W4699">
            <v>9291</v>
          </cell>
          <cell r="X4699">
            <v>61812</v>
          </cell>
          <cell r="Y4699">
            <v>1236240</v>
          </cell>
          <cell r="Z4699" t="str">
            <v>金</v>
          </cell>
          <cell r="AA4699">
            <v>1</v>
          </cell>
          <cell r="AB4699">
            <v>0.25</v>
          </cell>
          <cell r="AC4699">
            <v>0.25</v>
          </cell>
          <cell r="AD4699">
            <v>0.25</v>
          </cell>
          <cell r="AE4699">
            <v>0.25</v>
          </cell>
          <cell r="AF4699">
            <v>9291</v>
          </cell>
          <cell r="AG4699">
            <v>2158</v>
          </cell>
          <cell r="AH4699">
            <v>2158</v>
          </cell>
          <cell r="AI4699">
            <v>2158</v>
          </cell>
          <cell r="AJ4699">
            <v>2158</v>
          </cell>
          <cell r="AK4699">
            <v>50</v>
          </cell>
        </row>
        <row r="4700">
          <cell r="B4700">
            <v>33530</v>
          </cell>
          <cell r="C4700">
            <v>335</v>
          </cell>
          <cell r="D4700">
            <v>3</v>
          </cell>
          <cell r="E4700">
            <v>20614</v>
          </cell>
          <cell r="F4700">
            <v>1</v>
          </cell>
          <cell r="G4700">
            <v>33530</v>
          </cell>
          <cell r="H4700">
            <v>83710</v>
          </cell>
          <cell r="I4700">
            <v>0</v>
          </cell>
          <cell r="J4700">
            <v>0</v>
          </cell>
          <cell r="K4700">
            <v>68</v>
          </cell>
          <cell r="L4700">
            <v>67</v>
          </cell>
          <cell r="M4700">
            <v>4</v>
          </cell>
          <cell r="N4700">
            <v>30</v>
          </cell>
          <cell r="O4700">
            <v>0.60000000000000009</v>
          </cell>
          <cell r="P4700">
            <v>10710</v>
          </cell>
          <cell r="Q4700">
            <v>5483</v>
          </cell>
          <cell r="R4700">
            <v>0.6</v>
          </cell>
          <cell r="S4700">
            <v>3</v>
          </cell>
          <cell r="T4700">
            <v>10692</v>
          </cell>
          <cell r="U4700">
            <v>4455</v>
          </cell>
          <cell r="V4700">
            <v>21402</v>
          </cell>
          <cell r="W4700">
            <v>9938</v>
          </cell>
          <cell r="X4700">
            <v>67330</v>
          </cell>
          <cell r="Y4700">
            <v>1346600</v>
          </cell>
          <cell r="Z4700" t="str">
            <v>金</v>
          </cell>
          <cell r="AA4700">
            <v>1</v>
          </cell>
          <cell r="AB4700">
            <v>0.25</v>
          </cell>
          <cell r="AC4700">
            <v>0.25</v>
          </cell>
          <cell r="AD4700">
            <v>0.25</v>
          </cell>
          <cell r="AE4700">
            <v>0.25</v>
          </cell>
          <cell r="AF4700">
            <v>9938</v>
          </cell>
          <cell r="AG4700">
            <v>2866</v>
          </cell>
          <cell r="AH4700">
            <v>2866</v>
          </cell>
          <cell r="AI4700">
            <v>2866</v>
          </cell>
          <cell r="AJ4700">
            <v>2866</v>
          </cell>
          <cell r="AK4700">
            <v>50</v>
          </cell>
        </row>
        <row r="4701">
          <cell r="B4701">
            <v>33630</v>
          </cell>
          <cell r="C4701">
            <v>336</v>
          </cell>
          <cell r="D4701">
            <v>3</v>
          </cell>
          <cell r="E4701">
            <v>32304</v>
          </cell>
          <cell r="F4701">
            <v>1</v>
          </cell>
          <cell r="G4701">
            <v>33630</v>
          </cell>
          <cell r="H4701">
            <v>83810</v>
          </cell>
          <cell r="I4701">
            <v>0</v>
          </cell>
          <cell r="J4701">
            <v>0</v>
          </cell>
          <cell r="K4701">
            <v>68</v>
          </cell>
          <cell r="L4701">
            <v>67</v>
          </cell>
          <cell r="M4701">
            <v>4</v>
          </cell>
          <cell r="N4701">
            <v>30</v>
          </cell>
          <cell r="O4701">
            <v>0.2</v>
          </cell>
          <cell r="P4701">
            <v>3570</v>
          </cell>
          <cell r="Q4701">
            <v>2856</v>
          </cell>
          <cell r="R4701">
            <v>0.6</v>
          </cell>
          <cell r="S4701">
            <v>3</v>
          </cell>
          <cell r="T4701">
            <v>10692</v>
          </cell>
          <cell r="U4701">
            <v>4455</v>
          </cell>
          <cell r="V4701">
            <v>14262</v>
          </cell>
          <cell r="W4701">
            <v>7311</v>
          </cell>
          <cell r="X4701">
            <v>67330</v>
          </cell>
          <cell r="Y4701">
            <v>1346600</v>
          </cell>
          <cell r="Z4701" t="str">
            <v>金</v>
          </cell>
          <cell r="AA4701">
            <v>1</v>
          </cell>
          <cell r="AB4701">
            <v>0.25</v>
          </cell>
          <cell r="AC4701">
            <v>0.25</v>
          </cell>
          <cell r="AD4701">
            <v>0.25</v>
          </cell>
          <cell r="AE4701">
            <v>0.25</v>
          </cell>
          <cell r="AF4701">
            <v>7311</v>
          </cell>
          <cell r="AG4701">
            <v>1737</v>
          </cell>
          <cell r="AH4701">
            <v>1737</v>
          </cell>
          <cell r="AI4701">
            <v>1737</v>
          </cell>
          <cell r="AJ4701">
            <v>1737</v>
          </cell>
          <cell r="AK4701">
            <v>50</v>
          </cell>
        </row>
        <row r="4702">
          <cell r="B4702">
            <v>33730</v>
          </cell>
          <cell r="C4702">
            <v>337</v>
          </cell>
          <cell r="D4702">
            <v>3</v>
          </cell>
          <cell r="E4702">
            <v>32204</v>
          </cell>
          <cell r="F4702">
            <v>1</v>
          </cell>
          <cell r="G4702">
            <v>33730</v>
          </cell>
          <cell r="H4702">
            <v>83910</v>
          </cell>
          <cell r="I4702">
            <v>0</v>
          </cell>
          <cell r="J4702">
            <v>0</v>
          </cell>
          <cell r="K4702">
            <v>68</v>
          </cell>
          <cell r="L4702">
            <v>67</v>
          </cell>
          <cell r="M4702">
            <v>4</v>
          </cell>
          <cell r="N4702">
            <v>30</v>
          </cell>
          <cell r="O4702">
            <v>0.30000000000000004</v>
          </cell>
          <cell r="P4702">
            <v>5355</v>
          </cell>
          <cell r="Q4702">
            <v>4284</v>
          </cell>
          <cell r="R4702">
            <v>0.6</v>
          </cell>
          <cell r="S4702">
            <v>3</v>
          </cell>
          <cell r="T4702">
            <v>10692</v>
          </cell>
          <cell r="U4702">
            <v>4455</v>
          </cell>
          <cell r="V4702">
            <v>16047</v>
          </cell>
          <cell r="W4702">
            <v>8739</v>
          </cell>
          <cell r="X4702">
            <v>67330</v>
          </cell>
          <cell r="Y4702">
            <v>1346600</v>
          </cell>
          <cell r="Z4702" t="str">
            <v>金</v>
          </cell>
          <cell r="AA4702">
            <v>1</v>
          </cell>
          <cell r="AB4702">
            <v>0.25</v>
          </cell>
          <cell r="AC4702">
            <v>0.25</v>
          </cell>
          <cell r="AD4702">
            <v>0.25</v>
          </cell>
          <cell r="AE4702">
            <v>0.25</v>
          </cell>
          <cell r="AF4702">
            <v>8739</v>
          </cell>
          <cell r="AG4702">
            <v>1827</v>
          </cell>
          <cell r="AH4702">
            <v>1827</v>
          </cell>
          <cell r="AI4702">
            <v>1827</v>
          </cell>
          <cell r="AJ4702">
            <v>1827</v>
          </cell>
          <cell r="AK4702">
            <v>50</v>
          </cell>
        </row>
        <row r="4703">
          <cell r="B4703">
            <v>33830</v>
          </cell>
          <cell r="C4703">
            <v>338</v>
          </cell>
          <cell r="D4703">
            <v>3</v>
          </cell>
          <cell r="E4703">
            <v>32304</v>
          </cell>
          <cell r="F4703">
            <v>1</v>
          </cell>
          <cell r="G4703">
            <v>33830</v>
          </cell>
          <cell r="H4703">
            <v>84010</v>
          </cell>
          <cell r="I4703">
            <v>0</v>
          </cell>
          <cell r="J4703">
            <v>0</v>
          </cell>
          <cell r="K4703">
            <v>68</v>
          </cell>
          <cell r="L4703">
            <v>67</v>
          </cell>
          <cell r="M4703">
            <v>4</v>
          </cell>
          <cell r="N4703">
            <v>30</v>
          </cell>
          <cell r="O4703">
            <v>0.4</v>
          </cell>
          <cell r="P4703">
            <v>7140</v>
          </cell>
          <cell r="Q4703">
            <v>4569</v>
          </cell>
          <cell r="R4703">
            <v>0.6</v>
          </cell>
          <cell r="S4703">
            <v>3</v>
          </cell>
          <cell r="T4703">
            <v>10692</v>
          </cell>
          <cell r="U4703">
            <v>4455</v>
          </cell>
          <cell r="V4703">
            <v>17832</v>
          </cell>
          <cell r="W4703">
            <v>9024</v>
          </cell>
          <cell r="X4703">
            <v>67330</v>
          </cell>
          <cell r="Y4703">
            <v>1346600</v>
          </cell>
          <cell r="Z4703" t="str">
            <v>金</v>
          </cell>
          <cell r="AA4703">
            <v>1</v>
          </cell>
          <cell r="AB4703">
            <v>0.25</v>
          </cell>
          <cell r="AC4703">
            <v>0.25</v>
          </cell>
          <cell r="AD4703">
            <v>0.25</v>
          </cell>
          <cell r="AE4703">
            <v>0.25</v>
          </cell>
          <cell r="AF4703">
            <v>9024</v>
          </cell>
          <cell r="AG4703">
            <v>2202</v>
          </cell>
          <cell r="AH4703">
            <v>2202</v>
          </cell>
          <cell r="AI4703">
            <v>2202</v>
          </cell>
          <cell r="AJ4703">
            <v>2202</v>
          </cell>
          <cell r="AK4703">
            <v>50</v>
          </cell>
        </row>
        <row r="4704">
          <cell r="B4704">
            <v>33930</v>
          </cell>
          <cell r="C4704">
            <v>339</v>
          </cell>
          <cell r="D4704">
            <v>3</v>
          </cell>
          <cell r="E4704">
            <v>32204</v>
          </cell>
          <cell r="F4704">
            <v>1</v>
          </cell>
          <cell r="G4704">
            <v>33930</v>
          </cell>
          <cell r="H4704">
            <v>84110</v>
          </cell>
          <cell r="I4704">
            <v>0</v>
          </cell>
          <cell r="J4704">
            <v>0</v>
          </cell>
          <cell r="K4704">
            <v>68</v>
          </cell>
          <cell r="L4704">
            <v>67</v>
          </cell>
          <cell r="M4704">
            <v>4</v>
          </cell>
          <cell r="N4704">
            <v>30</v>
          </cell>
          <cell r="O4704">
            <v>0.5</v>
          </cell>
          <cell r="P4704">
            <v>8925</v>
          </cell>
          <cell r="Q4704">
            <v>5712</v>
          </cell>
          <cell r="R4704">
            <v>0.6</v>
          </cell>
          <cell r="S4704">
            <v>3</v>
          </cell>
          <cell r="T4704">
            <v>10692</v>
          </cell>
          <cell r="U4704">
            <v>4455</v>
          </cell>
          <cell r="V4704">
            <v>19617</v>
          </cell>
          <cell r="W4704">
            <v>10167</v>
          </cell>
          <cell r="X4704">
            <v>67330</v>
          </cell>
          <cell r="Y4704">
            <v>1346600</v>
          </cell>
          <cell r="Z4704" t="str">
            <v>金</v>
          </cell>
          <cell r="AA4704">
            <v>1</v>
          </cell>
          <cell r="AB4704">
            <v>0.25</v>
          </cell>
          <cell r="AC4704">
            <v>0.25</v>
          </cell>
          <cell r="AD4704">
            <v>0.25</v>
          </cell>
          <cell r="AE4704">
            <v>0.25</v>
          </cell>
          <cell r="AF4704">
            <v>10167</v>
          </cell>
          <cell r="AG4704">
            <v>2362</v>
          </cell>
          <cell r="AH4704">
            <v>2362</v>
          </cell>
          <cell r="AI4704">
            <v>2362</v>
          </cell>
          <cell r="AJ4704">
            <v>2362</v>
          </cell>
          <cell r="AK4704">
            <v>50</v>
          </cell>
        </row>
        <row r="4705">
          <cell r="B4705">
            <v>34030</v>
          </cell>
          <cell r="C4705">
            <v>340</v>
          </cell>
          <cell r="D4705">
            <v>3</v>
          </cell>
          <cell r="E4705">
            <v>32300</v>
          </cell>
          <cell r="F4705">
            <v>1</v>
          </cell>
          <cell r="G4705">
            <v>34030</v>
          </cell>
          <cell r="H4705">
            <v>84210</v>
          </cell>
          <cell r="I4705">
            <v>0</v>
          </cell>
          <cell r="J4705">
            <v>0</v>
          </cell>
          <cell r="K4705">
            <v>69</v>
          </cell>
          <cell r="L4705">
            <v>68</v>
          </cell>
          <cell r="M4705">
            <v>4</v>
          </cell>
          <cell r="N4705">
            <v>31</v>
          </cell>
          <cell r="O4705">
            <v>0.60000000000000009</v>
          </cell>
          <cell r="P4705">
            <v>11699</v>
          </cell>
          <cell r="Q4705">
            <v>5990</v>
          </cell>
          <cell r="R4705">
            <v>0.6</v>
          </cell>
          <cell r="S4705">
            <v>3</v>
          </cell>
          <cell r="T4705">
            <v>11662</v>
          </cell>
          <cell r="U4705">
            <v>4859</v>
          </cell>
          <cell r="V4705">
            <v>23361</v>
          </cell>
          <cell r="W4705">
            <v>10849</v>
          </cell>
          <cell r="X4705">
            <v>73291</v>
          </cell>
          <cell r="Y4705">
            <v>1465820</v>
          </cell>
          <cell r="Z4705" t="str">
            <v>金</v>
          </cell>
          <cell r="AA4705">
            <v>1</v>
          </cell>
          <cell r="AB4705">
            <v>0.25</v>
          </cell>
          <cell r="AC4705">
            <v>0.25</v>
          </cell>
          <cell r="AD4705">
            <v>0.25</v>
          </cell>
          <cell r="AE4705">
            <v>0.25</v>
          </cell>
          <cell r="AF4705">
            <v>10849</v>
          </cell>
          <cell r="AG4705">
            <v>3128</v>
          </cell>
          <cell r="AH4705">
            <v>3128</v>
          </cell>
          <cell r="AI4705">
            <v>3128</v>
          </cell>
          <cell r="AJ4705">
            <v>3128</v>
          </cell>
          <cell r="AK4705">
            <v>50</v>
          </cell>
        </row>
        <row r="4706">
          <cell r="B4706">
            <v>34130</v>
          </cell>
          <cell r="C4706">
            <v>341</v>
          </cell>
          <cell r="D4706">
            <v>3</v>
          </cell>
          <cell r="E4706">
            <v>30601</v>
          </cell>
          <cell r="F4706">
            <v>1</v>
          </cell>
          <cell r="G4706">
            <v>34130</v>
          </cell>
          <cell r="H4706">
            <v>84310</v>
          </cell>
          <cell r="I4706">
            <v>0</v>
          </cell>
          <cell r="J4706">
            <v>0</v>
          </cell>
          <cell r="K4706">
            <v>69</v>
          </cell>
          <cell r="L4706">
            <v>68</v>
          </cell>
          <cell r="M4706">
            <v>4</v>
          </cell>
          <cell r="N4706">
            <v>31</v>
          </cell>
          <cell r="O4706">
            <v>0.2</v>
          </cell>
          <cell r="P4706">
            <v>3899</v>
          </cell>
          <cell r="Q4706">
            <v>3119</v>
          </cell>
          <cell r="R4706">
            <v>0.6</v>
          </cell>
          <cell r="S4706">
            <v>3</v>
          </cell>
          <cell r="T4706">
            <v>11662</v>
          </cell>
          <cell r="U4706">
            <v>4859</v>
          </cell>
          <cell r="V4706">
            <v>15561</v>
          </cell>
          <cell r="W4706">
            <v>7978</v>
          </cell>
          <cell r="X4706">
            <v>73291</v>
          </cell>
          <cell r="Y4706">
            <v>1465820</v>
          </cell>
          <cell r="Z4706" t="str">
            <v>木</v>
          </cell>
          <cell r="AA4706">
            <v>0.25</v>
          </cell>
          <cell r="AB4706">
            <v>1</v>
          </cell>
          <cell r="AC4706">
            <v>0.25</v>
          </cell>
          <cell r="AD4706">
            <v>0.25</v>
          </cell>
          <cell r="AE4706">
            <v>0.25</v>
          </cell>
          <cell r="AF4706">
            <v>1895</v>
          </cell>
          <cell r="AG4706">
            <v>7978</v>
          </cell>
          <cell r="AH4706">
            <v>1895</v>
          </cell>
          <cell r="AI4706">
            <v>1895</v>
          </cell>
          <cell r="AJ4706">
            <v>1895</v>
          </cell>
          <cell r="AK4706">
            <v>50</v>
          </cell>
        </row>
        <row r="4707">
          <cell r="B4707">
            <v>34230</v>
          </cell>
          <cell r="C4707">
            <v>342</v>
          </cell>
          <cell r="D4707">
            <v>3</v>
          </cell>
          <cell r="E4707">
            <v>30201</v>
          </cell>
          <cell r="F4707">
            <v>1</v>
          </cell>
          <cell r="G4707">
            <v>34230</v>
          </cell>
          <cell r="H4707">
            <v>84410</v>
          </cell>
          <cell r="I4707">
            <v>0</v>
          </cell>
          <cell r="J4707">
            <v>0</v>
          </cell>
          <cell r="K4707">
            <v>69</v>
          </cell>
          <cell r="L4707">
            <v>68</v>
          </cell>
          <cell r="M4707">
            <v>4</v>
          </cell>
          <cell r="N4707">
            <v>31</v>
          </cell>
          <cell r="O4707">
            <v>0.30000000000000004</v>
          </cell>
          <cell r="P4707">
            <v>5849</v>
          </cell>
          <cell r="Q4707">
            <v>4679</v>
          </cell>
          <cell r="R4707">
            <v>0.6</v>
          </cell>
          <cell r="S4707">
            <v>3</v>
          </cell>
          <cell r="T4707">
            <v>11662</v>
          </cell>
          <cell r="U4707">
            <v>4859</v>
          </cell>
          <cell r="V4707">
            <v>17511</v>
          </cell>
          <cell r="W4707">
            <v>9538</v>
          </cell>
          <cell r="X4707">
            <v>73291</v>
          </cell>
          <cell r="Y4707">
            <v>1465820</v>
          </cell>
          <cell r="Z4707" t="str">
            <v>木</v>
          </cell>
          <cell r="AA4707">
            <v>0.25</v>
          </cell>
          <cell r="AB4707">
            <v>1</v>
          </cell>
          <cell r="AC4707">
            <v>0.25</v>
          </cell>
          <cell r="AD4707">
            <v>0.25</v>
          </cell>
          <cell r="AE4707">
            <v>0.25</v>
          </cell>
          <cell r="AF4707">
            <v>1993</v>
          </cell>
          <cell r="AG4707">
            <v>9538</v>
          </cell>
          <cell r="AH4707">
            <v>1993</v>
          </cell>
          <cell r="AI4707">
            <v>1993</v>
          </cell>
          <cell r="AJ4707">
            <v>1993</v>
          </cell>
          <cell r="AK4707">
            <v>50</v>
          </cell>
        </row>
        <row r="4708">
          <cell r="B4708">
            <v>34330</v>
          </cell>
          <cell r="C4708">
            <v>343</v>
          </cell>
          <cell r="D4708">
            <v>3</v>
          </cell>
          <cell r="E4708">
            <v>30601</v>
          </cell>
          <cell r="F4708">
            <v>1</v>
          </cell>
          <cell r="G4708">
            <v>34330</v>
          </cell>
          <cell r="H4708">
            <v>84510</v>
          </cell>
          <cell r="I4708">
            <v>0</v>
          </cell>
          <cell r="J4708">
            <v>0</v>
          </cell>
          <cell r="K4708">
            <v>69</v>
          </cell>
          <cell r="L4708">
            <v>68</v>
          </cell>
          <cell r="M4708">
            <v>4</v>
          </cell>
          <cell r="N4708">
            <v>31</v>
          </cell>
          <cell r="O4708">
            <v>0.4</v>
          </cell>
          <cell r="P4708">
            <v>7799</v>
          </cell>
          <cell r="Q4708">
            <v>4991</v>
          </cell>
          <cell r="R4708">
            <v>0.6</v>
          </cell>
          <cell r="S4708">
            <v>3</v>
          </cell>
          <cell r="T4708">
            <v>11662</v>
          </cell>
          <cell r="U4708">
            <v>4859</v>
          </cell>
          <cell r="V4708">
            <v>19461</v>
          </cell>
          <cell r="W4708">
            <v>9850</v>
          </cell>
          <cell r="X4708">
            <v>73291</v>
          </cell>
          <cell r="Y4708">
            <v>1465820</v>
          </cell>
          <cell r="Z4708" t="str">
            <v>木</v>
          </cell>
          <cell r="AA4708">
            <v>0.25</v>
          </cell>
          <cell r="AB4708">
            <v>1</v>
          </cell>
          <cell r="AC4708">
            <v>0.25</v>
          </cell>
          <cell r="AD4708">
            <v>0.25</v>
          </cell>
          <cell r="AE4708">
            <v>0.25</v>
          </cell>
          <cell r="AF4708">
            <v>2402</v>
          </cell>
          <cell r="AG4708">
            <v>9850</v>
          </cell>
          <cell r="AH4708">
            <v>2402</v>
          </cell>
          <cell r="AI4708">
            <v>2402</v>
          </cell>
          <cell r="AJ4708">
            <v>2402</v>
          </cell>
          <cell r="AK4708">
            <v>50</v>
          </cell>
        </row>
        <row r="4709">
          <cell r="B4709">
            <v>34430</v>
          </cell>
          <cell r="C4709">
            <v>344</v>
          </cell>
          <cell r="D4709">
            <v>3</v>
          </cell>
          <cell r="E4709">
            <v>30201</v>
          </cell>
          <cell r="F4709">
            <v>1</v>
          </cell>
          <cell r="G4709">
            <v>34430</v>
          </cell>
          <cell r="H4709">
            <v>84610</v>
          </cell>
          <cell r="I4709">
            <v>0</v>
          </cell>
          <cell r="J4709">
            <v>0</v>
          </cell>
          <cell r="K4709">
            <v>69</v>
          </cell>
          <cell r="L4709">
            <v>68</v>
          </cell>
          <cell r="M4709">
            <v>4</v>
          </cell>
          <cell r="N4709">
            <v>31</v>
          </cell>
          <cell r="O4709">
            <v>0.5</v>
          </cell>
          <cell r="P4709">
            <v>9749</v>
          </cell>
          <cell r="Q4709">
            <v>6239</v>
          </cell>
          <cell r="R4709">
            <v>0.6</v>
          </cell>
          <cell r="S4709">
            <v>3</v>
          </cell>
          <cell r="T4709">
            <v>11662</v>
          </cell>
          <cell r="U4709">
            <v>4859</v>
          </cell>
          <cell r="V4709">
            <v>21411</v>
          </cell>
          <cell r="W4709">
            <v>11098</v>
          </cell>
          <cell r="X4709">
            <v>73291</v>
          </cell>
          <cell r="Y4709">
            <v>1465820</v>
          </cell>
          <cell r="Z4709" t="str">
            <v>木</v>
          </cell>
          <cell r="AA4709">
            <v>0.25</v>
          </cell>
          <cell r="AB4709">
            <v>1</v>
          </cell>
          <cell r="AC4709">
            <v>0.25</v>
          </cell>
          <cell r="AD4709">
            <v>0.25</v>
          </cell>
          <cell r="AE4709">
            <v>0.25</v>
          </cell>
          <cell r="AF4709">
            <v>2578</v>
          </cell>
          <cell r="AG4709">
            <v>11098</v>
          </cell>
          <cell r="AH4709">
            <v>2578</v>
          </cell>
          <cell r="AI4709">
            <v>2578</v>
          </cell>
          <cell r="AJ4709">
            <v>2578</v>
          </cell>
          <cell r="AK4709">
            <v>50</v>
          </cell>
        </row>
        <row r="4710">
          <cell r="B4710">
            <v>34530</v>
          </cell>
          <cell r="C4710">
            <v>345</v>
          </cell>
          <cell r="D4710">
            <v>3</v>
          </cell>
          <cell r="E4710">
            <v>30601</v>
          </cell>
          <cell r="F4710">
            <v>1</v>
          </cell>
          <cell r="G4710">
            <v>34530</v>
          </cell>
          <cell r="H4710">
            <v>84710</v>
          </cell>
          <cell r="I4710">
            <v>0</v>
          </cell>
          <cell r="J4710">
            <v>0</v>
          </cell>
          <cell r="K4710">
            <v>70</v>
          </cell>
          <cell r="L4710">
            <v>69</v>
          </cell>
          <cell r="M4710">
            <v>4</v>
          </cell>
          <cell r="N4710">
            <v>32</v>
          </cell>
          <cell r="O4710">
            <v>0.60000000000000009</v>
          </cell>
          <cell r="P4710">
            <v>12787</v>
          </cell>
          <cell r="Q4710">
            <v>6547</v>
          </cell>
          <cell r="R4710">
            <v>0.6</v>
          </cell>
          <cell r="S4710">
            <v>3</v>
          </cell>
          <cell r="T4710">
            <v>12787</v>
          </cell>
          <cell r="U4710">
            <v>5328</v>
          </cell>
          <cell r="V4710">
            <v>25574</v>
          </cell>
          <cell r="W4710">
            <v>11875</v>
          </cell>
          <cell r="X4710">
            <v>79716</v>
          </cell>
          <cell r="Y4710">
            <v>1594320</v>
          </cell>
          <cell r="Z4710" t="str">
            <v>木</v>
          </cell>
          <cell r="AA4710">
            <v>0.25</v>
          </cell>
          <cell r="AB4710">
            <v>1</v>
          </cell>
          <cell r="AC4710">
            <v>0.25</v>
          </cell>
          <cell r="AD4710">
            <v>0.25</v>
          </cell>
          <cell r="AE4710">
            <v>0.25</v>
          </cell>
          <cell r="AF4710">
            <v>3424</v>
          </cell>
          <cell r="AG4710">
            <v>11875</v>
          </cell>
          <cell r="AH4710">
            <v>3424</v>
          </cell>
          <cell r="AI4710">
            <v>3424</v>
          </cell>
          <cell r="AJ4710">
            <v>3424</v>
          </cell>
          <cell r="AK4710">
            <v>50</v>
          </cell>
        </row>
        <row r="4711">
          <cell r="B4711">
            <v>34630</v>
          </cell>
          <cell r="C4711">
            <v>346</v>
          </cell>
          <cell r="D4711">
            <v>3</v>
          </cell>
          <cell r="E4711">
            <v>32301</v>
          </cell>
          <cell r="F4711">
            <v>1</v>
          </cell>
          <cell r="G4711">
            <v>34630</v>
          </cell>
          <cell r="H4711">
            <v>84810</v>
          </cell>
          <cell r="I4711">
            <v>0</v>
          </cell>
          <cell r="J4711">
            <v>0</v>
          </cell>
          <cell r="K4711">
            <v>70</v>
          </cell>
          <cell r="L4711">
            <v>69</v>
          </cell>
          <cell r="M4711">
            <v>4</v>
          </cell>
          <cell r="N4711">
            <v>32</v>
          </cell>
          <cell r="O4711">
            <v>0.2</v>
          </cell>
          <cell r="P4711">
            <v>4262</v>
          </cell>
          <cell r="Q4711">
            <v>3409</v>
          </cell>
          <cell r="R4711">
            <v>0.6</v>
          </cell>
          <cell r="S4711">
            <v>3</v>
          </cell>
          <cell r="T4711">
            <v>12787</v>
          </cell>
          <cell r="U4711">
            <v>5328</v>
          </cell>
          <cell r="V4711">
            <v>17049</v>
          </cell>
          <cell r="W4711">
            <v>8737</v>
          </cell>
          <cell r="X4711">
            <v>79716</v>
          </cell>
          <cell r="Y4711">
            <v>1594320</v>
          </cell>
          <cell r="Z4711" t="str">
            <v>木</v>
          </cell>
          <cell r="AA4711">
            <v>0.25</v>
          </cell>
          <cell r="AB4711">
            <v>1</v>
          </cell>
          <cell r="AC4711">
            <v>0.25</v>
          </cell>
          <cell r="AD4711">
            <v>0.25</v>
          </cell>
          <cell r="AE4711">
            <v>0.25</v>
          </cell>
          <cell r="AF4711">
            <v>2078</v>
          </cell>
          <cell r="AG4711">
            <v>8737</v>
          </cell>
          <cell r="AH4711">
            <v>2078</v>
          </cell>
          <cell r="AI4711">
            <v>2078</v>
          </cell>
          <cell r="AJ4711">
            <v>2078</v>
          </cell>
          <cell r="AK4711">
            <v>50</v>
          </cell>
        </row>
        <row r="4712">
          <cell r="B4712">
            <v>34730</v>
          </cell>
          <cell r="C4712">
            <v>347</v>
          </cell>
          <cell r="D4712">
            <v>3</v>
          </cell>
          <cell r="E4712">
            <v>33001</v>
          </cell>
          <cell r="F4712">
            <v>1</v>
          </cell>
          <cell r="G4712">
            <v>34730</v>
          </cell>
          <cell r="H4712">
            <v>84910</v>
          </cell>
          <cell r="I4712">
            <v>0</v>
          </cell>
          <cell r="J4712">
            <v>0</v>
          </cell>
          <cell r="K4712">
            <v>70</v>
          </cell>
          <cell r="L4712">
            <v>69</v>
          </cell>
          <cell r="M4712">
            <v>4</v>
          </cell>
          <cell r="N4712">
            <v>32</v>
          </cell>
          <cell r="O4712">
            <v>0.30000000000000004</v>
          </cell>
          <cell r="P4712">
            <v>6393</v>
          </cell>
          <cell r="Q4712">
            <v>5114</v>
          </cell>
          <cell r="R4712">
            <v>0.6</v>
          </cell>
          <cell r="S4712">
            <v>3</v>
          </cell>
          <cell r="T4712">
            <v>12787</v>
          </cell>
          <cell r="U4712">
            <v>5328</v>
          </cell>
          <cell r="V4712">
            <v>19180</v>
          </cell>
          <cell r="W4712">
            <v>10442</v>
          </cell>
          <cell r="X4712">
            <v>79716</v>
          </cell>
          <cell r="Y4712">
            <v>1594320</v>
          </cell>
          <cell r="Z4712" t="str">
            <v>木</v>
          </cell>
          <cell r="AA4712">
            <v>0.25</v>
          </cell>
          <cell r="AB4712">
            <v>1</v>
          </cell>
          <cell r="AC4712">
            <v>0.25</v>
          </cell>
          <cell r="AD4712">
            <v>0.25</v>
          </cell>
          <cell r="AE4712">
            <v>0.25</v>
          </cell>
          <cell r="AF4712">
            <v>2184</v>
          </cell>
          <cell r="AG4712">
            <v>10442</v>
          </cell>
          <cell r="AH4712">
            <v>2184</v>
          </cell>
          <cell r="AI4712">
            <v>2184</v>
          </cell>
          <cell r="AJ4712">
            <v>2184</v>
          </cell>
          <cell r="AK4712">
            <v>50</v>
          </cell>
        </row>
        <row r="4713">
          <cell r="B4713">
            <v>34830</v>
          </cell>
          <cell r="C4713">
            <v>348</v>
          </cell>
          <cell r="D4713">
            <v>3</v>
          </cell>
          <cell r="E4713">
            <v>32301</v>
          </cell>
          <cell r="F4713">
            <v>1</v>
          </cell>
          <cell r="G4713">
            <v>34830</v>
          </cell>
          <cell r="H4713">
            <v>85010</v>
          </cell>
          <cell r="I4713">
            <v>0</v>
          </cell>
          <cell r="J4713">
            <v>0</v>
          </cell>
          <cell r="K4713">
            <v>70</v>
          </cell>
          <cell r="L4713">
            <v>69</v>
          </cell>
          <cell r="M4713">
            <v>4</v>
          </cell>
          <cell r="N4713">
            <v>32</v>
          </cell>
          <cell r="O4713">
            <v>0.4</v>
          </cell>
          <cell r="P4713">
            <v>8524</v>
          </cell>
          <cell r="Q4713">
            <v>5455</v>
          </cell>
          <cell r="R4713">
            <v>0.6</v>
          </cell>
          <cell r="S4713">
            <v>3</v>
          </cell>
          <cell r="T4713">
            <v>12787</v>
          </cell>
          <cell r="U4713">
            <v>5328</v>
          </cell>
          <cell r="V4713">
            <v>21311</v>
          </cell>
          <cell r="W4713">
            <v>10783</v>
          </cell>
          <cell r="X4713">
            <v>79716</v>
          </cell>
          <cell r="Y4713">
            <v>1594320</v>
          </cell>
          <cell r="Z4713" t="str">
            <v>木</v>
          </cell>
          <cell r="AA4713">
            <v>0.25</v>
          </cell>
          <cell r="AB4713">
            <v>1</v>
          </cell>
          <cell r="AC4713">
            <v>0.25</v>
          </cell>
          <cell r="AD4713">
            <v>0.25</v>
          </cell>
          <cell r="AE4713">
            <v>0.25</v>
          </cell>
          <cell r="AF4713">
            <v>2632</v>
          </cell>
          <cell r="AG4713">
            <v>10783</v>
          </cell>
          <cell r="AH4713">
            <v>2632</v>
          </cell>
          <cell r="AI4713">
            <v>2632</v>
          </cell>
          <cell r="AJ4713">
            <v>2632</v>
          </cell>
          <cell r="AK4713">
            <v>50</v>
          </cell>
        </row>
        <row r="4714">
          <cell r="B4714">
            <v>34930</v>
          </cell>
          <cell r="C4714">
            <v>349</v>
          </cell>
          <cell r="D4714">
            <v>3</v>
          </cell>
          <cell r="E4714">
            <v>33001</v>
          </cell>
          <cell r="F4714">
            <v>1</v>
          </cell>
          <cell r="G4714">
            <v>34930</v>
          </cell>
          <cell r="H4714">
            <v>85110</v>
          </cell>
          <cell r="I4714">
            <v>0</v>
          </cell>
          <cell r="J4714">
            <v>0</v>
          </cell>
          <cell r="K4714">
            <v>70</v>
          </cell>
          <cell r="L4714">
            <v>69</v>
          </cell>
          <cell r="M4714">
            <v>4</v>
          </cell>
          <cell r="N4714">
            <v>32</v>
          </cell>
          <cell r="O4714">
            <v>0.5</v>
          </cell>
          <cell r="P4714">
            <v>10656</v>
          </cell>
          <cell r="Q4714">
            <v>6819</v>
          </cell>
          <cell r="R4714">
            <v>0.6</v>
          </cell>
          <cell r="S4714">
            <v>3</v>
          </cell>
          <cell r="T4714">
            <v>12787</v>
          </cell>
          <cell r="U4714">
            <v>5328</v>
          </cell>
          <cell r="V4714">
            <v>23443</v>
          </cell>
          <cell r="W4714">
            <v>12147</v>
          </cell>
          <cell r="X4714">
            <v>79716</v>
          </cell>
          <cell r="Y4714">
            <v>1594320</v>
          </cell>
          <cell r="Z4714" t="str">
            <v>木</v>
          </cell>
          <cell r="AA4714">
            <v>0.25</v>
          </cell>
          <cell r="AB4714">
            <v>1</v>
          </cell>
          <cell r="AC4714">
            <v>0.25</v>
          </cell>
          <cell r="AD4714">
            <v>0.25</v>
          </cell>
          <cell r="AE4714">
            <v>0.25</v>
          </cell>
          <cell r="AF4714">
            <v>2824</v>
          </cell>
          <cell r="AG4714">
            <v>12147</v>
          </cell>
          <cell r="AH4714">
            <v>2824</v>
          </cell>
          <cell r="AI4714">
            <v>2824</v>
          </cell>
          <cell r="AJ4714">
            <v>2824</v>
          </cell>
          <cell r="AK4714">
            <v>50</v>
          </cell>
        </row>
        <row r="4715">
          <cell r="B4715">
            <v>35030</v>
          </cell>
          <cell r="C4715">
            <v>350</v>
          </cell>
          <cell r="D4715">
            <v>3</v>
          </cell>
          <cell r="E4715">
            <v>32301</v>
          </cell>
          <cell r="F4715">
            <v>1</v>
          </cell>
          <cell r="G4715">
            <v>35030</v>
          </cell>
          <cell r="H4715">
            <v>85210</v>
          </cell>
          <cell r="I4715">
            <v>0</v>
          </cell>
          <cell r="J4715">
            <v>0</v>
          </cell>
          <cell r="K4715">
            <v>71</v>
          </cell>
          <cell r="L4715">
            <v>70</v>
          </cell>
          <cell r="M4715">
            <v>4</v>
          </cell>
          <cell r="N4715">
            <v>32</v>
          </cell>
          <cell r="O4715">
            <v>0.60000000000000009</v>
          </cell>
          <cell r="P4715">
            <v>13516</v>
          </cell>
          <cell r="Q4715">
            <v>6920</v>
          </cell>
          <cell r="R4715">
            <v>0.6</v>
          </cell>
          <cell r="S4715">
            <v>3</v>
          </cell>
          <cell r="T4715">
            <v>13478</v>
          </cell>
          <cell r="U4715">
            <v>5616</v>
          </cell>
          <cell r="V4715">
            <v>26994</v>
          </cell>
          <cell r="W4715">
            <v>12536</v>
          </cell>
          <cell r="X4715">
            <v>88292</v>
          </cell>
          <cell r="Y4715">
            <v>1765840</v>
          </cell>
          <cell r="Z4715" t="str">
            <v>木</v>
          </cell>
          <cell r="AA4715">
            <v>0.25</v>
          </cell>
          <cell r="AB4715">
            <v>1</v>
          </cell>
          <cell r="AC4715">
            <v>0.25</v>
          </cell>
          <cell r="AD4715">
            <v>0.25</v>
          </cell>
          <cell r="AE4715">
            <v>0.25</v>
          </cell>
          <cell r="AF4715">
            <v>3614</v>
          </cell>
          <cell r="AG4715">
            <v>12536</v>
          </cell>
          <cell r="AH4715">
            <v>3614</v>
          </cell>
          <cell r="AI4715">
            <v>3614</v>
          </cell>
          <cell r="AJ4715">
            <v>3614</v>
          </cell>
          <cell r="AK4715">
            <v>50</v>
          </cell>
        </row>
        <row r="4716">
          <cell r="B4716">
            <v>35130</v>
          </cell>
          <cell r="C4716">
            <v>351</v>
          </cell>
          <cell r="D4716">
            <v>3</v>
          </cell>
          <cell r="E4716">
            <v>20111</v>
          </cell>
          <cell r="F4716">
            <v>1</v>
          </cell>
          <cell r="G4716">
            <v>35130</v>
          </cell>
          <cell r="H4716">
            <v>85310</v>
          </cell>
          <cell r="I4716">
            <v>0</v>
          </cell>
          <cell r="J4716">
            <v>0</v>
          </cell>
          <cell r="K4716">
            <v>71</v>
          </cell>
          <cell r="L4716">
            <v>70</v>
          </cell>
          <cell r="M4716">
            <v>4</v>
          </cell>
          <cell r="N4716">
            <v>32</v>
          </cell>
          <cell r="O4716">
            <v>0.2</v>
          </cell>
          <cell r="P4716">
            <v>4505</v>
          </cell>
          <cell r="Q4716">
            <v>3604</v>
          </cell>
          <cell r="R4716">
            <v>0.6</v>
          </cell>
          <cell r="S4716">
            <v>3</v>
          </cell>
          <cell r="T4716">
            <v>13478</v>
          </cell>
          <cell r="U4716">
            <v>5616</v>
          </cell>
          <cell r="V4716">
            <v>17983</v>
          </cell>
          <cell r="W4716">
            <v>9220</v>
          </cell>
          <cell r="X4716">
            <v>88292</v>
          </cell>
          <cell r="Y4716">
            <v>1765840</v>
          </cell>
          <cell r="Z4716" t="str">
            <v>木</v>
          </cell>
          <cell r="AA4716">
            <v>0.25</v>
          </cell>
          <cell r="AB4716">
            <v>1</v>
          </cell>
          <cell r="AC4716">
            <v>0.25</v>
          </cell>
          <cell r="AD4716">
            <v>0.25</v>
          </cell>
          <cell r="AE4716">
            <v>0.25</v>
          </cell>
          <cell r="AF4716">
            <v>2190</v>
          </cell>
          <cell r="AG4716">
            <v>9220</v>
          </cell>
          <cell r="AH4716">
            <v>2190</v>
          </cell>
          <cell r="AI4716">
            <v>2190</v>
          </cell>
          <cell r="AJ4716">
            <v>2190</v>
          </cell>
          <cell r="AK4716">
            <v>50</v>
          </cell>
        </row>
        <row r="4717">
          <cell r="B4717">
            <v>35230</v>
          </cell>
          <cell r="C4717">
            <v>352</v>
          </cell>
          <cell r="D4717">
            <v>3</v>
          </cell>
          <cell r="E4717">
            <v>30501</v>
          </cell>
          <cell r="F4717">
            <v>1</v>
          </cell>
          <cell r="G4717">
            <v>35230</v>
          </cell>
          <cell r="H4717">
            <v>85410</v>
          </cell>
          <cell r="I4717">
            <v>0</v>
          </cell>
          <cell r="J4717">
            <v>0</v>
          </cell>
          <cell r="K4717">
            <v>71</v>
          </cell>
          <cell r="L4717">
            <v>70</v>
          </cell>
          <cell r="M4717">
            <v>4</v>
          </cell>
          <cell r="N4717">
            <v>32</v>
          </cell>
          <cell r="O4717">
            <v>0.30000000000000004</v>
          </cell>
          <cell r="P4717">
            <v>6758</v>
          </cell>
          <cell r="Q4717">
            <v>5406</v>
          </cell>
          <cell r="R4717">
            <v>0.6</v>
          </cell>
          <cell r="S4717">
            <v>3</v>
          </cell>
          <cell r="T4717">
            <v>13478</v>
          </cell>
          <cell r="U4717">
            <v>5616</v>
          </cell>
          <cell r="V4717">
            <v>20236</v>
          </cell>
          <cell r="W4717">
            <v>11022</v>
          </cell>
          <cell r="X4717">
            <v>88292</v>
          </cell>
          <cell r="Y4717">
            <v>1765840</v>
          </cell>
          <cell r="Z4717" t="str">
            <v>木</v>
          </cell>
          <cell r="AA4717">
            <v>0.25</v>
          </cell>
          <cell r="AB4717">
            <v>1</v>
          </cell>
          <cell r="AC4717">
            <v>0.25</v>
          </cell>
          <cell r="AD4717">
            <v>0.25</v>
          </cell>
          <cell r="AE4717">
            <v>0.25</v>
          </cell>
          <cell r="AF4717">
            <v>2303</v>
          </cell>
          <cell r="AG4717">
            <v>11022</v>
          </cell>
          <cell r="AH4717">
            <v>2303</v>
          </cell>
          <cell r="AI4717">
            <v>2303</v>
          </cell>
          <cell r="AJ4717">
            <v>2303</v>
          </cell>
          <cell r="AK4717">
            <v>50</v>
          </cell>
        </row>
        <row r="4718">
          <cell r="B4718">
            <v>35330</v>
          </cell>
          <cell r="C4718">
            <v>353</v>
          </cell>
          <cell r="D4718">
            <v>3</v>
          </cell>
          <cell r="E4718">
            <v>20111</v>
          </cell>
          <cell r="F4718">
            <v>1</v>
          </cell>
          <cell r="G4718">
            <v>35330</v>
          </cell>
          <cell r="H4718">
            <v>85510</v>
          </cell>
          <cell r="I4718">
            <v>0</v>
          </cell>
          <cell r="J4718">
            <v>0</v>
          </cell>
          <cell r="K4718">
            <v>71</v>
          </cell>
          <cell r="L4718">
            <v>70</v>
          </cell>
          <cell r="M4718">
            <v>4</v>
          </cell>
          <cell r="N4718">
            <v>32</v>
          </cell>
          <cell r="O4718">
            <v>0.4</v>
          </cell>
          <cell r="P4718">
            <v>9011</v>
          </cell>
          <cell r="Q4718">
            <v>5767</v>
          </cell>
          <cell r="R4718">
            <v>0.6</v>
          </cell>
          <cell r="S4718">
            <v>3</v>
          </cell>
          <cell r="T4718">
            <v>13478</v>
          </cell>
          <cell r="U4718">
            <v>5616</v>
          </cell>
          <cell r="V4718">
            <v>22489</v>
          </cell>
          <cell r="W4718">
            <v>11383</v>
          </cell>
          <cell r="X4718">
            <v>88292</v>
          </cell>
          <cell r="Y4718">
            <v>1765840</v>
          </cell>
          <cell r="Z4718" t="str">
            <v>木</v>
          </cell>
          <cell r="AA4718">
            <v>0.25</v>
          </cell>
          <cell r="AB4718">
            <v>1</v>
          </cell>
          <cell r="AC4718">
            <v>0.25</v>
          </cell>
          <cell r="AD4718">
            <v>0.25</v>
          </cell>
          <cell r="AE4718">
            <v>0.25</v>
          </cell>
          <cell r="AF4718">
            <v>2776</v>
          </cell>
          <cell r="AG4718">
            <v>11383</v>
          </cell>
          <cell r="AH4718">
            <v>2776</v>
          </cell>
          <cell r="AI4718">
            <v>2776</v>
          </cell>
          <cell r="AJ4718">
            <v>2776</v>
          </cell>
          <cell r="AK4718">
            <v>50</v>
          </cell>
        </row>
        <row r="4719">
          <cell r="B4719">
            <v>35430</v>
          </cell>
          <cell r="C4719">
            <v>354</v>
          </cell>
          <cell r="D4719">
            <v>3</v>
          </cell>
          <cell r="E4719">
            <v>30501</v>
          </cell>
          <cell r="F4719">
            <v>1</v>
          </cell>
          <cell r="G4719">
            <v>35430</v>
          </cell>
          <cell r="H4719">
            <v>85610</v>
          </cell>
          <cell r="I4719">
            <v>0</v>
          </cell>
          <cell r="J4719">
            <v>0</v>
          </cell>
          <cell r="K4719">
            <v>71</v>
          </cell>
          <cell r="L4719">
            <v>70</v>
          </cell>
          <cell r="M4719">
            <v>4</v>
          </cell>
          <cell r="N4719">
            <v>32</v>
          </cell>
          <cell r="O4719">
            <v>0.5</v>
          </cell>
          <cell r="P4719">
            <v>11264</v>
          </cell>
          <cell r="Q4719">
            <v>7208</v>
          </cell>
          <cell r="R4719">
            <v>0.6</v>
          </cell>
          <cell r="S4719">
            <v>3</v>
          </cell>
          <cell r="T4719">
            <v>13478</v>
          </cell>
          <cell r="U4719">
            <v>5616</v>
          </cell>
          <cell r="V4719">
            <v>24742</v>
          </cell>
          <cell r="W4719">
            <v>12824</v>
          </cell>
          <cell r="X4719">
            <v>88292</v>
          </cell>
          <cell r="Y4719">
            <v>1765840</v>
          </cell>
          <cell r="Z4719" t="str">
            <v>木</v>
          </cell>
          <cell r="AA4719">
            <v>0.25</v>
          </cell>
          <cell r="AB4719">
            <v>1</v>
          </cell>
          <cell r="AC4719">
            <v>0.25</v>
          </cell>
          <cell r="AD4719">
            <v>0.25</v>
          </cell>
          <cell r="AE4719">
            <v>0.25</v>
          </cell>
          <cell r="AF4719">
            <v>2979</v>
          </cell>
          <cell r="AG4719">
            <v>12824</v>
          </cell>
          <cell r="AH4719">
            <v>2979</v>
          </cell>
          <cell r="AI4719">
            <v>2979</v>
          </cell>
          <cell r="AJ4719">
            <v>2979</v>
          </cell>
          <cell r="AK4719">
            <v>50</v>
          </cell>
        </row>
        <row r="4720">
          <cell r="B4720">
            <v>35530</v>
          </cell>
          <cell r="C4720">
            <v>355</v>
          </cell>
          <cell r="D4720">
            <v>3</v>
          </cell>
          <cell r="E4720">
            <v>20111</v>
          </cell>
          <cell r="F4720">
            <v>1</v>
          </cell>
          <cell r="G4720">
            <v>35530</v>
          </cell>
          <cell r="H4720">
            <v>85710</v>
          </cell>
          <cell r="I4720">
            <v>0</v>
          </cell>
          <cell r="J4720">
            <v>0</v>
          </cell>
          <cell r="K4720">
            <v>72</v>
          </cell>
          <cell r="L4720">
            <v>71</v>
          </cell>
          <cell r="M4720">
            <v>4</v>
          </cell>
          <cell r="N4720">
            <v>32</v>
          </cell>
          <cell r="O4720">
            <v>0.60000000000000009</v>
          </cell>
          <cell r="P4720">
            <v>14284</v>
          </cell>
          <cell r="Q4720">
            <v>7313</v>
          </cell>
          <cell r="R4720">
            <v>0.6</v>
          </cell>
          <cell r="S4720">
            <v>3</v>
          </cell>
          <cell r="T4720">
            <v>14284</v>
          </cell>
          <cell r="U4720">
            <v>5952</v>
          </cell>
          <cell r="V4720">
            <v>28568</v>
          </cell>
          <cell r="W4720">
            <v>13265</v>
          </cell>
          <cell r="X4720">
            <v>92836</v>
          </cell>
          <cell r="Y4720">
            <v>1856720</v>
          </cell>
          <cell r="Z4720" t="str">
            <v>木</v>
          </cell>
          <cell r="AA4720">
            <v>0.25</v>
          </cell>
          <cell r="AB4720">
            <v>1</v>
          </cell>
          <cell r="AC4720">
            <v>0.25</v>
          </cell>
          <cell r="AD4720">
            <v>0.25</v>
          </cell>
          <cell r="AE4720">
            <v>0.25</v>
          </cell>
          <cell r="AF4720">
            <v>3825</v>
          </cell>
          <cell r="AG4720">
            <v>13265</v>
          </cell>
          <cell r="AH4720">
            <v>3825</v>
          </cell>
          <cell r="AI4720">
            <v>3825</v>
          </cell>
          <cell r="AJ4720">
            <v>3825</v>
          </cell>
          <cell r="AK4720">
            <v>50</v>
          </cell>
        </row>
        <row r="4721">
          <cell r="B4721">
            <v>35630</v>
          </cell>
          <cell r="C4721">
            <v>356</v>
          </cell>
          <cell r="D4721">
            <v>3</v>
          </cell>
          <cell r="E4721">
            <v>32201</v>
          </cell>
          <cell r="F4721">
            <v>1</v>
          </cell>
          <cell r="G4721">
            <v>35630</v>
          </cell>
          <cell r="H4721">
            <v>85810</v>
          </cell>
          <cell r="I4721">
            <v>0</v>
          </cell>
          <cell r="J4721">
            <v>0</v>
          </cell>
          <cell r="K4721">
            <v>72</v>
          </cell>
          <cell r="L4721">
            <v>71</v>
          </cell>
          <cell r="M4721">
            <v>4</v>
          </cell>
          <cell r="N4721">
            <v>32</v>
          </cell>
          <cell r="O4721">
            <v>0.2</v>
          </cell>
          <cell r="P4721">
            <v>4761</v>
          </cell>
          <cell r="Q4721">
            <v>3809</v>
          </cell>
          <cell r="R4721">
            <v>0.6</v>
          </cell>
          <cell r="S4721">
            <v>3</v>
          </cell>
          <cell r="T4721">
            <v>14284</v>
          </cell>
          <cell r="U4721">
            <v>5952</v>
          </cell>
          <cell r="V4721">
            <v>19045</v>
          </cell>
          <cell r="W4721">
            <v>9761</v>
          </cell>
          <cell r="X4721">
            <v>92836</v>
          </cell>
          <cell r="Y4721">
            <v>1856720</v>
          </cell>
          <cell r="Z4721" t="str">
            <v>木</v>
          </cell>
          <cell r="AA4721">
            <v>0.25</v>
          </cell>
          <cell r="AB4721">
            <v>1</v>
          </cell>
          <cell r="AC4721">
            <v>0.25</v>
          </cell>
          <cell r="AD4721">
            <v>0.25</v>
          </cell>
          <cell r="AE4721">
            <v>0.25</v>
          </cell>
          <cell r="AF4721">
            <v>2321</v>
          </cell>
          <cell r="AG4721">
            <v>9761</v>
          </cell>
          <cell r="AH4721">
            <v>2321</v>
          </cell>
          <cell r="AI4721">
            <v>2321</v>
          </cell>
          <cell r="AJ4721">
            <v>2321</v>
          </cell>
          <cell r="AK4721">
            <v>50</v>
          </cell>
        </row>
        <row r="4722">
          <cell r="B4722">
            <v>35730</v>
          </cell>
          <cell r="C4722">
            <v>357</v>
          </cell>
          <cell r="D4722">
            <v>3</v>
          </cell>
          <cell r="E4722">
            <v>32101</v>
          </cell>
          <cell r="F4722">
            <v>1</v>
          </cell>
          <cell r="G4722">
            <v>35730</v>
          </cell>
          <cell r="H4722">
            <v>85910</v>
          </cell>
          <cell r="I4722">
            <v>0</v>
          </cell>
          <cell r="J4722">
            <v>0</v>
          </cell>
          <cell r="K4722">
            <v>72</v>
          </cell>
          <cell r="L4722">
            <v>71</v>
          </cell>
          <cell r="M4722">
            <v>4</v>
          </cell>
          <cell r="N4722">
            <v>32</v>
          </cell>
          <cell r="O4722">
            <v>0.30000000000000004</v>
          </cell>
          <cell r="P4722">
            <v>7142</v>
          </cell>
          <cell r="Q4722">
            <v>5713</v>
          </cell>
          <cell r="R4722">
            <v>0.6</v>
          </cell>
          <cell r="S4722">
            <v>3</v>
          </cell>
          <cell r="T4722">
            <v>14284</v>
          </cell>
          <cell r="U4722">
            <v>5952</v>
          </cell>
          <cell r="V4722">
            <v>21426</v>
          </cell>
          <cell r="W4722">
            <v>11665</v>
          </cell>
          <cell r="X4722">
            <v>92836</v>
          </cell>
          <cell r="Y4722">
            <v>1856720</v>
          </cell>
          <cell r="Z4722" t="str">
            <v>木</v>
          </cell>
          <cell r="AA4722">
            <v>0.25</v>
          </cell>
          <cell r="AB4722">
            <v>1</v>
          </cell>
          <cell r="AC4722">
            <v>0.25</v>
          </cell>
          <cell r="AD4722">
            <v>0.25</v>
          </cell>
          <cell r="AE4722">
            <v>0.25</v>
          </cell>
          <cell r="AF4722">
            <v>2440</v>
          </cell>
          <cell r="AG4722">
            <v>11665</v>
          </cell>
          <cell r="AH4722">
            <v>2440</v>
          </cell>
          <cell r="AI4722">
            <v>2440</v>
          </cell>
          <cell r="AJ4722">
            <v>2440</v>
          </cell>
          <cell r="AK4722">
            <v>50</v>
          </cell>
        </row>
        <row r="4723">
          <cell r="B4723">
            <v>35830</v>
          </cell>
          <cell r="C4723">
            <v>358</v>
          </cell>
          <cell r="D4723">
            <v>3</v>
          </cell>
          <cell r="E4723">
            <v>32201</v>
          </cell>
          <cell r="F4723">
            <v>1</v>
          </cell>
          <cell r="G4723">
            <v>35830</v>
          </cell>
          <cell r="H4723">
            <v>86010</v>
          </cell>
          <cell r="I4723">
            <v>0</v>
          </cell>
          <cell r="J4723">
            <v>0</v>
          </cell>
          <cell r="K4723">
            <v>72</v>
          </cell>
          <cell r="L4723">
            <v>71</v>
          </cell>
          <cell r="M4723">
            <v>4</v>
          </cell>
          <cell r="N4723">
            <v>32</v>
          </cell>
          <cell r="O4723">
            <v>0.4</v>
          </cell>
          <cell r="P4723">
            <v>9523</v>
          </cell>
          <cell r="Q4723">
            <v>6094</v>
          </cell>
          <cell r="R4723">
            <v>0.6</v>
          </cell>
          <cell r="S4723">
            <v>3</v>
          </cell>
          <cell r="T4723">
            <v>14284</v>
          </cell>
          <cell r="U4723">
            <v>5952</v>
          </cell>
          <cell r="V4723">
            <v>23807</v>
          </cell>
          <cell r="W4723">
            <v>12046</v>
          </cell>
          <cell r="X4723">
            <v>92836</v>
          </cell>
          <cell r="Y4723">
            <v>1856720</v>
          </cell>
          <cell r="Z4723" t="str">
            <v>木</v>
          </cell>
          <cell r="AA4723">
            <v>0.25</v>
          </cell>
          <cell r="AB4723">
            <v>1</v>
          </cell>
          <cell r="AC4723">
            <v>0.25</v>
          </cell>
          <cell r="AD4723">
            <v>0.25</v>
          </cell>
          <cell r="AE4723">
            <v>0.25</v>
          </cell>
          <cell r="AF4723">
            <v>2940</v>
          </cell>
          <cell r="AG4723">
            <v>12046</v>
          </cell>
          <cell r="AH4723">
            <v>2940</v>
          </cell>
          <cell r="AI4723">
            <v>2940</v>
          </cell>
          <cell r="AJ4723">
            <v>2940</v>
          </cell>
          <cell r="AK4723">
            <v>50</v>
          </cell>
        </row>
        <row r="4724">
          <cell r="B4724">
            <v>35930</v>
          </cell>
          <cell r="C4724">
            <v>359</v>
          </cell>
          <cell r="D4724">
            <v>3</v>
          </cell>
          <cell r="E4724">
            <v>32101</v>
          </cell>
          <cell r="F4724">
            <v>1</v>
          </cell>
          <cell r="G4724">
            <v>35930</v>
          </cell>
          <cell r="H4724">
            <v>86110</v>
          </cell>
          <cell r="I4724">
            <v>0</v>
          </cell>
          <cell r="J4724">
            <v>0</v>
          </cell>
          <cell r="K4724">
            <v>72</v>
          </cell>
          <cell r="L4724">
            <v>71</v>
          </cell>
          <cell r="M4724">
            <v>4</v>
          </cell>
          <cell r="N4724">
            <v>32</v>
          </cell>
          <cell r="O4724">
            <v>0.5</v>
          </cell>
          <cell r="P4724">
            <v>11904</v>
          </cell>
          <cell r="Q4724">
            <v>7618</v>
          </cell>
          <cell r="R4724">
            <v>0.6</v>
          </cell>
          <cell r="S4724">
            <v>3</v>
          </cell>
          <cell r="T4724">
            <v>14284</v>
          </cell>
          <cell r="U4724">
            <v>5952</v>
          </cell>
          <cell r="V4724">
            <v>26188</v>
          </cell>
          <cell r="W4724">
            <v>13570</v>
          </cell>
          <cell r="X4724">
            <v>92836</v>
          </cell>
          <cell r="Y4724">
            <v>1856720</v>
          </cell>
          <cell r="Z4724" t="str">
            <v>木</v>
          </cell>
          <cell r="AA4724">
            <v>0.25</v>
          </cell>
          <cell r="AB4724">
            <v>1</v>
          </cell>
          <cell r="AC4724">
            <v>0.25</v>
          </cell>
          <cell r="AD4724">
            <v>0.25</v>
          </cell>
          <cell r="AE4724">
            <v>0.25</v>
          </cell>
          <cell r="AF4724">
            <v>3154</v>
          </cell>
          <cell r="AG4724">
            <v>13570</v>
          </cell>
          <cell r="AH4724">
            <v>3154</v>
          </cell>
          <cell r="AI4724">
            <v>3154</v>
          </cell>
          <cell r="AJ4724">
            <v>3154</v>
          </cell>
          <cell r="AK4724">
            <v>50</v>
          </cell>
        </row>
        <row r="4725">
          <cell r="B4725">
            <v>36030</v>
          </cell>
          <cell r="C4725">
            <v>360</v>
          </cell>
          <cell r="D4725">
            <v>3</v>
          </cell>
          <cell r="E4725">
            <v>32200</v>
          </cell>
          <cell r="F4725">
            <v>1</v>
          </cell>
          <cell r="G4725">
            <v>36030</v>
          </cell>
          <cell r="H4725">
            <v>86210</v>
          </cell>
          <cell r="I4725">
            <v>0</v>
          </cell>
          <cell r="J4725">
            <v>0</v>
          </cell>
          <cell r="K4725">
            <v>73</v>
          </cell>
          <cell r="L4725">
            <v>72</v>
          </cell>
          <cell r="M4725">
            <v>4</v>
          </cell>
          <cell r="N4725">
            <v>32</v>
          </cell>
          <cell r="O4725">
            <v>0.60000000000000009</v>
          </cell>
          <cell r="P4725">
            <v>15110</v>
          </cell>
          <cell r="Q4725">
            <v>7736</v>
          </cell>
          <cell r="R4725">
            <v>0.6</v>
          </cell>
          <cell r="S4725">
            <v>3</v>
          </cell>
          <cell r="T4725">
            <v>15091</v>
          </cell>
          <cell r="U4725">
            <v>6288</v>
          </cell>
          <cell r="V4725">
            <v>30201</v>
          </cell>
          <cell r="W4725">
            <v>14024</v>
          </cell>
          <cell r="X4725">
            <v>97636</v>
          </cell>
          <cell r="Y4725">
            <v>1952720</v>
          </cell>
          <cell r="Z4725" t="str">
            <v>木</v>
          </cell>
          <cell r="AA4725">
            <v>0.25</v>
          </cell>
          <cell r="AB4725">
            <v>1</v>
          </cell>
          <cell r="AC4725">
            <v>0.25</v>
          </cell>
          <cell r="AD4725">
            <v>0.25</v>
          </cell>
          <cell r="AE4725">
            <v>0.25</v>
          </cell>
          <cell r="AF4725">
            <v>4044</v>
          </cell>
          <cell r="AG4725">
            <v>14024</v>
          </cell>
          <cell r="AH4725">
            <v>4044</v>
          </cell>
          <cell r="AI4725">
            <v>4044</v>
          </cell>
          <cell r="AJ4725">
            <v>4044</v>
          </cell>
          <cell r="AK4725">
            <v>50</v>
          </cell>
        </row>
        <row r="4726">
          <cell r="B4726">
            <v>36130</v>
          </cell>
          <cell r="C4726">
            <v>361</v>
          </cell>
          <cell r="D4726">
            <v>3</v>
          </cell>
          <cell r="E4726">
            <v>20412</v>
          </cell>
          <cell r="F4726">
            <v>1</v>
          </cell>
          <cell r="G4726">
            <v>36130</v>
          </cell>
          <cell r="H4726">
            <v>86310</v>
          </cell>
          <cell r="I4726">
            <v>0</v>
          </cell>
          <cell r="J4726">
            <v>0</v>
          </cell>
          <cell r="K4726">
            <v>73</v>
          </cell>
          <cell r="L4726">
            <v>72</v>
          </cell>
          <cell r="M4726">
            <v>4</v>
          </cell>
          <cell r="N4726">
            <v>32</v>
          </cell>
          <cell r="O4726">
            <v>0.2</v>
          </cell>
          <cell r="P4726">
            <v>5036</v>
          </cell>
          <cell r="Q4726">
            <v>4029</v>
          </cell>
          <cell r="R4726">
            <v>0.6</v>
          </cell>
          <cell r="S4726">
            <v>3</v>
          </cell>
          <cell r="T4726">
            <v>15091</v>
          </cell>
          <cell r="U4726">
            <v>6288</v>
          </cell>
          <cell r="V4726">
            <v>20127</v>
          </cell>
          <cell r="W4726">
            <v>10317</v>
          </cell>
          <cell r="X4726">
            <v>97636</v>
          </cell>
          <cell r="Y4726">
            <v>1952720</v>
          </cell>
          <cell r="Z4726" t="str">
            <v>水</v>
          </cell>
          <cell r="AA4726">
            <v>0.25</v>
          </cell>
          <cell r="AB4726">
            <v>0.25</v>
          </cell>
          <cell r="AC4726">
            <v>1</v>
          </cell>
          <cell r="AD4726">
            <v>0.25</v>
          </cell>
          <cell r="AE4726">
            <v>0.25</v>
          </cell>
          <cell r="AF4726">
            <v>2452</v>
          </cell>
          <cell r="AG4726">
            <v>2452</v>
          </cell>
          <cell r="AH4726">
            <v>10317</v>
          </cell>
          <cell r="AI4726">
            <v>2452</v>
          </cell>
          <cell r="AJ4726">
            <v>2452</v>
          </cell>
          <cell r="AK4726">
            <v>50</v>
          </cell>
        </row>
        <row r="4727">
          <cell r="B4727">
            <v>36230</v>
          </cell>
          <cell r="C4727">
            <v>362</v>
          </cell>
          <cell r="D4727">
            <v>3</v>
          </cell>
          <cell r="E4727">
            <v>20312</v>
          </cell>
          <cell r="F4727">
            <v>1</v>
          </cell>
          <cell r="G4727">
            <v>36230</v>
          </cell>
          <cell r="H4727">
            <v>86410</v>
          </cell>
          <cell r="I4727">
            <v>0</v>
          </cell>
          <cell r="J4727">
            <v>0</v>
          </cell>
          <cell r="K4727">
            <v>73</v>
          </cell>
          <cell r="L4727">
            <v>72</v>
          </cell>
          <cell r="M4727">
            <v>4</v>
          </cell>
          <cell r="N4727">
            <v>32</v>
          </cell>
          <cell r="O4727">
            <v>0.30000000000000004</v>
          </cell>
          <cell r="P4727">
            <v>7555</v>
          </cell>
          <cell r="Q4727">
            <v>6044</v>
          </cell>
          <cell r="R4727">
            <v>0.6</v>
          </cell>
          <cell r="S4727">
            <v>3</v>
          </cell>
          <cell r="T4727">
            <v>15091</v>
          </cell>
          <cell r="U4727">
            <v>6288</v>
          </cell>
          <cell r="V4727">
            <v>22646</v>
          </cell>
          <cell r="W4727">
            <v>12332</v>
          </cell>
          <cell r="X4727">
            <v>97636</v>
          </cell>
          <cell r="Y4727">
            <v>1952720</v>
          </cell>
          <cell r="Z4727" t="str">
            <v>水</v>
          </cell>
          <cell r="AA4727">
            <v>0.25</v>
          </cell>
          <cell r="AB4727">
            <v>0.25</v>
          </cell>
          <cell r="AC4727">
            <v>1</v>
          </cell>
          <cell r="AD4727">
            <v>0.25</v>
          </cell>
          <cell r="AE4727">
            <v>0.25</v>
          </cell>
          <cell r="AF4727">
            <v>2578</v>
          </cell>
          <cell r="AG4727">
            <v>2578</v>
          </cell>
          <cell r="AH4727">
            <v>12332</v>
          </cell>
          <cell r="AI4727">
            <v>2578</v>
          </cell>
          <cell r="AJ4727">
            <v>2578</v>
          </cell>
          <cell r="AK4727">
            <v>50</v>
          </cell>
        </row>
        <row r="4728">
          <cell r="B4728">
            <v>36330</v>
          </cell>
          <cell r="C4728">
            <v>363</v>
          </cell>
          <cell r="D4728">
            <v>3</v>
          </cell>
          <cell r="E4728">
            <v>20412</v>
          </cell>
          <cell r="F4728">
            <v>1</v>
          </cell>
          <cell r="G4728">
            <v>36330</v>
          </cell>
          <cell r="H4728">
            <v>86510</v>
          </cell>
          <cell r="I4728">
            <v>0</v>
          </cell>
          <cell r="J4728">
            <v>0</v>
          </cell>
          <cell r="K4728">
            <v>73</v>
          </cell>
          <cell r="L4728">
            <v>72</v>
          </cell>
          <cell r="M4728">
            <v>4</v>
          </cell>
          <cell r="N4728">
            <v>32</v>
          </cell>
          <cell r="O4728">
            <v>0.4</v>
          </cell>
          <cell r="P4728">
            <v>10073</v>
          </cell>
          <cell r="Q4728">
            <v>6447</v>
          </cell>
          <cell r="R4728">
            <v>0.6</v>
          </cell>
          <cell r="S4728">
            <v>3</v>
          </cell>
          <cell r="T4728">
            <v>15091</v>
          </cell>
          <cell r="U4728">
            <v>6288</v>
          </cell>
          <cell r="V4728">
            <v>25164</v>
          </cell>
          <cell r="W4728">
            <v>12735</v>
          </cell>
          <cell r="X4728">
            <v>97636</v>
          </cell>
          <cell r="Y4728">
            <v>1952720</v>
          </cell>
          <cell r="Z4728" t="str">
            <v>水</v>
          </cell>
          <cell r="AA4728">
            <v>0.25</v>
          </cell>
          <cell r="AB4728">
            <v>0.25</v>
          </cell>
          <cell r="AC4728">
            <v>1</v>
          </cell>
          <cell r="AD4728">
            <v>0.25</v>
          </cell>
          <cell r="AE4728">
            <v>0.25</v>
          </cell>
          <cell r="AF4728">
            <v>3107</v>
          </cell>
          <cell r="AG4728">
            <v>3107</v>
          </cell>
          <cell r="AH4728">
            <v>12735</v>
          </cell>
          <cell r="AI4728">
            <v>3107</v>
          </cell>
          <cell r="AJ4728">
            <v>3107</v>
          </cell>
          <cell r="AK4728">
            <v>50</v>
          </cell>
        </row>
        <row r="4729">
          <cell r="B4729">
            <v>36430</v>
          </cell>
          <cell r="C4729">
            <v>364</v>
          </cell>
          <cell r="D4729">
            <v>3</v>
          </cell>
          <cell r="E4729">
            <v>20312</v>
          </cell>
          <cell r="F4729">
            <v>1</v>
          </cell>
          <cell r="G4729">
            <v>36430</v>
          </cell>
          <cell r="H4729">
            <v>86610</v>
          </cell>
          <cell r="I4729">
            <v>0</v>
          </cell>
          <cell r="J4729">
            <v>0</v>
          </cell>
          <cell r="K4729">
            <v>73</v>
          </cell>
          <cell r="L4729">
            <v>72</v>
          </cell>
          <cell r="M4729">
            <v>4</v>
          </cell>
          <cell r="N4729">
            <v>32</v>
          </cell>
          <cell r="O4729">
            <v>0.5</v>
          </cell>
          <cell r="P4729">
            <v>12592</v>
          </cell>
          <cell r="Q4729">
            <v>8058</v>
          </cell>
          <cell r="R4729">
            <v>0.6</v>
          </cell>
          <cell r="S4729">
            <v>3</v>
          </cell>
          <cell r="T4729">
            <v>15091</v>
          </cell>
          <cell r="U4729">
            <v>6288</v>
          </cell>
          <cell r="V4729">
            <v>27683</v>
          </cell>
          <cell r="W4729">
            <v>14346</v>
          </cell>
          <cell r="X4729">
            <v>97636</v>
          </cell>
          <cell r="Y4729">
            <v>1952720</v>
          </cell>
          <cell r="Z4729" t="str">
            <v>水</v>
          </cell>
          <cell r="AA4729">
            <v>0.25</v>
          </cell>
          <cell r="AB4729">
            <v>0.25</v>
          </cell>
          <cell r="AC4729">
            <v>1</v>
          </cell>
          <cell r="AD4729">
            <v>0.25</v>
          </cell>
          <cell r="AE4729">
            <v>0.25</v>
          </cell>
          <cell r="AF4729">
            <v>3334</v>
          </cell>
          <cell r="AG4729">
            <v>3334</v>
          </cell>
          <cell r="AH4729">
            <v>14346</v>
          </cell>
          <cell r="AI4729">
            <v>3334</v>
          </cell>
          <cell r="AJ4729">
            <v>3334</v>
          </cell>
          <cell r="AK4729">
            <v>50</v>
          </cell>
        </row>
        <row r="4730">
          <cell r="B4730">
            <v>36530</v>
          </cell>
          <cell r="C4730">
            <v>365</v>
          </cell>
          <cell r="D4730">
            <v>3</v>
          </cell>
          <cell r="E4730">
            <v>20412</v>
          </cell>
          <cell r="F4730">
            <v>1</v>
          </cell>
          <cell r="G4730">
            <v>36530</v>
          </cell>
          <cell r="H4730">
            <v>86710</v>
          </cell>
          <cell r="I4730">
            <v>0</v>
          </cell>
          <cell r="J4730">
            <v>0</v>
          </cell>
          <cell r="K4730">
            <v>74</v>
          </cell>
          <cell r="L4730">
            <v>73</v>
          </cell>
          <cell r="M4730">
            <v>4</v>
          </cell>
          <cell r="N4730">
            <v>32</v>
          </cell>
          <cell r="O4730">
            <v>0.60000000000000009</v>
          </cell>
          <cell r="P4730">
            <v>15974</v>
          </cell>
          <cell r="Q4730">
            <v>8178</v>
          </cell>
          <cell r="R4730">
            <v>0.6</v>
          </cell>
          <cell r="S4730">
            <v>3</v>
          </cell>
          <cell r="T4730">
            <v>15955</v>
          </cell>
          <cell r="U4730">
            <v>6648</v>
          </cell>
          <cell r="V4730">
            <v>31929</v>
          </cell>
          <cell r="W4730">
            <v>14826</v>
          </cell>
          <cell r="X4730">
            <v>102724</v>
          </cell>
          <cell r="Y4730">
            <v>2054480</v>
          </cell>
          <cell r="Z4730" t="str">
            <v>水</v>
          </cell>
          <cell r="AA4730">
            <v>0.25</v>
          </cell>
          <cell r="AB4730">
            <v>0.25</v>
          </cell>
          <cell r="AC4730">
            <v>1</v>
          </cell>
          <cell r="AD4730">
            <v>0.25</v>
          </cell>
          <cell r="AE4730">
            <v>0.25</v>
          </cell>
          <cell r="AF4730">
            <v>4275</v>
          </cell>
          <cell r="AG4730">
            <v>4275</v>
          </cell>
          <cell r="AH4730">
            <v>14826</v>
          </cell>
          <cell r="AI4730">
            <v>4275</v>
          </cell>
          <cell r="AJ4730">
            <v>4275</v>
          </cell>
          <cell r="AK4730">
            <v>50</v>
          </cell>
        </row>
        <row r="4731">
          <cell r="B4731">
            <v>36630</v>
          </cell>
          <cell r="C4731">
            <v>366</v>
          </cell>
          <cell r="D4731">
            <v>3</v>
          </cell>
          <cell r="E4731">
            <v>32502</v>
          </cell>
          <cell r="F4731">
            <v>1</v>
          </cell>
          <cell r="G4731">
            <v>36630</v>
          </cell>
          <cell r="H4731">
            <v>86810</v>
          </cell>
          <cell r="I4731">
            <v>0</v>
          </cell>
          <cell r="J4731">
            <v>0</v>
          </cell>
          <cell r="K4731">
            <v>74</v>
          </cell>
          <cell r="L4731">
            <v>73</v>
          </cell>
          <cell r="M4731">
            <v>4</v>
          </cell>
          <cell r="N4731">
            <v>32</v>
          </cell>
          <cell r="O4731">
            <v>0.2</v>
          </cell>
          <cell r="P4731">
            <v>5324</v>
          </cell>
          <cell r="Q4731">
            <v>4259</v>
          </cell>
          <cell r="R4731">
            <v>0.6</v>
          </cell>
          <cell r="S4731">
            <v>3</v>
          </cell>
          <cell r="T4731">
            <v>15955</v>
          </cell>
          <cell r="U4731">
            <v>6648</v>
          </cell>
          <cell r="V4731">
            <v>21279</v>
          </cell>
          <cell r="W4731">
            <v>10907</v>
          </cell>
          <cell r="X4731">
            <v>102724</v>
          </cell>
          <cell r="Y4731">
            <v>2054480</v>
          </cell>
          <cell r="Z4731" t="str">
            <v>水</v>
          </cell>
          <cell r="AA4731">
            <v>0.25</v>
          </cell>
          <cell r="AB4731">
            <v>0.25</v>
          </cell>
          <cell r="AC4731">
            <v>1</v>
          </cell>
          <cell r="AD4731">
            <v>0.25</v>
          </cell>
          <cell r="AE4731">
            <v>0.25</v>
          </cell>
          <cell r="AF4731">
            <v>2593</v>
          </cell>
          <cell r="AG4731">
            <v>2593</v>
          </cell>
          <cell r="AH4731">
            <v>10907</v>
          </cell>
          <cell r="AI4731">
            <v>2593</v>
          </cell>
          <cell r="AJ4731">
            <v>2593</v>
          </cell>
          <cell r="AK4731">
            <v>50</v>
          </cell>
        </row>
        <row r="4732">
          <cell r="B4732">
            <v>36730</v>
          </cell>
          <cell r="C4732">
            <v>367</v>
          </cell>
          <cell r="D4732">
            <v>3</v>
          </cell>
          <cell r="E4732">
            <v>32102</v>
          </cell>
          <cell r="F4732">
            <v>1</v>
          </cell>
          <cell r="G4732">
            <v>36730</v>
          </cell>
          <cell r="H4732">
            <v>86910</v>
          </cell>
          <cell r="I4732">
            <v>0</v>
          </cell>
          <cell r="J4732">
            <v>0</v>
          </cell>
          <cell r="K4732">
            <v>74</v>
          </cell>
          <cell r="L4732">
            <v>73</v>
          </cell>
          <cell r="M4732">
            <v>4</v>
          </cell>
          <cell r="N4732">
            <v>32</v>
          </cell>
          <cell r="O4732">
            <v>0.30000000000000004</v>
          </cell>
          <cell r="P4732">
            <v>7987</v>
          </cell>
          <cell r="Q4732">
            <v>6389</v>
          </cell>
          <cell r="R4732">
            <v>0.6</v>
          </cell>
          <cell r="S4732">
            <v>3</v>
          </cell>
          <cell r="T4732">
            <v>15955</v>
          </cell>
          <cell r="U4732">
            <v>6648</v>
          </cell>
          <cell r="V4732">
            <v>23942</v>
          </cell>
          <cell r="W4732">
            <v>13037</v>
          </cell>
          <cell r="X4732">
            <v>102724</v>
          </cell>
          <cell r="Y4732">
            <v>2054480</v>
          </cell>
          <cell r="Z4732" t="str">
            <v>水</v>
          </cell>
          <cell r="AA4732">
            <v>0.25</v>
          </cell>
          <cell r="AB4732">
            <v>0.25</v>
          </cell>
          <cell r="AC4732">
            <v>1</v>
          </cell>
          <cell r="AD4732">
            <v>0.25</v>
          </cell>
          <cell r="AE4732">
            <v>0.25</v>
          </cell>
          <cell r="AF4732">
            <v>2726</v>
          </cell>
          <cell r="AG4732">
            <v>2726</v>
          </cell>
          <cell r="AH4732">
            <v>13037</v>
          </cell>
          <cell r="AI4732">
            <v>2726</v>
          </cell>
          <cell r="AJ4732">
            <v>2726</v>
          </cell>
          <cell r="AK4732">
            <v>50</v>
          </cell>
        </row>
        <row r="4733">
          <cell r="B4733">
            <v>36830</v>
          </cell>
          <cell r="C4733">
            <v>368</v>
          </cell>
          <cell r="D4733">
            <v>3</v>
          </cell>
          <cell r="E4733">
            <v>32502</v>
          </cell>
          <cell r="F4733">
            <v>1</v>
          </cell>
          <cell r="G4733">
            <v>36830</v>
          </cell>
          <cell r="H4733">
            <v>87010</v>
          </cell>
          <cell r="I4733">
            <v>0</v>
          </cell>
          <cell r="J4733">
            <v>0</v>
          </cell>
          <cell r="K4733">
            <v>74</v>
          </cell>
          <cell r="L4733">
            <v>73</v>
          </cell>
          <cell r="M4733">
            <v>4</v>
          </cell>
          <cell r="N4733">
            <v>32</v>
          </cell>
          <cell r="O4733">
            <v>0.4</v>
          </cell>
          <cell r="P4733">
            <v>10649</v>
          </cell>
          <cell r="Q4733">
            <v>6815</v>
          </cell>
          <cell r="R4733">
            <v>0.6</v>
          </cell>
          <cell r="S4733">
            <v>3</v>
          </cell>
          <cell r="T4733">
            <v>15955</v>
          </cell>
          <cell r="U4733">
            <v>6648</v>
          </cell>
          <cell r="V4733">
            <v>26604</v>
          </cell>
          <cell r="W4733">
            <v>13463</v>
          </cell>
          <cell r="X4733">
            <v>102724</v>
          </cell>
          <cell r="Y4733">
            <v>2054480</v>
          </cell>
          <cell r="Z4733" t="str">
            <v>水</v>
          </cell>
          <cell r="AA4733">
            <v>0.25</v>
          </cell>
          <cell r="AB4733">
            <v>0.25</v>
          </cell>
          <cell r="AC4733">
            <v>1</v>
          </cell>
          <cell r="AD4733">
            <v>0.25</v>
          </cell>
          <cell r="AE4733">
            <v>0.25</v>
          </cell>
          <cell r="AF4733">
            <v>3285</v>
          </cell>
          <cell r="AG4733">
            <v>3285</v>
          </cell>
          <cell r="AH4733">
            <v>13463</v>
          </cell>
          <cell r="AI4733">
            <v>3285</v>
          </cell>
          <cell r="AJ4733">
            <v>3285</v>
          </cell>
          <cell r="AK4733">
            <v>50</v>
          </cell>
        </row>
        <row r="4734">
          <cell r="B4734">
            <v>36930</v>
          </cell>
          <cell r="C4734">
            <v>369</v>
          </cell>
          <cell r="D4734">
            <v>3</v>
          </cell>
          <cell r="E4734">
            <v>32102</v>
          </cell>
          <cell r="F4734">
            <v>1</v>
          </cell>
          <cell r="G4734">
            <v>36930</v>
          </cell>
          <cell r="H4734">
            <v>87110</v>
          </cell>
          <cell r="I4734">
            <v>0</v>
          </cell>
          <cell r="J4734">
            <v>0</v>
          </cell>
          <cell r="K4734">
            <v>74</v>
          </cell>
          <cell r="L4734">
            <v>73</v>
          </cell>
          <cell r="M4734">
            <v>4</v>
          </cell>
          <cell r="N4734">
            <v>32</v>
          </cell>
          <cell r="O4734">
            <v>0.5</v>
          </cell>
          <cell r="P4734">
            <v>13312</v>
          </cell>
          <cell r="Q4734">
            <v>8519</v>
          </cell>
          <cell r="R4734">
            <v>0.6</v>
          </cell>
          <cell r="S4734">
            <v>3</v>
          </cell>
          <cell r="T4734">
            <v>15955</v>
          </cell>
          <cell r="U4734">
            <v>6648</v>
          </cell>
          <cell r="V4734">
            <v>29267</v>
          </cell>
          <cell r="W4734">
            <v>15167</v>
          </cell>
          <cell r="X4734">
            <v>102724</v>
          </cell>
          <cell r="Y4734">
            <v>2054480</v>
          </cell>
          <cell r="Z4734" t="str">
            <v>水</v>
          </cell>
          <cell r="AA4734">
            <v>0.25</v>
          </cell>
          <cell r="AB4734">
            <v>0.25</v>
          </cell>
          <cell r="AC4734">
            <v>1</v>
          </cell>
          <cell r="AD4734">
            <v>0.25</v>
          </cell>
          <cell r="AE4734">
            <v>0.25</v>
          </cell>
          <cell r="AF4734">
            <v>3525</v>
          </cell>
          <cell r="AG4734">
            <v>3525</v>
          </cell>
          <cell r="AH4734">
            <v>15167</v>
          </cell>
          <cell r="AI4734">
            <v>3525</v>
          </cell>
          <cell r="AJ4734">
            <v>3525</v>
          </cell>
          <cell r="AK4734">
            <v>50</v>
          </cell>
        </row>
        <row r="4735">
          <cell r="B4735">
            <v>37030</v>
          </cell>
          <cell r="C4735">
            <v>370</v>
          </cell>
          <cell r="D4735">
            <v>3</v>
          </cell>
          <cell r="E4735">
            <v>32502</v>
          </cell>
          <cell r="F4735">
            <v>1</v>
          </cell>
          <cell r="G4735">
            <v>37030</v>
          </cell>
          <cell r="H4735">
            <v>87210</v>
          </cell>
          <cell r="I4735">
            <v>0</v>
          </cell>
          <cell r="J4735">
            <v>0</v>
          </cell>
          <cell r="K4735">
            <v>75</v>
          </cell>
          <cell r="L4735">
            <v>74</v>
          </cell>
          <cell r="M4735">
            <v>4</v>
          </cell>
          <cell r="N4735">
            <v>32</v>
          </cell>
          <cell r="O4735">
            <v>0.60000000000000009</v>
          </cell>
          <cell r="P4735">
            <v>16896</v>
          </cell>
          <cell r="Q4735">
            <v>8650</v>
          </cell>
          <cell r="R4735">
            <v>0.6</v>
          </cell>
          <cell r="S4735">
            <v>3</v>
          </cell>
          <cell r="T4735">
            <v>16876</v>
          </cell>
          <cell r="U4735">
            <v>7032</v>
          </cell>
          <cell r="V4735">
            <v>33772</v>
          </cell>
          <cell r="W4735">
            <v>15682</v>
          </cell>
          <cell r="X4735">
            <v>108100</v>
          </cell>
          <cell r="Y4735">
            <v>2162000</v>
          </cell>
          <cell r="Z4735" t="str">
            <v>水</v>
          </cell>
          <cell r="AA4735">
            <v>0.25</v>
          </cell>
          <cell r="AB4735">
            <v>0.25</v>
          </cell>
          <cell r="AC4735">
            <v>1</v>
          </cell>
          <cell r="AD4735">
            <v>0.25</v>
          </cell>
          <cell r="AE4735">
            <v>0.25</v>
          </cell>
          <cell r="AF4735">
            <v>4522</v>
          </cell>
          <cell r="AG4735">
            <v>4522</v>
          </cell>
          <cell r="AH4735">
            <v>15682</v>
          </cell>
          <cell r="AI4735">
            <v>4522</v>
          </cell>
          <cell r="AJ4735">
            <v>4522</v>
          </cell>
          <cell r="AK4735">
            <v>50</v>
          </cell>
        </row>
        <row r="4736">
          <cell r="B4736">
            <v>37130</v>
          </cell>
          <cell r="C4736">
            <v>371</v>
          </cell>
          <cell r="D4736">
            <v>3</v>
          </cell>
          <cell r="E4736">
            <v>20312</v>
          </cell>
          <cell r="F4736">
            <v>1</v>
          </cell>
          <cell r="G4736">
            <v>37130</v>
          </cell>
          <cell r="H4736">
            <v>87310</v>
          </cell>
          <cell r="I4736">
            <v>0</v>
          </cell>
          <cell r="J4736">
            <v>0</v>
          </cell>
          <cell r="K4736">
            <v>75</v>
          </cell>
          <cell r="L4736">
            <v>74</v>
          </cell>
          <cell r="M4736">
            <v>4</v>
          </cell>
          <cell r="N4736">
            <v>32</v>
          </cell>
          <cell r="O4736">
            <v>0.2</v>
          </cell>
          <cell r="P4736">
            <v>5632</v>
          </cell>
          <cell r="Q4736">
            <v>4505</v>
          </cell>
          <cell r="R4736">
            <v>0.6</v>
          </cell>
          <cell r="S4736">
            <v>3</v>
          </cell>
          <cell r="T4736">
            <v>16876</v>
          </cell>
          <cell r="U4736">
            <v>7032</v>
          </cell>
          <cell r="V4736">
            <v>22508</v>
          </cell>
          <cell r="W4736">
            <v>11537</v>
          </cell>
          <cell r="X4736">
            <v>108100</v>
          </cell>
          <cell r="Y4736">
            <v>2162000</v>
          </cell>
          <cell r="Z4736" t="str">
            <v>水</v>
          </cell>
          <cell r="AA4736">
            <v>0.25</v>
          </cell>
          <cell r="AB4736">
            <v>0.25</v>
          </cell>
          <cell r="AC4736">
            <v>1</v>
          </cell>
          <cell r="AD4736">
            <v>0.25</v>
          </cell>
          <cell r="AE4736">
            <v>0.25</v>
          </cell>
          <cell r="AF4736">
            <v>2742</v>
          </cell>
          <cell r="AG4736">
            <v>2742</v>
          </cell>
          <cell r="AH4736">
            <v>11537</v>
          </cell>
          <cell r="AI4736">
            <v>2742</v>
          </cell>
          <cell r="AJ4736">
            <v>2742</v>
          </cell>
          <cell r="AK4736">
            <v>50</v>
          </cell>
        </row>
        <row r="4737">
          <cell r="B4737">
            <v>37230</v>
          </cell>
          <cell r="C4737">
            <v>372</v>
          </cell>
          <cell r="D4737">
            <v>3</v>
          </cell>
          <cell r="E4737">
            <v>20212</v>
          </cell>
          <cell r="F4737">
            <v>1</v>
          </cell>
          <cell r="G4737">
            <v>37230</v>
          </cell>
          <cell r="H4737">
            <v>87410</v>
          </cell>
          <cell r="I4737">
            <v>0</v>
          </cell>
          <cell r="J4737">
            <v>0</v>
          </cell>
          <cell r="K4737">
            <v>75</v>
          </cell>
          <cell r="L4737">
            <v>74</v>
          </cell>
          <cell r="M4737">
            <v>4</v>
          </cell>
          <cell r="N4737">
            <v>32</v>
          </cell>
          <cell r="O4737">
            <v>0.30000000000000004</v>
          </cell>
          <cell r="P4737">
            <v>8448</v>
          </cell>
          <cell r="Q4737">
            <v>6758</v>
          </cell>
          <cell r="R4737">
            <v>0.6</v>
          </cell>
          <cell r="S4737">
            <v>3</v>
          </cell>
          <cell r="T4737">
            <v>16876</v>
          </cell>
          <cell r="U4737">
            <v>7032</v>
          </cell>
          <cell r="V4737">
            <v>25324</v>
          </cell>
          <cell r="W4737">
            <v>13790</v>
          </cell>
          <cell r="X4737">
            <v>108100</v>
          </cell>
          <cell r="Y4737">
            <v>2162000</v>
          </cell>
          <cell r="Z4737" t="str">
            <v>水</v>
          </cell>
          <cell r="AA4737">
            <v>0.25</v>
          </cell>
          <cell r="AB4737">
            <v>0.25</v>
          </cell>
          <cell r="AC4737">
            <v>1</v>
          </cell>
          <cell r="AD4737">
            <v>0.25</v>
          </cell>
          <cell r="AE4737">
            <v>0.25</v>
          </cell>
          <cell r="AF4737">
            <v>2883</v>
          </cell>
          <cell r="AG4737">
            <v>2883</v>
          </cell>
          <cell r="AH4737">
            <v>13790</v>
          </cell>
          <cell r="AI4737">
            <v>2883</v>
          </cell>
          <cell r="AJ4737">
            <v>2883</v>
          </cell>
          <cell r="AK4737">
            <v>50</v>
          </cell>
        </row>
        <row r="4738">
          <cell r="B4738">
            <v>37330</v>
          </cell>
          <cell r="C4738">
            <v>373</v>
          </cell>
          <cell r="D4738">
            <v>3</v>
          </cell>
          <cell r="E4738">
            <v>20312</v>
          </cell>
          <cell r="F4738">
            <v>1</v>
          </cell>
          <cell r="G4738">
            <v>37330</v>
          </cell>
          <cell r="H4738">
            <v>87510</v>
          </cell>
          <cell r="I4738">
            <v>0</v>
          </cell>
          <cell r="J4738">
            <v>0</v>
          </cell>
          <cell r="K4738">
            <v>75</v>
          </cell>
          <cell r="L4738">
            <v>74</v>
          </cell>
          <cell r="M4738">
            <v>4</v>
          </cell>
          <cell r="N4738">
            <v>32</v>
          </cell>
          <cell r="O4738">
            <v>0.4</v>
          </cell>
          <cell r="P4738">
            <v>11264</v>
          </cell>
          <cell r="Q4738">
            <v>7208</v>
          </cell>
          <cell r="R4738">
            <v>0.6</v>
          </cell>
          <cell r="S4738">
            <v>3</v>
          </cell>
          <cell r="T4738">
            <v>16876</v>
          </cell>
          <cell r="U4738">
            <v>7032</v>
          </cell>
          <cell r="V4738">
            <v>28140</v>
          </cell>
          <cell r="W4738">
            <v>14240</v>
          </cell>
          <cell r="X4738">
            <v>108100</v>
          </cell>
          <cell r="Y4738">
            <v>2162000</v>
          </cell>
          <cell r="Z4738" t="str">
            <v>水</v>
          </cell>
          <cell r="AA4738">
            <v>0.25</v>
          </cell>
          <cell r="AB4738">
            <v>0.25</v>
          </cell>
          <cell r="AC4738">
            <v>1</v>
          </cell>
          <cell r="AD4738">
            <v>0.25</v>
          </cell>
          <cell r="AE4738">
            <v>0.25</v>
          </cell>
          <cell r="AF4738">
            <v>3475</v>
          </cell>
          <cell r="AG4738">
            <v>3475</v>
          </cell>
          <cell r="AH4738">
            <v>14240</v>
          </cell>
          <cell r="AI4738">
            <v>3475</v>
          </cell>
          <cell r="AJ4738">
            <v>3475</v>
          </cell>
          <cell r="AK4738">
            <v>50</v>
          </cell>
        </row>
        <row r="4739">
          <cell r="B4739">
            <v>37430</v>
          </cell>
          <cell r="C4739">
            <v>374</v>
          </cell>
          <cell r="D4739">
            <v>3</v>
          </cell>
          <cell r="E4739">
            <v>20212</v>
          </cell>
          <cell r="F4739">
            <v>1</v>
          </cell>
          <cell r="G4739">
            <v>37430</v>
          </cell>
          <cell r="H4739">
            <v>87610</v>
          </cell>
          <cell r="I4739">
            <v>0</v>
          </cell>
          <cell r="J4739">
            <v>0</v>
          </cell>
          <cell r="K4739">
            <v>75</v>
          </cell>
          <cell r="L4739">
            <v>74</v>
          </cell>
          <cell r="M4739">
            <v>4</v>
          </cell>
          <cell r="N4739">
            <v>32</v>
          </cell>
          <cell r="O4739">
            <v>0.5</v>
          </cell>
          <cell r="P4739">
            <v>14080</v>
          </cell>
          <cell r="Q4739">
            <v>9011</v>
          </cell>
          <cell r="R4739">
            <v>0.6</v>
          </cell>
          <cell r="S4739">
            <v>3</v>
          </cell>
          <cell r="T4739">
            <v>16876</v>
          </cell>
          <cell r="U4739">
            <v>7032</v>
          </cell>
          <cell r="V4739">
            <v>30956</v>
          </cell>
          <cell r="W4739">
            <v>16043</v>
          </cell>
          <cell r="X4739">
            <v>108100</v>
          </cell>
          <cell r="Y4739">
            <v>2162000</v>
          </cell>
          <cell r="Z4739" t="str">
            <v>水</v>
          </cell>
          <cell r="AA4739">
            <v>0.25</v>
          </cell>
          <cell r="AB4739">
            <v>0.25</v>
          </cell>
          <cell r="AC4739">
            <v>1</v>
          </cell>
          <cell r="AD4739">
            <v>0.25</v>
          </cell>
          <cell r="AE4739">
            <v>0.25</v>
          </cell>
          <cell r="AF4739">
            <v>3728</v>
          </cell>
          <cell r="AG4739">
            <v>3728</v>
          </cell>
          <cell r="AH4739">
            <v>16043</v>
          </cell>
          <cell r="AI4739">
            <v>3728</v>
          </cell>
          <cell r="AJ4739">
            <v>3728</v>
          </cell>
          <cell r="AK4739">
            <v>50</v>
          </cell>
        </row>
        <row r="4740">
          <cell r="B4740">
            <v>37530</v>
          </cell>
          <cell r="C4740">
            <v>375</v>
          </cell>
          <cell r="D4740">
            <v>3</v>
          </cell>
          <cell r="E4740">
            <v>20312</v>
          </cell>
          <cell r="F4740">
            <v>1</v>
          </cell>
          <cell r="G4740">
            <v>37530</v>
          </cell>
          <cell r="H4740">
            <v>87710</v>
          </cell>
          <cell r="I4740">
            <v>0</v>
          </cell>
          <cell r="J4740">
            <v>0</v>
          </cell>
          <cell r="K4740">
            <v>76</v>
          </cell>
          <cell r="L4740">
            <v>75</v>
          </cell>
          <cell r="M4740">
            <v>4</v>
          </cell>
          <cell r="N4740">
            <v>32</v>
          </cell>
          <cell r="O4740">
            <v>0.60000000000000009</v>
          </cell>
          <cell r="P4740">
            <v>17856</v>
          </cell>
          <cell r="Q4740">
            <v>9142</v>
          </cell>
          <cell r="R4740">
            <v>0.6</v>
          </cell>
          <cell r="S4740">
            <v>3</v>
          </cell>
          <cell r="T4740">
            <v>17856</v>
          </cell>
          <cell r="U4740">
            <v>7440</v>
          </cell>
          <cell r="V4740">
            <v>35712</v>
          </cell>
          <cell r="W4740">
            <v>16582</v>
          </cell>
          <cell r="X4740">
            <v>113796</v>
          </cell>
          <cell r="Y4740">
            <v>2275920</v>
          </cell>
          <cell r="Z4740" t="str">
            <v>水</v>
          </cell>
          <cell r="AA4740">
            <v>0.25</v>
          </cell>
          <cell r="AB4740">
            <v>0.25</v>
          </cell>
          <cell r="AC4740">
            <v>1</v>
          </cell>
          <cell r="AD4740">
            <v>0.25</v>
          </cell>
          <cell r="AE4740">
            <v>0.25</v>
          </cell>
          <cell r="AF4740">
            <v>4782</v>
          </cell>
          <cell r="AG4740">
            <v>4782</v>
          </cell>
          <cell r="AH4740">
            <v>16582</v>
          </cell>
          <cell r="AI4740">
            <v>4782</v>
          </cell>
          <cell r="AJ4740">
            <v>4782</v>
          </cell>
          <cell r="AK4740">
            <v>50</v>
          </cell>
        </row>
        <row r="4741">
          <cell r="B4741">
            <v>37630</v>
          </cell>
          <cell r="C4741">
            <v>376</v>
          </cell>
          <cell r="D4741">
            <v>3</v>
          </cell>
          <cell r="E4741">
            <v>32402</v>
          </cell>
          <cell r="F4741">
            <v>1</v>
          </cell>
          <cell r="G4741">
            <v>37630</v>
          </cell>
          <cell r="H4741">
            <v>87810</v>
          </cell>
          <cell r="I4741">
            <v>0</v>
          </cell>
          <cell r="J4741">
            <v>0</v>
          </cell>
          <cell r="K4741">
            <v>76</v>
          </cell>
          <cell r="L4741">
            <v>75</v>
          </cell>
          <cell r="M4741">
            <v>4</v>
          </cell>
          <cell r="N4741">
            <v>32</v>
          </cell>
          <cell r="O4741">
            <v>0.2</v>
          </cell>
          <cell r="P4741">
            <v>5952</v>
          </cell>
          <cell r="Q4741">
            <v>4761</v>
          </cell>
          <cell r="R4741">
            <v>0.6</v>
          </cell>
          <cell r="S4741">
            <v>3</v>
          </cell>
          <cell r="T4741">
            <v>17856</v>
          </cell>
          <cell r="U4741">
            <v>7440</v>
          </cell>
          <cell r="V4741">
            <v>23808</v>
          </cell>
          <cell r="W4741">
            <v>12201</v>
          </cell>
          <cell r="X4741">
            <v>113796</v>
          </cell>
          <cell r="Y4741">
            <v>2275920</v>
          </cell>
          <cell r="Z4741" t="str">
            <v>水</v>
          </cell>
          <cell r="AA4741">
            <v>0.25</v>
          </cell>
          <cell r="AB4741">
            <v>0.25</v>
          </cell>
          <cell r="AC4741">
            <v>1</v>
          </cell>
          <cell r="AD4741">
            <v>0.25</v>
          </cell>
          <cell r="AE4741">
            <v>0.25</v>
          </cell>
          <cell r="AF4741">
            <v>2901</v>
          </cell>
          <cell r="AG4741">
            <v>2901</v>
          </cell>
          <cell r="AH4741">
            <v>12201</v>
          </cell>
          <cell r="AI4741">
            <v>2901</v>
          </cell>
          <cell r="AJ4741">
            <v>2901</v>
          </cell>
          <cell r="AK4741">
            <v>50</v>
          </cell>
        </row>
        <row r="4742">
          <cell r="B4742">
            <v>37730</v>
          </cell>
          <cell r="C4742">
            <v>377</v>
          </cell>
          <cell r="D4742">
            <v>3</v>
          </cell>
          <cell r="E4742">
            <v>32502</v>
          </cell>
          <cell r="F4742">
            <v>1</v>
          </cell>
          <cell r="G4742">
            <v>37730</v>
          </cell>
          <cell r="H4742">
            <v>87910</v>
          </cell>
          <cell r="I4742">
            <v>0</v>
          </cell>
          <cell r="J4742">
            <v>0</v>
          </cell>
          <cell r="K4742">
            <v>76</v>
          </cell>
          <cell r="L4742">
            <v>75</v>
          </cell>
          <cell r="M4742">
            <v>4</v>
          </cell>
          <cell r="N4742">
            <v>32</v>
          </cell>
          <cell r="O4742">
            <v>0.30000000000000004</v>
          </cell>
          <cell r="P4742">
            <v>8928</v>
          </cell>
          <cell r="Q4742">
            <v>7142</v>
          </cell>
          <cell r="R4742">
            <v>0.6</v>
          </cell>
          <cell r="S4742">
            <v>3</v>
          </cell>
          <cell r="T4742">
            <v>17856</v>
          </cell>
          <cell r="U4742">
            <v>7440</v>
          </cell>
          <cell r="V4742">
            <v>26784</v>
          </cell>
          <cell r="W4742">
            <v>14582</v>
          </cell>
          <cell r="X4742">
            <v>113796</v>
          </cell>
          <cell r="Y4742">
            <v>2275920</v>
          </cell>
          <cell r="Z4742" t="str">
            <v>水</v>
          </cell>
          <cell r="AA4742">
            <v>0.25</v>
          </cell>
          <cell r="AB4742">
            <v>0.25</v>
          </cell>
          <cell r="AC4742">
            <v>1</v>
          </cell>
          <cell r="AD4742">
            <v>0.25</v>
          </cell>
          <cell r="AE4742">
            <v>0.25</v>
          </cell>
          <cell r="AF4742">
            <v>3050</v>
          </cell>
          <cell r="AG4742">
            <v>3050</v>
          </cell>
          <cell r="AH4742">
            <v>14582</v>
          </cell>
          <cell r="AI4742">
            <v>3050</v>
          </cell>
          <cell r="AJ4742">
            <v>3050</v>
          </cell>
          <cell r="AK4742">
            <v>50</v>
          </cell>
        </row>
        <row r="4743">
          <cell r="B4743">
            <v>37830</v>
          </cell>
          <cell r="C4743">
            <v>378</v>
          </cell>
          <cell r="D4743">
            <v>3</v>
          </cell>
          <cell r="E4743">
            <v>32402</v>
          </cell>
          <cell r="F4743">
            <v>1</v>
          </cell>
          <cell r="G4743">
            <v>37830</v>
          </cell>
          <cell r="H4743">
            <v>88010</v>
          </cell>
          <cell r="I4743">
            <v>0</v>
          </cell>
          <cell r="J4743">
            <v>0</v>
          </cell>
          <cell r="K4743">
            <v>76</v>
          </cell>
          <cell r="L4743">
            <v>75</v>
          </cell>
          <cell r="M4743">
            <v>4</v>
          </cell>
          <cell r="N4743">
            <v>32</v>
          </cell>
          <cell r="O4743">
            <v>0.4</v>
          </cell>
          <cell r="P4743">
            <v>11904</v>
          </cell>
          <cell r="Q4743">
            <v>7618</v>
          </cell>
          <cell r="R4743">
            <v>0.6</v>
          </cell>
          <cell r="S4743">
            <v>3</v>
          </cell>
          <cell r="T4743">
            <v>17856</v>
          </cell>
          <cell r="U4743">
            <v>7440</v>
          </cell>
          <cell r="V4743">
            <v>29760</v>
          </cell>
          <cell r="W4743">
            <v>15058</v>
          </cell>
          <cell r="X4743">
            <v>113796</v>
          </cell>
          <cell r="Y4743">
            <v>2275920</v>
          </cell>
          <cell r="Z4743" t="str">
            <v>水</v>
          </cell>
          <cell r="AA4743">
            <v>0.25</v>
          </cell>
          <cell r="AB4743">
            <v>0.25</v>
          </cell>
          <cell r="AC4743">
            <v>1</v>
          </cell>
          <cell r="AD4743">
            <v>0.25</v>
          </cell>
          <cell r="AE4743">
            <v>0.25</v>
          </cell>
          <cell r="AF4743">
            <v>3675</v>
          </cell>
          <cell r="AG4743">
            <v>3675</v>
          </cell>
          <cell r="AH4743">
            <v>15058</v>
          </cell>
          <cell r="AI4743">
            <v>3675</v>
          </cell>
          <cell r="AJ4743">
            <v>3675</v>
          </cell>
          <cell r="AK4743">
            <v>50</v>
          </cell>
        </row>
        <row r="4744">
          <cell r="B4744">
            <v>37930</v>
          </cell>
          <cell r="C4744">
            <v>379</v>
          </cell>
          <cell r="D4744">
            <v>3</v>
          </cell>
          <cell r="E4744">
            <v>32502</v>
          </cell>
          <cell r="F4744">
            <v>1</v>
          </cell>
          <cell r="G4744">
            <v>37930</v>
          </cell>
          <cell r="H4744">
            <v>88110</v>
          </cell>
          <cell r="I4744">
            <v>0</v>
          </cell>
          <cell r="J4744">
            <v>0</v>
          </cell>
          <cell r="K4744">
            <v>76</v>
          </cell>
          <cell r="L4744">
            <v>75</v>
          </cell>
          <cell r="M4744">
            <v>4</v>
          </cell>
          <cell r="N4744">
            <v>32</v>
          </cell>
          <cell r="O4744">
            <v>0.5</v>
          </cell>
          <cell r="P4744">
            <v>14880</v>
          </cell>
          <cell r="Q4744">
            <v>9523</v>
          </cell>
          <cell r="R4744">
            <v>0.6</v>
          </cell>
          <cell r="S4744">
            <v>3</v>
          </cell>
          <cell r="T4744">
            <v>17856</v>
          </cell>
          <cell r="U4744">
            <v>7440</v>
          </cell>
          <cell r="V4744">
            <v>32736</v>
          </cell>
          <cell r="W4744">
            <v>16963</v>
          </cell>
          <cell r="X4744">
            <v>113796</v>
          </cell>
          <cell r="Y4744">
            <v>2275920</v>
          </cell>
          <cell r="Z4744" t="str">
            <v>水</v>
          </cell>
          <cell r="AA4744">
            <v>0.25</v>
          </cell>
          <cell r="AB4744">
            <v>0.25</v>
          </cell>
          <cell r="AC4744">
            <v>1</v>
          </cell>
          <cell r="AD4744">
            <v>0.25</v>
          </cell>
          <cell r="AE4744">
            <v>0.25</v>
          </cell>
          <cell r="AF4744">
            <v>3943</v>
          </cell>
          <cell r="AG4744">
            <v>3943</v>
          </cell>
          <cell r="AH4744">
            <v>16963</v>
          </cell>
          <cell r="AI4744">
            <v>3943</v>
          </cell>
          <cell r="AJ4744">
            <v>3943</v>
          </cell>
          <cell r="AK4744">
            <v>50</v>
          </cell>
        </row>
        <row r="4745">
          <cell r="B4745">
            <v>38030</v>
          </cell>
          <cell r="C4745">
            <v>380</v>
          </cell>
          <cell r="D4745">
            <v>3</v>
          </cell>
          <cell r="E4745">
            <v>32400</v>
          </cell>
          <cell r="F4745">
            <v>1</v>
          </cell>
          <cell r="G4745">
            <v>38030</v>
          </cell>
          <cell r="H4745">
            <v>88210</v>
          </cell>
          <cell r="I4745">
            <v>0</v>
          </cell>
          <cell r="J4745">
            <v>0</v>
          </cell>
          <cell r="K4745">
            <v>77</v>
          </cell>
          <cell r="L4745">
            <v>76</v>
          </cell>
          <cell r="M4745">
            <v>4</v>
          </cell>
          <cell r="N4745">
            <v>32</v>
          </cell>
          <cell r="O4745">
            <v>0.60000000000000009</v>
          </cell>
          <cell r="P4745">
            <v>18892</v>
          </cell>
          <cell r="Q4745">
            <v>9673</v>
          </cell>
          <cell r="R4745">
            <v>0.6</v>
          </cell>
          <cell r="S4745">
            <v>3</v>
          </cell>
          <cell r="T4745">
            <v>18892</v>
          </cell>
          <cell r="U4745">
            <v>7872</v>
          </cell>
          <cell r="V4745">
            <v>37784</v>
          </cell>
          <cell r="W4745">
            <v>17545</v>
          </cell>
          <cell r="X4745">
            <v>119812</v>
          </cell>
          <cell r="Y4745">
            <v>2396240</v>
          </cell>
          <cell r="Z4745" t="str">
            <v>水</v>
          </cell>
          <cell r="AA4745">
            <v>0.25</v>
          </cell>
          <cell r="AB4745">
            <v>0.25</v>
          </cell>
          <cell r="AC4745">
            <v>1</v>
          </cell>
          <cell r="AD4745">
            <v>0.25</v>
          </cell>
          <cell r="AE4745">
            <v>0.25</v>
          </cell>
          <cell r="AF4745">
            <v>5059</v>
          </cell>
          <cell r="AG4745">
            <v>5059</v>
          </cell>
          <cell r="AH4745">
            <v>17545</v>
          </cell>
          <cell r="AI4745">
            <v>5059</v>
          </cell>
          <cell r="AJ4745">
            <v>5059</v>
          </cell>
          <cell r="AK4745">
            <v>50</v>
          </cell>
        </row>
        <row r="4746">
          <cell r="B4746">
            <v>38130</v>
          </cell>
          <cell r="C4746">
            <v>381</v>
          </cell>
          <cell r="D4746">
            <v>3</v>
          </cell>
          <cell r="E4746">
            <v>20113</v>
          </cell>
          <cell r="F4746">
            <v>1</v>
          </cell>
          <cell r="G4746">
            <v>38130</v>
          </cell>
          <cell r="H4746">
            <v>88310</v>
          </cell>
          <cell r="I4746">
            <v>0</v>
          </cell>
          <cell r="J4746">
            <v>0</v>
          </cell>
          <cell r="K4746">
            <v>77</v>
          </cell>
          <cell r="L4746">
            <v>76</v>
          </cell>
          <cell r="M4746">
            <v>4</v>
          </cell>
          <cell r="N4746">
            <v>32</v>
          </cell>
          <cell r="O4746">
            <v>0.2</v>
          </cell>
          <cell r="P4746">
            <v>6297</v>
          </cell>
          <cell r="Q4746">
            <v>5038</v>
          </cell>
          <cell r="R4746">
            <v>0.6</v>
          </cell>
          <cell r="S4746">
            <v>3</v>
          </cell>
          <cell r="T4746">
            <v>18892</v>
          </cell>
          <cell r="U4746">
            <v>7872</v>
          </cell>
          <cell r="V4746">
            <v>25189</v>
          </cell>
          <cell r="W4746">
            <v>12910</v>
          </cell>
          <cell r="X4746">
            <v>119812</v>
          </cell>
          <cell r="Y4746">
            <v>2396240</v>
          </cell>
          <cell r="Z4746" t="str">
            <v>土</v>
          </cell>
          <cell r="AA4746">
            <v>0.25</v>
          </cell>
          <cell r="AB4746">
            <v>0.25</v>
          </cell>
          <cell r="AC4746">
            <v>0.25</v>
          </cell>
          <cell r="AD4746">
            <v>0.25</v>
          </cell>
          <cell r="AE4746">
            <v>1</v>
          </cell>
          <cell r="AF4746">
            <v>3069</v>
          </cell>
          <cell r="AG4746">
            <v>3069</v>
          </cell>
          <cell r="AH4746">
            <v>3069</v>
          </cell>
          <cell r="AI4746">
            <v>3069</v>
          </cell>
          <cell r="AJ4746">
            <v>12910</v>
          </cell>
          <cell r="AK4746">
            <v>50</v>
          </cell>
        </row>
        <row r="4747">
          <cell r="B4747">
            <v>38230</v>
          </cell>
          <cell r="C4747">
            <v>382</v>
          </cell>
          <cell r="D4747">
            <v>3</v>
          </cell>
          <cell r="E4747">
            <v>20513</v>
          </cell>
          <cell r="F4747">
            <v>1</v>
          </cell>
          <cell r="G4747">
            <v>38230</v>
          </cell>
          <cell r="H4747">
            <v>88410</v>
          </cell>
          <cell r="I4747">
            <v>0</v>
          </cell>
          <cell r="J4747">
            <v>0</v>
          </cell>
          <cell r="K4747">
            <v>77</v>
          </cell>
          <cell r="L4747">
            <v>76</v>
          </cell>
          <cell r="M4747">
            <v>4</v>
          </cell>
          <cell r="N4747">
            <v>32</v>
          </cell>
          <cell r="O4747">
            <v>0.30000000000000004</v>
          </cell>
          <cell r="P4747">
            <v>9446</v>
          </cell>
          <cell r="Q4747">
            <v>7557</v>
          </cell>
          <cell r="R4747">
            <v>0.6</v>
          </cell>
          <cell r="S4747">
            <v>3</v>
          </cell>
          <cell r="T4747">
            <v>18892</v>
          </cell>
          <cell r="U4747">
            <v>7872</v>
          </cell>
          <cell r="V4747">
            <v>28338</v>
          </cell>
          <cell r="W4747">
            <v>15429</v>
          </cell>
          <cell r="X4747">
            <v>119812</v>
          </cell>
          <cell r="Y4747">
            <v>2396240</v>
          </cell>
          <cell r="Z4747" t="str">
            <v>土</v>
          </cell>
          <cell r="AA4747">
            <v>0.25</v>
          </cell>
          <cell r="AB4747">
            <v>0.25</v>
          </cell>
          <cell r="AC4747">
            <v>0.25</v>
          </cell>
          <cell r="AD4747">
            <v>0.25</v>
          </cell>
          <cell r="AE4747">
            <v>1</v>
          </cell>
          <cell r="AF4747">
            <v>3227</v>
          </cell>
          <cell r="AG4747">
            <v>3227</v>
          </cell>
          <cell r="AH4747">
            <v>3227</v>
          </cell>
          <cell r="AI4747">
            <v>3227</v>
          </cell>
          <cell r="AJ4747">
            <v>15429</v>
          </cell>
          <cell r="AK4747">
            <v>50</v>
          </cell>
        </row>
        <row r="4748">
          <cell r="B4748">
            <v>38330</v>
          </cell>
          <cell r="C4748">
            <v>383</v>
          </cell>
          <cell r="D4748">
            <v>3</v>
          </cell>
          <cell r="E4748">
            <v>20113</v>
          </cell>
          <cell r="F4748">
            <v>1</v>
          </cell>
          <cell r="G4748">
            <v>38330</v>
          </cell>
          <cell r="H4748">
            <v>88510</v>
          </cell>
          <cell r="I4748">
            <v>0</v>
          </cell>
          <cell r="J4748">
            <v>0</v>
          </cell>
          <cell r="K4748">
            <v>77</v>
          </cell>
          <cell r="L4748">
            <v>76</v>
          </cell>
          <cell r="M4748">
            <v>4</v>
          </cell>
          <cell r="N4748">
            <v>32</v>
          </cell>
          <cell r="O4748">
            <v>0.4</v>
          </cell>
          <cell r="P4748">
            <v>12595</v>
          </cell>
          <cell r="Q4748">
            <v>8060</v>
          </cell>
          <cell r="R4748">
            <v>0.6</v>
          </cell>
          <cell r="S4748">
            <v>3</v>
          </cell>
          <cell r="T4748">
            <v>18892</v>
          </cell>
          <cell r="U4748">
            <v>7872</v>
          </cell>
          <cell r="V4748">
            <v>31487</v>
          </cell>
          <cell r="W4748">
            <v>15932</v>
          </cell>
          <cell r="X4748">
            <v>119812</v>
          </cell>
          <cell r="Y4748">
            <v>2396240</v>
          </cell>
          <cell r="Z4748" t="str">
            <v>土</v>
          </cell>
          <cell r="AA4748">
            <v>0.25</v>
          </cell>
          <cell r="AB4748">
            <v>0.25</v>
          </cell>
          <cell r="AC4748">
            <v>0.25</v>
          </cell>
          <cell r="AD4748">
            <v>0.25</v>
          </cell>
          <cell r="AE4748">
            <v>1</v>
          </cell>
          <cell r="AF4748">
            <v>3888</v>
          </cell>
          <cell r="AG4748">
            <v>3888</v>
          </cell>
          <cell r="AH4748">
            <v>3888</v>
          </cell>
          <cell r="AI4748">
            <v>3888</v>
          </cell>
          <cell r="AJ4748">
            <v>15932</v>
          </cell>
          <cell r="AK4748">
            <v>50</v>
          </cell>
        </row>
        <row r="4749">
          <cell r="B4749">
            <v>38430</v>
          </cell>
          <cell r="C4749">
            <v>384</v>
          </cell>
          <cell r="D4749">
            <v>3</v>
          </cell>
          <cell r="E4749">
            <v>20513</v>
          </cell>
          <cell r="F4749">
            <v>1</v>
          </cell>
          <cell r="G4749">
            <v>38430</v>
          </cell>
          <cell r="H4749">
            <v>88610</v>
          </cell>
          <cell r="I4749">
            <v>0</v>
          </cell>
          <cell r="J4749">
            <v>0</v>
          </cell>
          <cell r="K4749">
            <v>77</v>
          </cell>
          <cell r="L4749">
            <v>76</v>
          </cell>
          <cell r="M4749">
            <v>4</v>
          </cell>
          <cell r="N4749">
            <v>32</v>
          </cell>
          <cell r="O4749">
            <v>0.5</v>
          </cell>
          <cell r="P4749">
            <v>15744</v>
          </cell>
          <cell r="Q4749">
            <v>10076</v>
          </cell>
          <cell r="R4749">
            <v>0.6</v>
          </cell>
          <cell r="S4749">
            <v>3</v>
          </cell>
          <cell r="T4749">
            <v>18892</v>
          </cell>
          <cell r="U4749">
            <v>7872</v>
          </cell>
          <cell r="V4749">
            <v>34636</v>
          </cell>
          <cell r="W4749">
            <v>17948</v>
          </cell>
          <cell r="X4749">
            <v>119812</v>
          </cell>
          <cell r="Y4749">
            <v>2396240</v>
          </cell>
          <cell r="Z4749" t="str">
            <v>土</v>
          </cell>
          <cell r="AA4749">
            <v>0.25</v>
          </cell>
          <cell r="AB4749">
            <v>0.25</v>
          </cell>
          <cell r="AC4749">
            <v>0.25</v>
          </cell>
          <cell r="AD4749">
            <v>0.25</v>
          </cell>
          <cell r="AE4749">
            <v>1</v>
          </cell>
          <cell r="AF4749">
            <v>4172</v>
          </cell>
          <cell r="AG4749">
            <v>4172</v>
          </cell>
          <cell r="AH4749">
            <v>4172</v>
          </cell>
          <cell r="AI4749">
            <v>4172</v>
          </cell>
          <cell r="AJ4749">
            <v>17948</v>
          </cell>
          <cell r="AK4749">
            <v>50</v>
          </cell>
        </row>
        <row r="4750">
          <cell r="B4750">
            <v>38530</v>
          </cell>
          <cell r="C4750">
            <v>385</v>
          </cell>
          <cell r="D4750">
            <v>3</v>
          </cell>
          <cell r="E4750">
            <v>20113</v>
          </cell>
          <cell r="F4750">
            <v>1</v>
          </cell>
          <cell r="G4750">
            <v>38530</v>
          </cell>
          <cell r="H4750">
            <v>88710</v>
          </cell>
          <cell r="I4750">
            <v>0</v>
          </cell>
          <cell r="J4750">
            <v>0</v>
          </cell>
          <cell r="K4750">
            <v>78</v>
          </cell>
          <cell r="L4750">
            <v>77</v>
          </cell>
          <cell r="M4750">
            <v>4</v>
          </cell>
          <cell r="N4750">
            <v>32</v>
          </cell>
          <cell r="O4750">
            <v>0.60000000000000009</v>
          </cell>
          <cell r="P4750">
            <v>19968</v>
          </cell>
          <cell r="Q4750">
            <v>10223</v>
          </cell>
          <cell r="R4750">
            <v>0.6</v>
          </cell>
          <cell r="S4750">
            <v>3</v>
          </cell>
          <cell r="T4750">
            <v>19929</v>
          </cell>
          <cell r="U4750">
            <v>8304</v>
          </cell>
          <cell r="V4750">
            <v>39897</v>
          </cell>
          <cell r="W4750">
            <v>18527</v>
          </cell>
          <cell r="X4750">
            <v>126180</v>
          </cell>
          <cell r="Y4750">
            <v>2523600</v>
          </cell>
          <cell r="Z4750" t="str">
            <v>土</v>
          </cell>
          <cell r="AA4750">
            <v>0.25</v>
          </cell>
          <cell r="AB4750">
            <v>0.25</v>
          </cell>
          <cell r="AC4750">
            <v>0.25</v>
          </cell>
          <cell r="AD4750">
            <v>0.25</v>
          </cell>
          <cell r="AE4750">
            <v>1</v>
          </cell>
          <cell r="AF4750">
            <v>5342</v>
          </cell>
          <cell r="AG4750">
            <v>5342</v>
          </cell>
          <cell r="AH4750">
            <v>5342</v>
          </cell>
          <cell r="AI4750">
            <v>5342</v>
          </cell>
          <cell r="AJ4750">
            <v>18527</v>
          </cell>
          <cell r="AK4750">
            <v>50</v>
          </cell>
        </row>
        <row r="4751">
          <cell r="B4751">
            <v>38630</v>
          </cell>
          <cell r="C4751">
            <v>386</v>
          </cell>
          <cell r="D4751">
            <v>3</v>
          </cell>
          <cell r="E4751">
            <v>32503</v>
          </cell>
          <cell r="F4751">
            <v>1</v>
          </cell>
          <cell r="G4751">
            <v>38630</v>
          </cell>
          <cell r="H4751">
            <v>88810</v>
          </cell>
          <cell r="I4751">
            <v>0</v>
          </cell>
          <cell r="J4751">
            <v>0</v>
          </cell>
          <cell r="K4751">
            <v>78</v>
          </cell>
          <cell r="L4751">
            <v>77</v>
          </cell>
          <cell r="M4751">
            <v>4</v>
          </cell>
          <cell r="N4751">
            <v>32</v>
          </cell>
          <cell r="O4751">
            <v>0.2</v>
          </cell>
          <cell r="P4751">
            <v>6656</v>
          </cell>
          <cell r="Q4751">
            <v>5324</v>
          </cell>
          <cell r="R4751">
            <v>0.6</v>
          </cell>
          <cell r="S4751">
            <v>3</v>
          </cell>
          <cell r="T4751">
            <v>19929</v>
          </cell>
          <cell r="U4751">
            <v>8304</v>
          </cell>
          <cell r="V4751">
            <v>26585</v>
          </cell>
          <cell r="W4751">
            <v>13628</v>
          </cell>
          <cell r="X4751">
            <v>126180</v>
          </cell>
          <cell r="Y4751">
            <v>2523600</v>
          </cell>
          <cell r="Z4751" t="str">
            <v>土</v>
          </cell>
          <cell r="AA4751">
            <v>0.25</v>
          </cell>
          <cell r="AB4751">
            <v>0.25</v>
          </cell>
          <cell r="AC4751">
            <v>0.25</v>
          </cell>
          <cell r="AD4751">
            <v>0.25</v>
          </cell>
          <cell r="AE4751">
            <v>1</v>
          </cell>
          <cell r="AF4751">
            <v>3239</v>
          </cell>
          <cell r="AG4751">
            <v>3239</v>
          </cell>
          <cell r="AH4751">
            <v>3239</v>
          </cell>
          <cell r="AI4751">
            <v>3239</v>
          </cell>
          <cell r="AJ4751">
            <v>13628</v>
          </cell>
          <cell r="AK4751">
            <v>50</v>
          </cell>
        </row>
        <row r="4752">
          <cell r="B4752">
            <v>38730</v>
          </cell>
          <cell r="C4752">
            <v>387</v>
          </cell>
          <cell r="D4752">
            <v>3</v>
          </cell>
          <cell r="E4752">
            <v>32103</v>
          </cell>
          <cell r="F4752">
            <v>1</v>
          </cell>
          <cell r="G4752">
            <v>38730</v>
          </cell>
          <cell r="H4752">
            <v>88910</v>
          </cell>
          <cell r="I4752">
            <v>0</v>
          </cell>
          <cell r="J4752">
            <v>0</v>
          </cell>
          <cell r="K4752">
            <v>78</v>
          </cell>
          <cell r="L4752">
            <v>77</v>
          </cell>
          <cell r="M4752">
            <v>4</v>
          </cell>
          <cell r="N4752">
            <v>32</v>
          </cell>
          <cell r="O4752">
            <v>0.30000000000000004</v>
          </cell>
          <cell r="P4752">
            <v>9984</v>
          </cell>
          <cell r="Q4752">
            <v>7987</v>
          </cell>
          <cell r="R4752">
            <v>0.6</v>
          </cell>
          <cell r="S4752">
            <v>3</v>
          </cell>
          <cell r="T4752">
            <v>19929</v>
          </cell>
          <cell r="U4752">
            <v>8304</v>
          </cell>
          <cell r="V4752">
            <v>29913</v>
          </cell>
          <cell r="W4752">
            <v>16291</v>
          </cell>
          <cell r="X4752">
            <v>126180</v>
          </cell>
          <cell r="Y4752">
            <v>2523600</v>
          </cell>
          <cell r="Z4752" t="str">
            <v>土</v>
          </cell>
          <cell r="AA4752">
            <v>0.25</v>
          </cell>
          <cell r="AB4752">
            <v>0.25</v>
          </cell>
          <cell r="AC4752">
            <v>0.25</v>
          </cell>
          <cell r="AD4752">
            <v>0.25</v>
          </cell>
          <cell r="AE4752">
            <v>1</v>
          </cell>
          <cell r="AF4752">
            <v>3405</v>
          </cell>
          <cell r="AG4752">
            <v>3405</v>
          </cell>
          <cell r="AH4752">
            <v>3405</v>
          </cell>
          <cell r="AI4752">
            <v>3405</v>
          </cell>
          <cell r="AJ4752">
            <v>16291</v>
          </cell>
          <cell r="AK4752">
            <v>50</v>
          </cell>
        </row>
        <row r="4753">
          <cell r="B4753">
            <v>38830</v>
          </cell>
          <cell r="C4753">
            <v>388</v>
          </cell>
          <cell r="D4753">
            <v>3</v>
          </cell>
          <cell r="E4753">
            <v>32503</v>
          </cell>
          <cell r="F4753">
            <v>1</v>
          </cell>
          <cell r="G4753">
            <v>38830</v>
          </cell>
          <cell r="H4753">
            <v>89010</v>
          </cell>
          <cell r="I4753">
            <v>0</v>
          </cell>
          <cell r="J4753">
            <v>0</v>
          </cell>
          <cell r="K4753">
            <v>78</v>
          </cell>
          <cell r="L4753">
            <v>77</v>
          </cell>
          <cell r="M4753">
            <v>4</v>
          </cell>
          <cell r="N4753">
            <v>32</v>
          </cell>
          <cell r="O4753">
            <v>0.4</v>
          </cell>
          <cell r="P4753">
            <v>13312</v>
          </cell>
          <cell r="Q4753">
            <v>8519</v>
          </cell>
          <cell r="R4753">
            <v>0.6</v>
          </cell>
          <cell r="S4753">
            <v>3</v>
          </cell>
          <cell r="T4753">
            <v>19929</v>
          </cell>
          <cell r="U4753">
            <v>8304</v>
          </cell>
          <cell r="V4753">
            <v>33241</v>
          </cell>
          <cell r="W4753">
            <v>16823</v>
          </cell>
          <cell r="X4753">
            <v>126180</v>
          </cell>
          <cell r="Y4753">
            <v>2523600</v>
          </cell>
          <cell r="Z4753" t="str">
            <v>土</v>
          </cell>
          <cell r="AA4753">
            <v>0.25</v>
          </cell>
          <cell r="AB4753">
            <v>0.25</v>
          </cell>
          <cell r="AC4753">
            <v>0.25</v>
          </cell>
          <cell r="AD4753">
            <v>0.25</v>
          </cell>
          <cell r="AE4753">
            <v>1</v>
          </cell>
          <cell r="AF4753">
            <v>4104</v>
          </cell>
          <cell r="AG4753">
            <v>4104</v>
          </cell>
          <cell r="AH4753">
            <v>4104</v>
          </cell>
          <cell r="AI4753">
            <v>4104</v>
          </cell>
          <cell r="AJ4753">
            <v>16823</v>
          </cell>
          <cell r="AK4753">
            <v>50</v>
          </cell>
        </row>
        <row r="4754">
          <cell r="B4754">
            <v>38930</v>
          </cell>
          <cell r="C4754">
            <v>389</v>
          </cell>
          <cell r="D4754">
            <v>3</v>
          </cell>
          <cell r="E4754">
            <v>32103</v>
          </cell>
          <cell r="F4754">
            <v>1</v>
          </cell>
          <cell r="G4754">
            <v>38930</v>
          </cell>
          <cell r="H4754">
            <v>89110</v>
          </cell>
          <cell r="I4754">
            <v>0</v>
          </cell>
          <cell r="J4754">
            <v>0</v>
          </cell>
          <cell r="K4754">
            <v>78</v>
          </cell>
          <cell r="L4754">
            <v>77</v>
          </cell>
          <cell r="M4754">
            <v>4</v>
          </cell>
          <cell r="N4754">
            <v>32</v>
          </cell>
          <cell r="O4754">
            <v>0.5</v>
          </cell>
          <cell r="P4754">
            <v>16640</v>
          </cell>
          <cell r="Q4754">
            <v>10649</v>
          </cell>
          <cell r="R4754">
            <v>0.6</v>
          </cell>
          <cell r="S4754">
            <v>3</v>
          </cell>
          <cell r="T4754">
            <v>19929</v>
          </cell>
          <cell r="U4754">
            <v>8304</v>
          </cell>
          <cell r="V4754">
            <v>36569</v>
          </cell>
          <cell r="W4754">
            <v>18953</v>
          </cell>
          <cell r="X4754">
            <v>126180</v>
          </cell>
          <cell r="Y4754">
            <v>2523600</v>
          </cell>
          <cell r="Z4754" t="str">
            <v>土</v>
          </cell>
          <cell r="AA4754">
            <v>0.25</v>
          </cell>
          <cell r="AB4754">
            <v>0.25</v>
          </cell>
          <cell r="AC4754">
            <v>0.25</v>
          </cell>
          <cell r="AD4754">
            <v>0.25</v>
          </cell>
          <cell r="AE4754">
            <v>1</v>
          </cell>
          <cell r="AF4754">
            <v>4404</v>
          </cell>
          <cell r="AG4754">
            <v>4404</v>
          </cell>
          <cell r="AH4754">
            <v>4404</v>
          </cell>
          <cell r="AI4754">
            <v>4404</v>
          </cell>
          <cell r="AJ4754">
            <v>18953</v>
          </cell>
          <cell r="AK4754">
            <v>50</v>
          </cell>
        </row>
        <row r="4755">
          <cell r="B4755">
            <v>39030</v>
          </cell>
          <cell r="C4755">
            <v>390</v>
          </cell>
          <cell r="D4755">
            <v>3</v>
          </cell>
          <cell r="E4755">
            <v>32503</v>
          </cell>
          <cell r="F4755">
            <v>1</v>
          </cell>
          <cell r="G4755">
            <v>39030</v>
          </cell>
          <cell r="H4755">
            <v>89210</v>
          </cell>
          <cell r="I4755">
            <v>0</v>
          </cell>
          <cell r="J4755">
            <v>0</v>
          </cell>
          <cell r="K4755">
            <v>79</v>
          </cell>
          <cell r="L4755">
            <v>78</v>
          </cell>
          <cell r="M4755">
            <v>4</v>
          </cell>
          <cell r="N4755">
            <v>32</v>
          </cell>
          <cell r="O4755">
            <v>0.60000000000000009</v>
          </cell>
          <cell r="P4755">
            <v>21120</v>
          </cell>
          <cell r="Q4755">
            <v>10813</v>
          </cell>
          <cell r="R4755">
            <v>0.6</v>
          </cell>
          <cell r="S4755">
            <v>3</v>
          </cell>
          <cell r="T4755">
            <v>21081</v>
          </cell>
          <cell r="U4755">
            <v>8784</v>
          </cell>
          <cell r="V4755">
            <v>42201</v>
          </cell>
          <cell r="W4755">
            <v>19597</v>
          </cell>
          <cell r="X4755">
            <v>132900</v>
          </cell>
          <cell r="Y4755">
            <v>2658000</v>
          </cell>
          <cell r="Z4755" t="str">
            <v>土</v>
          </cell>
          <cell r="AA4755">
            <v>0.25</v>
          </cell>
          <cell r="AB4755">
            <v>0.25</v>
          </cell>
          <cell r="AC4755">
            <v>0.25</v>
          </cell>
          <cell r="AD4755">
            <v>0.25</v>
          </cell>
          <cell r="AE4755">
            <v>1</v>
          </cell>
          <cell r="AF4755">
            <v>5651</v>
          </cell>
          <cell r="AG4755">
            <v>5651</v>
          </cell>
          <cell r="AH4755">
            <v>5651</v>
          </cell>
          <cell r="AI4755">
            <v>5651</v>
          </cell>
          <cell r="AJ4755">
            <v>19597</v>
          </cell>
          <cell r="AK4755">
            <v>50</v>
          </cell>
        </row>
        <row r="4756">
          <cell r="B4756">
            <v>39130</v>
          </cell>
          <cell r="C4756">
            <v>391</v>
          </cell>
          <cell r="D4756">
            <v>3</v>
          </cell>
          <cell r="E4756">
            <v>30603</v>
          </cell>
          <cell r="F4756">
            <v>1</v>
          </cell>
          <cell r="G4756">
            <v>39130</v>
          </cell>
          <cell r="H4756">
            <v>89310</v>
          </cell>
          <cell r="I4756">
            <v>0</v>
          </cell>
          <cell r="J4756">
            <v>0</v>
          </cell>
          <cell r="K4756">
            <v>79</v>
          </cell>
          <cell r="L4756">
            <v>78</v>
          </cell>
          <cell r="M4756">
            <v>4</v>
          </cell>
          <cell r="N4756">
            <v>32</v>
          </cell>
          <cell r="O4756">
            <v>0.2</v>
          </cell>
          <cell r="P4756">
            <v>7040</v>
          </cell>
          <cell r="Q4756">
            <v>5632</v>
          </cell>
          <cell r="R4756">
            <v>0.6</v>
          </cell>
          <cell r="S4756">
            <v>3</v>
          </cell>
          <cell r="T4756">
            <v>21081</v>
          </cell>
          <cell r="U4756">
            <v>8784</v>
          </cell>
          <cell r="V4756">
            <v>28121</v>
          </cell>
          <cell r="W4756">
            <v>14416</v>
          </cell>
          <cell r="X4756">
            <v>132900</v>
          </cell>
          <cell r="Y4756">
            <v>2658000</v>
          </cell>
          <cell r="Z4756" t="str">
            <v>土</v>
          </cell>
          <cell r="AA4756">
            <v>0.25</v>
          </cell>
          <cell r="AB4756">
            <v>0.25</v>
          </cell>
          <cell r="AC4756">
            <v>0.25</v>
          </cell>
          <cell r="AD4756">
            <v>0.25</v>
          </cell>
          <cell r="AE4756">
            <v>1</v>
          </cell>
          <cell r="AF4756">
            <v>3426</v>
          </cell>
          <cell r="AG4756">
            <v>3426</v>
          </cell>
          <cell r="AH4756">
            <v>3426</v>
          </cell>
          <cell r="AI4756">
            <v>3426</v>
          </cell>
          <cell r="AJ4756">
            <v>14416</v>
          </cell>
          <cell r="AK4756">
            <v>50</v>
          </cell>
        </row>
        <row r="4757">
          <cell r="B4757">
            <v>39230</v>
          </cell>
          <cell r="C4757">
            <v>392</v>
          </cell>
          <cell r="D4757">
            <v>3</v>
          </cell>
          <cell r="E4757">
            <v>30503</v>
          </cell>
          <cell r="F4757">
            <v>1</v>
          </cell>
          <cell r="G4757">
            <v>39230</v>
          </cell>
          <cell r="H4757">
            <v>89410</v>
          </cell>
          <cell r="I4757">
            <v>0</v>
          </cell>
          <cell r="J4757">
            <v>0</v>
          </cell>
          <cell r="K4757">
            <v>79</v>
          </cell>
          <cell r="L4757">
            <v>78</v>
          </cell>
          <cell r="M4757">
            <v>4</v>
          </cell>
          <cell r="N4757">
            <v>32</v>
          </cell>
          <cell r="O4757">
            <v>0.30000000000000004</v>
          </cell>
          <cell r="P4757">
            <v>10560</v>
          </cell>
          <cell r="Q4757">
            <v>8448</v>
          </cell>
          <cell r="R4757">
            <v>0.6</v>
          </cell>
          <cell r="S4757">
            <v>3</v>
          </cell>
          <cell r="T4757">
            <v>21081</v>
          </cell>
          <cell r="U4757">
            <v>8784</v>
          </cell>
          <cell r="V4757">
            <v>31641</v>
          </cell>
          <cell r="W4757">
            <v>17232</v>
          </cell>
          <cell r="X4757">
            <v>132900</v>
          </cell>
          <cell r="Y4757">
            <v>2658000</v>
          </cell>
          <cell r="Z4757" t="str">
            <v>土</v>
          </cell>
          <cell r="AA4757">
            <v>0.25</v>
          </cell>
          <cell r="AB4757">
            <v>0.25</v>
          </cell>
          <cell r="AC4757">
            <v>0.25</v>
          </cell>
          <cell r="AD4757">
            <v>0.25</v>
          </cell>
          <cell r="AE4757">
            <v>1</v>
          </cell>
          <cell r="AF4757">
            <v>3602</v>
          </cell>
          <cell r="AG4757">
            <v>3602</v>
          </cell>
          <cell r="AH4757">
            <v>3602</v>
          </cell>
          <cell r="AI4757">
            <v>3602</v>
          </cell>
          <cell r="AJ4757">
            <v>17232</v>
          </cell>
          <cell r="AK4757">
            <v>50</v>
          </cell>
        </row>
        <row r="4758">
          <cell r="B4758">
            <v>39330</v>
          </cell>
          <cell r="C4758">
            <v>393</v>
          </cell>
          <cell r="D4758">
            <v>3</v>
          </cell>
          <cell r="E4758">
            <v>30603</v>
          </cell>
          <cell r="F4758">
            <v>1</v>
          </cell>
          <cell r="G4758">
            <v>39330</v>
          </cell>
          <cell r="H4758">
            <v>89510</v>
          </cell>
          <cell r="I4758">
            <v>0</v>
          </cell>
          <cell r="J4758">
            <v>0</v>
          </cell>
          <cell r="K4758">
            <v>79</v>
          </cell>
          <cell r="L4758">
            <v>78</v>
          </cell>
          <cell r="M4758">
            <v>4</v>
          </cell>
          <cell r="N4758">
            <v>32</v>
          </cell>
          <cell r="O4758">
            <v>0.4</v>
          </cell>
          <cell r="P4758">
            <v>14080</v>
          </cell>
          <cell r="Q4758">
            <v>9011</v>
          </cell>
          <cell r="R4758">
            <v>0.6</v>
          </cell>
          <cell r="S4758">
            <v>3</v>
          </cell>
          <cell r="T4758">
            <v>21081</v>
          </cell>
          <cell r="U4758">
            <v>8784</v>
          </cell>
          <cell r="V4758">
            <v>35161</v>
          </cell>
          <cell r="W4758">
            <v>17795</v>
          </cell>
          <cell r="X4758">
            <v>132900</v>
          </cell>
          <cell r="Y4758">
            <v>2658000</v>
          </cell>
          <cell r="Z4758" t="str">
            <v>土</v>
          </cell>
          <cell r="AA4758">
            <v>0.25</v>
          </cell>
          <cell r="AB4758">
            <v>0.25</v>
          </cell>
          <cell r="AC4758">
            <v>0.25</v>
          </cell>
          <cell r="AD4758">
            <v>0.25</v>
          </cell>
          <cell r="AE4758">
            <v>1</v>
          </cell>
          <cell r="AF4758">
            <v>4341</v>
          </cell>
          <cell r="AG4758">
            <v>4341</v>
          </cell>
          <cell r="AH4758">
            <v>4341</v>
          </cell>
          <cell r="AI4758">
            <v>4341</v>
          </cell>
          <cell r="AJ4758">
            <v>17795</v>
          </cell>
          <cell r="AK4758">
            <v>50</v>
          </cell>
        </row>
        <row r="4759">
          <cell r="B4759">
            <v>39430</v>
          </cell>
          <cell r="C4759">
            <v>394</v>
          </cell>
          <cell r="D4759">
            <v>3</v>
          </cell>
          <cell r="E4759">
            <v>30503</v>
          </cell>
          <cell r="F4759">
            <v>1</v>
          </cell>
          <cell r="G4759">
            <v>39430</v>
          </cell>
          <cell r="H4759">
            <v>89610</v>
          </cell>
          <cell r="I4759">
            <v>0</v>
          </cell>
          <cell r="J4759">
            <v>0</v>
          </cell>
          <cell r="K4759">
            <v>79</v>
          </cell>
          <cell r="L4759">
            <v>78</v>
          </cell>
          <cell r="M4759">
            <v>4</v>
          </cell>
          <cell r="N4759">
            <v>32</v>
          </cell>
          <cell r="O4759">
            <v>0.5</v>
          </cell>
          <cell r="P4759">
            <v>17600</v>
          </cell>
          <cell r="Q4759">
            <v>11264</v>
          </cell>
          <cell r="R4759">
            <v>0.6</v>
          </cell>
          <cell r="S4759">
            <v>3</v>
          </cell>
          <cell r="T4759">
            <v>21081</v>
          </cell>
          <cell r="U4759">
            <v>8784</v>
          </cell>
          <cell r="V4759">
            <v>38681</v>
          </cell>
          <cell r="W4759">
            <v>20048</v>
          </cell>
          <cell r="X4759">
            <v>132900</v>
          </cell>
          <cell r="Y4759">
            <v>2658000</v>
          </cell>
          <cell r="Z4759" t="str">
            <v>土</v>
          </cell>
          <cell r="AA4759">
            <v>0.25</v>
          </cell>
          <cell r="AB4759">
            <v>0.25</v>
          </cell>
          <cell r="AC4759">
            <v>0.25</v>
          </cell>
          <cell r="AD4759">
            <v>0.25</v>
          </cell>
          <cell r="AE4759">
            <v>1</v>
          </cell>
          <cell r="AF4759">
            <v>4658</v>
          </cell>
          <cell r="AG4759">
            <v>4658</v>
          </cell>
          <cell r="AH4759">
            <v>4658</v>
          </cell>
          <cell r="AI4759">
            <v>4658</v>
          </cell>
          <cell r="AJ4759">
            <v>20048</v>
          </cell>
          <cell r="AK4759">
            <v>50</v>
          </cell>
        </row>
        <row r="4760">
          <cell r="B4760">
            <v>39530</v>
          </cell>
          <cell r="C4760">
            <v>395</v>
          </cell>
          <cell r="D4760">
            <v>3</v>
          </cell>
          <cell r="E4760">
            <v>30603</v>
          </cell>
          <cell r="F4760">
            <v>1</v>
          </cell>
          <cell r="G4760">
            <v>39530</v>
          </cell>
          <cell r="H4760">
            <v>89710</v>
          </cell>
          <cell r="I4760">
            <v>0</v>
          </cell>
          <cell r="J4760">
            <v>0</v>
          </cell>
          <cell r="K4760">
            <v>80</v>
          </cell>
          <cell r="L4760">
            <v>79</v>
          </cell>
          <cell r="M4760">
            <v>4</v>
          </cell>
          <cell r="N4760">
            <v>32</v>
          </cell>
          <cell r="O4760">
            <v>0.60000000000000009</v>
          </cell>
          <cell r="P4760">
            <v>22329</v>
          </cell>
          <cell r="Q4760">
            <v>11432</v>
          </cell>
          <cell r="R4760">
            <v>0.6</v>
          </cell>
          <cell r="S4760">
            <v>3</v>
          </cell>
          <cell r="T4760">
            <v>22291</v>
          </cell>
          <cell r="U4760">
            <v>9288</v>
          </cell>
          <cell r="V4760">
            <v>44620</v>
          </cell>
          <cell r="W4760">
            <v>20720</v>
          </cell>
          <cell r="X4760">
            <v>140004</v>
          </cell>
          <cell r="Y4760">
            <v>2800080</v>
          </cell>
          <cell r="Z4760" t="str">
            <v>土</v>
          </cell>
          <cell r="AA4760">
            <v>0.25</v>
          </cell>
          <cell r="AB4760">
            <v>0.25</v>
          </cell>
          <cell r="AC4760">
            <v>0.25</v>
          </cell>
          <cell r="AD4760">
            <v>0.25</v>
          </cell>
          <cell r="AE4760">
            <v>1</v>
          </cell>
          <cell r="AF4760">
            <v>5975</v>
          </cell>
          <cell r="AG4760">
            <v>5975</v>
          </cell>
          <cell r="AH4760">
            <v>5975</v>
          </cell>
          <cell r="AI4760">
            <v>5975</v>
          </cell>
          <cell r="AJ4760">
            <v>20720</v>
          </cell>
          <cell r="AK4760">
            <v>50</v>
          </cell>
        </row>
        <row r="4761">
          <cell r="B4761">
            <v>39630</v>
          </cell>
          <cell r="C4761">
            <v>396</v>
          </cell>
          <cell r="D4761">
            <v>3</v>
          </cell>
          <cell r="E4761">
            <v>32103</v>
          </cell>
          <cell r="F4761">
            <v>1</v>
          </cell>
          <cell r="G4761">
            <v>39630</v>
          </cell>
          <cell r="H4761">
            <v>89810</v>
          </cell>
          <cell r="I4761">
            <v>0</v>
          </cell>
          <cell r="J4761">
            <v>0</v>
          </cell>
          <cell r="K4761">
            <v>80</v>
          </cell>
          <cell r="L4761">
            <v>79</v>
          </cell>
          <cell r="M4761">
            <v>4</v>
          </cell>
          <cell r="N4761">
            <v>32</v>
          </cell>
          <cell r="O4761">
            <v>0.2</v>
          </cell>
          <cell r="P4761">
            <v>7443</v>
          </cell>
          <cell r="Q4761">
            <v>5954</v>
          </cell>
          <cell r="R4761">
            <v>0.6</v>
          </cell>
          <cell r="S4761">
            <v>3</v>
          </cell>
          <cell r="T4761">
            <v>22291</v>
          </cell>
          <cell r="U4761">
            <v>9288</v>
          </cell>
          <cell r="V4761">
            <v>29734</v>
          </cell>
          <cell r="W4761">
            <v>15242</v>
          </cell>
          <cell r="X4761">
            <v>140004</v>
          </cell>
          <cell r="Y4761">
            <v>2800080</v>
          </cell>
          <cell r="Z4761" t="str">
            <v>土</v>
          </cell>
          <cell r="AA4761">
            <v>0.25</v>
          </cell>
          <cell r="AB4761">
            <v>0.25</v>
          </cell>
          <cell r="AC4761">
            <v>0.25</v>
          </cell>
          <cell r="AD4761">
            <v>0.25</v>
          </cell>
          <cell r="AE4761">
            <v>1</v>
          </cell>
          <cell r="AF4761">
            <v>3623</v>
          </cell>
          <cell r="AG4761">
            <v>3623</v>
          </cell>
          <cell r="AH4761">
            <v>3623</v>
          </cell>
          <cell r="AI4761">
            <v>3623</v>
          </cell>
          <cell r="AJ4761">
            <v>15242</v>
          </cell>
          <cell r="AK4761">
            <v>50</v>
          </cell>
        </row>
        <row r="4762">
          <cell r="B4762">
            <v>39730</v>
          </cell>
          <cell r="C4762">
            <v>397</v>
          </cell>
          <cell r="D4762">
            <v>3</v>
          </cell>
          <cell r="E4762">
            <v>32303</v>
          </cell>
          <cell r="F4762">
            <v>1</v>
          </cell>
          <cell r="G4762">
            <v>39730</v>
          </cell>
          <cell r="H4762">
            <v>89910</v>
          </cell>
          <cell r="I4762">
            <v>0</v>
          </cell>
          <cell r="J4762">
            <v>0</v>
          </cell>
          <cell r="K4762">
            <v>80</v>
          </cell>
          <cell r="L4762">
            <v>79</v>
          </cell>
          <cell r="M4762">
            <v>4</v>
          </cell>
          <cell r="N4762">
            <v>32</v>
          </cell>
          <cell r="O4762">
            <v>0.30000000000000004</v>
          </cell>
          <cell r="P4762">
            <v>11164</v>
          </cell>
          <cell r="Q4762">
            <v>8931</v>
          </cell>
          <cell r="R4762">
            <v>0.6</v>
          </cell>
          <cell r="S4762">
            <v>3</v>
          </cell>
          <cell r="T4762">
            <v>22291</v>
          </cell>
          <cell r="U4762">
            <v>9288</v>
          </cell>
          <cell r="V4762">
            <v>33455</v>
          </cell>
          <cell r="W4762">
            <v>18219</v>
          </cell>
          <cell r="X4762">
            <v>140004</v>
          </cell>
          <cell r="Y4762">
            <v>2800080</v>
          </cell>
          <cell r="Z4762" t="str">
            <v>土</v>
          </cell>
          <cell r="AA4762">
            <v>0.25</v>
          </cell>
          <cell r="AB4762">
            <v>0.25</v>
          </cell>
          <cell r="AC4762">
            <v>0.25</v>
          </cell>
          <cell r="AD4762">
            <v>0.25</v>
          </cell>
          <cell r="AE4762">
            <v>1</v>
          </cell>
          <cell r="AF4762">
            <v>3809</v>
          </cell>
          <cell r="AG4762">
            <v>3809</v>
          </cell>
          <cell r="AH4762">
            <v>3809</v>
          </cell>
          <cell r="AI4762">
            <v>3809</v>
          </cell>
          <cell r="AJ4762">
            <v>18219</v>
          </cell>
          <cell r="AK4762">
            <v>50</v>
          </cell>
        </row>
        <row r="4763">
          <cell r="B4763">
            <v>39830</v>
          </cell>
          <cell r="C4763">
            <v>398</v>
          </cell>
          <cell r="D4763">
            <v>3</v>
          </cell>
          <cell r="E4763">
            <v>32103</v>
          </cell>
          <cell r="F4763">
            <v>1</v>
          </cell>
          <cell r="G4763">
            <v>39830</v>
          </cell>
          <cell r="H4763">
            <v>90010</v>
          </cell>
          <cell r="I4763">
            <v>0</v>
          </cell>
          <cell r="J4763">
            <v>0</v>
          </cell>
          <cell r="K4763">
            <v>80</v>
          </cell>
          <cell r="L4763">
            <v>79</v>
          </cell>
          <cell r="M4763">
            <v>4</v>
          </cell>
          <cell r="N4763">
            <v>32</v>
          </cell>
          <cell r="O4763">
            <v>0.4</v>
          </cell>
          <cell r="P4763">
            <v>14886</v>
          </cell>
          <cell r="Q4763">
            <v>9527</v>
          </cell>
          <cell r="R4763">
            <v>0.6</v>
          </cell>
          <cell r="S4763">
            <v>3</v>
          </cell>
          <cell r="T4763">
            <v>22291</v>
          </cell>
          <cell r="U4763">
            <v>9288</v>
          </cell>
          <cell r="V4763">
            <v>37177</v>
          </cell>
          <cell r="W4763">
            <v>18815</v>
          </cell>
          <cell r="X4763">
            <v>140004</v>
          </cell>
          <cell r="Y4763">
            <v>2800080</v>
          </cell>
          <cell r="Z4763" t="str">
            <v>土</v>
          </cell>
          <cell r="AA4763">
            <v>0.25</v>
          </cell>
          <cell r="AB4763">
            <v>0.25</v>
          </cell>
          <cell r="AC4763">
            <v>0.25</v>
          </cell>
          <cell r="AD4763">
            <v>0.25</v>
          </cell>
          <cell r="AE4763">
            <v>1</v>
          </cell>
          <cell r="AF4763">
            <v>4590</v>
          </cell>
          <cell r="AG4763">
            <v>4590</v>
          </cell>
          <cell r="AH4763">
            <v>4590</v>
          </cell>
          <cell r="AI4763">
            <v>4590</v>
          </cell>
          <cell r="AJ4763">
            <v>18815</v>
          </cell>
          <cell r="AK4763">
            <v>50</v>
          </cell>
        </row>
        <row r="4764">
          <cell r="B4764">
            <v>39930</v>
          </cell>
          <cell r="C4764">
            <v>399</v>
          </cell>
          <cell r="D4764">
            <v>3</v>
          </cell>
          <cell r="E4764">
            <v>32303</v>
          </cell>
          <cell r="F4764">
            <v>1</v>
          </cell>
          <cell r="G4764">
            <v>39930</v>
          </cell>
          <cell r="H4764">
            <v>90110</v>
          </cell>
          <cell r="I4764">
            <v>0</v>
          </cell>
          <cell r="J4764">
            <v>0</v>
          </cell>
          <cell r="K4764">
            <v>80</v>
          </cell>
          <cell r="L4764">
            <v>79</v>
          </cell>
          <cell r="M4764">
            <v>4</v>
          </cell>
          <cell r="N4764">
            <v>32</v>
          </cell>
          <cell r="O4764">
            <v>0.5</v>
          </cell>
          <cell r="P4764">
            <v>18608</v>
          </cell>
          <cell r="Q4764">
            <v>11909</v>
          </cell>
          <cell r="R4764">
            <v>0.6</v>
          </cell>
          <cell r="S4764">
            <v>3</v>
          </cell>
          <cell r="T4764">
            <v>22291</v>
          </cell>
          <cell r="U4764">
            <v>9288</v>
          </cell>
          <cell r="V4764">
            <v>40899</v>
          </cell>
          <cell r="W4764">
            <v>21197</v>
          </cell>
          <cell r="X4764">
            <v>140004</v>
          </cell>
          <cell r="Y4764">
            <v>2800080</v>
          </cell>
          <cell r="Z4764" t="str">
            <v>土</v>
          </cell>
          <cell r="AA4764">
            <v>0.25</v>
          </cell>
          <cell r="AB4764">
            <v>0.25</v>
          </cell>
          <cell r="AC4764">
            <v>0.25</v>
          </cell>
          <cell r="AD4764">
            <v>0.25</v>
          </cell>
          <cell r="AE4764">
            <v>1</v>
          </cell>
          <cell r="AF4764">
            <v>4925</v>
          </cell>
          <cell r="AG4764">
            <v>4925</v>
          </cell>
          <cell r="AH4764">
            <v>4925</v>
          </cell>
          <cell r="AI4764">
            <v>4925</v>
          </cell>
          <cell r="AJ4764">
            <v>21197</v>
          </cell>
          <cell r="AK4764">
            <v>50</v>
          </cell>
        </row>
        <row r="4765">
          <cell r="B4765">
            <v>40030</v>
          </cell>
          <cell r="C4765">
            <v>400</v>
          </cell>
          <cell r="D4765">
            <v>3</v>
          </cell>
          <cell r="E4765">
            <v>32100</v>
          </cell>
          <cell r="F4765">
            <v>1</v>
          </cell>
          <cell r="G4765">
            <v>40030</v>
          </cell>
          <cell r="H4765">
            <v>90210</v>
          </cell>
          <cell r="I4765">
            <v>0</v>
          </cell>
          <cell r="J4765">
            <v>0</v>
          </cell>
          <cell r="K4765">
            <v>81</v>
          </cell>
          <cell r="L4765">
            <v>80</v>
          </cell>
          <cell r="M4765">
            <v>5</v>
          </cell>
          <cell r="N4765">
            <v>32</v>
          </cell>
          <cell r="O4765">
            <v>0.60000000000000009</v>
          </cell>
          <cell r="P4765">
            <v>23616</v>
          </cell>
          <cell r="Q4765">
            <v>12091</v>
          </cell>
          <cell r="R4765">
            <v>0.6</v>
          </cell>
          <cell r="S4765">
            <v>3</v>
          </cell>
          <cell r="T4765">
            <v>23616</v>
          </cell>
          <cell r="U4765">
            <v>9840</v>
          </cell>
          <cell r="V4765">
            <v>47232</v>
          </cell>
          <cell r="W4765">
            <v>21931</v>
          </cell>
          <cell r="X4765">
            <v>155044</v>
          </cell>
          <cell r="Y4765">
            <v>3100880</v>
          </cell>
          <cell r="Z4765" t="str">
            <v>土</v>
          </cell>
          <cell r="AA4765">
            <v>0.25</v>
          </cell>
          <cell r="AB4765">
            <v>0.25</v>
          </cell>
          <cell r="AC4765">
            <v>0.25</v>
          </cell>
          <cell r="AD4765">
            <v>0.25</v>
          </cell>
          <cell r="AE4765">
            <v>1</v>
          </cell>
          <cell r="AF4765">
            <v>6325</v>
          </cell>
          <cell r="AG4765">
            <v>6325</v>
          </cell>
          <cell r="AH4765">
            <v>6325</v>
          </cell>
          <cell r="AI4765">
            <v>6325</v>
          </cell>
          <cell r="AJ4765">
            <v>21931</v>
          </cell>
          <cell r="AK4765">
            <v>70</v>
          </cell>
        </row>
        <row r="4766">
          <cell r="B4766">
            <v>40130</v>
          </cell>
          <cell r="C4766">
            <v>401</v>
          </cell>
          <cell r="D4766">
            <v>3</v>
          </cell>
          <cell r="E4766">
            <v>20515</v>
          </cell>
          <cell r="F4766">
            <v>1</v>
          </cell>
          <cell r="G4766">
            <v>40130</v>
          </cell>
          <cell r="H4766">
            <v>90310</v>
          </cell>
          <cell r="I4766">
            <v>0</v>
          </cell>
          <cell r="J4766">
            <v>0</v>
          </cell>
          <cell r="K4766">
            <v>81</v>
          </cell>
          <cell r="L4766">
            <v>80</v>
          </cell>
          <cell r="M4766">
            <v>5</v>
          </cell>
          <cell r="N4766">
            <v>32</v>
          </cell>
          <cell r="O4766">
            <v>0.2</v>
          </cell>
          <cell r="P4766">
            <v>7872</v>
          </cell>
          <cell r="Q4766">
            <v>6297</v>
          </cell>
          <cell r="R4766">
            <v>0.6</v>
          </cell>
          <cell r="S4766">
            <v>3</v>
          </cell>
          <cell r="T4766">
            <v>23616</v>
          </cell>
          <cell r="U4766">
            <v>9840</v>
          </cell>
          <cell r="V4766">
            <v>31488</v>
          </cell>
          <cell r="W4766">
            <v>16137</v>
          </cell>
          <cell r="X4766">
            <v>155044</v>
          </cell>
          <cell r="Y4766">
            <v>3100880</v>
          </cell>
          <cell r="Z4766" t="str">
            <v>火</v>
          </cell>
          <cell r="AA4766">
            <v>0.25</v>
          </cell>
          <cell r="AB4766">
            <v>0.25</v>
          </cell>
          <cell r="AC4766">
            <v>0.25</v>
          </cell>
          <cell r="AD4766">
            <v>1</v>
          </cell>
          <cell r="AE4766">
            <v>0.25</v>
          </cell>
          <cell r="AF4766">
            <v>3837</v>
          </cell>
          <cell r="AG4766">
            <v>3837</v>
          </cell>
          <cell r="AH4766">
            <v>3837</v>
          </cell>
          <cell r="AI4766">
            <v>16137</v>
          </cell>
          <cell r="AJ4766">
            <v>3837</v>
          </cell>
          <cell r="AK4766">
            <v>70</v>
          </cell>
        </row>
        <row r="4767">
          <cell r="B4767">
            <v>40230</v>
          </cell>
          <cell r="C4767">
            <v>402</v>
          </cell>
          <cell r="D4767">
            <v>3</v>
          </cell>
          <cell r="E4767">
            <v>30505</v>
          </cell>
          <cell r="F4767">
            <v>1</v>
          </cell>
          <cell r="G4767">
            <v>40230</v>
          </cell>
          <cell r="H4767">
            <v>90410</v>
          </cell>
          <cell r="I4767">
            <v>0</v>
          </cell>
          <cell r="J4767">
            <v>0</v>
          </cell>
          <cell r="K4767">
            <v>81</v>
          </cell>
          <cell r="L4767">
            <v>80</v>
          </cell>
          <cell r="M4767">
            <v>5</v>
          </cell>
          <cell r="N4767">
            <v>32</v>
          </cell>
          <cell r="O4767">
            <v>0.30000000000000004</v>
          </cell>
          <cell r="P4767">
            <v>11808</v>
          </cell>
          <cell r="Q4767">
            <v>9446</v>
          </cell>
          <cell r="R4767">
            <v>0.6</v>
          </cell>
          <cell r="S4767">
            <v>3</v>
          </cell>
          <cell r="T4767">
            <v>23616</v>
          </cell>
          <cell r="U4767">
            <v>9840</v>
          </cell>
          <cell r="V4767">
            <v>35424</v>
          </cell>
          <cell r="W4767">
            <v>19286</v>
          </cell>
          <cell r="X4767">
            <v>155044</v>
          </cell>
          <cell r="Y4767">
            <v>3100880</v>
          </cell>
          <cell r="Z4767" t="str">
            <v>火</v>
          </cell>
          <cell r="AA4767">
            <v>0.25</v>
          </cell>
          <cell r="AB4767">
            <v>0.25</v>
          </cell>
          <cell r="AC4767">
            <v>0.25</v>
          </cell>
          <cell r="AD4767">
            <v>1</v>
          </cell>
          <cell r="AE4767">
            <v>0.25</v>
          </cell>
          <cell r="AF4767">
            <v>4034</v>
          </cell>
          <cell r="AG4767">
            <v>4034</v>
          </cell>
          <cell r="AH4767">
            <v>4034</v>
          </cell>
          <cell r="AI4767">
            <v>19286</v>
          </cell>
          <cell r="AJ4767">
            <v>4034</v>
          </cell>
          <cell r="AK4767">
            <v>70</v>
          </cell>
        </row>
        <row r="4768">
          <cell r="B4768">
            <v>40330</v>
          </cell>
          <cell r="C4768">
            <v>403</v>
          </cell>
          <cell r="D4768">
            <v>3</v>
          </cell>
          <cell r="E4768">
            <v>20515</v>
          </cell>
          <cell r="F4768">
            <v>1</v>
          </cell>
          <cell r="G4768">
            <v>40330</v>
          </cell>
          <cell r="H4768">
            <v>90510</v>
          </cell>
          <cell r="I4768">
            <v>0</v>
          </cell>
          <cell r="J4768">
            <v>0</v>
          </cell>
          <cell r="K4768">
            <v>81</v>
          </cell>
          <cell r="L4768">
            <v>80</v>
          </cell>
          <cell r="M4768">
            <v>5</v>
          </cell>
          <cell r="N4768">
            <v>32</v>
          </cell>
          <cell r="O4768">
            <v>0.4</v>
          </cell>
          <cell r="P4768">
            <v>15744</v>
          </cell>
          <cell r="Q4768">
            <v>10076</v>
          </cell>
          <cell r="R4768">
            <v>0.6</v>
          </cell>
          <cell r="S4768">
            <v>3</v>
          </cell>
          <cell r="T4768">
            <v>23616</v>
          </cell>
          <cell r="U4768">
            <v>9840</v>
          </cell>
          <cell r="V4768">
            <v>39360</v>
          </cell>
          <cell r="W4768">
            <v>19916</v>
          </cell>
          <cell r="X4768">
            <v>155044</v>
          </cell>
          <cell r="Y4768">
            <v>3100880</v>
          </cell>
          <cell r="Z4768" t="str">
            <v>火</v>
          </cell>
          <cell r="AA4768">
            <v>0.25</v>
          </cell>
          <cell r="AB4768">
            <v>0.25</v>
          </cell>
          <cell r="AC4768">
            <v>0.25</v>
          </cell>
          <cell r="AD4768">
            <v>1</v>
          </cell>
          <cell r="AE4768">
            <v>0.25</v>
          </cell>
          <cell r="AF4768">
            <v>4861</v>
          </cell>
          <cell r="AG4768">
            <v>4861</v>
          </cell>
          <cell r="AH4768">
            <v>4861</v>
          </cell>
          <cell r="AI4768">
            <v>19916</v>
          </cell>
          <cell r="AJ4768">
            <v>4861</v>
          </cell>
          <cell r="AK4768">
            <v>70</v>
          </cell>
        </row>
        <row r="4769">
          <cell r="B4769">
            <v>40430</v>
          </cell>
          <cell r="C4769">
            <v>404</v>
          </cell>
          <cell r="D4769">
            <v>3</v>
          </cell>
          <cell r="E4769">
            <v>30505</v>
          </cell>
          <cell r="F4769">
            <v>1</v>
          </cell>
          <cell r="G4769">
            <v>40430</v>
          </cell>
          <cell r="H4769">
            <v>90610</v>
          </cell>
          <cell r="I4769">
            <v>0</v>
          </cell>
          <cell r="J4769">
            <v>0</v>
          </cell>
          <cell r="K4769">
            <v>81</v>
          </cell>
          <cell r="L4769">
            <v>80</v>
          </cell>
          <cell r="M4769">
            <v>5</v>
          </cell>
          <cell r="N4769">
            <v>32</v>
          </cell>
          <cell r="O4769">
            <v>0.5</v>
          </cell>
          <cell r="P4769">
            <v>19680</v>
          </cell>
          <cell r="Q4769">
            <v>12595</v>
          </cell>
          <cell r="R4769">
            <v>0.6</v>
          </cell>
          <cell r="S4769">
            <v>3</v>
          </cell>
          <cell r="T4769">
            <v>23616</v>
          </cell>
          <cell r="U4769">
            <v>9840</v>
          </cell>
          <cell r="V4769">
            <v>43296</v>
          </cell>
          <cell r="W4769">
            <v>22435</v>
          </cell>
          <cell r="X4769">
            <v>155044</v>
          </cell>
          <cell r="Y4769">
            <v>3100880</v>
          </cell>
          <cell r="Z4769" t="str">
            <v>火</v>
          </cell>
          <cell r="AA4769">
            <v>0.25</v>
          </cell>
          <cell r="AB4769">
            <v>0.25</v>
          </cell>
          <cell r="AC4769">
            <v>0.25</v>
          </cell>
          <cell r="AD4769">
            <v>1</v>
          </cell>
          <cell r="AE4769">
            <v>0.25</v>
          </cell>
          <cell r="AF4769">
            <v>5215</v>
          </cell>
          <cell r="AG4769">
            <v>5215</v>
          </cell>
          <cell r="AH4769">
            <v>5215</v>
          </cell>
          <cell r="AI4769">
            <v>22435</v>
          </cell>
          <cell r="AJ4769">
            <v>5215</v>
          </cell>
          <cell r="AK4769">
            <v>70</v>
          </cell>
        </row>
        <row r="4770">
          <cell r="B4770">
            <v>40530</v>
          </cell>
          <cell r="C4770">
            <v>405</v>
          </cell>
          <cell r="D4770">
            <v>3</v>
          </cell>
          <cell r="E4770">
            <v>20515</v>
          </cell>
          <cell r="F4770">
            <v>1</v>
          </cell>
          <cell r="G4770">
            <v>40530</v>
          </cell>
          <cell r="H4770">
            <v>90710</v>
          </cell>
          <cell r="I4770">
            <v>0</v>
          </cell>
          <cell r="J4770">
            <v>0</v>
          </cell>
          <cell r="K4770">
            <v>82</v>
          </cell>
          <cell r="L4770">
            <v>81</v>
          </cell>
          <cell r="M4770">
            <v>5</v>
          </cell>
          <cell r="N4770">
            <v>32</v>
          </cell>
          <cell r="O4770">
            <v>0.60000000000000009</v>
          </cell>
          <cell r="P4770">
            <v>24979</v>
          </cell>
          <cell r="Q4770">
            <v>12789</v>
          </cell>
          <cell r="R4770">
            <v>0.6</v>
          </cell>
          <cell r="S4770">
            <v>3</v>
          </cell>
          <cell r="T4770">
            <v>24940</v>
          </cell>
          <cell r="U4770">
            <v>10392</v>
          </cell>
          <cell r="V4770">
            <v>49919</v>
          </cell>
          <cell r="W4770">
            <v>23181</v>
          </cell>
          <cell r="X4770">
            <v>162980</v>
          </cell>
          <cell r="Y4770">
            <v>3259600</v>
          </cell>
          <cell r="Z4770" t="str">
            <v>火</v>
          </cell>
          <cell r="AA4770">
            <v>0.25</v>
          </cell>
          <cell r="AB4770">
            <v>0.25</v>
          </cell>
          <cell r="AC4770">
            <v>0.25</v>
          </cell>
          <cell r="AD4770">
            <v>1</v>
          </cell>
          <cell r="AE4770">
            <v>0.25</v>
          </cell>
          <cell r="AF4770">
            <v>6684</v>
          </cell>
          <cell r="AG4770">
            <v>6684</v>
          </cell>
          <cell r="AH4770">
            <v>6684</v>
          </cell>
          <cell r="AI4770">
            <v>23181</v>
          </cell>
          <cell r="AJ4770">
            <v>6684</v>
          </cell>
          <cell r="AK4770">
            <v>70</v>
          </cell>
        </row>
        <row r="4771">
          <cell r="B4771">
            <v>40630</v>
          </cell>
          <cell r="C4771">
            <v>406</v>
          </cell>
          <cell r="D4771">
            <v>3</v>
          </cell>
          <cell r="E4771">
            <v>32405</v>
          </cell>
          <cell r="F4771">
            <v>1</v>
          </cell>
          <cell r="G4771">
            <v>40630</v>
          </cell>
          <cell r="H4771">
            <v>90810</v>
          </cell>
          <cell r="I4771">
            <v>0</v>
          </cell>
          <cell r="J4771">
            <v>0</v>
          </cell>
          <cell r="K4771">
            <v>82</v>
          </cell>
          <cell r="L4771">
            <v>81</v>
          </cell>
          <cell r="M4771">
            <v>5</v>
          </cell>
          <cell r="N4771">
            <v>32</v>
          </cell>
          <cell r="O4771">
            <v>0.2</v>
          </cell>
          <cell r="P4771">
            <v>8326</v>
          </cell>
          <cell r="Q4771">
            <v>6661</v>
          </cell>
          <cell r="R4771">
            <v>0.6</v>
          </cell>
          <cell r="S4771">
            <v>3</v>
          </cell>
          <cell r="T4771">
            <v>24940</v>
          </cell>
          <cell r="U4771">
            <v>10392</v>
          </cell>
          <cell r="V4771">
            <v>33266</v>
          </cell>
          <cell r="W4771">
            <v>17053</v>
          </cell>
          <cell r="X4771">
            <v>162980</v>
          </cell>
          <cell r="Y4771">
            <v>3259600</v>
          </cell>
          <cell r="Z4771" t="str">
            <v>火</v>
          </cell>
          <cell r="AA4771">
            <v>0.25</v>
          </cell>
          <cell r="AB4771">
            <v>0.25</v>
          </cell>
          <cell r="AC4771">
            <v>0.25</v>
          </cell>
          <cell r="AD4771">
            <v>1</v>
          </cell>
          <cell r="AE4771">
            <v>0.25</v>
          </cell>
          <cell r="AF4771">
            <v>4053</v>
          </cell>
          <cell r="AG4771">
            <v>4053</v>
          </cell>
          <cell r="AH4771">
            <v>4053</v>
          </cell>
          <cell r="AI4771">
            <v>17053</v>
          </cell>
          <cell r="AJ4771">
            <v>4053</v>
          </cell>
          <cell r="AK4771">
            <v>70</v>
          </cell>
        </row>
        <row r="4772">
          <cell r="B4772">
            <v>40730</v>
          </cell>
          <cell r="C4772">
            <v>407</v>
          </cell>
          <cell r="D4772">
            <v>3</v>
          </cell>
          <cell r="E4772">
            <v>32505</v>
          </cell>
          <cell r="F4772">
            <v>1</v>
          </cell>
          <cell r="G4772">
            <v>40730</v>
          </cell>
          <cell r="H4772">
            <v>90910</v>
          </cell>
          <cell r="I4772">
            <v>0</v>
          </cell>
          <cell r="J4772">
            <v>0</v>
          </cell>
          <cell r="K4772">
            <v>82</v>
          </cell>
          <cell r="L4772">
            <v>81</v>
          </cell>
          <cell r="M4772">
            <v>5</v>
          </cell>
          <cell r="N4772">
            <v>32</v>
          </cell>
          <cell r="O4772">
            <v>0.30000000000000004</v>
          </cell>
          <cell r="P4772">
            <v>12489</v>
          </cell>
          <cell r="Q4772">
            <v>9991</v>
          </cell>
          <cell r="R4772">
            <v>0.6</v>
          </cell>
          <cell r="S4772">
            <v>3</v>
          </cell>
          <cell r="T4772">
            <v>24940</v>
          </cell>
          <cell r="U4772">
            <v>10392</v>
          </cell>
          <cell r="V4772">
            <v>37429</v>
          </cell>
          <cell r="W4772">
            <v>20383</v>
          </cell>
          <cell r="X4772">
            <v>162980</v>
          </cell>
          <cell r="Y4772">
            <v>3259600</v>
          </cell>
          <cell r="Z4772" t="str">
            <v>火</v>
          </cell>
          <cell r="AA4772">
            <v>0.25</v>
          </cell>
          <cell r="AB4772">
            <v>0.25</v>
          </cell>
          <cell r="AC4772">
            <v>0.25</v>
          </cell>
          <cell r="AD4772">
            <v>1</v>
          </cell>
          <cell r="AE4772">
            <v>0.25</v>
          </cell>
          <cell r="AF4772">
            <v>4261</v>
          </cell>
          <cell r="AG4772">
            <v>4261</v>
          </cell>
          <cell r="AH4772">
            <v>4261</v>
          </cell>
          <cell r="AI4772">
            <v>20383</v>
          </cell>
          <cell r="AJ4772">
            <v>4261</v>
          </cell>
          <cell r="AK4772">
            <v>70</v>
          </cell>
        </row>
        <row r="4773">
          <cell r="B4773">
            <v>40830</v>
          </cell>
          <cell r="C4773">
            <v>408</v>
          </cell>
          <cell r="D4773">
            <v>3</v>
          </cell>
          <cell r="E4773">
            <v>32405</v>
          </cell>
          <cell r="F4773">
            <v>1</v>
          </cell>
          <cell r="G4773">
            <v>40830</v>
          </cell>
          <cell r="H4773">
            <v>91010</v>
          </cell>
          <cell r="I4773">
            <v>0</v>
          </cell>
          <cell r="J4773">
            <v>0</v>
          </cell>
          <cell r="K4773">
            <v>82</v>
          </cell>
          <cell r="L4773">
            <v>81</v>
          </cell>
          <cell r="M4773">
            <v>5</v>
          </cell>
          <cell r="N4773">
            <v>32</v>
          </cell>
          <cell r="O4773">
            <v>0.4</v>
          </cell>
          <cell r="P4773">
            <v>16652</v>
          </cell>
          <cell r="Q4773">
            <v>10657</v>
          </cell>
          <cell r="R4773">
            <v>0.6</v>
          </cell>
          <cell r="S4773">
            <v>3</v>
          </cell>
          <cell r="T4773">
            <v>24940</v>
          </cell>
          <cell r="U4773">
            <v>10392</v>
          </cell>
          <cell r="V4773">
            <v>41592</v>
          </cell>
          <cell r="W4773">
            <v>21049</v>
          </cell>
          <cell r="X4773">
            <v>162980</v>
          </cell>
          <cell r="Y4773">
            <v>3259600</v>
          </cell>
          <cell r="Z4773" t="str">
            <v>火</v>
          </cell>
          <cell r="AA4773">
            <v>0.25</v>
          </cell>
          <cell r="AB4773">
            <v>0.25</v>
          </cell>
          <cell r="AC4773">
            <v>0.25</v>
          </cell>
          <cell r="AD4773">
            <v>1</v>
          </cell>
          <cell r="AE4773">
            <v>0.25</v>
          </cell>
          <cell r="AF4773">
            <v>5135</v>
          </cell>
          <cell r="AG4773">
            <v>5135</v>
          </cell>
          <cell r="AH4773">
            <v>5135</v>
          </cell>
          <cell r="AI4773">
            <v>21049</v>
          </cell>
          <cell r="AJ4773">
            <v>5135</v>
          </cell>
          <cell r="AK4773">
            <v>70</v>
          </cell>
        </row>
        <row r="4774">
          <cell r="B4774">
            <v>40930</v>
          </cell>
          <cell r="C4774">
            <v>409</v>
          </cell>
          <cell r="D4774">
            <v>3</v>
          </cell>
          <cell r="E4774">
            <v>32505</v>
          </cell>
          <cell r="F4774">
            <v>1</v>
          </cell>
          <cell r="G4774">
            <v>40930</v>
          </cell>
          <cell r="H4774">
            <v>91110</v>
          </cell>
          <cell r="I4774">
            <v>0</v>
          </cell>
          <cell r="J4774">
            <v>0</v>
          </cell>
          <cell r="K4774">
            <v>82</v>
          </cell>
          <cell r="L4774">
            <v>81</v>
          </cell>
          <cell r="M4774">
            <v>5</v>
          </cell>
          <cell r="N4774">
            <v>32</v>
          </cell>
          <cell r="O4774">
            <v>0.5</v>
          </cell>
          <cell r="P4774">
            <v>20816</v>
          </cell>
          <cell r="Q4774">
            <v>13322</v>
          </cell>
          <cell r="R4774">
            <v>0.6</v>
          </cell>
          <cell r="S4774">
            <v>3</v>
          </cell>
          <cell r="T4774">
            <v>24940</v>
          </cell>
          <cell r="U4774">
            <v>10392</v>
          </cell>
          <cell r="V4774">
            <v>45756</v>
          </cell>
          <cell r="W4774">
            <v>23714</v>
          </cell>
          <cell r="X4774">
            <v>162980</v>
          </cell>
          <cell r="Y4774">
            <v>3259600</v>
          </cell>
          <cell r="Z4774" t="str">
            <v>火</v>
          </cell>
          <cell r="AA4774">
            <v>0.25</v>
          </cell>
          <cell r="AB4774">
            <v>0.25</v>
          </cell>
          <cell r="AC4774">
            <v>0.25</v>
          </cell>
          <cell r="AD4774">
            <v>1</v>
          </cell>
          <cell r="AE4774">
            <v>0.25</v>
          </cell>
          <cell r="AF4774">
            <v>5510</v>
          </cell>
          <cell r="AG4774">
            <v>5510</v>
          </cell>
          <cell r="AH4774">
            <v>5510</v>
          </cell>
          <cell r="AI4774">
            <v>23714</v>
          </cell>
          <cell r="AJ4774">
            <v>5510</v>
          </cell>
          <cell r="AK4774">
            <v>70</v>
          </cell>
        </row>
        <row r="4775">
          <cell r="B4775">
            <v>41030</v>
          </cell>
          <cell r="C4775">
            <v>410</v>
          </cell>
          <cell r="D4775">
            <v>3</v>
          </cell>
          <cell r="E4775">
            <v>32405</v>
          </cell>
          <cell r="F4775">
            <v>1</v>
          </cell>
          <cell r="G4775">
            <v>41030</v>
          </cell>
          <cell r="H4775">
            <v>91210</v>
          </cell>
          <cell r="I4775">
            <v>0</v>
          </cell>
          <cell r="J4775">
            <v>0</v>
          </cell>
          <cell r="K4775">
            <v>83</v>
          </cell>
          <cell r="L4775">
            <v>82</v>
          </cell>
          <cell r="M4775">
            <v>5</v>
          </cell>
          <cell r="N4775">
            <v>33</v>
          </cell>
          <cell r="O4775">
            <v>0.60000000000000009</v>
          </cell>
          <cell r="P4775">
            <v>27225</v>
          </cell>
          <cell r="Q4775">
            <v>13939</v>
          </cell>
          <cell r="R4775">
            <v>0.6</v>
          </cell>
          <cell r="S4775">
            <v>3</v>
          </cell>
          <cell r="T4775">
            <v>27205</v>
          </cell>
          <cell r="U4775">
            <v>11335</v>
          </cell>
          <cell r="V4775">
            <v>54430</v>
          </cell>
          <cell r="W4775">
            <v>25274</v>
          </cell>
          <cell r="X4775">
            <v>176749</v>
          </cell>
          <cell r="Y4775">
            <v>3534980</v>
          </cell>
          <cell r="Z4775" t="str">
            <v>火</v>
          </cell>
          <cell r="AA4775">
            <v>0.25</v>
          </cell>
          <cell r="AB4775">
            <v>0.25</v>
          </cell>
          <cell r="AC4775">
            <v>0.25</v>
          </cell>
          <cell r="AD4775">
            <v>1</v>
          </cell>
          <cell r="AE4775">
            <v>0.25</v>
          </cell>
          <cell r="AF4775">
            <v>7289</v>
          </cell>
          <cell r="AG4775">
            <v>7289</v>
          </cell>
          <cell r="AH4775">
            <v>7289</v>
          </cell>
          <cell r="AI4775">
            <v>25274</v>
          </cell>
          <cell r="AJ4775">
            <v>7289</v>
          </cell>
          <cell r="AK4775">
            <v>70</v>
          </cell>
        </row>
        <row r="4776">
          <cell r="B4776">
            <v>41130</v>
          </cell>
          <cell r="C4776">
            <v>411</v>
          </cell>
          <cell r="D4776">
            <v>3</v>
          </cell>
          <cell r="E4776">
            <v>20115</v>
          </cell>
          <cell r="F4776">
            <v>1</v>
          </cell>
          <cell r="G4776">
            <v>41130</v>
          </cell>
          <cell r="H4776">
            <v>91310</v>
          </cell>
          <cell r="I4776">
            <v>0</v>
          </cell>
          <cell r="J4776">
            <v>0</v>
          </cell>
          <cell r="K4776">
            <v>83</v>
          </cell>
          <cell r="L4776">
            <v>82</v>
          </cell>
          <cell r="M4776">
            <v>5</v>
          </cell>
          <cell r="N4776">
            <v>33</v>
          </cell>
          <cell r="O4776">
            <v>0.2</v>
          </cell>
          <cell r="P4776">
            <v>9075</v>
          </cell>
          <cell r="Q4776">
            <v>7260</v>
          </cell>
          <cell r="R4776">
            <v>0.6</v>
          </cell>
          <cell r="S4776">
            <v>3</v>
          </cell>
          <cell r="T4776">
            <v>27205</v>
          </cell>
          <cell r="U4776">
            <v>11335</v>
          </cell>
          <cell r="V4776">
            <v>36280</v>
          </cell>
          <cell r="W4776">
            <v>18595</v>
          </cell>
          <cell r="X4776">
            <v>176749</v>
          </cell>
          <cell r="Y4776">
            <v>3534980</v>
          </cell>
          <cell r="Z4776" t="str">
            <v>火</v>
          </cell>
          <cell r="AA4776">
            <v>0.25</v>
          </cell>
          <cell r="AB4776">
            <v>0.25</v>
          </cell>
          <cell r="AC4776">
            <v>0.25</v>
          </cell>
          <cell r="AD4776">
            <v>1</v>
          </cell>
          <cell r="AE4776">
            <v>0.25</v>
          </cell>
          <cell r="AF4776">
            <v>4421</v>
          </cell>
          <cell r="AG4776">
            <v>4421</v>
          </cell>
          <cell r="AH4776">
            <v>4421</v>
          </cell>
          <cell r="AI4776">
            <v>18595</v>
          </cell>
          <cell r="AJ4776">
            <v>4421</v>
          </cell>
          <cell r="AK4776">
            <v>70</v>
          </cell>
        </row>
        <row r="4777">
          <cell r="B4777">
            <v>41230</v>
          </cell>
          <cell r="C4777">
            <v>412</v>
          </cell>
          <cell r="D4777">
            <v>3</v>
          </cell>
          <cell r="E4777">
            <v>30505</v>
          </cell>
          <cell r="F4777">
            <v>1</v>
          </cell>
          <cell r="G4777">
            <v>41230</v>
          </cell>
          <cell r="H4777">
            <v>91410</v>
          </cell>
          <cell r="I4777">
            <v>0</v>
          </cell>
          <cell r="J4777">
            <v>0</v>
          </cell>
          <cell r="K4777">
            <v>83</v>
          </cell>
          <cell r="L4777">
            <v>82</v>
          </cell>
          <cell r="M4777">
            <v>5</v>
          </cell>
          <cell r="N4777">
            <v>33</v>
          </cell>
          <cell r="O4777">
            <v>0.30000000000000004</v>
          </cell>
          <cell r="P4777">
            <v>13612</v>
          </cell>
          <cell r="Q4777">
            <v>10890</v>
          </cell>
          <cell r="R4777">
            <v>0.6</v>
          </cell>
          <cell r="S4777">
            <v>3</v>
          </cell>
          <cell r="T4777">
            <v>27205</v>
          </cell>
          <cell r="U4777">
            <v>11335</v>
          </cell>
          <cell r="V4777">
            <v>40817</v>
          </cell>
          <cell r="W4777">
            <v>22225</v>
          </cell>
          <cell r="X4777">
            <v>176749</v>
          </cell>
          <cell r="Y4777">
            <v>3534980</v>
          </cell>
          <cell r="Z4777" t="str">
            <v>火</v>
          </cell>
          <cell r="AA4777">
            <v>0.25</v>
          </cell>
          <cell r="AB4777">
            <v>0.25</v>
          </cell>
          <cell r="AC4777">
            <v>0.25</v>
          </cell>
          <cell r="AD4777">
            <v>1</v>
          </cell>
          <cell r="AE4777">
            <v>0.25</v>
          </cell>
          <cell r="AF4777">
            <v>4648</v>
          </cell>
          <cell r="AG4777">
            <v>4648</v>
          </cell>
          <cell r="AH4777">
            <v>4648</v>
          </cell>
          <cell r="AI4777">
            <v>22225</v>
          </cell>
          <cell r="AJ4777">
            <v>4648</v>
          </cell>
          <cell r="AK4777">
            <v>70</v>
          </cell>
        </row>
        <row r="4778">
          <cell r="B4778">
            <v>41330</v>
          </cell>
          <cell r="C4778">
            <v>413</v>
          </cell>
          <cell r="D4778">
            <v>3</v>
          </cell>
          <cell r="E4778">
            <v>20115</v>
          </cell>
          <cell r="F4778">
            <v>1</v>
          </cell>
          <cell r="G4778">
            <v>41330</v>
          </cell>
          <cell r="H4778">
            <v>91510</v>
          </cell>
          <cell r="I4778">
            <v>0</v>
          </cell>
          <cell r="J4778">
            <v>0</v>
          </cell>
          <cell r="K4778">
            <v>83</v>
          </cell>
          <cell r="L4778">
            <v>82</v>
          </cell>
          <cell r="M4778">
            <v>5</v>
          </cell>
          <cell r="N4778">
            <v>33</v>
          </cell>
          <cell r="O4778">
            <v>0.4</v>
          </cell>
          <cell r="P4778">
            <v>18150</v>
          </cell>
          <cell r="Q4778">
            <v>11616</v>
          </cell>
          <cell r="R4778">
            <v>0.6</v>
          </cell>
          <cell r="S4778">
            <v>3</v>
          </cell>
          <cell r="T4778">
            <v>27205</v>
          </cell>
          <cell r="U4778">
            <v>11335</v>
          </cell>
          <cell r="V4778">
            <v>45355</v>
          </cell>
          <cell r="W4778">
            <v>22951</v>
          </cell>
          <cell r="X4778">
            <v>176749</v>
          </cell>
          <cell r="Y4778">
            <v>3534980</v>
          </cell>
          <cell r="Z4778" t="str">
            <v>火</v>
          </cell>
          <cell r="AA4778">
            <v>0.25</v>
          </cell>
          <cell r="AB4778">
            <v>0.25</v>
          </cell>
          <cell r="AC4778">
            <v>0.25</v>
          </cell>
          <cell r="AD4778">
            <v>1</v>
          </cell>
          <cell r="AE4778">
            <v>0.25</v>
          </cell>
          <cell r="AF4778">
            <v>5601</v>
          </cell>
          <cell r="AG4778">
            <v>5601</v>
          </cell>
          <cell r="AH4778">
            <v>5601</v>
          </cell>
          <cell r="AI4778">
            <v>22951</v>
          </cell>
          <cell r="AJ4778">
            <v>5601</v>
          </cell>
          <cell r="AK4778">
            <v>70</v>
          </cell>
        </row>
        <row r="4779">
          <cell r="B4779">
            <v>41430</v>
          </cell>
          <cell r="C4779">
            <v>414</v>
          </cell>
          <cell r="D4779">
            <v>3</v>
          </cell>
          <cell r="E4779">
            <v>30505</v>
          </cell>
          <cell r="F4779">
            <v>1</v>
          </cell>
          <cell r="G4779">
            <v>41430</v>
          </cell>
          <cell r="H4779">
            <v>91610</v>
          </cell>
          <cell r="I4779">
            <v>0</v>
          </cell>
          <cell r="J4779">
            <v>0</v>
          </cell>
          <cell r="K4779">
            <v>83</v>
          </cell>
          <cell r="L4779">
            <v>82</v>
          </cell>
          <cell r="M4779">
            <v>5</v>
          </cell>
          <cell r="N4779">
            <v>33</v>
          </cell>
          <cell r="O4779">
            <v>0.5</v>
          </cell>
          <cell r="P4779">
            <v>22687</v>
          </cell>
          <cell r="Q4779">
            <v>14520</v>
          </cell>
          <cell r="R4779">
            <v>0.6</v>
          </cell>
          <cell r="S4779">
            <v>3</v>
          </cell>
          <cell r="T4779">
            <v>27205</v>
          </cell>
          <cell r="U4779">
            <v>11335</v>
          </cell>
          <cell r="V4779">
            <v>49892</v>
          </cell>
          <cell r="W4779">
            <v>25855</v>
          </cell>
          <cell r="X4779">
            <v>176749</v>
          </cell>
          <cell r="Y4779">
            <v>3534980</v>
          </cell>
          <cell r="Z4779" t="str">
            <v>火</v>
          </cell>
          <cell r="AA4779">
            <v>0.25</v>
          </cell>
          <cell r="AB4779">
            <v>0.25</v>
          </cell>
          <cell r="AC4779">
            <v>0.25</v>
          </cell>
          <cell r="AD4779">
            <v>1</v>
          </cell>
          <cell r="AE4779">
            <v>0.25</v>
          </cell>
          <cell r="AF4779">
            <v>6009</v>
          </cell>
          <cell r="AG4779">
            <v>6009</v>
          </cell>
          <cell r="AH4779">
            <v>6009</v>
          </cell>
          <cell r="AI4779">
            <v>25855</v>
          </cell>
          <cell r="AJ4779">
            <v>6009</v>
          </cell>
          <cell r="AK4779">
            <v>70</v>
          </cell>
        </row>
        <row r="4780">
          <cell r="B4780">
            <v>41530</v>
          </cell>
          <cell r="C4780">
            <v>415</v>
          </cell>
          <cell r="D4780">
            <v>3</v>
          </cell>
          <cell r="E4780">
            <v>20115</v>
          </cell>
          <cell r="F4780">
            <v>1</v>
          </cell>
          <cell r="G4780">
            <v>41530</v>
          </cell>
          <cell r="H4780">
            <v>91710</v>
          </cell>
          <cell r="I4780">
            <v>0</v>
          </cell>
          <cell r="J4780">
            <v>0</v>
          </cell>
          <cell r="K4780">
            <v>84</v>
          </cell>
          <cell r="L4780">
            <v>83</v>
          </cell>
          <cell r="M4780">
            <v>5</v>
          </cell>
          <cell r="N4780">
            <v>34</v>
          </cell>
          <cell r="O4780">
            <v>0.60000000000000009</v>
          </cell>
          <cell r="P4780">
            <v>29661</v>
          </cell>
          <cell r="Q4780">
            <v>15186</v>
          </cell>
          <cell r="R4780">
            <v>0.6</v>
          </cell>
          <cell r="S4780">
            <v>3</v>
          </cell>
          <cell r="T4780">
            <v>29620</v>
          </cell>
          <cell r="U4780">
            <v>12342</v>
          </cell>
          <cell r="V4780">
            <v>59281</v>
          </cell>
          <cell r="W4780">
            <v>27528</v>
          </cell>
          <cell r="X4780">
            <v>191554</v>
          </cell>
          <cell r="Y4780">
            <v>3831080</v>
          </cell>
          <cell r="Z4780" t="str">
            <v>火</v>
          </cell>
          <cell r="AA4780">
            <v>0.25</v>
          </cell>
          <cell r="AB4780">
            <v>0.25</v>
          </cell>
          <cell r="AC4780">
            <v>0.25</v>
          </cell>
          <cell r="AD4780">
            <v>1</v>
          </cell>
          <cell r="AE4780">
            <v>0.25</v>
          </cell>
          <cell r="AF4780">
            <v>7938</v>
          </cell>
          <cell r="AG4780">
            <v>7938</v>
          </cell>
          <cell r="AH4780">
            <v>7938</v>
          </cell>
          <cell r="AI4780">
            <v>27528</v>
          </cell>
          <cell r="AJ4780">
            <v>7938</v>
          </cell>
          <cell r="AK4780">
            <v>70</v>
          </cell>
        </row>
        <row r="4781">
          <cell r="B4781">
            <v>41630</v>
          </cell>
          <cell r="C4781">
            <v>416</v>
          </cell>
          <cell r="D4781">
            <v>3</v>
          </cell>
          <cell r="E4781">
            <v>33005</v>
          </cell>
          <cell r="F4781">
            <v>1</v>
          </cell>
          <cell r="G4781">
            <v>41630</v>
          </cell>
          <cell r="H4781">
            <v>91810</v>
          </cell>
          <cell r="I4781">
            <v>0</v>
          </cell>
          <cell r="J4781">
            <v>0</v>
          </cell>
          <cell r="K4781">
            <v>84</v>
          </cell>
          <cell r="L4781">
            <v>83</v>
          </cell>
          <cell r="M4781">
            <v>5</v>
          </cell>
          <cell r="N4781">
            <v>34</v>
          </cell>
          <cell r="O4781">
            <v>0.2</v>
          </cell>
          <cell r="P4781">
            <v>9887</v>
          </cell>
          <cell r="Q4781">
            <v>7909</v>
          </cell>
          <cell r="R4781">
            <v>0.6</v>
          </cell>
          <cell r="S4781">
            <v>3</v>
          </cell>
          <cell r="T4781">
            <v>29620</v>
          </cell>
          <cell r="U4781">
            <v>12342</v>
          </cell>
          <cell r="V4781">
            <v>39507</v>
          </cell>
          <cell r="W4781">
            <v>20251</v>
          </cell>
          <cell r="X4781">
            <v>191554</v>
          </cell>
          <cell r="Y4781">
            <v>3831080</v>
          </cell>
          <cell r="Z4781" t="str">
            <v>火</v>
          </cell>
          <cell r="AA4781">
            <v>0.25</v>
          </cell>
          <cell r="AB4781">
            <v>0.25</v>
          </cell>
          <cell r="AC4781">
            <v>0.25</v>
          </cell>
          <cell r="AD4781">
            <v>1</v>
          </cell>
          <cell r="AE4781">
            <v>0.25</v>
          </cell>
          <cell r="AF4781">
            <v>4814</v>
          </cell>
          <cell r="AG4781">
            <v>4814</v>
          </cell>
          <cell r="AH4781">
            <v>4814</v>
          </cell>
          <cell r="AI4781">
            <v>20251</v>
          </cell>
          <cell r="AJ4781">
            <v>4814</v>
          </cell>
          <cell r="AK4781">
            <v>70</v>
          </cell>
        </row>
        <row r="4782">
          <cell r="B4782">
            <v>41730</v>
          </cell>
          <cell r="C4782">
            <v>417</v>
          </cell>
          <cell r="D4782">
            <v>3</v>
          </cell>
          <cell r="E4782">
            <v>32405</v>
          </cell>
          <cell r="F4782">
            <v>1</v>
          </cell>
          <cell r="G4782">
            <v>41730</v>
          </cell>
          <cell r="H4782">
            <v>91910</v>
          </cell>
          <cell r="I4782">
            <v>0</v>
          </cell>
          <cell r="J4782">
            <v>0</v>
          </cell>
          <cell r="K4782">
            <v>84</v>
          </cell>
          <cell r="L4782">
            <v>83</v>
          </cell>
          <cell r="M4782">
            <v>5</v>
          </cell>
          <cell r="N4782">
            <v>34</v>
          </cell>
          <cell r="O4782">
            <v>0.30000000000000004</v>
          </cell>
          <cell r="P4782">
            <v>14830</v>
          </cell>
          <cell r="Q4782">
            <v>11864</v>
          </cell>
          <cell r="R4782">
            <v>0.6</v>
          </cell>
          <cell r="S4782">
            <v>3</v>
          </cell>
          <cell r="T4782">
            <v>29620</v>
          </cell>
          <cell r="U4782">
            <v>12342</v>
          </cell>
          <cell r="V4782">
            <v>44450</v>
          </cell>
          <cell r="W4782">
            <v>24206</v>
          </cell>
          <cell r="X4782">
            <v>191554</v>
          </cell>
          <cell r="Y4782">
            <v>3831080</v>
          </cell>
          <cell r="Z4782" t="str">
            <v>火</v>
          </cell>
          <cell r="AA4782">
            <v>0.25</v>
          </cell>
          <cell r="AB4782">
            <v>0.25</v>
          </cell>
          <cell r="AC4782">
            <v>0.25</v>
          </cell>
          <cell r="AD4782">
            <v>1</v>
          </cell>
          <cell r="AE4782">
            <v>0.25</v>
          </cell>
          <cell r="AF4782">
            <v>5061</v>
          </cell>
          <cell r="AG4782">
            <v>5061</v>
          </cell>
          <cell r="AH4782">
            <v>5061</v>
          </cell>
          <cell r="AI4782">
            <v>24206</v>
          </cell>
          <cell r="AJ4782">
            <v>5061</v>
          </cell>
          <cell r="AK4782">
            <v>70</v>
          </cell>
        </row>
        <row r="4783">
          <cell r="B4783">
            <v>41830</v>
          </cell>
          <cell r="C4783">
            <v>418</v>
          </cell>
          <cell r="D4783">
            <v>3</v>
          </cell>
          <cell r="E4783">
            <v>33005</v>
          </cell>
          <cell r="F4783">
            <v>1</v>
          </cell>
          <cell r="G4783">
            <v>41830</v>
          </cell>
          <cell r="H4783">
            <v>92010</v>
          </cell>
          <cell r="I4783">
            <v>0</v>
          </cell>
          <cell r="J4783">
            <v>0</v>
          </cell>
          <cell r="K4783">
            <v>84</v>
          </cell>
          <cell r="L4783">
            <v>83</v>
          </cell>
          <cell r="M4783">
            <v>5</v>
          </cell>
          <cell r="N4783">
            <v>34</v>
          </cell>
          <cell r="O4783">
            <v>0.4</v>
          </cell>
          <cell r="P4783">
            <v>19774</v>
          </cell>
          <cell r="Q4783">
            <v>12655</v>
          </cell>
          <cell r="R4783">
            <v>0.6</v>
          </cell>
          <cell r="S4783">
            <v>3</v>
          </cell>
          <cell r="T4783">
            <v>29620</v>
          </cell>
          <cell r="U4783">
            <v>12342</v>
          </cell>
          <cell r="V4783">
            <v>49394</v>
          </cell>
          <cell r="W4783">
            <v>24997</v>
          </cell>
          <cell r="X4783">
            <v>191554</v>
          </cell>
          <cell r="Y4783">
            <v>3831080</v>
          </cell>
          <cell r="Z4783" t="str">
            <v>火</v>
          </cell>
          <cell r="AA4783">
            <v>0.25</v>
          </cell>
          <cell r="AB4783">
            <v>0.25</v>
          </cell>
          <cell r="AC4783">
            <v>0.25</v>
          </cell>
          <cell r="AD4783">
            <v>1</v>
          </cell>
          <cell r="AE4783">
            <v>0.25</v>
          </cell>
          <cell r="AF4783">
            <v>6099</v>
          </cell>
          <cell r="AG4783">
            <v>6099</v>
          </cell>
          <cell r="AH4783">
            <v>6099</v>
          </cell>
          <cell r="AI4783">
            <v>24997</v>
          </cell>
          <cell r="AJ4783">
            <v>6099</v>
          </cell>
          <cell r="AK4783">
            <v>70</v>
          </cell>
        </row>
        <row r="4784">
          <cell r="B4784">
            <v>41930</v>
          </cell>
          <cell r="C4784">
            <v>419</v>
          </cell>
          <cell r="D4784">
            <v>3</v>
          </cell>
          <cell r="E4784">
            <v>32405</v>
          </cell>
          <cell r="F4784">
            <v>1</v>
          </cell>
          <cell r="G4784">
            <v>41930</v>
          </cell>
          <cell r="H4784">
            <v>92110</v>
          </cell>
          <cell r="I4784">
            <v>0</v>
          </cell>
          <cell r="J4784">
            <v>0</v>
          </cell>
          <cell r="K4784">
            <v>84</v>
          </cell>
          <cell r="L4784">
            <v>83</v>
          </cell>
          <cell r="M4784">
            <v>5</v>
          </cell>
          <cell r="N4784">
            <v>34</v>
          </cell>
          <cell r="O4784">
            <v>0.5</v>
          </cell>
          <cell r="P4784">
            <v>24718</v>
          </cell>
          <cell r="Q4784">
            <v>15819</v>
          </cell>
          <cell r="R4784">
            <v>0.6</v>
          </cell>
          <cell r="S4784">
            <v>3</v>
          </cell>
          <cell r="T4784">
            <v>29620</v>
          </cell>
          <cell r="U4784">
            <v>12342</v>
          </cell>
          <cell r="V4784">
            <v>54338</v>
          </cell>
          <cell r="W4784">
            <v>28161</v>
          </cell>
          <cell r="X4784">
            <v>191554</v>
          </cell>
          <cell r="Y4784">
            <v>3831080</v>
          </cell>
          <cell r="Z4784" t="str">
            <v>火</v>
          </cell>
          <cell r="AA4784">
            <v>0.25</v>
          </cell>
          <cell r="AB4784">
            <v>0.25</v>
          </cell>
          <cell r="AC4784">
            <v>0.25</v>
          </cell>
          <cell r="AD4784">
            <v>1</v>
          </cell>
          <cell r="AE4784">
            <v>0.25</v>
          </cell>
          <cell r="AF4784">
            <v>6544</v>
          </cell>
          <cell r="AG4784">
            <v>6544</v>
          </cell>
          <cell r="AH4784">
            <v>6544</v>
          </cell>
          <cell r="AI4784">
            <v>28161</v>
          </cell>
          <cell r="AJ4784">
            <v>6544</v>
          </cell>
          <cell r="AK4784">
            <v>70</v>
          </cell>
        </row>
        <row r="4785">
          <cell r="B4785">
            <v>42030</v>
          </cell>
          <cell r="C4785">
            <v>420</v>
          </cell>
          <cell r="D4785">
            <v>3</v>
          </cell>
          <cell r="E4785">
            <v>33000</v>
          </cell>
          <cell r="F4785">
            <v>1</v>
          </cell>
          <cell r="G4785">
            <v>42030</v>
          </cell>
          <cell r="H4785">
            <v>92210</v>
          </cell>
          <cell r="I4785">
            <v>0</v>
          </cell>
          <cell r="J4785">
            <v>0</v>
          </cell>
          <cell r="K4785">
            <v>85</v>
          </cell>
          <cell r="L4785">
            <v>84</v>
          </cell>
          <cell r="M4785">
            <v>5</v>
          </cell>
          <cell r="N4785">
            <v>35</v>
          </cell>
          <cell r="O4785">
            <v>0.60000000000000009</v>
          </cell>
          <cell r="P4785">
            <v>32298</v>
          </cell>
          <cell r="Q4785">
            <v>16536</v>
          </cell>
          <cell r="R4785">
            <v>0.6</v>
          </cell>
          <cell r="S4785">
            <v>3</v>
          </cell>
          <cell r="T4785">
            <v>32256</v>
          </cell>
          <cell r="U4785">
            <v>13440</v>
          </cell>
          <cell r="V4785">
            <v>64554</v>
          </cell>
          <cell r="W4785">
            <v>29976</v>
          </cell>
          <cell r="X4785">
            <v>207475</v>
          </cell>
          <cell r="Y4785">
            <v>4149500</v>
          </cell>
          <cell r="Z4785" t="str">
            <v>火</v>
          </cell>
          <cell r="AA4785">
            <v>0.25</v>
          </cell>
          <cell r="AB4785">
            <v>0.25</v>
          </cell>
          <cell r="AC4785">
            <v>0.25</v>
          </cell>
          <cell r="AD4785">
            <v>1</v>
          </cell>
          <cell r="AE4785">
            <v>0.25</v>
          </cell>
          <cell r="AF4785">
            <v>8644</v>
          </cell>
          <cell r="AG4785">
            <v>8644</v>
          </cell>
          <cell r="AH4785">
            <v>8644</v>
          </cell>
          <cell r="AI4785">
            <v>29976</v>
          </cell>
          <cell r="AJ4785">
            <v>8644</v>
          </cell>
          <cell r="AK4785">
            <v>70</v>
          </cell>
        </row>
        <row r="4786">
          <cell r="B4786">
            <v>42130</v>
          </cell>
          <cell r="C4786">
            <v>421</v>
          </cell>
          <cell r="D4786">
            <v>3</v>
          </cell>
          <cell r="E4786">
            <v>20314</v>
          </cell>
          <cell r="F4786">
            <v>1</v>
          </cell>
          <cell r="G4786">
            <v>42130</v>
          </cell>
          <cell r="H4786">
            <v>92310</v>
          </cell>
          <cell r="I4786">
            <v>0</v>
          </cell>
          <cell r="J4786">
            <v>0</v>
          </cell>
          <cell r="K4786">
            <v>85</v>
          </cell>
          <cell r="L4786">
            <v>84</v>
          </cell>
          <cell r="M4786">
            <v>5</v>
          </cell>
          <cell r="N4786">
            <v>35</v>
          </cell>
          <cell r="O4786">
            <v>0.2</v>
          </cell>
          <cell r="P4786">
            <v>10766</v>
          </cell>
          <cell r="Q4786">
            <v>8612</v>
          </cell>
          <cell r="R4786">
            <v>0.6</v>
          </cell>
          <cell r="S4786">
            <v>3</v>
          </cell>
          <cell r="T4786">
            <v>32256</v>
          </cell>
          <cell r="U4786">
            <v>13440</v>
          </cell>
          <cell r="V4786">
            <v>43022</v>
          </cell>
          <cell r="W4786">
            <v>22052</v>
          </cell>
          <cell r="X4786">
            <v>207475</v>
          </cell>
          <cell r="Y4786">
            <v>4149500</v>
          </cell>
          <cell r="Z4786" t="str">
            <v>金</v>
          </cell>
          <cell r="AA4786">
            <v>1</v>
          </cell>
          <cell r="AB4786">
            <v>0.25</v>
          </cell>
          <cell r="AC4786">
            <v>0.25</v>
          </cell>
          <cell r="AD4786">
            <v>0.25</v>
          </cell>
          <cell r="AE4786">
            <v>0.25</v>
          </cell>
          <cell r="AF4786">
            <v>22052</v>
          </cell>
          <cell r="AG4786">
            <v>5242</v>
          </cell>
          <cell r="AH4786">
            <v>5242</v>
          </cell>
          <cell r="AI4786">
            <v>5242</v>
          </cell>
          <cell r="AJ4786">
            <v>5242</v>
          </cell>
          <cell r="AK4786">
            <v>70</v>
          </cell>
        </row>
        <row r="4787">
          <cell r="B4787">
            <v>42230</v>
          </cell>
          <cell r="C4787">
            <v>422</v>
          </cell>
          <cell r="D4787">
            <v>3</v>
          </cell>
          <cell r="E4787">
            <v>20514</v>
          </cell>
          <cell r="F4787">
            <v>1</v>
          </cell>
          <cell r="G4787">
            <v>42230</v>
          </cell>
          <cell r="H4787">
            <v>92410</v>
          </cell>
          <cell r="I4787">
            <v>0</v>
          </cell>
          <cell r="J4787">
            <v>0</v>
          </cell>
          <cell r="K4787">
            <v>85</v>
          </cell>
          <cell r="L4787">
            <v>84</v>
          </cell>
          <cell r="M4787">
            <v>5</v>
          </cell>
          <cell r="N4787">
            <v>35</v>
          </cell>
          <cell r="O4787">
            <v>0.30000000000000004</v>
          </cell>
          <cell r="P4787">
            <v>16149</v>
          </cell>
          <cell r="Q4787">
            <v>12919</v>
          </cell>
          <cell r="R4787">
            <v>0.6</v>
          </cell>
          <cell r="S4787">
            <v>3</v>
          </cell>
          <cell r="T4787">
            <v>32256</v>
          </cell>
          <cell r="U4787">
            <v>13440</v>
          </cell>
          <cell r="V4787">
            <v>48405</v>
          </cell>
          <cell r="W4787">
            <v>26359</v>
          </cell>
          <cell r="X4787">
            <v>207475</v>
          </cell>
          <cell r="Y4787">
            <v>4149500</v>
          </cell>
          <cell r="Z4787" t="str">
            <v>金</v>
          </cell>
          <cell r="AA4787">
            <v>1</v>
          </cell>
          <cell r="AB4787">
            <v>0.25</v>
          </cell>
          <cell r="AC4787">
            <v>0.25</v>
          </cell>
          <cell r="AD4787">
            <v>0.25</v>
          </cell>
          <cell r="AE4787">
            <v>0.25</v>
          </cell>
          <cell r="AF4787">
            <v>26359</v>
          </cell>
          <cell r="AG4787">
            <v>5511</v>
          </cell>
          <cell r="AH4787">
            <v>5511</v>
          </cell>
          <cell r="AI4787">
            <v>5511</v>
          </cell>
          <cell r="AJ4787">
            <v>5511</v>
          </cell>
          <cell r="AK4787">
            <v>70</v>
          </cell>
        </row>
        <row r="4788">
          <cell r="B4788">
            <v>42330</v>
          </cell>
          <cell r="C4788">
            <v>423</v>
          </cell>
          <cell r="D4788">
            <v>3</v>
          </cell>
          <cell r="E4788">
            <v>20314</v>
          </cell>
          <cell r="F4788">
            <v>1</v>
          </cell>
          <cell r="G4788">
            <v>42330</v>
          </cell>
          <cell r="H4788">
            <v>92510</v>
          </cell>
          <cell r="I4788">
            <v>0</v>
          </cell>
          <cell r="J4788">
            <v>0</v>
          </cell>
          <cell r="K4788">
            <v>85</v>
          </cell>
          <cell r="L4788">
            <v>84</v>
          </cell>
          <cell r="M4788">
            <v>5</v>
          </cell>
          <cell r="N4788">
            <v>35</v>
          </cell>
          <cell r="O4788">
            <v>0.4</v>
          </cell>
          <cell r="P4788">
            <v>21532</v>
          </cell>
          <cell r="Q4788">
            <v>13780</v>
          </cell>
          <cell r="R4788">
            <v>0.6</v>
          </cell>
          <cell r="S4788">
            <v>3</v>
          </cell>
          <cell r="T4788">
            <v>32256</v>
          </cell>
          <cell r="U4788">
            <v>13440</v>
          </cell>
          <cell r="V4788">
            <v>53788</v>
          </cell>
          <cell r="W4788">
            <v>27220</v>
          </cell>
          <cell r="X4788">
            <v>207475</v>
          </cell>
          <cell r="Y4788">
            <v>4149500</v>
          </cell>
          <cell r="Z4788" t="str">
            <v>金</v>
          </cell>
          <cell r="AA4788">
            <v>1</v>
          </cell>
          <cell r="AB4788">
            <v>0.25</v>
          </cell>
          <cell r="AC4788">
            <v>0.25</v>
          </cell>
          <cell r="AD4788">
            <v>0.25</v>
          </cell>
          <cell r="AE4788">
            <v>0.25</v>
          </cell>
          <cell r="AF4788">
            <v>27220</v>
          </cell>
          <cell r="AG4788">
            <v>6642</v>
          </cell>
          <cell r="AH4788">
            <v>6642</v>
          </cell>
          <cell r="AI4788">
            <v>6642</v>
          </cell>
          <cell r="AJ4788">
            <v>6642</v>
          </cell>
          <cell r="AK4788">
            <v>70</v>
          </cell>
        </row>
        <row r="4789">
          <cell r="B4789">
            <v>42430</v>
          </cell>
          <cell r="C4789">
            <v>424</v>
          </cell>
          <cell r="D4789">
            <v>3</v>
          </cell>
          <cell r="E4789">
            <v>20514</v>
          </cell>
          <cell r="F4789">
            <v>1</v>
          </cell>
          <cell r="G4789">
            <v>42430</v>
          </cell>
          <cell r="H4789">
            <v>92610</v>
          </cell>
          <cell r="I4789">
            <v>0</v>
          </cell>
          <cell r="J4789">
            <v>0</v>
          </cell>
          <cell r="K4789">
            <v>85</v>
          </cell>
          <cell r="L4789">
            <v>84</v>
          </cell>
          <cell r="M4789">
            <v>5</v>
          </cell>
          <cell r="N4789">
            <v>35</v>
          </cell>
          <cell r="O4789">
            <v>0.5</v>
          </cell>
          <cell r="P4789">
            <v>26915</v>
          </cell>
          <cell r="Q4789">
            <v>17225</v>
          </cell>
          <cell r="R4789">
            <v>0.6</v>
          </cell>
          <cell r="S4789">
            <v>3</v>
          </cell>
          <cell r="T4789">
            <v>32256</v>
          </cell>
          <cell r="U4789">
            <v>13440</v>
          </cell>
          <cell r="V4789">
            <v>59171</v>
          </cell>
          <cell r="W4789">
            <v>30665</v>
          </cell>
          <cell r="X4789">
            <v>207475</v>
          </cell>
          <cell r="Y4789">
            <v>4149500</v>
          </cell>
          <cell r="Z4789" t="str">
            <v>金</v>
          </cell>
          <cell r="AA4789">
            <v>1</v>
          </cell>
          <cell r="AB4789">
            <v>0.25</v>
          </cell>
          <cell r="AC4789">
            <v>0.25</v>
          </cell>
          <cell r="AD4789">
            <v>0.25</v>
          </cell>
          <cell r="AE4789">
            <v>0.25</v>
          </cell>
          <cell r="AF4789">
            <v>30665</v>
          </cell>
          <cell r="AG4789">
            <v>7126</v>
          </cell>
          <cell r="AH4789">
            <v>7126</v>
          </cell>
          <cell r="AI4789">
            <v>7126</v>
          </cell>
          <cell r="AJ4789">
            <v>7126</v>
          </cell>
          <cell r="AK4789">
            <v>70</v>
          </cell>
        </row>
        <row r="4790">
          <cell r="B4790">
            <v>42530</v>
          </cell>
          <cell r="C4790">
            <v>425</v>
          </cell>
          <cell r="D4790">
            <v>3</v>
          </cell>
          <cell r="E4790">
            <v>20314</v>
          </cell>
          <cell r="F4790">
            <v>1</v>
          </cell>
          <cell r="G4790">
            <v>42530</v>
          </cell>
          <cell r="H4790">
            <v>92710</v>
          </cell>
          <cell r="I4790">
            <v>0</v>
          </cell>
          <cell r="J4790">
            <v>0</v>
          </cell>
          <cell r="K4790">
            <v>86</v>
          </cell>
          <cell r="L4790">
            <v>85</v>
          </cell>
          <cell r="M4790">
            <v>5</v>
          </cell>
          <cell r="N4790">
            <v>36</v>
          </cell>
          <cell r="O4790">
            <v>0.60000000000000009</v>
          </cell>
          <cell r="P4790">
            <v>35121</v>
          </cell>
          <cell r="Q4790">
            <v>17982</v>
          </cell>
          <cell r="R4790">
            <v>0.6</v>
          </cell>
          <cell r="S4790">
            <v>3</v>
          </cell>
          <cell r="T4790">
            <v>35121</v>
          </cell>
          <cell r="U4790">
            <v>14634</v>
          </cell>
          <cell r="V4790">
            <v>70242</v>
          </cell>
          <cell r="W4790">
            <v>32616</v>
          </cell>
          <cell r="X4790">
            <v>224596</v>
          </cell>
          <cell r="Y4790">
            <v>4491920</v>
          </cell>
          <cell r="Z4790" t="str">
            <v>金</v>
          </cell>
          <cell r="AA4790">
            <v>1</v>
          </cell>
          <cell r="AB4790">
            <v>0.25</v>
          </cell>
          <cell r="AC4790">
            <v>0.25</v>
          </cell>
          <cell r="AD4790">
            <v>0.25</v>
          </cell>
          <cell r="AE4790">
            <v>0.25</v>
          </cell>
          <cell r="AF4790">
            <v>32616</v>
          </cell>
          <cell r="AG4790">
            <v>9406</v>
          </cell>
          <cell r="AH4790">
            <v>9406</v>
          </cell>
          <cell r="AI4790">
            <v>9406</v>
          </cell>
          <cell r="AJ4790">
            <v>9406</v>
          </cell>
          <cell r="AK4790">
            <v>70</v>
          </cell>
        </row>
        <row r="4791">
          <cell r="B4791">
            <v>42630</v>
          </cell>
          <cell r="C4791">
            <v>426</v>
          </cell>
          <cell r="D4791">
            <v>3</v>
          </cell>
          <cell r="E4791">
            <v>32104</v>
          </cell>
          <cell r="F4791">
            <v>1</v>
          </cell>
          <cell r="G4791">
            <v>42630</v>
          </cell>
          <cell r="H4791">
            <v>92810</v>
          </cell>
          <cell r="I4791">
            <v>0</v>
          </cell>
          <cell r="J4791">
            <v>0</v>
          </cell>
          <cell r="K4791">
            <v>86</v>
          </cell>
          <cell r="L4791">
            <v>85</v>
          </cell>
          <cell r="M4791">
            <v>5</v>
          </cell>
          <cell r="N4791">
            <v>36</v>
          </cell>
          <cell r="O4791">
            <v>0.2</v>
          </cell>
          <cell r="P4791">
            <v>11707</v>
          </cell>
          <cell r="Q4791">
            <v>9365</v>
          </cell>
          <cell r="R4791">
            <v>0.6</v>
          </cell>
          <cell r="S4791">
            <v>3</v>
          </cell>
          <cell r="T4791">
            <v>35121</v>
          </cell>
          <cell r="U4791">
            <v>14634</v>
          </cell>
          <cell r="V4791">
            <v>46828</v>
          </cell>
          <cell r="W4791">
            <v>23999</v>
          </cell>
          <cell r="X4791">
            <v>224596</v>
          </cell>
          <cell r="Y4791">
            <v>4491920</v>
          </cell>
          <cell r="Z4791" t="str">
            <v>金</v>
          </cell>
          <cell r="AA4791">
            <v>1</v>
          </cell>
          <cell r="AB4791">
            <v>0.25</v>
          </cell>
          <cell r="AC4791">
            <v>0.25</v>
          </cell>
          <cell r="AD4791">
            <v>0.25</v>
          </cell>
          <cell r="AE4791">
            <v>0.25</v>
          </cell>
          <cell r="AF4791">
            <v>23999</v>
          </cell>
          <cell r="AG4791">
            <v>5707</v>
          </cell>
          <cell r="AH4791">
            <v>5707</v>
          </cell>
          <cell r="AI4791">
            <v>5707</v>
          </cell>
          <cell r="AJ4791">
            <v>5707</v>
          </cell>
          <cell r="AK4791">
            <v>70</v>
          </cell>
        </row>
        <row r="4792">
          <cell r="B4792">
            <v>42730</v>
          </cell>
          <cell r="C4792">
            <v>427</v>
          </cell>
          <cell r="D4792">
            <v>3</v>
          </cell>
          <cell r="E4792">
            <v>32304</v>
          </cell>
          <cell r="F4792">
            <v>1</v>
          </cell>
          <cell r="G4792">
            <v>42730</v>
          </cell>
          <cell r="H4792">
            <v>92910</v>
          </cell>
          <cell r="I4792">
            <v>0</v>
          </cell>
          <cell r="J4792">
            <v>0</v>
          </cell>
          <cell r="K4792">
            <v>86</v>
          </cell>
          <cell r="L4792">
            <v>85</v>
          </cell>
          <cell r="M4792">
            <v>5</v>
          </cell>
          <cell r="N4792">
            <v>36</v>
          </cell>
          <cell r="O4792">
            <v>0.30000000000000004</v>
          </cell>
          <cell r="P4792">
            <v>17560</v>
          </cell>
          <cell r="Q4792">
            <v>14048</v>
          </cell>
          <cell r="R4792">
            <v>0.6</v>
          </cell>
          <cell r="S4792">
            <v>3</v>
          </cell>
          <cell r="T4792">
            <v>35121</v>
          </cell>
          <cell r="U4792">
            <v>14634</v>
          </cell>
          <cell r="V4792">
            <v>52681</v>
          </cell>
          <cell r="W4792">
            <v>28682</v>
          </cell>
          <cell r="X4792">
            <v>224596</v>
          </cell>
          <cell r="Y4792">
            <v>4491920</v>
          </cell>
          <cell r="Z4792" t="str">
            <v>金</v>
          </cell>
          <cell r="AA4792">
            <v>1</v>
          </cell>
          <cell r="AB4792">
            <v>0.25</v>
          </cell>
          <cell r="AC4792">
            <v>0.25</v>
          </cell>
          <cell r="AD4792">
            <v>0.25</v>
          </cell>
          <cell r="AE4792">
            <v>0.25</v>
          </cell>
          <cell r="AF4792">
            <v>28682</v>
          </cell>
          <cell r="AG4792">
            <v>5999</v>
          </cell>
          <cell r="AH4792">
            <v>5999</v>
          </cell>
          <cell r="AI4792">
            <v>5999</v>
          </cell>
          <cell r="AJ4792">
            <v>5999</v>
          </cell>
          <cell r="AK4792">
            <v>70</v>
          </cell>
        </row>
        <row r="4793">
          <cell r="B4793">
            <v>42830</v>
          </cell>
          <cell r="C4793">
            <v>428</v>
          </cell>
          <cell r="D4793">
            <v>3</v>
          </cell>
          <cell r="E4793">
            <v>32104</v>
          </cell>
          <cell r="F4793">
            <v>1</v>
          </cell>
          <cell r="G4793">
            <v>42830</v>
          </cell>
          <cell r="H4793">
            <v>93010</v>
          </cell>
          <cell r="I4793">
            <v>0</v>
          </cell>
          <cell r="J4793">
            <v>0</v>
          </cell>
          <cell r="K4793">
            <v>86</v>
          </cell>
          <cell r="L4793">
            <v>85</v>
          </cell>
          <cell r="M4793">
            <v>5</v>
          </cell>
          <cell r="N4793">
            <v>36</v>
          </cell>
          <cell r="O4793">
            <v>0.4</v>
          </cell>
          <cell r="P4793">
            <v>23414</v>
          </cell>
          <cell r="Q4793">
            <v>14985</v>
          </cell>
          <cell r="R4793">
            <v>0.6</v>
          </cell>
          <cell r="S4793">
            <v>3</v>
          </cell>
          <cell r="T4793">
            <v>35121</v>
          </cell>
          <cell r="U4793">
            <v>14634</v>
          </cell>
          <cell r="V4793">
            <v>58535</v>
          </cell>
          <cell r="W4793">
            <v>29619</v>
          </cell>
          <cell r="X4793">
            <v>224596</v>
          </cell>
          <cell r="Y4793">
            <v>4491920</v>
          </cell>
          <cell r="Z4793" t="str">
            <v>金</v>
          </cell>
          <cell r="AA4793">
            <v>1</v>
          </cell>
          <cell r="AB4793">
            <v>0.25</v>
          </cell>
          <cell r="AC4793">
            <v>0.25</v>
          </cell>
          <cell r="AD4793">
            <v>0.25</v>
          </cell>
          <cell r="AE4793">
            <v>0.25</v>
          </cell>
          <cell r="AF4793">
            <v>29619</v>
          </cell>
          <cell r="AG4793">
            <v>7229</v>
          </cell>
          <cell r="AH4793">
            <v>7229</v>
          </cell>
          <cell r="AI4793">
            <v>7229</v>
          </cell>
          <cell r="AJ4793">
            <v>7229</v>
          </cell>
          <cell r="AK4793">
            <v>70</v>
          </cell>
        </row>
        <row r="4794">
          <cell r="B4794">
            <v>42930</v>
          </cell>
          <cell r="C4794">
            <v>429</v>
          </cell>
          <cell r="D4794">
            <v>3</v>
          </cell>
          <cell r="E4794">
            <v>32304</v>
          </cell>
          <cell r="F4794">
            <v>1</v>
          </cell>
          <cell r="G4794">
            <v>42930</v>
          </cell>
          <cell r="H4794">
            <v>93110</v>
          </cell>
          <cell r="I4794">
            <v>0</v>
          </cell>
          <cell r="J4794">
            <v>0</v>
          </cell>
          <cell r="K4794">
            <v>86</v>
          </cell>
          <cell r="L4794">
            <v>85</v>
          </cell>
          <cell r="M4794">
            <v>5</v>
          </cell>
          <cell r="N4794">
            <v>36</v>
          </cell>
          <cell r="O4794">
            <v>0.5</v>
          </cell>
          <cell r="P4794">
            <v>29268</v>
          </cell>
          <cell r="Q4794">
            <v>18731</v>
          </cell>
          <cell r="R4794">
            <v>0.6</v>
          </cell>
          <cell r="S4794">
            <v>3</v>
          </cell>
          <cell r="T4794">
            <v>35121</v>
          </cell>
          <cell r="U4794">
            <v>14634</v>
          </cell>
          <cell r="V4794">
            <v>64389</v>
          </cell>
          <cell r="W4794">
            <v>33365</v>
          </cell>
          <cell r="X4794">
            <v>224596</v>
          </cell>
          <cell r="Y4794">
            <v>4491920</v>
          </cell>
          <cell r="Z4794" t="str">
            <v>金</v>
          </cell>
          <cell r="AA4794">
            <v>1</v>
          </cell>
          <cell r="AB4794">
            <v>0.25</v>
          </cell>
          <cell r="AC4794">
            <v>0.25</v>
          </cell>
          <cell r="AD4794">
            <v>0.25</v>
          </cell>
          <cell r="AE4794">
            <v>0.25</v>
          </cell>
          <cell r="AF4794">
            <v>33365</v>
          </cell>
          <cell r="AG4794">
            <v>7756</v>
          </cell>
          <cell r="AH4794">
            <v>7756</v>
          </cell>
          <cell r="AI4794">
            <v>7756</v>
          </cell>
          <cell r="AJ4794">
            <v>7756</v>
          </cell>
          <cell r="AK4794">
            <v>70</v>
          </cell>
        </row>
        <row r="4795">
          <cell r="B4795">
            <v>43030</v>
          </cell>
          <cell r="C4795">
            <v>430</v>
          </cell>
          <cell r="D4795">
            <v>3</v>
          </cell>
          <cell r="E4795">
            <v>32104</v>
          </cell>
          <cell r="F4795">
            <v>1</v>
          </cell>
          <cell r="G4795">
            <v>43030</v>
          </cell>
          <cell r="H4795">
            <v>93210</v>
          </cell>
          <cell r="I4795">
            <v>0</v>
          </cell>
          <cell r="J4795">
            <v>0</v>
          </cell>
          <cell r="K4795">
            <v>87</v>
          </cell>
          <cell r="L4795">
            <v>86</v>
          </cell>
          <cell r="M4795">
            <v>5</v>
          </cell>
          <cell r="N4795">
            <v>37</v>
          </cell>
          <cell r="O4795">
            <v>0.60000000000000009</v>
          </cell>
          <cell r="P4795">
            <v>38161</v>
          </cell>
          <cell r="Q4795">
            <v>19538</v>
          </cell>
          <cell r="R4795">
            <v>0.6</v>
          </cell>
          <cell r="S4795">
            <v>3</v>
          </cell>
          <cell r="T4795">
            <v>38161</v>
          </cell>
          <cell r="U4795">
            <v>15900</v>
          </cell>
          <cell r="V4795">
            <v>76322</v>
          </cell>
          <cell r="W4795">
            <v>35438</v>
          </cell>
          <cell r="X4795">
            <v>242968</v>
          </cell>
          <cell r="Y4795">
            <v>4859360</v>
          </cell>
          <cell r="Z4795" t="str">
            <v>金</v>
          </cell>
          <cell r="AA4795">
            <v>1</v>
          </cell>
          <cell r="AB4795">
            <v>0.25</v>
          </cell>
          <cell r="AC4795">
            <v>0.25</v>
          </cell>
          <cell r="AD4795">
            <v>0.25</v>
          </cell>
          <cell r="AE4795">
            <v>0.25</v>
          </cell>
          <cell r="AF4795">
            <v>35438</v>
          </cell>
          <cell r="AG4795">
            <v>10221</v>
          </cell>
          <cell r="AH4795">
            <v>10221</v>
          </cell>
          <cell r="AI4795">
            <v>10221</v>
          </cell>
          <cell r="AJ4795">
            <v>10221</v>
          </cell>
          <cell r="AK4795">
            <v>70</v>
          </cell>
        </row>
        <row r="4796">
          <cell r="B4796">
            <v>43130</v>
          </cell>
          <cell r="C4796">
            <v>431</v>
          </cell>
          <cell r="D4796">
            <v>3</v>
          </cell>
          <cell r="E4796">
            <v>20514</v>
          </cell>
          <cell r="F4796">
            <v>1</v>
          </cell>
          <cell r="G4796">
            <v>43130</v>
          </cell>
          <cell r="H4796">
            <v>93310</v>
          </cell>
          <cell r="I4796">
            <v>0</v>
          </cell>
          <cell r="J4796">
            <v>0</v>
          </cell>
          <cell r="K4796">
            <v>87</v>
          </cell>
          <cell r="L4796">
            <v>86</v>
          </cell>
          <cell r="M4796">
            <v>5</v>
          </cell>
          <cell r="N4796">
            <v>37</v>
          </cell>
          <cell r="O4796">
            <v>0.2</v>
          </cell>
          <cell r="P4796">
            <v>12720</v>
          </cell>
          <cell r="Q4796">
            <v>10176</v>
          </cell>
          <cell r="R4796">
            <v>0.6</v>
          </cell>
          <cell r="S4796">
            <v>3</v>
          </cell>
          <cell r="T4796">
            <v>38161</v>
          </cell>
          <cell r="U4796">
            <v>15900</v>
          </cell>
          <cell r="V4796">
            <v>50881</v>
          </cell>
          <cell r="W4796">
            <v>26076</v>
          </cell>
          <cell r="X4796">
            <v>242968</v>
          </cell>
          <cell r="Y4796">
            <v>4859360</v>
          </cell>
          <cell r="Z4796" t="str">
            <v>金</v>
          </cell>
          <cell r="AA4796">
            <v>1</v>
          </cell>
          <cell r="AB4796">
            <v>0.25</v>
          </cell>
          <cell r="AC4796">
            <v>0.25</v>
          </cell>
          <cell r="AD4796">
            <v>0.25</v>
          </cell>
          <cell r="AE4796">
            <v>0.25</v>
          </cell>
          <cell r="AF4796">
            <v>26076</v>
          </cell>
          <cell r="AG4796">
            <v>6201</v>
          </cell>
          <cell r="AH4796">
            <v>6201</v>
          </cell>
          <cell r="AI4796">
            <v>6201</v>
          </cell>
          <cell r="AJ4796">
            <v>6201</v>
          </cell>
          <cell r="AK4796">
            <v>70</v>
          </cell>
        </row>
        <row r="4797">
          <cell r="B4797">
            <v>43230</v>
          </cell>
          <cell r="C4797">
            <v>432</v>
          </cell>
          <cell r="D4797">
            <v>3</v>
          </cell>
          <cell r="E4797">
            <v>30604</v>
          </cell>
          <cell r="F4797">
            <v>1</v>
          </cell>
          <cell r="G4797">
            <v>43230</v>
          </cell>
          <cell r="H4797">
            <v>93410</v>
          </cell>
          <cell r="I4797">
            <v>0</v>
          </cell>
          <cell r="J4797">
            <v>0</v>
          </cell>
          <cell r="K4797">
            <v>87</v>
          </cell>
          <cell r="L4797">
            <v>86</v>
          </cell>
          <cell r="M4797">
            <v>5</v>
          </cell>
          <cell r="N4797">
            <v>37</v>
          </cell>
          <cell r="O4797">
            <v>0.30000000000000004</v>
          </cell>
          <cell r="P4797">
            <v>19080</v>
          </cell>
          <cell r="Q4797">
            <v>15264</v>
          </cell>
          <cell r="R4797">
            <v>0.6</v>
          </cell>
          <cell r="S4797">
            <v>3</v>
          </cell>
          <cell r="T4797">
            <v>38161</v>
          </cell>
          <cell r="U4797">
            <v>15900</v>
          </cell>
          <cell r="V4797">
            <v>57241</v>
          </cell>
          <cell r="W4797">
            <v>31164</v>
          </cell>
          <cell r="X4797">
            <v>242968</v>
          </cell>
          <cell r="Y4797">
            <v>4859360</v>
          </cell>
          <cell r="Z4797" t="str">
            <v>金</v>
          </cell>
          <cell r="AA4797">
            <v>1</v>
          </cell>
          <cell r="AB4797">
            <v>0.25</v>
          </cell>
          <cell r="AC4797">
            <v>0.25</v>
          </cell>
          <cell r="AD4797">
            <v>0.25</v>
          </cell>
          <cell r="AE4797">
            <v>0.25</v>
          </cell>
          <cell r="AF4797">
            <v>31164</v>
          </cell>
          <cell r="AG4797">
            <v>6519</v>
          </cell>
          <cell r="AH4797">
            <v>6519</v>
          </cell>
          <cell r="AI4797">
            <v>6519</v>
          </cell>
          <cell r="AJ4797">
            <v>6519</v>
          </cell>
          <cell r="AK4797">
            <v>70</v>
          </cell>
        </row>
        <row r="4798">
          <cell r="B4798">
            <v>43330</v>
          </cell>
          <cell r="C4798">
            <v>433</v>
          </cell>
          <cell r="D4798">
            <v>3</v>
          </cell>
          <cell r="E4798">
            <v>20514</v>
          </cell>
          <cell r="F4798">
            <v>1</v>
          </cell>
          <cell r="G4798">
            <v>43330</v>
          </cell>
          <cell r="H4798">
            <v>93510</v>
          </cell>
          <cell r="I4798">
            <v>0</v>
          </cell>
          <cell r="J4798">
            <v>0</v>
          </cell>
          <cell r="K4798">
            <v>87</v>
          </cell>
          <cell r="L4798">
            <v>86</v>
          </cell>
          <cell r="M4798">
            <v>5</v>
          </cell>
          <cell r="N4798">
            <v>37</v>
          </cell>
          <cell r="O4798">
            <v>0.4</v>
          </cell>
          <cell r="P4798">
            <v>25441</v>
          </cell>
          <cell r="Q4798">
            <v>16282</v>
          </cell>
          <cell r="R4798">
            <v>0.6</v>
          </cell>
          <cell r="S4798">
            <v>3</v>
          </cell>
          <cell r="T4798">
            <v>38161</v>
          </cell>
          <cell r="U4798">
            <v>15900</v>
          </cell>
          <cell r="V4798">
            <v>63602</v>
          </cell>
          <cell r="W4798">
            <v>32182</v>
          </cell>
          <cell r="X4798">
            <v>242968</v>
          </cell>
          <cell r="Y4798">
            <v>4859360</v>
          </cell>
          <cell r="Z4798" t="str">
            <v>金</v>
          </cell>
          <cell r="AA4798">
            <v>1</v>
          </cell>
          <cell r="AB4798">
            <v>0.25</v>
          </cell>
          <cell r="AC4798">
            <v>0.25</v>
          </cell>
          <cell r="AD4798">
            <v>0.25</v>
          </cell>
          <cell r="AE4798">
            <v>0.25</v>
          </cell>
          <cell r="AF4798">
            <v>32182</v>
          </cell>
          <cell r="AG4798">
            <v>7855</v>
          </cell>
          <cell r="AH4798">
            <v>7855</v>
          </cell>
          <cell r="AI4798">
            <v>7855</v>
          </cell>
          <cell r="AJ4798">
            <v>7855</v>
          </cell>
          <cell r="AK4798">
            <v>70</v>
          </cell>
        </row>
        <row r="4799">
          <cell r="B4799">
            <v>43430</v>
          </cell>
          <cell r="C4799">
            <v>434</v>
          </cell>
          <cell r="D4799">
            <v>3</v>
          </cell>
          <cell r="E4799">
            <v>30604</v>
          </cell>
          <cell r="F4799">
            <v>1</v>
          </cell>
          <cell r="G4799">
            <v>43430</v>
          </cell>
          <cell r="H4799">
            <v>93610</v>
          </cell>
          <cell r="I4799">
            <v>0</v>
          </cell>
          <cell r="J4799">
            <v>0</v>
          </cell>
          <cell r="K4799">
            <v>87</v>
          </cell>
          <cell r="L4799">
            <v>86</v>
          </cell>
          <cell r="M4799">
            <v>5</v>
          </cell>
          <cell r="N4799">
            <v>37</v>
          </cell>
          <cell r="O4799">
            <v>0.5</v>
          </cell>
          <cell r="P4799">
            <v>31801</v>
          </cell>
          <cell r="Q4799">
            <v>20352</v>
          </cell>
          <cell r="R4799">
            <v>0.6</v>
          </cell>
          <cell r="S4799">
            <v>3</v>
          </cell>
          <cell r="T4799">
            <v>38161</v>
          </cell>
          <cell r="U4799">
            <v>15900</v>
          </cell>
          <cell r="V4799">
            <v>69962</v>
          </cell>
          <cell r="W4799">
            <v>36252</v>
          </cell>
          <cell r="X4799">
            <v>242968</v>
          </cell>
          <cell r="Y4799">
            <v>4859360</v>
          </cell>
          <cell r="Z4799" t="str">
            <v>金</v>
          </cell>
          <cell r="AA4799">
            <v>1</v>
          </cell>
          <cell r="AB4799">
            <v>0.25</v>
          </cell>
          <cell r="AC4799">
            <v>0.25</v>
          </cell>
          <cell r="AD4799">
            <v>0.25</v>
          </cell>
          <cell r="AE4799">
            <v>0.25</v>
          </cell>
          <cell r="AF4799">
            <v>36252</v>
          </cell>
          <cell r="AG4799">
            <v>8427</v>
          </cell>
          <cell r="AH4799">
            <v>8427</v>
          </cell>
          <cell r="AI4799">
            <v>8427</v>
          </cell>
          <cell r="AJ4799">
            <v>8427</v>
          </cell>
          <cell r="AK4799">
            <v>70</v>
          </cell>
        </row>
        <row r="4800">
          <cell r="B4800">
            <v>43530</v>
          </cell>
          <cell r="C4800">
            <v>435</v>
          </cell>
          <cell r="D4800">
            <v>3</v>
          </cell>
          <cell r="E4800">
            <v>20514</v>
          </cell>
          <cell r="F4800">
            <v>1</v>
          </cell>
          <cell r="G4800">
            <v>43530</v>
          </cell>
          <cell r="H4800">
            <v>93710</v>
          </cell>
          <cell r="I4800">
            <v>0</v>
          </cell>
          <cell r="J4800">
            <v>0</v>
          </cell>
          <cell r="K4800">
            <v>88</v>
          </cell>
          <cell r="L4800">
            <v>87</v>
          </cell>
          <cell r="M4800">
            <v>5</v>
          </cell>
          <cell r="N4800">
            <v>38</v>
          </cell>
          <cell r="O4800">
            <v>0.60000000000000009</v>
          </cell>
          <cell r="P4800">
            <v>41450</v>
          </cell>
          <cell r="Q4800">
            <v>21222</v>
          </cell>
          <cell r="R4800">
            <v>0.6</v>
          </cell>
          <cell r="S4800">
            <v>3</v>
          </cell>
          <cell r="T4800">
            <v>41450</v>
          </cell>
          <cell r="U4800">
            <v>17271</v>
          </cell>
          <cell r="V4800">
            <v>82900</v>
          </cell>
          <cell r="W4800">
            <v>38493</v>
          </cell>
          <cell r="X4800">
            <v>262718</v>
          </cell>
          <cell r="Y4800">
            <v>5254360</v>
          </cell>
          <cell r="Z4800" t="str">
            <v>金</v>
          </cell>
          <cell r="AA4800">
            <v>1</v>
          </cell>
          <cell r="AB4800">
            <v>0.25</v>
          </cell>
          <cell r="AC4800">
            <v>0.25</v>
          </cell>
          <cell r="AD4800">
            <v>0.25</v>
          </cell>
          <cell r="AE4800">
            <v>0.25</v>
          </cell>
          <cell r="AF4800">
            <v>38493</v>
          </cell>
          <cell r="AG4800">
            <v>11101</v>
          </cell>
          <cell r="AH4800">
            <v>11101</v>
          </cell>
          <cell r="AI4800">
            <v>11101</v>
          </cell>
          <cell r="AJ4800">
            <v>11101</v>
          </cell>
          <cell r="AK4800">
            <v>70</v>
          </cell>
        </row>
        <row r="4801">
          <cell r="B4801">
            <v>43630</v>
          </cell>
          <cell r="C4801">
            <v>436</v>
          </cell>
          <cell r="D4801">
            <v>3</v>
          </cell>
          <cell r="E4801">
            <v>32304</v>
          </cell>
          <cell r="F4801">
            <v>1</v>
          </cell>
          <cell r="G4801">
            <v>43630</v>
          </cell>
          <cell r="H4801">
            <v>93810</v>
          </cell>
          <cell r="I4801">
            <v>0</v>
          </cell>
          <cell r="J4801">
            <v>0</v>
          </cell>
          <cell r="K4801">
            <v>88</v>
          </cell>
          <cell r="L4801">
            <v>87</v>
          </cell>
          <cell r="M4801">
            <v>5</v>
          </cell>
          <cell r="N4801">
            <v>38</v>
          </cell>
          <cell r="O4801">
            <v>0.2</v>
          </cell>
          <cell r="P4801">
            <v>13816</v>
          </cell>
          <cell r="Q4801">
            <v>11053</v>
          </cell>
          <cell r="R4801">
            <v>0.6</v>
          </cell>
          <cell r="S4801">
            <v>3</v>
          </cell>
          <cell r="T4801">
            <v>41450</v>
          </cell>
          <cell r="U4801">
            <v>17271</v>
          </cell>
          <cell r="V4801">
            <v>55266</v>
          </cell>
          <cell r="W4801">
            <v>28324</v>
          </cell>
          <cell r="X4801">
            <v>262718</v>
          </cell>
          <cell r="Y4801">
            <v>5254360</v>
          </cell>
          <cell r="Z4801" t="str">
            <v>金</v>
          </cell>
          <cell r="AA4801">
            <v>1</v>
          </cell>
          <cell r="AB4801">
            <v>0.25</v>
          </cell>
          <cell r="AC4801">
            <v>0.25</v>
          </cell>
          <cell r="AD4801">
            <v>0.25</v>
          </cell>
          <cell r="AE4801">
            <v>0.25</v>
          </cell>
          <cell r="AF4801">
            <v>28324</v>
          </cell>
          <cell r="AG4801">
            <v>6735</v>
          </cell>
          <cell r="AH4801">
            <v>6735</v>
          </cell>
          <cell r="AI4801">
            <v>6735</v>
          </cell>
          <cell r="AJ4801">
            <v>6735</v>
          </cell>
          <cell r="AK4801">
            <v>70</v>
          </cell>
        </row>
        <row r="4802">
          <cell r="B4802">
            <v>43730</v>
          </cell>
          <cell r="C4802">
            <v>437</v>
          </cell>
          <cell r="D4802">
            <v>3</v>
          </cell>
          <cell r="E4802">
            <v>32104</v>
          </cell>
          <cell r="F4802">
            <v>1</v>
          </cell>
          <cell r="G4802">
            <v>43730</v>
          </cell>
          <cell r="H4802">
            <v>93910</v>
          </cell>
          <cell r="I4802">
            <v>0</v>
          </cell>
          <cell r="J4802">
            <v>0</v>
          </cell>
          <cell r="K4802">
            <v>88</v>
          </cell>
          <cell r="L4802">
            <v>87</v>
          </cell>
          <cell r="M4802">
            <v>5</v>
          </cell>
          <cell r="N4802">
            <v>38</v>
          </cell>
          <cell r="O4802">
            <v>0.30000000000000004</v>
          </cell>
          <cell r="P4802">
            <v>20725</v>
          </cell>
          <cell r="Q4802">
            <v>16580</v>
          </cell>
          <cell r="R4802">
            <v>0.6</v>
          </cell>
          <cell r="S4802">
            <v>3</v>
          </cell>
          <cell r="T4802">
            <v>41450</v>
          </cell>
          <cell r="U4802">
            <v>17271</v>
          </cell>
          <cell r="V4802">
            <v>62175</v>
          </cell>
          <cell r="W4802">
            <v>33851</v>
          </cell>
          <cell r="X4802">
            <v>262718</v>
          </cell>
          <cell r="Y4802">
            <v>5254360</v>
          </cell>
          <cell r="Z4802" t="str">
            <v>金</v>
          </cell>
          <cell r="AA4802">
            <v>1</v>
          </cell>
          <cell r="AB4802">
            <v>0.25</v>
          </cell>
          <cell r="AC4802">
            <v>0.25</v>
          </cell>
          <cell r="AD4802">
            <v>0.25</v>
          </cell>
          <cell r="AE4802">
            <v>0.25</v>
          </cell>
          <cell r="AF4802">
            <v>33851</v>
          </cell>
          <cell r="AG4802">
            <v>7081</v>
          </cell>
          <cell r="AH4802">
            <v>7081</v>
          </cell>
          <cell r="AI4802">
            <v>7081</v>
          </cell>
          <cell r="AJ4802">
            <v>7081</v>
          </cell>
          <cell r="AK4802">
            <v>70</v>
          </cell>
        </row>
        <row r="4803">
          <cell r="B4803">
            <v>43830</v>
          </cell>
          <cell r="C4803">
            <v>438</v>
          </cell>
          <cell r="D4803">
            <v>3</v>
          </cell>
          <cell r="E4803">
            <v>32304</v>
          </cell>
          <cell r="F4803">
            <v>1</v>
          </cell>
          <cell r="G4803">
            <v>43830</v>
          </cell>
          <cell r="H4803">
            <v>94010</v>
          </cell>
          <cell r="I4803">
            <v>0</v>
          </cell>
          <cell r="J4803">
            <v>0</v>
          </cell>
          <cell r="K4803">
            <v>88</v>
          </cell>
          <cell r="L4803">
            <v>87</v>
          </cell>
          <cell r="M4803">
            <v>5</v>
          </cell>
          <cell r="N4803">
            <v>38</v>
          </cell>
          <cell r="O4803">
            <v>0.4</v>
          </cell>
          <cell r="P4803">
            <v>27633</v>
          </cell>
          <cell r="Q4803">
            <v>17685</v>
          </cell>
          <cell r="R4803">
            <v>0.6</v>
          </cell>
          <cell r="S4803">
            <v>3</v>
          </cell>
          <cell r="T4803">
            <v>41450</v>
          </cell>
          <cell r="U4803">
            <v>17271</v>
          </cell>
          <cell r="V4803">
            <v>69083</v>
          </cell>
          <cell r="W4803">
            <v>34956</v>
          </cell>
          <cell r="X4803">
            <v>262718</v>
          </cell>
          <cell r="Y4803">
            <v>5254360</v>
          </cell>
          <cell r="Z4803" t="str">
            <v>金</v>
          </cell>
          <cell r="AA4803">
            <v>1</v>
          </cell>
          <cell r="AB4803">
            <v>0.25</v>
          </cell>
          <cell r="AC4803">
            <v>0.25</v>
          </cell>
          <cell r="AD4803">
            <v>0.25</v>
          </cell>
          <cell r="AE4803">
            <v>0.25</v>
          </cell>
          <cell r="AF4803">
            <v>34956</v>
          </cell>
          <cell r="AG4803">
            <v>8531</v>
          </cell>
          <cell r="AH4803">
            <v>8531</v>
          </cell>
          <cell r="AI4803">
            <v>8531</v>
          </cell>
          <cell r="AJ4803">
            <v>8531</v>
          </cell>
          <cell r="AK4803">
            <v>70</v>
          </cell>
        </row>
        <row r="4804">
          <cell r="B4804">
            <v>43930</v>
          </cell>
          <cell r="C4804">
            <v>439</v>
          </cell>
          <cell r="D4804">
            <v>3</v>
          </cell>
          <cell r="E4804">
            <v>32104</v>
          </cell>
          <cell r="F4804">
            <v>1</v>
          </cell>
          <cell r="G4804">
            <v>43930</v>
          </cell>
          <cell r="H4804">
            <v>94110</v>
          </cell>
          <cell r="I4804">
            <v>0</v>
          </cell>
          <cell r="J4804">
            <v>0</v>
          </cell>
          <cell r="K4804">
            <v>88</v>
          </cell>
          <cell r="L4804">
            <v>87</v>
          </cell>
          <cell r="M4804">
            <v>5</v>
          </cell>
          <cell r="N4804">
            <v>38</v>
          </cell>
          <cell r="O4804">
            <v>0.5</v>
          </cell>
          <cell r="P4804">
            <v>34542</v>
          </cell>
          <cell r="Q4804">
            <v>22106</v>
          </cell>
          <cell r="R4804">
            <v>0.6</v>
          </cell>
          <cell r="S4804">
            <v>3</v>
          </cell>
          <cell r="T4804">
            <v>41450</v>
          </cell>
          <cell r="U4804">
            <v>17271</v>
          </cell>
          <cell r="V4804">
            <v>75992</v>
          </cell>
          <cell r="W4804">
            <v>39377</v>
          </cell>
          <cell r="X4804">
            <v>262718</v>
          </cell>
          <cell r="Y4804">
            <v>5254360</v>
          </cell>
          <cell r="Z4804" t="str">
            <v>金</v>
          </cell>
          <cell r="AA4804">
            <v>1</v>
          </cell>
          <cell r="AB4804">
            <v>0.25</v>
          </cell>
          <cell r="AC4804">
            <v>0.25</v>
          </cell>
          <cell r="AD4804">
            <v>0.25</v>
          </cell>
          <cell r="AE4804">
            <v>0.25</v>
          </cell>
          <cell r="AF4804">
            <v>39377</v>
          </cell>
          <cell r="AG4804">
            <v>9153</v>
          </cell>
          <cell r="AH4804">
            <v>9153</v>
          </cell>
          <cell r="AI4804">
            <v>9153</v>
          </cell>
          <cell r="AJ4804">
            <v>9153</v>
          </cell>
          <cell r="AK4804">
            <v>70</v>
          </cell>
        </row>
        <row r="4805">
          <cell r="B4805">
            <v>44030</v>
          </cell>
          <cell r="C4805">
            <v>440</v>
          </cell>
          <cell r="D4805">
            <v>3</v>
          </cell>
          <cell r="E4805">
            <v>32300</v>
          </cell>
          <cell r="F4805">
            <v>1</v>
          </cell>
          <cell r="G4805">
            <v>44030</v>
          </cell>
          <cell r="H4805">
            <v>94210</v>
          </cell>
          <cell r="I4805">
            <v>0</v>
          </cell>
          <cell r="J4805">
            <v>0</v>
          </cell>
          <cell r="K4805">
            <v>89</v>
          </cell>
          <cell r="L4805">
            <v>88</v>
          </cell>
          <cell r="M4805">
            <v>5</v>
          </cell>
          <cell r="N4805">
            <v>39</v>
          </cell>
          <cell r="O4805">
            <v>0.60000000000000009</v>
          </cell>
          <cell r="P4805">
            <v>44974</v>
          </cell>
          <cell r="Q4805">
            <v>23027</v>
          </cell>
          <cell r="R4805">
            <v>0.6</v>
          </cell>
          <cell r="S4805">
            <v>3</v>
          </cell>
          <cell r="T4805">
            <v>44928</v>
          </cell>
          <cell r="U4805">
            <v>18720</v>
          </cell>
          <cell r="V4805">
            <v>89902</v>
          </cell>
          <cell r="W4805">
            <v>41747</v>
          </cell>
          <cell r="X4805">
            <v>283942</v>
          </cell>
          <cell r="Y4805">
            <v>5678840</v>
          </cell>
          <cell r="Z4805" t="str">
            <v>金</v>
          </cell>
          <cell r="AA4805">
            <v>1</v>
          </cell>
          <cell r="AB4805">
            <v>0.25</v>
          </cell>
          <cell r="AC4805">
            <v>0.25</v>
          </cell>
          <cell r="AD4805">
            <v>0.25</v>
          </cell>
          <cell r="AE4805">
            <v>0.25</v>
          </cell>
          <cell r="AF4805">
            <v>41747</v>
          </cell>
          <cell r="AG4805">
            <v>12038</v>
          </cell>
          <cell r="AH4805">
            <v>12038</v>
          </cell>
          <cell r="AI4805">
            <v>12038</v>
          </cell>
          <cell r="AJ4805">
            <v>12038</v>
          </cell>
          <cell r="AK4805">
            <v>70</v>
          </cell>
        </row>
        <row r="4806">
          <cell r="B4806">
            <v>44130</v>
          </cell>
          <cell r="C4806">
            <v>441</v>
          </cell>
          <cell r="D4806">
            <v>3</v>
          </cell>
          <cell r="E4806">
            <v>20211</v>
          </cell>
          <cell r="F4806">
            <v>1</v>
          </cell>
          <cell r="G4806">
            <v>44130</v>
          </cell>
          <cell r="H4806">
            <v>94310</v>
          </cell>
          <cell r="I4806">
            <v>0</v>
          </cell>
          <cell r="J4806">
            <v>0</v>
          </cell>
          <cell r="K4806">
            <v>89</v>
          </cell>
          <cell r="L4806">
            <v>88</v>
          </cell>
          <cell r="M4806">
            <v>5</v>
          </cell>
          <cell r="N4806">
            <v>39</v>
          </cell>
          <cell r="O4806">
            <v>0.2</v>
          </cell>
          <cell r="P4806">
            <v>14991</v>
          </cell>
          <cell r="Q4806">
            <v>11993</v>
          </cell>
          <cell r="R4806">
            <v>0.6</v>
          </cell>
          <cell r="S4806">
            <v>3</v>
          </cell>
          <cell r="T4806">
            <v>44928</v>
          </cell>
          <cell r="U4806">
            <v>18720</v>
          </cell>
          <cell r="V4806">
            <v>59919</v>
          </cell>
          <cell r="W4806">
            <v>30713</v>
          </cell>
          <cell r="X4806">
            <v>283942</v>
          </cell>
          <cell r="Y4806">
            <v>5678840</v>
          </cell>
          <cell r="Z4806" t="str">
            <v>木</v>
          </cell>
          <cell r="AA4806">
            <v>0.25</v>
          </cell>
          <cell r="AB4806">
            <v>1</v>
          </cell>
          <cell r="AC4806">
            <v>0.25</v>
          </cell>
          <cell r="AD4806">
            <v>0.25</v>
          </cell>
          <cell r="AE4806">
            <v>0.25</v>
          </cell>
          <cell r="AF4806">
            <v>7301</v>
          </cell>
          <cell r="AG4806">
            <v>30713</v>
          </cell>
          <cell r="AH4806">
            <v>7301</v>
          </cell>
          <cell r="AI4806">
            <v>7301</v>
          </cell>
          <cell r="AJ4806">
            <v>7301</v>
          </cell>
          <cell r="AK4806">
            <v>70</v>
          </cell>
        </row>
        <row r="4807">
          <cell r="B4807">
            <v>44230</v>
          </cell>
          <cell r="C4807">
            <v>442</v>
          </cell>
          <cell r="D4807">
            <v>3</v>
          </cell>
          <cell r="E4807">
            <v>20311</v>
          </cell>
          <cell r="F4807">
            <v>1</v>
          </cell>
          <cell r="G4807">
            <v>44230</v>
          </cell>
          <cell r="H4807">
            <v>94410</v>
          </cell>
          <cell r="I4807">
            <v>0</v>
          </cell>
          <cell r="J4807">
            <v>0</v>
          </cell>
          <cell r="K4807">
            <v>89</v>
          </cell>
          <cell r="L4807">
            <v>88</v>
          </cell>
          <cell r="M4807">
            <v>5</v>
          </cell>
          <cell r="N4807">
            <v>39</v>
          </cell>
          <cell r="O4807">
            <v>0.30000000000000004</v>
          </cell>
          <cell r="P4807">
            <v>22487</v>
          </cell>
          <cell r="Q4807">
            <v>17989</v>
          </cell>
          <cell r="R4807">
            <v>0.6</v>
          </cell>
          <cell r="S4807">
            <v>3</v>
          </cell>
          <cell r="T4807">
            <v>44928</v>
          </cell>
          <cell r="U4807">
            <v>18720</v>
          </cell>
          <cell r="V4807">
            <v>67415</v>
          </cell>
          <cell r="W4807">
            <v>36709</v>
          </cell>
          <cell r="X4807">
            <v>283942</v>
          </cell>
          <cell r="Y4807">
            <v>5678840</v>
          </cell>
          <cell r="Z4807" t="str">
            <v>木</v>
          </cell>
          <cell r="AA4807">
            <v>0.25</v>
          </cell>
          <cell r="AB4807">
            <v>1</v>
          </cell>
          <cell r="AC4807">
            <v>0.25</v>
          </cell>
          <cell r="AD4807">
            <v>0.25</v>
          </cell>
          <cell r="AE4807">
            <v>0.25</v>
          </cell>
          <cell r="AF4807">
            <v>7676</v>
          </cell>
          <cell r="AG4807">
            <v>36709</v>
          </cell>
          <cell r="AH4807">
            <v>7676</v>
          </cell>
          <cell r="AI4807">
            <v>7676</v>
          </cell>
          <cell r="AJ4807">
            <v>7676</v>
          </cell>
          <cell r="AK4807">
            <v>70</v>
          </cell>
        </row>
        <row r="4808">
          <cell r="B4808">
            <v>44330</v>
          </cell>
          <cell r="C4808">
            <v>443</v>
          </cell>
          <cell r="D4808">
            <v>3</v>
          </cell>
          <cell r="E4808">
            <v>20211</v>
          </cell>
          <cell r="F4808">
            <v>1</v>
          </cell>
          <cell r="G4808">
            <v>44330</v>
          </cell>
          <cell r="H4808">
            <v>94510</v>
          </cell>
          <cell r="I4808">
            <v>0</v>
          </cell>
          <cell r="J4808">
            <v>0</v>
          </cell>
          <cell r="K4808">
            <v>89</v>
          </cell>
          <cell r="L4808">
            <v>88</v>
          </cell>
          <cell r="M4808">
            <v>5</v>
          </cell>
          <cell r="N4808">
            <v>39</v>
          </cell>
          <cell r="O4808">
            <v>0.4</v>
          </cell>
          <cell r="P4808">
            <v>29983</v>
          </cell>
          <cell r="Q4808">
            <v>19189</v>
          </cell>
          <cell r="R4808">
            <v>0.6</v>
          </cell>
          <cell r="S4808">
            <v>3</v>
          </cell>
          <cell r="T4808">
            <v>44928</v>
          </cell>
          <cell r="U4808">
            <v>18720</v>
          </cell>
          <cell r="V4808">
            <v>74911</v>
          </cell>
          <cell r="W4808">
            <v>37909</v>
          </cell>
          <cell r="X4808">
            <v>283942</v>
          </cell>
          <cell r="Y4808">
            <v>5678840</v>
          </cell>
          <cell r="Z4808" t="str">
            <v>木</v>
          </cell>
          <cell r="AA4808">
            <v>0.25</v>
          </cell>
          <cell r="AB4808">
            <v>1</v>
          </cell>
          <cell r="AC4808">
            <v>0.25</v>
          </cell>
          <cell r="AD4808">
            <v>0.25</v>
          </cell>
          <cell r="AE4808">
            <v>0.25</v>
          </cell>
          <cell r="AF4808">
            <v>9250</v>
          </cell>
          <cell r="AG4808">
            <v>37909</v>
          </cell>
          <cell r="AH4808">
            <v>9250</v>
          </cell>
          <cell r="AI4808">
            <v>9250</v>
          </cell>
          <cell r="AJ4808">
            <v>9250</v>
          </cell>
          <cell r="AK4808">
            <v>70</v>
          </cell>
        </row>
        <row r="4809">
          <cell r="B4809">
            <v>44430</v>
          </cell>
          <cell r="C4809">
            <v>444</v>
          </cell>
          <cell r="D4809">
            <v>3</v>
          </cell>
          <cell r="E4809">
            <v>20311</v>
          </cell>
          <cell r="F4809">
            <v>1</v>
          </cell>
          <cell r="G4809">
            <v>44430</v>
          </cell>
          <cell r="H4809">
            <v>94610</v>
          </cell>
          <cell r="I4809">
            <v>0</v>
          </cell>
          <cell r="J4809">
            <v>0</v>
          </cell>
          <cell r="K4809">
            <v>89</v>
          </cell>
          <cell r="L4809">
            <v>88</v>
          </cell>
          <cell r="M4809">
            <v>5</v>
          </cell>
          <cell r="N4809">
            <v>39</v>
          </cell>
          <cell r="O4809">
            <v>0.5</v>
          </cell>
          <cell r="P4809">
            <v>37479</v>
          </cell>
          <cell r="Q4809">
            <v>23986</v>
          </cell>
          <cell r="R4809">
            <v>0.6</v>
          </cell>
          <cell r="S4809">
            <v>3</v>
          </cell>
          <cell r="T4809">
            <v>44928</v>
          </cell>
          <cell r="U4809">
            <v>18720</v>
          </cell>
          <cell r="V4809">
            <v>82407</v>
          </cell>
          <cell r="W4809">
            <v>42706</v>
          </cell>
          <cell r="X4809">
            <v>283942</v>
          </cell>
          <cell r="Y4809">
            <v>5678840</v>
          </cell>
          <cell r="Z4809" t="str">
            <v>木</v>
          </cell>
          <cell r="AA4809">
            <v>0.25</v>
          </cell>
          <cell r="AB4809">
            <v>1</v>
          </cell>
          <cell r="AC4809">
            <v>0.25</v>
          </cell>
          <cell r="AD4809">
            <v>0.25</v>
          </cell>
          <cell r="AE4809">
            <v>0.25</v>
          </cell>
          <cell r="AF4809">
            <v>9925</v>
          </cell>
          <cell r="AG4809">
            <v>42706</v>
          </cell>
          <cell r="AH4809">
            <v>9925</v>
          </cell>
          <cell r="AI4809">
            <v>9925</v>
          </cell>
          <cell r="AJ4809">
            <v>9925</v>
          </cell>
          <cell r="AK4809">
            <v>70</v>
          </cell>
        </row>
        <row r="4810">
          <cell r="B4810">
            <v>44530</v>
          </cell>
          <cell r="C4810">
            <v>445</v>
          </cell>
          <cell r="D4810">
            <v>3</v>
          </cell>
          <cell r="E4810">
            <v>20611</v>
          </cell>
          <cell r="F4810">
            <v>1</v>
          </cell>
          <cell r="G4810">
            <v>44530</v>
          </cell>
          <cell r="H4810">
            <v>94710</v>
          </cell>
          <cell r="I4810">
            <v>0</v>
          </cell>
          <cell r="J4810">
            <v>0</v>
          </cell>
          <cell r="K4810">
            <v>90</v>
          </cell>
          <cell r="L4810">
            <v>89</v>
          </cell>
          <cell r="M4810">
            <v>5</v>
          </cell>
          <cell r="N4810">
            <v>40</v>
          </cell>
          <cell r="O4810">
            <v>0.60000000000000009</v>
          </cell>
          <cell r="P4810">
            <v>48768</v>
          </cell>
          <cell r="Q4810">
            <v>24969</v>
          </cell>
          <cell r="R4810">
            <v>0.6</v>
          </cell>
          <cell r="S4810">
            <v>3</v>
          </cell>
          <cell r="T4810">
            <v>48744</v>
          </cell>
          <cell r="U4810">
            <v>20310</v>
          </cell>
          <cell r="V4810">
            <v>97512</v>
          </cell>
          <cell r="W4810">
            <v>45279</v>
          </cell>
          <cell r="X4810">
            <v>306740</v>
          </cell>
          <cell r="Y4810">
            <v>6134800</v>
          </cell>
          <cell r="Z4810" t="str">
            <v>木</v>
          </cell>
          <cell r="AA4810">
            <v>0.25</v>
          </cell>
          <cell r="AB4810">
            <v>1</v>
          </cell>
          <cell r="AC4810">
            <v>0.25</v>
          </cell>
          <cell r="AD4810">
            <v>0.25</v>
          </cell>
          <cell r="AE4810">
            <v>0.25</v>
          </cell>
          <cell r="AF4810">
            <v>13058</v>
          </cell>
          <cell r="AG4810">
            <v>45279</v>
          </cell>
          <cell r="AH4810">
            <v>13058</v>
          </cell>
          <cell r="AI4810">
            <v>13058</v>
          </cell>
          <cell r="AJ4810">
            <v>13058</v>
          </cell>
          <cell r="AK4810">
            <v>70</v>
          </cell>
        </row>
        <row r="4811">
          <cell r="B4811">
            <v>44630</v>
          </cell>
          <cell r="C4811">
            <v>446</v>
          </cell>
          <cell r="D4811">
            <v>3</v>
          </cell>
          <cell r="E4811">
            <v>32201</v>
          </cell>
          <cell r="F4811">
            <v>1</v>
          </cell>
          <cell r="G4811">
            <v>44630</v>
          </cell>
          <cell r="H4811">
            <v>94810</v>
          </cell>
          <cell r="I4811">
            <v>0</v>
          </cell>
          <cell r="J4811">
            <v>0</v>
          </cell>
          <cell r="K4811">
            <v>90</v>
          </cell>
          <cell r="L4811">
            <v>89</v>
          </cell>
          <cell r="M4811">
            <v>5</v>
          </cell>
          <cell r="N4811">
            <v>40</v>
          </cell>
          <cell r="O4811">
            <v>0.2</v>
          </cell>
          <cell r="P4811">
            <v>16256</v>
          </cell>
          <cell r="Q4811">
            <v>13004</v>
          </cell>
          <cell r="R4811">
            <v>0.6</v>
          </cell>
          <cell r="S4811">
            <v>3</v>
          </cell>
          <cell r="T4811">
            <v>48744</v>
          </cell>
          <cell r="U4811">
            <v>20310</v>
          </cell>
          <cell r="V4811">
            <v>65000</v>
          </cell>
          <cell r="W4811">
            <v>33314</v>
          </cell>
          <cell r="X4811">
            <v>306740</v>
          </cell>
          <cell r="Y4811">
            <v>6134800</v>
          </cell>
          <cell r="Z4811" t="str">
            <v>木</v>
          </cell>
          <cell r="AA4811">
            <v>0.25</v>
          </cell>
          <cell r="AB4811">
            <v>1</v>
          </cell>
          <cell r="AC4811">
            <v>0.25</v>
          </cell>
          <cell r="AD4811">
            <v>0.25</v>
          </cell>
          <cell r="AE4811">
            <v>0.25</v>
          </cell>
          <cell r="AF4811">
            <v>7921</v>
          </cell>
          <cell r="AG4811">
            <v>33314</v>
          </cell>
          <cell r="AH4811">
            <v>7921</v>
          </cell>
          <cell r="AI4811">
            <v>7921</v>
          </cell>
          <cell r="AJ4811">
            <v>7921</v>
          </cell>
          <cell r="AK4811">
            <v>70</v>
          </cell>
        </row>
        <row r="4812">
          <cell r="B4812">
            <v>44730</v>
          </cell>
          <cell r="C4812">
            <v>447</v>
          </cell>
          <cell r="D4812">
            <v>3</v>
          </cell>
          <cell r="E4812">
            <v>32301</v>
          </cell>
          <cell r="F4812">
            <v>1</v>
          </cell>
          <cell r="G4812">
            <v>44730</v>
          </cell>
          <cell r="H4812">
            <v>94910</v>
          </cell>
          <cell r="I4812">
            <v>0</v>
          </cell>
          <cell r="J4812">
            <v>0</v>
          </cell>
          <cell r="K4812">
            <v>90</v>
          </cell>
          <cell r="L4812">
            <v>89</v>
          </cell>
          <cell r="M4812">
            <v>5</v>
          </cell>
          <cell r="N4812">
            <v>40</v>
          </cell>
          <cell r="O4812">
            <v>0.30000000000000004</v>
          </cell>
          <cell r="P4812">
            <v>24384</v>
          </cell>
          <cell r="Q4812">
            <v>19507</v>
          </cell>
          <cell r="R4812">
            <v>0.6</v>
          </cell>
          <cell r="S4812">
            <v>3</v>
          </cell>
          <cell r="T4812">
            <v>48744</v>
          </cell>
          <cell r="U4812">
            <v>20310</v>
          </cell>
          <cell r="V4812">
            <v>73128</v>
          </cell>
          <cell r="W4812">
            <v>39817</v>
          </cell>
          <cell r="X4812">
            <v>306740</v>
          </cell>
          <cell r="Y4812">
            <v>6134800</v>
          </cell>
          <cell r="Z4812" t="str">
            <v>木</v>
          </cell>
          <cell r="AA4812">
            <v>0.25</v>
          </cell>
          <cell r="AB4812">
            <v>1</v>
          </cell>
          <cell r="AC4812">
            <v>0.25</v>
          </cell>
          <cell r="AD4812">
            <v>0.25</v>
          </cell>
          <cell r="AE4812">
            <v>0.25</v>
          </cell>
          <cell r="AF4812">
            <v>8327</v>
          </cell>
          <cell r="AG4812">
            <v>39817</v>
          </cell>
          <cell r="AH4812">
            <v>8327</v>
          </cell>
          <cell r="AI4812">
            <v>8327</v>
          </cell>
          <cell r="AJ4812">
            <v>8327</v>
          </cell>
          <cell r="AK4812">
            <v>70</v>
          </cell>
        </row>
        <row r="4813">
          <cell r="B4813">
            <v>44830</v>
          </cell>
          <cell r="C4813">
            <v>448</v>
          </cell>
          <cell r="D4813">
            <v>3</v>
          </cell>
          <cell r="E4813">
            <v>32201</v>
          </cell>
          <cell r="F4813">
            <v>1</v>
          </cell>
          <cell r="G4813">
            <v>44830</v>
          </cell>
          <cell r="H4813">
            <v>95010</v>
          </cell>
          <cell r="I4813">
            <v>0</v>
          </cell>
          <cell r="J4813">
            <v>0</v>
          </cell>
          <cell r="K4813">
            <v>90</v>
          </cell>
          <cell r="L4813">
            <v>89</v>
          </cell>
          <cell r="M4813">
            <v>5</v>
          </cell>
          <cell r="N4813">
            <v>40</v>
          </cell>
          <cell r="O4813">
            <v>0.4</v>
          </cell>
          <cell r="P4813">
            <v>32512</v>
          </cell>
          <cell r="Q4813">
            <v>20807</v>
          </cell>
          <cell r="R4813">
            <v>0.6</v>
          </cell>
          <cell r="S4813">
            <v>3</v>
          </cell>
          <cell r="T4813">
            <v>48744</v>
          </cell>
          <cell r="U4813">
            <v>20310</v>
          </cell>
          <cell r="V4813">
            <v>81256</v>
          </cell>
          <cell r="W4813">
            <v>41117</v>
          </cell>
          <cell r="X4813">
            <v>306740</v>
          </cell>
          <cell r="Y4813">
            <v>6134800</v>
          </cell>
          <cell r="Z4813" t="str">
            <v>木</v>
          </cell>
          <cell r="AA4813">
            <v>0.25</v>
          </cell>
          <cell r="AB4813">
            <v>1</v>
          </cell>
          <cell r="AC4813">
            <v>0.25</v>
          </cell>
          <cell r="AD4813">
            <v>0.25</v>
          </cell>
          <cell r="AE4813">
            <v>0.25</v>
          </cell>
          <cell r="AF4813">
            <v>10034</v>
          </cell>
          <cell r="AG4813">
            <v>41117</v>
          </cell>
          <cell r="AH4813">
            <v>10034</v>
          </cell>
          <cell r="AI4813">
            <v>10034</v>
          </cell>
          <cell r="AJ4813">
            <v>10034</v>
          </cell>
          <cell r="AK4813">
            <v>70</v>
          </cell>
        </row>
        <row r="4814">
          <cell r="B4814">
            <v>44930</v>
          </cell>
          <cell r="C4814">
            <v>449</v>
          </cell>
          <cell r="D4814">
            <v>3</v>
          </cell>
          <cell r="E4814">
            <v>32301</v>
          </cell>
          <cell r="F4814">
            <v>1</v>
          </cell>
          <cell r="G4814">
            <v>44930</v>
          </cell>
          <cell r="H4814">
            <v>95110</v>
          </cell>
          <cell r="I4814">
            <v>0</v>
          </cell>
          <cell r="J4814">
            <v>0</v>
          </cell>
          <cell r="K4814">
            <v>90</v>
          </cell>
          <cell r="L4814">
            <v>89</v>
          </cell>
          <cell r="M4814">
            <v>5</v>
          </cell>
          <cell r="N4814">
            <v>40</v>
          </cell>
          <cell r="O4814">
            <v>0.5</v>
          </cell>
          <cell r="P4814">
            <v>40640</v>
          </cell>
          <cell r="Q4814">
            <v>26009</v>
          </cell>
          <cell r="R4814">
            <v>0.6</v>
          </cell>
          <cell r="S4814">
            <v>3</v>
          </cell>
          <cell r="T4814">
            <v>48744</v>
          </cell>
          <cell r="U4814">
            <v>20310</v>
          </cell>
          <cell r="V4814">
            <v>89384</v>
          </cell>
          <cell r="W4814">
            <v>46319</v>
          </cell>
          <cell r="X4814">
            <v>306740</v>
          </cell>
          <cell r="Y4814">
            <v>6134800</v>
          </cell>
          <cell r="Z4814" t="str">
            <v>木</v>
          </cell>
          <cell r="AA4814">
            <v>0.25</v>
          </cell>
          <cell r="AB4814">
            <v>1</v>
          </cell>
          <cell r="AC4814">
            <v>0.25</v>
          </cell>
          <cell r="AD4814">
            <v>0.25</v>
          </cell>
          <cell r="AE4814">
            <v>0.25</v>
          </cell>
          <cell r="AF4814">
            <v>10766</v>
          </cell>
          <cell r="AG4814">
            <v>46319</v>
          </cell>
          <cell r="AH4814">
            <v>10766</v>
          </cell>
          <cell r="AI4814">
            <v>10766</v>
          </cell>
          <cell r="AJ4814">
            <v>10766</v>
          </cell>
          <cell r="AK4814">
            <v>70</v>
          </cell>
        </row>
        <row r="4815">
          <cell r="B4815">
            <v>45030</v>
          </cell>
          <cell r="C4815">
            <v>450</v>
          </cell>
          <cell r="D4815">
            <v>3</v>
          </cell>
          <cell r="E4815">
            <v>32201</v>
          </cell>
          <cell r="F4815">
            <v>1</v>
          </cell>
          <cell r="G4815">
            <v>45030</v>
          </cell>
          <cell r="H4815">
            <v>95210</v>
          </cell>
          <cell r="I4815">
            <v>0</v>
          </cell>
          <cell r="J4815">
            <v>0</v>
          </cell>
          <cell r="K4815">
            <v>91</v>
          </cell>
          <cell r="L4815">
            <v>90</v>
          </cell>
          <cell r="M4815">
            <v>5</v>
          </cell>
          <cell r="N4815">
            <v>40</v>
          </cell>
          <cell r="O4815">
            <v>0.60000000000000009</v>
          </cell>
          <cell r="P4815">
            <v>51576</v>
          </cell>
          <cell r="Q4815">
            <v>26406</v>
          </cell>
          <cell r="R4815">
            <v>0.6</v>
          </cell>
          <cell r="S4815">
            <v>3</v>
          </cell>
          <cell r="T4815">
            <v>51552</v>
          </cell>
          <cell r="U4815">
            <v>21480</v>
          </cell>
          <cell r="V4815">
            <v>103128</v>
          </cell>
          <cell r="W4815">
            <v>47886</v>
          </cell>
          <cell r="X4815">
            <v>339620</v>
          </cell>
          <cell r="Y4815">
            <v>6792400</v>
          </cell>
          <cell r="Z4815" t="str">
            <v>木</v>
          </cell>
          <cell r="AA4815">
            <v>0.25</v>
          </cell>
          <cell r="AB4815">
            <v>1</v>
          </cell>
          <cell r="AC4815">
            <v>0.25</v>
          </cell>
          <cell r="AD4815">
            <v>0.25</v>
          </cell>
          <cell r="AE4815">
            <v>0.25</v>
          </cell>
          <cell r="AF4815">
            <v>13810</v>
          </cell>
          <cell r="AG4815">
            <v>47886</v>
          </cell>
          <cell r="AH4815">
            <v>13810</v>
          </cell>
          <cell r="AI4815">
            <v>13810</v>
          </cell>
          <cell r="AJ4815">
            <v>13810</v>
          </cell>
          <cell r="AK4815">
            <v>70</v>
          </cell>
        </row>
        <row r="4816">
          <cell r="B4816">
            <v>45130</v>
          </cell>
          <cell r="C4816">
            <v>451</v>
          </cell>
          <cell r="D4816">
            <v>3</v>
          </cell>
          <cell r="E4816">
            <v>20111</v>
          </cell>
          <cell r="F4816">
            <v>1</v>
          </cell>
          <cell r="G4816">
            <v>45130</v>
          </cell>
          <cell r="H4816">
            <v>95310</v>
          </cell>
          <cell r="I4816">
            <v>0</v>
          </cell>
          <cell r="J4816">
            <v>0</v>
          </cell>
          <cell r="K4816">
            <v>91</v>
          </cell>
          <cell r="L4816">
            <v>90</v>
          </cell>
          <cell r="M4816">
            <v>5</v>
          </cell>
          <cell r="N4816">
            <v>40</v>
          </cell>
          <cell r="O4816">
            <v>0.2</v>
          </cell>
          <cell r="P4816">
            <v>17192</v>
          </cell>
          <cell r="Q4816">
            <v>13753</v>
          </cell>
          <cell r="R4816">
            <v>0.6</v>
          </cell>
          <cell r="S4816">
            <v>3</v>
          </cell>
          <cell r="T4816">
            <v>51552</v>
          </cell>
          <cell r="U4816">
            <v>21480</v>
          </cell>
          <cell r="V4816">
            <v>68744</v>
          </cell>
          <cell r="W4816">
            <v>35233</v>
          </cell>
          <cell r="X4816">
            <v>339620</v>
          </cell>
          <cell r="Y4816">
            <v>6792400</v>
          </cell>
          <cell r="Z4816" t="str">
            <v>木</v>
          </cell>
          <cell r="AA4816">
            <v>0.25</v>
          </cell>
          <cell r="AB4816">
            <v>1</v>
          </cell>
          <cell r="AC4816">
            <v>0.25</v>
          </cell>
          <cell r="AD4816">
            <v>0.25</v>
          </cell>
          <cell r="AE4816">
            <v>0.25</v>
          </cell>
          <cell r="AF4816">
            <v>8377</v>
          </cell>
          <cell r="AG4816">
            <v>35233</v>
          </cell>
          <cell r="AH4816">
            <v>8377</v>
          </cell>
          <cell r="AI4816">
            <v>8377</v>
          </cell>
          <cell r="AJ4816">
            <v>8377</v>
          </cell>
          <cell r="AK4816">
            <v>70</v>
          </cell>
        </row>
        <row r="4817">
          <cell r="B4817">
            <v>45230</v>
          </cell>
          <cell r="C4817">
            <v>452</v>
          </cell>
          <cell r="D4817">
            <v>3</v>
          </cell>
          <cell r="E4817">
            <v>20211</v>
          </cell>
          <cell r="F4817">
            <v>1</v>
          </cell>
          <cell r="G4817">
            <v>45230</v>
          </cell>
          <cell r="H4817">
            <v>95410</v>
          </cell>
          <cell r="I4817">
            <v>0</v>
          </cell>
          <cell r="J4817">
            <v>0</v>
          </cell>
          <cell r="K4817">
            <v>91</v>
          </cell>
          <cell r="L4817">
            <v>90</v>
          </cell>
          <cell r="M4817">
            <v>5</v>
          </cell>
          <cell r="N4817">
            <v>40</v>
          </cell>
          <cell r="O4817">
            <v>0.30000000000000004</v>
          </cell>
          <cell r="P4817">
            <v>25788</v>
          </cell>
          <cell r="Q4817">
            <v>20630</v>
          </cell>
          <cell r="R4817">
            <v>0.6</v>
          </cell>
          <cell r="S4817">
            <v>3</v>
          </cell>
          <cell r="T4817">
            <v>51552</v>
          </cell>
          <cell r="U4817">
            <v>21480</v>
          </cell>
          <cell r="V4817">
            <v>77340</v>
          </cell>
          <cell r="W4817">
            <v>42110</v>
          </cell>
          <cell r="X4817">
            <v>339620</v>
          </cell>
          <cell r="Y4817">
            <v>6792400</v>
          </cell>
          <cell r="Z4817" t="str">
            <v>木</v>
          </cell>
          <cell r="AA4817">
            <v>0.25</v>
          </cell>
          <cell r="AB4817">
            <v>1</v>
          </cell>
          <cell r="AC4817">
            <v>0.25</v>
          </cell>
          <cell r="AD4817">
            <v>0.25</v>
          </cell>
          <cell r="AE4817">
            <v>0.25</v>
          </cell>
          <cell r="AF4817">
            <v>8807</v>
          </cell>
          <cell r="AG4817">
            <v>42110</v>
          </cell>
          <cell r="AH4817">
            <v>8807</v>
          </cell>
          <cell r="AI4817">
            <v>8807</v>
          </cell>
          <cell r="AJ4817">
            <v>8807</v>
          </cell>
          <cell r="AK4817">
            <v>70</v>
          </cell>
        </row>
        <row r="4818">
          <cell r="B4818">
            <v>45330</v>
          </cell>
          <cell r="C4818">
            <v>453</v>
          </cell>
          <cell r="D4818">
            <v>3</v>
          </cell>
          <cell r="E4818">
            <v>20111</v>
          </cell>
          <cell r="F4818">
            <v>1</v>
          </cell>
          <cell r="G4818">
            <v>45330</v>
          </cell>
          <cell r="H4818">
            <v>95510</v>
          </cell>
          <cell r="I4818">
            <v>0</v>
          </cell>
          <cell r="J4818">
            <v>0</v>
          </cell>
          <cell r="K4818">
            <v>91</v>
          </cell>
          <cell r="L4818">
            <v>90</v>
          </cell>
          <cell r="M4818">
            <v>5</v>
          </cell>
          <cell r="N4818">
            <v>40</v>
          </cell>
          <cell r="O4818">
            <v>0.4</v>
          </cell>
          <cell r="P4818">
            <v>34384</v>
          </cell>
          <cell r="Q4818">
            <v>22005</v>
          </cell>
          <cell r="R4818">
            <v>0.6</v>
          </cell>
          <cell r="S4818">
            <v>3</v>
          </cell>
          <cell r="T4818">
            <v>51552</v>
          </cell>
          <cell r="U4818">
            <v>21480</v>
          </cell>
          <cell r="V4818">
            <v>85936</v>
          </cell>
          <cell r="W4818">
            <v>43485</v>
          </cell>
          <cell r="X4818">
            <v>339620</v>
          </cell>
          <cell r="Y4818">
            <v>6792400</v>
          </cell>
          <cell r="Z4818" t="str">
            <v>木</v>
          </cell>
          <cell r="AA4818">
            <v>0.25</v>
          </cell>
          <cell r="AB4818">
            <v>1</v>
          </cell>
          <cell r="AC4818">
            <v>0.25</v>
          </cell>
          <cell r="AD4818">
            <v>0.25</v>
          </cell>
          <cell r="AE4818">
            <v>0.25</v>
          </cell>
          <cell r="AF4818">
            <v>10612</v>
          </cell>
          <cell r="AG4818">
            <v>43485</v>
          </cell>
          <cell r="AH4818">
            <v>10612</v>
          </cell>
          <cell r="AI4818">
            <v>10612</v>
          </cell>
          <cell r="AJ4818">
            <v>10612</v>
          </cell>
          <cell r="AK4818">
            <v>70</v>
          </cell>
        </row>
        <row r="4819">
          <cell r="B4819">
            <v>45430</v>
          </cell>
          <cell r="C4819">
            <v>454</v>
          </cell>
          <cell r="D4819">
            <v>3</v>
          </cell>
          <cell r="E4819">
            <v>20211</v>
          </cell>
          <cell r="F4819">
            <v>1</v>
          </cell>
          <cell r="G4819">
            <v>45430</v>
          </cell>
          <cell r="H4819">
            <v>95610</v>
          </cell>
          <cell r="I4819">
            <v>0</v>
          </cell>
          <cell r="J4819">
            <v>0</v>
          </cell>
          <cell r="K4819">
            <v>91</v>
          </cell>
          <cell r="L4819">
            <v>90</v>
          </cell>
          <cell r="M4819">
            <v>5</v>
          </cell>
          <cell r="N4819">
            <v>40</v>
          </cell>
          <cell r="O4819">
            <v>0.5</v>
          </cell>
          <cell r="P4819">
            <v>42980</v>
          </cell>
          <cell r="Q4819">
            <v>27507</v>
          </cell>
          <cell r="R4819">
            <v>0.6</v>
          </cell>
          <cell r="S4819">
            <v>3</v>
          </cell>
          <cell r="T4819">
            <v>51552</v>
          </cell>
          <cell r="U4819">
            <v>21480</v>
          </cell>
          <cell r="V4819">
            <v>94532</v>
          </cell>
          <cell r="W4819">
            <v>48987</v>
          </cell>
          <cell r="X4819">
            <v>339620</v>
          </cell>
          <cell r="Y4819">
            <v>6792400</v>
          </cell>
          <cell r="Z4819" t="str">
            <v>木</v>
          </cell>
          <cell r="AA4819">
            <v>0.25</v>
          </cell>
          <cell r="AB4819">
            <v>1</v>
          </cell>
          <cell r="AC4819">
            <v>0.25</v>
          </cell>
          <cell r="AD4819">
            <v>0.25</v>
          </cell>
          <cell r="AE4819">
            <v>0.25</v>
          </cell>
          <cell r="AF4819">
            <v>11386</v>
          </cell>
          <cell r="AG4819">
            <v>48987</v>
          </cell>
          <cell r="AH4819">
            <v>11386</v>
          </cell>
          <cell r="AI4819">
            <v>11386</v>
          </cell>
          <cell r="AJ4819">
            <v>11386</v>
          </cell>
          <cell r="AK4819">
            <v>70</v>
          </cell>
        </row>
        <row r="4820">
          <cell r="B4820">
            <v>45530</v>
          </cell>
          <cell r="C4820">
            <v>455</v>
          </cell>
          <cell r="D4820">
            <v>3</v>
          </cell>
          <cell r="E4820">
            <v>20111</v>
          </cell>
          <cell r="F4820">
            <v>1</v>
          </cell>
          <cell r="G4820">
            <v>45530</v>
          </cell>
          <cell r="H4820">
            <v>95710</v>
          </cell>
          <cell r="I4820">
            <v>0</v>
          </cell>
          <cell r="J4820">
            <v>0</v>
          </cell>
          <cell r="K4820">
            <v>92</v>
          </cell>
          <cell r="L4820">
            <v>91</v>
          </cell>
          <cell r="M4820">
            <v>5</v>
          </cell>
          <cell r="N4820">
            <v>40</v>
          </cell>
          <cell r="O4820">
            <v>0.60000000000000009</v>
          </cell>
          <cell r="P4820">
            <v>54528</v>
          </cell>
          <cell r="Q4820">
            <v>27918</v>
          </cell>
          <cell r="R4820">
            <v>0.6</v>
          </cell>
          <cell r="S4820">
            <v>3</v>
          </cell>
          <cell r="T4820">
            <v>54504</v>
          </cell>
          <cell r="U4820">
            <v>22710</v>
          </cell>
          <cell r="V4820">
            <v>109032</v>
          </cell>
          <cell r="W4820">
            <v>50628</v>
          </cell>
          <cell r="X4820">
            <v>356980</v>
          </cell>
          <cell r="Y4820">
            <v>7139600</v>
          </cell>
          <cell r="Z4820" t="str">
            <v>木</v>
          </cell>
          <cell r="AA4820">
            <v>0.25</v>
          </cell>
          <cell r="AB4820">
            <v>1</v>
          </cell>
          <cell r="AC4820">
            <v>0.25</v>
          </cell>
          <cell r="AD4820">
            <v>0.25</v>
          </cell>
          <cell r="AE4820">
            <v>0.25</v>
          </cell>
          <cell r="AF4820">
            <v>14601</v>
          </cell>
          <cell r="AG4820">
            <v>50628</v>
          </cell>
          <cell r="AH4820">
            <v>14601</v>
          </cell>
          <cell r="AI4820">
            <v>14601</v>
          </cell>
          <cell r="AJ4820">
            <v>14601</v>
          </cell>
          <cell r="AK4820">
            <v>70</v>
          </cell>
        </row>
        <row r="4821">
          <cell r="B4821">
            <v>45630</v>
          </cell>
          <cell r="C4821">
            <v>456</v>
          </cell>
          <cell r="D4821">
            <v>3</v>
          </cell>
          <cell r="E4821">
            <v>20211</v>
          </cell>
          <cell r="F4821">
            <v>1</v>
          </cell>
          <cell r="G4821">
            <v>45630</v>
          </cell>
          <cell r="H4821">
            <v>95810</v>
          </cell>
          <cell r="I4821">
            <v>0</v>
          </cell>
          <cell r="J4821">
            <v>0</v>
          </cell>
          <cell r="K4821">
            <v>92</v>
          </cell>
          <cell r="L4821">
            <v>91</v>
          </cell>
          <cell r="M4821">
            <v>5</v>
          </cell>
          <cell r="N4821">
            <v>40</v>
          </cell>
          <cell r="O4821">
            <v>0.2</v>
          </cell>
          <cell r="P4821">
            <v>18176</v>
          </cell>
          <cell r="Q4821">
            <v>14540</v>
          </cell>
          <cell r="R4821">
            <v>0.6</v>
          </cell>
          <cell r="S4821">
            <v>3</v>
          </cell>
          <cell r="T4821">
            <v>54504</v>
          </cell>
          <cell r="U4821">
            <v>22710</v>
          </cell>
          <cell r="V4821">
            <v>72680</v>
          </cell>
          <cell r="W4821">
            <v>37250</v>
          </cell>
          <cell r="X4821">
            <v>356980</v>
          </cell>
          <cell r="Y4821">
            <v>7139600</v>
          </cell>
          <cell r="Z4821" t="str">
            <v>木</v>
          </cell>
          <cell r="AA4821">
            <v>0.25</v>
          </cell>
          <cell r="AB4821">
            <v>1</v>
          </cell>
          <cell r="AC4821">
            <v>0.25</v>
          </cell>
          <cell r="AD4821">
            <v>0.25</v>
          </cell>
          <cell r="AE4821">
            <v>0.25</v>
          </cell>
          <cell r="AF4821">
            <v>8857</v>
          </cell>
          <cell r="AG4821">
            <v>37250</v>
          </cell>
          <cell r="AH4821">
            <v>8857</v>
          </cell>
          <cell r="AI4821">
            <v>8857</v>
          </cell>
          <cell r="AJ4821">
            <v>8857</v>
          </cell>
          <cell r="AK4821">
            <v>70</v>
          </cell>
        </row>
        <row r="4822">
          <cell r="B4822">
            <v>45730</v>
          </cell>
          <cell r="C4822">
            <v>457</v>
          </cell>
          <cell r="D4822">
            <v>3</v>
          </cell>
          <cell r="E4822">
            <v>20511</v>
          </cell>
          <cell r="F4822">
            <v>1</v>
          </cell>
          <cell r="G4822">
            <v>45730</v>
          </cell>
          <cell r="H4822">
            <v>95910</v>
          </cell>
          <cell r="I4822">
            <v>0</v>
          </cell>
          <cell r="J4822">
            <v>0</v>
          </cell>
          <cell r="K4822">
            <v>92</v>
          </cell>
          <cell r="L4822">
            <v>91</v>
          </cell>
          <cell r="M4822">
            <v>5</v>
          </cell>
          <cell r="N4822">
            <v>40</v>
          </cell>
          <cell r="O4822">
            <v>0.30000000000000004</v>
          </cell>
          <cell r="P4822">
            <v>27264</v>
          </cell>
          <cell r="Q4822">
            <v>21811</v>
          </cell>
          <cell r="R4822">
            <v>0.6</v>
          </cell>
          <cell r="S4822">
            <v>3</v>
          </cell>
          <cell r="T4822">
            <v>54504</v>
          </cell>
          <cell r="U4822">
            <v>22710</v>
          </cell>
          <cell r="V4822">
            <v>81768</v>
          </cell>
          <cell r="W4822">
            <v>44521</v>
          </cell>
          <cell r="X4822">
            <v>356980</v>
          </cell>
          <cell r="Y4822">
            <v>7139600</v>
          </cell>
          <cell r="Z4822" t="str">
            <v>木</v>
          </cell>
          <cell r="AA4822">
            <v>0.25</v>
          </cell>
          <cell r="AB4822">
            <v>1</v>
          </cell>
          <cell r="AC4822">
            <v>0.25</v>
          </cell>
          <cell r="AD4822">
            <v>0.25</v>
          </cell>
          <cell r="AE4822">
            <v>0.25</v>
          </cell>
          <cell r="AF4822">
            <v>9311</v>
          </cell>
          <cell r="AG4822">
            <v>44521</v>
          </cell>
          <cell r="AH4822">
            <v>9311</v>
          </cell>
          <cell r="AI4822">
            <v>9311</v>
          </cell>
          <cell r="AJ4822">
            <v>9311</v>
          </cell>
          <cell r="AK4822">
            <v>70</v>
          </cell>
        </row>
        <row r="4823">
          <cell r="B4823">
            <v>45830</v>
          </cell>
          <cell r="C4823">
            <v>458</v>
          </cell>
          <cell r="D4823">
            <v>3</v>
          </cell>
          <cell r="E4823">
            <v>20211</v>
          </cell>
          <cell r="F4823">
            <v>1</v>
          </cell>
          <cell r="G4823">
            <v>45830</v>
          </cell>
          <cell r="H4823">
            <v>96010</v>
          </cell>
          <cell r="I4823">
            <v>0</v>
          </cell>
          <cell r="J4823">
            <v>0</v>
          </cell>
          <cell r="K4823">
            <v>92</v>
          </cell>
          <cell r="L4823">
            <v>91</v>
          </cell>
          <cell r="M4823">
            <v>5</v>
          </cell>
          <cell r="N4823">
            <v>40</v>
          </cell>
          <cell r="O4823">
            <v>0.4</v>
          </cell>
          <cell r="P4823">
            <v>36352</v>
          </cell>
          <cell r="Q4823">
            <v>23265</v>
          </cell>
          <cell r="R4823">
            <v>0.6</v>
          </cell>
          <cell r="S4823">
            <v>3</v>
          </cell>
          <cell r="T4823">
            <v>54504</v>
          </cell>
          <cell r="U4823">
            <v>22710</v>
          </cell>
          <cell r="V4823">
            <v>90856</v>
          </cell>
          <cell r="W4823">
            <v>45975</v>
          </cell>
          <cell r="X4823">
            <v>356980</v>
          </cell>
          <cell r="Y4823">
            <v>7139600</v>
          </cell>
          <cell r="Z4823" t="str">
            <v>木</v>
          </cell>
          <cell r="AA4823">
            <v>0.25</v>
          </cell>
          <cell r="AB4823">
            <v>1</v>
          </cell>
          <cell r="AC4823">
            <v>0.25</v>
          </cell>
          <cell r="AD4823">
            <v>0.25</v>
          </cell>
          <cell r="AE4823">
            <v>0.25</v>
          </cell>
          <cell r="AF4823">
            <v>11220</v>
          </cell>
          <cell r="AG4823">
            <v>45975</v>
          </cell>
          <cell r="AH4823">
            <v>11220</v>
          </cell>
          <cell r="AI4823">
            <v>11220</v>
          </cell>
          <cell r="AJ4823">
            <v>11220</v>
          </cell>
          <cell r="AK4823">
            <v>70</v>
          </cell>
        </row>
        <row r="4824">
          <cell r="B4824">
            <v>45930</v>
          </cell>
          <cell r="C4824">
            <v>459</v>
          </cell>
          <cell r="D4824">
            <v>3</v>
          </cell>
          <cell r="E4824">
            <v>20511</v>
          </cell>
          <cell r="F4824">
            <v>1</v>
          </cell>
          <cell r="G4824">
            <v>45930</v>
          </cell>
          <cell r="H4824">
            <v>96110</v>
          </cell>
          <cell r="I4824">
            <v>0</v>
          </cell>
          <cell r="J4824">
            <v>0</v>
          </cell>
          <cell r="K4824">
            <v>92</v>
          </cell>
          <cell r="L4824">
            <v>91</v>
          </cell>
          <cell r="M4824">
            <v>5</v>
          </cell>
          <cell r="N4824">
            <v>40</v>
          </cell>
          <cell r="O4824">
            <v>0.5</v>
          </cell>
          <cell r="P4824">
            <v>45440</v>
          </cell>
          <cell r="Q4824">
            <v>29081</v>
          </cell>
          <cell r="R4824">
            <v>0.6</v>
          </cell>
          <cell r="S4824">
            <v>3</v>
          </cell>
          <cell r="T4824">
            <v>54504</v>
          </cell>
          <cell r="U4824">
            <v>22710</v>
          </cell>
          <cell r="V4824">
            <v>99944</v>
          </cell>
          <cell r="W4824">
            <v>51791</v>
          </cell>
          <cell r="X4824">
            <v>356980</v>
          </cell>
          <cell r="Y4824">
            <v>7139600</v>
          </cell>
          <cell r="Z4824" t="str">
            <v>木</v>
          </cell>
          <cell r="AA4824">
            <v>0.25</v>
          </cell>
          <cell r="AB4824">
            <v>1</v>
          </cell>
          <cell r="AC4824">
            <v>0.25</v>
          </cell>
          <cell r="AD4824">
            <v>0.25</v>
          </cell>
          <cell r="AE4824">
            <v>0.25</v>
          </cell>
          <cell r="AF4824">
            <v>12038</v>
          </cell>
          <cell r="AG4824">
            <v>51791</v>
          </cell>
          <cell r="AH4824">
            <v>12038</v>
          </cell>
          <cell r="AI4824">
            <v>12038</v>
          </cell>
          <cell r="AJ4824">
            <v>12038</v>
          </cell>
          <cell r="AK4824">
            <v>70</v>
          </cell>
        </row>
        <row r="4825">
          <cell r="B4825">
            <v>46030</v>
          </cell>
          <cell r="C4825">
            <v>460</v>
          </cell>
          <cell r="D4825">
            <v>3</v>
          </cell>
          <cell r="E4825">
            <v>20600</v>
          </cell>
          <cell r="F4825">
            <v>1</v>
          </cell>
          <cell r="G4825">
            <v>46030</v>
          </cell>
          <cell r="H4825">
            <v>96210</v>
          </cell>
          <cell r="I4825">
            <v>0</v>
          </cell>
          <cell r="J4825">
            <v>0</v>
          </cell>
          <cell r="K4825">
            <v>93</v>
          </cell>
          <cell r="L4825">
            <v>92</v>
          </cell>
          <cell r="M4825">
            <v>5</v>
          </cell>
          <cell r="N4825">
            <v>40</v>
          </cell>
          <cell r="O4825">
            <v>0.60000000000000009</v>
          </cell>
          <cell r="P4825">
            <v>57672</v>
          </cell>
          <cell r="Q4825">
            <v>29528</v>
          </cell>
          <cell r="R4825">
            <v>0.6</v>
          </cell>
          <cell r="S4825">
            <v>3</v>
          </cell>
          <cell r="T4825">
            <v>57672</v>
          </cell>
          <cell r="U4825">
            <v>24030</v>
          </cell>
          <cell r="V4825">
            <v>115344</v>
          </cell>
          <cell r="W4825">
            <v>53558</v>
          </cell>
          <cell r="X4825">
            <v>375340</v>
          </cell>
          <cell r="Y4825">
            <v>7506800</v>
          </cell>
          <cell r="Z4825" t="str">
            <v>木</v>
          </cell>
          <cell r="AA4825">
            <v>0.25</v>
          </cell>
          <cell r="AB4825">
            <v>1</v>
          </cell>
          <cell r="AC4825">
            <v>0.25</v>
          </cell>
          <cell r="AD4825">
            <v>0.25</v>
          </cell>
          <cell r="AE4825">
            <v>0.25</v>
          </cell>
          <cell r="AF4825">
            <v>15446</v>
          </cell>
          <cell r="AG4825">
            <v>53558</v>
          </cell>
          <cell r="AH4825">
            <v>15446</v>
          </cell>
          <cell r="AI4825">
            <v>15446</v>
          </cell>
          <cell r="AJ4825">
            <v>15446</v>
          </cell>
          <cell r="AK4825">
            <v>70</v>
          </cell>
        </row>
        <row r="4826">
          <cell r="B4826">
            <v>46130</v>
          </cell>
          <cell r="C4826">
            <v>461</v>
          </cell>
          <cell r="D4826">
            <v>3</v>
          </cell>
          <cell r="E4826">
            <v>20113</v>
          </cell>
          <cell r="F4826">
            <v>1</v>
          </cell>
          <cell r="G4826">
            <v>46130</v>
          </cell>
          <cell r="H4826">
            <v>96310</v>
          </cell>
          <cell r="I4826">
            <v>0</v>
          </cell>
          <cell r="J4826">
            <v>0</v>
          </cell>
          <cell r="K4826">
            <v>93</v>
          </cell>
          <cell r="L4826">
            <v>92</v>
          </cell>
          <cell r="M4826">
            <v>5</v>
          </cell>
          <cell r="N4826">
            <v>40</v>
          </cell>
          <cell r="O4826">
            <v>0.2</v>
          </cell>
          <cell r="P4826">
            <v>19224</v>
          </cell>
          <cell r="Q4826">
            <v>15379</v>
          </cell>
          <cell r="R4826">
            <v>0.6</v>
          </cell>
          <cell r="S4826">
            <v>3</v>
          </cell>
          <cell r="T4826">
            <v>57672</v>
          </cell>
          <cell r="U4826">
            <v>24030</v>
          </cell>
          <cell r="V4826">
            <v>76896</v>
          </cell>
          <cell r="W4826">
            <v>39409</v>
          </cell>
          <cell r="X4826">
            <v>375340</v>
          </cell>
          <cell r="Y4826">
            <v>7506800</v>
          </cell>
          <cell r="Z4826" t="str">
            <v>土</v>
          </cell>
          <cell r="AA4826">
            <v>0.25</v>
          </cell>
          <cell r="AB4826">
            <v>0.25</v>
          </cell>
          <cell r="AC4826">
            <v>0.25</v>
          </cell>
          <cell r="AD4826">
            <v>0.25</v>
          </cell>
          <cell r="AE4826">
            <v>1</v>
          </cell>
          <cell r="AF4826">
            <v>9371</v>
          </cell>
          <cell r="AG4826">
            <v>9371</v>
          </cell>
          <cell r="AH4826">
            <v>9371</v>
          </cell>
          <cell r="AI4826">
            <v>9371</v>
          </cell>
          <cell r="AJ4826">
            <v>39409</v>
          </cell>
          <cell r="AK4826">
            <v>70</v>
          </cell>
        </row>
        <row r="4827">
          <cell r="B4827">
            <v>46230</v>
          </cell>
          <cell r="C4827">
            <v>462</v>
          </cell>
          <cell r="D4827">
            <v>3</v>
          </cell>
          <cell r="E4827">
            <v>20413</v>
          </cell>
          <cell r="F4827">
            <v>1</v>
          </cell>
          <cell r="G4827">
            <v>46230</v>
          </cell>
          <cell r="H4827">
            <v>96410</v>
          </cell>
          <cell r="I4827">
            <v>0</v>
          </cell>
          <cell r="J4827">
            <v>0</v>
          </cell>
          <cell r="K4827">
            <v>93</v>
          </cell>
          <cell r="L4827">
            <v>92</v>
          </cell>
          <cell r="M4827">
            <v>5</v>
          </cell>
          <cell r="N4827">
            <v>40</v>
          </cell>
          <cell r="O4827">
            <v>0.30000000000000004</v>
          </cell>
          <cell r="P4827">
            <v>28836</v>
          </cell>
          <cell r="Q4827">
            <v>23068</v>
          </cell>
          <cell r="R4827">
            <v>0.6</v>
          </cell>
          <cell r="S4827">
            <v>3</v>
          </cell>
          <cell r="T4827">
            <v>57672</v>
          </cell>
          <cell r="U4827">
            <v>24030</v>
          </cell>
          <cell r="V4827">
            <v>86508</v>
          </cell>
          <cell r="W4827">
            <v>47098</v>
          </cell>
          <cell r="X4827">
            <v>375340</v>
          </cell>
          <cell r="Y4827">
            <v>7506800</v>
          </cell>
          <cell r="Z4827" t="str">
            <v>土</v>
          </cell>
          <cell r="AA4827">
            <v>0.25</v>
          </cell>
          <cell r="AB4827">
            <v>0.25</v>
          </cell>
          <cell r="AC4827">
            <v>0.25</v>
          </cell>
          <cell r="AD4827">
            <v>0.25</v>
          </cell>
          <cell r="AE4827">
            <v>1</v>
          </cell>
          <cell r="AF4827">
            <v>9852</v>
          </cell>
          <cell r="AG4827">
            <v>9852</v>
          </cell>
          <cell r="AH4827">
            <v>9852</v>
          </cell>
          <cell r="AI4827">
            <v>9852</v>
          </cell>
          <cell r="AJ4827">
            <v>47098</v>
          </cell>
          <cell r="AK4827">
            <v>70</v>
          </cell>
        </row>
        <row r="4828">
          <cell r="B4828">
            <v>46330</v>
          </cell>
          <cell r="C4828">
            <v>463</v>
          </cell>
          <cell r="D4828">
            <v>3</v>
          </cell>
          <cell r="E4828">
            <v>20113</v>
          </cell>
          <cell r="F4828">
            <v>1</v>
          </cell>
          <cell r="G4828">
            <v>46330</v>
          </cell>
          <cell r="H4828">
            <v>96510</v>
          </cell>
          <cell r="I4828">
            <v>0</v>
          </cell>
          <cell r="J4828">
            <v>0</v>
          </cell>
          <cell r="K4828">
            <v>93</v>
          </cell>
          <cell r="L4828">
            <v>92</v>
          </cell>
          <cell r="M4828">
            <v>5</v>
          </cell>
          <cell r="N4828">
            <v>40</v>
          </cell>
          <cell r="O4828">
            <v>0.4</v>
          </cell>
          <cell r="P4828">
            <v>38448</v>
          </cell>
          <cell r="Q4828">
            <v>24606</v>
          </cell>
          <cell r="R4828">
            <v>0.6</v>
          </cell>
          <cell r="S4828">
            <v>3</v>
          </cell>
          <cell r="T4828">
            <v>57672</v>
          </cell>
          <cell r="U4828">
            <v>24030</v>
          </cell>
          <cell r="V4828">
            <v>96120</v>
          </cell>
          <cell r="W4828">
            <v>48636</v>
          </cell>
          <cell r="X4828">
            <v>375340</v>
          </cell>
          <cell r="Y4828">
            <v>7506800</v>
          </cell>
          <cell r="Z4828" t="str">
            <v>土</v>
          </cell>
          <cell r="AA4828">
            <v>0.25</v>
          </cell>
          <cell r="AB4828">
            <v>0.25</v>
          </cell>
          <cell r="AC4828">
            <v>0.25</v>
          </cell>
          <cell r="AD4828">
            <v>0.25</v>
          </cell>
          <cell r="AE4828">
            <v>1</v>
          </cell>
          <cell r="AF4828">
            <v>11871</v>
          </cell>
          <cell r="AG4828">
            <v>11871</v>
          </cell>
          <cell r="AH4828">
            <v>11871</v>
          </cell>
          <cell r="AI4828">
            <v>11871</v>
          </cell>
          <cell r="AJ4828">
            <v>48636</v>
          </cell>
          <cell r="AK4828">
            <v>70</v>
          </cell>
        </row>
        <row r="4829">
          <cell r="B4829">
            <v>46430</v>
          </cell>
          <cell r="C4829">
            <v>464</v>
          </cell>
          <cell r="D4829">
            <v>3</v>
          </cell>
          <cell r="E4829">
            <v>20413</v>
          </cell>
          <cell r="F4829">
            <v>1</v>
          </cell>
          <cell r="G4829">
            <v>46430</v>
          </cell>
          <cell r="H4829">
            <v>96610</v>
          </cell>
          <cell r="I4829">
            <v>0</v>
          </cell>
          <cell r="J4829">
            <v>0</v>
          </cell>
          <cell r="K4829">
            <v>93</v>
          </cell>
          <cell r="L4829">
            <v>92</v>
          </cell>
          <cell r="M4829">
            <v>5</v>
          </cell>
          <cell r="N4829">
            <v>40</v>
          </cell>
          <cell r="O4829">
            <v>0.5</v>
          </cell>
          <cell r="P4829">
            <v>48060</v>
          </cell>
          <cell r="Q4829">
            <v>30758</v>
          </cell>
          <cell r="R4829">
            <v>0.6</v>
          </cell>
          <cell r="S4829">
            <v>3</v>
          </cell>
          <cell r="T4829">
            <v>57672</v>
          </cell>
          <cell r="U4829">
            <v>24030</v>
          </cell>
          <cell r="V4829">
            <v>105732</v>
          </cell>
          <cell r="W4829">
            <v>54788</v>
          </cell>
          <cell r="X4829">
            <v>375340</v>
          </cell>
          <cell r="Y4829">
            <v>7506800</v>
          </cell>
          <cell r="Z4829" t="str">
            <v>土</v>
          </cell>
          <cell r="AA4829">
            <v>0.25</v>
          </cell>
          <cell r="AB4829">
            <v>0.25</v>
          </cell>
          <cell r="AC4829">
            <v>0.25</v>
          </cell>
          <cell r="AD4829">
            <v>0.25</v>
          </cell>
          <cell r="AE4829">
            <v>1</v>
          </cell>
          <cell r="AF4829">
            <v>12736</v>
          </cell>
          <cell r="AG4829">
            <v>12736</v>
          </cell>
          <cell r="AH4829">
            <v>12736</v>
          </cell>
          <cell r="AI4829">
            <v>12736</v>
          </cell>
          <cell r="AJ4829">
            <v>54788</v>
          </cell>
          <cell r="AK4829">
            <v>70</v>
          </cell>
        </row>
        <row r="4830">
          <cell r="B4830">
            <v>46530</v>
          </cell>
          <cell r="C4830">
            <v>465</v>
          </cell>
          <cell r="D4830">
            <v>3</v>
          </cell>
          <cell r="E4830">
            <v>20113</v>
          </cell>
          <cell r="F4830">
            <v>1</v>
          </cell>
          <cell r="G4830">
            <v>46530</v>
          </cell>
          <cell r="H4830">
            <v>96710</v>
          </cell>
          <cell r="I4830">
            <v>0</v>
          </cell>
          <cell r="J4830">
            <v>0</v>
          </cell>
          <cell r="K4830">
            <v>94</v>
          </cell>
          <cell r="L4830">
            <v>93</v>
          </cell>
          <cell r="M4830">
            <v>5</v>
          </cell>
          <cell r="N4830">
            <v>40</v>
          </cell>
          <cell r="O4830">
            <v>0.60000000000000009</v>
          </cell>
          <cell r="P4830">
            <v>60984</v>
          </cell>
          <cell r="Q4830">
            <v>31223</v>
          </cell>
          <cell r="R4830">
            <v>0.6</v>
          </cell>
          <cell r="S4830">
            <v>3</v>
          </cell>
          <cell r="T4830">
            <v>60984</v>
          </cell>
          <cell r="U4830">
            <v>25410</v>
          </cell>
          <cell r="V4830">
            <v>121968</v>
          </cell>
          <cell r="W4830">
            <v>56633</v>
          </cell>
          <cell r="X4830">
            <v>394740</v>
          </cell>
          <cell r="Y4830">
            <v>7894800</v>
          </cell>
          <cell r="Z4830" t="str">
            <v>土</v>
          </cell>
          <cell r="AA4830">
            <v>0.25</v>
          </cell>
          <cell r="AB4830">
            <v>0.25</v>
          </cell>
          <cell r="AC4830">
            <v>0.25</v>
          </cell>
          <cell r="AD4830">
            <v>0.25</v>
          </cell>
          <cell r="AE4830">
            <v>1</v>
          </cell>
          <cell r="AF4830">
            <v>16333</v>
          </cell>
          <cell r="AG4830">
            <v>16333</v>
          </cell>
          <cell r="AH4830">
            <v>16333</v>
          </cell>
          <cell r="AI4830">
            <v>16333</v>
          </cell>
          <cell r="AJ4830">
            <v>56633</v>
          </cell>
          <cell r="AK4830">
            <v>70</v>
          </cell>
        </row>
        <row r="4831">
          <cell r="B4831">
            <v>46630</v>
          </cell>
          <cell r="C4831">
            <v>466</v>
          </cell>
          <cell r="D4831">
            <v>3</v>
          </cell>
          <cell r="E4831">
            <v>32403</v>
          </cell>
          <cell r="F4831">
            <v>1</v>
          </cell>
          <cell r="G4831">
            <v>46630</v>
          </cell>
          <cell r="H4831">
            <v>96810</v>
          </cell>
          <cell r="I4831">
            <v>0</v>
          </cell>
          <cell r="J4831">
            <v>0</v>
          </cell>
          <cell r="K4831">
            <v>94</v>
          </cell>
          <cell r="L4831">
            <v>93</v>
          </cell>
          <cell r="M4831">
            <v>5</v>
          </cell>
          <cell r="N4831">
            <v>40</v>
          </cell>
          <cell r="O4831">
            <v>0.2</v>
          </cell>
          <cell r="P4831">
            <v>20328</v>
          </cell>
          <cell r="Q4831">
            <v>16262</v>
          </cell>
          <cell r="R4831">
            <v>0.6</v>
          </cell>
          <cell r="S4831">
            <v>3</v>
          </cell>
          <cell r="T4831">
            <v>60984</v>
          </cell>
          <cell r="U4831">
            <v>25410</v>
          </cell>
          <cell r="V4831">
            <v>81312</v>
          </cell>
          <cell r="W4831">
            <v>41672</v>
          </cell>
          <cell r="X4831">
            <v>394740</v>
          </cell>
          <cell r="Y4831">
            <v>7894800</v>
          </cell>
          <cell r="Z4831" t="str">
            <v>土</v>
          </cell>
          <cell r="AA4831">
            <v>0.25</v>
          </cell>
          <cell r="AB4831">
            <v>0.25</v>
          </cell>
          <cell r="AC4831">
            <v>0.25</v>
          </cell>
          <cell r="AD4831">
            <v>0.25</v>
          </cell>
          <cell r="AE4831">
            <v>1</v>
          </cell>
          <cell r="AF4831">
            <v>9910</v>
          </cell>
          <cell r="AG4831">
            <v>9910</v>
          </cell>
          <cell r="AH4831">
            <v>9910</v>
          </cell>
          <cell r="AI4831">
            <v>9910</v>
          </cell>
          <cell r="AJ4831">
            <v>41672</v>
          </cell>
          <cell r="AK4831">
            <v>70</v>
          </cell>
        </row>
        <row r="4832">
          <cell r="B4832">
            <v>46730</v>
          </cell>
          <cell r="C4832">
            <v>467</v>
          </cell>
          <cell r="D4832">
            <v>3</v>
          </cell>
          <cell r="E4832">
            <v>32103</v>
          </cell>
          <cell r="F4832">
            <v>1</v>
          </cell>
          <cell r="G4832">
            <v>46730</v>
          </cell>
          <cell r="H4832">
            <v>96910</v>
          </cell>
          <cell r="I4832">
            <v>0</v>
          </cell>
          <cell r="J4832">
            <v>0</v>
          </cell>
          <cell r="K4832">
            <v>94</v>
          </cell>
          <cell r="L4832">
            <v>93</v>
          </cell>
          <cell r="M4832">
            <v>5</v>
          </cell>
          <cell r="N4832">
            <v>40</v>
          </cell>
          <cell r="O4832">
            <v>0.30000000000000004</v>
          </cell>
          <cell r="P4832">
            <v>30492</v>
          </cell>
          <cell r="Q4832">
            <v>24393</v>
          </cell>
          <cell r="R4832">
            <v>0.6</v>
          </cell>
          <cell r="S4832">
            <v>3</v>
          </cell>
          <cell r="T4832">
            <v>60984</v>
          </cell>
          <cell r="U4832">
            <v>25410</v>
          </cell>
          <cell r="V4832">
            <v>91476</v>
          </cell>
          <cell r="W4832">
            <v>49803</v>
          </cell>
          <cell r="X4832">
            <v>394740</v>
          </cell>
          <cell r="Y4832">
            <v>7894800</v>
          </cell>
          <cell r="Z4832" t="str">
            <v>土</v>
          </cell>
          <cell r="AA4832">
            <v>0.25</v>
          </cell>
          <cell r="AB4832">
            <v>0.25</v>
          </cell>
          <cell r="AC4832">
            <v>0.25</v>
          </cell>
          <cell r="AD4832">
            <v>0.25</v>
          </cell>
          <cell r="AE4832">
            <v>1</v>
          </cell>
          <cell r="AF4832">
            <v>10418</v>
          </cell>
          <cell r="AG4832">
            <v>10418</v>
          </cell>
          <cell r="AH4832">
            <v>10418</v>
          </cell>
          <cell r="AI4832">
            <v>10418</v>
          </cell>
          <cell r="AJ4832">
            <v>49803</v>
          </cell>
          <cell r="AK4832">
            <v>70</v>
          </cell>
        </row>
        <row r="4833">
          <cell r="B4833">
            <v>46830</v>
          </cell>
          <cell r="C4833">
            <v>468</v>
          </cell>
          <cell r="D4833">
            <v>3</v>
          </cell>
          <cell r="E4833">
            <v>32403</v>
          </cell>
          <cell r="F4833">
            <v>1</v>
          </cell>
          <cell r="G4833">
            <v>46830</v>
          </cell>
          <cell r="H4833">
            <v>97010</v>
          </cell>
          <cell r="I4833">
            <v>0</v>
          </cell>
          <cell r="J4833">
            <v>0</v>
          </cell>
          <cell r="K4833">
            <v>94</v>
          </cell>
          <cell r="L4833">
            <v>93</v>
          </cell>
          <cell r="M4833">
            <v>5</v>
          </cell>
          <cell r="N4833">
            <v>40</v>
          </cell>
          <cell r="O4833">
            <v>0.4</v>
          </cell>
          <cell r="P4833">
            <v>40656</v>
          </cell>
          <cell r="Q4833">
            <v>26019</v>
          </cell>
          <cell r="R4833">
            <v>0.6</v>
          </cell>
          <cell r="S4833">
            <v>3</v>
          </cell>
          <cell r="T4833">
            <v>60984</v>
          </cell>
          <cell r="U4833">
            <v>25410</v>
          </cell>
          <cell r="V4833">
            <v>101640</v>
          </cell>
          <cell r="W4833">
            <v>51429</v>
          </cell>
          <cell r="X4833">
            <v>394740</v>
          </cell>
          <cell r="Y4833">
            <v>7894800</v>
          </cell>
          <cell r="Z4833" t="str">
            <v>土</v>
          </cell>
          <cell r="AA4833">
            <v>0.25</v>
          </cell>
          <cell r="AB4833">
            <v>0.25</v>
          </cell>
          <cell r="AC4833">
            <v>0.25</v>
          </cell>
          <cell r="AD4833">
            <v>0.25</v>
          </cell>
          <cell r="AE4833">
            <v>1</v>
          </cell>
          <cell r="AF4833">
            <v>12552</v>
          </cell>
          <cell r="AG4833">
            <v>12552</v>
          </cell>
          <cell r="AH4833">
            <v>12552</v>
          </cell>
          <cell r="AI4833">
            <v>12552</v>
          </cell>
          <cell r="AJ4833">
            <v>51429</v>
          </cell>
          <cell r="AK4833">
            <v>70</v>
          </cell>
        </row>
        <row r="4834">
          <cell r="B4834">
            <v>46930</v>
          </cell>
          <cell r="C4834">
            <v>469</v>
          </cell>
          <cell r="D4834">
            <v>3</v>
          </cell>
          <cell r="E4834">
            <v>32103</v>
          </cell>
          <cell r="F4834">
            <v>1</v>
          </cell>
          <cell r="G4834">
            <v>46930</v>
          </cell>
          <cell r="H4834">
            <v>97110</v>
          </cell>
          <cell r="I4834">
            <v>0</v>
          </cell>
          <cell r="J4834">
            <v>0</v>
          </cell>
          <cell r="K4834">
            <v>94</v>
          </cell>
          <cell r="L4834">
            <v>93</v>
          </cell>
          <cell r="M4834">
            <v>5</v>
          </cell>
          <cell r="N4834">
            <v>40</v>
          </cell>
          <cell r="O4834">
            <v>0.5</v>
          </cell>
          <cell r="P4834">
            <v>50820</v>
          </cell>
          <cell r="Q4834">
            <v>32524</v>
          </cell>
          <cell r="R4834">
            <v>0.6</v>
          </cell>
          <cell r="S4834">
            <v>3</v>
          </cell>
          <cell r="T4834">
            <v>60984</v>
          </cell>
          <cell r="U4834">
            <v>25410</v>
          </cell>
          <cell r="V4834">
            <v>111804</v>
          </cell>
          <cell r="W4834">
            <v>57934</v>
          </cell>
          <cell r="X4834">
            <v>394740</v>
          </cell>
          <cell r="Y4834">
            <v>7894800</v>
          </cell>
          <cell r="Z4834" t="str">
            <v>土</v>
          </cell>
          <cell r="AA4834">
            <v>0.25</v>
          </cell>
          <cell r="AB4834">
            <v>0.25</v>
          </cell>
          <cell r="AC4834">
            <v>0.25</v>
          </cell>
          <cell r="AD4834">
            <v>0.25</v>
          </cell>
          <cell r="AE4834">
            <v>1</v>
          </cell>
          <cell r="AF4834">
            <v>13467</v>
          </cell>
          <cell r="AG4834">
            <v>13467</v>
          </cell>
          <cell r="AH4834">
            <v>13467</v>
          </cell>
          <cell r="AI4834">
            <v>13467</v>
          </cell>
          <cell r="AJ4834">
            <v>57934</v>
          </cell>
          <cell r="AK4834">
            <v>70</v>
          </cell>
        </row>
        <row r="4835">
          <cell r="B4835">
            <v>47030</v>
          </cell>
          <cell r="C4835">
            <v>470</v>
          </cell>
          <cell r="D4835">
            <v>3</v>
          </cell>
          <cell r="E4835">
            <v>32403</v>
          </cell>
          <cell r="F4835">
            <v>1</v>
          </cell>
          <cell r="G4835">
            <v>47030</v>
          </cell>
          <cell r="H4835">
            <v>97210</v>
          </cell>
          <cell r="I4835">
            <v>0</v>
          </cell>
          <cell r="J4835">
            <v>0</v>
          </cell>
          <cell r="K4835">
            <v>95</v>
          </cell>
          <cell r="L4835">
            <v>94</v>
          </cell>
          <cell r="M4835">
            <v>5</v>
          </cell>
          <cell r="N4835">
            <v>40</v>
          </cell>
          <cell r="O4835">
            <v>0.60000000000000009</v>
          </cell>
          <cell r="P4835">
            <v>64464</v>
          </cell>
          <cell r="Q4835">
            <v>33005</v>
          </cell>
          <cell r="R4835">
            <v>0.6</v>
          </cell>
          <cell r="S4835">
            <v>3</v>
          </cell>
          <cell r="T4835">
            <v>64440</v>
          </cell>
          <cell r="U4835">
            <v>26850</v>
          </cell>
          <cell r="V4835">
            <v>128904</v>
          </cell>
          <cell r="W4835">
            <v>59855</v>
          </cell>
          <cell r="X4835">
            <v>415260</v>
          </cell>
          <cell r="Y4835">
            <v>8305200</v>
          </cell>
          <cell r="Z4835" t="str">
            <v>土</v>
          </cell>
          <cell r="AA4835">
            <v>0.25</v>
          </cell>
          <cell r="AB4835">
            <v>0.25</v>
          </cell>
          <cell r="AC4835">
            <v>0.25</v>
          </cell>
          <cell r="AD4835">
            <v>0.25</v>
          </cell>
          <cell r="AE4835">
            <v>1</v>
          </cell>
          <cell r="AF4835">
            <v>17262</v>
          </cell>
          <cell r="AG4835">
            <v>17262</v>
          </cell>
          <cell r="AH4835">
            <v>17262</v>
          </cell>
          <cell r="AI4835">
            <v>17262</v>
          </cell>
          <cell r="AJ4835">
            <v>59855</v>
          </cell>
          <cell r="AK4835">
            <v>70</v>
          </cell>
        </row>
        <row r="4836">
          <cell r="B4836">
            <v>47130</v>
          </cell>
          <cell r="C4836">
            <v>471</v>
          </cell>
          <cell r="D4836">
            <v>3</v>
          </cell>
          <cell r="E4836">
            <v>20513</v>
          </cell>
          <cell r="F4836">
            <v>1</v>
          </cell>
          <cell r="G4836">
            <v>47130</v>
          </cell>
          <cell r="H4836">
            <v>97310</v>
          </cell>
          <cell r="I4836">
            <v>0</v>
          </cell>
          <cell r="J4836">
            <v>0</v>
          </cell>
          <cell r="K4836">
            <v>95</v>
          </cell>
          <cell r="L4836">
            <v>94</v>
          </cell>
          <cell r="M4836">
            <v>5</v>
          </cell>
          <cell r="N4836">
            <v>40</v>
          </cell>
          <cell r="O4836">
            <v>0.2</v>
          </cell>
          <cell r="P4836">
            <v>21488</v>
          </cell>
          <cell r="Q4836">
            <v>17190</v>
          </cell>
          <cell r="R4836">
            <v>0.6</v>
          </cell>
          <cell r="S4836">
            <v>3</v>
          </cell>
          <cell r="T4836">
            <v>64440</v>
          </cell>
          <cell r="U4836">
            <v>26850</v>
          </cell>
          <cell r="V4836">
            <v>85928</v>
          </cell>
          <cell r="W4836">
            <v>44040</v>
          </cell>
          <cell r="X4836">
            <v>415260</v>
          </cell>
          <cell r="Y4836">
            <v>8305200</v>
          </cell>
          <cell r="Z4836" t="str">
            <v>土</v>
          </cell>
          <cell r="AA4836">
            <v>0.25</v>
          </cell>
          <cell r="AB4836">
            <v>0.25</v>
          </cell>
          <cell r="AC4836">
            <v>0.25</v>
          </cell>
          <cell r="AD4836">
            <v>0.25</v>
          </cell>
          <cell r="AE4836">
            <v>1</v>
          </cell>
          <cell r="AF4836">
            <v>10472</v>
          </cell>
          <cell r="AG4836">
            <v>10472</v>
          </cell>
          <cell r="AH4836">
            <v>10472</v>
          </cell>
          <cell r="AI4836">
            <v>10472</v>
          </cell>
          <cell r="AJ4836">
            <v>44040</v>
          </cell>
          <cell r="AK4836">
            <v>70</v>
          </cell>
        </row>
        <row r="4837">
          <cell r="B4837">
            <v>47230</v>
          </cell>
          <cell r="C4837">
            <v>472</v>
          </cell>
          <cell r="D4837">
            <v>3</v>
          </cell>
          <cell r="E4837">
            <v>20313</v>
          </cell>
          <cell r="F4837">
            <v>1</v>
          </cell>
          <cell r="G4837">
            <v>47230</v>
          </cell>
          <cell r="H4837">
            <v>97410</v>
          </cell>
          <cell r="I4837">
            <v>0</v>
          </cell>
          <cell r="J4837">
            <v>0</v>
          </cell>
          <cell r="K4837">
            <v>95</v>
          </cell>
          <cell r="L4837">
            <v>94</v>
          </cell>
          <cell r="M4837">
            <v>5</v>
          </cell>
          <cell r="N4837">
            <v>40</v>
          </cell>
          <cell r="O4837">
            <v>0.30000000000000004</v>
          </cell>
          <cell r="P4837">
            <v>32232</v>
          </cell>
          <cell r="Q4837">
            <v>25785</v>
          </cell>
          <cell r="R4837">
            <v>0.6</v>
          </cell>
          <cell r="S4837">
            <v>3</v>
          </cell>
          <cell r="T4837">
            <v>64440</v>
          </cell>
          <cell r="U4837">
            <v>26850</v>
          </cell>
          <cell r="V4837">
            <v>96672</v>
          </cell>
          <cell r="W4837">
            <v>52635</v>
          </cell>
          <cell r="X4837">
            <v>415260</v>
          </cell>
          <cell r="Y4837">
            <v>8305200</v>
          </cell>
          <cell r="Z4837" t="str">
            <v>土</v>
          </cell>
          <cell r="AA4837">
            <v>0.25</v>
          </cell>
          <cell r="AB4837">
            <v>0.25</v>
          </cell>
          <cell r="AC4837">
            <v>0.25</v>
          </cell>
          <cell r="AD4837">
            <v>0.25</v>
          </cell>
          <cell r="AE4837">
            <v>1</v>
          </cell>
          <cell r="AF4837">
            <v>11009</v>
          </cell>
          <cell r="AG4837">
            <v>11009</v>
          </cell>
          <cell r="AH4837">
            <v>11009</v>
          </cell>
          <cell r="AI4837">
            <v>11009</v>
          </cell>
          <cell r="AJ4837">
            <v>52635</v>
          </cell>
          <cell r="AK4837">
            <v>70</v>
          </cell>
        </row>
        <row r="4838">
          <cell r="B4838">
            <v>47330</v>
          </cell>
          <cell r="C4838">
            <v>473</v>
          </cell>
          <cell r="D4838">
            <v>3</v>
          </cell>
          <cell r="E4838">
            <v>20513</v>
          </cell>
          <cell r="F4838">
            <v>1</v>
          </cell>
          <cell r="G4838">
            <v>47330</v>
          </cell>
          <cell r="H4838">
            <v>97510</v>
          </cell>
          <cell r="I4838">
            <v>0</v>
          </cell>
          <cell r="J4838">
            <v>0</v>
          </cell>
          <cell r="K4838">
            <v>95</v>
          </cell>
          <cell r="L4838">
            <v>94</v>
          </cell>
          <cell r="M4838">
            <v>5</v>
          </cell>
          <cell r="N4838">
            <v>40</v>
          </cell>
          <cell r="O4838">
            <v>0.4</v>
          </cell>
          <cell r="P4838">
            <v>42976</v>
          </cell>
          <cell r="Q4838">
            <v>27504</v>
          </cell>
          <cell r="R4838">
            <v>0.6</v>
          </cell>
          <cell r="S4838">
            <v>3</v>
          </cell>
          <cell r="T4838">
            <v>64440</v>
          </cell>
          <cell r="U4838">
            <v>26850</v>
          </cell>
          <cell r="V4838">
            <v>107416</v>
          </cell>
          <cell r="W4838">
            <v>54354</v>
          </cell>
          <cell r="X4838">
            <v>415260</v>
          </cell>
          <cell r="Y4838">
            <v>8305200</v>
          </cell>
          <cell r="Z4838" t="str">
            <v>土</v>
          </cell>
          <cell r="AA4838">
            <v>0.25</v>
          </cell>
          <cell r="AB4838">
            <v>0.25</v>
          </cell>
          <cell r="AC4838">
            <v>0.25</v>
          </cell>
          <cell r="AD4838">
            <v>0.25</v>
          </cell>
          <cell r="AE4838">
            <v>1</v>
          </cell>
          <cell r="AF4838">
            <v>13265</v>
          </cell>
          <cell r="AG4838">
            <v>13265</v>
          </cell>
          <cell r="AH4838">
            <v>13265</v>
          </cell>
          <cell r="AI4838">
            <v>13265</v>
          </cell>
          <cell r="AJ4838">
            <v>54354</v>
          </cell>
          <cell r="AK4838">
            <v>70</v>
          </cell>
        </row>
        <row r="4839">
          <cell r="B4839">
            <v>47430</v>
          </cell>
          <cell r="C4839">
            <v>474</v>
          </cell>
          <cell r="D4839">
            <v>3</v>
          </cell>
          <cell r="E4839">
            <v>20313</v>
          </cell>
          <cell r="F4839">
            <v>1</v>
          </cell>
          <cell r="G4839">
            <v>47430</v>
          </cell>
          <cell r="H4839">
            <v>97610</v>
          </cell>
          <cell r="I4839">
            <v>0</v>
          </cell>
          <cell r="J4839">
            <v>0</v>
          </cell>
          <cell r="K4839">
            <v>95</v>
          </cell>
          <cell r="L4839">
            <v>94</v>
          </cell>
          <cell r="M4839">
            <v>5</v>
          </cell>
          <cell r="N4839">
            <v>40</v>
          </cell>
          <cell r="O4839">
            <v>0.5</v>
          </cell>
          <cell r="P4839">
            <v>53720</v>
          </cell>
          <cell r="Q4839">
            <v>34380</v>
          </cell>
          <cell r="R4839">
            <v>0.6</v>
          </cell>
          <cell r="S4839">
            <v>3</v>
          </cell>
          <cell r="T4839">
            <v>64440</v>
          </cell>
          <cell r="U4839">
            <v>26850</v>
          </cell>
          <cell r="V4839">
            <v>118160</v>
          </cell>
          <cell r="W4839">
            <v>61230</v>
          </cell>
          <cell r="X4839">
            <v>415260</v>
          </cell>
          <cell r="Y4839">
            <v>8305200</v>
          </cell>
          <cell r="Z4839" t="str">
            <v>土</v>
          </cell>
          <cell r="AA4839">
            <v>0.25</v>
          </cell>
          <cell r="AB4839">
            <v>0.25</v>
          </cell>
          <cell r="AC4839">
            <v>0.25</v>
          </cell>
          <cell r="AD4839">
            <v>0.25</v>
          </cell>
          <cell r="AE4839">
            <v>1</v>
          </cell>
          <cell r="AF4839">
            <v>14232</v>
          </cell>
          <cell r="AG4839">
            <v>14232</v>
          </cell>
          <cell r="AH4839">
            <v>14232</v>
          </cell>
          <cell r="AI4839">
            <v>14232</v>
          </cell>
          <cell r="AJ4839">
            <v>61230</v>
          </cell>
          <cell r="AK4839">
            <v>70</v>
          </cell>
        </row>
        <row r="4840">
          <cell r="B4840">
            <v>47530</v>
          </cell>
          <cell r="C4840">
            <v>475</v>
          </cell>
          <cell r="D4840">
            <v>3</v>
          </cell>
          <cell r="E4840">
            <v>20513</v>
          </cell>
          <cell r="F4840">
            <v>1</v>
          </cell>
          <cell r="G4840">
            <v>47530</v>
          </cell>
          <cell r="H4840">
            <v>97710</v>
          </cell>
          <cell r="I4840">
            <v>0</v>
          </cell>
          <cell r="J4840">
            <v>0</v>
          </cell>
          <cell r="K4840">
            <v>96</v>
          </cell>
          <cell r="L4840">
            <v>95</v>
          </cell>
          <cell r="M4840">
            <v>5</v>
          </cell>
          <cell r="N4840">
            <v>40</v>
          </cell>
          <cell r="O4840">
            <v>0.60000000000000009</v>
          </cell>
          <cell r="P4840">
            <v>68184</v>
          </cell>
          <cell r="Q4840">
            <v>34910</v>
          </cell>
          <cell r="R4840">
            <v>0.6</v>
          </cell>
          <cell r="S4840">
            <v>3</v>
          </cell>
          <cell r="T4840">
            <v>68184</v>
          </cell>
          <cell r="U4840">
            <v>28410</v>
          </cell>
          <cell r="V4840">
            <v>136368</v>
          </cell>
          <cell r="W4840">
            <v>63320</v>
          </cell>
          <cell r="X4840">
            <v>436980</v>
          </cell>
          <cell r="Y4840">
            <v>8739600</v>
          </cell>
          <cell r="Z4840" t="str">
            <v>土</v>
          </cell>
          <cell r="AA4840">
            <v>0.25</v>
          </cell>
          <cell r="AB4840">
            <v>0.25</v>
          </cell>
          <cell r="AC4840">
            <v>0.25</v>
          </cell>
          <cell r="AD4840">
            <v>0.25</v>
          </cell>
          <cell r="AE4840">
            <v>1</v>
          </cell>
          <cell r="AF4840">
            <v>18262</v>
          </cell>
          <cell r="AG4840">
            <v>18262</v>
          </cell>
          <cell r="AH4840">
            <v>18262</v>
          </cell>
          <cell r="AI4840">
            <v>18262</v>
          </cell>
          <cell r="AJ4840">
            <v>63320</v>
          </cell>
          <cell r="AK4840">
            <v>70</v>
          </cell>
        </row>
        <row r="4841">
          <cell r="B4841">
            <v>47630</v>
          </cell>
          <cell r="C4841">
            <v>476</v>
          </cell>
          <cell r="D4841">
            <v>3</v>
          </cell>
          <cell r="E4841">
            <v>20113</v>
          </cell>
          <cell r="F4841">
            <v>1</v>
          </cell>
          <cell r="G4841">
            <v>47630</v>
          </cell>
          <cell r="H4841">
            <v>97810</v>
          </cell>
          <cell r="I4841">
            <v>0</v>
          </cell>
          <cell r="J4841">
            <v>0</v>
          </cell>
          <cell r="K4841">
            <v>96</v>
          </cell>
          <cell r="L4841">
            <v>95</v>
          </cell>
          <cell r="M4841">
            <v>5</v>
          </cell>
          <cell r="N4841">
            <v>40</v>
          </cell>
          <cell r="O4841">
            <v>0.2</v>
          </cell>
          <cell r="P4841">
            <v>22728</v>
          </cell>
          <cell r="Q4841">
            <v>18182</v>
          </cell>
          <cell r="R4841">
            <v>0.6</v>
          </cell>
          <cell r="S4841">
            <v>3</v>
          </cell>
          <cell r="T4841">
            <v>68184</v>
          </cell>
          <cell r="U4841">
            <v>28410</v>
          </cell>
          <cell r="V4841">
            <v>90912</v>
          </cell>
          <cell r="W4841">
            <v>46592</v>
          </cell>
          <cell r="X4841">
            <v>436980</v>
          </cell>
          <cell r="Y4841">
            <v>8739600</v>
          </cell>
          <cell r="Z4841" t="str">
            <v>土</v>
          </cell>
          <cell r="AA4841">
            <v>0.25</v>
          </cell>
          <cell r="AB4841">
            <v>0.25</v>
          </cell>
          <cell r="AC4841">
            <v>0.25</v>
          </cell>
          <cell r="AD4841">
            <v>0.25</v>
          </cell>
          <cell r="AE4841">
            <v>1</v>
          </cell>
          <cell r="AF4841">
            <v>11080</v>
          </cell>
          <cell r="AG4841">
            <v>11080</v>
          </cell>
          <cell r="AH4841">
            <v>11080</v>
          </cell>
          <cell r="AI4841">
            <v>11080</v>
          </cell>
          <cell r="AJ4841">
            <v>46592</v>
          </cell>
          <cell r="AK4841">
            <v>70</v>
          </cell>
        </row>
        <row r="4842">
          <cell r="B4842">
            <v>47730</v>
          </cell>
          <cell r="C4842">
            <v>477</v>
          </cell>
          <cell r="D4842">
            <v>3</v>
          </cell>
          <cell r="E4842">
            <v>30103</v>
          </cell>
          <cell r="F4842">
            <v>1</v>
          </cell>
          <cell r="G4842">
            <v>47730</v>
          </cell>
          <cell r="H4842">
            <v>97910</v>
          </cell>
          <cell r="I4842">
            <v>0</v>
          </cell>
          <cell r="J4842">
            <v>0</v>
          </cell>
          <cell r="K4842">
            <v>96</v>
          </cell>
          <cell r="L4842">
            <v>95</v>
          </cell>
          <cell r="M4842">
            <v>5</v>
          </cell>
          <cell r="N4842">
            <v>40</v>
          </cell>
          <cell r="O4842">
            <v>0.30000000000000004</v>
          </cell>
          <cell r="P4842">
            <v>34092</v>
          </cell>
          <cell r="Q4842">
            <v>27273</v>
          </cell>
          <cell r="R4842">
            <v>0.6</v>
          </cell>
          <cell r="S4842">
            <v>3</v>
          </cell>
          <cell r="T4842">
            <v>68184</v>
          </cell>
          <cell r="U4842">
            <v>28410</v>
          </cell>
          <cell r="V4842">
            <v>102276</v>
          </cell>
          <cell r="W4842">
            <v>55683</v>
          </cell>
          <cell r="X4842">
            <v>436980</v>
          </cell>
          <cell r="Y4842">
            <v>8739600</v>
          </cell>
          <cell r="Z4842" t="str">
            <v>土</v>
          </cell>
          <cell r="AA4842">
            <v>0.25</v>
          </cell>
          <cell r="AB4842">
            <v>0.25</v>
          </cell>
          <cell r="AC4842">
            <v>0.25</v>
          </cell>
          <cell r="AD4842">
            <v>0.25</v>
          </cell>
          <cell r="AE4842">
            <v>1</v>
          </cell>
          <cell r="AF4842">
            <v>11648</v>
          </cell>
          <cell r="AG4842">
            <v>11648</v>
          </cell>
          <cell r="AH4842">
            <v>11648</v>
          </cell>
          <cell r="AI4842">
            <v>11648</v>
          </cell>
          <cell r="AJ4842">
            <v>55683</v>
          </cell>
          <cell r="AK4842">
            <v>70</v>
          </cell>
        </row>
        <row r="4843">
          <cell r="B4843">
            <v>47830</v>
          </cell>
          <cell r="C4843">
            <v>478</v>
          </cell>
          <cell r="D4843">
            <v>3</v>
          </cell>
          <cell r="E4843">
            <v>20113</v>
          </cell>
          <cell r="F4843">
            <v>1</v>
          </cell>
          <cell r="G4843">
            <v>47830</v>
          </cell>
          <cell r="H4843">
            <v>98010</v>
          </cell>
          <cell r="I4843">
            <v>0</v>
          </cell>
          <cell r="J4843">
            <v>0</v>
          </cell>
          <cell r="K4843">
            <v>96</v>
          </cell>
          <cell r="L4843">
            <v>95</v>
          </cell>
          <cell r="M4843">
            <v>5</v>
          </cell>
          <cell r="N4843">
            <v>40</v>
          </cell>
          <cell r="O4843">
            <v>0.4</v>
          </cell>
          <cell r="P4843">
            <v>45456</v>
          </cell>
          <cell r="Q4843">
            <v>29091</v>
          </cell>
          <cell r="R4843">
            <v>0.6</v>
          </cell>
          <cell r="S4843">
            <v>3</v>
          </cell>
          <cell r="T4843">
            <v>68184</v>
          </cell>
          <cell r="U4843">
            <v>28410</v>
          </cell>
          <cell r="V4843">
            <v>113640</v>
          </cell>
          <cell r="W4843">
            <v>57501</v>
          </cell>
          <cell r="X4843">
            <v>436980</v>
          </cell>
          <cell r="Y4843">
            <v>8739600</v>
          </cell>
          <cell r="Z4843" t="str">
            <v>土</v>
          </cell>
          <cell r="AA4843">
            <v>0.25</v>
          </cell>
          <cell r="AB4843">
            <v>0.25</v>
          </cell>
          <cell r="AC4843">
            <v>0.25</v>
          </cell>
          <cell r="AD4843">
            <v>0.25</v>
          </cell>
          <cell r="AE4843">
            <v>1</v>
          </cell>
          <cell r="AF4843">
            <v>14034</v>
          </cell>
          <cell r="AG4843">
            <v>14034</v>
          </cell>
          <cell r="AH4843">
            <v>14034</v>
          </cell>
          <cell r="AI4843">
            <v>14034</v>
          </cell>
          <cell r="AJ4843">
            <v>57501</v>
          </cell>
          <cell r="AK4843">
            <v>70</v>
          </cell>
        </row>
        <row r="4844">
          <cell r="B4844">
            <v>47930</v>
          </cell>
          <cell r="C4844">
            <v>479</v>
          </cell>
          <cell r="D4844">
            <v>3</v>
          </cell>
          <cell r="E4844">
            <v>30103</v>
          </cell>
          <cell r="F4844">
            <v>1</v>
          </cell>
          <cell r="G4844">
            <v>47930</v>
          </cell>
          <cell r="H4844">
            <v>98110</v>
          </cell>
          <cell r="I4844">
            <v>0</v>
          </cell>
          <cell r="J4844">
            <v>0</v>
          </cell>
          <cell r="K4844">
            <v>96</v>
          </cell>
          <cell r="L4844">
            <v>95</v>
          </cell>
          <cell r="M4844">
            <v>5</v>
          </cell>
          <cell r="N4844">
            <v>40</v>
          </cell>
          <cell r="O4844">
            <v>0.5</v>
          </cell>
          <cell r="P4844">
            <v>56820</v>
          </cell>
          <cell r="Q4844">
            <v>36364</v>
          </cell>
          <cell r="R4844">
            <v>0.6</v>
          </cell>
          <cell r="S4844">
            <v>3</v>
          </cell>
          <cell r="T4844">
            <v>68184</v>
          </cell>
          <cell r="U4844">
            <v>28410</v>
          </cell>
          <cell r="V4844">
            <v>125004</v>
          </cell>
          <cell r="W4844">
            <v>64774</v>
          </cell>
          <cell r="X4844">
            <v>436980</v>
          </cell>
          <cell r="Y4844">
            <v>8739600</v>
          </cell>
          <cell r="Z4844" t="str">
            <v>土</v>
          </cell>
          <cell r="AA4844">
            <v>0.25</v>
          </cell>
          <cell r="AB4844">
            <v>0.25</v>
          </cell>
          <cell r="AC4844">
            <v>0.25</v>
          </cell>
          <cell r="AD4844">
            <v>0.25</v>
          </cell>
          <cell r="AE4844">
            <v>1</v>
          </cell>
          <cell r="AF4844">
            <v>15057</v>
          </cell>
          <cell r="AG4844">
            <v>15057</v>
          </cell>
          <cell r="AH4844">
            <v>15057</v>
          </cell>
          <cell r="AI4844">
            <v>15057</v>
          </cell>
          <cell r="AJ4844">
            <v>64774</v>
          </cell>
          <cell r="AK4844">
            <v>70</v>
          </cell>
        </row>
        <row r="4845">
          <cell r="B4845">
            <v>48030</v>
          </cell>
          <cell r="C4845">
            <v>480</v>
          </cell>
          <cell r="D4845">
            <v>3</v>
          </cell>
          <cell r="E4845">
            <v>30700</v>
          </cell>
          <cell r="F4845">
            <v>1</v>
          </cell>
          <cell r="G4845">
            <v>48030</v>
          </cell>
          <cell r="H4845">
            <v>98210</v>
          </cell>
          <cell r="I4845">
            <v>0</v>
          </cell>
          <cell r="J4845">
            <v>0</v>
          </cell>
          <cell r="K4845">
            <v>97</v>
          </cell>
          <cell r="L4845">
            <v>96</v>
          </cell>
          <cell r="M4845">
            <v>5</v>
          </cell>
          <cell r="N4845">
            <v>40</v>
          </cell>
          <cell r="O4845">
            <v>0.60000000000000009</v>
          </cell>
          <cell r="P4845">
            <v>72096</v>
          </cell>
          <cell r="Q4845">
            <v>36913</v>
          </cell>
          <cell r="R4845">
            <v>0.6</v>
          </cell>
          <cell r="S4845">
            <v>3</v>
          </cell>
          <cell r="T4845">
            <v>72072</v>
          </cell>
          <cell r="U4845">
            <v>30030</v>
          </cell>
          <cell r="V4845">
            <v>144168</v>
          </cell>
          <cell r="W4845">
            <v>66943</v>
          </cell>
          <cell r="X4845">
            <v>459940</v>
          </cell>
          <cell r="Y4845">
            <v>9198800</v>
          </cell>
          <cell r="Z4845" t="str">
            <v>土</v>
          </cell>
          <cell r="AA4845">
            <v>0.25</v>
          </cell>
          <cell r="AB4845">
            <v>0.25</v>
          </cell>
          <cell r="AC4845">
            <v>0.25</v>
          </cell>
          <cell r="AD4845">
            <v>0.25</v>
          </cell>
          <cell r="AE4845">
            <v>1</v>
          </cell>
          <cell r="AF4845">
            <v>19306</v>
          </cell>
          <cell r="AG4845">
            <v>19306</v>
          </cell>
          <cell r="AH4845">
            <v>19306</v>
          </cell>
          <cell r="AI4845">
            <v>19306</v>
          </cell>
          <cell r="AJ4845">
            <v>66943</v>
          </cell>
          <cell r="AK4845">
            <v>70</v>
          </cell>
        </row>
        <row r="4846">
          <cell r="B4846">
            <v>48130</v>
          </cell>
          <cell r="C4846">
            <v>481</v>
          </cell>
          <cell r="D4846">
            <v>3</v>
          </cell>
          <cell r="E4846">
            <v>33005</v>
          </cell>
          <cell r="F4846">
            <v>1</v>
          </cell>
          <cell r="G4846">
            <v>48130</v>
          </cell>
          <cell r="H4846">
            <v>98310</v>
          </cell>
          <cell r="I4846">
            <v>0</v>
          </cell>
          <cell r="J4846">
            <v>0</v>
          </cell>
          <cell r="K4846">
            <v>97</v>
          </cell>
          <cell r="L4846">
            <v>96</v>
          </cell>
          <cell r="M4846">
            <v>5</v>
          </cell>
          <cell r="N4846">
            <v>40</v>
          </cell>
          <cell r="O4846">
            <v>0.2</v>
          </cell>
          <cell r="P4846">
            <v>24032</v>
          </cell>
          <cell r="Q4846">
            <v>19225</v>
          </cell>
          <cell r="R4846">
            <v>0.6</v>
          </cell>
          <cell r="S4846">
            <v>3</v>
          </cell>
          <cell r="T4846">
            <v>72072</v>
          </cell>
          <cell r="U4846">
            <v>30030</v>
          </cell>
          <cell r="V4846">
            <v>96104</v>
          </cell>
          <cell r="W4846">
            <v>49255</v>
          </cell>
          <cell r="X4846">
            <v>459940</v>
          </cell>
          <cell r="Y4846">
            <v>9198800</v>
          </cell>
          <cell r="Z4846" t="str">
            <v>火</v>
          </cell>
          <cell r="AA4846">
            <v>0.25</v>
          </cell>
          <cell r="AB4846">
            <v>0.25</v>
          </cell>
          <cell r="AC4846">
            <v>0.25</v>
          </cell>
          <cell r="AD4846">
            <v>1</v>
          </cell>
          <cell r="AE4846">
            <v>0.25</v>
          </cell>
          <cell r="AF4846">
            <v>19220</v>
          </cell>
          <cell r="AG4846">
            <v>19220</v>
          </cell>
          <cell r="AH4846">
            <v>19220</v>
          </cell>
          <cell r="AI4846">
            <v>19220</v>
          </cell>
          <cell r="AJ4846">
            <v>19220</v>
          </cell>
          <cell r="AK4846">
            <v>70</v>
          </cell>
        </row>
        <row r="4847">
          <cell r="B4847">
            <v>48230</v>
          </cell>
          <cell r="C4847">
            <v>482</v>
          </cell>
          <cell r="D4847">
            <v>3</v>
          </cell>
          <cell r="E4847">
            <v>32205</v>
          </cell>
          <cell r="F4847">
            <v>1</v>
          </cell>
          <cell r="G4847">
            <v>48230</v>
          </cell>
          <cell r="H4847">
            <v>98410</v>
          </cell>
          <cell r="I4847">
            <v>0</v>
          </cell>
          <cell r="J4847">
            <v>0</v>
          </cell>
          <cell r="K4847">
            <v>97</v>
          </cell>
          <cell r="L4847">
            <v>96</v>
          </cell>
          <cell r="M4847">
            <v>5</v>
          </cell>
          <cell r="N4847">
            <v>40</v>
          </cell>
          <cell r="O4847">
            <v>0.30000000000000004</v>
          </cell>
          <cell r="P4847">
            <v>36048</v>
          </cell>
          <cell r="Q4847">
            <v>28838</v>
          </cell>
          <cell r="R4847">
            <v>0.6</v>
          </cell>
          <cell r="S4847">
            <v>3</v>
          </cell>
          <cell r="T4847">
            <v>72072</v>
          </cell>
          <cell r="U4847">
            <v>30030</v>
          </cell>
          <cell r="V4847">
            <v>108120</v>
          </cell>
          <cell r="W4847">
            <v>58868</v>
          </cell>
          <cell r="X4847">
            <v>459940</v>
          </cell>
          <cell r="Y4847">
            <v>9198800</v>
          </cell>
          <cell r="Z4847" t="str">
            <v>火</v>
          </cell>
          <cell r="AA4847">
            <v>0.25</v>
          </cell>
          <cell r="AB4847">
            <v>0.25</v>
          </cell>
          <cell r="AC4847">
            <v>0.25</v>
          </cell>
          <cell r="AD4847">
            <v>1</v>
          </cell>
          <cell r="AE4847">
            <v>0.25</v>
          </cell>
          <cell r="AF4847">
            <v>21624</v>
          </cell>
          <cell r="AG4847">
            <v>21624</v>
          </cell>
          <cell r="AH4847">
            <v>21624</v>
          </cell>
          <cell r="AI4847">
            <v>21624</v>
          </cell>
          <cell r="AJ4847">
            <v>21624</v>
          </cell>
          <cell r="AK4847">
            <v>70</v>
          </cell>
        </row>
        <row r="4848">
          <cell r="B4848">
            <v>48330</v>
          </cell>
          <cell r="C4848">
            <v>483</v>
          </cell>
          <cell r="D4848">
            <v>3</v>
          </cell>
          <cell r="E4848">
            <v>33005</v>
          </cell>
          <cell r="F4848">
            <v>1</v>
          </cell>
          <cell r="G4848">
            <v>48330</v>
          </cell>
          <cell r="H4848">
            <v>98510</v>
          </cell>
          <cell r="I4848">
            <v>0</v>
          </cell>
          <cell r="J4848">
            <v>0</v>
          </cell>
          <cell r="K4848">
            <v>97</v>
          </cell>
          <cell r="L4848">
            <v>96</v>
          </cell>
          <cell r="M4848">
            <v>5</v>
          </cell>
          <cell r="N4848">
            <v>40</v>
          </cell>
          <cell r="O4848">
            <v>0.4</v>
          </cell>
          <cell r="P4848">
            <v>48064</v>
          </cell>
          <cell r="Q4848">
            <v>30760</v>
          </cell>
          <cell r="R4848">
            <v>0.6</v>
          </cell>
          <cell r="S4848">
            <v>3</v>
          </cell>
          <cell r="T4848">
            <v>72072</v>
          </cell>
          <cell r="U4848">
            <v>30030</v>
          </cell>
          <cell r="V4848">
            <v>120136</v>
          </cell>
          <cell r="W4848">
            <v>60790</v>
          </cell>
          <cell r="X4848">
            <v>459940</v>
          </cell>
          <cell r="Y4848">
            <v>9198800</v>
          </cell>
          <cell r="Z4848" t="str">
            <v>火</v>
          </cell>
          <cell r="AA4848">
            <v>0.25</v>
          </cell>
          <cell r="AB4848">
            <v>0.25</v>
          </cell>
          <cell r="AC4848">
            <v>0.25</v>
          </cell>
          <cell r="AD4848">
            <v>1</v>
          </cell>
          <cell r="AE4848">
            <v>0.25</v>
          </cell>
          <cell r="AF4848">
            <v>24027</v>
          </cell>
          <cell r="AG4848">
            <v>24027</v>
          </cell>
          <cell r="AH4848">
            <v>24027</v>
          </cell>
          <cell r="AI4848">
            <v>24027</v>
          </cell>
          <cell r="AJ4848">
            <v>24027</v>
          </cell>
          <cell r="AK4848">
            <v>70</v>
          </cell>
        </row>
        <row r="4849">
          <cell r="B4849">
            <v>48430</v>
          </cell>
          <cell r="C4849">
            <v>484</v>
          </cell>
          <cell r="D4849">
            <v>3</v>
          </cell>
          <cell r="E4849">
            <v>32205</v>
          </cell>
          <cell r="F4849">
            <v>1</v>
          </cell>
          <cell r="G4849">
            <v>48430</v>
          </cell>
          <cell r="H4849">
            <v>98610</v>
          </cell>
          <cell r="I4849">
            <v>0</v>
          </cell>
          <cell r="J4849">
            <v>0</v>
          </cell>
          <cell r="K4849">
            <v>97</v>
          </cell>
          <cell r="L4849">
            <v>96</v>
          </cell>
          <cell r="M4849">
            <v>5</v>
          </cell>
          <cell r="N4849">
            <v>40</v>
          </cell>
          <cell r="O4849">
            <v>0.5</v>
          </cell>
          <cell r="P4849">
            <v>60080</v>
          </cell>
          <cell r="Q4849">
            <v>38451</v>
          </cell>
          <cell r="R4849">
            <v>0.6</v>
          </cell>
          <cell r="S4849">
            <v>3</v>
          </cell>
          <cell r="T4849">
            <v>72072</v>
          </cell>
          <cell r="U4849">
            <v>30030</v>
          </cell>
          <cell r="V4849">
            <v>132152</v>
          </cell>
          <cell r="W4849">
            <v>68481</v>
          </cell>
          <cell r="X4849">
            <v>459940</v>
          </cell>
          <cell r="Y4849">
            <v>9198800</v>
          </cell>
          <cell r="Z4849" t="str">
            <v>火</v>
          </cell>
          <cell r="AA4849">
            <v>0.25</v>
          </cell>
          <cell r="AB4849">
            <v>0.25</v>
          </cell>
          <cell r="AC4849">
            <v>0.25</v>
          </cell>
          <cell r="AD4849">
            <v>1</v>
          </cell>
          <cell r="AE4849">
            <v>0.25</v>
          </cell>
          <cell r="AF4849">
            <v>26430</v>
          </cell>
          <cell r="AG4849">
            <v>26430</v>
          </cell>
          <cell r="AH4849">
            <v>26430</v>
          </cell>
          <cell r="AI4849">
            <v>26430</v>
          </cell>
          <cell r="AJ4849">
            <v>26430</v>
          </cell>
          <cell r="AK4849">
            <v>70</v>
          </cell>
        </row>
        <row r="4850">
          <cell r="B4850">
            <v>48530</v>
          </cell>
          <cell r="C4850">
            <v>485</v>
          </cell>
          <cell r="D4850">
            <v>3</v>
          </cell>
          <cell r="E4850">
            <v>33005</v>
          </cell>
          <cell r="F4850">
            <v>1</v>
          </cell>
          <cell r="G4850">
            <v>48530</v>
          </cell>
          <cell r="H4850">
            <v>98710</v>
          </cell>
          <cell r="I4850">
            <v>0</v>
          </cell>
          <cell r="J4850">
            <v>0</v>
          </cell>
          <cell r="K4850">
            <v>98</v>
          </cell>
          <cell r="L4850">
            <v>97</v>
          </cell>
          <cell r="M4850">
            <v>5</v>
          </cell>
          <cell r="N4850">
            <v>40</v>
          </cell>
          <cell r="O4850">
            <v>0.60000000000000009</v>
          </cell>
          <cell r="P4850">
            <v>76224</v>
          </cell>
          <cell r="Q4850">
            <v>39026</v>
          </cell>
          <cell r="R4850">
            <v>0.6</v>
          </cell>
          <cell r="S4850">
            <v>3</v>
          </cell>
          <cell r="T4850">
            <v>76176</v>
          </cell>
          <cell r="U4850">
            <v>31740</v>
          </cell>
          <cell r="V4850">
            <v>152400</v>
          </cell>
          <cell r="W4850">
            <v>70766</v>
          </cell>
          <cell r="X4850">
            <v>484220</v>
          </cell>
          <cell r="Y4850">
            <v>9684400</v>
          </cell>
          <cell r="Z4850" t="str">
            <v>火</v>
          </cell>
          <cell r="AA4850">
            <v>0.25</v>
          </cell>
          <cell r="AB4850">
            <v>0.25</v>
          </cell>
          <cell r="AC4850">
            <v>0.25</v>
          </cell>
          <cell r="AD4850">
            <v>1</v>
          </cell>
          <cell r="AE4850">
            <v>0.25</v>
          </cell>
          <cell r="AF4850">
            <v>30480</v>
          </cell>
          <cell r="AG4850">
            <v>30480</v>
          </cell>
          <cell r="AH4850">
            <v>30480</v>
          </cell>
          <cell r="AI4850">
            <v>30480</v>
          </cell>
          <cell r="AJ4850">
            <v>30480</v>
          </cell>
          <cell r="AK4850">
            <v>70</v>
          </cell>
        </row>
        <row r="4851">
          <cell r="B4851">
            <v>48630</v>
          </cell>
          <cell r="C4851">
            <v>486</v>
          </cell>
          <cell r="D4851">
            <v>3</v>
          </cell>
          <cell r="E4851">
            <v>30802</v>
          </cell>
          <cell r="F4851">
            <v>1</v>
          </cell>
          <cell r="G4851">
            <v>48630</v>
          </cell>
          <cell r="H4851">
            <v>98810</v>
          </cell>
          <cell r="I4851">
            <v>0</v>
          </cell>
          <cell r="J4851">
            <v>0</v>
          </cell>
          <cell r="K4851">
            <v>98</v>
          </cell>
          <cell r="L4851">
            <v>97</v>
          </cell>
          <cell r="M4851">
            <v>5</v>
          </cell>
          <cell r="N4851">
            <v>40</v>
          </cell>
          <cell r="O4851">
            <v>0.2</v>
          </cell>
          <cell r="P4851">
            <v>25408</v>
          </cell>
          <cell r="Q4851">
            <v>20326</v>
          </cell>
          <cell r="R4851">
            <v>0.6</v>
          </cell>
          <cell r="S4851">
            <v>3</v>
          </cell>
          <cell r="T4851">
            <v>76176</v>
          </cell>
          <cell r="U4851">
            <v>31740</v>
          </cell>
          <cell r="V4851">
            <v>101584</v>
          </cell>
          <cell r="W4851">
            <v>52066</v>
          </cell>
          <cell r="X4851">
            <v>484220</v>
          </cell>
          <cell r="Y4851">
            <v>9684400</v>
          </cell>
          <cell r="Z4851" t="str">
            <v>水</v>
          </cell>
          <cell r="AA4851">
            <v>0.25</v>
          </cell>
          <cell r="AB4851">
            <v>0.25</v>
          </cell>
          <cell r="AC4851">
            <v>1</v>
          </cell>
          <cell r="AD4851">
            <v>0.25</v>
          </cell>
          <cell r="AE4851">
            <v>0.25</v>
          </cell>
          <cell r="AF4851">
            <v>20316</v>
          </cell>
          <cell r="AG4851">
            <v>20316</v>
          </cell>
          <cell r="AH4851">
            <v>20316</v>
          </cell>
          <cell r="AI4851">
            <v>20316</v>
          </cell>
          <cell r="AJ4851">
            <v>20316</v>
          </cell>
          <cell r="AK4851">
            <v>70</v>
          </cell>
        </row>
        <row r="4852">
          <cell r="B4852">
            <v>48730</v>
          </cell>
          <cell r="C4852">
            <v>487</v>
          </cell>
          <cell r="D4852">
            <v>3</v>
          </cell>
          <cell r="E4852">
            <v>30202</v>
          </cell>
          <cell r="F4852">
            <v>1</v>
          </cell>
          <cell r="G4852">
            <v>48730</v>
          </cell>
          <cell r="H4852">
            <v>98910</v>
          </cell>
          <cell r="I4852">
            <v>0</v>
          </cell>
          <cell r="J4852">
            <v>0</v>
          </cell>
          <cell r="K4852">
            <v>98</v>
          </cell>
          <cell r="L4852">
            <v>97</v>
          </cell>
          <cell r="M4852">
            <v>5</v>
          </cell>
          <cell r="N4852">
            <v>40</v>
          </cell>
          <cell r="O4852">
            <v>0.30000000000000004</v>
          </cell>
          <cell r="P4852">
            <v>38112</v>
          </cell>
          <cell r="Q4852">
            <v>30489</v>
          </cell>
          <cell r="R4852">
            <v>0.6</v>
          </cell>
          <cell r="S4852">
            <v>3</v>
          </cell>
          <cell r="T4852">
            <v>76176</v>
          </cell>
          <cell r="U4852">
            <v>31740</v>
          </cell>
          <cell r="V4852">
            <v>114288</v>
          </cell>
          <cell r="W4852">
            <v>62229</v>
          </cell>
          <cell r="X4852">
            <v>484220</v>
          </cell>
          <cell r="Y4852">
            <v>9684400</v>
          </cell>
          <cell r="Z4852" t="str">
            <v>水</v>
          </cell>
          <cell r="AA4852">
            <v>0.25</v>
          </cell>
          <cell r="AB4852">
            <v>0.25</v>
          </cell>
          <cell r="AC4852">
            <v>1</v>
          </cell>
          <cell r="AD4852">
            <v>0.25</v>
          </cell>
          <cell r="AE4852">
            <v>0.25</v>
          </cell>
          <cell r="AF4852">
            <v>22857</v>
          </cell>
          <cell r="AG4852">
            <v>22857</v>
          </cell>
          <cell r="AH4852">
            <v>22857</v>
          </cell>
          <cell r="AI4852">
            <v>22857</v>
          </cell>
          <cell r="AJ4852">
            <v>22857</v>
          </cell>
          <cell r="AK4852">
            <v>70</v>
          </cell>
        </row>
        <row r="4853">
          <cell r="B4853">
            <v>48830</v>
          </cell>
          <cell r="C4853">
            <v>488</v>
          </cell>
          <cell r="D4853">
            <v>3</v>
          </cell>
          <cell r="E4853">
            <v>30802</v>
          </cell>
          <cell r="F4853">
            <v>1</v>
          </cell>
          <cell r="G4853">
            <v>48830</v>
          </cell>
          <cell r="H4853">
            <v>99010</v>
          </cell>
          <cell r="I4853">
            <v>0</v>
          </cell>
          <cell r="J4853">
            <v>0</v>
          </cell>
          <cell r="K4853">
            <v>98</v>
          </cell>
          <cell r="L4853">
            <v>97</v>
          </cell>
          <cell r="M4853">
            <v>5</v>
          </cell>
          <cell r="N4853">
            <v>40</v>
          </cell>
          <cell r="O4853">
            <v>0.4</v>
          </cell>
          <cell r="P4853">
            <v>50816</v>
          </cell>
          <cell r="Q4853">
            <v>32522</v>
          </cell>
          <cell r="R4853">
            <v>0.6</v>
          </cell>
          <cell r="S4853">
            <v>3</v>
          </cell>
          <cell r="T4853">
            <v>76176</v>
          </cell>
          <cell r="U4853">
            <v>31740</v>
          </cell>
          <cell r="V4853">
            <v>126992</v>
          </cell>
          <cell r="W4853">
            <v>64262</v>
          </cell>
          <cell r="X4853">
            <v>484220</v>
          </cell>
          <cell r="Y4853">
            <v>9684400</v>
          </cell>
          <cell r="Z4853" t="str">
            <v>水</v>
          </cell>
          <cell r="AA4853">
            <v>0.25</v>
          </cell>
          <cell r="AB4853">
            <v>0.25</v>
          </cell>
          <cell r="AC4853">
            <v>1</v>
          </cell>
          <cell r="AD4853">
            <v>0.25</v>
          </cell>
          <cell r="AE4853">
            <v>0.25</v>
          </cell>
          <cell r="AF4853">
            <v>25398</v>
          </cell>
          <cell r="AG4853">
            <v>25398</v>
          </cell>
          <cell r="AH4853">
            <v>25398</v>
          </cell>
          <cell r="AI4853">
            <v>25398</v>
          </cell>
          <cell r="AJ4853">
            <v>25398</v>
          </cell>
          <cell r="AK4853">
            <v>70</v>
          </cell>
        </row>
        <row r="4854">
          <cell r="B4854">
            <v>48930</v>
          </cell>
          <cell r="C4854">
            <v>489</v>
          </cell>
          <cell r="D4854">
            <v>3</v>
          </cell>
          <cell r="E4854">
            <v>30202</v>
          </cell>
          <cell r="F4854">
            <v>1</v>
          </cell>
          <cell r="G4854">
            <v>48930</v>
          </cell>
          <cell r="H4854">
            <v>99110</v>
          </cell>
          <cell r="I4854">
            <v>0</v>
          </cell>
          <cell r="J4854">
            <v>0</v>
          </cell>
          <cell r="K4854">
            <v>98</v>
          </cell>
          <cell r="L4854">
            <v>97</v>
          </cell>
          <cell r="M4854">
            <v>5</v>
          </cell>
          <cell r="N4854">
            <v>40</v>
          </cell>
          <cell r="O4854">
            <v>0.5</v>
          </cell>
          <cell r="P4854">
            <v>63520</v>
          </cell>
          <cell r="Q4854">
            <v>40652</v>
          </cell>
          <cell r="R4854">
            <v>0.6</v>
          </cell>
          <cell r="S4854">
            <v>3</v>
          </cell>
          <cell r="T4854">
            <v>76176</v>
          </cell>
          <cell r="U4854">
            <v>31740</v>
          </cell>
          <cell r="V4854">
            <v>139696</v>
          </cell>
          <cell r="W4854">
            <v>72392</v>
          </cell>
          <cell r="X4854">
            <v>484220</v>
          </cell>
          <cell r="Y4854">
            <v>9684400</v>
          </cell>
          <cell r="Z4854" t="str">
            <v>水</v>
          </cell>
          <cell r="AA4854">
            <v>0.25</v>
          </cell>
          <cell r="AB4854">
            <v>0.25</v>
          </cell>
          <cell r="AC4854">
            <v>1</v>
          </cell>
          <cell r="AD4854">
            <v>0.25</v>
          </cell>
          <cell r="AE4854">
            <v>0.25</v>
          </cell>
          <cell r="AF4854">
            <v>27939</v>
          </cell>
          <cell r="AG4854">
            <v>27939</v>
          </cell>
          <cell r="AH4854">
            <v>27939</v>
          </cell>
          <cell r="AI4854">
            <v>27939</v>
          </cell>
          <cell r="AJ4854">
            <v>27939</v>
          </cell>
          <cell r="AK4854">
            <v>70</v>
          </cell>
        </row>
        <row r="4855">
          <cell r="B4855">
            <v>49030</v>
          </cell>
          <cell r="C4855">
            <v>490</v>
          </cell>
          <cell r="D4855">
            <v>3</v>
          </cell>
          <cell r="E4855">
            <v>30800</v>
          </cell>
          <cell r="F4855">
            <v>1</v>
          </cell>
          <cell r="G4855">
            <v>49030</v>
          </cell>
          <cell r="H4855">
            <v>99210</v>
          </cell>
          <cell r="I4855">
            <v>0</v>
          </cell>
          <cell r="J4855">
            <v>0</v>
          </cell>
          <cell r="K4855">
            <v>99</v>
          </cell>
          <cell r="L4855">
            <v>98</v>
          </cell>
          <cell r="M4855">
            <v>5</v>
          </cell>
          <cell r="N4855">
            <v>40</v>
          </cell>
          <cell r="O4855">
            <v>0.60000000000000009</v>
          </cell>
          <cell r="P4855">
            <v>80592</v>
          </cell>
          <cell r="Q4855">
            <v>41263</v>
          </cell>
          <cell r="R4855">
            <v>0.6</v>
          </cell>
          <cell r="S4855">
            <v>3</v>
          </cell>
          <cell r="T4855">
            <v>80568</v>
          </cell>
          <cell r="U4855">
            <v>33570</v>
          </cell>
          <cell r="V4855">
            <v>161160</v>
          </cell>
          <cell r="W4855">
            <v>74833</v>
          </cell>
          <cell r="X4855">
            <v>509900</v>
          </cell>
          <cell r="Y4855">
            <v>10198000</v>
          </cell>
          <cell r="Z4855" t="str">
            <v>水</v>
          </cell>
          <cell r="AA4855">
            <v>0.25</v>
          </cell>
          <cell r="AB4855">
            <v>0.25</v>
          </cell>
          <cell r="AC4855">
            <v>1</v>
          </cell>
          <cell r="AD4855">
            <v>0.25</v>
          </cell>
          <cell r="AE4855">
            <v>0.25</v>
          </cell>
          <cell r="AF4855">
            <v>32232</v>
          </cell>
          <cell r="AG4855">
            <v>32232</v>
          </cell>
          <cell r="AH4855">
            <v>32232</v>
          </cell>
          <cell r="AI4855">
            <v>32232</v>
          </cell>
          <cell r="AJ4855">
            <v>32232</v>
          </cell>
          <cell r="AK4855">
            <v>70</v>
          </cell>
        </row>
        <row r="4856">
          <cell r="B4856">
            <v>49130</v>
          </cell>
          <cell r="C4856">
            <v>491</v>
          </cell>
          <cell r="D4856">
            <v>3</v>
          </cell>
          <cell r="E4856">
            <v>20314</v>
          </cell>
          <cell r="F4856">
            <v>1</v>
          </cell>
          <cell r="G4856">
            <v>49130</v>
          </cell>
          <cell r="H4856">
            <v>99310</v>
          </cell>
          <cell r="I4856">
            <v>0</v>
          </cell>
          <cell r="J4856">
            <v>0</v>
          </cell>
          <cell r="K4856">
            <v>99</v>
          </cell>
          <cell r="L4856">
            <v>98</v>
          </cell>
          <cell r="M4856">
            <v>5</v>
          </cell>
          <cell r="N4856">
            <v>40</v>
          </cell>
          <cell r="O4856">
            <v>0.2</v>
          </cell>
          <cell r="P4856">
            <v>26864</v>
          </cell>
          <cell r="Q4856">
            <v>21491</v>
          </cell>
          <cell r="R4856">
            <v>0.6</v>
          </cell>
          <cell r="S4856">
            <v>3</v>
          </cell>
          <cell r="T4856">
            <v>80568</v>
          </cell>
          <cell r="U4856">
            <v>33570</v>
          </cell>
          <cell r="V4856">
            <v>107432</v>
          </cell>
          <cell r="W4856">
            <v>55061</v>
          </cell>
          <cell r="X4856">
            <v>509900</v>
          </cell>
          <cell r="Y4856">
            <v>10198000</v>
          </cell>
          <cell r="Z4856" t="str">
            <v>金</v>
          </cell>
          <cell r="AA4856">
            <v>1</v>
          </cell>
          <cell r="AB4856">
            <v>0.25</v>
          </cell>
          <cell r="AC4856">
            <v>0.25</v>
          </cell>
          <cell r="AD4856">
            <v>0.25</v>
          </cell>
          <cell r="AE4856">
            <v>0.25</v>
          </cell>
          <cell r="AF4856">
            <v>21486</v>
          </cell>
          <cell r="AG4856">
            <v>21486</v>
          </cell>
          <cell r="AH4856">
            <v>21486</v>
          </cell>
          <cell r="AI4856">
            <v>21486</v>
          </cell>
          <cell r="AJ4856">
            <v>21486</v>
          </cell>
          <cell r="AK4856">
            <v>70</v>
          </cell>
        </row>
        <row r="4857">
          <cell r="B4857">
            <v>49230</v>
          </cell>
          <cell r="C4857">
            <v>492</v>
          </cell>
          <cell r="D4857">
            <v>3</v>
          </cell>
          <cell r="E4857">
            <v>20514</v>
          </cell>
          <cell r="F4857">
            <v>1</v>
          </cell>
          <cell r="G4857">
            <v>49230</v>
          </cell>
          <cell r="H4857">
            <v>99410</v>
          </cell>
          <cell r="I4857">
            <v>0</v>
          </cell>
          <cell r="J4857">
            <v>0</v>
          </cell>
          <cell r="K4857">
            <v>99</v>
          </cell>
          <cell r="L4857">
            <v>98</v>
          </cell>
          <cell r="M4857">
            <v>5</v>
          </cell>
          <cell r="N4857">
            <v>40</v>
          </cell>
          <cell r="O4857">
            <v>0.30000000000000004</v>
          </cell>
          <cell r="P4857">
            <v>40296</v>
          </cell>
          <cell r="Q4857">
            <v>32236</v>
          </cell>
          <cell r="R4857">
            <v>0.6</v>
          </cell>
          <cell r="S4857">
            <v>3</v>
          </cell>
          <cell r="T4857">
            <v>80568</v>
          </cell>
          <cell r="U4857">
            <v>33570</v>
          </cell>
          <cell r="V4857">
            <v>120864</v>
          </cell>
          <cell r="W4857">
            <v>65806</v>
          </cell>
          <cell r="X4857">
            <v>509900</v>
          </cell>
          <cell r="Y4857">
            <v>10198000</v>
          </cell>
          <cell r="Z4857" t="str">
            <v>金</v>
          </cell>
          <cell r="AA4857">
            <v>1</v>
          </cell>
          <cell r="AB4857">
            <v>0.25</v>
          </cell>
          <cell r="AC4857">
            <v>0.25</v>
          </cell>
          <cell r="AD4857">
            <v>0.25</v>
          </cell>
          <cell r="AE4857">
            <v>0.25</v>
          </cell>
          <cell r="AF4857">
            <v>24172</v>
          </cell>
          <cell r="AG4857">
            <v>24172</v>
          </cell>
          <cell r="AH4857">
            <v>24172</v>
          </cell>
          <cell r="AI4857">
            <v>24172</v>
          </cell>
          <cell r="AJ4857">
            <v>24172</v>
          </cell>
          <cell r="AK4857">
            <v>70</v>
          </cell>
        </row>
        <row r="4858">
          <cell r="B4858">
            <v>49330</v>
          </cell>
          <cell r="C4858">
            <v>493</v>
          </cell>
          <cell r="D4858">
            <v>3</v>
          </cell>
          <cell r="E4858">
            <v>20314</v>
          </cell>
          <cell r="F4858">
            <v>1</v>
          </cell>
          <cell r="G4858">
            <v>49330</v>
          </cell>
          <cell r="H4858">
            <v>99510</v>
          </cell>
          <cell r="I4858">
            <v>0</v>
          </cell>
          <cell r="J4858">
            <v>0</v>
          </cell>
          <cell r="K4858">
            <v>99</v>
          </cell>
          <cell r="L4858">
            <v>98</v>
          </cell>
          <cell r="M4858">
            <v>5</v>
          </cell>
          <cell r="N4858">
            <v>40</v>
          </cell>
          <cell r="O4858">
            <v>0.4</v>
          </cell>
          <cell r="P4858">
            <v>53728</v>
          </cell>
          <cell r="Q4858">
            <v>34385</v>
          </cell>
          <cell r="R4858">
            <v>0.6</v>
          </cell>
          <cell r="S4858">
            <v>3</v>
          </cell>
          <cell r="T4858">
            <v>80568</v>
          </cell>
          <cell r="U4858">
            <v>33570</v>
          </cell>
          <cell r="V4858">
            <v>134296</v>
          </cell>
          <cell r="W4858">
            <v>67955</v>
          </cell>
          <cell r="X4858">
            <v>509900</v>
          </cell>
          <cell r="Y4858">
            <v>10198000</v>
          </cell>
          <cell r="Z4858" t="str">
            <v>金</v>
          </cell>
          <cell r="AA4858">
            <v>1</v>
          </cell>
          <cell r="AB4858">
            <v>0.25</v>
          </cell>
          <cell r="AC4858">
            <v>0.25</v>
          </cell>
          <cell r="AD4858">
            <v>0.25</v>
          </cell>
          <cell r="AE4858">
            <v>0.25</v>
          </cell>
          <cell r="AF4858">
            <v>26859</v>
          </cell>
          <cell r="AG4858">
            <v>26859</v>
          </cell>
          <cell r="AH4858">
            <v>26859</v>
          </cell>
          <cell r="AI4858">
            <v>26859</v>
          </cell>
          <cell r="AJ4858">
            <v>26859</v>
          </cell>
          <cell r="AK4858">
            <v>70</v>
          </cell>
        </row>
        <row r="4859">
          <cell r="B4859">
            <v>49430</v>
          </cell>
          <cell r="C4859">
            <v>494</v>
          </cell>
          <cell r="D4859">
            <v>3</v>
          </cell>
          <cell r="E4859">
            <v>20514</v>
          </cell>
          <cell r="F4859">
            <v>1</v>
          </cell>
          <cell r="G4859">
            <v>49430</v>
          </cell>
          <cell r="H4859">
            <v>99610</v>
          </cell>
          <cell r="I4859">
            <v>0</v>
          </cell>
          <cell r="J4859">
            <v>0</v>
          </cell>
          <cell r="K4859">
            <v>99</v>
          </cell>
          <cell r="L4859">
            <v>98</v>
          </cell>
          <cell r="M4859">
            <v>5</v>
          </cell>
          <cell r="N4859">
            <v>40</v>
          </cell>
          <cell r="O4859">
            <v>0.5</v>
          </cell>
          <cell r="P4859">
            <v>67160</v>
          </cell>
          <cell r="Q4859">
            <v>42982</v>
          </cell>
          <cell r="R4859">
            <v>0.6</v>
          </cell>
          <cell r="S4859">
            <v>3</v>
          </cell>
          <cell r="T4859">
            <v>80568</v>
          </cell>
          <cell r="U4859">
            <v>33570</v>
          </cell>
          <cell r="V4859">
            <v>147728</v>
          </cell>
          <cell r="W4859">
            <v>76552</v>
          </cell>
          <cell r="X4859">
            <v>509900</v>
          </cell>
          <cell r="Y4859">
            <v>10198000</v>
          </cell>
          <cell r="Z4859" t="str">
            <v>金</v>
          </cell>
          <cell r="AA4859">
            <v>1</v>
          </cell>
          <cell r="AB4859">
            <v>0.25</v>
          </cell>
          <cell r="AC4859">
            <v>0.25</v>
          </cell>
          <cell r="AD4859">
            <v>0.25</v>
          </cell>
          <cell r="AE4859">
            <v>0.25</v>
          </cell>
          <cell r="AF4859">
            <v>29545</v>
          </cell>
          <cell r="AG4859">
            <v>29545</v>
          </cell>
          <cell r="AH4859">
            <v>29545</v>
          </cell>
          <cell r="AI4859">
            <v>29545</v>
          </cell>
          <cell r="AJ4859">
            <v>29545</v>
          </cell>
          <cell r="AK4859">
            <v>70</v>
          </cell>
        </row>
        <row r="4860">
          <cell r="B4860">
            <v>49530</v>
          </cell>
          <cell r="C4860">
            <v>495</v>
          </cell>
          <cell r="D4860">
            <v>3</v>
          </cell>
          <cell r="E4860">
            <v>30900</v>
          </cell>
          <cell r="F4860">
            <v>1</v>
          </cell>
          <cell r="G4860">
            <v>49530</v>
          </cell>
          <cell r="H4860">
            <v>99710</v>
          </cell>
          <cell r="I4860">
            <v>0</v>
          </cell>
          <cell r="J4860">
            <v>0</v>
          </cell>
          <cell r="K4860">
            <v>100</v>
          </cell>
          <cell r="L4860">
            <v>99</v>
          </cell>
          <cell r="M4860">
            <v>5</v>
          </cell>
          <cell r="N4860">
            <v>40</v>
          </cell>
          <cell r="O4860">
            <v>0.60000000000000009</v>
          </cell>
          <cell r="P4860">
            <v>85224</v>
          </cell>
          <cell r="Q4860">
            <v>43634</v>
          </cell>
          <cell r="R4860">
            <v>0.6</v>
          </cell>
          <cell r="S4860">
            <v>3</v>
          </cell>
          <cell r="T4860">
            <v>85176</v>
          </cell>
          <cell r="U4860">
            <v>35490</v>
          </cell>
          <cell r="V4860">
            <v>170400</v>
          </cell>
          <cell r="W4860">
            <v>79124</v>
          </cell>
          <cell r="X4860">
            <v>537060</v>
          </cell>
          <cell r="Y4860">
            <v>10741200</v>
          </cell>
          <cell r="Z4860" t="str">
            <v>金</v>
          </cell>
          <cell r="AA4860">
            <v>1</v>
          </cell>
          <cell r="AB4860">
            <v>0.25</v>
          </cell>
          <cell r="AC4860">
            <v>0.25</v>
          </cell>
          <cell r="AD4860">
            <v>0.25</v>
          </cell>
          <cell r="AE4860">
            <v>0.25</v>
          </cell>
          <cell r="AF4860">
            <v>34080</v>
          </cell>
          <cell r="AG4860">
            <v>34080</v>
          </cell>
          <cell r="AH4860">
            <v>34080</v>
          </cell>
          <cell r="AI4860">
            <v>34080</v>
          </cell>
          <cell r="AJ4860">
            <v>34080</v>
          </cell>
          <cell r="AK4860">
            <v>70</v>
          </cell>
        </row>
        <row r="4861">
          <cell r="B4861">
            <v>49630</v>
          </cell>
          <cell r="C4861">
            <v>496</v>
          </cell>
          <cell r="D4861">
            <v>3</v>
          </cell>
          <cell r="E4861">
            <v>30601</v>
          </cell>
          <cell r="F4861">
            <v>1</v>
          </cell>
          <cell r="G4861">
            <v>49630</v>
          </cell>
          <cell r="H4861">
            <v>99810</v>
          </cell>
          <cell r="I4861">
            <v>0</v>
          </cell>
          <cell r="J4861">
            <v>0</v>
          </cell>
          <cell r="K4861">
            <v>100</v>
          </cell>
          <cell r="L4861">
            <v>99</v>
          </cell>
          <cell r="M4861">
            <v>5</v>
          </cell>
          <cell r="N4861">
            <v>40</v>
          </cell>
          <cell r="O4861">
            <v>0.2</v>
          </cell>
          <cell r="P4861">
            <v>28408</v>
          </cell>
          <cell r="Q4861">
            <v>22726</v>
          </cell>
          <cell r="R4861">
            <v>0.6</v>
          </cell>
          <cell r="S4861">
            <v>3</v>
          </cell>
          <cell r="T4861">
            <v>85176</v>
          </cell>
          <cell r="U4861">
            <v>35490</v>
          </cell>
          <cell r="V4861">
            <v>113584</v>
          </cell>
          <cell r="W4861">
            <v>58216</v>
          </cell>
          <cell r="X4861">
            <v>537060</v>
          </cell>
          <cell r="Y4861">
            <v>10741200</v>
          </cell>
          <cell r="Z4861" t="str">
            <v>木</v>
          </cell>
          <cell r="AA4861">
            <v>0.25</v>
          </cell>
          <cell r="AB4861">
            <v>1</v>
          </cell>
          <cell r="AC4861">
            <v>0.25</v>
          </cell>
          <cell r="AD4861">
            <v>0.25</v>
          </cell>
          <cell r="AE4861">
            <v>0.25</v>
          </cell>
          <cell r="AF4861">
            <v>22716</v>
          </cell>
          <cell r="AG4861">
            <v>22716</v>
          </cell>
          <cell r="AH4861">
            <v>22716</v>
          </cell>
          <cell r="AI4861">
            <v>22716</v>
          </cell>
          <cell r="AJ4861">
            <v>22716</v>
          </cell>
          <cell r="AK4861">
            <v>70</v>
          </cell>
        </row>
        <row r="4862">
          <cell r="B4862">
            <v>49730</v>
          </cell>
          <cell r="C4862">
            <v>497</v>
          </cell>
          <cell r="D4862">
            <v>3</v>
          </cell>
          <cell r="E4862">
            <v>20211</v>
          </cell>
          <cell r="F4862">
            <v>1</v>
          </cell>
          <cell r="G4862">
            <v>49730</v>
          </cell>
          <cell r="H4862">
            <v>99910</v>
          </cell>
          <cell r="I4862">
            <v>0</v>
          </cell>
          <cell r="J4862">
            <v>0</v>
          </cell>
          <cell r="K4862">
            <v>100</v>
          </cell>
          <cell r="L4862">
            <v>99</v>
          </cell>
          <cell r="M4862">
            <v>5</v>
          </cell>
          <cell r="N4862">
            <v>40</v>
          </cell>
          <cell r="O4862">
            <v>0.30000000000000004</v>
          </cell>
          <cell r="P4862">
            <v>42612</v>
          </cell>
          <cell r="Q4862">
            <v>34089</v>
          </cell>
          <cell r="R4862">
            <v>0.6</v>
          </cell>
          <cell r="S4862">
            <v>3</v>
          </cell>
          <cell r="T4862">
            <v>85176</v>
          </cell>
          <cell r="U4862">
            <v>35490</v>
          </cell>
          <cell r="V4862">
            <v>127788</v>
          </cell>
          <cell r="W4862">
            <v>69579</v>
          </cell>
          <cell r="X4862">
            <v>537060</v>
          </cell>
          <cell r="Y4862">
            <v>10741200</v>
          </cell>
          <cell r="Z4862" t="str">
            <v>木</v>
          </cell>
          <cell r="AA4862">
            <v>0.25</v>
          </cell>
          <cell r="AB4862">
            <v>1</v>
          </cell>
          <cell r="AC4862">
            <v>0.25</v>
          </cell>
          <cell r="AD4862">
            <v>0.25</v>
          </cell>
          <cell r="AE4862">
            <v>0.25</v>
          </cell>
          <cell r="AF4862">
            <v>25557</v>
          </cell>
          <cell r="AG4862">
            <v>25557</v>
          </cell>
          <cell r="AH4862">
            <v>25557</v>
          </cell>
          <cell r="AI4862">
            <v>25557</v>
          </cell>
          <cell r="AJ4862">
            <v>25557</v>
          </cell>
          <cell r="AK4862">
            <v>70</v>
          </cell>
        </row>
        <row r="4863">
          <cell r="B4863">
            <v>49830</v>
          </cell>
          <cell r="C4863">
            <v>498</v>
          </cell>
          <cell r="D4863">
            <v>3</v>
          </cell>
          <cell r="E4863">
            <v>30601</v>
          </cell>
          <cell r="F4863">
            <v>1</v>
          </cell>
          <cell r="G4863">
            <v>49830</v>
          </cell>
          <cell r="H4863">
            <v>100010</v>
          </cell>
          <cell r="I4863">
            <v>0</v>
          </cell>
          <cell r="J4863">
            <v>0</v>
          </cell>
          <cell r="K4863">
            <v>100</v>
          </cell>
          <cell r="L4863">
            <v>99</v>
          </cell>
          <cell r="M4863">
            <v>5</v>
          </cell>
          <cell r="N4863">
            <v>40</v>
          </cell>
          <cell r="O4863">
            <v>0.4</v>
          </cell>
          <cell r="P4863">
            <v>56816</v>
          </cell>
          <cell r="Q4863">
            <v>36362</v>
          </cell>
          <cell r="R4863">
            <v>0.6</v>
          </cell>
          <cell r="S4863">
            <v>3</v>
          </cell>
          <cell r="T4863">
            <v>85176</v>
          </cell>
          <cell r="U4863">
            <v>35490</v>
          </cell>
          <cell r="V4863">
            <v>141992</v>
          </cell>
          <cell r="W4863">
            <v>71852</v>
          </cell>
          <cell r="X4863">
            <v>537060</v>
          </cell>
          <cell r="Y4863">
            <v>10741200</v>
          </cell>
          <cell r="Z4863" t="str">
            <v>木</v>
          </cell>
          <cell r="AA4863">
            <v>0.25</v>
          </cell>
          <cell r="AB4863">
            <v>1</v>
          </cell>
          <cell r="AC4863">
            <v>0.25</v>
          </cell>
          <cell r="AD4863">
            <v>0.25</v>
          </cell>
          <cell r="AE4863">
            <v>0.25</v>
          </cell>
          <cell r="AF4863">
            <v>28398</v>
          </cell>
          <cell r="AG4863">
            <v>28398</v>
          </cell>
          <cell r="AH4863">
            <v>28398</v>
          </cell>
          <cell r="AI4863">
            <v>28398</v>
          </cell>
          <cell r="AJ4863">
            <v>28398</v>
          </cell>
          <cell r="AK4863">
            <v>70</v>
          </cell>
        </row>
        <row r="4864">
          <cell r="B4864">
            <v>49930</v>
          </cell>
          <cell r="C4864">
            <v>499</v>
          </cell>
          <cell r="D4864">
            <v>3</v>
          </cell>
          <cell r="E4864">
            <v>20211</v>
          </cell>
          <cell r="F4864">
            <v>1</v>
          </cell>
          <cell r="G4864">
            <v>49930</v>
          </cell>
          <cell r="H4864">
            <v>100110</v>
          </cell>
          <cell r="I4864">
            <v>0</v>
          </cell>
          <cell r="J4864">
            <v>0</v>
          </cell>
          <cell r="K4864">
            <v>100</v>
          </cell>
          <cell r="L4864">
            <v>99</v>
          </cell>
          <cell r="M4864">
            <v>5</v>
          </cell>
          <cell r="N4864">
            <v>40</v>
          </cell>
          <cell r="O4864">
            <v>0.5</v>
          </cell>
          <cell r="P4864">
            <v>71020</v>
          </cell>
          <cell r="Q4864">
            <v>45452</v>
          </cell>
          <cell r="R4864">
            <v>0.6</v>
          </cell>
          <cell r="S4864">
            <v>3</v>
          </cell>
          <cell r="T4864">
            <v>85176</v>
          </cell>
          <cell r="U4864">
            <v>35490</v>
          </cell>
          <cell r="V4864">
            <v>156196</v>
          </cell>
          <cell r="W4864">
            <v>80942</v>
          </cell>
          <cell r="X4864">
            <v>537060</v>
          </cell>
          <cell r="Y4864">
            <v>10741200</v>
          </cell>
          <cell r="Z4864" t="str">
            <v>木</v>
          </cell>
          <cell r="AA4864">
            <v>0.25</v>
          </cell>
          <cell r="AB4864">
            <v>1</v>
          </cell>
          <cell r="AC4864">
            <v>0.25</v>
          </cell>
          <cell r="AD4864">
            <v>0.25</v>
          </cell>
          <cell r="AE4864">
            <v>0.25</v>
          </cell>
          <cell r="AF4864">
            <v>31239</v>
          </cell>
          <cell r="AG4864">
            <v>31239</v>
          </cell>
          <cell r="AH4864">
            <v>31239</v>
          </cell>
          <cell r="AI4864">
            <v>31239</v>
          </cell>
          <cell r="AJ4864">
            <v>31239</v>
          </cell>
          <cell r="AK4864">
            <v>70</v>
          </cell>
        </row>
        <row r="4865">
          <cell r="B4865">
            <v>50030</v>
          </cell>
          <cell r="C4865">
            <v>500</v>
          </cell>
          <cell r="D4865">
            <v>3</v>
          </cell>
          <cell r="E4865">
            <v>30600</v>
          </cell>
          <cell r="F4865">
            <v>1</v>
          </cell>
          <cell r="G4865">
            <v>50030</v>
          </cell>
          <cell r="H4865">
            <v>100210</v>
          </cell>
          <cell r="I4865">
            <v>0</v>
          </cell>
          <cell r="J4865">
            <v>0</v>
          </cell>
          <cell r="K4865">
            <v>101</v>
          </cell>
          <cell r="L4865">
            <v>100</v>
          </cell>
          <cell r="M4865">
            <v>6</v>
          </cell>
          <cell r="N4865">
            <v>40</v>
          </cell>
          <cell r="O4865">
            <v>0.60000000000000009</v>
          </cell>
          <cell r="P4865">
            <v>90120</v>
          </cell>
          <cell r="Q4865">
            <v>46141</v>
          </cell>
          <cell r="R4865">
            <v>0.6</v>
          </cell>
          <cell r="S4865">
            <v>3</v>
          </cell>
          <cell r="T4865">
            <v>90072</v>
          </cell>
          <cell r="U4865">
            <v>37530</v>
          </cell>
          <cell r="V4865">
            <v>180192</v>
          </cell>
          <cell r="W4865">
            <v>83671</v>
          </cell>
          <cell r="X4865">
            <v>594500</v>
          </cell>
          <cell r="Y4865">
            <v>11890000</v>
          </cell>
          <cell r="Z4865" t="str">
            <v>木</v>
          </cell>
          <cell r="AA4865">
            <v>0.25</v>
          </cell>
          <cell r="AB4865">
            <v>1</v>
          </cell>
          <cell r="AC4865">
            <v>0.25</v>
          </cell>
          <cell r="AD4865">
            <v>0.25</v>
          </cell>
          <cell r="AE4865">
            <v>0.25</v>
          </cell>
          <cell r="AF4865">
            <v>36038</v>
          </cell>
          <cell r="AG4865">
            <v>36038</v>
          </cell>
          <cell r="AH4865">
            <v>36038</v>
          </cell>
          <cell r="AI4865">
            <v>36038</v>
          </cell>
          <cell r="AJ4865">
            <v>36038</v>
          </cell>
          <cell r="AK4865">
            <v>90</v>
          </cell>
        </row>
        <row r="4866">
          <cell r="B4866" t="str">
            <v>地狱难度</v>
          </cell>
          <cell r="E4866" t="e">
            <v>#VALUE!</v>
          </cell>
          <cell r="O4866">
            <v>0.2</v>
          </cell>
          <cell r="Q4866">
            <v>0</v>
          </cell>
          <cell r="R4866">
            <v>0.6</v>
          </cell>
          <cell r="S4866">
            <v>4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AA4866">
            <v>0.25</v>
          </cell>
          <cell r="AB4866">
            <v>0.25</v>
          </cell>
          <cell r="AC4866">
            <v>0.25</v>
          </cell>
          <cell r="AD4866">
            <v>0.25</v>
          </cell>
          <cell r="AE4866">
            <v>0.25</v>
          </cell>
          <cell r="AF4866">
            <v>0</v>
          </cell>
          <cell r="AG4866">
            <v>0</v>
          </cell>
          <cell r="AH4866">
            <v>0</v>
          </cell>
          <cell r="AI4866">
            <v>0</v>
          </cell>
          <cell r="AJ4866">
            <v>0</v>
          </cell>
          <cell r="AK4866">
            <v>-1</v>
          </cell>
        </row>
        <row r="4867">
          <cell r="B4867">
            <v>40140</v>
          </cell>
          <cell r="C4867">
            <v>401</v>
          </cell>
          <cell r="D4867">
            <v>4</v>
          </cell>
          <cell r="E4867">
            <v>20515</v>
          </cell>
          <cell r="F4867">
            <v>1</v>
          </cell>
          <cell r="G4867">
            <v>40140</v>
          </cell>
          <cell r="H4867">
            <v>100410</v>
          </cell>
          <cell r="I4867">
            <v>0</v>
          </cell>
          <cell r="J4867">
            <v>0</v>
          </cell>
          <cell r="K4867">
            <v>81</v>
          </cell>
          <cell r="L4867">
            <v>80</v>
          </cell>
          <cell r="M4867">
            <v>5</v>
          </cell>
          <cell r="N4867">
            <v>32</v>
          </cell>
          <cell r="O4867">
            <v>0.2</v>
          </cell>
          <cell r="P4867">
            <v>7872</v>
          </cell>
          <cell r="Q4867">
            <v>6297</v>
          </cell>
          <cell r="R4867">
            <v>0.6</v>
          </cell>
          <cell r="S4867">
            <v>4</v>
          </cell>
          <cell r="T4867">
            <v>31488</v>
          </cell>
          <cell r="U4867">
            <v>11001</v>
          </cell>
          <cell r="V4867">
            <v>39360</v>
          </cell>
          <cell r="W4867">
            <v>17298</v>
          </cell>
          <cell r="X4867">
            <v>155044</v>
          </cell>
          <cell r="Y4867">
            <v>3100880</v>
          </cell>
          <cell r="Z4867" t="str">
            <v>火</v>
          </cell>
          <cell r="AA4867">
            <v>0.25</v>
          </cell>
          <cell r="AB4867">
            <v>0.25</v>
          </cell>
          <cell r="AC4867">
            <v>0.25</v>
          </cell>
          <cell r="AD4867">
            <v>1</v>
          </cell>
          <cell r="AE4867">
            <v>0.25</v>
          </cell>
          <cell r="AF4867">
            <v>5515</v>
          </cell>
          <cell r="AG4867">
            <v>5515</v>
          </cell>
          <cell r="AH4867">
            <v>5515</v>
          </cell>
          <cell r="AI4867">
            <v>17298</v>
          </cell>
          <cell r="AJ4867">
            <v>5515</v>
          </cell>
          <cell r="AK4867">
            <v>70</v>
          </cell>
        </row>
        <row r="4868">
          <cell r="B4868">
            <v>40240</v>
          </cell>
          <cell r="C4868">
            <v>402</v>
          </cell>
          <cell r="D4868">
            <v>4</v>
          </cell>
          <cell r="E4868">
            <v>30505</v>
          </cell>
          <cell r="F4868">
            <v>1</v>
          </cell>
          <cell r="G4868">
            <v>40240</v>
          </cell>
          <cell r="H4868">
            <v>100510</v>
          </cell>
          <cell r="I4868">
            <v>0</v>
          </cell>
          <cell r="J4868">
            <v>0</v>
          </cell>
          <cell r="K4868">
            <v>81</v>
          </cell>
          <cell r="L4868">
            <v>80</v>
          </cell>
          <cell r="M4868">
            <v>5</v>
          </cell>
          <cell r="N4868">
            <v>32</v>
          </cell>
          <cell r="O4868">
            <v>0.30000000000000004</v>
          </cell>
          <cell r="P4868">
            <v>11808</v>
          </cell>
          <cell r="Q4868">
            <v>9446</v>
          </cell>
          <cell r="R4868">
            <v>0.6</v>
          </cell>
          <cell r="S4868">
            <v>4</v>
          </cell>
          <cell r="T4868">
            <v>31488</v>
          </cell>
          <cell r="U4868">
            <v>11001</v>
          </cell>
          <cell r="V4868">
            <v>43296</v>
          </cell>
          <cell r="W4868">
            <v>20447</v>
          </cell>
          <cell r="X4868">
            <v>155044</v>
          </cell>
          <cell r="Y4868">
            <v>3100880</v>
          </cell>
          <cell r="Z4868" t="str">
            <v>火</v>
          </cell>
          <cell r="AA4868">
            <v>0.25</v>
          </cell>
          <cell r="AB4868">
            <v>0.25</v>
          </cell>
          <cell r="AC4868">
            <v>0.25</v>
          </cell>
          <cell r="AD4868">
            <v>1</v>
          </cell>
          <cell r="AE4868">
            <v>0.25</v>
          </cell>
          <cell r="AF4868">
            <v>5712</v>
          </cell>
          <cell r="AG4868">
            <v>5712</v>
          </cell>
          <cell r="AH4868">
            <v>5712</v>
          </cell>
          <cell r="AI4868">
            <v>20447</v>
          </cell>
          <cell r="AJ4868">
            <v>5712</v>
          </cell>
          <cell r="AK4868">
            <v>70</v>
          </cell>
        </row>
        <row r="4869">
          <cell r="B4869">
            <v>40340</v>
          </cell>
          <cell r="C4869">
            <v>403</v>
          </cell>
          <cell r="D4869">
            <v>4</v>
          </cell>
          <cell r="E4869">
            <v>20515</v>
          </cell>
          <cell r="F4869">
            <v>1</v>
          </cell>
          <cell r="G4869">
            <v>40340</v>
          </cell>
          <cell r="H4869">
            <v>100610</v>
          </cell>
          <cell r="I4869">
            <v>0</v>
          </cell>
          <cell r="J4869">
            <v>0</v>
          </cell>
          <cell r="K4869">
            <v>81</v>
          </cell>
          <cell r="L4869">
            <v>80</v>
          </cell>
          <cell r="M4869">
            <v>5</v>
          </cell>
          <cell r="N4869">
            <v>32</v>
          </cell>
          <cell r="O4869">
            <v>0.4</v>
          </cell>
          <cell r="P4869">
            <v>15744</v>
          </cell>
          <cell r="Q4869">
            <v>10076</v>
          </cell>
          <cell r="R4869">
            <v>0.6</v>
          </cell>
          <cell r="S4869">
            <v>4</v>
          </cell>
          <cell r="T4869">
            <v>31488</v>
          </cell>
          <cell r="U4869">
            <v>11001</v>
          </cell>
          <cell r="V4869">
            <v>47232</v>
          </cell>
          <cell r="W4869">
            <v>21077</v>
          </cell>
          <cell r="X4869">
            <v>155044</v>
          </cell>
          <cell r="Y4869">
            <v>3100880</v>
          </cell>
          <cell r="Z4869" t="str">
            <v>火</v>
          </cell>
          <cell r="AA4869">
            <v>0.25</v>
          </cell>
          <cell r="AB4869">
            <v>0.25</v>
          </cell>
          <cell r="AC4869">
            <v>0.25</v>
          </cell>
          <cell r="AD4869">
            <v>1</v>
          </cell>
          <cell r="AE4869">
            <v>0.25</v>
          </cell>
          <cell r="AF4869">
            <v>6538</v>
          </cell>
          <cell r="AG4869">
            <v>6538</v>
          </cell>
          <cell r="AH4869">
            <v>6538</v>
          </cell>
          <cell r="AI4869">
            <v>21077</v>
          </cell>
          <cell r="AJ4869">
            <v>6538</v>
          </cell>
          <cell r="AK4869">
            <v>70</v>
          </cell>
        </row>
        <row r="4870">
          <cell r="B4870">
            <v>40440</v>
          </cell>
          <cell r="C4870">
            <v>404</v>
          </cell>
          <cell r="D4870">
            <v>4</v>
          </cell>
          <cell r="E4870">
            <v>30505</v>
          </cell>
          <cell r="F4870">
            <v>1</v>
          </cell>
          <cell r="G4870">
            <v>40440</v>
          </cell>
          <cell r="H4870">
            <v>100710</v>
          </cell>
          <cell r="I4870">
            <v>0</v>
          </cell>
          <cell r="J4870">
            <v>0</v>
          </cell>
          <cell r="K4870">
            <v>81</v>
          </cell>
          <cell r="L4870">
            <v>80</v>
          </cell>
          <cell r="M4870">
            <v>5</v>
          </cell>
          <cell r="N4870">
            <v>32</v>
          </cell>
          <cell r="O4870">
            <v>0.5</v>
          </cell>
          <cell r="P4870">
            <v>19680</v>
          </cell>
          <cell r="Q4870">
            <v>12595</v>
          </cell>
          <cell r="R4870">
            <v>0.6</v>
          </cell>
          <cell r="S4870">
            <v>4</v>
          </cell>
          <cell r="T4870">
            <v>31488</v>
          </cell>
          <cell r="U4870">
            <v>11001</v>
          </cell>
          <cell r="V4870">
            <v>51168</v>
          </cell>
          <cell r="W4870">
            <v>23596</v>
          </cell>
          <cell r="X4870">
            <v>155044</v>
          </cell>
          <cell r="Y4870">
            <v>3100880</v>
          </cell>
          <cell r="Z4870" t="str">
            <v>火</v>
          </cell>
          <cell r="AA4870">
            <v>0.25</v>
          </cell>
          <cell r="AB4870">
            <v>0.25</v>
          </cell>
          <cell r="AC4870">
            <v>0.25</v>
          </cell>
          <cell r="AD4870">
            <v>1</v>
          </cell>
          <cell r="AE4870">
            <v>0.25</v>
          </cell>
          <cell r="AF4870">
            <v>6893</v>
          </cell>
          <cell r="AG4870">
            <v>6893</v>
          </cell>
          <cell r="AH4870">
            <v>6893</v>
          </cell>
          <cell r="AI4870">
            <v>23596</v>
          </cell>
          <cell r="AJ4870">
            <v>6893</v>
          </cell>
          <cell r="AK4870">
            <v>70</v>
          </cell>
        </row>
        <row r="4871">
          <cell r="B4871">
            <v>40540</v>
          </cell>
          <cell r="C4871">
            <v>405</v>
          </cell>
          <cell r="D4871">
            <v>4</v>
          </cell>
          <cell r="E4871">
            <v>20515</v>
          </cell>
          <cell r="F4871">
            <v>1</v>
          </cell>
          <cell r="G4871">
            <v>40540</v>
          </cell>
          <cell r="H4871">
            <v>100810</v>
          </cell>
          <cell r="I4871">
            <v>0</v>
          </cell>
          <cell r="J4871">
            <v>0</v>
          </cell>
          <cell r="K4871">
            <v>82</v>
          </cell>
          <cell r="L4871">
            <v>81</v>
          </cell>
          <cell r="M4871">
            <v>5</v>
          </cell>
          <cell r="N4871">
            <v>32</v>
          </cell>
          <cell r="O4871">
            <v>0.60000000000000009</v>
          </cell>
          <cell r="P4871">
            <v>24979</v>
          </cell>
          <cell r="Q4871">
            <v>12789</v>
          </cell>
          <cell r="R4871">
            <v>0.6</v>
          </cell>
          <cell r="S4871">
            <v>4</v>
          </cell>
          <cell r="T4871">
            <v>33254</v>
          </cell>
          <cell r="U4871">
            <v>11618</v>
          </cell>
          <cell r="V4871">
            <v>58233</v>
          </cell>
          <cell r="W4871">
            <v>24407</v>
          </cell>
          <cell r="X4871">
            <v>162980</v>
          </cell>
          <cell r="Y4871">
            <v>3259600</v>
          </cell>
          <cell r="Z4871" t="str">
            <v>火</v>
          </cell>
          <cell r="AA4871">
            <v>0.25</v>
          </cell>
          <cell r="AB4871">
            <v>0.25</v>
          </cell>
          <cell r="AC4871">
            <v>0.25</v>
          </cell>
          <cell r="AD4871">
            <v>1</v>
          </cell>
          <cell r="AE4871">
            <v>0.25</v>
          </cell>
          <cell r="AF4871">
            <v>8456</v>
          </cell>
          <cell r="AG4871">
            <v>8456</v>
          </cell>
          <cell r="AH4871">
            <v>8456</v>
          </cell>
          <cell r="AI4871">
            <v>24407</v>
          </cell>
          <cell r="AJ4871">
            <v>8456</v>
          </cell>
          <cell r="AK4871">
            <v>70</v>
          </cell>
        </row>
        <row r="4872">
          <cell r="B4872">
            <v>40640</v>
          </cell>
          <cell r="C4872">
            <v>406</v>
          </cell>
          <cell r="D4872">
            <v>4</v>
          </cell>
          <cell r="E4872">
            <v>32405</v>
          </cell>
          <cell r="F4872">
            <v>1</v>
          </cell>
          <cell r="G4872">
            <v>40640</v>
          </cell>
          <cell r="H4872">
            <v>100910</v>
          </cell>
          <cell r="I4872">
            <v>0</v>
          </cell>
          <cell r="J4872">
            <v>0</v>
          </cell>
          <cell r="K4872">
            <v>82</v>
          </cell>
          <cell r="L4872">
            <v>81</v>
          </cell>
          <cell r="M4872">
            <v>5</v>
          </cell>
          <cell r="N4872">
            <v>32</v>
          </cell>
          <cell r="O4872">
            <v>0.2</v>
          </cell>
          <cell r="P4872">
            <v>8326</v>
          </cell>
          <cell r="Q4872">
            <v>6661</v>
          </cell>
          <cell r="R4872">
            <v>0.6</v>
          </cell>
          <cell r="S4872">
            <v>4</v>
          </cell>
          <cell r="T4872">
            <v>33254</v>
          </cell>
          <cell r="U4872">
            <v>11618</v>
          </cell>
          <cell r="V4872">
            <v>41580</v>
          </cell>
          <cell r="W4872">
            <v>18279</v>
          </cell>
          <cell r="X4872">
            <v>162980</v>
          </cell>
          <cell r="Y4872">
            <v>3259600</v>
          </cell>
          <cell r="Z4872" t="str">
            <v>火</v>
          </cell>
          <cell r="AA4872">
            <v>0.25</v>
          </cell>
          <cell r="AB4872">
            <v>0.25</v>
          </cell>
          <cell r="AC4872">
            <v>0.25</v>
          </cell>
          <cell r="AD4872">
            <v>1</v>
          </cell>
          <cell r="AE4872">
            <v>0.25</v>
          </cell>
          <cell r="AF4872">
            <v>5825</v>
          </cell>
          <cell r="AG4872">
            <v>5825</v>
          </cell>
          <cell r="AH4872">
            <v>5825</v>
          </cell>
          <cell r="AI4872">
            <v>18279</v>
          </cell>
          <cell r="AJ4872">
            <v>5825</v>
          </cell>
          <cell r="AK4872">
            <v>70</v>
          </cell>
        </row>
        <row r="4873">
          <cell r="B4873">
            <v>40740</v>
          </cell>
          <cell r="C4873">
            <v>407</v>
          </cell>
          <cell r="D4873">
            <v>4</v>
          </cell>
          <cell r="E4873">
            <v>32505</v>
          </cell>
          <cell r="F4873">
            <v>1</v>
          </cell>
          <cell r="G4873">
            <v>40740</v>
          </cell>
          <cell r="H4873">
            <v>101010</v>
          </cell>
          <cell r="I4873">
            <v>0</v>
          </cell>
          <cell r="J4873">
            <v>0</v>
          </cell>
          <cell r="K4873">
            <v>82</v>
          </cell>
          <cell r="L4873">
            <v>81</v>
          </cell>
          <cell r="M4873">
            <v>5</v>
          </cell>
          <cell r="N4873">
            <v>32</v>
          </cell>
          <cell r="O4873">
            <v>0.30000000000000004</v>
          </cell>
          <cell r="P4873">
            <v>12489</v>
          </cell>
          <cell r="Q4873">
            <v>9991</v>
          </cell>
          <cell r="R4873">
            <v>0.6</v>
          </cell>
          <cell r="S4873">
            <v>4</v>
          </cell>
          <cell r="T4873">
            <v>33254</v>
          </cell>
          <cell r="U4873">
            <v>11618</v>
          </cell>
          <cell r="V4873">
            <v>45743</v>
          </cell>
          <cell r="W4873">
            <v>21609</v>
          </cell>
          <cell r="X4873">
            <v>162980</v>
          </cell>
          <cell r="Y4873">
            <v>3259600</v>
          </cell>
          <cell r="Z4873" t="str">
            <v>火</v>
          </cell>
          <cell r="AA4873">
            <v>0.25</v>
          </cell>
          <cell r="AB4873">
            <v>0.25</v>
          </cell>
          <cell r="AC4873">
            <v>0.25</v>
          </cell>
          <cell r="AD4873">
            <v>1</v>
          </cell>
          <cell r="AE4873">
            <v>0.25</v>
          </cell>
          <cell r="AF4873">
            <v>6033</v>
          </cell>
          <cell r="AG4873">
            <v>6033</v>
          </cell>
          <cell r="AH4873">
            <v>6033</v>
          </cell>
          <cell r="AI4873">
            <v>21609</v>
          </cell>
          <cell r="AJ4873">
            <v>6033</v>
          </cell>
          <cell r="AK4873">
            <v>70</v>
          </cell>
        </row>
        <row r="4874">
          <cell r="B4874">
            <v>40840</v>
          </cell>
          <cell r="C4874">
            <v>408</v>
          </cell>
          <cell r="D4874">
            <v>4</v>
          </cell>
          <cell r="E4874">
            <v>32405</v>
          </cell>
          <cell r="F4874">
            <v>1</v>
          </cell>
          <cell r="G4874">
            <v>40840</v>
          </cell>
          <cell r="H4874">
            <v>101110</v>
          </cell>
          <cell r="I4874">
            <v>0</v>
          </cell>
          <cell r="J4874">
            <v>0</v>
          </cell>
          <cell r="K4874">
            <v>82</v>
          </cell>
          <cell r="L4874">
            <v>81</v>
          </cell>
          <cell r="M4874">
            <v>5</v>
          </cell>
          <cell r="N4874">
            <v>32</v>
          </cell>
          <cell r="O4874">
            <v>0.4</v>
          </cell>
          <cell r="P4874">
            <v>16652</v>
          </cell>
          <cell r="Q4874">
            <v>10657</v>
          </cell>
          <cell r="R4874">
            <v>0.6</v>
          </cell>
          <cell r="S4874">
            <v>4</v>
          </cell>
          <cell r="T4874">
            <v>33254</v>
          </cell>
          <cell r="U4874">
            <v>11618</v>
          </cell>
          <cell r="V4874">
            <v>49906</v>
          </cell>
          <cell r="W4874">
            <v>22275</v>
          </cell>
          <cell r="X4874">
            <v>162980</v>
          </cell>
          <cell r="Y4874">
            <v>3259600</v>
          </cell>
          <cell r="Z4874" t="str">
            <v>火</v>
          </cell>
          <cell r="AA4874">
            <v>0.25</v>
          </cell>
          <cell r="AB4874">
            <v>0.25</v>
          </cell>
          <cell r="AC4874">
            <v>0.25</v>
          </cell>
          <cell r="AD4874">
            <v>1</v>
          </cell>
          <cell r="AE4874">
            <v>0.25</v>
          </cell>
          <cell r="AF4874">
            <v>6907</v>
          </cell>
          <cell r="AG4874">
            <v>6907</v>
          </cell>
          <cell r="AH4874">
            <v>6907</v>
          </cell>
          <cell r="AI4874">
            <v>22275</v>
          </cell>
          <cell r="AJ4874">
            <v>6907</v>
          </cell>
          <cell r="AK4874">
            <v>70</v>
          </cell>
        </row>
        <row r="4875">
          <cell r="B4875">
            <v>40940</v>
          </cell>
          <cell r="C4875">
            <v>409</v>
          </cell>
          <cell r="D4875">
            <v>4</v>
          </cell>
          <cell r="E4875">
            <v>32505</v>
          </cell>
          <cell r="F4875">
            <v>1</v>
          </cell>
          <cell r="G4875">
            <v>40940</v>
          </cell>
          <cell r="H4875">
            <v>101210</v>
          </cell>
          <cell r="I4875">
            <v>0</v>
          </cell>
          <cell r="J4875">
            <v>0</v>
          </cell>
          <cell r="K4875">
            <v>82</v>
          </cell>
          <cell r="L4875">
            <v>81</v>
          </cell>
          <cell r="M4875">
            <v>5</v>
          </cell>
          <cell r="N4875">
            <v>32</v>
          </cell>
          <cell r="O4875">
            <v>0.5</v>
          </cell>
          <cell r="P4875">
            <v>20816</v>
          </cell>
          <cell r="Q4875">
            <v>13322</v>
          </cell>
          <cell r="R4875">
            <v>0.6</v>
          </cell>
          <cell r="S4875">
            <v>4</v>
          </cell>
          <cell r="T4875">
            <v>33254</v>
          </cell>
          <cell r="U4875">
            <v>11618</v>
          </cell>
          <cell r="V4875">
            <v>54070</v>
          </cell>
          <cell r="W4875">
            <v>24940</v>
          </cell>
          <cell r="X4875">
            <v>162980</v>
          </cell>
          <cell r="Y4875">
            <v>3259600</v>
          </cell>
          <cell r="Z4875" t="str">
            <v>火</v>
          </cell>
          <cell r="AA4875">
            <v>0.25</v>
          </cell>
          <cell r="AB4875">
            <v>0.25</v>
          </cell>
          <cell r="AC4875">
            <v>0.25</v>
          </cell>
          <cell r="AD4875">
            <v>1</v>
          </cell>
          <cell r="AE4875">
            <v>0.25</v>
          </cell>
          <cell r="AF4875">
            <v>7282</v>
          </cell>
          <cell r="AG4875">
            <v>7282</v>
          </cell>
          <cell r="AH4875">
            <v>7282</v>
          </cell>
          <cell r="AI4875">
            <v>24940</v>
          </cell>
          <cell r="AJ4875">
            <v>7282</v>
          </cell>
          <cell r="AK4875">
            <v>70</v>
          </cell>
        </row>
        <row r="4876">
          <cell r="B4876">
            <v>41040</v>
          </cell>
          <cell r="C4876">
            <v>410</v>
          </cell>
          <cell r="D4876">
            <v>4</v>
          </cell>
          <cell r="E4876">
            <v>32405</v>
          </cell>
          <cell r="F4876">
            <v>1</v>
          </cell>
          <cell r="G4876">
            <v>41040</v>
          </cell>
          <cell r="H4876">
            <v>101310</v>
          </cell>
          <cell r="I4876">
            <v>0</v>
          </cell>
          <cell r="J4876">
            <v>0</v>
          </cell>
          <cell r="K4876">
            <v>83</v>
          </cell>
          <cell r="L4876">
            <v>82</v>
          </cell>
          <cell r="M4876">
            <v>5</v>
          </cell>
          <cell r="N4876">
            <v>33</v>
          </cell>
          <cell r="O4876">
            <v>0.60000000000000009</v>
          </cell>
          <cell r="P4876">
            <v>27225</v>
          </cell>
          <cell r="Q4876">
            <v>13939</v>
          </cell>
          <cell r="R4876">
            <v>0.6</v>
          </cell>
          <cell r="S4876">
            <v>4</v>
          </cell>
          <cell r="T4876">
            <v>36273</v>
          </cell>
          <cell r="U4876">
            <v>12673</v>
          </cell>
          <cell r="V4876">
            <v>63498</v>
          </cell>
          <cell r="W4876">
            <v>26612</v>
          </cell>
          <cell r="X4876">
            <v>176749</v>
          </cell>
          <cell r="Y4876">
            <v>3534980</v>
          </cell>
          <cell r="Z4876" t="str">
            <v>火</v>
          </cell>
          <cell r="AA4876">
            <v>0.25</v>
          </cell>
          <cell r="AB4876">
            <v>0.25</v>
          </cell>
          <cell r="AC4876">
            <v>0.25</v>
          </cell>
          <cell r="AD4876">
            <v>1</v>
          </cell>
          <cell r="AE4876">
            <v>0.25</v>
          </cell>
          <cell r="AF4876">
            <v>9221</v>
          </cell>
          <cell r="AG4876">
            <v>9221</v>
          </cell>
          <cell r="AH4876">
            <v>9221</v>
          </cell>
          <cell r="AI4876">
            <v>26612</v>
          </cell>
          <cell r="AJ4876">
            <v>9221</v>
          </cell>
          <cell r="AK4876">
            <v>70</v>
          </cell>
        </row>
        <row r="4877">
          <cell r="B4877">
            <v>41140</v>
          </cell>
          <cell r="C4877">
            <v>411</v>
          </cell>
          <cell r="D4877">
            <v>4</v>
          </cell>
          <cell r="E4877">
            <v>20115</v>
          </cell>
          <cell r="F4877">
            <v>1</v>
          </cell>
          <cell r="G4877">
            <v>41140</v>
          </cell>
          <cell r="H4877">
            <v>101410</v>
          </cell>
          <cell r="I4877">
            <v>0</v>
          </cell>
          <cell r="J4877">
            <v>0</v>
          </cell>
          <cell r="K4877">
            <v>83</v>
          </cell>
          <cell r="L4877">
            <v>82</v>
          </cell>
          <cell r="M4877">
            <v>5</v>
          </cell>
          <cell r="N4877">
            <v>33</v>
          </cell>
          <cell r="O4877">
            <v>0.2</v>
          </cell>
          <cell r="P4877">
            <v>9075</v>
          </cell>
          <cell r="Q4877">
            <v>7260</v>
          </cell>
          <cell r="R4877">
            <v>0.6</v>
          </cell>
          <cell r="S4877">
            <v>4</v>
          </cell>
          <cell r="T4877">
            <v>36273</v>
          </cell>
          <cell r="U4877">
            <v>12673</v>
          </cell>
          <cell r="V4877">
            <v>45348</v>
          </cell>
          <cell r="W4877">
            <v>19933</v>
          </cell>
          <cell r="X4877">
            <v>176749</v>
          </cell>
          <cell r="Y4877">
            <v>3534980</v>
          </cell>
          <cell r="Z4877" t="str">
            <v>火</v>
          </cell>
          <cell r="AA4877">
            <v>0.25</v>
          </cell>
          <cell r="AB4877">
            <v>0.25</v>
          </cell>
          <cell r="AC4877">
            <v>0.25</v>
          </cell>
          <cell r="AD4877">
            <v>1</v>
          </cell>
          <cell r="AE4877">
            <v>0.25</v>
          </cell>
          <cell r="AF4877">
            <v>6353</v>
          </cell>
          <cell r="AG4877">
            <v>6353</v>
          </cell>
          <cell r="AH4877">
            <v>6353</v>
          </cell>
          <cell r="AI4877">
            <v>19933</v>
          </cell>
          <cell r="AJ4877">
            <v>6353</v>
          </cell>
          <cell r="AK4877">
            <v>70</v>
          </cell>
        </row>
        <row r="4878">
          <cell r="B4878">
            <v>41240</v>
          </cell>
          <cell r="C4878">
            <v>412</v>
          </cell>
          <cell r="D4878">
            <v>4</v>
          </cell>
          <cell r="E4878">
            <v>30505</v>
          </cell>
          <cell r="F4878">
            <v>1</v>
          </cell>
          <cell r="G4878">
            <v>41240</v>
          </cell>
          <cell r="H4878">
            <v>101510</v>
          </cell>
          <cell r="I4878">
            <v>0</v>
          </cell>
          <cell r="J4878">
            <v>0</v>
          </cell>
          <cell r="K4878">
            <v>83</v>
          </cell>
          <cell r="L4878">
            <v>82</v>
          </cell>
          <cell r="M4878">
            <v>5</v>
          </cell>
          <cell r="N4878">
            <v>33</v>
          </cell>
          <cell r="O4878">
            <v>0.30000000000000004</v>
          </cell>
          <cell r="P4878">
            <v>13612</v>
          </cell>
          <cell r="Q4878">
            <v>10890</v>
          </cell>
          <cell r="R4878">
            <v>0.6</v>
          </cell>
          <cell r="S4878">
            <v>4</v>
          </cell>
          <cell r="T4878">
            <v>36273</v>
          </cell>
          <cell r="U4878">
            <v>12673</v>
          </cell>
          <cell r="V4878">
            <v>49885</v>
          </cell>
          <cell r="W4878">
            <v>23563</v>
          </cell>
          <cell r="X4878">
            <v>176749</v>
          </cell>
          <cell r="Y4878">
            <v>3534980</v>
          </cell>
          <cell r="Z4878" t="str">
            <v>火</v>
          </cell>
          <cell r="AA4878">
            <v>0.25</v>
          </cell>
          <cell r="AB4878">
            <v>0.25</v>
          </cell>
          <cell r="AC4878">
            <v>0.25</v>
          </cell>
          <cell r="AD4878">
            <v>1</v>
          </cell>
          <cell r="AE4878">
            <v>0.25</v>
          </cell>
          <cell r="AF4878">
            <v>6580</v>
          </cell>
          <cell r="AG4878">
            <v>6580</v>
          </cell>
          <cell r="AH4878">
            <v>6580</v>
          </cell>
          <cell r="AI4878">
            <v>23563</v>
          </cell>
          <cell r="AJ4878">
            <v>6580</v>
          </cell>
          <cell r="AK4878">
            <v>70</v>
          </cell>
        </row>
        <row r="4879">
          <cell r="B4879">
            <v>41340</v>
          </cell>
          <cell r="C4879">
            <v>413</v>
          </cell>
          <cell r="D4879">
            <v>4</v>
          </cell>
          <cell r="E4879">
            <v>20115</v>
          </cell>
          <cell r="F4879">
            <v>1</v>
          </cell>
          <cell r="G4879">
            <v>41340</v>
          </cell>
          <cell r="H4879">
            <v>101610</v>
          </cell>
          <cell r="I4879">
            <v>0</v>
          </cell>
          <cell r="J4879">
            <v>0</v>
          </cell>
          <cell r="K4879">
            <v>83</v>
          </cell>
          <cell r="L4879">
            <v>82</v>
          </cell>
          <cell r="M4879">
            <v>5</v>
          </cell>
          <cell r="N4879">
            <v>33</v>
          </cell>
          <cell r="O4879">
            <v>0.4</v>
          </cell>
          <cell r="P4879">
            <v>18150</v>
          </cell>
          <cell r="Q4879">
            <v>11616</v>
          </cell>
          <cell r="R4879">
            <v>0.6</v>
          </cell>
          <cell r="S4879">
            <v>4</v>
          </cell>
          <cell r="T4879">
            <v>36273</v>
          </cell>
          <cell r="U4879">
            <v>12673</v>
          </cell>
          <cell r="V4879">
            <v>54423</v>
          </cell>
          <cell r="W4879">
            <v>24289</v>
          </cell>
          <cell r="X4879">
            <v>176749</v>
          </cell>
          <cell r="Y4879">
            <v>3534980</v>
          </cell>
          <cell r="Z4879" t="str">
            <v>火</v>
          </cell>
          <cell r="AA4879">
            <v>0.25</v>
          </cell>
          <cell r="AB4879">
            <v>0.25</v>
          </cell>
          <cell r="AC4879">
            <v>0.25</v>
          </cell>
          <cell r="AD4879">
            <v>1</v>
          </cell>
          <cell r="AE4879">
            <v>0.25</v>
          </cell>
          <cell r="AF4879">
            <v>7533</v>
          </cell>
          <cell r="AG4879">
            <v>7533</v>
          </cell>
          <cell r="AH4879">
            <v>7533</v>
          </cell>
          <cell r="AI4879">
            <v>24289</v>
          </cell>
          <cell r="AJ4879">
            <v>7533</v>
          </cell>
          <cell r="AK4879">
            <v>70</v>
          </cell>
        </row>
        <row r="4880">
          <cell r="B4880">
            <v>41440</v>
          </cell>
          <cell r="C4880">
            <v>414</v>
          </cell>
          <cell r="D4880">
            <v>4</v>
          </cell>
          <cell r="E4880">
            <v>30505</v>
          </cell>
          <cell r="F4880">
            <v>1</v>
          </cell>
          <cell r="G4880">
            <v>41440</v>
          </cell>
          <cell r="H4880">
            <v>101710</v>
          </cell>
          <cell r="I4880">
            <v>0</v>
          </cell>
          <cell r="J4880">
            <v>0</v>
          </cell>
          <cell r="K4880">
            <v>83</v>
          </cell>
          <cell r="L4880">
            <v>82</v>
          </cell>
          <cell r="M4880">
            <v>5</v>
          </cell>
          <cell r="N4880">
            <v>33</v>
          </cell>
          <cell r="O4880">
            <v>0.5</v>
          </cell>
          <cell r="P4880">
            <v>22687</v>
          </cell>
          <cell r="Q4880">
            <v>14520</v>
          </cell>
          <cell r="R4880">
            <v>0.6</v>
          </cell>
          <cell r="S4880">
            <v>4</v>
          </cell>
          <cell r="T4880">
            <v>36273</v>
          </cell>
          <cell r="U4880">
            <v>12673</v>
          </cell>
          <cell r="V4880">
            <v>58960</v>
          </cell>
          <cell r="W4880">
            <v>27193</v>
          </cell>
          <cell r="X4880">
            <v>176749</v>
          </cell>
          <cell r="Y4880">
            <v>3534980</v>
          </cell>
          <cell r="Z4880" t="str">
            <v>火</v>
          </cell>
          <cell r="AA4880">
            <v>0.25</v>
          </cell>
          <cell r="AB4880">
            <v>0.25</v>
          </cell>
          <cell r="AC4880">
            <v>0.25</v>
          </cell>
          <cell r="AD4880">
            <v>1</v>
          </cell>
          <cell r="AE4880">
            <v>0.25</v>
          </cell>
          <cell r="AF4880">
            <v>7941</v>
          </cell>
          <cell r="AG4880">
            <v>7941</v>
          </cell>
          <cell r="AH4880">
            <v>7941</v>
          </cell>
          <cell r="AI4880">
            <v>27193</v>
          </cell>
          <cell r="AJ4880">
            <v>7941</v>
          </cell>
          <cell r="AK4880">
            <v>70</v>
          </cell>
        </row>
        <row r="4881">
          <cell r="B4881">
            <v>41540</v>
          </cell>
          <cell r="C4881">
            <v>415</v>
          </cell>
          <cell r="D4881">
            <v>4</v>
          </cell>
          <cell r="E4881">
            <v>20115</v>
          </cell>
          <cell r="F4881">
            <v>1</v>
          </cell>
          <cell r="G4881">
            <v>41540</v>
          </cell>
          <cell r="H4881">
            <v>101810</v>
          </cell>
          <cell r="I4881">
            <v>0</v>
          </cell>
          <cell r="J4881">
            <v>0</v>
          </cell>
          <cell r="K4881">
            <v>84</v>
          </cell>
          <cell r="L4881">
            <v>83</v>
          </cell>
          <cell r="M4881">
            <v>5</v>
          </cell>
          <cell r="N4881">
            <v>34</v>
          </cell>
          <cell r="O4881">
            <v>0.60000000000000009</v>
          </cell>
          <cell r="P4881">
            <v>29661</v>
          </cell>
          <cell r="Q4881">
            <v>15186</v>
          </cell>
          <cell r="R4881">
            <v>0.6</v>
          </cell>
          <cell r="S4881">
            <v>4</v>
          </cell>
          <cell r="T4881">
            <v>39494</v>
          </cell>
          <cell r="U4881">
            <v>13798</v>
          </cell>
          <cell r="V4881">
            <v>69155</v>
          </cell>
          <cell r="W4881">
            <v>28984</v>
          </cell>
          <cell r="X4881">
            <v>191554</v>
          </cell>
          <cell r="Y4881">
            <v>3831080</v>
          </cell>
          <cell r="Z4881" t="str">
            <v>火</v>
          </cell>
          <cell r="AA4881">
            <v>0.25</v>
          </cell>
          <cell r="AB4881">
            <v>0.25</v>
          </cell>
          <cell r="AC4881">
            <v>0.25</v>
          </cell>
          <cell r="AD4881">
            <v>1</v>
          </cell>
          <cell r="AE4881">
            <v>0.25</v>
          </cell>
          <cell r="AF4881">
            <v>10042</v>
          </cell>
          <cell r="AG4881">
            <v>10042</v>
          </cell>
          <cell r="AH4881">
            <v>10042</v>
          </cell>
          <cell r="AI4881">
            <v>28984</v>
          </cell>
          <cell r="AJ4881">
            <v>10042</v>
          </cell>
          <cell r="AK4881">
            <v>70</v>
          </cell>
        </row>
        <row r="4882">
          <cell r="B4882">
            <v>41640</v>
          </cell>
          <cell r="C4882">
            <v>416</v>
          </cell>
          <cell r="D4882">
            <v>4</v>
          </cell>
          <cell r="E4882">
            <v>33005</v>
          </cell>
          <cell r="F4882">
            <v>1</v>
          </cell>
          <cell r="G4882">
            <v>41640</v>
          </cell>
          <cell r="H4882">
            <v>101910</v>
          </cell>
          <cell r="I4882">
            <v>0</v>
          </cell>
          <cell r="J4882">
            <v>0</v>
          </cell>
          <cell r="K4882">
            <v>84</v>
          </cell>
          <cell r="L4882">
            <v>83</v>
          </cell>
          <cell r="M4882">
            <v>5</v>
          </cell>
          <cell r="N4882">
            <v>34</v>
          </cell>
          <cell r="O4882">
            <v>0.2</v>
          </cell>
          <cell r="P4882">
            <v>9887</v>
          </cell>
          <cell r="Q4882">
            <v>7909</v>
          </cell>
          <cell r="R4882">
            <v>0.6</v>
          </cell>
          <cell r="S4882">
            <v>4</v>
          </cell>
          <cell r="T4882">
            <v>39494</v>
          </cell>
          <cell r="U4882">
            <v>13798</v>
          </cell>
          <cell r="V4882">
            <v>49381</v>
          </cell>
          <cell r="W4882">
            <v>21707</v>
          </cell>
          <cell r="X4882">
            <v>191554</v>
          </cell>
          <cell r="Y4882">
            <v>3831080</v>
          </cell>
          <cell r="Z4882" t="str">
            <v>火</v>
          </cell>
          <cell r="AA4882">
            <v>0.25</v>
          </cell>
          <cell r="AB4882">
            <v>0.25</v>
          </cell>
          <cell r="AC4882">
            <v>0.25</v>
          </cell>
          <cell r="AD4882">
            <v>1</v>
          </cell>
          <cell r="AE4882">
            <v>0.25</v>
          </cell>
          <cell r="AF4882">
            <v>6918</v>
          </cell>
          <cell r="AG4882">
            <v>6918</v>
          </cell>
          <cell r="AH4882">
            <v>6918</v>
          </cell>
          <cell r="AI4882">
            <v>21707</v>
          </cell>
          <cell r="AJ4882">
            <v>6918</v>
          </cell>
          <cell r="AK4882">
            <v>70</v>
          </cell>
        </row>
        <row r="4883">
          <cell r="B4883">
            <v>41740</v>
          </cell>
          <cell r="C4883">
            <v>417</v>
          </cell>
          <cell r="D4883">
            <v>4</v>
          </cell>
          <cell r="E4883">
            <v>32405</v>
          </cell>
          <cell r="F4883">
            <v>1</v>
          </cell>
          <cell r="G4883">
            <v>41740</v>
          </cell>
          <cell r="H4883">
            <v>102010</v>
          </cell>
          <cell r="I4883">
            <v>0</v>
          </cell>
          <cell r="J4883">
            <v>0</v>
          </cell>
          <cell r="K4883">
            <v>84</v>
          </cell>
          <cell r="L4883">
            <v>83</v>
          </cell>
          <cell r="M4883">
            <v>5</v>
          </cell>
          <cell r="N4883">
            <v>34</v>
          </cell>
          <cell r="O4883">
            <v>0.30000000000000004</v>
          </cell>
          <cell r="P4883">
            <v>14830</v>
          </cell>
          <cell r="Q4883">
            <v>11864</v>
          </cell>
          <cell r="R4883">
            <v>0.6</v>
          </cell>
          <cell r="S4883">
            <v>4</v>
          </cell>
          <cell r="T4883">
            <v>39494</v>
          </cell>
          <cell r="U4883">
            <v>13798</v>
          </cell>
          <cell r="V4883">
            <v>54324</v>
          </cell>
          <cell r="W4883">
            <v>25662</v>
          </cell>
          <cell r="X4883">
            <v>191554</v>
          </cell>
          <cell r="Y4883">
            <v>3831080</v>
          </cell>
          <cell r="Z4883" t="str">
            <v>火</v>
          </cell>
          <cell r="AA4883">
            <v>0.25</v>
          </cell>
          <cell r="AB4883">
            <v>0.25</v>
          </cell>
          <cell r="AC4883">
            <v>0.25</v>
          </cell>
          <cell r="AD4883">
            <v>1</v>
          </cell>
          <cell r="AE4883">
            <v>0.25</v>
          </cell>
          <cell r="AF4883">
            <v>7165</v>
          </cell>
          <cell r="AG4883">
            <v>7165</v>
          </cell>
          <cell r="AH4883">
            <v>7165</v>
          </cell>
          <cell r="AI4883">
            <v>25662</v>
          </cell>
          <cell r="AJ4883">
            <v>7165</v>
          </cell>
          <cell r="AK4883">
            <v>70</v>
          </cell>
        </row>
        <row r="4884">
          <cell r="B4884">
            <v>41840</v>
          </cell>
          <cell r="C4884">
            <v>418</v>
          </cell>
          <cell r="D4884">
            <v>4</v>
          </cell>
          <cell r="E4884">
            <v>33005</v>
          </cell>
          <cell r="F4884">
            <v>1</v>
          </cell>
          <cell r="G4884">
            <v>41840</v>
          </cell>
          <cell r="H4884">
            <v>102110</v>
          </cell>
          <cell r="I4884">
            <v>0</v>
          </cell>
          <cell r="J4884">
            <v>0</v>
          </cell>
          <cell r="K4884">
            <v>84</v>
          </cell>
          <cell r="L4884">
            <v>83</v>
          </cell>
          <cell r="M4884">
            <v>5</v>
          </cell>
          <cell r="N4884">
            <v>34</v>
          </cell>
          <cell r="O4884">
            <v>0.4</v>
          </cell>
          <cell r="P4884">
            <v>19774</v>
          </cell>
          <cell r="Q4884">
            <v>12655</v>
          </cell>
          <cell r="R4884">
            <v>0.6</v>
          </cell>
          <cell r="S4884">
            <v>4</v>
          </cell>
          <cell r="T4884">
            <v>39494</v>
          </cell>
          <cell r="U4884">
            <v>13798</v>
          </cell>
          <cell r="V4884">
            <v>59268</v>
          </cell>
          <cell r="W4884">
            <v>26453</v>
          </cell>
          <cell r="X4884">
            <v>191554</v>
          </cell>
          <cell r="Y4884">
            <v>3831080</v>
          </cell>
          <cell r="Z4884" t="str">
            <v>火</v>
          </cell>
          <cell r="AA4884">
            <v>0.25</v>
          </cell>
          <cell r="AB4884">
            <v>0.25</v>
          </cell>
          <cell r="AC4884">
            <v>0.25</v>
          </cell>
          <cell r="AD4884">
            <v>1</v>
          </cell>
          <cell r="AE4884">
            <v>0.25</v>
          </cell>
          <cell r="AF4884">
            <v>8203</v>
          </cell>
          <cell r="AG4884">
            <v>8203</v>
          </cell>
          <cell r="AH4884">
            <v>8203</v>
          </cell>
          <cell r="AI4884">
            <v>26453</v>
          </cell>
          <cell r="AJ4884">
            <v>8203</v>
          </cell>
          <cell r="AK4884">
            <v>70</v>
          </cell>
        </row>
        <row r="4885">
          <cell r="B4885">
            <v>41940</v>
          </cell>
          <cell r="C4885">
            <v>419</v>
          </cell>
          <cell r="D4885">
            <v>4</v>
          </cell>
          <cell r="E4885">
            <v>32405</v>
          </cell>
          <cell r="F4885">
            <v>1</v>
          </cell>
          <cell r="G4885">
            <v>41940</v>
          </cell>
          <cell r="H4885">
            <v>102210</v>
          </cell>
          <cell r="I4885">
            <v>0</v>
          </cell>
          <cell r="J4885">
            <v>0</v>
          </cell>
          <cell r="K4885">
            <v>84</v>
          </cell>
          <cell r="L4885">
            <v>83</v>
          </cell>
          <cell r="M4885">
            <v>5</v>
          </cell>
          <cell r="N4885">
            <v>34</v>
          </cell>
          <cell r="O4885">
            <v>0.5</v>
          </cell>
          <cell r="P4885">
            <v>24718</v>
          </cell>
          <cell r="Q4885">
            <v>15819</v>
          </cell>
          <cell r="R4885">
            <v>0.6</v>
          </cell>
          <cell r="S4885">
            <v>4</v>
          </cell>
          <cell r="T4885">
            <v>39494</v>
          </cell>
          <cell r="U4885">
            <v>13798</v>
          </cell>
          <cell r="V4885">
            <v>64212</v>
          </cell>
          <cell r="W4885">
            <v>29617</v>
          </cell>
          <cell r="X4885">
            <v>191554</v>
          </cell>
          <cell r="Y4885">
            <v>3831080</v>
          </cell>
          <cell r="Z4885" t="str">
            <v>火</v>
          </cell>
          <cell r="AA4885">
            <v>0.25</v>
          </cell>
          <cell r="AB4885">
            <v>0.25</v>
          </cell>
          <cell r="AC4885">
            <v>0.25</v>
          </cell>
          <cell r="AD4885">
            <v>1</v>
          </cell>
          <cell r="AE4885">
            <v>0.25</v>
          </cell>
          <cell r="AF4885">
            <v>8648</v>
          </cell>
          <cell r="AG4885">
            <v>8648</v>
          </cell>
          <cell r="AH4885">
            <v>8648</v>
          </cell>
          <cell r="AI4885">
            <v>29617</v>
          </cell>
          <cell r="AJ4885">
            <v>8648</v>
          </cell>
          <cell r="AK4885">
            <v>70</v>
          </cell>
        </row>
        <row r="4886">
          <cell r="B4886">
            <v>42040</v>
          </cell>
          <cell r="C4886">
            <v>420</v>
          </cell>
          <cell r="D4886">
            <v>4</v>
          </cell>
          <cell r="E4886">
            <v>33000</v>
          </cell>
          <cell r="F4886">
            <v>1</v>
          </cell>
          <cell r="G4886">
            <v>42040</v>
          </cell>
          <cell r="H4886">
            <v>102310</v>
          </cell>
          <cell r="I4886">
            <v>0</v>
          </cell>
          <cell r="J4886">
            <v>0</v>
          </cell>
          <cell r="K4886">
            <v>85</v>
          </cell>
          <cell r="L4886">
            <v>84</v>
          </cell>
          <cell r="M4886">
            <v>5</v>
          </cell>
          <cell r="N4886">
            <v>35</v>
          </cell>
          <cell r="O4886">
            <v>0.60000000000000009</v>
          </cell>
          <cell r="P4886">
            <v>32298</v>
          </cell>
          <cell r="Q4886">
            <v>16536</v>
          </cell>
          <cell r="R4886">
            <v>0.6</v>
          </cell>
          <cell r="S4886">
            <v>4</v>
          </cell>
          <cell r="T4886">
            <v>43008</v>
          </cell>
          <cell r="U4886">
            <v>15026</v>
          </cell>
          <cell r="V4886">
            <v>75306</v>
          </cell>
          <cell r="W4886">
            <v>31562</v>
          </cell>
          <cell r="X4886">
            <v>207475</v>
          </cell>
          <cell r="Y4886">
            <v>4149500</v>
          </cell>
          <cell r="Z4886" t="str">
            <v>火</v>
          </cell>
          <cell r="AA4886">
            <v>0.25</v>
          </cell>
          <cell r="AB4886">
            <v>0.25</v>
          </cell>
          <cell r="AC4886">
            <v>0.25</v>
          </cell>
          <cell r="AD4886">
            <v>1</v>
          </cell>
          <cell r="AE4886">
            <v>0.25</v>
          </cell>
          <cell r="AF4886">
            <v>10936</v>
          </cell>
          <cell r="AG4886">
            <v>10936</v>
          </cell>
          <cell r="AH4886">
            <v>10936</v>
          </cell>
          <cell r="AI4886">
            <v>31562</v>
          </cell>
          <cell r="AJ4886">
            <v>10936</v>
          </cell>
          <cell r="AK4886">
            <v>70</v>
          </cell>
        </row>
        <row r="4887">
          <cell r="B4887">
            <v>42140</v>
          </cell>
          <cell r="C4887">
            <v>421</v>
          </cell>
          <cell r="D4887">
            <v>4</v>
          </cell>
          <cell r="E4887">
            <v>20314</v>
          </cell>
          <cell r="F4887">
            <v>1</v>
          </cell>
          <cell r="G4887">
            <v>42140</v>
          </cell>
          <cell r="H4887">
            <v>102410</v>
          </cell>
          <cell r="I4887">
            <v>0</v>
          </cell>
          <cell r="J4887">
            <v>0</v>
          </cell>
          <cell r="K4887">
            <v>85</v>
          </cell>
          <cell r="L4887">
            <v>84</v>
          </cell>
          <cell r="M4887">
            <v>5</v>
          </cell>
          <cell r="N4887">
            <v>35</v>
          </cell>
          <cell r="O4887">
            <v>0.2</v>
          </cell>
          <cell r="P4887">
            <v>10766</v>
          </cell>
          <cell r="Q4887">
            <v>8612</v>
          </cell>
          <cell r="R4887">
            <v>0.6</v>
          </cell>
          <cell r="S4887">
            <v>4</v>
          </cell>
          <cell r="T4887">
            <v>43008</v>
          </cell>
          <cell r="U4887">
            <v>15026</v>
          </cell>
          <cell r="V4887">
            <v>53774</v>
          </cell>
          <cell r="W4887">
            <v>23638</v>
          </cell>
          <cell r="X4887">
            <v>207475</v>
          </cell>
          <cell r="Y4887">
            <v>4149500</v>
          </cell>
          <cell r="Z4887" t="str">
            <v>金</v>
          </cell>
          <cell r="AA4887">
            <v>1</v>
          </cell>
          <cell r="AB4887">
            <v>0.25</v>
          </cell>
          <cell r="AC4887">
            <v>0.25</v>
          </cell>
          <cell r="AD4887">
            <v>0.25</v>
          </cell>
          <cell r="AE4887">
            <v>0.25</v>
          </cell>
          <cell r="AF4887">
            <v>23638</v>
          </cell>
          <cell r="AG4887">
            <v>7534</v>
          </cell>
          <cell r="AH4887">
            <v>7534</v>
          </cell>
          <cell r="AI4887">
            <v>7534</v>
          </cell>
          <cell r="AJ4887">
            <v>7534</v>
          </cell>
          <cell r="AK4887">
            <v>70</v>
          </cell>
        </row>
        <row r="4888">
          <cell r="B4888">
            <v>42240</v>
          </cell>
          <cell r="C4888">
            <v>422</v>
          </cell>
          <cell r="D4888">
            <v>4</v>
          </cell>
          <cell r="E4888">
            <v>20514</v>
          </cell>
          <cell r="F4888">
            <v>1</v>
          </cell>
          <cell r="G4888">
            <v>42240</v>
          </cell>
          <cell r="H4888">
            <v>102510</v>
          </cell>
          <cell r="I4888">
            <v>0</v>
          </cell>
          <cell r="J4888">
            <v>0</v>
          </cell>
          <cell r="K4888">
            <v>85</v>
          </cell>
          <cell r="L4888">
            <v>84</v>
          </cell>
          <cell r="M4888">
            <v>5</v>
          </cell>
          <cell r="N4888">
            <v>35</v>
          </cell>
          <cell r="O4888">
            <v>0.30000000000000004</v>
          </cell>
          <cell r="P4888">
            <v>16149</v>
          </cell>
          <cell r="Q4888">
            <v>12919</v>
          </cell>
          <cell r="R4888">
            <v>0.6</v>
          </cell>
          <cell r="S4888">
            <v>4</v>
          </cell>
          <cell r="T4888">
            <v>43008</v>
          </cell>
          <cell r="U4888">
            <v>15026</v>
          </cell>
          <cell r="V4888">
            <v>59157</v>
          </cell>
          <cell r="W4888">
            <v>27945</v>
          </cell>
          <cell r="X4888">
            <v>207475</v>
          </cell>
          <cell r="Y4888">
            <v>4149500</v>
          </cell>
          <cell r="Z4888" t="str">
            <v>金</v>
          </cell>
          <cell r="AA4888">
            <v>1</v>
          </cell>
          <cell r="AB4888">
            <v>0.25</v>
          </cell>
          <cell r="AC4888">
            <v>0.25</v>
          </cell>
          <cell r="AD4888">
            <v>0.25</v>
          </cell>
          <cell r="AE4888">
            <v>0.25</v>
          </cell>
          <cell r="AF4888">
            <v>27945</v>
          </cell>
          <cell r="AG4888">
            <v>7803</v>
          </cell>
          <cell r="AH4888">
            <v>7803</v>
          </cell>
          <cell r="AI4888">
            <v>7803</v>
          </cell>
          <cell r="AJ4888">
            <v>7803</v>
          </cell>
          <cell r="AK4888">
            <v>70</v>
          </cell>
        </row>
        <row r="4889">
          <cell r="B4889">
            <v>42340</v>
          </cell>
          <cell r="C4889">
            <v>423</v>
          </cell>
          <cell r="D4889">
            <v>4</v>
          </cell>
          <cell r="E4889">
            <v>20314</v>
          </cell>
          <cell r="F4889">
            <v>1</v>
          </cell>
          <cell r="G4889">
            <v>42340</v>
          </cell>
          <cell r="H4889">
            <v>102610</v>
          </cell>
          <cell r="I4889">
            <v>0</v>
          </cell>
          <cell r="J4889">
            <v>0</v>
          </cell>
          <cell r="K4889">
            <v>85</v>
          </cell>
          <cell r="L4889">
            <v>84</v>
          </cell>
          <cell r="M4889">
            <v>5</v>
          </cell>
          <cell r="N4889">
            <v>35</v>
          </cell>
          <cell r="O4889">
            <v>0.4</v>
          </cell>
          <cell r="P4889">
            <v>21532</v>
          </cell>
          <cell r="Q4889">
            <v>13780</v>
          </cell>
          <cell r="R4889">
            <v>0.6</v>
          </cell>
          <cell r="S4889">
            <v>4</v>
          </cell>
          <cell r="T4889">
            <v>43008</v>
          </cell>
          <cell r="U4889">
            <v>15026</v>
          </cell>
          <cell r="V4889">
            <v>64540</v>
          </cell>
          <cell r="W4889">
            <v>28806</v>
          </cell>
          <cell r="X4889">
            <v>207475</v>
          </cell>
          <cell r="Y4889">
            <v>4149500</v>
          </cell>
          <cell r="Z4889" t="str">
            <v>金</v>
          </cell>
          <cell r="AA4889">
            <v>1</v>
          </cell>
          <cell r="AB4889">
            <v>0.25</v>
          </cell>
          <cell r="AC4889">
            <v>0.25</v>
          </cell>
          <cell r="AD4889">
            <v>0.25</v>
          </cell>
          <cell r="AE4889">
            <v>0.25</v>
          </cell>
          <cell r="AF4889">
            <v>28806</v>
          </cell>
          <cell r="AG4889">
            <v>8933</v>
          </cell>
          <cell r="AH4889">
            <v>8933</v>
          </cell>
          <cell r="AI4889">
            <v>8933</v>
          </cell>
          <cell r="AJ4889">
            <v>8933</v>
          </cell>
          <cell r="AK4889">
            <v>70</v>
          </cell>
        </row>
        <row r="4890">
          <cell r="B4890">
            <v>42440</v>
          </cell>
          <cell r="C4890">
            <v>424</v>
          </cell>
          <cell r="D4890">
            <v>4</v>
          </cell>
          <cell r="E4890">
            <v>20514</v>
          </cell>
          <cell r="F4890">
            <v>1</v>
          </cell>
          <cell r="G4890">
            <v>42440</v>
          </cell>
          <cell r="H4890">
            <v>102710</v>
          </cell>
          <cell r="I4890">
            <v>0</v>
          </cell>
          <cell r="J4890">
            <v>0</v>
          </cell>
          <cell r="K4890">
            <v>85</v>
          </cell>
          <cell r="L4890">
            <v>84</v>
          </cell>
          <cell r="M4890">
            <v>5</v>
          </cell>
          <cell r="N4890">
            <v>35</v>
          </cell>
          <cell r="O4890">
            <v>0.5</v>
          </cell>
          <cell r="P4890">
            <v>26915</v>
          </cell>
          <cell r="Q4890">
            <v>17225</v>
          </cell>
          <cell r="R4890">
            <v>0.6</v>
          </cell>
          <cell r="S4890">
            <v>4</v>
          </cell>
          <cell r="T4890">
            <v>43008</v>
          </cell>
          <cell r="U4890">
            <v>15026</v>
          </cell>
          <cell r="V4890">
            <v>69923</v>
          </cell>
          <cell r="W4890">
            <v>32251</v>
          </cell>
          <cell r="X4890">
            <v>207475</v>
          </cell>
          <cell r="Y4890">
            <v>4149500</v>
          </cell>
          <cell r="Z4890" t="str">
            <v>金</v>
          </cell>
          <cell r="AA4890">
            <v>1</v>
          </cell>
          <cell r="AB4890">
            <v>0.25</v>
          </cell>
          <cell r="AC4890">
            <v>0.25</v>
          </cell>
          <cell r="AD4890">
            <v>0.25</v>
          </cell>
          <cell r="AE4890">
            <v>0.25</v>
          </cell>
          <cell r="AF4890">
            <v>32251</v>
          </cell>
          <cell r="AG4890">
            <v>9418</v>
          </cell>
          <cell r="AH4890">
            <v>9418</v>
          </cell>
          <cell r="AI4890">
            <v>9418</v>
          </cell>
          <cell r="AJ4890">
            <v>9418</v>
          </cell>
          <cell r="AK4890">
            <v>70</v>
          </cell>
        </row>
        <row r="4891">
          <cell r="B4891">
            <v>42540</v>
          </cell>
          <cell r="C4891">
            <v>425</v>
          </cell>
          <cell r="D4891">
            <v>4</v>
          </cell>
          <cell r="E4891">
            <v>20314</v>
          </cell>
          <cell r="F4891">
            <v>1</v>
          </cell>
          <cell r="G4891">
            <v>42540</v>
          </cell>
          <cell r="H4891">
            <v>102810</v>
          </cell>
          <cell r="I4891">
            <v>0</v>
          </cell>
          <cell r="J4891">
            <v>0</v>
          </cell>
          <cell r="K4891">
            <v>86</v>
          </cell>
          <cell r="L4891">
            <v>85</v>
          </cell>
          <cell r="M4891">
            <v>5</v>
          </cell>
          <cell r="N4891">
            <v>36</v>
          </cell>
          <cell r="O4891">
            <v>0.60000000000000009</v>
          </cell>
          <cell r="P4891">
            <v>35121</v>
          </cell>
          <cell r="Q4891">
            <v>17982</v>
          </cell>
          <cell r="R4891">
            <v>0.6</v>
          </cell>
          <cell r="S4891">
            <v>4</v>
          </cell>
          <cell r="T4891">
            <v>46828</v>
          </cell>
          <cell r="U4891">
            <v>16361</v>
          </cell>
          <cell r="V4891">
            <v>81949</v>
          </cell>
          <cell r="W4891">
            <v>34343</v>
          </cell>
          <cell r="X4891">
            <v>224596</v>
          </cell>
          <cell r="Y4891">
            <v>4491920</v>
          </cell>
          <cell r="Z4891" t="str">
            <v>金</v>
          </cell>
          <cell r="AA4891">
            <v>1</v>
          </cell>
          <cell r="AB4891">
            <v>0.25</v>
          </cell>
          <cell r="AC4891">
            <v>0.25</v>
          </cell>
          <cell r="AD4891">
            <v>0.25</v>
          </cell>
          <cell r="AE4891">
            <v>0.25</v>
          </cell>
          <cell r="AF4891">
            <v>34343</v>
          </cell>
          <cell r="AG4891">
            <v>11901</v>
          </cell>
          <cell r="AH4891">
            <v>11901</v>
          </cell>
          <cell r="AI4891">
            <v>11901</v>
          </cell>
          <cell r="AJ4891">
            <v>11901</v>
          </cell>
          <cell r="AK4891">
            <v>70</v>
          </cell>
        </row>
        <row r="4892">
          <cell r="B4892">
            <v>42640</v>
          </cell>
          <cell r="C4892">
            <v>426</v>
          </cell>
          <cell r="D4892">
            <v>4</v>
          </cell>
          <cell r="E4892">
            <v>32104</v>
          </cell>
          <cell r="F4892">
            <v>1</v>
          </cell>
          <cell r="G4892">
            <v>42640</v>
          </cell>
          <cell r="H4892">
            <v>102910</v>
          </cell>
          <cell r="I4892">
            <v>0</v>
          </cell>
          <cell r="J4892">
            <v>0</v>
          </cell>
          <cell r="K4892">
            <v>86</v>
          </cell>
          <cell r="L4892">
            <v>85</v>
          </cell>
          <cell r="M4892">
            <v>5</v>
          </cell>
          <cell r="N4892">
            <v>36</v>
          </cell>
          <cell r="O4892">
            <v>0.2</v>
          </cell>
          <cell r="P4892">
            <v>11707</v>
          </cell>
          <cell r="Q4892">
            <v>9365</v>
          </cell>
          <cell r="R4892">
            <v>0.6</v>
          </cell>
          <cell r="S4892">
            <v>4</v>
          </cell>
          <cell r="T4892">
            <v>46828</v>
          </cell>
          <cell r="U4892">
            <v>16361</v>
          </cell>
          <cell r="V4892">
            <v>58535</v>
          </cell>
          <cell r="W4892">
            <v>25726</v>
          </cell>
          <cell r="X4892">
            <v>224596</v>
          </cell>
          <cell r="Y4892">
            <v>4491920</v>
          </cell>
          <cell r="Z4892" t="str">
            <v>金</v>
          </cell>
          <cell r="AA4892">
            <v>1</v>
          </cell>
          <cell r="AB4892">
            <v>0.25</v>
          </cell>
          <cell r="AC4892">
            <v>0.25</v>
          </cell>
          <cell r="AD4892">
            <v>0.25</v>
          </cell>
          <cell r="AE4892">
            <v>0.25</v>
          </cell>
          <cell r="AF4892">
            <v>25726</v>
          </cell>
          <cell r="AG4892">
            <v>8202</v>
          </cell>
          <cell r="AH4892">
            <v>8202</v>
          </cell>
          <cell r="AI4892">
            <v>8202</v>
          </cell>
          <cell r="AJ4892">
            <v>8202</v>
          </cell>
          <cell r="AK4892">
            <v>70</v>
          </cell>
        </row>
        <row r="4893">
          <cell r="B4893">
            <v>42740</v>
          </cell>
          <cell r="C4893">
            <v>427</v>
          </cell>
          <cell r="D4893">
            <v>4</v>
          </cell>
          <cell r="E4893">
            <v>32304</v>
          </cell>
          <cell r="F4893">
            <v>1</v>
          </cell>
          <cell r="G4893">
            <v>42740</v>
          </cell>
          <cell r="H4893">
            <v>103010</v>
          </cell>
          <cell r="I4893">
            <v>0</v>
          </cell>
          <cell r="J4893">
            <v>0</v>
          </cell>
          <cell r="K4893">
            <v>86</v>
          </cell>
          <cell r="L4893">
            <v>85</v>
          </cell>
          <cell r="M4893">
            <v>5</v>
          </cell>
          <cell r="N4893">
            <v>36</v>
          </cell>
          <cell r="O4893">
            <v>0.30000000000000004</v>
          </cell>
          <cell r="P4893">
            <v>17560</v>
          </cell>
          <cell r="Q4893">
            <v>14048</v>
          </cell>
          <cell r="R4893">
            <v>0.6</v>
          </cell>
          <cell r="S4893">
            <v>4</v>
          </cell>
          <cell r="T4893">
            <v>46828</v>
          </cell>
          <cell r="U4893">
            <v>16361</v>
          </cell>
          <cell r="V4893">
            <v>64388</v>
          </cell>
          <cell r="W4893">
            <v>30409</v>
          </cell>
          <cell r="X4893">
            <v>224596</v>
          </cell>
          <cell r="Y4893">
            <v>4491920</v>
          </cell>
          <cell r="Z4893" t="str">
            <v>金</v>
          </cell>
          <cell r="AA4893">
            <v>1</v>
          </cell>
          <cell r="AB4893">
            <v>0.25</v>
          </cell>
          <cell r="AC4893">
            <v>0.25</v>
          </cell>
          <cell r="AD4893">
            <v>0.25</v>
          </cell>
          <cell r="AE4893">
            <v>0.25</v>
          </cell>
          <cell r="AF4893">
            <v>30409</v>
          </cell>
          <cell r="AG4893">
            <v>8494</v>
          </cell>
          <cell r="AH4893">
            <v>8494</v>
          </cell>
          <cell r="AI4893">
            <v>8494</v>
          </cell>
          <cell r="AJ4893">
            <v>8494</v>
          </cell>
          <cell r="AK4893">
            <v>70</v>
          </cell>
        </row>
        <row r="4894">
          <cell r="B4894">
            <v>42840</v>
          </cell>
          <cell r="C4894">
            <v>428</v>
          </cell>
          <cell r="D4894">
            <v>4</v>
          </cell>
          <cell r="E4894">
            <v>32104</v>
          </cell>
          <cell r="F4894">
            <v>1</v>
          </cell>
          <cell r="G4894">
            <v>42840</v>
          </cell>
          <cell r="H4894">
            <v>103110</v>
          </cell>
          <cell r="I4894">
            <v>0</v>
          </cell>
          <cell r="J4894">
            <v>0</v>
          </cell>
          <cell r="K4894">
            <v>86</v>
          </cell>
          <cell r="L4894">
            <v>85</v>
          </cell>
          <cell r="M4894">
            <v>5</v>
          </cell>
          <cell r="N4894">
            <v>36</v>
          </cell>
          <cell r="O4894">
            <v>0.4</v>
          </cell>
          <cell r="P4894">
            <v>23414</v>
          </cell>
          <cell r="Q4894">
            <v>14985</v>
          </cell>
          <cell r="R4894">
            <v>0.6</v>
          </cell>
          <cell r="S4894">
            <v>4</v>
          </cell>
          <cell r="T4894">
            <v>46828</v>
          </cell>
          <cell r="U4894">
            <v>16361</v>
          </cell>
          <cell r="V4894">
            <v>70242</v>
          </cell>
          <cell r="W4894">
            <v>31346</v>
          </cell>
          <cell r="X4894">
            <v>224596</v>
          </cell>
          <cell r="Y4894">
            <v>4491920</v>
          </cell>
          <cell r="Z4894" t="str">
            <v>金</v>
          </cell>
          <cell r="AA4894">
            <v>1</v>
          </cell>
          <cell r="AB4894">
            <v>0.25</v>
          </cell>
          <cell r="AC4894">
            <v>0.25</v>
          </cell>
          <cell r="AD4894">
            <v>0.25</v>
          </cell>
          <cell r="AE4894">
            <v>0.25</v>
          </cell>
          <cell r="AF4894">
            <v>31346</v>
          </cell>
          <cell r="AG4894">
            <v>9724</v>
          </cell>
          <cell r="AH4894">
            <v>9724</v>
          </cell>
          <cell r="AI4894">
            <v>9724</v>
          </cell>
          <cell r="AJ4894">
            <v>9724</v>
          </cell>
          <cell r="AK4894">
            <v>70</v>
          </cell>
        </row>
        <row r="4895">
          <cell r="B4895">
            <v>42940</v>
          </cell>
          <cell r="C4895">
            <v>429</v>
          </cell>
          <cell r="D4895">
            <v>4</v>
          </cell>
          <cell r="E4895">
            <v>32304</v>
          </cell>
          <cell r="F4895">
            <v>1</v>
          </cell>
          <cell r="G4895">
            <v>42940</v>
          </cell>
          <cell r="H4895">
            <v>103210</v>
          </cell>
          <cell r="I4895">
            <v>0</v>
          </cell>
          <cell r="J4895">
            <v>0</v>
          </cell>
          <cell r="K4895">
            <v>86</v>
          </cell>
          <cell r="L4895">
            <v>85</v>
          </cell>
          <cell r="M4895">
            <v>5</v>
          </cell>
          <cell r="N4895">
            <v>36</v>
          </cell>
          <cell r="O4895">
            <v>0.5</v>
          </cell>
          <cell r="P4895">
            <v>29268</v>
          </cell>
          <cell r="Q4895">
            <v>18731</v>
          </cell>
          <cell r="R4895">
            <v>0.6</v>
          </cell>
          <cell r="S4895">
            <v>4</v>
          </cell>
          <cell r="T4895">
            <v>46828</v>
          </cell>
          <cell r="U4895">
            <v>16361</v>
          </cell>
          <cell r="V4895">
            <v>76096</v>
          </cell>
          <cell r="W4895">
            <v>35092</v>
          </cell>
          <cell r="X4895">
            <v>224596</v>
          </cell>
          <cell r="Y4895">
            <v>4491920</v>
          </cell>
          <cell r="Z4895" t="str">
            <v>金</v>
          </cell>
          <cell r="AA4895">
            <v>1</v>
          </cell>
          <cell r="AB4895">
            <v>0.25</v>
          </cell>
          <cell r="AC4895">
            <v>0.25</v>
          </cell>
          <cell r="AD4895">
            <v>0.25</v>
          </cell>
          <cell r="AE4895">
            <v>0.25</v>
          </cell>
          <cell r="AF4895">
            <v>35092</v>
          </cell>
          <cell r="AG4895">
            <v>10251</v>
          </cell>
          <cell r="AH4895">
            <v>10251</v>
          </cell>
          <cell r="AI4895">
            <v>10251</v>
          </cell>
          <cell r="AJ4895">
            <v>10251</v>
          </cell>
          <cell r="AK4895">
            <v>70</v>
          </cell>
        </row>
        <row r="4896">
          <cell r="B4896">
            <v>43040</v>
          </cell>
          <cell r="C4896">
            <v>430</v>
          </cell>
          <cell r="D4896">
            <v>4</v>
          </cell>
          <cell r="E4896">
            <v>32104</v>
          </cell>
          <cell r="F4896">
            <v>1</v>
          </cell>
          <cell r="G4896">
            <v>43040</v>
          </cell>
          <cell r="H4896">
            <v>103310</v>
          </cell>
          <cell r="I4896">
            <v>0</v>
          </cell>
          <cell r="J4896">
            <v>0</v>
          </cell>
          <cell r="K4896">
            <v>87</v>
          </cell>
          <cell r="L4896">
            <v>86</v>
          </cell>
          <cell r="M4896">
            <v>5</v>
          </cell>
          <cell r="N4896">
            <v>37</v>
          </cell>
          <cell r="O4896">
            <v>0.60000000000000009</v>
          </cell>
          <cell r="P4896">
            <v>38161</v>
          </cell>
          <cell r="Q4896">
            <v>19538</v>
          </cell>
          <cell r="R4896">
            <v>0.6</v>
          </cell>
          <cell r="S4896">
            <v>4</v>
          </cell>
          <cell r="T4896">
            <v>50882</v>
          </cell>
          <cell r="U4896">
            <v>17777</v>
          </cell>
          <cell r="V4896">
            <v>89043</v>
          </cell>
          <cell r="W4896">
            <v>37315</v>
          </cell>
          <cell r="X4896">
            <v>242968</v>
          </cell>
          <cell r="Y4896">
            <v>4859360</v>
          </cell>
          <cell r="Z4896" t="str">
            <v>金</v>
          </cell>
          <cell r="AA4896">
            <v>1</v>
          </cell>
          <cell r="AB4896">
            <v>0.25</v>
          </cell>
          <cell r="AC4896">
            <v>0.25</v>
          </cell>
          <cell r="AD4896">
            <v>0.25</v>
          </cell>
          <cell r="AE4896">
            <v>0.25</v>
          </cell>
          <cell r="AF4896">
            <v>37315</v>
          </cell>
          <cell r="AG4896">
            <v>12932</v>
          </cell>
          <cell r="AH4896">
            <v>12932</v>
          </cell>
          <cell r="AI4896">
            <v>12932</v>
          </cell>
          <cell r="AJ4896">
            <v>12932</v>
          </cell>
          <cell r="AK4896">
            <v>70</v>
          </cell>
        </row>
        <row r="4897">
          <cell r="B4897">
            <v>43140</v>
          </cell>
          <cell r="C4897">
            <v>431</v>
          </cell>
          <cell r="D4897">
            <v>4</v>
          </cell>
          <cell r="E4897">
            <v>20514</v>
          </cell>
          <cell r="F4897">
            <v>1</v>
          </cell>
          <cell r="G4897">
            <v>43140</v>
          </cell>
          <cell r="H4897">
            <v>103410</v>
          </cell>
          <cell r="I4897">
            <v>0</v>
          </cell>
          <cell r="J4897">
            <v>0</v>
          </cell>
          <cell r="K4897">
            <v>87</v>
          </cell>
          <cell r="L4897">
            <v>86</v>
          </cell>
          <cell r="M4897">
            <v>5</v>
          </cell>
          <cell r="N4897">
            <v>37</v>
          </cell>
          <cell r="O4897">
            <v>0.2</v>
          </cell>
          <cell r="P4897">
            <v>12720</v>
          </cell>
          <cell r="Q4897">
            <v>10176</v>
          </cell>
          <cell r="R4897">
            <v>0.6</v>
          </cell>
          <cell r="S4897">
            <v>4</v>
          </cell>
          <cell r="T4897">
            <v>50882</v>
          </cell>
          <cell r="U4897">
            <v>17777</v>
          </cell>
          <cell r="V4897">
            <v>63602</v>
          </cell>
          <cell r="W4897">
            <v>27953</v>
          </cell>
          <cell r="X4897">
            <v>242968</v>
          </cell>
          <cell r="Y4897">
            <v>4859360</v>
          </cell>
          <cell r="Z4897" t="str">
            <v>金</v>
          </cell>
          <cell r="AA4897">
            <v>1</v>
          </cell>
          <cell r="AB4897">
            <v>0.25</v>
          </cell>
          <cell r="AC4897">
            <v>0.25</v>
          </cell>
          <cell r="AD4897">
            <v>0.25</v>
          </cell>
          <cell r="AE4897">
            <v>0.25</v>
          </cell>
          <cell r="AF4897">
            <v>27953</v>
          </cell>
          <cell r="AG4897">
            <v>8912</v>
          </cell>
          <cell r="AH4897">
            <v>8912</v>
          </cell>
          <cell r="AI4897">
            <v>8912</v>
          </cell>
          <cell r="AJ4897">
            <v>8912</v>
          </cell>
          <cell r="AK4897">
            <v>70</v>
          </cell>
        </row>
        <row r="4898">
          <cell r="B4898">
            <v>43240</v>
          </cell>
          <cell r="C4898">
            <v>432</v>
          </cell>
          <cell r="D4898">
            <v>4</v>
          </cell>
          <cell r="E4898">
            <v>30604</v>
          </cell>
          <cell r="F4898">
            <v>1</v>
          </cell>
          <cell r="G4898">
            <v>43240</v>
          </cell>
          <cell r="H4898">
            <v>103510</v>
          </cell>
          <cell r="I4898">
            <v>0</v>
          </cell>
          <cell r="J4898">
            <v>0</v>
          </cell>
          <cell r="K4898">
            <v>87</v>
          </cell>
          <cell r="L4898">
            <v>86</v>
          </cell>
          <cell r="M4898">
            <v>5</v>
          </cell>
          <cell r="N4898">
            <v>37</v>
          </cell>
          <cell r="O4898">
            <v>0.30000000000000004</v>
          </cell>
          <cell r="P4898">
            <v>19080</v>
          </cell>
          <cell r="Q4898">
            <v>15264</v>
          </cell>
          <cell r="R4898">
            <v>0.6</v>
          </cell>
          <cell r="S4898">
            <v>4</v>
          </cell>
          <cell r="T4898">
            <v>50882</v>
          </cell>
          <cell r="U4898">
            <v>17777</v>
          </cell>
          <cell r="V4898">
            <v>69962</v>
          </cell>
          <cell r="W4898">
            <v>33041</v>
          </cell>
          <cell r="X4898">
            <v>242968</v>
          </cell>
          <cell r="Y4898">
            <v>4859360</v>
          </cell>
          <cell r="Z4898" t="str">
            <v>金</v>
          </cell>
          <cell r="AA4898">
            <v>1</v>
          </cell>
          <cell r="AB4898">
            <v>0.25</v>
          </cell>
          <cell r="AC4898">
            <v>0.25</v>
          </cell>
          <cell r="AD4898">
            <v>0.25</v>
          </cell>
          <cell r="AE4898">
            <v>0.25</v>
          </cell>
          <cell r="AF4898">
            <v>33041</v>
          </cell>
          <cell r="AG4898">
            <v>9230</v>
          </cell>
          <cell r="AH4898">
            <v>9230</v>
          </cell>
          <cell r="AI4898">
            <v>9230</v>
          </cell>
          <cell r="AJ4898">
            <v>9230</v>
          </cell>
          <cell r="AK4898">
            <v>70</v>
          </cell>
        </row>
        <row r="4899">
          <cell r="B4899">
            <v>43340</v>
          </cell>
          <cell r="C4899">
            <v>433</v>
          </cell>
          <cell r="D4899">
            <v>4</v>
          </cell>
          <cell r="E4899">
            <v>20514</v>
          </cell>
          <cell r="F4899">
            <v>1</v>
          </cell>
          <cell r="G4899">
            <v>43340</v>
          </cell>
          <cell r="H4899">
            <v>103610</v>
          </cell>
          <cell r="I4899">
            <v>0</v>
          </cell>
          <cell r="J4899">
            <v>0</v>
          </cell>
          <cell r="K4899">
            <v>87</v>
          </cell>
          <cell r="L4899">
            <v>86</v>
          </cell>
          <cell r="M4899">
            <v>5</v>
          </cell>
          <cell r="N4899">
            <v>37</v>
          </cell>
          <cell r="O4899">
            <v>0.4</v>
          </cell>
          <cell r="P4899">
            <v>25441</v>
          </cell>
          <cell r="Q4899">
            <v>16282</v>
          </cell>
          <cell r="R4899">
            <v>0.6</v>
          </cell>
          <cell r="S4899">
            <v>4</v>
          </cell>
          <cell r="T4899">
            <v>50882</v>
          </cell>
          <cell r="U4899">
            <v>17777</v>
          </cell>
          <cell r="V4899">
            <v>76323</v>
          </cell>
          <cell r="W4899">
            <v>34059</v>
          </cell>
          <cell r="X4899">
            <v>242968</v>
          </cell>
          <cell r="Y4899">
            <v>4859360</v>
          </cell>
          <cell r="Z4899" t="str">
            <v>金</v>
          </cell>
          <cell r="AA4899">
            <v>1</v>
          </cell>
          <cell r="AB4899">
            <v>0.25</v>
          </cell>
          <cell r="AC4899">
            <v>0.25</v>
          </cell>
          <cell r="AD4899">
            <v>0.25</v>
          </cell>
          <cell r="AE4899">
            <v>0.25</v>
          </cell>
          <cell r="AF4899">
            <v>34059</v>
          </cell>
          <cell r="AG4899">
            <v>10566</v>
          </cell>
          <cell r="AH4899">
            <v>10566</v>
          </cell>
          <cell r="AI4899">
            <v>10566</v>
          </cell>
          <cell r="AJ4899">
            <v>10566</v>
          </cell>
          <cell r="AK4899">
            <v>70</v>
          </cell>
        </row>
        <row r="4900">
          <cell r="B4900">
            <v>43440</v>
          </cell>
          <cell r="C4900">
            <v>434</v>
          </cell>
          <cell r="D4900">
            <v>4</v>
          </cell>
          <cell r="E4900">
            <v>30604</v>
          </cell>
          <cell r="F4900">
            <v>1</v>
          </cell>
          <cell r="G4900">
            <v>43440</v>
          </cell>
          <cell r="H4900">
            <v>103710</v>
          </cell>
          <cell r="I4900">
            <v>0</v>
          </cell>
          <cell r="J4900">
            <v>0</v>
          </cell>
          <cell r="K4900">
            <v>87</v>
          </cell>
          <cell r="L4900">
            <v>86</v>
          </cell>
          <cell r="M4900">
            <v>5</v>
          </cell>
          <cell r="N4900">
            <v>37</v>
          </cell>
          <cell r="O4900">
            <v>0.5</v>
          </cell>
          <cell r="P4900">
            <v>31801</v>
          </cell>
          <cell r="Q4900">
            <v>20352</v>
          </cell>
          <cell r="R4900">
            <v>0.6</v>
          </cell>
          <cell r="S4900">
            <v>4</v>
          </cell>
          <cell r="T4900">
            <v>50882</v>
          </cell>
          <cell r="U4900">
            <v>17777</v>
          </cell>
          <cell r="V4900">
            <v>82683</v>
          </cell>
          <cell r="W4900">
            <v>38129</v>
          </cell>
          <cell r="X4900">
            <v>242968</v>
          </cell>
          <cell r="Y4900">
            <v>4859360</v>
          </cell>
          <cell r="Z4900" t="str">
            <v>金</v>
          </cell>
          <cell r="AA4900">
            <v>1</v>
          </cell>
          <cell r="AB4900">
            <v>0.25</v>
          </cell>
          <cell r="AC4900">
            <v>0.25</v>
          </cell>
          <cell r="AD4900">
            <v>0.25</v>
          </cell>
          <cell r="AE4900">
            <v>0.25</v>
          </cell>
          <cell r="AF4900">
            <v>38129</v>
          </cell>
          <cell r="AG4900">
            <v>11138</v>
          </cell>
          <cell r="AH4900">
            <v>11138</v>
          </cell>
          <cell r="AI4900">
            <v>11138</v>
          </cell>
          <cell r="AJ4900">
            <v>11138</v>
          </cell>
          <cell r="AK4900">
            <v>70</v>
          </cell>
        </row>
        <row r="4901">
          <cell r="B4901">
            <v>43540</v>
          </cell>
          <cell r="C4901">
            <v>435</v>
          </cell>
          <cell r="D4901">
            <v>4</v>
          </cell>
          <cell r="E4901">
            <v>20514</v>
          </cell>
          <cell r="F4901">
            <v>1</v>
          </cell>
          <cell r="G4901">
            <v>43540</v>
          </cell>
          <cell r="H4901">
            <v>103810</v>
          </cell>
          <cell r="I4901">
            <v>0</v>
          </cell>
          <cell r="J4901">
            <v>0</v>
          </cell>
          <cell r="K4901">
            <v>88</v>
          </cell>
          <cell r="L4901">
            <v>87</v>
          </cell>
          <cell r="M4901">
            <v>5</v>
          </cell>
          <cell r="N4901">
            <v>38</v>
          </cell>
          <cell r="O4901">
            <v>0.60000000000000009</v>
          </cell>
          <cell r="P4901">
            <v>41450</v>
          </cell>
          <cell r="Q4901">
            <v>21222</v>
          </cell>
          <cell r="R4901">
            <v>0.6</v>
          </cell>
          <cell r="S4901">
            <v>4</v>
          </cell>
          <cell r="T4901">
            <v>55267</v>
          </cell>
          <cell r="U4901">
            <v>19309</v>
          </cell>
          <cell r="V4901">
            <v>96717</v>
          </cell>
          <cell r="W4901">
            <v>40531</v>
          </cell>
          <cell r="X4901">
            <v>262718</v>
          </cell>
          <cell r="Y4901">
            <v>5254360</v>
          </cell>
          <cell r="Z4901" t="str">
            <v>金</v>
          </cell>
          <cell r="AA4901">
            <v>1</v>
          </cell>
          <cell r="AB4901">
            <v>0.25</v>
          </cell>
          <cell r="AC4901">
            <v>0.25</v>
          </cell>
          <cell r="AD4901">
            <v>0.25</v>
          </cell>
          <cell r="AE4901">
            <v>0.25</v>
          </cell>
          <cell r="AF4901">
            <v>40531</v>
          </cell>
          <cell r="AG4901">
            <v>14046</v>
          </cell>
          <cell r="AH4901">
            <v>14046</v>
          </cell>
          <cell r="AI4901">
            <v>14046</v>
          </cell>
          <cell r="AJ4901">
            <v>14046</v>
          </cell>
          <cell r="AK4901">
            <v>70</v>
          </cell>
        </row>
        <row r="4902">
          <cell r="B4902">
            <v>43640</v>
          </cell>
          <cell r="C4902">
            <v>436</v>
          </cell>
          <cell r="D4902">
            <v>4</v>
          </cell>
          <cell r="E4902">
            <v>32304</v>
          </cell>
          <cell r="F4902">
            <v>1</v>
          </cell>
          <cell r="G4902">
            <v>43640</v>
          </cell>
          <cell r="H4902">
            <v>103910</v>
          </cell>
          <cell r="I4902">
            <v>0</v>
          </cell>
          <cell r="J4902">
            <v>0</v>
          </cell>
          <cell r="K4902">
            <v>88</v>
          </cell>
          <cell r="L4902">
            <v>87</v>
          </cell>
          <cell r="M4902">
            <v>5</v>
          </cell>
          <cell r="N4902">
            <v>38</v>
          </cell>
          <cell r="O4902">
            <v>0.2</v>
          </cell>
          <cell r="P4902">
            <v>13816</v>
          </cell>
          <cell r="Q4902">
            <v>11053</v>
          </cell>
          <cell r="R4902">
            <v>0.6</v>
          </cell>
          <cell r="S4902">
            <v>4</v>
          </cell>
          <cell r="T4902">
            <v>55267</v>
          </cell>
          <cell r="U4902">
            <v>19309</v>
          </cell>
          <cell r="V4902">
            <v>69083</v>
          </cell>
          <cell r="W4902">
            <v>30362</v>
          </cell>
          <cell r="X4902">
            <v>262718</v>
          </cell>
          <cell r="Y4902">
            <v>5254360</v>
          </cell>
          <cell r="Z4902" t="str">
            <v>金</v>
          </cell>
          <cell r="AA4902">
            <v>1</v>
          </cell>
          <cell r="AB4902">
            <v>0.25</v>
          </cell>
          <cell r="AC4902">
            <v>0.25</v>
          </cell>
          <cell r="AD4902">
            <v>0.25</v>
          </cell>
          <cell r="AE4902">
            <v>0.25</v>
          </cell>
          <cell r="AF4902">
            <v>30362</v>
          </cell>
          <cell r="AG4902">
            <v>9680</v>
          </cell>
          <cell r="AH4902">
            <v>9680</v>
          </cell>
          <cell r="AI4902">
            <v>9680</v>
          </cell>
          <cell r="AJ4902">
            <v>9680</v>
          </cell>
          <cell r="AK4902">
            <v>70</v>
          </cell>
        </row>
        <row r="4903">
          <cell r="B4903">
            <v>43740</v>
          </cell>
          <cell r="C4903">
            <v>437</v>
          </cell>
          <cell r="D4903">
            <v>4</v>
          </cell>
          <cell r="E4903">
            <v>32104</v>
          </cell>
          <cell r="F4903">
            <v>1</v>
          </cell>
          <cell r="G4903">
            <v>43740</v>
          </cell>
          <cell r="H4903">
            <v>104010</v>
          </cell>
          <cell r="I4903">
            <v>0</v>
          </cell>
          <cell r="J4903">
            <v>0</v>
          </cell>
          <cell r="K4903">
            <v>88</v>
          </cell>
          <cell r="L4903">
            <v>87</v>
          </cell>
          <cell r="M4903">
            <v>5</v>
          </cell>
          <cell r="N4903">
            <v>38</v>
          </cell>
          <cell r="O4903">
            <v>0.30000000000000004</v>
          </cell>
          <cell r="P4903">
            <v>20725</v>
          </cell>
          <cell r="Q4903">
            <v>16580</v>
          </cell>
          <cell r="R4903">
            <v>0.6</v>
          </cell>
          <cell r="S4903">
            <v>4</v>
          </cell>
          <cell r="T4903">
            <v>55267</v>
          </cell>
          <cell r="U4903">
            <v>19309</v>
          </cell>
          <cell r="V4903">
            <v>75992</v>
          </cell>
          <cell r="W4903">
            <v>35889</v>
          </cell>
          <cell r="X4903">
            <v>262718</v>
          </cell>
          <cell r="Y4903">
            <v>5254360</v>
          </cell>
          <cell r="Z4903" t="str">
            <v>金</v>
          </cell>
          <cell r="AA4903">
            <v>1</v>
          </cell>
          <cell r="AB4903">
            <v>0.25</v>
          </cell>
          <cell r="AC4903">
            <v>0.25</v>
          </cell>
          <cell r="AD4903">
            <v>0.25</v>
          </cell>
          <cell r="AE4903">
            <v>0.25</v>
          </cell>
          <cell r="AF4903">
            <v>35889</v>
          </cell>
          <cell r="AG4903">
            <v>10025</v>
          </cell>
          <cell r="AH4903">
            <v>10025</v>
          </cell>
          <cell r="AI4903">
            <v>10025</v>
          </cell>
          <cell r="AJ4903">
            <v>10025</v>
          </cell>
          <cell r="AK4903">
            <v>70</v>
          </cell>
        </row>
        <row r="4904">
          <cell r="B4904">
            <v>43840</v>
          </cell>
          <cell r="C4904">
            <v>438</v>
          </cell>
          <cell r="D4904">
            <v>4</v>
          </cell>
          <cell r="E4904">
            <v>32304</v>
          </cell>
          <cell r="F4904">
            <v>1</v>
          </cell>
          <cell r="G4904">
            <v>43840</v>
          </cell>
          <cell r="H4904">
            <v>104110</v>
          </cell>
          <cell r="I4904">
            <v>0</v>
          </cell>
          <cell r="J4904">
            <v>0</v>
          </cell>
          <cell r="K4904">
            <v>88</v>
          </cell>
          <cell r="L4904">
            <v>87</v>
          </cell>
          <cell r="M4904">
            <v>5</v>
          </cell>
          <cell r="N4904">
            <v>38</v>
          </cell>
          <cell r="O4904">
            <v>0.4</v>
          </cell>
          <cell r="P4904">
            <v>27633</v>
          </cell>
          <cell r="Q4904">
            <v>17685</v>
          </cell>
          <cell r="R4904">
            <v>0.6</v>
          </cell>
          <cell r="S4904">
            <v>4</v>
          </cell>
          <cell r="T4904">
            <v>55267</v>
          </cell>
          <cell r="U4904">
            <v>19309</v>
          </cell>
          <cell r="V4904">
            <v>82900</v>
          </cell>
          <cell r="W4904">
            <v>36994</v>
          </cell>
          <cell r="X4904">
            <v>262718</v>
          </cell>
          <cell r="Y4904">
            <v>5254360</v>
          </cell>
          <cell r="Z4904" t="str">
            <v>金</v>
          </cell>
          <cell r="AA4904">
            <v>1</v>
          </cell>
          <cell r="AB4904">
            <v>0.25</v>
          </cell>
          <cell r="AC4904">
            <v>0.25</v>
          </cell>
          <cell r="AD4904">
            <v>0.25</v>
          </cell>
          <cell r="AE4904">
            <v>0.25</v>
          </cell>
          <cell r="AF4904">
            <v>36994</v>
          </cell>
          <cell r="AG4904">
            <v>11476</v>
          </cell>
          <cell r="AH4904">
            <v>11476</v>
          </cell>
          <cell r="AI4904">
            <v>11476</v>
          </cell>
          <cell r="AJ4904">
            <v>11476</v>
          </cell>
          <cell r="AK4904">
            <v>70</v>
          </cell>
        </row>
        <row r="4905">
          <cell r="B4905">
            <v>43940</v>
          </cell>
          <cell r="C4905">
            <v>439</v>
          </cell>
          <cell r="D4905">
            <v>4</v>
          </cell>
          <cell r="E4905">
            <v>32104</v>
          </cell>
          <cell r="F4905">
            <v>1</v>
          </cell>
          <cell r="G4905">
            <v>43940</v>
          </cell>
          <cell r="H4905">
            <v>104210</v>
          </cell>
          <cell r="I4905">
            <v>0</v>
          </cell>
          <cell r="J4905">
            <v>0</v>
          </cell>
          <cell r="K4905">
            <v>88</v>
          </cell>
          <cell r="L4905">
            <v>87</v>
          </cell>
          <cell r="M4905">
            <v>5</v>
          </cell>
          <cell r="N4905">
            <v>38</v>
          </cell>
          <cell r="O4905">
            <v>0.5</v>
          </cell>
          <cell r="P4905">
            <v>34542</v>
          </cell>
          <cell r="Q4905">
            <v>22106</v>
          </cell>
          <cell r="R4905">
            <v>0.6</v>
          </cell>
          <cell r="S4905">
            <v>4</v>
          </cell>
          <cell r="T4905">
            <v>55267</v>
          </cell>
          <cell r="U4905">
            <v>19309</v>
          </cell>
          <cell r="V4905">
            <v>89809</v>
          </cell>
          <cell r="W4905">
            <v>41415</v>
          </cell>
          <cell r="X4905">
            <v>262718</v>
          </cell>
          <cell r="Y4905">
            <v>5254360</v>
          </cell>
          <cell r="Z4905" t="str">
            <v>金</v>
          </cell>
          <cell r="AA4905">
            <v>1</v>
          </cell>
          <cell r="AB4905">
            <v>0.25</v>
          </cell>
          <cell r="AC4905">
            <v>0.25</v>
          </cell>
          <cell r="AD4905">
            <v>0.25</v>
          </cell>
          <cell r="AE4905">
            <v>0.25</v>
          </cell>
          <cell r="AF4905">
            <v>41415</v>
          </cell>
          <cell r="AG4905">
            <v>12098</v>
          </cell>
          <cell r="AH4905">
            <v>12098</v>
          </cell>
          <cell r="AI4905">
            <v>12098</v>
          </cell>
          <cell r="AJ4905">
            <v>12098</v>
          </cell>
          <cell r="AK4905">
            <v>70</v>
          </cell>
        </row>
        <row r="4906">
          <cell r="B4906">
            <v>44040</v>
          </cell>
          <cell r="C4906">
            <v>440</v>
          </cell>
          <cell r="D4906">
            <v>4</v>
          </cell>
          <cell r="E4906">
            <v>32300</v>
          </cell>
          <cell r="F4906">
            <v>1</v>
          </cell>
          <cell r="G4906">
            <v>44040</v>
          </cell>
          <cell r="H4906">
            <v>104310</v>
          </cell>
          <cell r="I4906">
            <v>0</v>
          </cell>
          <cell r="J4906">
            <v>0</v>
          </cell>
          <cell r="K4906">
            <v>89</v>
          </cell>
          <cell r="L4906">
            <v>88</v>
          </cell>
          <cell r="M4906">
            <v>5</v>
          </cell>
          <cell r="N4906">
            <v>39</v>
          </cell>
          <cell r="O4906">
            <v>0.60000000000000009</v>
          </cell>
          <cell r="P4906">
            <v>44974</v>
          </cell>
          <cell r="Q4906">
            <v>23027</v>
          </cell>
          <cell r="R4906">
            <v>0.6</v>
          </cell>
          <cell r="S4906">
            <v>4</v>
          </cell>
          <cell r="T4906">
            <v>59904</v>
          </cell>
          <cell r="U4906">
            <v>20929</v>
          </cell>
          <cell r="V4906">
            <v>104878</v>
          </cell>
          <cell r="W4906">
            <v>43956</v>
          </cell>
          <cell r="X4906">
            <v>283942</v>
          </cell>
          <cell r="Y4906">
            <v>5678840</v>
          </cell>
          <cell r="Z4906" t="str">
            <v>金</v>
          </cell>
          <cell r="AA4906">
            <v>1</v>
          </cell>
          <cell r="AB4906">
            <v>0.25</v>
          </cell>
          <cell r="AC4906">
            <v>0.25</v>
          </cell>
          <cell r="AD4906">
            <v>0.25</v>
          </cell>
          <cell r="AE4906">
            <v>0.25</v>
          </cell>
          <cell r="AF4906">
            <v>43956</v>
          </cell>
          <cell r="AG4906">
            <v>15230</v>
          </cell>
          <cell r="AH4906">
            <v>15230</v>
          </cell>
          <cell r="AI4906">
            <v>15230</v>
          </cell>
          <cell r="AJ4906">
            <v>15230</v>
          </cell>
          <cell r="AK4906">
            <v>70</v>
          </cell>
        </row>
        <row r="4907">
          <cell r="B4907">
            <v>44140</v>
          </cell>
          <cell r="C4907">
            <v>441</v>
          </cell>
          <cell r="D4907">
            <v>4</v>
          </cell>
          <cell r="E4907">
            <v>20211</v>
          </cell>
          <cell r="F4907">
            <v>1</v>
          </cell>
          <cell r="G4907">
            <v>44140</v>
          </cell>
          <cell r="H4907">
            <v>104410</v>
          </cell>
          <cell r="I4907">
            <v>0</v>
          </cell>
          <cell r="J4907">
            <v>0</v>
          </cell>
          <cell r="K4907">
            <v>89</v>
          </cell>
          <cell r="L4907">
            <v>88</v>
          </cell>
          <cell r="M4907">
            <v>5</v>
          </cell>
          <cell r="N4907">
            <v>39</v>
          </cell>
          <cell r="O4907">
            <v>0.2</v>
          </cell>
          <cell r="P4907">
            <v>14991</v>
          </cell>
          <cell r="Q4907">
            <v>11993</v>
          </cell>
          <cell r="R4907">
            <v>0.6</v>
          </cell>
          <cell r="S4907">
            <v>4</v>
          </cell>
          <cell r="T4907">
            <v>59904</v>
          </cell>
          <cell r="U4907">
            <v>20929</v>
          </cell>
          <cell r="V4907">
            <v>74895</v>
          </cell>
          <cell r="W4907">
            <v>32922</v>
          </cell>
          <cell r="X4907">
            <v>283942</v>
          </cell>
          <cell r="Y4907">
            <v>5678840</v>
          </cell>
          <cell r="Z4907" t="str">
            <v>木</v>
          </cell>
          <cell r="AA4907">
            <v>0.25</v>
          </cell>
          <cell r="AB4907">
            <v>1</v>
          </cell>
          <cell r="AC4907">
            <v>0.25</v>
          </cell>
          <cell r="AD4907">
            <v>0.25</v>
          </cell>
          <cell r="AE4907">
            <v>0.25</v>
          </cell>
          <cell r="AF4907">
            <v>10493</v>
          </cell>
          <cell r="AG4907">
            <v>32922</v>
          </cell>
          <cell r="AH4907">
            <v>10493</v>
          </cell>
          <cell r="AI4907">
            <v>10493</v>
          </cell>
          <cell r="AJ4907">
            <v>10493</v>
          </cell>
          <cell r="AK4907">
            <v>70</v>
          </cell>
        </row>
        <row r="4908">
          <cell r="B4908">
            <v>44240</v>
          </cell>
          <cell r="C4908">
            <v>442</v>
          </cell>
          <cell r="D4908">
            <v>4</v>
          </cell>
          <cell r="E4908">
            <v>20311</v>
          </cell>
          <cell r="F4908">
            <v>1</v>
          </cell>
          <cell r="G4908">
            <v>44240</v>
          </cell>
          <cell r="H4908">
            <v>104510</v>
          </cell>
          <cell r="I4908">
            <v>0</v>
          </cell>
          <cell r="J4908">
            <v>0</v>
          </cell>
          <cell r="K4908">
            <v>89</v>
          </cell>
          <cell r="L4908">
            <v>88</v>
          </cell>
          <cell r="M4908">
            <v>5</v>
          </cell>
          <cell r="N4908">
            <v>39</v>
          </cell>
          <cell r="O4908">
            <v>0.30000000000000004</v>
          </cell>
          <cell r="P4908">
            <v>22487</v>
          </cell>
          <cell r="Q4908">
            <v>17989</v>
          </cell>
          <cell r="R4908">
            <v>0.6</v>
          </cell>
          <cell r="S4908">
            <v>4</v>
          </cell>
          <cell r="T4908">
            <v>59904</v>
          </cell>
          <cell r="U4908">
            <v>20929</v>
          </cell>
          <cell r="V4908">
            <v>82391</v>
          </cell>
          <cell r="W4908">
            <v>38918</v>
          </cell>
          <cell r="X4908">
            <v>283942</v>
          </cell>
          <cell r="Y4908">
            <v>5678840</v>
          </cell>
          <cell r="Z4908" t="str">
            <v>木</v>
          </cell>
          <cell r="AA4908">
            <v>0.25</v>
          </cell>
          <cell r="AB4908">
            <v>1</v>
          </cell>
          <cell r="AC4908">
            <v>0.25</v>
          </cell>
          <cell r="AD4908">
            <v>0.25</v>
          </cell>
          <cell r="AE4908">
            <v>0.25</v>
          </cell>
          <cell r="AF4908">
            <v>10868</v>
          </cell>
          <cell r="AG4908">
            <v>38918</v>
          </cell>
          <cell r="AH4908">
            <v>10868</v>
          </cell>
          <cell r="AI4908">
            <v>10868</v>
          </cell>
          <cell r="AJ4908">
            <v>10868</v>
          </cell>
          <cell r="AK4908">
            <v>70</v>
          </cell>
        </row>
        <row r="4909">
          <cell r="B4909">
            <v>44340</v>
          </cell>
          <cell r="C4909">
            <v>443</v>
          </cell>
          <cell r="D4909">
            <v>4</v>
          </cell>
          <cell r="E4909">
            <v>20211</v>
          </cell>
          <cell r="F4909">
            <v>1</v>
          </cell>
          <cell r="G4909">
            <v>44340</v>
          </cell>
          <cell r="H4909">
            <v>104610</v>
          </cell>
          <cell r="I4909">
            <v>0</v>
          </cell>
          <cell r="J4909">
            <v>0</v>
          </cell>
          <cell r="K4909">
            <v>89</v>
          </cell>
          <cell r="L4909">
            <v>88</v>
          </cell>
          <cell r="M4909">
            <v>5</v>
          </cell>
          <cell r="N4909">
            <v>39</v>
          </cell>
          <cell r="O4909">
            <v>0.4</v>
          </cell>
          <cell r="P4909">
            <v>29983</v>
          </cell>
          <cell r="Q4909">
            <v>19189</v>
          </cell>
          <cell r="R4909">
            <v>0.6</v>
          </cell>
          <cell r="S4909">
            <v>4</v>
          </cell>
          <cell r="T4909">
            <v>59904</v>
          </cell>
          <cell r="U4909">
            <v>20929</v>
          </cell>
          <cell r="V4909">
            <v>89887</v>
          </cell>
          <cell r="W4909">
            <v>40118</v>
          </cell>
          <cell r="X4909">
            <v>283942</v>
          </cell>
          <cell r="Y4909">
            <v>5678840</v>
          </cell>
          <cell r="Z4909" t="str">
            <v>木</v>
          </cell>
          <cell r="AA4909">
            <v>0.25</v>
          </cell>
          <cell r="AB4909">
            <v>1</v>
          </cell>
          <cell r="AC4909">
            <v>0.25</v>
          </cell>
          <cell r="AD4909">
            <v>0.25</v>
          </cell>
          <cell r="AE4909">
            <v>0.25</v>
          </cell>
          <cell r="AF4909">
            <v>12442</v>
          </cell>
          <cell r="AG4909">
            <v>40118</v>
          </cell>
          <cell r="AH4909">
            <v>12442</v>
          </cell>
          <cell r="AI4909">
            <v>12442</v>
          </cell>
          <cell r="AJ4909">
            <v>12442</v>
          </cell>
          <cell r="AK4909">
            <v>70</v>
          </cell>
        </row>
        <row r="4910">
          <cell r="B4910">
            <v>44440</v>
          </cell>
          <cell r="C4910">
            <v>444</v>
          </cell>
          <cell r="D4910">
            <v>4</v>
          </cell>
          <cell r="E4910">
            <v>20311</v>
          </cell>
          <cell r="F4910">
            <v>1</v>
          </cell>
          <cell r="G4910">
            <v>44440</v>
          </cell>
          <cell r="H4910">
            <v>104710</v>
          </cell>
          <cell r="I4910">
            <v>0</v>
          </cell>
          <cell r="J4910">
            <v>0</v>
          </cell>
          <cell r="K4910">
            <v>89</v>
          </cell>
          <cell r="L4910">
            <v>88</v>
          </cell>
          <cell r="M4910">
            <v>5</v>
          </cell>
          <cell r="N4910">
            <v>39</v>
          </cell>
          <cell r="O4910">
            <v>0.5</v>
          </cell>
          <cell r="P4910">
            <v>37479</v>
          </cell>
          <cell r="Q4910">
            <v>23986</v>
          </cell>
          <cell r="R4910">
            <v>0.6</v>
          </cell>
          <cell r="S4910">
            <v>4</v>
          </cell>
          <cell r="T4910">
            <v>59904</v>
          </cell>
          <cell r="U4910">
            <v>20929</v>
          </cell>
          <cell r="V4910">
            <v>97383</v>
          </cell>
          <cell r="W4910">
            <v>44915</v>
          </cell>
          <cell r="X4910">
            <v>283942</v>
          </cell>
          <cell r="Y4910">
            <v>5678840</v>
          </cell>
          <cell r="Z4910" t="str">
            <v>木</v>
          </cell>
          <cell r="AA4910">
            <v>0.25</v>
          </cell>
          <cell r="AB4910">
            <v>1</v>
          </cell>
          <cell r="AC4910">
            <v>0.25</v>
          </cell>
          <cell r="AD4910">
            <v>0.25</v>
          </cell>
          <cell r="AE4910">
            <v>0.25</v>
          </cell>
          <cell r="AF4910">
            <v>13117</v>
          </cell>
          <cell r="AG4910">
            <v>44915</v>
          </cell>
          <cell r="AH4910">
            <v>13117</v>
          </cell>
          <cell r="AI4910">
            <v>13117</v>
          </cell>
          <cell r="AJ4910">
            <v>13117</v>
          </cell>
          <cell r="AK4910">
            <v>70</v>
          </cell>
        </row>
        <row r="4911">
          <cell r="B4911">
            <v>44540</v>
          </cell>
          <cell r="C4911">
            <v>445</v>
          </cell>
          <cell r="D4911">
            <v>4</v>
          </cell>
          <cell r="E4911">
            <v>20611</v>
          </cell>
          <cell r="F4911">
            <v>1</v>
          </cell>
          <cell r="G4911">
            <v>44540</v>
          </cell>
          <cell r="H4911">
            <v>104810</v>
          </cell>
          <cell r="I4911">
            <v>0</v>
          </cell>
          <cell r="J4911">
            <v>0</v>
          </cell>
          <cell r="K4911">
            <v>90</v>
          </cell>
          <cell r="L4911">
            <v>89</v>
          </cell>
          <cell r="M4911">
            <v>5</v>
          </cell>
          <cell r="N4911">
            <v>40</v>
          </cell>
          <cell r="O4911">
            <v>0.60000000000000009</v>
          </cell>
          <cell r="P4911">
            <v>48768</v>
          </cell>
          <cell r="Q4911">
            <v>24969</v>
          </cell>
          <cell r="R4911">
            <v>0.6</v>
          </cell>
          <cell r="S4911">
            <v>4</v>
          </cell>
          <cell r="T4911">
            <v>64992</v>
          </cell>
          <cell r="U4911">
            <v>22707</v>
          </cell>
          <cell r="V4911">
            <v>113760</v>
          </cell>
          <cell r="W4911">
            <v>47676</v>
          </cell>
          <cell r="X4911">
            <v>306740</v>
          </cell>
          <cell r="Y4911">
            <v>6134800</v>
          </cell>
          <cell r="Z4911" t="str">
            <v>木</v>
          </cell>
          <cell r="AA4911">
            <v>0.25</v>
          </cell>
          <cell r="AB4911">
            <v>1</v>
          </cell>
          <cell r="AC4911">
            <v>0.25</v>
          </cell>
          <cell r="AD4911">
            <v>0.25</v>
          </cell>
          <cell r="AE4911">
            <v>0.25</v>
          </cell>
          <cell r="AF4911">
            <v>16521</v>
          </cell>
          <cell r="AG4911">
            <v>47676</v>
          </cell>
          <cell r="AH4911">
            <v>16521</v>
          </cell>
          <cell r="AI4911">
            <v>16521</v>
          </cell>
          <cell r="AJ4911">
            <v>16521</v>
          </cell>
          <cell r="AK4911">
            <v>70</v>
          </cell>
        </row>
        <row r="4912">
          <cell r="B4912">
            <v>44640</v>
          </cell>
          <cell r="C4912">
            <v>446</v>
          </cell>
          <cell r="D4912">
            <v>4</v>
          </cell>
          <cell r="E4912">
            <v>32201</v>
          </cell>
          <cell r="F4912">
            <v>1</v>
          </cell>
          <cell r="G4912">
            <v>44640</v>
          </cell>
          <cell r="H4912">
            <v>104910</v>
          </cell>
          <cell r="I4912">
            <v>0</v>
          </cell>
          <cell r="J4912">
            <v>0</v>
          </cell>
          <cell r="K4912">
            <v>90</v>
          </cell>
          <cell r="L4912">
            <v>89</v>
          </cell>
          <cell r="M4912">
            <v>5</v>
          </cell>
          <cell r="N4912">
            <v>40</v>
          </cell>
          <cell r="O4912">
            <v>0.2</v>
          </cell>
          <cell r="P4912">
            <v>16256</v>
          </cell>
          <cell r="Q4912">
            <v>13004</v>
          </cell>
          <cell r="R4912">
            <v>0.6</v>
          </cell>
          <cell r="S4912">
            <v>4</v>
          </cell>
          <cell r="T4912">
            <v>64992</v>
          </cell>
          <cell r="U4912">
            <v>22707</v>
          </cell>
          <cell r="V4912">
            <v>81248</v>
          </cell>
          <cell r="W4912">
            <v>35711</v>
          </cell>
          <cell r="X4912">
            <v>306740</v>
          </cell>
          <cell r="Y4912">
            <v>6134800</v>
          </cell>
          <cell r="Z4912" t="str">
            <v>木</v>
          </cell>
          <cell r="AA4912">
            <v>0.25</v>
          </cell>
          <cell r="AB4912">
            <v>1</v>
          </cell>
          <cell r="AC4912">
            <v>0.25</v>
          </cell>
          <cell r="AD4912">
            <v>0.25</v>
          </cell>
          <cell r="AE4912">
            <v>0.25</v>
          </cell>
          <cell r="AF4912">
            <v>11384</v>
          </cell>
          <cell r="AG4912">
            <v>35711</v>
          </cell>
          <cell r="AH4912">
            <v>11384</v>
          </cell>
          <cell r="AI4912">
            <v>11384</v>
          </cell>
          <cell r="AJ4912">
            <v>11384</v>
          </cell>
          <cell r="AK4912">
            <v>70</v>
          </cell>
        </row>
        <row r="4913">
          <cell r="B4913">
            <v>44740</v>
          </cell>
          <cell r="C4913">
            <v>447</v>
          </cell>
          <cell r="D4913">
            <v>4</v>
          </cell>
          <cell r="E4913">
            <v>32301</v>
          </cell>
          <cell r="F4913">
            <v>1</v>
          </cell>
          <cell r="G4913">
            <v>44740</v>
          </cell>
          <cell r="H4913">
            <v>105010</v>
          </cell>
          <cell r="I4913">
            <v>0</v>
          </cell>
          <cell r="J4913">
            <v>0</v>
          </cell>
          <cell r="K4913">
            <v>90</v>
          </cell>
          <cell r="L4913">
            <v>89</v>
          </cell>
          <cell r="M4913">
            <v>5</v>
          </cell>
          <cell r="N4913">
            <v>40</v>
          </cell>
          <cell r="O4913">
            <v>0.30000000000000004</v>
          </cell>
          <cell r="P4913">
            <v>24384</v>
          </cell>
          <cell r="Q4913">
            <v>19507</v>
          </cell>
          <cell r="R4913">
            <v>0.6</v>
          </cell>
          <cell r="S4913">
            <v>4</v>
          </cell>
          <cell r="T4913">
            <v>64992</v>
          </cell>
          <cell r="U4913">
            <v>22707</v>
          </cell>
          <cell r="V4913">
            <v>89376</v>
          </cell>
          <cell r="W4913">
            <v>42214</v>
          </cell>
          <cell r="X4913">
            <v>306740</v>
          </cell>
          <cell r="Y4913">
            <v>6134800</v>
          </cell>
          <cell r="Z4913" t="str">
            <v>木</v>
          </cell>
          <cell r="AA4913">
            <v>0.25</v>
          </cell>
          <cell r="AB4913">
            <v>1</v>
          </cell>
          <cell r="AC4913">
            <v>0.25</v>
          </cell>
          <cell r="AD4913">
            <v>0.25</v>
          </cell>
          <cell r="AE4913">
            <v>0.25</v>
          </cell>
          <cell r="AF4913">
            <v>11790</v>
          </cell>
          <cell r="AG4913">
            <v>42214</v>
          </cell>
          <cell r="AH4913">
            <v>11790</v>
          </cell>
          <cell r="AI4913">
            <v>11790</v>
          </cell>
          <cell r="AJ4913">
            <v>11790</v>
          </cell>
          <cell r="AK4913">
            <v>70</v>
          </cell>
        </row>
        <row r="4914">
          <cell r="B4914">
            <v>44840</v>
          </cell>
          <cell r="C4914">
            <v>448</v>
          </cell>
          <cell r="D4914">
            <v>4</v>
          </cell>
          <cell r="E4914">
            <v>32201</v>
          </cell>
          <cell r="F4914">
            <v>1</v>
          </cell>
          <cell r="G4914">
            <v>44840</v>
          </cell>
          <cell r="H4914">
            <v>105110</v>
          </cell>
          <cell r="I4914">
            <v>0</v>
          </cell>
          <cell r="J4914">
            <v>0</v>
          </cell>
          <cell r="K4914">
            <v>90</v>
          </cell>
          <cell r="L4914">
            <v>89</v>
          </cell>
          <cell r="M4914">
            <v>5</v>
          </cell>
          <cell r="N4914">
            <v>40</v>
          </cell>
          <cell r="O4914">
            <v>0.4</v>
          </cell>
          <cell r="P4914">
            <v>32512</v>
          </cell>
          <cell r="Q4914">
            <v>20807</v>
          </cell>
          <cell r="R4914">
            <v>0.6</v>
          </cell>
          <cell r="S4914">
            <v>4</v>
          </cell>
          <cell r="T4914">
            <v>64992</v>
          </cell>
          <cell r="U4914">
            <v>22707</v>
          </cell>
          <cell r="V4914">
            <v>97504</v>
          </cell>
          <cell r="W4914">
            <v>43514</v>
          </cell>
          <cell r="X4914">
            <v>306740</v>
          </cell>
          <cell r="Y4914">
            <v>6134800</v>
          </cell>
          <cell r="Z4914" t="str">
            <v>木</v>
          </cell>
          <cell r="AA4914">
            <v>0.25</v>
          </cell>
          <cell r="AB4914">
            <v>1</v>
          </cell>
          <cell r="AC4914">
            <v>0.25</v>
          </cell>
          <cell r="AD4914">
            <v>0.25</v>
          </cell>
          <cell r="AE4914">
            <v>0.25</v>
          </cell>
          <cell r="AF4914">
            <v>13497</v>
          </cell>
          <cell r="AG4914">
            <v>43514</v>
          </cell>
          <cell r="AH4914">
            <v>13497</v>
          </cell>
          <cell r="AI4914">
            <v>13497</v>
          </cell>
          <cell r="AJ4914">
            <v>13497</v>
          </cell>
          <cell r="AK4914">
            <v>70</v>
          </cell>
        </row>
        <row r="4915">
          <cell r="B4915">
            <v>44940</v>
          </cell>
          <cell r="C4915">
            <v>449</v>
          </cell>
          <cell r="D4915">
            <v>4</v>
          </cell>
          <cell r="E4915">
            <v>32301</v>
          </cell>
          <cell r="F4915">
            <v>1</v>
          </cell>
          <cell r="G4915">
            <v>44940</v>
          </cell>
          <cell r="H4915">
            <v>105210</v>
          </cell>
          <cell r="I4915">
            <v>0</v>
          </cell>
          <cell r="J4915">
            <v>0</v>
          </cell>
          <cell r="K4915">
            <v>90</v>
          </cell>
          <cell r="L4915">
            <v>89</v>
          </cell>
          <cell r="M4915">
            <v>5</v>
          </cell>
          <cell r="N4915">
            <v>40</v>
          </cell>
          <cell r="O4915">
            <v>0.5</v>
          </cell>
          <cell r="P4915">
            <v>40640</v>
          </cell>
          <cell r="Q4915">
            <v>26009</v>
          </cell>
          <cell r="R4915">
            <v>0.6</v>
          </cell>
          <cell r="S4915">
            <v>4</v>
          </cell>
          <cell r="T4915">
            <v>64992</v>
          </cell>
          <cell r="U4915">
            <v>22707</v>
          </cell>
          <cell r="V4915">
            <v>105632</v>
          </cell>
          <cell r="W4915">
            <v>48716</v>
          </cell>
          <cell r="X4915">
            <v>306740</v>
          </cell>
          <cell r="Y4915">
            <v>6134800</v>
          </cell>
          <cell r="Z4915" t="str">
            <v>木</v>
          </cell>
          <cell r="AA4915">
            <v>0.25</v>
          </cell>
          <cell r="AB4915">
            <v>1</v>
          </cell>
          <cell r="AC4915">
            <v>0.25</v>
          </cell>
          <cell r="AD4915">
            <v>0.25</v>
          </cell>
          <cell r="AE4915">
            <v>0.25</v>
          </cell>
          <cell r="AF4915">
            <v>14229</v>
          </cell>
          <cell r="AG4915">
            <v>48716</v>
          </cell>
          <cell r="AH4915">
            <v>14229</v>
          </cell>
          <cell r="AI4915">
            <v>14229</v>
          </cell>
          <cell r="AJ4915">
            <v>14229</v>
          </cell>
          <cell r="AK4915">
            <v>70</v>
          </cell>
        </row>
        <row r="4916">
          <cell r="B4916">
            <v>45040</v>
          </cell>
          <cell r="C4916">
            <v>450</v>
          </cell>
          <cell r="D4916">
            <v>4</v>
          </cell>
          <cell r="E4916">
            <v>32201</v>
          </cell>
          <cell r="F4916">
            <v>1</v>
          </cell>
          <cell r="G4916">
            <v>45040</v>
          </cell>
          <cell r="H4916">
            <v>105310</v>
          </cell>
          <cell r="I4916">
            <v>0</v>
          </cell>
          <cell r="J4916">
            <v>0</v>
          </cell>
          <cell r="K4916">
            <v>91</v>
          </cell>
          <cell r="L4916">
            <v>90</v>
          </cell>
          <cell r="M4916">
            <v>5</v>
          </cell>
          <cell r="N4916">
            <v>40</v>
          </cell>
          <cell r="O4916">
            <v>0.60000000000000009</v>
          </cell>
          <cell r="P4916">
            <v>51576</v>
          </cell>
          <cell r="Q4916">
            <v>26406</v>
          </cell>
          <cell r="R4916">
            <v>0.6</v>
          </cell>
          <cell r="S4916">
            <v>4</v>
          </cell>
          <cell r="T4916">
            <v>68736</v>
          </cell>
          <cell r="U4916">
            <v>24015</v>
          </cell>
          <cell r="V4916">
            <v>120312</v>
          </cell>
          <cell r="W4916">
            <v>50421</v>
          </cell>
          <cell r="X4916">
            <v>339620</v>
          </cell>
          <cell r="Y4916">
            <v>6792400</v>
          </cell>
          <cell r="Z4916" t="str">
            <v>木</v>
          </cell>
          <cell r="AA4916">
            <v>0.25</v>
          </cell>
          <cell r="AB4916">
            <v>1</v>
          </cell>
          <cell r="AC4916">
            <v>0.25</v>
          </cell>
          <cell r="AD4916">
            <v>0.25</v>
          </cell>
          <cell r="AE4916">
            <v>0.25</v>
          </cell>
          <cell r="AF4916">
            <v>17472</v>
          </cell>
          <cell r="AG4916">
            <v>50421</v>
          </cell>
          <cell r="AH4916">
            <v>17472</v>
          </cell>
          <cell r="AI4916">
            <v>17472</v>
          </cell>
          <cell r="AJ4916">
            <v>17472</v>
          </cell>
          <cell r="AK4916">
            <v>70</v>
          </cell>
        </row>
        <row r="4917">
          <cell r="B4917">
            <v>45140</v>
          </cell>
          <cell r="C4917">
            <v>451</v>
          </cell>
          <cell r="D4917">
            <v>4</v>
          </cell>
          <cell r="E4917">
            <v>20111</v>
          </cell>
          <cell r="F4917">
            <v>1</v>
          </cell>
          <cell r="G4917">
            <v>45140</v>
          </cell>
          <cell r="H4917">
            <v>105410</v>
          </cell>
          <cell r="I4917">
            <v>0</v>
          </cell>
          <cell r="J4917">
            <v>0</v>
          </cell>
          <cell r="K4917">
            <v>91</v>
          </cell>
          <cell r="L4917">
            <v>90</v>
          </cell>
          <cell r="M4917">
            <v>5</v>
          </cell>
          <cell r="N4917">
            <v>40</v>
          </cell>
          <cell r="O4917">
            <v>0.2</v>
          </cell>
          <cell r="P4917">
            <v>17192</v>
          </cell>
          <cell r="Q4917">
            <v>13753</v>
          </cell>
          <cell r="R4917">
            <v>0.6</v>
          </cell>
          <cell r="S4917">
            <v>4</v>
          </cell>
          <cell r="T4917">
            <v>68736</v>
          </cell>
          <cell r="U4917">
            <v>24015</v>
          </cell>
          <cell r="V4917">
            <v>85928</v>
          </cell>
          <cell r="W4917">
            <v>37768</v>
          </cell>
          <cell r="X4917">
            <v>339620</v>
          </cell>
          <cell r="Y4917">
            <v>6792400</v>
          </cell>
          <cell r="Z4917" t="str">
            <v>木</v>
          </cell>
          <cell r="AA4917">
            <v>0.25</v>
          </cell>
          <cell r="AB4917">
            <v>1</v>
          </cell>
          <cell r="AC4917">
            <v>0.25</v>
          </cell>
          <cell r="AD4917">
            <v>0.25</v>
          </cell>
          <cell r="AE4917">
            <v>0.25</v>
          </cell>
          <cell r="AF4917">
            <v>12040</v>
          </cell>
          <cell r="AG4917">
            <v>37768</v>
          </cell>
          <cell r="AH4917">
            <v>12040</v>
          </cell>
          <cell r="AI4917">
            <v>12040</v>
          </cell>
          <cell r="AJ4917">
            <v>12040</v>
          </cell>
          <cell r="AK4917">
            <v>70</v>
          </cell>
        </row>
        <row r="4918">
          <cell r="B4918">
            <v>45240</v>
          </cell>
          <cell r="C4918">
            <v>452</v>
          </cell>
          <cell r="D4918">
            <v>4</v>
          </cell>
          <cell r="E4918">
            <v>20211</v>
          </cell>
          <cell r="F4918">
            <v>1</v>
          </cell>
          <cell r="G4918">
            <v>45240</v>
          </cell>
          <cell r="H4918">
            <v>105510</v>
          </cell>
          <cell r="I4918">
            <v>0</v>
          </cell>
          <cell r="J4918">
            <v>0</v>
          </cell>
          <cell r="K4918">
            <v>91</v>
          </cell>
          <cell r="L4918">
            <v>90</v>
          </cell>
          <cell r="M4918">
            <v>5</v>
          </cell>
          <cell r="N4918">
            <v>40</v>
          </cell>
          <cell r="O4918">
            <v>0.30000000000000004</v>
          </cell>
          <cell r="P4918">
            <v>25788</v>
          </cell>
          <cell r="Q4918">
            <v>20630</v>
          </cell>
          <cell r="R4918">
            <v>0.6</v>
          </cell>
          <cell r="S4918">
            <v>4</v>
          </cell>
          <cell r="T4918">
            <v>68736</v>
          </cell>
          <cell r="U4918">
            <v>24015</v>
          </cell>
          <cell r="V4918">
            <v>94524</v>
          </cell>
          <cell r="W4918">
            <v>44645</v>
          </cell>
          <cell r="X4918">
            <v>339620</v>
          </cell>
          <cell r="Y4918">
            <v>6792400</v>
          </cell>
          <cell r="Z4918" t="str">
            <v>木</v>
          </cell>
          <cell r="AA4918">
            <v>0.25</v>
          </cell>
          <cell r="AB4918">
            <v>1</v>
          </cell>
          <cell r="AC4918">
            <v>0.25</v>
          </cell>
          <cell r="AD4918">
            <v>0.25</v>
          </cell>
          <cell r="AE4918">
            <v>0.25</v>
          </cell>
          <cell r="AF4918">
            <v>12469</v>
          </cell>
          <cell r="AG4918">
            <v>44645</v>
          </cell>
          <cell r="AH4918">
            <v>12469</v>
          </cell>
          <cell r="AI4918">
            <v>12469</v>
          </cell>
          <cell r="AJ4918">
            <v>12469</v>
          </cell>
          <cell r="AK4918">
            <v>70</v>
          </cell>
        </row>
        <row r="4919">
          <cell r="B4919">
            <v>45340</v>
          </cell>
          <cell r="C4919">
            <v>453</v>
          </cell>
          <cell r="D4919">
            <v>4</v>
          </cell>
          <cell r="E4919">
            <v>20111</v>
          </cell>
          <cell r="F4919">
            <v>1</v>
          </cell>
          <cell r="G4919">
            <v>45340</v>
          </cell>
          <cell r="H4919">
            <v>105610</v>
          </cell>
          <cell r="I4919">
            <v>0</v>
          </cell>
          <cell r="J4919">
            <v>0</v>
          </cell>
          <cell r="K4919">
            <v>91</v>
          </cell>
          <cell r="L4919">
            <v>90</v>
          </cell>
          <cell r="M4919">
            <v>5</v>
          </cell>
          <cell r="N4919">
            <v>40</v>
          </cell>
          <cell r="O4919">
            <v>0.4</v>
          </cell>
          <cell r="P4919">
            <v>34384</v>
          </cell>
          <cell r="Q4919">
            <v>22005</v>
          </cell>
          <cell r="R4919">
            <v>0.6</v>
          </cell>
          <cell r="S4919">
            <v>4</v>
          </cell>
          <cell r="T4919">
            <v>68736</v>
          </cell>
          <cell r="U4919">
            <v>24015</v>
          </cell>
          <cell r="V4919">
            <v>103120</v>
          </cell>
          <cell r="W4919">
            <v>46020</v>
          </cell>
          <cell r="X4919">
            <v>339620</v>
          </cell>
          <cell r="Y4919">
            <v>6792400</v>
          </cell>
          <cell r="Z4919" t="str">
            <v>木</v>
          </cell>
          <cell r="AA4919">
            <v>0.25</v>
          </cell>
          <cell r="AB4919">
            <v>1</v>
          </cell>
          <cell r="AC4919">
            <v>0.25</v>
          </cell>
          <cell r="AD4919">
            <v>0.25</v>
          </cell>
          <cell r="AE4919">
            <v>0.25</v>
          </cell>
          <cell r="AF4919">
            <v>14275</v>
          </cell>
          <cell r="AG4919">
            <v>46020</v>
          </cell>
          <cell r="AH4919">
            <v>14275</v>
          </cell>
          <cell r="AI4919">
            <v>14275</v>
          </cell>
          <cell r="AJ4919">
            <v>14275</v>
          </cell>
          <cell r="AK4919">
            <v>70</v>
          </cell>
        </row>
        <row r="4920">
          <cell r="B4920">
            <v>45440</v>
          </cell>
          <cell r="C4920">
            <v>454</v>
          </cell>
          <cell r="D4920">
            <v>4</v>
          </cell>
          <cell r="E4920">
            <v>20211</v>
          </cell>
          <cell r="F4920">
            <v>1</v>
          </cell>
          <cell r="G4920">
            <v>45440</v>
          </cell>
          <cell r="H4920">
            <v>105710</v>
          </cell>
          <cell r="I4920">
            <v>0</v>
          </cell>
          <cell r="J4920">
            <v>0</v>
          </cell>
          <cell r="K4920">
            <v>91</v>
          </cell>
          <cell r="L4920">
            <v>90</v>
          </cell>
          <cell r="M4920">
            <v>5</v>
          </cell>
          <cell r="N4920">
            <v>40</v>
          </cell>
          <cell r="O4920">
            <v>0.5</v>
          </cell>
          <cell r="P4920">
            <v>42980</v>
          </cell>
          <cell r="Q4920">
            <v>27507</v>
          </cell>
          <cell r="R4920">
            <v>0.6</v>
          </cell>
          <cell r="S4920">
            <v>4</v>
          </cell>
          <cell r="T4920">
            <v>68736</v>
          </cell>
          <cell r="U4920">
            <v>24015</v>
          </cell>
          <cell r="V4920">
            <v>111716</v>
          </cell>
          <cell r="W4920">
            <v>51522</v>
          </cell>
          <cell r="X4920">
            <v>339620</v>
          </cell>
          <cell r="Y4920">
            <v>6792400</v>
          </cell>
          <cell r="Z4920" t="str">
            <v>木</v>
          </cell>
          <cell r="AA4920">
            <v>0.25</v>
          </cell>
          <cell r="AB4920">
            <v>1</v>
          </cell>
          <cell r="AC4920">
            <v>0.25</v>
          </cell>
          <cell r="AD4920">
            <v>0.25</v>
          </cell>
          <cell r="AE4920">
            <v>0.25</v>
          </cell>
          <cell r="AF4920">
            <v>15048</v>
          </cell>
          <cell r="AG4920">
            <v>51522</v>
          </cell>
          <cell r="AH4920">
            <v>15048</v>
          </cell>
          <cell r="AI4920">
            <v>15048</v>
          </cell>
          <cell r="AJ4920">
            <v>15048</v>
          </cell>
          <cell r="AK4920">
            <v>70</v>
          </cell>
        </row>
        <row r="4921">
          <cell r="B4921">
            <v>45540</v>
          </cell>
          <cell r="C4921">
            <v>455</v>
          </cell>
          <cell r="D4921">
            <v>4</v>
          </cell>
          <cell r="E4921">
            <v>20111</v>
          </cell>
          <cell r="F4921">
            <v>1</v>
          </cell>
          <cell r="G4921">
            <v>45540</v>
          </cell>
          <cell r="H4921">
            <v>105810</v>
          </cell>
          <cell r="I4921">
            <v>0</v>
          </cell>
          <cell r="J4921">
            <v>0</v>
          </cell>
          <cell r="K4921">
            <v>92</v>
          </cell>
          <cell r="L4921">
            <v>91</v>
          </cell>
          <cell r="M4921">
            <v>5</v>
          </cell>
          <cell r="N4921">
            <v>40</v>
          </cell>
          <cell r="O4921">
            <v>0.60000000000000009</v>
          </cell>
          <cell r="P4921">
            <v>54528</v>
          </cell>
          <cell r="Q4921">
            <v>27918</v>
          </cell>
          <cell r="R4921">
            <v>0.6</v>
          </cell>
          <cell r="S4921">
            <v>4</v>
          </cell>
          <cell r="T4921">
            <v>72672</v>
          </cell>
          <cell r="U4921">
            <v>25390</v>
          </cell>
          <cell r="V4921">
            <v>127200</v>
          </cell>
          <cell r="W4921">
            <v>53308</v>
          </cell>
          <cell r="X4921">
            <v>356980</v>
          </cell>
          <cell r="Y4921">
            <v>7139600</v>
          </cell>
          <cell r="Z4921" t="str">
            <v>木</v>
          </cell>
          <cell r="AA4921">
            <v>0.25</v>
          </cell>
          <cell r="AB4921">
            <v>1</v>
          </cell>
          <cell r="AC4921">
            <v>0.25</v>
          </cell>
          <cell r="AD4921">
            <v>0.25</v>
          </cell>
          <cell r="AE4921">
            <v>0.25</v>
          </cell>
          <cell r="AF4921">
            <v>18473</v>
          </cell>
          <cell r="AG4921">
            <v>53308</v>
          </cell>
          <cell r="AH4921">
            <v>18473</v>
          </cell>
          <cell r="AI4921">
            <v>18473</v>
          </cell>
          <cell r="AJ4921">
            <v>18473</v>
          </cell>
          <cell r="AK4921">
            <v>70</v>
          </cell>
        </row>
        <row r="4922">
          <cell r="B4922">
            <v>45640</v>
          </cell>
          <cell r="C4922">
            <v>456</v>
          </cell>
          <cell r="D4922">
            <v>4</v>
          </cell>
          <cell r="E4922">
            <v>20211</v>
          </cell>
          <cell r="F4922">
            <v>1</v>
          </cell>
          <cell r="G4922">
            <v>45640</v>
          </cell>
          <cell r="H4922">
            <v>105910</v>
          </cell>
          <cell r="I4922">
            <v>0</v>
          </cell>
          <cell r="J4922">
            <v>0</v>
          </cell>
          <cell r="K4922">
            <v>92</v>
          </cell>
          <cell r="L4922">
            <v>91</v>
          </cell>
          <cell r="M4922">
            <v>5</v>
          </cell>
          <cell r="N4922">
            <v>40</v>
          </cell>
          <cell r="O4922">
            <v>0.2</v>
          </cell>
          <cell r="P4922">
            <v>18176</v>
          </cell>
          <cell r="Q4922">
            <v>14540</v>
          </cell>
          <cell r="R4922">
            <v>0.6</v>
          </cell>
          <cell r="S4922">
            <v>4</v>
          </cell>
          <cell r="T4922">
            <v>72672</v>
          </cell>
          <cell r="U4922">
            <v>25390</v>
          </cell>
          <cell r="V4922">
            <v>90848</v>
          </cell>
          <cell r="W4922">
            <v>39930</v>
          </cell>
          <cell r="X4922">
            <v>356980</v>
          </cell>
          <cell r="Y4922">
            <v>7139600</v>
          </cell>
          <cell r="Z4922" t="str">
            <v>木</v>
          </cell>
          <cell r="AA4922">
            <v>0.25</v>
          </cell>
          <cell r="AB4922">
            <v>1</v>
          </cell>
          <cell r="AC4922">
            <v>0.25</v>
          </cell>
          <cell r="AD4922">
            <v>0.25</v>
          </cell>
          <cell r="AE4922">
            <v>0.25</v>
          </cell>
          <cell r="AF4922">
            <v>12729</v>
          </cell>
          <cell r="AG4922">
            <v>39930</v>
          </cell>
          <cell r="AH4922">
            <v>12729</v>
          </cell>
          <cell r="AI4922">
            <v>12729</v>
          </cell>
          <cell r="AJ4922">
            <v>12729</v>
          </cell>
          <cell r="AK4922">
            <v>70</v>
          </cell>
        </row>
        <row r="4923">
          <cell r="B4923">
            <v>45740</v>
          </cell>
          <cell r="C4923">
            <v>457</v>
          </cell>
          <cell r="D4923">
            <v>4</v>
          </cell>
          <cell r="E4923">
            <v>20511</v>
          </cell>
          <cell r="F4923">
            <v>1</v>
          </cell>
          <cell r="G4923">
            <v>45740</v>
          </cell>
          <cell r="H4923">
            <v>106010</v>
          </cell>
          <cell r="I4923">
            <v>0</v>
          </cell>
          <cell r="J4923">
            <v>0</v>
          </cell>
          <cell r="K4923">
            <v>92</v>
          </cell>
          <cell r="L4923">
            <v>91</v>
          </cell>
          <cell r="M4923">
            <v>5</v>
          </cell>
          <cell r="N4923">
            <v>40</v>
          </cell>
          <cell r="O4923">
            <v>0.30000000000000004</v>
          </cell>
          <cell r="P4923">
            <v>27264</v>
          </cell>
          <cell r="Q4923">
            <v>21811</v>
          </cell>
          <cell r="R4923">
            <v>0.6</v>
          </cell>
          <cell r="S4923">
            <v>4</v>
          </cell>
          <cell r="T4923">
            <v>72672</v>
          </cell>
          <cell r="U4923">
            <v>25390</v>
          </cell>
          <cell r="V4923">
            <v>99936</v>
          </cell>
          <cell r="W4923">
            <v>47201</v>
          </cell>
          <cell r="X4923">
            <v>356980</v>
          </cell>
          <cell r="Y4923">
            <v>7139600</v>
          </cell>
          <cell r="Z4923" t="str">
            <v>木</v>
          </cell>
          <cell r="AA4923">
            <v>0.25</v>
          </cell>
          <cell r="AB4923">
            <v>1</v>
          </cell>
          <cell r="AC4923">
            <v>0.25</v>
          </cell>
          <cell r="AD4923">
            <v>0.25</v>
          </cell>
          <cell r="AE4923">
            <v>0.25</v>
          </cell>
          <cell r="AF4923">
            <v>13183</v>
          </cell>
          <cell r="AG4923">
            <v>47201</v>
          </cell>
          <cell r="AH4923">
            <v>13183</v>
          </cell>
          <cell r="AI4923">
            <v>13183</v>
          </cell>
          <cell r="AJ4923">
            <v>13183</v>
          </cell>
          <cell r="AK4923">
            <v>70</v>
          </cell>
        </row>
        <row r="4924">
          <cell r="B4924">
            <v>45840</v>
          </cell>
          <cell r="C4924">
            <v>458</v>
          </cell>
          <cell r="D4924">
            <v>4</v>
          </cell>
          <cell r="E4924">
            <v>20211</v>
          </cell>
          <cell r="F4924">
            <v>1</v>
          </cell>
          <cell r="G4924">
            <v>45840</v>
          </cell>
          <cell r="H4924">
            <v>106110</v>
          </cell>
          <cell r="I4924">
            <v>0</v>
          </cell>
          <cell r="J4924">
            <v>0</v>
          </cell>
          <cell r="K4924">
            <v>92</v>
          </cell>
          <cell r="L4924">
            <v>91</v>
          </cell>
          <cell r="M4924">
            <v>5</v>
          </cell>
          <cell r="N4924">
            <v>40</v>
          </cell>
          <cell r="O4924">
            <v>0.4</v>
          </cell>
          <cell r="P4924">
            <v>36352</v>
          </cell>
          <cell r="Q4924">
            <v>23265</v>
          </cell>
          <cell r="R4924">
            <v>0.6</v>
          </cell>
          <cell r="S4924">
            <v>4</v>
          </cell>
          <cell r="T4924">
            <v>72672</v>
          </cell>
          <cell r="U4924">
            <v>25390</v>
          </cell>
          <cell r="V4924">
            <v>109024</v>
          </cell>
          <cell r="W4924">
            <v>48655</v>
          </cell>
          <cell r="X4924">
            <v>356980</v>
          </cell>
          <cell r="Y4924">
            <v>7139600</v>
          </cell>
          <cell r="Z4924" t="str">
            <v>木</v>
          </cell>
          <cell r="AA4924">
            <v>0.25</v>
          </cell>
          <cell r="AB4924">
            <v>1</v>
          </cell>
          <cell r="AC4924">
            <v>0.25</v>
          </cell>
          <cell r="AD4924">
            <v>0.25</v>
          </cell>
          <cell r="AE4924">
            <v>0.25</v>
          </cell>
          <cell r="AF4924">
            <v>15092</v>
          </cell>
          <cell r="AG4924">
            <v>48655</v>
          </cell>
          <cell r="AH4924">
            <v>15092</v>
          </cell>
          <cell r="AI4924">
            <v>15092</v>
          </cell>
          <cell r="AJ4924">
            <v>15092</v>
          </cell>
          <cell r="AK4924">
            <v>70</v>
          </cell>
        </row>
        <row r="4925">
          <cell r="B4925">
            <v>45940</v>
          </cell>
          <cell r="C4925">
            <v>459</v>
          </cell>
          <cell r="D4925">
            <v>4</v>
          </cell>
          <cell r="E4925">
            <v>20511</v>
          </cell>
          <cell r="F4925">
            <v>1</v>
          </cell>
          <cell r="G4925">
            <v>45940</v>
          </cell>
          <cell r="H4925">
            <v>106210</v>
          </cell>
          <cell r="I4925">
            <v>0</v>
          </cell>
          <cell r="J4925">
            <v>0</v>
          </cell>
          <cell r="K4925">
            <v>92</v>
          </cell>
          <cell r="L4925">
            <v>91</v>
          </cell>
          <cell r="M4925">
            <v>5</v>
          </cell>
          <cell r="N4925">
            <v>40</v>
          </cell>
          <cell r="O4925">
            <v>0.5</v>
          </cell>
          <cell r="P4925">
            <v>45440</v>
          </cell>
          <cell r="Q4925">
            <v>29081</v>
          </cell>
          <cell r="R4925">
            <v>0.6</v>
          </cell>
          <cell r="S4925">
            <v>4</v>
          </cell>
          <cell r="T4925">
            <v>72672</v>
          </cell>
          <cell r="U4925">
            <v>25390</v>
          </cell>
          <cell r="V4925">
            <v>118112</v>
          </cell>
          <cell r="W4925">
            <v>54471</v>
          </cell>
          <cell r="X4925">
            <v>356980</v>
          </cell>
          <cell r="Y4925">
            <v>7139600</v>
          </cell>
          <cell r="Z4925" t="str">
            <v>木</v>
          </cell>
          <cell r="AA4925">
            <v>0.25</v>
          </cell>
          <cell r="AB4925">
            <v>1</v>
          </cell>
          <cell r="AC4925">
            <v>0.25</v>
          </cell>
          <cell r="AD4925">
            <v>0.25</v>
          </cell>
          <cell r="AE4925">
            <v>0.25</v>
          </cell>
          <cell r="AF4925">
            <v>15910</v>
          </cell>
          <cell r="AG4925">
            <v>54471</v>
          </cell>
          <cell r="AH4925">
            <v>15910</v>
          </cell>
          <cell r="AI4925">
            <v>15910</v>
          </cell>
          <cell r="AJ4925">
            <v>15910</v>
          </cell>
          <cell r="AK4925">
            <v>70</v>
          </cell>
        </row>
        <row r="4926">
          <cell r="B4926">
            <v>46040</v>
          </cell>
          <cell r="C4926">
            <v>460</v>
          </cell>
          <cell r="D4926">
            <v>4</v>
          </cell>
          <cell r="E4926">
            <v>20600</v>
          </cell>
          <cell r="F4926">
            <v>1</v>
          </cell>
          <cell r="G4926">
            <v>46040</v>
          </cell>
          <cell r="H4926">
            <v>106310</v>
          </cell>
          <cell r="I4926">
            <v>0</v>
          </cell>
          <cell r="J4926">
            <v>0</v>
          </cell>
          <cell r="K4926">
            <v>93</v>
          </cell>
          <cell r="L4926">
            <v>92</v>
          </cell>
          <cell r="M4926">
            <v>5</v>
          </cell>
          <cell r="N4926">
            <v>40</v>
          </cell>
          <cell r="O4926">
            <v>0.60000000000000009</v>
          </cell>
          <cell r="P4926">
            <v>57672</v>
          </cell>
          <cell r="Q4926">
            <v>29528</v>
          </cell>
          <cell r="R4926">
            <v>0.6</v>
          </cell>
          <cell r="S4926">
            <v>4</v>
          </cell>
          <cell r="T4926">
            <v>76896</v>
          </cell>
          <cell r="U4926">
            <v>26866</v>
          </cell>
          <cell r="V4926">
            <v>134568</v>
          </cell>
          <cell r="W4926">
            <v>56394</v>
          </cell>
          <cell r="X4926">
            <v>375340</v>
          </cell>
          <cell r="Y4926">
            <v>7506800</v>
          </cell>
          <cell r="Z4926" t="str">
            <v>木</v>
          </cell>
          <cell r="AA4926">
            <v>0.25</v>
          </cell>
          <cell r="AB4926">
            <v>1</v>
          </cell>
          <cell r="AC4926">
            <v>0.25</v>
          </cell>
          <cell r="AD4926">
            <v>0.25</v>
          </cell>
          <cell r="AE4926">
            <v>0.25</v>
          </cell>
          <cell r="AF4926">
            <v>19543</v>
          </cell>
          <cell r="AG4926">
            <v>56394</v>
          </cell>
          <cell r="AH4926">
            <v>19543</v>
          </cell>
          <cell r="AI4926">
            <v>19543</v>
          </cell>
          <cell r="AJ4926">
            <v>19543</v>
          </cell>
          <cell r="AK4926">
            <v>70</v>
          </cell>
        </row>
        <row r="4927">
          <cell r="B4927">
            <v>46140</v>
          </cell>
          <cell r="C4927">
            <v>461</v>
          </cell>
          <cell r="D4927">
            <v>4</v>
          </cell>
          <cell r="E4927">
            <v>20113</v>
          </cell>
          <cell r="F4927">
            <v>1</v>
          </cell>
          <cell r="G4927">
            <v>46140</v>
          </cell>
          <cell r="H4927">
            <v>106410</v>
          </cell>
          <cell r="I4927">
            <v>0</v>
          </cell>
          <cell r="J4927">
            <v>0</v>
          </cell>
          <cell r="K4927">
            <v>93</v>
          </cell>
          <cell r="L4927">
            <v>92</v>
          </cell>
          <cell r="M4927">
            <v>5</v>
          </cell>
          <cell r="N4927">
            <v>40</v>
          </cell>
          <cell r="O4927">
            <v>0.2</v>
          </cell>
          <cell r="P4927">
            <v>19224</v>
          </cell>
          <cell r="Q4927">
            <v>15379</v>
          </cell>
          <cell r="R4927">
            <v>0.6</v>
          </cell>
          <cell r="S4927">
            <v>4</v>
          </cell>
          <cell r="T4927">
            <v>76896</v>
          </cell>
          <cell r="U4927">
            <v>26866</v>
          </cell>
          <cell r="V4927">
            <v>96120</v>
          </cell>
          <cell r="W4927">
            <v>42245</v>
          </cell>
          <cell r="X4927">
            <v>375340</v>
          </cell>
          <cell r="Y4927">
            <v>7506800</v>
          </cell>
          <cell r="Z4927" t="str">
            <v>土</v>
          </cell>
          <cell r="AA4927">
            <v>0.25</v>
          </cell>
          <cell r="AB4927">
            <v>0.25</v>
          </cell>
          <cell r="AC4927">
            <v>0.25</v>
          </cell>
          <cell r="AD4927">
            <v>0.25</v>
          </cell>
          <cell r="AE4927">
            <v>1</v>
          </cell>
          <cell r="AF4927">
            <v>13468</v>
          </cell>
          <cell r="AG4927">
            <v>13468</v>
          </cell>
          <cell r="AH4927">
            <v>13468</v>
          </cell>
          <cell r="AI4927">
            <v>13468</v>
          </cell>
          <cell r="AJ4927">
            <v>42245</v>
          </cell>
          <cell r="AK4927">
            <v>70</v>
          </cell>
        </row>
        <row r="4928">
          <cell r="B4928">
            <v>46240</v>
          </cell>
          <cell r="C4928">
            <v>462</v>
          </cell>
          <cell r="D4928">
            <v>4</v>
          </cell>
          <cell r="E4928">
            <v>20413</v>
          </cell>
          <cell r="F4928">
            <v>1</v>
          </cell>
          <cell r="G4928">
            <v>46240</v>
          </cell>
          <cell r="H4928">
            <v>106510</v>
          </cell>
          <cell r="I4928">
            <v>0</v>
          </cell>
          <cell r="J4928">
            <v>0</v>
          </cell>
          <cell r="K4928">
            <v>93</v>
          </cell>
          <cell r="L4928">
            <v>92</v>
          </cell>
          <cell r="M4928">
            <v>5</v>
          </cell>
          <cell r="N4928">
            <v>40</v>
          </cell>
          <cell r="O4928">
            <v>0.30000000000000004</v>
          </cell>
          <cell r="P4928">
            <v>28836</v>
          </cell>
          <cell r="Q4928">
            <v>23068</v>
          </cell>
          <cell r="R4928">
            <v>0.6</v>
          </cell>
          <cell r="S4928">
            <v>4</v>
          </cell>
          <cell r="T4928">
            <v>76896</v>
          </cell>
          <cell r="U4928">
            <v>26866</v>
          </cell>
          <cell r="V4928">
            <v>105732</v>
          </cell>
          <cell r="W4928">
            <v>49934</v>
          </cell>
          <cell r="X4928">
            <v>375340</v>
          </cell>
          <cell r="Y4928">
            <v>7506800</v>
          </cell>
          <cell r="Z4928" t="str">
            <v>土</v>
          </cell>
          <cell r="AA4928">
            <v>0.25</v>
          </cell>
          <cell r="AB4928">
            <v>0.25</v>
          </cell>
          <cell r="AC4928">
            <v>0.25</v>
          </cell>
          <cell r="AD4928">
            <v>0.25</v>
          </cell>
          <cell r="AE4928">
            <v>1</v>
          </cell>
          <cell r="AF4928">
            <v>13949</v>
          </cell>
          <cell r="AG4928">
            <v>13949</v>
          </cell>
          <cell r="AH4928">
            <v>13949</v>
          </cell>
          <cell r="AI4928">
            <v>13949</v>
          </cell>
          <cell r="AJ4928">
            <v>49934</v>
          </cell>
          <cell r="AK4928">
            <v>70</v>
          </cell>
        </row>
        <row r="4929">
          <cell r="B4929">
            <v>46340</v>
          </cell>
          <cell r="C4929">
            <v>463</v>
          </cell>
          <cell r="D4929">
            <v>4</v>
          </cell>
          <cell r="E4929">
            <v>20113</v>
          </cell>
          <cell r="F4929">
            <v>1</v>
          </cell>
          <cell r="G4929">
            <v>46340</v>
          </cell>
          <cell r="H4929">
            <v>106610</v>
          </cell>
          <cell r="I4929">
            <v>0</v>
          </cell>
          <cell r="J4929">
            <v>0</v>
          </cell>
          <cell r="K4929">
            <v>93</v>
          </cell>
          <cell r="L4929">
            <v>92</v>
          </cell>
          <cell r="M4929">
            <v>5</v>
          </cell>
          <cell r="N4929">
            <v>40</v>
          </cell>
          <cell r="O4929">
            <v>0.4</v>
          </cell>
          <cell r="P4929">
            <v>38448</v>
          </cell>
          <cell r="Q4929">
            <v>24606</v>
          </cell>
          <cell r="R4929">
            <v>0.6</v>
          </cell>
          <cell r="S4929">
            <v>4</v>
          </cell>
          <cell r="T4929">
            <v>76896</v>
          </cell>
          <cell r="U4929">
            <v>26866</v>
          </cell>
          <cell r="V4929">
            <v>115344</v>
          </cell>
          <cell r="W4929">
            <v>51472</v>
          </cell>
          <cell r="X4929">
            <v>375340</v>
          </cell>
          <cell r="Y4929">
            <v>7506800</v>
          </cell>
          <cell r="Z4929" t="str">
            <v>土</v>
          </cell>
          <cell r="AA4929">
            <v>0.25</v>
          </cell>
          <cell r="AB4929">
            <v>0.25</v>
          </cell>
          <cell r="AC4929">
            <v>0.25</v>
          </cell>
          <cell r="AD4929">
            <v>0.25</v>
          </cell>
          <cell r="AE4929">
            <v>1</v>
          </cell>
          <cell r="AF4929">
            <v>15968</v>
          </cell>
          <cell r="AG4929">
            <v>15968</v>
          </cell>
          <cell r="AH4929">
            <v>15968</v>
          </cell>
          <cell r="AI4929">
            <v>15968</v>
          </cell>
          <cell r="AJ4929">
            <v>51472</v>
          </cell>
          <cell r="AK4929">
            <v>70</v>
          </cell>
        </row>
        <row r="4930">
          <cell r="B4930">
            <v>46440</v>
          </cell>
          <cell r="C4930">
            <v>464</v>
          </cell>
          <cell r="D4930">
            <v>4</v>
          </cell>
          <cell r="E4930">
            <v>20413</v>
          </cell>
          <cell r="F4930">
            <v>1</v>
          </cell>
          <cell r="G4930">
            <v>46440</v>
          </cell>
          <cell r="H4930">
            <v>106710</v>
          </cell>
          <cell r="I4930">
            <v>0</v>
          </cell>
          <cell r="J4930">
            <v>0</v>
          </cell>
          <cell r="K4930">
            <v>93</v>
          </cell>
          <cell r="L4930">
            <v>92</v>
          </cell>
          <cell r="M4930">
            <v>5</v>
          </cell>
          <cell r="N4930">
            <v>40</v>
          </cell>
          <cell r="O4930">
            <v>0.5</v>
          </cell>
          <cell r="P4930">
            <v>48060</v>
          </cell>
          <cell r="Q4930">
            <v>30758</v>
          </cell>
          <cell r="R4930">
            <v>0.6</v>
          </cell>
          <cell r="S4930">
            <v>4</v>
          </cell>
          <cell r="T4930">
            <v>76896</v>
          </cell>
          <cell r="U4930">
            <v>26866</v>
          </cell>
          <cell r="V4930">
            <v>124956</v>
          </cell>
          <cell r="W4930">
            <v>57624</v>
          </cell>
          <cell r="X4930">
            <v>375340</v>
          </cell>
          <cell r="Y4930">
            <v>7506800</v>
          </cell>
          <cell r="Z4930" t="str">
            <v>土</v>
          </cell>
          <cell r="AA4930">
            <v>0.25</v>
          </cell>
          <cell r="AB4930">
            <v>0.25</v>
          </cell>
          <cell r="AC4930">
            <v>0.25</v>
          </cell>
          <cell r="AD4930">
            <v>0.25</v>
          </cell>
          <cell r="AE4930">
            <v>1</v>
          </cell>
          <cell r="AF4930">
            <v>16833</v>
          </cell>
          <cell r="AG4930">
            <v>16833</v>
          </cell>
          <cell r="AH4930">
            <v>16833</v>
          </cell>
          <cell r="AI4930">
            <v>16833</v>
          </cell>
          <cell r="AJ4930">
            <v>57624</v>
          </cell>
          <cell r="AK4930">
            <v>70</v>
          </cell>
        </row>
        <row r="4931">
          <cell r="B4931">
            <v>46540</v>
          </cell>
          <cell r="C4931">
            <v>465</v>
          </cell>
          <cell r="D4931">
            <v>4</v>
          </cell>
          <cell r="E4931">
            <v>20113</v>
          </cell>
          <cell r="F4931">
            <v>1</v>
          </cell>
          <cell r="G4931">
            <v>46540</v>
          </cell>
          <cell r="H4931">
            <v>106810</v>
          </cell>
          <cell r="I4931">
            <v>0</v>
          </cell>
          <cell r="J4931">
            <v>0</v>
          </cell>
          <cell r="K4931">
            <v>94</v>
          </cell>
          <cell r="L4931">
            <v>93</v>
          </cell>
          <cell r="M4931">
            <v>5</v>
          </cell>
          <cell r="N4931">
            <v>40</v>
          </cell>
          <cell r="O4931">
            <v>0.60000000000000009</v>
          </cell>
          <cell r="P4931">
            <v>60984</v>
          </cell>
          <cell r="Q4931">
            <v>31223</v>
          </cell>
          <cell r="R4931">
            <v>0.6</v>
          </cell>
          <cell r="S4931">
            <v>4</v>
          </cell>
          <cell r="T4931">
            <v>81312</v>
          </cell>
          <cell r="U4931">
            <v>28409</v>
          </cell>
          <cell r="V4931">
            <v>142296</v>
          </cell>
          <cell r="W4931">
            <v>59632</v>
          </cell>
          <cell r="X4931">
            <v>394740</v>
          </cell>
          <cell r="Y4931">
            <v>7894800</v>
          </cell>
          <cell r="Z4931" t="str">
            <v>土</v>
          </cell>
          <cell r="AA4931">
            <v>0.25</v>
          </cell>
          <cell r="AB4931">
            <v>0.25</v>
          </cell>
          <cell r="AC4931">
            <v>0.25</v>
          </cell>
          <cell r="AD4931">
            <v>0.25</v>
          </cell>
          <cell r="AE4931">
            <v>1</v>
          </cell>
          <cell r="AF4931">
            <v>20666</v>
          </cell>
          <cell r="AG4931">
            <v>20666</v>
          </cell>
          <cell r="AH4931">
            <v>20666</v>
          </cell>
          <cell r="AI4931">
            <v>20666</v>
          </cell>
          <cell r="AJ4931">
            <v>59632</v>
          </cell>
          <cell r="AK4931">
            <v>70</v>
          </cell>
        </row>
        <row r="4932">
          <cell r="B4932">
            <v>46640</v>
          </cell>
          <cell r="C4932">
            <v>466</v>
          </cell>
          <cell r="D4932">
            <v>4</v>
          </cell>
          <cell r="E4932">
            <v>32403</v>
          </cell>
          <cell r="F4932">
            <v>1</v>
          </cell>
          <cell r="G4932">
            <v>46640</v>
          </cell>
          <cell r="H4932">
            <v>106910</v>
          </cell>
          <cell r="I4932">
            <v>0</v>
          </cell>
          <cell r="J4932">
            <v>0</v>
          </cell>
          <cell r="K4932">
            <v>94</v>
          </cell>
          <cell r="L4932">
            <v>93</v>
          </cell>
          <cell r="M4932">
            <v>5</v>
          </cell>
          <cell r="N4932">
            <v>40</v>
          </cell>
          <cell r="O4932">
            <v>0.2</v>
          </cell>
          <cell r="P4932">
            <v>20328</v>
          </cell>
          <cell r="Q4932">
            <v>16262</v>
          </cell>
          <cell r="R4932">
            <v>0.6</v>
          </cell>
          <cell r="S4932">
            <v>4</v>
          </cell>
          <cell r="T4932">
            <v>81312</v>
          </cell>
          <cell r="U4932">
            <v>28409</v>
          </cell>
          <cell r="V4932">
            <v>101640</v>
          </cell>
          <cell r="W4932">
            <v>44671</v>
          </cell>
          <cell r="X4932">
            <v>394740</v>
          </cell>
          <cell r="Y4932">
            <v>7894800</v>
          </cell>
          <cell r="Z4932" t="str">
            <v>土</v>
          </cell>
          <cell r="AA4932">
            <v>0.25</v>
          </cell>
          <cell r="AB4932">
            <v>0.25</v>
          </cell>
          <cell r="AC4932">
            <v>0.25</v>
          </cell>
          <cell r="AD4932">
            <v>0.25</v>
          </cell>
          <cell r="AE4932">
            <v>1</v>
          </cell>
          <cell r="AF4932">
            <v>14242</v>
          </cell>
          <cell r="AG4932">
            <v>14242</v>
          </cell>
          <cell r="AH4932">
            <v>14242</v>
          </cell>
          <cell r="AI4932">
            <v>14242</v>
          </cell>
          <cell r="AJ4932">
            <v>44671</v>
          </cell>
          <cell r="AK4932">
            <v>70</v>
          </cell>
        </row>
        <row r="4933">
          <cell r="B4933">
            <v>46740</v>
          </cell>
          <cell r="C4933">
            <v>467</v>
          </cell>
          <cell r="D4933">
            <v>4</v>
          </cell>
          <cell r="E4933">
            <v>32103</v>
          </cell>
          <cell r="F4933">
            <v>1</v>
          </cell>
          <cell r="G4933">
            <v>46740</v>
          </cell>
          <cell r="H4933">
            <v>107010</v>
          </cell>
          <cell r="I4933">
            <v>0</v>
          </cell>
          <cell r="J4933">
            <v>0</v>
          </cell>
          <cell r="K4933">
            <v>94</v>
          </cell>
          <cell r="L4933">
            <v>93</v>
          </cell>
          <cell r="M4933">
            <v>5</v>
          </cell>
          <cell r="N4933">
            <v>40</v>
          </cell>
          <cell r="O4933">
            <v>0.30000000000000004</v>
          </cell>
          <cell r="P4933">
            <v>30492</v>
          </cell>
          <cell r="Q4933">
            <v>24393</v>
          </cell>
          <cell r="R4933">
            <v>0.6</v>
          </cell>
          <cell r="S4933">
            <v>4</v>
          </cell>
          <cell r="T4933">
            <v>81312</v>
          </cell>
          <cell r="U4933">
            <v>28409</v>
          </cell>
          <cell r="V4933">
            <v>111804</v>
          </cell>
          <cell r="W4933">
            <v>52802</v>
          </cell>
          <cell r="X4933">
            <v>394740</v>
          </cell>
          <cell r="Y4933">
            <v>7894800</v>
          </cell>
          <cell r="Z4933" t="str">
            <v>土</v>
          </cell>
          <cell r="AA4933">
            <v>0.25</v>
          </cell>
          <cell r="AB4933">
            <v>0.25</v>
          </cell>
          <cell r="AC4933">
            <v>0.25</v>
          </cell>
          <cell r="AD4933">
            <v>0.25</v>
          </cell>
          <cell r="AE4933">
            <v>1</v>
          </cell>
          <cell r="AF4933">
            <v>14750</v>
          </cell>
          <cell r="AG4933">
            <v>14750</v>
          </cell>
          <cell r="AH4933">
            <v>14750</v>
          </cell>
          <cell r="AI4933">
            <v>14750</v>
          </cell>
          <cell r="AJ4933">
            <v>52802</v>
          </cell>
          <cell r="AK4933">
            <v>70</v>
          </cell>
        </row>
        <row r="4934">
          <cell r="B4934">
            <v>46840</v>
          </cell>
          <cell r="C4934">
            <v>468</v>
          </cell>
          <cell r="D4934">
            <v>4</v>
          </cell>
          <cell r="E4934">
            <v>32403</v>
          </cell>
          <cell r="F4934">
            <v>1</v>
          </cell>
          <cell r="G4934">
            <v>46840</v>
          </cell>
          <cell r="H4934">
            <v>107110</v>
          </cell>
          <cell r="I4934">
            <v>0</v>
          </cell>
          <cell r="J4934">
            <v>0</v>
          </cell>
          <cell r="K4934">
            <v>94</v>
          </cell>
          <cell r="L4934">
            <v>93</v>
          </cell>
          <cell r="M4934">
            <v>5</v>
          </cell>
          <cell r="N4934">
            <v>40</v>
          </cell>
          <cell r="O4934">
            <v>0.4</v>
          </cell>
          <cell r="P4934">
            <v>40656</v>
          </cell>
          <cell r="Q4934">
            <v>26019</v>
          </cell>
          <cell r="R4934">
            <v>0.6</v>
          </cell>
          <cell r="S4934">
            <v>4</v>
          </cell>
          <cell r="T4934">
            <v>81312</v>
          </cell>
          <cell r="U4934">
            <v>28409</v>
          </cell>
          <cell r="V4934">
            <v>121968</v>
          </cell>
          <cell r="W4934">
            <v>54428</v>
          </cell>
          <cell r="X4934">
            <v>394740</v>
          </cell>
          <cell r="Y4934">
            <v>7894800</v>
          </cell>
          <cell r="Z4934" t="str">
            <v>土</v>
          </cell>
          <cell r="AA4934">
            <v>0.25</v>
          </cell>
          <cell r="AB4934">
            <v>0.25</v>
          </cell>
          <cell r="AC4934">
            <v>0.25</v>
          </cell>
          <cell r="AD4934">
            <v>0.25</v>
          </cell>
          <cell r="AE4934">
            <v>1</v>
          </cell>
          <cell r="AF4934">
            <v>16885</v>
          </cell>
          <cell r="AG4934">
            <v>16885</v>
          </cell>
          <cell r="AH4934">
            <v>16885</v>
          </cell>
          <cell r="AI4934">
            <v>16885</v>
          </cell>
          <cell r="AJ4934">
            <v>54428</v>
          </cell>
          <cell r="AK4934">
            <v>70</v>
          </cell>
        </row>
        <row r="4935">
          <cell r="B4935">
            <v>46940</v>
          </cell>
          <cell r="C4935">
            <v>469</v>
          </cell>
          <cell r="D4935">
            <v>4</v>
          </cell>
          <cell r="E4935">
            <v>32103</v>
          </cell>
          <cell r="F4935">
            <v>1</v>
          </cell>
          <cell r="G4935">
            <v>46940</v>
          </cell>
          <cell r="H4935">
            <v>107210</v>
          </cell>
          <cell r="I4935">
            <v>0</v>
          </cell>
          <cell r="J4935">
            <v>0</v>
          </cell>
          <cell r="K4935">
            <v>94</v>
          </cell>
          <cell r="L4935">
            <v>93</v>
          </cell>
          <cell r="M4935">
            <v>5</v>
          </cell>
          <cell r="N4935">
            <v>40</v>
          </cell>
          <cell r="O4935">
            <v>0.5</v>
          </cell>
          <cell r="P4935">
            <v>50820</v>
          </cell>
          <cell r="Q4935">
            <v>32524</v>
          </cell>
          <cell r="R4935">
            <v>0.6</v>
          </cell>
          <cell r="S4935">
            <v>4</v>
          </cell>
          <cell r="T4935">
            <v>81312</v>
          </cell>
          <cell r="U4935">
            <v>28409</v>
          </cell>
          <cell r="V4935">
            <v>132132</v>
          </cell>
          <cell r="W4935">
            <v>60933</v>
          </cell>
          <cell r="X4935">
            <v>394740</v>
          </cell>
          <cell r="Y4935">
            <v>7894800</v>
          </cell>
          <cell r="Z4935" t="str">
            <v>土</v>
          </cell>
          <cell r="AA4935">
            <v>0.25</v>
          </cell>
          <cell r="AB4935">
            <v>0.25</v>
          </cell>
          <cell r="AC4935">
            <v>0.25</v>
          </cell>
          <cell r="AD4935">
            <v>0.25</v>
          </cell>
          <cell r="AE4935">
            <v>1</v>
          </cell>
          <cell r="AF4935">
            <v>17799</v>
          </cell>
          <cell r="AG4935">
            <v>17799</v>
          </cell>
          <cell r="AH4935">
            <v>17799</v>
          </cell>
          <cell r="AI4935">
            <v>17799</v>
          </cell>
          <cell r="AJ4935">
            <v>60933</v>
          </cell>
          <cell r="AK4935">
            <v>70</v>
          </cell>
        </row>
        <row r="4936">
          <cell r="B4936">
            <v>47040</v>
          </cell>
          <cell r="C4936">
            <v>470</v>
          </cell>
          <cell r="D4936">
            <v>4</v>
          </cell>
          <cell r="E4936">
            <v>32403</v>
          </cell>
          <cell r="F4936">
            <v>1</v>
          </cell>
          <cell r="G4936">
            <v>47040</v>
          </cell>
          <cell r="H4936">
            <v>107310</v>
          </cell>
          <cell r="I4936">
            <v>0</v>
          </cell>
          <cell r="J4936">
            <v>0</v>
          </cell>
          <cell r="K4936">
            <v>95</v>
          </cell>
          <cell r="L4936">
            <v>94</v>
          </cell>
          <cell r="M4936">
            <v>5</v>
          </cell>
          <cell r="N4936">
            <v>40</v>
          </cell>
          <cell r="O4936">
            <v>0.60000000000000009</v>
          </cell>
          <cell r="P4936">
            <v>64464</v>
          </cell>
          <cell r="Q4936">
            <v>33005</v>
          </cell>
          <cell r="R4936">
            <v>0.6</v>
          </cell>
          <cell r="S4936">
            <v>4</v>
          </cell>
          <cell r="T4936">
            <v>85920</v>
          </cell>
          <cell r="U4936">
            <v>30019</v>
          </cell>
          <cell r="V4936">
            <v>150384</v>
          </cell>
          <cell r="W4936">
            <v>63024</v>
          </cell>
          <cell r="X4936">
            <v>415260</v>
          </cell>
          <cell r="Y4936">
            <v>8305200</v>
          </cell>
          <cell r="Z4936" t="str">
            <v>土</v>
          </cell>
          <cell r="AA4936">
            <v>0.25</v>
          </cell>
          <cell r="AB4936">
            <v>0.25</v>
          </cell>
          <cell r="AC4936">
            <v>0.25</v>
          </cell>
          <cell r="AD4936">
            <v>0.25</v>
          </cell>
          <cell r="AE4936">
            <v>1</v>
          </cell>
          <cell r="AF4936">
            <v>21840</v>
          </cell>
          <cell r="AG4936">
            <v>21840</v>
          </cell>
          <cell r="AH4936">
            <v>21840</v>
          </cell>
          <cell r="AI4936">
            <v>21840</v>
          </cell>
          <cell r="AJ4936">
            <v>63024</v>
          </cell>
          <cell r="AK4936">
            <v>70</v>
          </cell>
        </row>
        <row r="4937">
          <cell r="B4937">
            <v>47140</v>
          </cell>
          <cell r="C4937">
            <v>471</v>
          </cell>
          <cell r="D4937">
            <v>4</v>
          </cell>
          <cell r="E4937">
            <v>20513</v>
          </cell>
          <cell r="F4937">
            <v>1</v>
          </cell>
          <cell r="G4937">
            <v>47140</v>
          </cell>
          <cell r="H4937">
            <v>107410</v>
          </cell>
          <cell r="I4937">
            <v>0</v>
          </cell>
          <cell r="J4937">
            <v>0</v>
          </cell>
          <cell r="K4937">
            <v>95</v>
          </cell>
          <cell r="L4937">
            <v>94</v>
          </cell>
          <cell r="M4937">
            <v>5</v>
          </cell>
          <cell r="N4937">
            <v>40</v>
          </cell>
          <cell r="O4937">
            <v>0.2</v>
          </cell>
          <cell r="P4937">
            <v>21488</v>
          </cell>
          <cell r="Q4937">
            <v>17190</v>
          </cell>
          <cell r="R4937">
            <v>0.6</v>
          </cell>
          <cell r="S4937">
            <v>4</v>
          </cell>
          <cell r="T4937">
            <v>85920</v>
          </cell>
          <cell r="U4937">
            <v>30019</v>
          </cell>
          <cell r="V4937">
            <v>107408</v>
          </cell>
          <cell r="W4937">
            <v>47209</v>
          </cell>
          <cell r="X4937">
            <v>415260</v>
          </cell>
          <cell r="Y4937">
            <v>8305200</v>
          </cell>
          <cell r="Z4937" t="str">
            <v>土</v>
          </cell>
          <cell r="AA4937">
            <v>0.25</v>
          </cell>
          <cell r="AB4937">
            <v>0.25</v>
          </cell>
          <cell r="AC4937">
            <v>0.25</v>
          </cell>
          <cell r="AD4937">
            <v>0.25</v>
          </cell>
          <cell r="AE4937">
            <v>1</v>
          </cell>
          <cell r="AF4937">
            <v>15049</v>
          </cell>
          <cell r="AG4937">
            <v>15049</v>
          </cell>
          <cell r="AH4937">
            <v>15049</v>
          </cell>
          <cell r="AI4937">
            <v>15049</v>
          </cell>
          <cell r="AJ4937">
            <v>47209</v>
          </cell>
          <cell r="AK4937">
            <v>70</v>
          </cell>
        </row>
        <row r="4938">
          <cell r="B4938">
            <v>47240</v>
          </cell>
          <cell r="C4938">
            <v>472</v>
          </cell>
          <cell r="D4938">
            <v>4</v>
          </cell>
          <cell r="E4938">
            <v>20313</v>
          </cell>
          <cell r="F4938">
            <v>1</v>
          </cell>
          <cell r="G4938">
            <v>47240</v>
          </cell>
          <cell r="H4938">
            <v>107510</v>
          </cell>
          <cell r="I4938">
            <v>0</v>
          </cell>
          <cell r="J4938">
            <v>0</v>
          </cell>
          <cell r="K4938">
            <v>95</v>
          </cell>
          <cell r="L4938">
            <v>94</v>
          </cell>
          <cell r="M4938">
            <v>5</v>
          </cell>
          <cell r="N4938">
            <v>40</v>
          </cell>
          <cell r="O4938">
            <v>0.30000000000000004</v>
          </cell>
          <cell r="P4938">
            <v>32232</v>
          </cell>
          <cell r="Q4938">
            <v>25785</v>
          </cell>
          <cell r="R4938">
            <v>0.6</v>
          </cell>
          <cell r="S4938">
            <v>4</v>
          </cell>
          <cell r="T4938">
            <v>85920</v>
          </cell>
          <cell r="U4938">
            <v>30019</v>
          </cell>
          <cell r="V4938">
            <v>118152</v>
          </cell>
          <cell r="W4938">
            <v>55804</v>
          </cell>
          <cell r="X4938">
            <v>415260</v>
          </cell>
          <cell r="Y4938">
            <v>8305200</v>
          </cell>
          <cell r="Z4938" t="str">
            <v>土</v>
          </cell>
          <cell r="AA4938">
            <v>0.25</v>
          </cell>
          <cell r="AB4938">
            <v>0.25</v>
          </cell>
          <cell r="AC4938">
            <v>0.25</v>
          </cell>
          <cell r="AD4938">
            <v>0.25</v>
          </cell>
          <cell r="AE4938">
            <v>1</v>
          </cell>
          <cell r="AF4938">
            <v>15587</v>
          </cell>
          <cell r="AG4938">
            <v>15587</v>
          </cell>
          <cell r="AH4938">
            <v>15587</v>
          </cell>
          <cell r="AI4938">
            <v>15587</v>
          </cell>
          <cell r="AJ4938">
            <v>55804</v>
          </cell>
          <cell r="AK4938">
            <v>70</v>
          </cell>
        </row>
        <row r="4939">
          <cell r="B4939">
            <v>47340</v>
          </cell>
          <cell r="C4939">
            <v>473</v>
          </cell>
          <cell r="D4939">
            <v>4</v>
          </cell>
          <cell r="E4939">
            <v>20513</v>
          </cell>
          <cell r="F4939">
            <v>1</v>
          </cell>
          <cell r="G4939">
            <v>47340</v>
          </cell>
          <cell r="H4939">
            <v>107610</v>
          </cell>
          <cell r="I4939">
            <v>0</v>
          </cell>
          <cell r="J4939">
            <v>0</v>
          </cell>
          <cell r="K4939">
            <v>95</v>
          </cell>
          <cell r="L4939">
            <v>94</v>
          </cell>
          <cell r="M4939">
            <v>5</v>
          </cell>
          <cell r="N4939">
            <v>40</v>
          </cell>
          <cell r="O4939">
            <v>0.4</v>
          </cell>
          <cell r="P4939">
            <v>42976</v>
          </cell>
          <cell r="Q4939">
            <v>27504</v>
          </cell>
          <cell r="R4939">
            <v>0.6</v>
          </cell>
          <cell r="S4939">
            <v>4</v>
          </cell>
          <cell r="T4939">
            <v>85920</v>
          </cell>
          <cell r="U4939">
            <v>30019</v>
          </cell>
          <cell r="V4939">
            <v>128896</v>
          </cell>
          <cell r="W4939">
            <v>57523</v>
          </cell>
          <cell r="X4939">
            <v>415260</v>
          </cell>
          <cell r="Y4939">
            <v>8305200</v>
          </cell>
          <cell r="Z4939" t="str">
            <v>土</v>
          </cell>
          <cell r="AA4939">
            <v>0.25</v>
          </cell>
          <cell r="AB4939">
            <v>0.25</v>
          </cell>
          <cell r="AC4939">
            <v>0.25</v>
          </cell>
          <cell r="AD4939">
            <v>0.25</v>
          </cell>
          <cell r="AE4939">
            <v>1</v>
          </cell>
          <cell r="AF4939">
            <v>17843</v>
          </cell>
          <cell r="AG4939">
            <v>17843</v>
          </cell>
          <cell r="AH4939">
            <v>17843</v>
          </cell>
          <cell r="AI4939">
            <v>17843</v>
          </cell>
          <cell r="AJ4939">
            <v>57523</v>
          </cell>
          <cell r="AK4939">
            <v>70</v>
          </cell>
        </row>
        <row r="4940">
          <cell r="B4940">
            <v>47440</v>
          </cell>
          <cell r="C4940">
            <v>474</v>
          </cell>
          <cell r="D4940">
            <v>4</v>
          </cell>
          <cell r="E4940">
            <v>20313</v>
          </cell>
          <cell r="F4940">
            <v>1</v>
          </cell>
          <cell r="G4940">
            <v>47440</v>
          </cell>
          <cell r="H4940">
            <v>107710</v>
          </cell>
          <cell r="I4940">
            <v>0</v>
          </cell>
          <cell r="J4940">
            <v>0</v>
          </cell>
          <cell r="K4940">
            <v>95</v>
          </cell>
          <cell r="L4940">
            <v>94</v>
          </cell>
          <cell r="M4940">
            <v>5</v>
          </cell>
          <cell r="N4940">
            <v>40</v>
          </cell>
          <cell r="O4940">
            <v>0.5</v>
          </cell>
          <cell r="P4940">
            <v>53720</v>
          </cell>
          <cell r="Q4940">
            <v>34380</v>
          </cell>
          <cell r="R4940">
            <v>0.6</v>
          </cell>
          <cell r="S4940">
            <v>4</v>
          </cell>
          <cell r="T4940">
            <v>85920</v>
          </cell>
          <cell r="U4940">
            <v>30019</v>
          </cell>
          <cell r="V4940">
            <v>139640</v>
          </cell>
          <cell r="W4940">
            <v>64399</v>
          </cell>
          <cell r="X4940">
            <v>415260</v>
          </cell>
          <cell r="Y4940">
            <v>8305200</v>
          </cell>
          <cell r="Z4940" t="str">
            <v>土</v>
          </cell>
          <cell r="AA4940">
            <v>0.25</v>
          </cell>
          <cell r="AB4940">
            <v>0.25</v>
          </cell>
          <cell r="AC4940">
            <v>0.25</v>
          </cell>
          <cell r="AD4940">
            <v>0.25</v>
          </cell>
          <cell r="AE4940">
            <v>1</v>
          </cell>
          <cell r="AF4940">
            <v>18810</v>
          </cell>
          <cell r="AG4940">
            <v>18810</v>
          </cell>
          <cell r="AH4940">
            <v>18810</v>
          </cell>
          <cell r="AI4940">
            <v>18810</v>
          </cell>
          <cell r="AJ4940">
            <v>64399</v>
          </cell>
          <cell r="AK4940">
            <v>70</v>
          </cell>
        </row>
        <row r="4941">
          <cell r="B4941">
            <v>47540</v>
          </cell>
          <cell r="C4941">
            <v>475</v>
          </cell>
          <cell r="D4941">
            <v>4</v>
          </cell>
          <cell r="E4941">
            <v>20513</v>
          </cell>
          <cell r="F4941">
            <v>1</v>
          </cell>
          <cell r="G4941">
            <v>47540</v>
          </cell>
          <cell r="H4941">
            <v>107810</v>
          </cell>
          <cell r="I4941">
            <v>0</v>
          </cell>
          <cell r="J4941">
            <v>0</v>
          </cell>
          <cell r="K4941">
            <v>96</v>
          </cell>
          <cell r="L4941">
            <v>95</v>
          </cell>
          <cell r="M4941">
            <v>5</v>
          </cell>
          <cell r="N4941">
            <v>40</v>
          </cell>
          <cell r="O4941">
            <v>0.60000000000000009</v>
          </cell>
          <cell r="P4941">
            <v>68184</v>
          </cell>
          <cell r="Q4941">
            <v>34910</v>
          </cell>
          <cell r="R4941">
            <v>0.6</v>
          </cell>
          <cell r="S4941">
            <v>4</v>
          </cell>
          <cell r="T4941">
            <v>90912</v>
          </cell>
          <cell r="U4941">
            <v>31763</v>
          </cell>
          <cell r="V4941">
            <v>159096</v>
          </cell>
          <cell r="W4941">
            <v>66673</v>
          </cell>
          <cell r="X4941">
            <v>436980</v>
          </cell>
          <cell r="Y4941">
            <v>8739600</v>
          </cell>
          <cell r="Z4941" t="str">
            <v>土</v>
          </cell>
          <cell r="AA4941">
            <v>0.25</v>
          </cell>
          <cell r="AB4941">
            <v>0.25</v>
          </cell>
          <cell r="AC4941">
            <v>0.25</v>
          </cell>
          <cell r="AD4941">
            <v>0.25</v>
          </cell>
          <cell r="AE4941">
            <v>1</v>
          </cell>
          <cell r="AF4941">
            <v>23105</v>
          </cell>
          <cell r="AG4941">
            <v>23105</v>
          </cell>
          <cell r="AH4941">
            <v>23105</v>
          </cell>
          <cell r="AI4941">
            <v>23105</v>
          </cell>
          <cell r="AJ4941">
            <v>66673</v>
          </cell>
          <cell r="AK4941">
            <v>70</v>
          </cell>
        </row>
        <row r="4942">
          <cell r="B4942">
            <v>47640</v>
          </cell>
          <cell r="C4942">
            <v>476</v>
          </cell>
          <cell r="D4942">
            <v>4</v>
          </cell>
          <cell r="E4942">
            <v>20113</v>
          </cell>
          <cell r="F4942">
            <v>1</v>
          </cell>
          <cell r="G4942">
            <v>47640</v>
          </cell>
          <cell r="H4942">
            <v>107910</v>
          </cell>
          <cell r="I4942">
            <v>0</v>
          </cell>
          <cell r="J4942">
            <v>0</v>
          </cell>
          <cell r="K4942">
            <v>96</v>
          </cell>
          <cell r="L4942">
            <v>95</v>
          </cell>
          <cell r="M4942">
            <v>5</v>
          </cell>
          <cell r="N4942">
            <v>40</v>
          </cell>
          <cell r="O4942">
            <v>0.2</v>
          </cell>
          <cell r="P4942">
            <v>22728</v>
          </cell>
          <cell r="Q4942">
            <v>18182</v>
          </cell>
          <cell r="R4942">
            <v>0.6</v>
          </cell>
          <cell r="S4942">
            <v>4</v>
          </cell>
          <cell r="T4942">
            <v>90912</v>
          </cell>
          <cell r="U4942">
            <v>31763</v>
          </cell>
          <cell r="V4942">
            <v>113640</v>
          </cell>
          <cell r="W4942">
            <v>49945</v>
          </cell>
          <cell r="X4942">
            <v>436980</v>
          </cell>
          <cell r="Y4942">
            <v>8739600</v>
          </cell>
          <cell r="Z4942" t="str">
            <v>土</v>
          </cell>
          <cell r="AA4942">
            <v>0.25</v>
          </cell>
          <cell r="AB4942">
            <v>0.25</v>
          </cell>
          <cell r="AC4942">
            <v>0.25</v>
          </cell>
          <cell r="AD4942">
            <v>0.25</v>
          </cell>
          <cell r="AE4942">
            <v>1</v>
          </cell>
          <cell r="AF4942">
            <v>15923</v>
          </cell>
          <cell r="AG4942">
            <v>15923</v>
          </cell>
          <cell r="AH4942">
            <v>15923</v>
          </cell>
          <cell r="AI4942">
            <v>15923</v>
          </cell>
          <cell r="AJ4942">
            <v>49945</v>
          </cell>
          <cell r="AK4942">
            <v>70</v>
          </cell>
        </row>
        <row r="4943">
          <cell r="B4943">
            <v>47740</v>
          </cell>
          <cell r="C4943">
            <v>477</v>
          </cell>
          <cell r="D4943">
            <v>4</v>
          </cell>
          <cell r="E4943">
            <v>30103</v>
          </cell>
          <cell r="F4943">
            <v>1</v>
          </cell>
          <cell r="G4943">
            <v>47740</v>
          </cell>
          <cell r="H4943">
            <v>108010</v>
          </cell>
          <cell r="I4943">
            <v>0</v>
          </cell>
          <cell r="J4943">
            <v>0</v>
          </cell>
          <cell r="K4943">
            <v>96</v>
          </cell>
          <cell r="L4943">
            <v>95</v>
          </cell>
          <cell r="M4943">
            <v>5</v>
          </cell>
          <cell r="N4943">
            <v>40</v>
          </cell>
          <cell r="O4943">
            <v>0.30000000000000004</v>
          </cell>
          <cell r="P4943">
            <v>34092</v>
          </cell>
          <cell r="Q4943">
            <v>27273</v>
          </cell>
          <cell r="R4943">
            <v>0.6</v>
          </cell>
          <cell r="S4943">
            <v>4</v>
          </cell>
          <cell r="T4943">
            <v>90912</v>
          </cell>
          <cell r="U4943">
            <v>31763</v>
          </cell>
          <cell r="V4943">
            <v>125004</v>
          </cell>
          <cell r="W4943">
            <v>59036</v>
          </cell>
          <cell r="X4943">
            <v>436980</v>
          </cell>
          <cell r="Y4943">
            <v>8739600</v>
          </cell>
          <cell r="Z4943" t="str">
            <v>土</v>
          </cell>
          <cell r="AA4943">
            <v>0.25</v>
          </cell>
          <cell r="AB4943">
            <v>0.25</v>
          </cell>
          <cell r="AC4943">
            <v>0.25</v>
          </cell>
          <cell r="AD4943">
            <v>0.25</v>
          </cell>
          <cell r="AE4943">
            <v>1</v>
          </cell>
          <cell r="AF4943">
            <v>16492</v>
          </cell>
          <cell r="AG4943">
            <v>16492</v>
          </cell>
          <cell r="AH4943">
            <v>16492</v>
          </cell>
          <cell r="AI4943">
            <v>16492</v>
          </cell>
          <cell r="AJ4943">
            <v>59036</v>
          </cell>
          <cell r="AK4943">
            <v>70</v>
          </cell>
        </row>
        <row r="4944">
          <cell r="B4944">
            <v>47840</v>
          </cell>
          <cell r="C4944">
            <v>478</v>
          </cell>
          <cell r="D4944">
            <v>4</v>
          </cell>
          <cell r="E4944">
            <v>20113</v>
          </cell>
          <cell r="F4944">
            <v>1</v>
          </cell>
          <cell r="G4944">
            <v>47840</v>
          </cell>
          <cell r="H4944">
            <v>108110</v>
          </cell>
          <cell r="I4944">
            <v>0</v>
          </cell>
          <cell r="J4944">
            <v>0</v>
          </cell>
          <cell r="K4944">
            <v>96</v>
          </cell>
          <cell r="L4944">
            <v>95</v>
          </cell>
          <cell r="M4944">
            <v>5</v>
          </cell>
          <cell r="N4944">
            <v>40</v>
          </cell>
          <cell r="O4944">
            <v>0.4</v>
          </cell>
          <cell r="P4944">
            <v>45456</v>
          </cell>
          <cell r="Q4944">
            <v>29091</v>
          </cell>
          <cell r="R4944">
            <v>0.6</v>
          </cell>
          <cell r="S4944">
            <v>4</v>
          </cell>
          <cell r="T4944">
            <v>90912</v>
          </cell>
          <cell r="U4944">
            <v>31763</v>
          </cell>
          <cell r="V4944">
            <v>136368</v>
          </cell>
          <cell r="W4944">
            <v>60854</v>
          </cell>
          <cell r="X4944">
            <v>436980</v>
          </cell>
          <cell r="Y4944">
            <v>8739600</v>
          </cell>
          <cell r="Z4944" t="str">
            <v>土</v>
          </cell>
          <cell r="AA4944">
            <v>0.25</v>
          </cell>
          <cell r="AB4944">
            <v>0.25</v>
          </cell>
          <cell r="AC4944">
            <v>0.25</v>
          </cell>
          <cell r="AD4944">
            <v>0.25</v>
          </cell>
          <cell r="AE4944">
            <v>1</v>
          </cell>
          <cell r="AF4944">
            <v>18878</v>
          </cell>
          <cell r="AG4944">
            <v>18878</v>
          </cell>
          <cell r="AH4944">
            <v>18878</v>
          </cell>
          <cell r="AI4944">
            <v>18878</v>
          </cell>
          <cell r="AJ4944">
            <v>60854</v>
          </cell>
          <cell r="AK4944">
            <v>70</v>
          </cell>
        </row>
        <row r="4945">
          <cell r="B4945">
            <v>47940</v>
          </cell>
          <cell r="C4945">
            <v>479</v>
          </cell>
          <cell r="D4945">
            <v>4</v>
          </cell>
          <cell r="E4945">
            <v>30103</v>
          </cell>
          <cell r="F4945">
            <v>1</v>
          </cell>
          <cell r="G4945">
            <v>47940</v>
          </cell>
          <cell r="H4945">
            <v>108210</v>
          </cell>
          <cell r="I4945">
            <v>0</v>
          </cell>
          <cell r="J4945">
            <v>0</v>
          </cell>
          <cell r="K4945">
            <v>96</v>
          </cell>
          <cell r="L4945">
            <v>95</v>
          </cell>
          <cell r="M4945">
            <v>5</v>
          </cell>
          <cell r="N4945">
            <v>40</v>
          </cell>
          <cell r="O4945">
            <v>0.5</v>
          </cell>
          <cell r="P4945">
            <v>56820</v>
          </cell>
          <cell r="Q4945">
            <v>36364</v>
          </cell>
          <cell r="R4945">
            <v>0.6</v>
          </cell>
          <cell r="S4945">
            <v>4</v>
          </cell>
          <cell r="T4945">
            <v>90912</v>
          </cell>
          <cell r="U4945">
            <v>31763</v>
          </cell>
          <cell r="V4945">
            <v>147732</v>
          </cell>
          <cell r="W4945">
            <v>68127</v>
          </cell>
          <cell r="X4945">
            <v>436980</v>
          </cell>
          <cell r="Y4945">
            <v>8739600</v>
          </cell>
          <cell r="Z4945" t="str">
            <v>土</v>
          </cell>
          <cell r="AA4945">
            <v>0.25</v>
          </cell>
          <cell r="AB4945">
            <v>0.25</v>
          </cell>
          <cell r="AC4945">
            <v>0.25</v>
          </cell>
          <cell r="AD4945">
            <v>0.25</v>
          </cell>
          <cell r="AE4945">
            <v>1</v>
          </cell>
          <cell r="AF4945">
            <v>19901</v>
          </cell>
          <cell r="AG4945">
            <v>19901</v>
          </cell>
          <cell r="AH4945">
            <v>19901</v>
          </cell>
          <cell r="AI4945">
            <v>19901</v>
          </cell>
          <cell r="AJ4945">
            <v>68127</v>
          </cell>
          <cell r="AK4945">
            <v>70</v>
          </cell>
        </row>
        <row r="4946">
          <cell r="B4946">
            <v>48040</v>
          </cell>
          <cell r="C4946">
            <v>480</v>
          </cell>
          <cell r="D4946">
            <v>4</v>
          </cell>
          <cell r="E4946">
            <v>30700</v>
          </cell>
          <cell r="F4946">
            <v>1</v>
          </cell>
          <cell r="G4946">
            <v>48040</v>
          </cell>
          <cell r="H4946">
            <v>108310</v>
          </cell>
          <cell r="I4946">
            <v>0</v>
          </cell>
          <cell r="J4946">
            <v>0</v>
          </cell>
          <cell r="K4946">
            <v>97</v>
          </cell>
          <cell r="L4946">
            <v>96</v>
          </cell>
          <cell r="M4946">
            <v>5</v>
          </cell>
          <cell r="N4946">
            <v>40</v>
          </cell>
          <cell r="O4946">
            <v>0.60000000000000009</v>
          </cell>
          <cell r="P4946">
            <v>72096</v>
          </cell>
          <cell r="Q4946">
            <v>36913</v>
          </cell>
          <cell r="R4946">
            <v>0.6</v>
          </cell>
          <cell r="S4946">
            <v>4</v>
          </cell>
          <cell r="T4946">
            <v>96096</v>
          </cell>
          <cell r="U4946">
            <v>33574</v>
          </cell>
          <cell r="V4946">
            <v>168192</v>
          </cell>
          <cell r="W4946">
            <v>70487</v>
          </cell>
          <cell r="X4946">
            <v>459940</v>
          </cell>
          <cell r="Y4946">
            <v>9198800</v>
          </cell>
          <cell r="Z4946" t="str">
            <v>土</v>
          </cell>
          <cell r="AA4946">
            <v>0.25</v>
          </cell>
          <cell r="AB4946">
            <v>0.25</v>
          </cell>
          <cell r="AC4946">
            <v>0.25</v>
          </cell>
          <cell r="AD4946">
            <v>0.25</v>
          </cell>
          <cell r="AE4946">
            <v>1</v>
          </cell>
          <cell r="AF4946">
            <v>24426</v>
          </cell>
          <cell r="AG4946">
            <v>24426</v>
          </cell>
          <cell r="AH4946">
            <v>24426</v>
          </cell>
          <cell r="AI4946">
            <v>24426</v>
          </cell>
          <cell r="AJ4946">
            <v>70487</v>
          </cell>
          <cell r="AK4946">
            <v>70</v>
          </cell>
        </row>
        <row r="4947">
          <cell r="B4947">
            <v>48140</v>
          </cell>
          <cell r="C4947">
            <v>481</v>
          </cell>
          <cell r="D4947">
            <v>4</v>
          </cell>
          <cell r="E4947">
            <v>33005</v>
          </cell>
          <cell r="F4947">
            <v>1</v>
          </cell>
          <cell r="G4947">
            <v>48140</v>
          </cell>
          <cell r="H4947">
            <v>108410</v>
          </cell>
          <cell r="I4947">
            <v>0</v>
          </cell>
          <cell r="J4947">
            <v>0</v>
          </cell>
          <cell r="K4947">
            <v>97</v>
          </cell>
          <cell r="L4947">
            <v>96</v>
          </cell>
          <cell r="M4947">
            <v>5</v>
          </cell>
          <cell r="N4947">
            <v>40</v>
          </cell>
          <cell r="O4947">
            <v>0.2</v>
          </cell>
          <cell r="P4947">
            <v>24032</v>
          </cell>
          <cell r="Q4947">
            <v>19225</v>
          </cell>
          <cell r="R4947">
            <v>0.6</v>
          </cell>
          <cell r="S4947">
            <v>4</v>
          </cell>
          <cell r="T4947">
            <v>96096</v>
          </cell>
          <cell r="U4947">
            <v>33574</v>
          </cell>
          <cell r="V4947">
            <v>120128</v>
          </cell>
          <cell r="W4947">
            <v>52799</v>
          </cell>
          <cell r="X4947">
            <v>459940</v>
          </cell>
          <cell r="Y4947">
            <v>9198800</v>
          </cell>
          <cell r="Z4947" t="str">
            <v>火</v>
          </cell>
          <cell r="AA4947">
            <v>0.25</v>
          </cell>
          <cell r="AB4947">
            <v>0.25</v>
          </cell>
          <cell r="AC4947">
            <v>0.25</v>
          </cell>
          <cell r="AD4947">
            <v>1</v>
          </cell>
          <cell r="AE4947">
            <v>0.25</v>
          </cell>
          <cell r="AF4947">
            <v>24025</v>
          </cell>
          <cell r="AG4947">
            <v>24025</v>
          </cell>
          <cell r="AH4947">
            <v>24025</v>
          </cell>
          <cell r="AI4947">
            <v>24025</v>
          </cell>
          <cell r="AJ4947">
            <v>24025</v>
          </cell>
          <cell r="AK4947">
            <v>70</v>
          </cell>
        </row>
        <row r="4948">
          <cell r="B4948">
            <v>48240</v>
          </cell>
          <cell r="C4948">
            <v>482</v>
          </cell>
          <cell r="D4948">
            <v>4</v>
          </cell>
          <cell r="E4948">
            <v>32205</v>
          </cell>
          <cell r="F4948">
            <v>1</v>
          </cell>
          <cell r="G4948">
            <v>48240</v>
          </cell>
          <cell r="H4948">
            <v>108510</v>
          </cell>
          <cell r="I4948">
            <v>0</v>
          </cell>
          <cell r="J4948">
            <v>0</v>
          </cell>
          <cell r="K4948">
            <v>97</v>
          </cell>
          <cell r="L4948">
            <v>96</v>
          </cell>
          <cell r="M4948">
            <v>5</v>
          </cell>
          <cell r="N4948">
            <v>40</v>
          </cell>
          <cell r="O4948">
            <v>0.30000000000000004</v>
          </cell>
          <cell r="P4948">
            <v>36048</v>
          </cell>
          <cell r="Q4948">
            <v>28838</v>
          </cell>
          <cell r="R4948">
            <v>0.6</v>
          </cell>
          <cell r="S4948">
            <v>4</v>
          </cell>
          <cell r="T4948">
            <v>96096</v>
          </cell>
          <cell r="U4948">
            <v>33574</v>
          </cell>
          <cell r="V4948">
            <v>132144</v>
          </cell>
          <cell r="W4948">
            <v>62412</v>
          </cell>
          <cell r="X4948">
            <v>459940</v>
          </cell>
          <cell r="Y4948">
            <v>9198800</v>
          </cell>
          <cell r="Z4948" t="str">
            <v>火</v>
          </cell>
          <cell r="AA4948">
            <v>0.25</v>
          </cell>
          <cell r="AB4948">
            <v>0.25</v>
          </cell>
          <cell r="AC4948">
            <v>0.25</v>
          </cell>
          <cell r="AD4948">
            <v>1</v>
          </cell>
          <cell r="AE4948">
            <v>0.25</v>
          </cell>
          <cell r="AF4948">
            <v>26428</v>
          </cell>
          <cell r="AG4948">
            <v>26428</v>
          </cell>
          <cell r="AH4948">
            <v>26428</v>
          </cell>
          <cell r="AI4948">
            <v>26428</v>
          </cell>
          <cell r="AJ4948">
            <v>26428</v>
          </cell>
          <cell r="AK4948">
            <v>70</v>
          </cell>
        </row>
        <row r="4949">
          <cell r="B4949">
            <v>48340</v>
          </cell>
          <cell r="C4949">
            <v>483</v>
          </cell>
          <cell r="D4949">
            <v>4</v>
          </cell>
          <cell r="E4949">
            <v>33005</v>
          </cell>
          <cell r="F4949">
            <v>1</v>
          </cell>
          <cell r="G4949">
            <v>48340</v>
          </cell>
          <cell r="H4949">
            <v>108610</v>
          </cell>
          <cell r="I4949">
            <v>0</v>
          </cell>
          <cell r="J4949">
            <v>0</v>
          </cell>
          <cell r="K4949">
            <v>97</v>
          </cell>
          <cell r="L4949">
            <v>96</v>
          </cell>
          <cell r="M4949">
            <v>5</v>
          </cell>
          <cell r="N4949">
            <v>40</v>
          </cell>
          <cell r="O4949">
            <v>0.4</v>
          </cell>
          <cell r="P4949">
            <v>48064</v>
          </cell>
          <cell r="Q4949">
            <v>30760</v>
          </cell>
          <cell r="R4949">
            <v>0.6</v>
          </cell>
          <cell r="S4949">
            <v>4</v>
          </cell>
          <cell r="T4949">
            <v>96096</v>
          </cell>
          <cell r="U4949">
            <v>33574</v>
          </cell>
          <cell r="V4949">
            <v>144160</v>
          </cell>
          <cell r="W4949">
            <v>64334</v>
          </cell>
          <cell r="X4949">
            <v>459940</v>
          </cell>
          <cell r="Y4949">
            <v>9198800</v>
          </cell>
          <cell r="Z4949" t="str">
            <v>火</v>
          </cell>
          <cell r="AA4949">
            <v>0.25</v>
          </cell>
          <cell r="AB4949">
            <v>0.25</v>
          </cell>
          <cell r="AC4949">
            <v>0.25</v>
          </cell>
          <cell r="AD4949">
            <v>1</v>
          </cell>
          <cell r="AE4949">
            <v>0.25</v>
          </cell>
          <cell r="AF4949">
            <v>28832</v>
          </cell>
          <cell r="AG4949">
            <v>28832</v>
          </cell>
          <cell r="AH4949">
            <v>28832</v>
          </cell>
          <cell r="AI4949">
            <v>28832</v>
          </cell>
          <cell r="AJ4949">
            <v>28832</v>
          </cell>
          <cell r="AK4949">
            <v>70</v>
          </cell>
        </row>
        <row r="4950">
          <cell r="B4950">
            <v>48440</v>
          </cell>
          <cell r="C4950">
            <v>484</v>
          </cell>
          <cell r="D4950">
            <v>4</v>
          </cell>
          <cell r="E4950">
            <v>32205</v>
          </cell>
          <cell r="F4950">
            <v>1</v>
          </cell>
          <cell r="G4950">
            <v>48440</v>
          </cell>
          <cell r="H4950">
            <v>108710</v>
          </cell>
          <cell r="I4950">
            <v>0</v>
          </cell>
          <cell r="J4950">
            <v>0</v>
          </cell>
          <cell r="K4950">
            <v>97</v>
          </cell>
          <cell r="L4950">
            <v>96</v>
          </cell>
          <cell r="M4950">
            <v>5</v>
          </cell>
          <cell r="N4950">
            <v>40</v>
          </cell>
          <cell r="O4950">
            <v>0.5</v>
          </cell>
          <cell r="P4950">
            <v>60080</v>
          </cell>
          <cell r="Q4950">
            <v>38451</v>
          </cell>
          <cell r="R4950">
            <v>0.6</v>
          </cell>
          <cell r="S4950">
            <v>4</v>
          </cell>
          <cell r="T4950">
            <v>96096</v>
          </cell>
          <cell r="U4950">
            <v>33574</v>
          </cell>
          <cell r="V4950">
            <v>156176</v>
          </cell>
          <cell r="W4950">
            <v>72025</v>
          </cell>
          <cell r="X4950">
            <v>459940</v>
          </cell>
          <cell r="Y4950">
            <v>9198800</v>
          </cell>
          <cell r="Z4950" t="str">
            <v>火</v>
          </cell>
          <cell r="AA4950">
            <v>0.25</v>
          </cell>
          <cell r="AB4950">
            <v>0.25</v>
          </cell>
          <cell r="AC4950">
            <v>0.25</v>
          </cell>
          <cell r="AD4950">
            <v>1</v>
          </cell>
          <cell r="AE4950">
            <v>0.25</v>
          </cell>
          <cell r="AF4950">
            <v>31235</v>
          </cell>
          <cell r="AG4950">
            <v>31235</v>
          </cell>
          <cell r="AH4950">
            <v>31235</v>
          </cell>
          <cell r="AI4950">
            <v>31235</v>
          </cell>
          <cell r="AJ4950">
            <v>31235</v>
          </cell>
          <cell r="AK4950">
            <v>70</v>
          </cell>
        </row>
        <row r="4951">
          <cell r="B4951">
            <v>48540</v>
          </cell>
          <cell r="C4951">
            <v>485</v>
          </cell>
          <cell r="D4951">
            <v>4</v>
          </cell>
          <cell r="E4951">
            <v>33005</v>
          </cell>
          <cell r="F4951">
            <v>1</v>
          </cell>
          <cell r="G4951">
            <v>48540</v>
          </cell>
          <cell r="H4951">
            <v>108810</v>
          </cell>
          <cell r="I4951">
            <v>0</v>
          </cell>
          <cell r="J4951">
            <v>0</v>
          </cell>
          <cell r="K4951">
            <v>98</v>
          </cell>
          <cell r="L4951">
            <v>97</v>
          </cell>
          <cell r="M4951">
            <v>5</v>
          </cell>
          <cell r="N4951">
            <v>40</v>
          </cell>
          <cell r="O4951">
            <v>0.60000000000000009</v>
          </cell>
          <cell r="P4951">
            <v>76224</v>
          </cell>
          <cell r="Q4951">
            <v>39026</v>
          </cell>
          <cell r="R4951">
            <v>0.6</v>
          </cell>
          <cell r="S4951">
            <v>4</v>
          </cell>
          <cell r="T4951">
            <v>101568</v>
          </cell>
          <cell r="U4951">
            <v>35486</v>
          </cell>
          <cell r="V4951">
            <v>177792</v>
          </cell>
          <cell r="W4951">
            <v>74512</v>
          </cell>
          <cell r="X4951">
            <v>484220</v>
          </cell>
          <cell r="Y4951">
            <v>9684400</v>
          </cell>
          <cell r="Z4951" t="str">
            <v>火</v>
          </cell>
          <cell r="AA4951">
            <v>0.25</v>
          </cell>
          <cell r="AB4951">
            <v>0.25</v>
          </cell>
          <cell r="AC4951">
            <v>0.25</v>
          </cell>
          <cell r="AD4951">
            <v>1</v>
          </cell>
          <cell r="AE4951">
            <v>0.25</v>
          </cell>
          <cell r="AF4951">
            <v>35558</v>
          </cell>
          <cell r="AG4951">
            <v>35558</v>
          </cell>
          <cell r="AH4951">
            <v>35558</v>
          </cell>
          <cell r="AI4951">
            <v>35558</v>
          </cell>
          <cell r="AJ4951">
            <v>35558</v>
          </cell>
          <cell r="AK4951">
            <v>70</v>
          </cell>
        </row>
        <row r="4952">
          <cell r="B4952">
            <v>48640</v>
          </cell>
          <cell r="C4952">
            <v>486</v>
          </cell>
          <cell r="D4952">
            <v>4</v>
          </cell>
          <cell r="E4952">
            <v>30802</v>
          </cell>
          <cell r="F4952">
            <v>1</v>
          </cell>
          <cell r="G4952">
            <v>48640</v>
          </cell>
          <cell r="H4952">
            <v>108910</v>
          </cell>
          <cell r="I4952">
            <v>0</v>
          </cell>
          <cell r="J4952">
            <v>0</v>
          </cell>
          <cell r="K4952">
            <v>98</v>
          </cell>
          <cell r="L4952">
            <v>97</v>
          </cell>
          <cell r="M4952">
            <v>5</v>
          </cell>
          <cell r="N4952">
            <v>40</v>
          </cell>
          <cell r="O4952">
            <v>0.2</v>
          </cell>
          <cell r="P4952">
            <v>25408</v>
          </cell>
          <cell r="Q4952">
            <v>20326</v>
          </cell>
          <cell r="R4952">
            <v>0.6</v>
          </cell>
          <cell r="S4952">
            <v>4</v>
          </cell>
          <cell r="T4952">
            <v>101568</v>
          </cell>
          <cell r="U4952">
            <v>35486</v>
          </cell>
          <cell r="V4952">
            <v>126976</v>
          </cell>
          <cell r="W4952">
            <v>55812</v>
          </cell>
          <cell r="X4952">
            <v>484220</v>
          </cell>
          <cell r="Y4952">
            <v>9684400</v>
          </cell>
          <cell r="Z4952" t="str">
            <v>水</v>
          </cell>
          <cell r="AA4952">
            <v>0.25</v>
          </cell>
          <cell r="AB4952">
            <v>0.25</v>
          </cell>
          <cell r="AC4952">
            <v>1</v>
          </cell>
          <cell r="AD4952">
            <v>0.25</v>
          </cell>
          <cell r="AE4952">
            <v>0.25</v>
          </cell>
          <cell r="AF4952">
            <v>25395</v>
          </cell>
          <cell r="AG4952">
            <v>25395</v>
          </cell>
          <cell r="AH4952">
            <v>25395</v>
          </cell>
          <cell r="AI4952">
            <v>25395</v>
          </cell>
          <cell r="AJ4952">
            <v>25395</v>
          </cell>
          <cell r="AK4952">
            <v>70</v>
          </cell>
        </row>
        <row r="4953">
          <cell r="B4953">
            <v>48740</v>
          </cell>
          <cell r="C4953">
            <v>487</v>
          </cell>
          <cell r="D4953">
            <v>4</v>
          </cell>
          <cell r="E4953">
            <v>30202</v>
          </cell>
          <cell r="F4953">
            <v>1</v>
          </cell>
          <cell r="G4953">
            <v>48740</v>
          </cell>
          <cell r="H4953">
            <v>109010</v>
          </cell>
          <cell r="I4953">
            <v>0</v>
          </cell>
          <cell r="J4953">
            <v>0</v>
          </cell>
          <cell r="K4953">
            <v>98</v>
          </cell>
          <cell r="L4953">
            <v>97</v>
          </cell>
          <cell r="M4953">
            <v>5</v>
          </cell>
          <cell r="N4953">
            <v>40</v>
          </cell>
          <cell r="O4953">
            <v>0.30000000000000004</v>
          </cell>
          <cell r="P4953">
            <v>38112</v>
          </cell>
          <cell r="Q4953">
            <v>30489</v>
          </cell>
          <cell r="R4953">
            <v>0.6</v>
          </cell>
          <cell r="S4953">
            <v>4</v>
          </cell>
          <cell r="T4953">
            <v>101568</v>
          </cell>
          <cell r="U4953">
            <v>35486</v>
          </cell>
          <cell r="V4953">
            <v>139680</v>
          </cell>
          <cell r="W4953">
            <v>65975</v>
          </cell>
          <cell r="X4953">
            <v>484220</v>
          </cell>
          <cell r="Y4953">
            <v>9684400</v>
          </cell>
          <cell r="Z4953" t="str">
            <v>水</v>
          </cell>
          <cell r="AA4953">
            <v>0.25</v>
          </cell>
          <cell r="AB4953">
            <v>0.25</v>
          </cell>
          <cell r="AC4953">
            <v>1</v>
          </cell>
          <cell r="AD4953">
            <v>0.25</v>
          </cell>
          <cell r="AE4953">
            <v>0.25</v>
          </cell>
          <cell r="AF4953">
            <v>27936</v>
          </cell>
          <cell r="AG4953">
            <v>27936</v>
          </cell>
          <cell r="AH4953">
            <v>27936</v>
          </cell>
          <cell r="AI4953">
            <v>27936</v>
          </cell>
          <cell r="AJ4953">
            <v>27936</v>
          </cell>
          <cell r="AK4953">
            <v>70</v>
          </cell>
        </row>
        <row r="4954">
          <cell r="B4954">
            <v>48840</v>
          </cell>
          <cell r="C4954">
            <v>488</v>
          </cell>
          <cell r="D4954">
            <v>4</v>
          </cell>
          <cell r="E4954">
            <v>30802</v>
          </cell>
          <cell r="F4954">
            <v>1</v>
          </cell>
          <cell r="G4954">
            <v>48840</v>
          </cell>
          <cell r="H4954">
            <v>109110</v>
          </cell>
          <cell r="I4954">
            <v>0</v>
          </cell>
          <cell r="J4954">
            <v>0</v>
          </cell>
          <cell r="K4954">
            <v>98</v>
          </cell>
          <cell r="L4954">
            <v>97</v>
          </cell>
          <cell r="M4954">
            <v>5</v>
          </cell>
          <cell r="N4954">
            <v>40</v>
          </cell>
          <cell r="O4954">
            <v>0.4</v>
          </cell>
          <cell r="P4954">
            <v>50816</v>
          </cell>
          <cell r="Q4954">
            <v>32522</v>
          </cell>
          <cell r="R4954">
            <v>0.6</v>
          </cell>
          <cell r="S4954">
            <v>4</v>
          </cell>
          <cell r="T4954">
            <v>101568</v>
          </cell>
          <cell r="U4954">
            <v>35486</v>
          </cell>
          <cell r="V4954">
            <v>152384</v>
          </cell>
          <cell r="W4954">
            <v>68008</v>
          </cell>
          <cell r="X4954">
            <v>484220</v>
          </cell>
          <cell r="Y4954">
            <v>9684400</v>
          </cell>
          <cell r="Z4954" t="str">
            <v>水</v>
          </cell>
          <cell r="AA4954">
            <v>0.25</v>
          </cell>
          <cell r="AB4954">
            <v>0.25</v>
          </cell>
          <cell r="AC4954">
            <v>1</v>
          </cell>
          <cell r="AD4954">
            <v>0.25</v>
          </cell>
          <cell r="AE4954">
            <v>0.25</v>
          </cell>
          <cell r="AF4954">
            <v>30476</v>
          </cell>
          <cell r="AG4954">
            <v>30476</v>
          </cell>
          <cell r="AH4954">
            <v>30476</v>
          </cell>
          <cell r="AI4954">
            <v>30476</v>
          </cell>
          <cell r="AJ4954">
            <v>30476</v>
          </cell>
          <cell r="AK4954">
            <v>70</v>
          </cell>
        </row>
        <row r="4955">
          <cell r="B4955">
            <v>48940</v>
          </cell>
          <cell r="C4955">
            <v>489</v>
          </cell>
          <cell r="D4955">
            <v>4</v>
          </cell>
          <cell r="E4955">
            <v>30202</v>
          </cell>
          <cell r="F4955">
            <v>1</v>
          </cell>
          <cell r="G4955">
            <v>48940</v>
          </cell>
          <cell r="H4955">
            <v>109210</v>
          </cell>
          <cell r="I4955">
            <v>0</v>
          </cell>
          <cell r="J4955">
            <v>0</v>
          </cell>
          <cell r="K4955">
            <v>98</v>
          </cell>
          <cell r="L4955">
            <v>97</v>
          </cell>
          <cell r="M4955">
            <v>5</v>
          </cell>
          <cell r="N4955">
            <v>40</v>
          </cell>
          <cell r="O4955">
            <v>0.5</v>
          </cell>
          <cell r="P4955">
            <v>63520</v>
          </cell>
          <cell r="Q4955">
            <v>40652</v>
          </cell>
          <cell r="R4955">
            <v>0.6</v>
          </cell>
          <cell r="S4955">
            <v>4</v>
          </cell>
          <cell r="T4955">
            <v>101568</v>
          </cell>
          <cell r="U4955">
            <v>35486</v>
          </cell>
          <cell r="V4955">
            <v>165088</v>
          </cell>
          <cell r="W4955">
            <v>76138</v>
          </cell>
          <cell r="X4955">
            <v>484220</v>
          </cell>
          <cell r="Y4955">
            <v>9684400</v>
          </cell>
          <cell r="Z4955" t="str">
            <v>水</v>
          </cell>
          <cell r="AA4955">
            <v>0.25</v>
          </cell>
          <cell r="AB4955">
            <v>0.25</v>
          </cell>
          <cell r="AC4955">
            <v>1</v>
          </cell>
          <cell r="AD4955">
            <v>0.25</v>
          </cell>
          <cell r="AE4955">
            <v>0.25</v>
          </cell>
          <cell r="AF4955">
            <v>33017</v>
          </cell>
          <cell r="AG4955">
            <v>33017</v>
          </cell>
          <cell r="AH4955">
            <v>33017</v>
          </cell>
          <cell r="AI4955">
            <v>33017</v>
          </cell>
          <cell r="AJ4955">
            <v>33017</v>
          </cell>
          <cell r="AK4955">
            <v>70</v>
          </cell>
        </row>
        <row r="4956">
          <cell r="B4956">
            <v>49040</v>
          </cell>
          <cell r="C4956">
            <v>490</v>
          </cell>
          <cell r="D4956">
            <v>4</v>
          </cell>
          <cell r="E4956">
            <v>30800</v>
          </cell>
          <cell r="F4956">
            <v>1</v>
          </cell>
          <cell r="G4956">
            <v>49040</v>
          </cell>
          <cell r="H4956">
            <v>109310</v>
          </cell>
          <cell r="I4956">
            <v>0</v>
          </cell>
          <cell r="J4956">
            <v>0</v>
          </cell>
          <cell r="K4956">
            <v>99</v>
          </cell>
          <cell r="L4956">
            <v>98</v>
          </cell>
          <cell r="M4956">
            <v>5</v>
          </cell>
          <cell r="N4956">
            <v>40</v>
          </cell>
          <cell r="O4956">
            <v>0.60000000000000009</v>
          </cell>
          <cell r="P4956">
            <v>80592</v>
          </cell>
          <cell r="Q4956">
            <v>41263</v>
          </cell>
          <cell r="R4956">
            <v>0.6</v>
          </cell>
          <cell r="S4956">
            <v>4</v>
          </cell>
          <cell r="T4956">
            <v>107424</v>
          </cell>
          <cell r="U4956">
            <v>37532</v>
          </cell>
          <cell r="V4956">
            <v>188016</v>
          </cell>
          <cell r="W4956">
            <v>78795</v>
          </cell>
          <cell r="X4956">
            <v>509900</v>
          </cell>
          <cell r="Y4956">
            <v>10198000</v>
          </cell>
          <cell r="Z4956" t="str">
            <v>水</v>
          </cell>
          <cell r="AA4956">
            <v>0.25</v>
          </cell>
          <cell r="AB4956">
            <v>0.25</v>
          </cell>
          <cell r="AC4956">
            <v>1</v>
          </cell>
          <cell r="AD4956">
            <v>0.25</v>
          </cell>
          <cell r="AE4956">
            <v>0.25</v>
          </cell>
          <cell r="AF4956">
            <v>37603</v>
          </cell>
          <cell r="AG4956">
            <v>37603</v>
          </cell>
          <cell r="AH4956">
            <v>37603</v>
          </cell>
          <cell r="AI4956">
            <v>37603</v>
          </cell>
          <cell r="AJ4956">
            <v>37603</v>
          </cell>
          <cell r="AK4956">
            <v>70</v>
          </cell>
        </row>
        <row r="4957">
          <cell r="B4957">
            <v>49140</v>
          </cell>
          <cell r="C4957">
            <v>491</v>
          </cell>
          <cell r="D4957">
            <v>4</v>
          </cell>
          <cell r="E4957">
            <v>20314</v>
          </cell>
          <cell r="F4957">
            <v>1</v>
          </cell>
          <cell r="G4957">
            <v>49140</v>
          </cell>
          <cell r="H4957">
            <v>109410</v>
          </cell>
          <cell r="I4957">
            <v>0</v>
          </cell>
          <cell r="J4957">
            <v>0</v>
          </cell>
          <cell r="K4957">
            <v>99</v>
          </cell>
          <cell r="L4957">
            <v>98</v>
          </cell>
          <cell r="M4957">
            <v>5</v>
          </cell>
          <cell r="N4957">
            <v>40</v>
          </cell>
          <cell r="O4957">
            <v>0.2</v>
          </cell>
          <cell r="P4957">
            <v>26864</v>
          </cell>
          <cell r="Q4957">
            <v>21491</v>
          </cell>
          <cell r="R4957">
            <v>0.6</v>
          </cell>
          <cell r="S4957">
            <v>4</v>
          </cell>
          <cell r="T4957">
            <v>107424</v>
          </cell>
          <cell r="U4957">
            <v>37532</v>
          </cell>
          <cell r="V4957">
            <v>134288</v>
          </cell>
          <cell r="W4957">
            <v>59023</v>
          </cell>
          <cell r="X4957">
            <v>509900</v>
          </cell>
          <cell r="Y4957">
            <v>10198000</v>
          </cell>
          <cell r="Z4957" t="str">
            <v>金</v>
          </cell>
          <cell r="AA4957">
            <v>1</v>
          </cell>
          <cell r="AB4957">
            <v>0.25</v>
          </cell>
          <cell r="AC4957">
            <v>0.25</v>
          </cell>
          <cell r="AD4957">
            <v>0.25</v>
          </cell>
          <cell r="AE4957">
            <v>0.25</v>
          </cell>
          <cell r="AF4957">
            <v>26857</v>
          </cell>
          <cell r="AG4957">
            <v>26857</v>
          </cell>
          <cell r="AH4957">
            <v>26857</v>
          </cell>
          <cell r="AI4957">
            <v>26857</v>
          </cell>
          <cell r="AJ4957">
            <v>26857</v>
          </cell>
          <cell r="AK4957">
            <v>70</v>
          </cell>
        </row>
        <row r="4958">
          <cell r="B4958">
            <v>49240</v>
          </cell>
          <cell r="C4958">
            <v>492</v>
          </cell>
          <cell r="D4958">
            <v>4</v>
          </cell>
          <cell r="E4958">
            <v>20514</v>
          </cell>
          <cell r="F4958">
            <v>1</v>
          </cell>
          <cell r="G4958">
            <v>49240</v>
          </cell>
          <cell r="H4958">
            <v>109510</v>
          </cell>
          <cell r="I4958">
            <v>0</v>
          </cell>
          <cell r="J4958">
            <v>0</v>
          </cell>
          <cell r="K4958">
            <v>99</v>
          </cell>
          <cell r="L4958">
            <v>98</v>
          </cell>
          <cell r="M4958">
            <v>5</v>
          </cell>
          <cell r="N4958">
            <v>40</v>
          </cell>
          <cell r="O4958">
            <v>0.30000000000000004</v>
          </cell>
          <cell r="P4958">
            <v>40296</v>
          </cell>
          <cell r="Q4958">
            <v>32236</v>
          </cell>
          <cell r="R4958">
            <v>0.6</v>
          </cell>
          <cell r="S4958">
            <v>4</v>
          </cell>
          <cell r="T4958">
            <v>107424</v>
          </cell>
          <cell r="U4958">
            <v>37532</v>
          </cell>
          <cell r="V4958">
            <v>147720</v>
          </cell>
          <cell r="W4958">
            <v>69768</v>
          </cell>
          <cell r="X4958">
            <v>509900</v>
          </cell>
          <cell r="Y4958">
            <v>10198000</v>
          </cell>
          <cell r="Z4958" t="str">
            <v>金</v>
          </cell>
          <cell r="AA4958">
            <v>1</v>
          </cell>
          <cell r="AB4958">
            <v>0.25</v>
          </cell>
          <cell r="AC4958">
            <v>0.25</v>
          </cell>
          <cell r="AD4958">
            <v>0.25</v>
          </cell>
          <cell r="AE4958">
            <v>0.25</v>
          </cell>
          <cell r="AF4958">
            <v>29544</v>
          </cell>
          <cell r="AG4958">
            <v>29544</v>
          </cell>
          <cell r="AH4958">
            <v>29544</v>
          </cell>
          <cell r="AI4958">
            <v>29544</v>
          </cell>
          <cell r="AJ4958">
            <v>29544</v>
          </cell>
          <cell r="AK4958">
            <v>70</v>
          </cell>
        </row>
        <row r="4959">
          <cell r="B4959">
            <v>49340</v>
          </cell>
          <cell r="C4959">
            <v>493</v>
          </cell>
          <cell r="D4959">
            <v>4</v>
          </cell>
          <cell r="E4959">
            <v>20314</v>
          </cell>
          <cell r="F4959">
            <v>1</v>
          </cell>
          <cell r="G4959">
            <v>49340</v>
          </cell>
          <cell r="H4959">
            <v>109610</v>
          </cell>
          <cell r="I4959">
            <v>0</v>
          </cell>
          <cell r="J4959">
            <v>0</v>
          </cell>
          <cell r="K4959">
            <v>99</v>
          </cell>
          <cell r="L4959">
            <v>98</v>
          </cell>
          <cell r="M4959">
            <v>5</v>
          </cell>
          <cell r="N4959">
            <v>40</v>
          </cell>
          <cell r="O4959">
            <v>0.4</v>
          </cell>
          <cell r="P4959">
            <v>53728</v>
          </cell>
          <cell r="Q4959">
            <v>34385</v>
          </cell>
          <cell r="R4959">
            <v>0.6</v>
          </cell>
          <cell r="S4959">
            <v>4</v>
          </cell>
          <cell r="T4959">
            <v>107424</v>
          </cell>
          <cell r="U4959">
            <v>37532</v>
          </cell>
          <cell r="V4959">
            <v>161152</v>
          </cell>
          <cell r="W4959">
            <v>71917</v>
          </cell>
          <cell r="X4959">
            <v>509900</v>
          </cell>
          <cell r="Y4959">
            <v>10198000</v>
          </cell>
          <cell r="Z4959" t="str">
            <v>金</v>
          </cell>
          <cell r="AA4959">
            <v>1</v>
          </cell>
          <cell r="AB4959">
            <v>0.25</v>
          </cell>
          <cell r="AC4959">
            <v>0.25</v>
          </cell>
          <cell r="AD4959">
            <v>0.25</v>
          </cell>
          <cell r="AE4959">
            <v>0.25</v>
          </cell>
          <cell r="AF4959">
            <v>32230</v>
          </cell>
          <cell r="AG4959">
            <v>32230</v>
          </cell>
          <cell r="AH4959">
            <v>32230</v>
          </cell>
          <cell r="AI4959">
            <v>32230</v>
          </cell>
          <cell r="AJ4959">
            <v>32230</v>
          </cell>
          <cell r="AK4959">
            <v>70</v>
          </cell>
        </row>
        <row r="4960">
          <cell r="B4960">
            <v>49440</v>
          </cell>
          <cell r="C4960">
            <v>494</v>
          </cell>
          <cell r="D4960">
            <v>4</v>
          </cell>
          <cell r="E4960">
            <v>20514</v>
          </cell>
          <cell r="F4960">
            <v>1</v>
          </cell>
          <cell r="G4960">
            <v>49440</v>
          </cell>
          <cell r="H4960">
            <v>109710</v>
          </cell>
          <cell r="I4960">
            <v>0</v>
          </cell>
          <cell r="J4960">
            <v>0</v>
          </cell>
          <cell r="K4960">
            <v>99</v>
          </cell>
          <cell r="L4960">
            <v>98</v>
          </cell>
          <cell r="M4960">
            <v>5</v>
          </cell>
          <cell r="N4960">
            <v>40</v>
          </cell>
          <cell r="O4960">
            <v>0.5</v>
          </cell>
          <cell r="P4960">
            <v>67160</v>
          </cell>
          <cell r="Q4960">
            <v>42982</v>
          </cell>
          <cell r="R4960">
            <v>0.6</v>
          </cell>
          <cell r="S4960">
            <v>4</v>
          </cell>
          <cell r="T4960">
            <v>107424</v>
          </cell>
          <cell r="U4960">
            <v>37532</v>
          </cell>
          <cell r="V4960">
            <v>174584</v>
          </cell>
          <cell r="W4960">
            <v>80514</v>
          </cell>
          <cell r="X4960">
            <v>509900</v>
          </cell>
          <cell r="Y4960">
            <v>10198000</v>
          </cell>
          <cell r="Z4960" t="str">
            <v>金</v>
          </cell>
          <cell r="AA4960">
            <v>1</v>
          </cell>
          <cell r="AB4960">
            <v>0.25</v>
          </cell>
          <cell r="AC4960">
            <v>0.25</v>
          </cell>
          <cell r="AD4960">
            <v>0.25</v>
          </cell>
          <cell r="AE4960">
            <v>0.25</v>
          </cell>
          <cell r="AF4960">
            <v>34916</v>
          </cell>
          <cell r="AG4960">
            <v>34916</v>
          </cell>
          <cell r="AH4960">
            <v>34916</v>
          </cell>
          <cell r="AI4960">
            <v>34916</v>
          </cell>
          <cell r="AJ4960">
            <v>34916</v>
          </cell>
          <cell r="AK4960">
            <v>70</v>
          </cell>
        </row>
        <row r="4961">
          <cell r="B4961">
            <v>49540</v>
          </cell>
          <cell r="C4961">
            <v>495</v>
          </cell>
          <cell r="D4961">
            <v>4</v>
          </cell>
          <cell r="E4961">
            <v>30900</v>
          </cell>
          <cell r="F4961">
            <v>1</v>
          </cell>
          <cell r="G4961">
            <v>49540</v>
          </cell>
          <cell r="H4961">
            <v>109810</v>
          </cell>
          <cell r="I4961">
            <v>0</v>
          </cell>
          <cell r="J4961">
            <v>0</v>
          </cell>
          <cell r="K4961">
            <v>100</v>
          </cell>
          <cell r="L4961">
            <v>99</v>
          </cell>
          <cell r="M4961">
            <v>5</v>
          </cell>
          <cell r="N4961">
            <v>40</v>
          </cell>
          <cell r="O4961">
            <v>0.60000000000000009</v>
          </cell>
          <cell r="P4961">
            <v>85224</v>
          </cell>
          <cell r="Q4961">
            <v>43634</v>
          </cell>
          <cell r="R4961">
            <v>0.6</v>
          </cell>
          <cell r="S4961">
            <v>4</v>
          </cell>
          <cell r="T4961">
            <v>113568</v>
          </cell>
          <cell r="U4961">
            <v>39679</v>
          </cell>
          <cell r="V4961">
            <v>198792</v>
          </cell>
          <cell r="W4961">
            <v>83313</v>
          </cell>
          <cell r="X4961">
            <v>537060</v>
          </cell>
          <cell r="Y4961">
            <v>10741200</v>
          </cell>
          <cell r="Z4961" t="str">
            <v>金</v>
          </cell>
          <cell r="AA4961">
            <v>1</v>
          </cell>
          <cell r="AB4961">
            <v>0.25</v>
          </cell>
          <cell r="AC4961">
            <v>0.25</v>
          </cell>
          <cell r="AD4961">
            <v>0.25</v>
          </cell>
          <cell r="AE4961">
            <v>0.25</v>
          </cell>
          <cell r="AF4961">
            <v>39758</v>
          </cell>
          <cell r="AG4961">
            <v>39758</v>
          </cell>
          <cell r="AH4961">
            <v>39758</v>
          </cell>
          <cell r="AI4961">
            <v>39758</v>
          </cell>
          <cell r="AJ4961">
            <v>39758</v>
          </cell>
          <cell r="AK4961">
            <v>70</v>
          </cell>
        </row>
        <row r="4962">
          <cell r="B4962">
            <v>49640</v>
          </cell>
          <cell r="C4962">
            <v>496</v>
          </cell>
          <cell r="D4962">
            <v>4</v>
          </cell>
          <cell r="E4962">
            <v>30601</v>
          </cell>
          <cell r="F4962">
            <v>1</v>
          </cell>
          <cell r="G4962">
            <v>49640</v>
          </cell>
          <cell r="H4962">
            <v>109910</v>
          </cell>
          <cell r="I4962">
            <v>0</v>
          </cell>
          <cell r="J4962">
            <v>0</v>
          </cell>
          <cell r="K4962">
            <v>100</v>
          </cell>
          <cell r="L4962">
            <v>99</v>
          </cell>
          <cell r="M4962">
            <v>5</v>
          </cell>
          <cell r="N4962">
            <v>40</v>
          </cell>
          <cell r="O4962">
            <v>0.2</v>
          </cell>
          <cell r="P4962">
            <v>28408</v>
          </cell>
          <cell r="Q4962">
            <v>22726</v>
          </cell>
          <cell r="R4962">
            <v>0.6</v>
          </cell>
          <cell r="S4962">
            <v>4</v>
          </cell>
          <cell r="T4962">
            <v>113568</v>
          </cell>
          <cell r="U4962">
            <v>39679</v>
          </cell>
          <cell r="V4962">
            <v>141976</v>
          </cell>
          <cell r="W4962">
            <v>62405</v>
          </cell>
          <cell r="X4962">
            <v>537060</v>
          </cell>
          <cell r="Y4962">
            <v>10741200</v>
          </cell>
          <cell r="Z4962" t="str">
            <v>木</v>
          </cell>
          <cell r="AA4962">
            <v>0.25</v>
          </cell>
          <cell r="AB4962">
            <v>1</v>
          </cell>
          <cell r="AC4962">
            <v>0.25</v>
          </cell>
          <cell r="AD4962">
            <v>0.25</v>
          </cell>
          <cell r="AE4962">
            <v>0.25</v>
          </cell>
          <cell r="AF4962">
            <v>28395</v>
          </cell>
          <cell r="AG4962">
            <v>28395</v>
          </cell>
          <cell r="AH4962">
            <v>28395</v>
          </cell>
          <cell r="AI4962">
            <v>28395</v>
          </cell>
          <cell r="AJ4962">
            <v>28395</v>
          </cell>
          <cell r="AK4962">
            <v>70</v>
          </cell>
        </row>
        <row r="4963">
          <cell r="B4963">
            <v>49740</v>
          </cell>
          <cell r="C4963">
            <v>497</v>
          </cell>
          <cell r="D4963">
            <v>4</v>
          </cell>
          <cell r="E4963">
            <v>20211</v>
          </cell>
          <cell r="F4963">
            <v>1</v>
          </cell>
          <cell r="G4963">
            <v>49740</v>
          </cell>
          <cell r="H4963">
            <v>110010</v>
          </cell>
          <cell r="I4963">
            <v>0</v>
          </cell>
          <cell r="J4963">
            <v>0</v>
          </cell>
          <cell r="K4963">
            <v>100</v>
          </cell>
          <cell r="L4963">
            <v>99</v>
          </cell>
          <cell r="M4963">
            <v>5</v>
          </cell>
          <cell r="N4963">
            <v>40</v>
          </cell>
          <cell r="O4963">
            <v>0.30000000000000004</v>
          </cell>
          <cell r="P4963">
            <v>42612</v>
          </cell>
          <cell r="Q4963">
            <v>34089</v>
          </cell>
          <cell r="R4963">
            <v>0.6</v>
          </cell>
          <cell r="S4963">
            <v>4</v>
          </cell>
          <cell r="T4963">
            <v>113568</v>
          </cell>
          <cell r="U4963">
            <v>39679</v>
          </cell>
          <cell r="V4963">
            <v>156180</v>
          </cell>
          <cell r="W4963">
            <v>73768</v>
          </cell>
          <cell r="X4963">
            <v>537060</v>
          </cell>
          <cell r="Y4963">
            <v>10741200</v>
          </cell>
          <cell r="Z4963" t="str">
            <v>木</v>
          </cell>
          <cell r="AA4963">
            <v>0.25</v>
          </cell>
          <cell r="AB4963">
            <v>1</v>
          </cell>
          <cell r="AC4963">
            <v>0.25</v>
          </cell>
          <cell r="AD4963">
            <v>0.25</v>
          </cell>
          <cell r="AE4963">
            <v>0.25</v>
          </cell>
          <cell r="AF4963">
            <v>31236</v>
          </cell>
          <cell r="AG4963">
            <v>31236</v>
          </cell>
          <cell r="AH4963">
            <v>31236</v>
          </cell>
          <cell r="AI4963">
            <v>31236</v>
          </cell>
          <cell r="AJ4963">
            <v>31236</v>
          </cell>
          <cell r="AK4963">
            <v>70</v>
          </cell>
        </row>
        <row r="4964">
          <cell r="B4964">
            <v>49840</v>
          </cell>
          <cell r="C4964">
            <v>498</v>
          </cell>
          <cell r="D4964">
            <v>4</v>
          </cell>
          <cell r="E4964">
            <v>30601</v>
          </cell>
          <cell r="F4964">
            <v>1</v>
          </cell>
          <cell r="G4964">
            <v>49840</v>
          </cell>
          <cell r="H4964">
            <v>110110</v>
          </cell>
          <cell r="I4964">
            <v>0</v>
          </cell>
          <cell r="J4964">
            <v>0</v>
          </cell>
          <cell r="K4964">
            <v>100</v>
          </cell>
          <cell r="L4964">
            <v>99</v>
          </cell>
          <cell r="M4964">
            <v>5</v>
          </cell>
          <cell r="N4964">
            <v>40</v>
          </cell>
          <cell r="O4964">
            <v>0.4</v>
          </cell>
          <cell r="P4964">
            <v>56816</v>
          </cell>
          <cell r="Q4964">
            <v>36362</v>
          </cell>
          <cell r="R4964">
            <v>0.6</v>
          </cell>
          <cell r="S4964">
            <v>4</v>
          </cell>
          <cell r="T4964">
            <v>113568</v>
          </cell>
          <cell r="U4964">
            <v>39679</v>
          </cell>
          <cell r="V4964">
            <v>170384</v>
          </cell>
          <cell r="W4964">
            <v>76041</v>
          </cell>
          <cell r="X4964">
            <v>537060</v>
          </cell>
          <cell r="Y4964">
            <v>10741200</v>
          </cell>
          <cell r="Z4964" t="str">
            <v>木</v>
          </cell>
          <cell r="AA4964">
            <v>0.25</v>
          </cell>
          <cell r="AB4964">
            <v>1</v>
          </cell>
          <cell r="AC4964">
            <v>0.25</v>
          </cell>
          <cell r="AD4964">
            <v>0.25</v>
          </cell>
          <cell r="AE4964">
            <v>0.25</v>
          </cell>
          <cell r="AF4964">
            <v>34076</v>
          </cell>
          <cell r="AG4964">
            <v>34076</v>
          </cell>
          <cell r="AH4964">
            <v>34076</v>
          </cell>
          <cell r="AI4964">
            <v>34076</v>
          </cell>
          <cell r="AJ4964">
            <v>34076</v>
          </cell>
          <cell r="AK4964">
            <v>70</v>
          </cell>
        </row>
        <row r="4965">
          <cell r="B4965">
            <v>49940</v>
          </cell>
          <cell r="C4965">
            <v>499</v>
          </cell>
          <cell r="D4965">
            <v>4</v>
          </cell>
          <cell r="E4965">
            <v>20211</v>
          </cell>
          <cell r="F4965">
            <v>1</v>
          </cell>
          <cell r="G4965">
            <v>49940</v>
          </cell>
          <cell r="H4965">
            <v>110210</v>
          </cell>
          <cell r="I4965">
            <v>0</v>
          </cell>
          <cell r="J4965">
            <v>0</v>
          </cell>
          <cell r="K4965">
            <v>100</v>
          </cell>
          <cell r="L4965">
            <v>99</v>
          </cell>
          <cell r="M4965">
            <v>5</v>
          </cell>
          <cell r="N4965">
            <v>40</v>
          </cell>
          <cell r="O4965">
            <v>0.5</v>
          </cell>
          <cell r="P4965">
            <v>71020</v>
          </cell>
          <cell r="Q4965">
            <v>45452</v>
          </cell>
          <cell r="R4965">
            <v>0.6</v>
          </cell>
          <cell r="S4965">
            <v>4</v>
          </cell>
          <cell r="T4965">
            <v>113568</v>
          </cell>
          <cell r="U4965">
            <v>39679</v>
          </cell>
          <cell r="V4965">
            <v>184588</v>
          </cell>
          <cell r="W4965">
            <v>85131</v>
          </cell>
          <cell r="X4965">
            <v>537060</v>
          </cell>
          <cell r="Y4965">
            <v>10741200</v>
          </cell>
          <cell r="Z4965" t="str">
            <v>木</v>
          </cell>
          <cell r="AA4965">
            <v>0.25</v>
          </cell>
          <cell r="AB4965">
            <v>1</v>
          </cell>
          <cell r="AC4965">
            <v>0.25</v>
          </cell>
          <cell r="AD4965">
            <v>0.25</v>
          </cell>
          <cell r="AE4965">
            <v>0.25</v>
          </cell>
          <cell r="AF4965">
            <v>36917</v>
          </cell>
          <cell r="AG4965">
            <v>36917</v>
          </cell>
          <cell r="AH4965">
            <v>36917</v>
          </cell>
          <cell r="AI4965">
            <v>36917</v>
          </cell>
          <cell r="AJ4965">
            <v>36917</v>
          </cell>
          <cell r="AK4965">
            <v>70</v>
          </cell>
        </row>
        <row r="4966">
          <cell r="B4966">
            <v>50040</v>
          </cell>
          <cell r="C4966">
            <v>500</v>
          </cell>
          <cell r="D4966">
            <v>4</v>
          </cell>
          <cell r="E4966">
            <v>30600</v>
          </cell>
          <cell r="F4966">
            <v>1</v>
          </cell>
          <cell r="G4966">
            <v>50040</v>
          </cell>
          <cell r="H4966">
            <v>110310</v>
          </cell>
          <cell r="I4966">
            <v>0</v>
          </cell>
          <cell r="J4966">
            <v>0</v>
          </cell>
          <cell r="K4966">
            <v>101</v>
          </cell>
          <cell r="L4966">
            <v>100</v>
          </cell>
          <cell r="M4966">
            <v>6</v>
          </cell>
          <cell r="N4966">
            <v>40</v>
          </cell>
          <cell r="O4966">
            <v>0.60000000000000009</v>
          </cell>
          <cell r="P4966">
            <v>90120</v>
          </cell>
          <cell r="Q4966">
            <v>46141</v>
          </cell>
          <cell r="R4966">
            <v>0.6</v>
          </cell>
          <cell r="S4966">
            <v>4</v>
          </cell>
          <cell r="T4966">
            <v>120096</v>
          </cell>
          <cell r="U4966">
            <v>41959</v>
          </cell>
          <cell r="V4966">
            <v>210216</v>
          </cell>
          <cell r="W4966">
            <v>88100</v>
          </cell>
          <cell r="X4966">
            <v>594500</v>
          </cell>
          <cell r="Y4966">
            <v>11890000</v>
          </cell>
          <cell r="Z4966" t="str">
            <v>木</v>
          </cell>
          <cell r="AA4966">
            <v>0.25</v>
          </cell>
          <cell r="AB4966">
            <v>1</v>
          </cell>
          <cell r="AC4966">
            <v>0.25</v>
          </cell>
          <cell r="AD4966">
            <v>0.25</v>
          </cell>
          <cell r="AE4966">
            <v>0.25</v>
          </cell>
          <cell r="AF4966">
            <v>42043</v>
          </cell>
          <cell r="AG4966">
            <v>42043</v>
          </cell>
          <cell r="AH4966">
            <v>42043</v>
          </cell>
          <cell r="AI4966">
            <v>42043</v>
          </cell>
          <cell r="AJ4966">
            <v>42043</v>
          </cell>
          <cell r="AK4966">
            <v>90</v>
          </cell>
        </row>
        <row r="4967">
          <cell r="B4967" t="str">
            <v>试炼副本（材料）</v>
          </cell>
          <cell r="D4967">
            <v>2000000</v>
          </cell>
          <cell r="Q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0</v>
          </cell>
          <cell r="AK4967">
            <v>3999997</v>
          </cell>
        </row>
        <row r="4968">
          <cell r="C4968">
            <v>10</v>
          </cell>
          <cell r="D4968">
            <v>1</v>
          </cell>
          <cell r="O4968">
            <v>0.6</v>
          </cell>
          <cell r="Q4968">
            <v>0</v>
          </cell>
          <cell r="R4968">
            <v>0.6</v>
          </cell>
          <cell r="T4968">
            <v>0</v>
          </cell>
          <cell r="U4968">
            <v>0</v>
          </cell>
          <cell r="V4968">
            <v>0</v>
          </cell>
          <cell r="W4968">
            <v>0</v>
          </cell>
          <cell r="AK4968">
            <v>-1</v>
          </cell>
        </row>
        <row r="4969">
          <cell r="B4969">
            <v>2100100</v>
          </cell>
          <cell r="C4969">
            <v>25</v>
          </cell>
          <cell r="D4969">
            <v>0</v>
          </cell>
          <cell r="E4969">
            <v>70001</v>
          </cell>
          <cell r="F4969">
            <v>1</v>
          </cell>
          <cell r="G4969">
            <v>2100100</v>
          </cell>
          <cell r="I4969">
            <v>0</v>
          </cell>
          <cell r="J4969">
            <v>0</v>
          </cell>
          <cell r="K4969">
            <v>6</v>
          </cell>
          <cell r="L4969">
            <v>5</v>
          </cell>
          <cell r="M4969">
            <v>1</v>
          </cell>
          <cell r="N4969">
            <v>4</v>
          </cell>
          <cell r="O4969">
            <v>0.6</v>
          </cell>
          <cell r="P4969">
            <v>43</v>
          </cell>
          <cell r="Q4969">
            <v>22</v>
          </cell>
          <cell r="R4969">
            <v>0.6</v>
          </cell>
          <cell r="S4969">
            <v>0</v>
          </cell>
          <cell r="T4969">
            <v>0</v>
          </cell>
          <cell r="U4969">
            <v>14</v>
          </cell>
          <cell r="V4969">
            <v>43</v>
          </cell>
          <cell r="W4969">
            <v>36</v>
          </cell>
          <cell r="X4969">
            <v>356</v>
          </cell>
          <cell r="Y4969">
            <v>7120</v>
          </cell>
          <cell r="AF4969">
            <v>8</v>
          </cell>
          <cell r="AG4969">
            <v>8</v>
          </cell>
          <cell r="AH4969">
            <v>8</v>
          </cell>
          <cell r="AI4969">
            <v>8</v>
          </cell>
          <cell r="AJ4969">
            <v>8</v>
          </cell>
          <cell r="AK4969">
            <v>-10</v>
          </cell>
        </row>
        <row r="4970">
          <cell r="B4970">
            <v>2100200</v>
          </cell>
          <cell r="C4970">
            <v>30</v>
          </cell>
          <cell r="D4970">
            <v>0</v>
          </cell>
          <cell r="E4970">
            <v>70001</v>
          </cell>
          <cell r="F4970">
            <v>1</v>
          </cell>
          <cell r="G4970">
            <v>2100200</v>
          </cell>
          <cell r="I4970">
            <v>0</v>
          </cell>
          <cell r="J4970">
            <v>0</v>
          </cell>
          <cell r="K4970">
            <v>7</v>
          </cell>
          <cell r="L4970">
            <v>6</v>
          </cell>
          <cell r="M4970">
            <v>1</v>
          </cell>
          <cell r="N4970">
            <v>5</v>
          </cell>
          <cell r="O4970">
            <v>0.6</v>
          </cell>
          <cell r="P4970">
            <v>57</v>
          </cell>
          <cell r="Q4970">
            <v>29</v>
          </cell>
          <cell r="R4970">
            <v>0.6</v>
          </cell>
          <cell r="S4970">
            <v>0</v>
          </cell>
          <cell r="T4970">
            <v>0</v>
          </cell>
          <cell r="U4970">
            <v>18</v>
          </cell>
          <cell r="V4970">
            <v>57</v>
          </cell>
          <cell r="W4970">
            <v>47</v>
          </cell>
          <cell r="X4970">
            <v>435</v>
          </cell>
          <cell r="Y4970">
            <v>8700</v>
          </cell>
          <cell r="AF4970">
            <v>11</v>
          </cell>
          <cell r="AG4970">
            <v>11</v>
          </cell>
          <cell r="AH4970">
            <v>11</v>
          </cell>
          <cell r="AI4970">
            <v>11</v>
          </cell>
          <cell r="AJ4970">
            <v>11</v>
          </cell>
          <cell r="AK4970">
            <v>-10</v>
          </cell>
        </row>
        <row r="4971">
          <cell r="B4971">
            <v>2100300</v>
          </cell>
          <cell r="C4971">
            <v>35</v>
          </cell>
          <cell r="D4971">
            <v>0</v>
          </cell>
          <cell r="E4971">
            <v>70001</v>
          </cell>
          <cell r="F4971">
            <v>1</v>
          </cell>
          <cell r="G4971">
            <v>2100300</v>
          </cell>
          <cell r="I4971">
            <v>0</v>
          </cell>
          <cell r="J4971">
            <v>0</v>
          </cell>
          <cell r="K4971">
            <v>8</v>
          </cell>
          <cell r="L4971">
            <v>7</v>
          </cell>
          <cell r="M4971">
            <v>1</v>
          </cell>
          <cell r="N4971">
            <v>6</v>
          </cell>
          <cell r="O4971">
            <v>0.6</v>
          </cell>
          <cell r="P4971">
            <v>72</v>
          </cell>
          <cell r="Q4971">
            <v>36</v>
          </cell>
          <cell r="R4971">
            <v>0.6</v>
          </cell>
          <cell r="S4971">
            <v>0</v>
          </cell>
          <cell r="T4971">
            <v>0</v>
          </cell>
          <cell r="U4971">
            <v>21</v>
          </cell>
          <cell r="V4971">
            <v>72</v>
          </cell>
          <cell r="W4971">
            <v>57</v>
          </cell>
          <cell r="X4971">
            <v>526</v>
          </cell>
          <cell r="Y4971">
            <v>10520</v>
          </cell>
          <cell r="AF4971">
            <v>14</v>
          </cell>
          <cell r="AG4971">
            <v>14</v>
          </cell>
          <cell r="AH4971">
            <v>14</v>
          </cell>
          <cell r="AI4971">
            <v>14</v>
          </cell>
          <cell r="AJ4971">
            <v>14</v>
          </cell>
          <cell r="AK4971">
            <v>-10</v>
          </cell>
        </row>
        <row r="4972">
          <cell r="B4972">
            <v>2100400</v>
          </cell>
          <cell r="C4972">
            <v>40</v>
          </cell>
          <cell r="D4972">
            <v>0</v>
          </cell>
          <cell r="E4972">
            <v>70001</v>
          </cell>
          <cell r="F4972">
            <v>1</v>
          </cell>
          <cell r="G4972">
            <v>2100400</v>
          </cell>
          <cell r="I4972">
            <v>0</v>
          </cell>
          <cell r="J4972">
            <v>0</v>
          </cell>
          <cell r="K4972">
            <v>9</v>
          </cell>
          <cell r="L4972">
            <v>8</v>
          </cell>
          <cell r="M4972">
            <v>1</v>
          </cell>
          <cell r="N4972">
            <v>7</v>
          </cell>
          <cell r="O4972">
            <v>0.6</v>
          </cell>
          <cell r="P4972">
            <v>92</v>
          </cell>
          <cell r="Q4972">
            <v>47</v>
          </cell>
          <cell r="R4972">
            <v>0.6</v>
          </cell>
          <cell r="S4972">
            <v>0</v>
          </cell>
          <cell r="T4972">
            <v>0</v>
          </cell>
          <cell r="U4972">
            <v>29</v>
          </cell>
          <cell r="V4972">
            <v>92</v>
          </cell>
          <cell r="W4972">
            <v>76</v>
          </cell>
          <cell r="X4972">
            <v>625</v>
          </cell>
          <cell r="Y4972">
            <v>12500</v>
          </cell>
          <cell r="AF4972">
            <v>18</v>
          </cell>
          <cell r="AG4972">
            <v>18</v>
          </cell>
          <cell r="AH4972">
            <v>18</v>
          </cell>
          <cell r="AI4972">
            <v>18</v>
          </cell>
          <cell r="AJ4972">
            <v>18</v>
          </cell>
          <cell r="AK4972">
            <v>-10</v>
          </cell>
        </row>
        <row r="4973">
          <cell r="B4973">
            <v>2100500</v>
          </cell>
          <cell r="C4973">
            <v>50</v>
          </cell>
          <cell r="D4973">
            <v>0</v>
          </cell>
          <cell r="E4973">
            <v>70001</v>
          </cell>
          <cell r="F4973">
            <v>1</v>
          </cell>
          <cell r="G4973">
            <v>2100500</v>
          </cell>
          <cell r="I4973">
            <v>0</v>
          </cell>
          <cell r="J4973">
            <v>0</v>
          </cell>
          <cell r="K4973">
            <v>11</v>
          </cell>
          <cell r="L4973">
            <v>10</v>
          </cell>
          <cell r="M4973">
            <v>1</v>
          </cell>
          <cell r="N4973">
            <v>8</v>
          </cell>
          <cell r="O4973">
            <v>0.6</v>
          </cell>
          <cell r="P4973">
            <v>115</v>
          </cell>
          <cell r="Q4973">
            <v>58</v>
          </cell>
          <cell r="R4973">
            <v>0.6</v>
          </cell>
          <cell r="S4973">
            <v>0</v>
          </cell>
          <cell r="T4973">
            <v>0</v>
          </cell>
          <cell r="U4973">
            <v>38</v>
          </cell>
          <cell r="V4973">
            <v>115</v>
          </cell>
          <cell r="W4973">
            <v>96</v>
          </cell>
          <cell r="X4973">
            <v>796</v>
          </cell>
          <cell r="Y4973">
            <v>15920</v>
          </cell>
          <cell r="AF4973">
            <v>23</v>
          </cell>
          <cell r="AG4973">
            <v>23</v>
          </cell>
          <cell r="AH4973">
            <v>23</v>
          </cell>
          <cell r="AI4973">
            <v>23</v>
          </cell>
          <cell r="AJ4973">
            <v>23</v>
          </cell>
          <cell r="AK4973">
            <v>-10</v>
          </cell>
        </row>
        <row r="4974">
          <cell r="B4974">
            <v>2100600</v>
          </cell>
          <cell r="C4974">
            <v>75</v>
          </cell>
          <cell r="D4974">
            <v>0</v>
          </cell>
          <cell r="E4974">
            <v>70002</v>
          </cell>
          <cell r="F4974">
            <v>1</v>
          </cell>
          <cell r="G4974">
            <v>2100600</v>
          </cell>
          <cell r="I4974">
            <v>0</v>
          </cell>
          <cell r="J4974">
            <v>0</v>
          </cell>
          <cell r="K4974">
            <v>16</v>
          </cell>
          <cell r="L4974">
            <v>15</v>
          </cell>
          <cell r="M4974">
            <v>1</v>
          </cell>
          <cell r="N4974">
            <v>8</v>
          </cell>
          <cell r="O4974">
            <v>0.6</v>
          </cell>
          <cell r="P4974">
            <v>153</v>
          </cell>
          <cell r="Q4974">
            <v>78</v>
          </cell>
          <cell r="R4974">
            <v>0.6</v>
          </cell>
          <cell r="S4974">
            <v>0</v>
          </cell>
          <cell r="T4974">
            <v>0</v>
          </cell>
          <cell r="U4974">
            <v>48</v>
          </cell>
          <cell r="V4974">
            <v>153</v>
          </cell>
          <cell r="W4974">
            <v>126</v>
          </cell>
          <cell r="X4974">
            <v>1004</v>
          </cell>
          <cell r="Y4974">
            <v>20080</v>
          </cell>
          <cell r="AF4974">
            <v>30</v>
          </cell>
          <cell r="AG4974">
            <v>30</v>
          </cell>
          <cell r="AH4974">
            <v>30</v>
          </cell>
          <cell r="AI4974">
            <v>30</v>
          </cell>
          <cell r="AJ4974">
            <v>30</v>
          </cell>
          <cell r="AK4974">
            <v>-10</v>
          </cell>
        </row>
        <row r="4975">
          <cell r="B4975">
            <v>2100700</v>
          </cell>
          <cell r="C4975">
            <v>80</v>
          </cell>
          <cell r="D4975">
            <v>0</v>
          </cell>
          <cell r="E4975">
            <v>70002</v>
          </cell>
          <cell r="F4975">
            <v>1</v>
          </cell>
          <cell r="G4975">
            <v>2100700</v>
          </cell>
          <cell r="I4975">
            <v>0</v>
          </cell>
          <cell r="J4975">
            <v>0</v>
          </cell>
          <cell r="K4975">
            <v>17</v>
          </cell>
          <cell r="L4975">
            <v>16</v>
          </cell>
          <cell r="M4975">
            <v>1</v>
          </cell>
          <cell r="N4975">
            <v>8</v>
          </cell>
          <cell r="O4975">
            <v>0.6</v>
          </cell>
          <cell r="P4975">
            <v>163</v>
          </cell>
          <cell r="Q4975">
            <v>83</v>
          </cell>
          <cell r="R4975">
            <v>0.6</v>
          </cell>
          <cell r="S4975">
            <v>0</v>
          </cell>
          <cell r="T4975">
            <v>0</v>
          </cell>
          <cell r="U4975">
            <v>52</v>
          </cell>
          <cell r="V4975">
            <v>163</v>
          </cell>
          <cell r="W4975">
            <v>135</v>
          </cell>
          <cell r="X4975">
            <v>1052</v>
          </cell>
          <cell r="Y4975">
            <v>21040</v>
          </cell>
          <cell r="AF4975">
            <v>32</v>
          </cell>
          <cell r="AG4975">
            <v>32</v>
          </cell>
          <cell r="AH4975">
            <v>32</v>
          </cell>
          <cell r="AI4975">
            <v>32</v>
          </cell>
          <cell r="AJ4975">
            <v>32</v>
          </cell>
          <cell r="AK4975">
            <v>-10</v>
          </cell>
        </row>
        <row r="4976">
          <cell r="B4976">
            <v>2100800</v>
          </cell>
          <cell r="C4976">
            <v>85</v>
          </cell>
          <cell r="D4976">
            <v>0</v>
          </cell>
          <cell r="E4976">
            <v>70002</v>
          </cell>
          <cell r="F4976">
            <v>1</v>
          </cell>
          <cell r="G4976">
            <v>2100800</v>
          </cell>
          <cell r="I4976">
            <v>0</v>
          </cell>
          <cell r="J4976">
            <v>0</v>
          </cell>
          <cell r="K4976">
            <v>18</v>
          </cell>
          <cell r="L4976">
            <v>17</v>
          </cell>
          <cell r="M4976">
            <v>1</v>
          </cell>
          <cell r="N4976">
            <v>8</v>
          </cell>
          <cell r="O4976">
            <v>0.6</v>
          </cell>
          <cell r="P4976">
            <v>172</v>
          </cell>
          <cell r="Q4976">
            <v>88</v>
          </cell>
          <cell r="R4976">
            <v>0.6</v>
          </cell>
          <cell r="S4976">
            <v>0</v>
          </cell>
          <cell r="T4976">
            <v>0</v>
          </cell>
          <cell r="U4976">
            <v>57</v>
          </cell>
          <cell r="V4976">
            <v>172</v>
          </cell>
          <cell r="W4976">
            <v>145</v>
          </cell>
          <cell r="X4976">
            <v>1108</v>
          </cell>
          <cell r="Y4976">
            <v>22160</v>
          </cell>
          <cell r="AF4976">
            <v>34</v>
          </cell>
          <cell r="AG4976">
            <v>34</v>
          </cell>
          <cell r="AH4976">
            <v>34</v>
          </cell>
          <cell r="AI4976">
            <v>34</v>
          </cell>
          <cell r="AJ4976">
            <v>34</v>
          </cell>
          <cell r="AK4976">
            <v>-10</v>
          </cell>
        </row>
        <row r="4977">
          <cell r="B4977">
            <v>2100900</v>
          </cell>
          <cell r="C4977">
            <v>90</v>
          </cell>
          <cell r="D4977">
            <v>0</v>
          </cell>
          <cell r="E4977">
            <v>70002</v>
          </cell>
          <cell r="F4977">
            <v>1</v>
          </cell>
          <cell r="G4977">
            <v>2100900</v>
          </cell>
          <cell r="I4977">
            <v>0</v>
          </cell>
          <cell r="J4977">
            <v>0</v>
          </cell>
          <cell r="K4977">
            <v>19</v>
          </cell>
          <cell r="L4977">
            <v>18</v>
          </cell>
          <cell r="M4977">
            <v>1</v>
          </cell>
          <cell r="N4977">
            <v>8</v>
          </cell>
          <cell r="O4977">
            <v>0.6</v>
          </cell>
          <cell r="P4977">
            <v>182</v>
          </cell>
          <cell r="Q4977">
            <v>93</v>
          </cell>
          <cell r="R4977">
            <v>0.6</v>
          </cell>
          <cell r="S4977">
            <v>0</v>
          </cell>
          <cell r="T4977">
            <v>0</v>
          </cell>
          <cell r="U4977">
            <v>57</v>
          </cell>
          <cell r="V4977">
            <v>182</v>
          </cell>
          <cell r="W4977">
            <v>150</v>
          </cell>
          <cell r="X4977">
            <v>1164</v>
          </cell>
          <cell r="Y4977">
            <v>23280</v>
          </cell>
          <cell r="AF4977">
            <v>36</v>
          </cell>
          <cell r="AG4977">
            <v>36</v>
          </cell>
          <cell r="AH4977">
            <v>36</v>
          </cell>
          <cell r="AI4977">
            <v>36</v>
          </cell>
          <cell r="AJ4977">
            <v>36</v>
          </cell>
          <cell r="AK4977">
            <v>-10</v>
          </cell>
        </row>
        <row r="4978">
          <cell r="B4978">
            <v>2101000</v>
          </cell>
          <cell r="C4978">
            <v>100</v>
          </cell>
          <cell r="D4978">
            <v>0</v>
          </cell>
          <cell r="E4978">
            <v>70002</v>
          </cell>
          <cell r="F4978">
            <v>1</v>
          </cell>
          <cell r="G4978">
            <v>2101000</v>
          </cell>
          <cell r="I4978">
            <v>0</v>
          </cell>
          <cell r="J4978">
            <v>0</v>
          </cell>
          <cell r="K4978">
            <v>21</v>
          </cell>
          <cell r="L4978">
            <v>20</v>
          </cell>
          <cell r="M4978">
            <v>2</v>
          </cell>
          <cell r="N4978">
            <v>8</v>
          </cell>
          <cell r="O4978">
            <v>0.6</v>
          </cell>
          <cell r="P4978">
            <v>206</v>
          </cell>
          <cell r="Q4978">
            <v>105</v>
          </cell>
          <cell r="R4978">
            <v>0.6</v>
          </cell>
          <cell r="S4978">
            <v>0</v>
          </cell>
          <cell r="T4978">
            <v>0</v>
          </cell>
          <cell r="U4978">
            <v>67</v>
          </cell>
          <cell r="V4978">
            <v>206</v>
          </cell>
          <cell r="W4978">
            <v>172</v>
          </cell>
          <cell r="X4978">
            <v>1348</v>
          </cell>
          <cell r="Y4978">
            <v>26960</v>
          </cell>
          <cell r="AF4978">
            <v>41</v>
          </cell>
          <cell r="AG4978">
            <v>41</v>
          </cell>
          <cell r="AH4978">
            <v>41</v>
          </cell>
          <cell r="AI4978">
            <v>41</v>
          </cell>
          <cell r="AJ4978">
            <v>41</v>
          </cell>
          <cell r="AK4978">
            <v>-10</v>
          </cell>
        </row>
        <row r="4979">
          <cell r="B4979">
            <v>2101100</v>
          </cell>
          <cell r="C4979">
            <v>125</v>
          </cell>
          <cell r="D4979">
            <v>1</v>
          </cell>
          <cell r="E4979">
            <v>70003</v>
          </cell>
          <cell r="F4979">
            <v>1</v>
          </cell>
          <cell r="G4979">
            <v>2101100</v>
          </cell>
          <cell r="I4979">
            <v>0</v>
          </cell>
          <cell r="J4979">
            <v>0</v>
          </cell>
          <cell r="K4979">
            <v>26</v>
          </cell>
          <cell r="L4979">
            <v>25</v>
          </cell>
          <cell r="M4979">
            <v>2</v>
          </cell>
          <cell r="N4979">
            <v>12</v>
          </cell>
          <cell r="O4979">
            <v>0.6</v>
          </cell>
          <cell r="P4979">
            <v>410</v>
          </cell>
          <cell r="Q4979">
            <v>210</v>
          </cell>
          <cell r="R4979">
            <v>0.6</v>
          </cell>
          <cell r="S4979">
            <v>1</v>
          </cell>
          <cell r="T4979">
            <v>136</v>
          </cell>
          <cell r="U4979">
            <v>136</v>
          </cell>
          <cell r="V4979">
            <v>546</v>
          </cell>
          <cell r="W4979">
            <v>346</v>
          </cell>
          <cell r="X4979">
            <v>2524</v>
          </cell>
          <cell r="Y4979">
            <v>50480</v>
          </cell>
          <cell r="AF4979">
            <v>109</v>
          </cell>
          <cell r="AG4979">
            <v>109</v>
          </cell>
          <cell r="AH4979">
            <v>109</v>
          </cell>
          <cell r="AI4979">
            <v>109</v>
          </cell>
          <cell r="AJ4979">
            <v>109</v>
          </cell>
          <cell r="AK4979">
            <v>10</v>
          </cell>
        </row>
        <row r="4980">
          <cell r="B4980">
            <v>2101200</v>
          </cell>
          <cell r="C4980">
            <v>130</v>
          </cell>
          <cell r="D4980">
            <v>1</v>
          </cell>
          <cell r="E4980">
            <v>70003</v>
          </cell>
          <cell r="F4980">
            <v>1</v>
          </cell>
          <cell r="G4980">
            <v>2101200</v>
          </cell>
          <cell r="I4980">
            <v>0</v>
          </cell>
          <cell r="J4980">
            <v>0</v>
          </cell>
          <cell r="K4980">
            <v>27</v>
          </cell>
          <cell r="L4980">
            <v>26</v>
          </cell>
          <cell r="M4980">
            <v>2</v>
          </cell>
          <cell r="N4980">
            <v>13</v>
          </cell>
          <cell r="O4980">
            <v>0.6</v>
          </cell>
          <cell r="P4980">
            <v>468</v>
          </cell>
          <cell r="Q4980">
            <v>239</v>
          </cell>
          <cell r="R4980">
            <v>0.6</v>
          </cell>
          <cell r="S4980">
            <v>1</v>
          </cell>
          <cell r="T4980">
            <v>156</v>
          </cell>
          <cell r="U4980">
            <v>156</v>
          </cell>
          <cell r="V4980">
            <v>624</v>
          </cell>
          <cell r="W4980">
            <v>395</v>
          </cell>
          <cell r="X4980">
            <v>2869</v>
          </cell>
          <cell r="Y4980">
            <v>57380</v>
          </cell>
          <cell r="AF4980">
            <v>124</v>
          </cell>
          <cell r="AG4980">
            <v>124</v>
          </cell>
          <cell r="AH4980">
            <v>124</v>
          </cell>
          <cell r="AI4980">
            <v>124</v>
          </cell>
          <cell r="AJ4980">
            <v>124</v>
          </cell>
          <cell r="AK4980">
            <v>10</v>
          </cell>
        </row>
        <row r="4981">
          <cell r="B4981">
            <v>2101300</v>
          </cell>
          <cell r="C4981">
            <v>135</v>
          </cell>
          <cell r="D4981">
            <v>1</v>
          </cell>
          <cell r="E4981">
            <v>70003</v>
          </cell>
          <cell r="F4981">
            <v>1</v>
          </cell>
          <cell r="G4981">
            <v>2101300</v>
          </cell>
          <cell r="I4981">
            <v>0</v>
          </cell>
          <cell r="J4981">
            <v>0</v>
          </cell>
          <cell r="K4981">
            <v>28</v>
          </cell>
          <cell r="L4981">
            <v>27</v>
          </cell>
          <cell r="M4981">
            <v>2</v>
          </cell>
          <cell r="N4981">
            <v>14</v>
          </cell>
          <cell r="O4981">
            <v>0.6</v>
          </cell>
          <cell r="P4981">
            <v>529</v>
          </cell>
          <cell r="Q4981">
            <v>270</v>
          </cell>
          <cell r="R4981">
            <v>0.6</v>
          </cell>
          <cell r="S4981">
            <v>1</v>
          </cell>
          <cell r="T4981">
            <v>176</v>
          </cell>
          <cell r="U4981">
            <v>176</v>
          </cell>
          <cell r="V4981">
            <v>705</v>
          </cell>
          <cell r="W4981">
            <v>446</v>
          </cell>
          <cell r="X4981">
            <v>3250</v>
          </cell>
          <cell r="Y4981">
            <v>65000</v>
          </cell>
          <cell r="AF4981">
            <v>141</v>
          </cell>
          <cell r="AG4981">
            <v>141</v>
          </cell>
          <cell r="AH4981">
            <v>141</v>
          </cell>
          <cell r="AI4981">
            <v>141</v>
          </cell>
          <cell r="AJ4981">
            <v>141</v>
          </cell>
          <cell r="AK4981">
            <v>10</v>
          </cell>
        </row>
        <row r="4982">
          <cell r="B4982">
            <v>2101400</v>
          </cell>
          <cell r="C4982">
            <v>140</v>
          </cell>
          <cell r="D4982">
            <v>1</v>
          </cell>
          <cell r="E4982">
            <v>70003</v>
          </cell>
          <cell r="F4982">
            <v>1</v>
          </cell>
          <cell r="G4982">
            <v>2101400</v>
          </cell>
          <cell r="I4982">
            <v>0</v>
          </cell>
          <cell r="J4982">
            <v>0</v>
          </cell>
          <cell r="K4982">
            <v>29</v>
          </cell>
          <cell r="L4982">
            <v>28</v>
          </cell>
          <cell r="M4982">
            <v>2</v>
          </cell>
          <cell r="N4982">
            <v>15</v>
          </cell>
          <cell r="O4982">
            <v>0.6</v>
          </cell>
          <cell r="P4982">
            <v>603</v>
          </cell>
          <cell r="Q4982">
            <v>308</v>
          </cell>
          <cell r="R4982">
            <v>0.6</v>
          </cell>
          <cell r="S4982">
            <v>1</v>
          </cell>
          <cell r="T4982">
            <v>198</v>
          </cell>
          <cell r="U4982">
            <v>198</v>
          </cell>
          <cell r="V4982">
            <v>801</v>
          </cell>
          <cell r="W4982">
            <v>506</v>
          </cell>
          <cell r="X4982">
            <v>3655</v>
          </cell>
          <cell r="Y4982">
            <v>73100</v>
          </cell>
          <cell r="AF4982">
            <v>160</v>
          </cell>
          <cell r="AG4982">
            <v>160</v>
          </cell>
          <cell r="AH4982">
            <v>160</v>
          </cell>
          <cell r="AI4982">
            <v>160</v>
          </cell>
          <cell r="AJ4982">
            <v>160</v>
          </cell>
          <cell r="AK4982">
            <v>10</v>
          </cell>
        </row>
        <row r="4983">
          <cell r="B4983">
            <v>2101500</v>
          </cell>
          <cell r="C4983">
            <v>150</v>
          </cell>
          <cell r="D4983">
            <v>1</v>
          </cell>
          <cell r="E4983">
            <v>70003</v>
          </cell>
          <cell r="F4983">
            <v>1</v>
          </cell>
          <cell r="G4983">
            <v>2101500</v>
          </cell>
          <cell r="I4983">
            <v>0</v>
          </cell>
          <cell r="J4983">
            <v>0</v>
          </cell>
          <cell r="K4983">
            <v>31</v>
          </cell>
          <cell r="L4983">
            <v>30</v>
          </cell>
          <cell r="M4983">
            <v>2</v>
          </cell>
          <cell r="N4983">
            <v>16</v>
          </cell>
          <cell r="O4983">
            <v>0.6</v>
          </cell>
          <cell r="P4983">
            <v>720</v>
          </cell>
          <cell r="Q4983">
            <v>368</v>
          </cell>
          <cell r="R4983">
            <v>0.6</v>
          </cell>
          <cell r="S4983">
            <v>1</v>
          </cell>
          <cell r="T4983">
            <v>240</v>
          </cell>
          <cell r="U4983">
            <v>240</v>
          </cell>
          <cell r="V4983">
            <v>960</v>
          </cell>
          <cell r="W4983">
            <v>608</v>
          </cell>
          <cell r="X4983">
            <v>4548</v>
          </cell>
          <cell r="Y4983">
            <v>90960</v>
          </cell>
          <cell r="AF4983">
            <v>192</v>
          </cell>
          <cell r="AG4983">
            <v>192</v>
          </cell>
          <cell r="AH4983">
            <v>192</v>
          </cell>
          <cell r="AI4983">
            <v>192</v>
          </cell>
          <cell r="AJ4983">
            <v>192</v>
          </cell>
          <cell r="AK4983">
            <v>10</v>
          </cell>
        </row>
        <row r="4984">
          <cell r="B4984">
            <v>2101600</v>
          </cell>
          <cell r="C4984">
            <v>175</v>
          </cell>
          <cell r="D4984">
            <v>1</v>
          </cell>
          <cell r="E4984">
            <v>70004</v>
          </cell>
          <cell r="F4984">
            <v>1</v>
          </cell>
          <cell r="G4984">
            <v>2101600</v>
          </cell>
          <cell r="I4984">
            <v>0</v>
          </cell>
          <cell r="J4984">
            <v>0</v>
          </cell>
          <cell r="K4984">
            <v>36</v>
          </cell>
          <cell r="L4984">
            <v>35</v>
          </cell>
          <cell r="M4984">
            <v>2</v>
          </cell>
          <cell r="N4984">
            <v>16</v>
          </cell>
          <cell r="O4984">
            <v>0.6</v>
          </cell>
          <cell r="P4984">
            <v>950</v>
          </cell>
          <cell r="Q4984">
            <v>486</v>
          </cell>
          <cell r="R4984">
            <v>0.6</v>
          </cell>
          <cell r="S4984">
            <v>1</v>
          </cell>
          <cell r="T4984">
            <v>316</v>
          </cell>
          <cell r="U4984">
            <v>316</v>
          </cell>
          <cell r="V4984">
            <v>1266</v>
          </cell>
          <cell r="W4984">
            <v>802</v>
          </cell>
          <cell r="X4984">
            <v>5908</v>
          </cell>
          <cell r="Y4984">
            <v>118160</v>
          </cell>
          <cell r="AF4984">
            <v>253</v>
          </cell>
          <cell r="AG4984">
            <v>253</v>
          </cell>
          <cell r="AH4984">
            <v>253</v>
          </cell>
          <cell r="AI4984">
            <v>253</v>
          </cell>
          <cell r="AJ4984">
            <v>253</v>
          </cell>
          <cell r="AK4984">
            <v>10</v>
          </cell>
        </row>
        <row r="4985">
          <cell r="B4985">
            <v>2101700</v>
          </cell>
          <cell r="C4985">
            <v>180</v>
          </cell>
          <cell r="D4985">
            <v>1</v>
          </cell>
          <cell r="E4985">
            <v>70004</v>
          </cell>
          <cell r="F4985">
            <v>1</v>
          </cell>
          <cell r="G4985">
            <v>2101700</v>
          </cell>
          <cell r="I4985">
            <v>0</v>
          </cell>
          <cell r="J4985">
            <v>0</v>
          </cell>
          <cell r="K4985">
            <v>37</v>
          </cell>
          <cell r="L4985">
            <v>36</v>
          </cell>
          <cell r="M4985">
            <v>2</v>
          </cell>
          <cell r="N4985">
            <v>16</v>
          </cell>
          <cell r="O4985">
            <v>0.6</v>
          </cell>
          <cell r="P4985">
            <v>1008</v>
          </cell>
          <cell r="Q4985">
            <v>516</v>
          </cell>
          <cell r="R4985">
            <v>0.6</v>
          </cell>
          <cell r="S4985">
            <v>1</v>
          </cell>
          <cell r="T4985">
            <v>336</v>
          </cell>
          <cell r="U4985">
            <v>336</v>
          </cell>
          <cell r="V4985">
            <v>1344</v>
          </cell>
          <cell r="W4985">
            <v>852</v>
          </cell>
          <cell r="X4985">
            <v>6228</v>
          </cell>
          <cell r="Y4985">
            <v>124560</v>
          </cell>
          <cell r="AF4985">
            <v>268</v>
          </cell>
          <cell r="AG4985">
            <v>268</v>
          </cell>
          <cell r="AH4985">
            <v>268</v>
          </cell>
          <cell r="AI4985">
            <v>268</v>
          </cell>
          <cell r="AJ4985">
            <v>268</v>
          </cell>
          <cell r="AK4985">
            <v>10</v>
          </cell>
        </row>
        <row r="4986">
          <cell r="B4986">
            <v>2101800</v>
          </cell>
          <cell r="C4986">
            <v>185</v>
          </cell>
          <cell r="D4986">
            <v>1</v>
          </cell>
          <cell r="E4986">
            <v>70004</v>
          </cell>
          <cell r="F4986">
            <v>1</v>
          </cell>
          <cell r="G4986">
            <v>2101800</v>
          </cell>
          <cell r="I4986">
            <v>0</v>
          </cell>
          <cell r="J4986">
            <v>0</v>
          </cell>
          <cell r="K4986">
            <v>38</v>
          </cell>
          <cell r="L4986">
            <v>37</v>
          </cell>
          <cell r="M4986">
            <v>2</v>
          </cell>
          <cell r="N4986">
            <v>16</v>
          </cell>
          <cell r="O4986">
            <v>0.6</v>
          </cell>
          <cell r="P4986">
            <v>1065</v>
          </cell>
          <cell r="Q4986">
            <v>545</v>
          </cell>
          <cell r="R4986">
            <v>0.6</v>
          </cell>
          <cell r="S4986">
            <v>1</v>
          </cell>
          <cell r="T4986">
            <v>355</v>
          </cell>
          <cell r="U4986">
            <v>355</v>
          </cell>
          <cell r="V4986">
            <v>1420</v>
          </cell>
          <cell r="W4986">
            <v>900</v>
          </cell>
          <cell r="X4986">
            <v>6564</v>
          </cell>
          <cell r="Y4986">
            <v>131280</v>
          </cell>
          <cell r="AF4986">
            <v>284</v>
          </cell>
          <cell r="AG4986">
            <v>284</v>
          </cell>
          <cell r="AH4986">
            <v>284</v>
          </cell>
          <cell r="AI4986">
            <v>284</v>
          </cell>
          <cell r="AJ4986">
            <v>284</v>
          </cell>
          <cell r="AK4986">
            <v>10</v>
          </cell>
        </row>
        <row r="4987">
          <cell r="B4987">
            <v>2101900</v>
          </cell>
          <cell r="C4987">
            <v>190</v>
          </cell>
          <cell r="D4987">
            <v>1</v>
          </cell>
          <cell r="E4987">
            <v>70004</v>
          </cell>
          <cell r="F4987">
            <v>1</v>
          </cell>
          <cell r="G4987">
            <v>2101900</v>
          </cell>
          <cell r="I4987">
            <v>0</v>
          </cell>
          <cell r="J4987">
            <v>0</v>
          </cell>
          <cell r="K4987">
            <v>39</v>
          </cell>
          <cell r="L4987">
            <v>38</v>
          </cell>
          <cell r="M4987">
            <v>2</v>
          </cell>
          <cell r="N4987">
            <v>16</v>
          </cell>
          <cell r="O4987">
            <v>0.6</v>
          </cell>
          <cell r="P4987">
            <v>1132</v>
          </cell>
          <cell r="Q4987">
            <v>579</v>
          </cell>
          <cell r="R4987">
            <v>0.6</v>
          </cell>
          <cell r="S4987">
            <v>1</v>
          </cell>
          <cell r="T4987">
            <v>374</v>
          </cell>
          <cell r="U4987">
            <v>374</v>
          </cell>
          <cell r="V4987">
            <v>1506</v>
          </cell>
          <cell r="W4987">
            <v>953</v>
          </cell>
          <cell r="X4987">
            <v>6916</v>
          </cell>
          <cell r="Y4987">
            <v>138320</v>
          </cell>
          <cell r="AF4987">
            <v>301</v>
          </cell>
          <cell r="AG4987">
            <v>301</v>
          </cell>
          <cell r="AH4987">
            <v>301</v>
          </cell>
          <cell r="AI4987">
            <v>301</v>
          </cell>
          <cell r="AJ4987">
            <v>301</v>
          </cell>
          <cell r="AK4987">
            <v>10</v>
          </cell>
        </row>
        <row r="4988">
          <cell r="B4988">
            <v>2102000</v>
          </cell>
          <cell r="C4988">
            <v>200</v>
          </cell>
          <cell r="D4988">
            <v>1</v>
          </cell>
          <cell r="E4988">
            <v>70004</v>
          </cell>
          <cell r="F4988">
            <v>1</v>
          </cell>
          <cell r="G4988">
            <v>2102000</v>
          </cell>
          <cell r="I4988">
            <v>0</v>
          </cell>
          <cell r="J4988">
            <v>0</v>
          </cell>
          <cell r="K4988">
            <v>41</v>
          </cell>
          <cell r="L4988">
            <v>40</v>
          </cell>
          <cell r="M4988">
            <v>3</v>
          </cell>
          <cell r="N4988">
            <v>16</v>
          </cell>
          <cell r="O4988">
            <v>0.6</v>
          </cell>
          <cell r="P4988">
            <v>1267</v>
          </cell>
          <cell r="Q4988">
            <v>648</v>
          </cell>
          <cell r="R4988">
            <v>0.6</v>
          </cell>
          <cell r="S4988">
            <v>1</v>
          </cell>
          <cell r="T4988">
            <v>422</v>
          </cell>
          <cell r="U4988">
            <v>422</v>
          </cell>
          <cell r="V4988">
            <v>1689</v>
          </cell>
          <cell r="W4988">
            <v>1070</v>
          </cell>
          <cell r="X4988">
            <v>8084</v>
          </cell>
          <cell r="Y4988">
            <v>161680</v>
          </cell>
          <cell r="AF4988">
            <v>337</v>
          </cell>
          <cell r="AG4988">
            <v>337</v>
          </cell>
          <cell r="AH4988">
            <v>337</v>
          </cell>
          <cell r="AI4988">
            <v>337</v>
          </cell>
          <cell r="AJ4988">
            <v>337</v>
          </cell>
          <cell r="AK4988">
            <v>10</v>
          </cell>
        </row>
        <row r="4989">
          <cell r="B4989">
            <v>2102100</v>
          </cell>
          <cell r="C4989">
            <v>225</v>
          </cell>
          <cell r="D4989">
            <v>2</v>
          </cell>
          <cell r="E4989">
            <v>70005</v>
          </cell>
          <cell r="F4989">
            <v>1</v>
          </cell>
          <cell r="G4989">
            <v>2102100</v>
          </cell>
          <cell r="I4989">
            <v>0</v>
          </cell>
          <cell r="J4989">
            <v>0</v>
          </cell>
          <cell r="K4989">
            <v>46</v>
          </cell>
          <cell r="L4989">
            <v>45</v>
          </cell>
          <cell r="M4989">
            <v>3</v>
          </cell>
          <cell r="N4989">
            <v>20</v>
          </cell>
          <cell r="O4989">
            <v>0.6</v>
          </cell>
          <cell r="P4989">
            <v>2088</v>
          </cell>
          <cell r="Q4989">
            <v>1069</v>
          </cell>
          <cell r="R4989">
            <v>0.6</v>
          </cell>
          <cell r="S4989">
            <v>2</v>
          </cell>
          <cell r="T4989">
            <v>1392</v>
          </cell>
          <cell r="U4989">
            <v>778</v>
          </cell>
          <cell r="V4989">
            <v>3480</v>
          </cell>
          <cell r="W4989">
            <v>1847</v>
          </cell>
          <cell r="X4989">
            <v>13020</v>
          </cell>
          <cell r="Y4989">
            <v>260400</v>
          </cell>
          <cell r="AF4989">
            <v>696</v>
          </cell>
          <cell r="AG4989">
            <v>696</v>
          </cell>
          <cell r="AH4989">
            <v>696</v>
          </cell>
          <cell r="AI4989">
            <v>696</v>
          </cell>
          <cell r="AJ4989">
            <v>696</v>
          </cell>
          <cell r="AK4989">
            <v>30</v>
          </cell>
        </row>
        <row r="4990">
          <cell r="B4990">
            <v>2102200</v>
          </cell>
          <cell r="C4990">
            <v>230</v>
          </cell>
          <cell r="D4990">
            <v>2</v>
          </cell>
          <cell r="E4990">
            <v>70005</v>
          </cell>
          <cell r="F4990">
            <v>1</v>
          </cell>
          <cell r="G4990">
            <v>2102200</v>
          </cell>
          <cell r="I4990">
            <v>0</v>
          </cell>
          <cell r="J4990">
            <v>0</v>
          </cell>
          <cell r="K4990">
            <v>47</v>
          </cell>
          <cell r="L4990">
            <v>46</v>
          </cell>
          <cell r="M4990">
            <v>3</v>
          </cell>
          <cell r="N4990">
            <v>21</v>
          </cell>
          <cell r="O4990">
            <v>0.6</v>
          </cell>
          <cell r="P4990">
            <v>2318</v>
          </cell>
          <cell r="Q4990">
            <v>1187</v>
          </cell>
          <cell r="R4990">
            <v>0.6</v>
          </cell>
          <cell r="S4990">
            <v>2</v>
          </cell>
          <cell r="T4990">
            <v>1537</v>
          </cell>
          <cell r="U4990">
            <v>859</v>
          </cell>
          <cell r="V4990">
            <v>3855</v>
          </cell>
          <cell r="W4990">
            <v>2046</v>
          </cell>
          <cell r="X4990">
            <v>14401</v>
          </cell>
          <cell r="Y4990">
            <v>288020</v>
          </cell>
          <cell r="AF4990">
            <v>771</v>
          </cell>
          <cell r="AG4990">
            <v>771</v>
          </cell>
          <cell r="AH4990">
            <v>771</v>
          </cell>
          <cell r="AI4990">
            <v>771</v>
          </cell>
          <cell r="AJ4990">
            <v>771</v>
          </cell>
          <cell r="AK4990">
            <v>30</v>
          </cell>
        </row>
        <row r="4991">
          <cell r="B4991">
            <v>2102300</v>
          </cell>
          <cell r="C4991">
            <v>235</v>
          </cell>
          <cell r="D4991">
            <v>2</v>
          </cell>
          <cell r="E4991">
            <v>70005</v>
          </cell>
          <cell r="F4991">
            <v>1</v>
          </cell>
          <cell r="G4991">
            <v>2102300</v>
          </cell>
          <cell r="I4991">
            <v>0</v>
          </cell>
          <cell r="J4991">
            <v>0</v>
          </cell>
          <cell r="K4991">
            <v>48</v>
          </cell>
          <cell r="L4991">
            <v>47</v>
          </cell>
          <cell r="M4991">
            <v>3</v>
          </cell>
          <cell r="N4991">
            <v>22</v>
          </cell>
          <cell r="O4991">
            <v>0.6</v>
          </cell>
          <cell r="P4991">
            <v>2574</v>
          </cell>
          <cell r="Q4991">
            <v>1317</v>
          </cell>
          <cell r="R4991">
            <v>0.6</v>
          </cell>
          <cell r="S4991">
            <v>2</v>
          </cell>
          <cell r="T4991">
            <v>1716</v>
          </cell>
          <cell r="U4991">
            <v>959</v>
          </cell>
          <cell r="V4991">
            <v>4290</v>
          </cell>
          <cell r="W4991">
            <v>2276</v>
          </cell>
          <cell r="X4991">
            <v>15896</v>
          </cell>
          <cell r="Y4991">
            <v>317920</v>
          </cell>
          <cell r="AF4991">
            <v>858</v>
          </cell>
          <cell r="AG4991">
            <v>858</v>
          </cell>
          <cell r="AH4991">
            <v>858</v>
          </cell>
          <cell r="AI4991">
            <v>858</v>
          </cell>
          <cell r="AJ4991">
            <v>858</v>
          </cell>
          <cell r="AK4991">
            <v>30</v>
          </cell>
        </row>
        <row r="4992">
          <cell r="B4992">
            <v>2102400</v>
          </cell>
          <cell r="C4992">
            <v>240</v>
          </cell>
          <cell r="D4992">
            <v>2</v>
          </cell>
          <cell r="E4992">
            <v>70005</v>
          </cell>
          <cell r="F4992">
            <v>1</v>
          </cell>
          <cell r="G4992">
            <v>2102400</v>
          </cell>
          <cell r="I4992">
            <v>0</v>
          </cell>
          <cell r="J4992">
            <v>0</v>
          </cell>
          <cell r="K4992">
            <v>49</v>
          </cell>
          <cell r="L4992">
            <v>48</v>
          </cell>
          <cell r="M4992">
            <v>3</v>
          </cell>
          <cell r="N4992">
            <v>23</v>
          </cell>
          <cell r="O4992">
            <v>0.6</v>
          </cell>
          <cell r="P4992">
            <v>2842</v>
          </cell>
          <cell r="Q4992">
            <v>1455</v>
          </cell>
          <cell r="R4992">
            <v>0.6</v>
          </cell>
          <cell r="S4992">
            <v>2</v>
          </cell>
          <cell r="T4992">
            <v>1876</v>
          </cell>
          <cell r="U4992">
            <v>1049</v>
          </cell>
          <cell r="V4992">
            <v>4718</v>
          </cell>
          <cell r="W4992">
            <v>2504</v>
          </cell>
          <cell r="X4992">
            <v>17511</v>
          </cell>
          <cell r="Y4992">
            <v>350220</v>
          </cell>
          <cell r="AF4992">
            <v>943</v>
          </cell>
          <cell r="AG4992">
            <v>943</v>
          </cell>
          <cell r="AH4992">
            <v>943</v>
          </cell>
          <cell r="AI4992">
            <v>943</v>
          </cell>
          <cell r="AJ4992">
            <v>943</v>
          </cell>
          <cell r="AK4992">
            <v>30</v>
          </cell>
        </row>
        <row r="4993">
          <cell r="B4993">
            <v>2102500</v>
          </cell>
          <cell r="C4993">
            <v>250</v>
          </cell>
          <cell r="D4993">
            <v>2</v>
          </cell>
          <cell r="E4993">
            <v>70005</v>
          </cell>
          <cell r="F4993">
            <v>1</v>
          </cell>
          <cell r="G4993">
            <v>2102500</v>
          </cell>
          <cell r="I4993">
            <v>0</v>
          </cell>
          <cell r="J4993">
            <v>0</v>
          </cell>
          <cell r="K4993">
            <v>51</v>
          </cell>
          <cell r="L4993">
            <v>50</v>
          </cell>
          <cell r="M4993">
            <v>3</v>
          </cell>
          <cell r="N4993">
            <v>24</v>
          </cell>
          <cell r="O4993">
            <v>0.6</v>
          </cell>
          <cell r="P4993">
            <v>3312</v>
          </cell>
          <cell r="Q4993">
            <v>1695</v>
          </cell>
          <cell r="R4993">
            <v>0.6</v>
          </cell>
          <cell r="S4993">
            <v>2</v>
          </cell>
          <cell r="T4993">
            <v>2188</v>
          </cell>
          <cell r="U4993">
            <v>1223</v>
          </cell>
          <cell r="V4993">
            <v>5500</v>
          </cell>
          <cell r="W4993">
            <v>2918</v>
          </cell>
          <cell r="X4993">
            <v>21364</v>
          </cell>
          <cell r="Y4993">
            <v>427280</v>
          </cell>
          <cell r="AF4993">
            <v>1100</v>
          </cell>
          <cell r="AG4993">
            <v>1100</v>
          </cell>
          <cell r="AH4993">
            <v>1100</v>
          </cell>
          <cell r="AI4993">
            <v>1100</v>
          </cell>
          <cell r="AJ4993">
            <v>1100</v>
          </cell>
          <cell r="AK4993">
            <v>30</v>
          </cell>
        </row>
        <row r="4994">
          <cell r="B4994">
            <v>2102600</v>
          </cell>
          <cell r="C4994">
            <v>275</v>
          </cell>
          <cell r="D4994">
            <v>2</v>
          </cell>
          <cell r="E4994">
            <v>70006</v>
          </cell>
          <cell r="F4994">
            <v>1</v>
          </cell>
          <cell r="G4994">
            <v>2102600</v>
          </cell>
          <cell r="I4994">
            <v>0</v>
          </cell>
          <cell r="J4994">
            <v>0</v>
          </cell>
          <cell r="K4994">
            <v>56</v>
          </cell>
          <cell r="L4994">
            <v>55</v>
          </cell>
          <cell r="M4994">
            <v>3</v>
          </cell>
          <cell r="N4994">
            <v>24</v>
          </cell>
          <cell r="O4994">
            <v>0.6</v>
          </cell>
          <cell r="P4994">
            <v>4392</v>
          </cell>
          <cell r="Q4994">
            <v>2248</v>
          </cell>
          <cell r="R4994">
            <v>0.6</v>
          </cell>
          <cell r="S4994">
            <v>2</v>
          </cell>
          <cell r="T4994">
            <v>2908</v>
          </cell>
          <cell r="U4994">
            <v>1626</v>
          </cell>
          <cell r="V4994">
            <v>7300</v>
          </cell>
          <cell r="W4994">
            <v>3874</v>
          </cell>
          <cell r="X4994">
            <v>27604</v>
          </cell>
          <cell r="Y4994">
            <v>552080</v>
          </cell>
          <cell r="AF4994">
            <v>1460</v>
          </cell>
          <cell r="AG4994">
            <v>1460</v>
          </cell>
          <cell r="AH4994">
            <v>1460</v>
          </cell>
          <cell r="AI4994">
            <v>1460</v>
          </cell>
          <cell r="AJ4994">
            <v>1460</v>
          </cell>
          <cell r="AK4994">
            <v>30</v>
          </cell>
        </row>
        <row r="4995">
          <cell r="B4995">
            <v>2102700</v>
          </cell>
          <cell r="C4995">
            <v>280</v>
          </cell>
          <cell r="D4995">
            <v>2</v>
          </cell>
          <cell r="E4995">
            <v>70006</v>
          </cell>
          <cell r="F4995">
            <v>1</v>
          </cell>
          <cell r="G4995">
            <v>2102700</v>
          </cell>
          <cell r="I4995">
            <v>0</v>
          </cell>
          <cell r="J4995">
            <v>0</v>
          </cell>
          <cell r="K4995">
            <v>57</v>
          </cell>
          <cell r="L4995">
            <v>56</v>
          </cell>
          <cell r="M4995">
            <v>3</v>
          </cell>
          <cell r="N4995">
            <v>24</v>
          </cell>
          <cell r="O4995">
            <v>0.6</v>
          </cell>
          <cell r="P4995">
            <v>4636</v>
          </cell>
          <cell r="Q4995">
            <v>2374</v>
          </cell>
          <cell r="R4995">
            <v>0.6</v>
          </cell>
          <cell r="S4995">
            <v>2</v>
          </cell>
          <cell r="T4995">
            <v>3081</v>
          </cell>
          <cell r="U4995">
            <v>1722</v>
          </cell>
          <cell r="V4995">
            <v>7717</v>
          </cell>
          <cell r="W4995">
            <v>4096</v>
          </cell>
          <cell r="X4995">
            <v>29068</v>
          </cell>
          <cell r="Y4995">
            <v>581360</v>
          </cell>
          <cell r="AF4995">
            <v>1543</v>
          </cell>
          <cell r="AG4995">
            <v>1543</v>
          </cell>
          <cell r="AH4995">
            <v>1543</v>
          </cell>
          <cell r="AI4995">
            <v>1543</v>
          </cell>
          <cell r="AJ4995">
            <v>1543</v>
          </cell>
          <cell r="AK4995">
            <v>30</v>
          </cell>
        </row>
        <row r="4996">
          <cell r="B4996">
            <v>2102800</v>
          </cell>
          <cell r="C4996">
            <v>285</v>
          </cell>
          <cell r="D4996">
            <v>2</v>
          </cell>
          <cell r="E4996">
            <v>70006</v>
          </cell>
          <cell r="F4996">
            <v>1</v>
          </cell>
          <cell r="G4996">
            <v>2102800</v>
          </cell>
          <cell r="I4996">
            <v>0</v>
          </cell>
          <cell r="J4996">
            <v>0</v>
          </cell>
          <cell r="K4996">
            <v>58</v>
          </cell>
          <cell r="L4996">
            <v>57</v>
          </cell>
          <cell r="M4996">
            <v>3</v>
          </cell>
          <cell r="N4996">
            <v>24</v>
          </cell>
          <cell r="O4996">
            <v>0.6</v>
          </cell>
          <cell r="P4996">
            <v>4910</v>
          </cell>
          <cell r="Q4996">
            <v>2514</v>
          </cell>
          <cell r="R4996">
            <v>0.6</v>
          </cell>
          <cell r="S4996">
            <v>2</v>
          </cell>
          <cell r="T4996">
            <v>3254</v>
          </cell>
          <cell r="U4996">
            <v>1819</v>
          </cell>
          <cell r="V4996">
            <v>8164</v>
          </cell>
          <cell r="W4996">
            <v>4333</v>
          </cell>
          <cell r="X4996">
            <v>30628</v>
          </cell>
          <cell r="Y4996">
            <v>612560</v>
          </cell>
          <cell r="AF4996">
            <v>1632</v>
          </cell>
          <cell r="AG4996">
            <v>1632</v>
          </cell>
          <cell r="AH4996">
            <v>1632</v>
          </cell>
          <cell r="AI4996">
            <v>1632</v>
          </cell>
          <cell r="AJ4996">
            <v>1632</v>
          </cell>
          <cell r="AK4996">
            <v>30</v>
          </cell>
        </row>
        <row r="4997">
          <cell r="B4997">
            <v>2102900</v>
          </cell>
          <cell r="C4997">
            <v>290</v>
          </cell>
          <cell r="D4997">
            <v>2</v>
          </cell>
          <cell r="E4997">
            <v>70006</v>
          </cell>
          <cell r="F4997">
            <v>1</v>
          </cell>
          <cell r="G4997">
            <v>2102900</v>
          </cell>
          <cell r="I4997">
            <v>0</v>
          </cell>
          <cell r="J4997">
            <v>0</v>
          </cell>
          <cell r="K4997">
            <v>59</v>
          </cell>
          <cell r="L4997">
            <v>58</v>
          </cell>
          <cell r="M4997">
            <v>3</v>
          </cell>
          <cell r="N4997">
            <v>24</v>
          </cell>
          <cell r="O4997">
            <v>0.6</v>
          </cell>
          <cell r="P4997">
            <v>5184</v>
          </cell>
          <cell r="Q4997">
            <v>2654</v>
          </cell>
          <cell r="R4997">
            <v>0.6</v>
          </cell>
          <cell r="S4997">
            <v>2</v>
          </cell>
          <cell r="T4997">
            <v>3456</v>
          </cell>
          <cell r="U4997">
            <v>1931</v>
          </cell>
          <cell r="V4997">
            <v>8640</v>
          </cell>
          <cell r="W4997">
            <v>4585</v>
          </cell>
          <cell r="X4997">
            <v>32260</v>
          </cell>
          <cell r="Y4997">
            <v>645200</v>
          </cell>
          <cell r="AF4997">
            <v>1728</v>
          </cell>
          <cell r="AG4997">
            <v>1728</v>
          </cell>
          <cell r="AH4997">
            <v>1728</v>
          </cell>
          <cell r="AI4997">
            <v>1728</v>
          </cell>
          <cell r="AJ4997">
            <v>1728</v>
          </cell>
          <cell r="AK4997">
            <v>30</v>
          </cell>
        </row>
        <row r="4998">
          <cell r="B4998">
            <v>2103000</v>
          </cell>
          <cell r="C4998">
            <v>300</v>
          </cell>
          <cell r="D4998">
            <v>2</v>
          </cell>
          <cell r="E4998">
            <v>70006</v>
          </cell>
          <cell r="F4998">
            <v>1</v>
          </cell>
          <cell r="G4998">
            <v>2103000</v>
          </cell>
          <cell r="I4998">
            <v>0</v>
          </cell>
          <cell r="J4998">
            <v>0</v>
          </cell>
          <cell r="K4998">
            <v>61</v>
          </cell>
          <cell r="L4998">
            <v>60</v>
          </cell>
          <cell r="M4998">
            <v>4</v>
          </cell>
          <cell r="N4998">
            <v>24</v>
          </cell>
          <cell r="O4998">
            <v>0.6</v>
          </cell>
          <cell r="P4998">
            <v>5803</v>
          </cell>
          <cell r="Q4998">
            <v>2971</v>
          </cell>
          <cell r="R4998">
            <v>0.6</v>
          </cell>
          <cell r="S4998">
            <v>2</v>
          </cell>
          <cell r="T4998">
            <v>3859</v>
          </cell>
          <cell r="U4998">
            <v>2157</v>
          </cell>
          <cell r="V4998">
            <v>9662</v>
          </cell>
          <cell r="W4998">
            <v>5128</v>
          </cell>
          <cell r="X4998">
            <v>37684</v>
          </cell>
          <cell r="Y4998">
            <v>753680</v>
          </cell>
          <cell r="AF4998">
            <v>1932</v>
          </cell>
          <cell r="AG4998">
            <v>1932</v>
          </cell>
          <cell r="AH4998">
            <v>1932</v>
          </cell>
          <cell r="AI4998">
            <v>1932</v>
          </cell>
          <cell r="AJ4998">
            <v>1932</v>
          </cell>
          <cell r="AK4998">
            <v>30</v>
          </cell>
        </row>
        <row r="4999">
          <cell r="B4999">
            <v>2103100</v>
          </cell>
          <cell r="C4999">
            <v>325</v>
          </cell>
          <cell r="D4999">
            <v>3</v>
          </cell>
          <cell r="E4999">
            <v>70007</v>
          </cell>
          <cell r="F4999">
            <v>1</v>
          </cell>
          <cell r="G4999">
            <v>2103100</v>
          </cell>
          <cell r="I4999">
            <v>0</v>
          </cell>
          <cell r="J4999">
            <v>0</v>
          </cell>
          <cell r="K4999">
            <v>66</v>
          </cell>
          <cell r="L4999">
            <v>65</v>
          </cell>
          <cell r="M4999">
            <v>4</v>
          </cell>
          <cell r="N4999">
            <v>28</v>
          </cell>
          <cell r="O4999">
            <v>0.6</v>
          </cell>
          <cell r="P4999">
            <v>8937</v>
          </cell>
          <cell r="Q4999">
            <v>4576</v>
          </cell>
          <cell r="R4999">
            <v>0.6</v>
          </cell>
          <cell r="S4999">
            <v>3</v>
          </cell>
          <cell r="T4999">
            <v>8920</v>
          </cell>
          <cell r="U4999">
            <v>3717</v>
          </cell>
          <cell r="V4999">
            <v>17857</v>
          </cell>
          <cell r="W4999">
            <v>8293</v>
          </cell>
          <cell r="X4999">
            <v>56688</v>
          </cell>
          <cell r="Y4999">
            <v>1133760</v>
          </cell>
          <cell r="AF4999">
            <v>3571</v>
          </cell>
          <cell r="AG4999">
            <v>3571</v>
          </cell>
          <cell r="AH4999">
            <v>3571</v>
          </cell>
          <cell r="AI4999">
            <v>3571</v>
          </cell>
          <cell r="AJ4999">
            <v>3571</v>
          </cell>
          <cell r="AK4999">
            <v>50</v>
          </cell>
        </row>
        <row r="5000">
          <cell r="B5000">
            <v>2103200</v>
          </cell>
          <cell r="C5000">
            <v>330</v>
          </cell>
          <cell r="D5000">
            <v>3</v>
          </cell>
          <cell r="E5000">
            <v>70007</v>
          </cell>
          <cell r="F5000">
            <v>1</v>
          </cell>
          <cell r="G5000">
            <v>2103200</v>
          </cell>
          <cell r="I5000">
            <v>0</v>
          </cell>
          <cell r="J5000">
            <v>0</v>
          </cell>
          <cell r="K5000">
            <v>67</v>
          </cell>
          <cell r="L5000">
            <v>66</v>
          </cell>
          <cell r="M5000">
            <v>4</v>
          </cell>
          <cell r="N5000">
            <v>29</v>
          </cell>
          <cell r="O5000">
            <v>0.6</v>
          </cell>
          <cell r="P5000">
            <v>9796</v>
          </cell>
          <cell r="Q5000">
            <v>5015</v>
          </cell>
          <cell r="R5000">
            <v>0.6</v>
          </cell>
          <cell r="S5000">
            <v>3</v>
          </cell>
          <cell r="T5000">
            <v>9761</v>
          </cell>
          <cell r="U5000">
            <v>4067</v>
          </cell>
          <cell r="V5000">
            <v>19557</v>
          </cell>
          <cell r="W5000">
            <v>9082</v>
          </cell>
          <cell r="X5000">
            <v>61812</v>
          </cell>
          <cell r="Y5000">
            <v>1236240</v>
          </cell>
          <cell r="AF5000">
            <v>3911</v>
          </cell>
          <cell r="AG5000">
            <v>3911</v>
          </cell>
          <cell r="AH5000">
            <v>3911</v>
          </cell>
          <cell r="AI5000">
            <v>3911</v>
          </cell>
          <cell r="AJ5000">
            <v>3911</v>
          </cell>
          <cell r="AK5000">
            <v>50</v>
          </cell>
        </row>
        <row r="5001">
          <cell r="B5001">
            <v>2103300</v>
          </cell>
          <cell r="C5001">
            <v>335</v>
          </cell>
          <cell r="D5001">
            <v>3</v>
          </cell>
          <cell r="E5001">
            <v>70007</v>
          </cell>
          <cell r="F5001">
            <v>1</v>
          </cell>
          <cell r="G5001">
            <v>2103300</v>
          </cell>
          <cell r="I5001">
            <v>0</v>
          </cell>
          <cell r="J5001">
            <v>0</v>
          </cell>
          <cell r="K5001">
            <v>68</v>
          </cell>
          <cell r="L5001">
            <v>67</v>
          </cell>
          <cell r="M5001">
            <v>4</v>
          </cell>
          <cell r="N5001">
            <v>30</v>
          </cell>
          <cell r="O5001">
            <v>0.6</v>
          </cell>
          <cell r="P5001">
            <v>10710</v>
          </cell>
          <cell r="Q5001">
            <v>5483</v>
          </cell>
          <cell r="R5001">
            <v>0.6</v>
          </cell>
          <cell r="S5001">
            <v>3</v>
          </cell>
          <cell r="T5001">
            <v>10692</v>
          </cell>
          <cell r="U5001">
            <v>4455</v>
          </cell>
          <cell r="V5001">
            <v>21402</v>
          </cell>
          <cell r="W5001">
            <v>9938</v>
          </cell>
          <cell r="X5001">
            <v>67330</v>
          </cell>
          <cell r="Y5001">
            <v>1346600</v>
          </cell>
          <cell r="AF5001">
            <v>4280</v>
          </cell>
          <cell r="AG5001">
            <v>4280</v>
          </cell>
          <cell r="AH5001">
            <v>4280</v>
          </cell>
          <cell r="AI5001">
            <v>4280</v>
          </cell>
          <cell r="AJ5001">
            <v>4280</v>
          </cell>
          <cell r="AK5001">
            <v>50</v>
          </cell>
        </row>
        <row r="5002">
          <cell r="B5002">
            <v>2103400</v>
          </cell>
          <cell r="C5002">
            <v>340</v>
          </cell>
          <cell r="D5002">
            <v>3</v>
          </cell>
          <cell r="E5002">
            <v>70007</v>
          </cell>
          <cell r="F5002">
            <v>1</v>
          </cell>
          <cell r="G5002">
            <v>2103400</v>
          </cell>
          <cell r="I5002">
            <v>0</v>
          </cell>
          <cell r="J5002">
            <v>0</v>
          </cell>
          <cell r="K5002">
            <v>69</v>
          </cell>
          <cell r="L5002">
            <v>68</v>
          </cell>
          <cell r="M5002">
            <v>4</v>
          </cell>
          <cell r="N5002">
            <v>31</v>
          </cell>
          <cell r="O5002">
            <v>0.6</v>
          </cell>
          <cell r="P5002">
            <v>11699</v>
          </cell>
          <cell r="Q5002">
            <v>5990</v>
          </cell>
          <cell r="R5002">
            <v>0.6</v>
          </cell>
          <cell r="S5002">
            <v>3</v>
          </cell>
          <cell r="T5002">
            <v>11662</v>
          </cell>
          <cell r="U5002">
            <v>4859</v>
          </cell>
          <cell r="V5002">
            <v>23361</v>
          </cell>
          <cell r="W5002">
            <v>10849</v>
          </cell>
          <cell r="X5002">
            <v>73291</v>
          </cell>
          <cell r="Y5002">
            <v>1465820</v>
          </cell>
          <cell r="AF5002">
            <v>4672</v>
          </cell>
          <cell r="AG5002">
            <v>4672</v>
          </cell>
          <cell r="AH5002">
            <v>4672</v>
          </cell>
          <cell r="AI5002">
            <v>4672</v>
          </cell>
          <cell r="AJ5002">
            <v>4672</v>
          </cell>
          <cell r="AK5002">
            <v>50</v>
          </cell>
        </row>
        <row r="5003">
          <cell r="B5003">
            <v>2103500</v>
          </cell>
          <cell r="C5003">
            <v>350</v>
          </cell>
          <cell r="D5003">
            <v>3</v>
          </cell>
          <cell r="E5003">
            <v>70007</v>
          </cell>
          <cell r="F5003">
            <v>1</v>
          </cell>
          <cell r="G5003">
            <v>2103500</v>
          </cell>
          <cell r="I5003">
            <v>0</v>
          </cell>
          <cell r="J5003">
            <v>0</v>
          </cell>
          <cell r="K5003">
            <v>71</v>
          </cell>
          <cell r="L5003">
            <v>70</v>
          </cell>
          <cell r="M5003">
            <v>4</v>
          </cell>
          <cell r="N5003">
            <v>32</v>
          </cell>
          <cell r="O5003">
            <v>0.6</v>
          </cell>
          <cell r="P5003">
            <v>13516</v>
          </cell>
          <cell r="Q5003">
            <v>6920</v>
          </cell>
          <cell r="R5003">
            <v>0.6</v>
          </cell>
          <cell r="S5003">
            <v>3</v>
          </cell>
          <cell r="T5003">
            <v>13478</v>
          </cell>
          <cell r="U5003">
            <v>5616</v>
          </cell>
          <cell r="V5003">
            <v>26994</v>
          </cell>
          <cell r="W5003">
            <v>12536</v>
          </cell>
          <cell r="X5003">
            <v>88292</v>
          </cell>
          <cell r="Y5003">
            <v>1765840</v>
          </cell>
          <cell r="AF5003">
            <v>5398</v>
          </cell>
          <cell r="AG5003">
            <v>5398</v>
          </cell>
          <cell r="AH5003">
            <v>5398</v>
          </cell>
          <cell r="AI5003">
            <v>5398</v>
          </cell>
          <cell r="AJ5003">
            <v>5398</v>
          </cell>
          <cell r="AK5003">
            <v>50</v>
          </cell>
        </row>
        <row r="5004">
          <cell r="B5004">
            <v>2103600</v>
          </cell>
          <cell r="C5004">
            <v>375</v>
          </cell>
          <cell r="D5004">
            <v>3</v>
          </cell>
          <cell r="E5004">
            <v>70008</v>
          </cell>
          <cell r="F5004">
            <v>1</v>
          </cell>
          <cell r="G5004">
            <v>2103600</v>
          </cell>
          <cell r="I5004">
            <v>0</v>
          </cell>
          <cell r="J5004">
            <v>0</v>
          </cell>
          <cell r="K5004">
            <v>76</v>
          </cell>
          <cell r="L5004">
            <v>75</v>
          </cell>
          <cell r="M5004">
            <v>4</v>
          </cell>
          <cell r="N5004">
            <v>32</v>
          </cell>
          <cell r="O5004">
            <v>0.6</v>
          </cell>
          <cell r="P5004">
            <v>17856</v>
          </cell>
          <cell r="Q5004">
            <v>9142</v>
          </cell>
          <cell r="R5004">
            <v>0.6</v>
          </cell>
          <cell r="S5004">
            <v>3</v>
          </cell>
          <cell r="T5004">
            <v>17856</v>
          </cell>
          <cell r="U5004">
            <v>7440</v>
          </cell>
          <cell r="V5004">
            <v>35712</v>
          </cell>
          <cell r="W5004">
            <v>16582</v>
          </cell>
          <cell r="X5004">
            <v>113796</v>
          </cell>
          <cell r="Y5004">
            <v>2275920</v>
          </cell>
          <cell r="AF5004">
            <v>7142</v>
          </cell>
          <cell r="AG5004">
            <v>7142</v>
          </cell>
          <cell r="AH5004">
            <v>7142</v>
          </cell>
          <cell r="AI5004">
            <v>7142</v>
          </cell>
          <cell r="AJ5004">
            <v>7142</v>
          </cell>
          <cell r="AK5004">
            <v>50</v>
          </cell>
        </row>
        <row r="5005">
          <cell r="B5005">
            <v>2103700</v>
          </cell>
          <cell r="C5005">
            <v>380</v>
          </cell>
          <cell r="D5005">
            <v>3</v>
          </cell>
          <cell r="E5005">
            <v>70008</v>
          </cell>
          <cell r="F5005">
            <v>1</v>
          </cell>
          <cell r="G5005">
            <v>2103700</v>
          </cell>
          <cell r="I5005">
            <v>0</v>
          </cell>
          <cell r="J5005">
            <v>0</v>
          </cell>
          <cell r="K5005">
            <v>77</v>
          </cell>
          <cell r="L5005">
            <v>76</v>
          </cell>
          <cell r="M5005">
            <v>4</v>
          </cell>
          <cell r="N5005">
            <v>32</v>
          </cell>
          <cell r="O5005">
            <v>0.6</v>
          </cell>
          <cell r="P5005">
            <v>18892</v>
          </cell>
          <cell r="Q5005">
            <v>9673</v>
          </cell>
          <cell r="R5005">
            <v>0.6</v>
          </cell>
          <cell r="S5005">
            <v>3</v>
          </cell>
          <cell r="T5005">
            <v>18892</v>
          </cell>
          <cell r="U5005">
            <v>7872</v>
          </cell>
          <cell r="V5005">
            <v>37784</v>
          </cell>
          <cell r="W5005">
            <v>17545</v>
          </cell>
          <cell r="X5005">
            <v>119812</v>
          </cell>
          <cell r="Y5005">
            <v>2396240</v>
          </cell>
          <cell r="AF5005">
            <v>7556</v>
          </cell>
          <cell r="AG5005">
            <v>7556</v>
          </cell>
          <cell r="AH5005">
            <v>7556</v>
          </cell>
          <cell r="AI5005">
            <v>7556</v>
          </cell>
          <cell r="AJ5005">
            <v>7556</v>
          </cell>
          <cell r="AK5005">
            <v>50</v>
          </cell>
        </row>
        <row r="5006">
          <cell r="B5006">
            <v>2103800</v>
          </cell>
          <cell r="C5006">
            <v>385</v>
          </cell>
          <cell r="D5006">
            <v>3</v>
          </cell>
          <cell r="E5006">
            <v>70008</v>
          </cell>
          <cell r="F5006">
            <v>1</v>
          </cell>
          <cell r="G5006">
            <v>2103800</v>
          </cell>
          <cell r="I5006">
            <v>0</v>
          </cell>
          <cell r="J5006">
            <v>0</v>
          </cell>
          <cell r="K5006">
            <v>78</v>
          </cell>
          <cell r="L5006">
            <v>77</v>
          </cell>
          <cell r="M5006">
            <v>4</v>
          </cell>
          <cell r="N5006">
            <v>32</v>
          </cell>
          <cell r="O5006">
            <v>0.6</v>
          </cell>
          <cell r="P5006">
            <v>19968</v>
          </cell>
          <cell r="Q5006">
            <v>10223</v>
          </cell>
          <cell r="R5006">
            <v>0.6</v>
          </cell>
          <cell r="S5006">
            <v>3</v>
          </cell>
          <cell r="T5006">
            <v>19929</v>
          </cell>
          <cell r="U5006">
            <v>8304</v>
          </cell>
          <cell r="V5006">
            <v>39897</v>
          </cell>
          <cell r="W5006">
            <v>18527</v>
          </cell>
          <cell r="X5006">
            <v>126180</v>
          </cell>
          <cell r="Y5006">
            <v>2523600</v>
          </cell>
          <cell r="AF5006">
            <v>7979</v>
          </cell>
          <cell r="AG5006">
            <v>7979</v>
          </cell>
          <cell r="AH5006">
            <v>7979</v>
          </cell>
          <cell r="AI5006">
            <v>7979</v>
          </cell>
          <cell r="AJ5006">
            <v>7979</v>
          </cell>
          <cell r="AK5006">
            <v>50</v>
          </cell>
        </row>
        <row r="5007">
          <cell r="B5007">
            <v>2103900</v>
          </cell>
          <cell r="C5007">
            <v>390</v>
          </cell>
          <cell r="D5007">
            <v>3</v>
          </cell>
          <cell r="E5007">
            <v>70008</v>
          </cell>
          <cell r="F5007">
            <v>1</v>
          </cell>
          <cell r="G5007">
            <v>2103900</v>
          </cell>
          <cell r="I5007">
            <v>0</v>
          </cell>
          <cell r="J5007">
            <v>0</v>
          </cell>
          <cell r="K5007">
            <v>79</v>
          </cell>
          <cell r="L5007">
            <v>78</v>
          </cell>
          <cell r="M5007">
            <v>4</v>
          </cell>
          <cell r="N5007">
            <v>32</v>
          </cell>
          <cell r="O5007">
            <v>0.6</v>
          </cell>
          <cell r="P5007">
            <v>21120</v>
          </cell>
          <cell r="Q5007">
            <v>10813</v>
          </cell>
          <cell r="R5007">
            <v>0.6</v>
          </cell>
          <cell r="S5007">
            <v>3</v>
          </cell>
          <cell r="T5007">
            <v>21081</v>
          </cell>
          <cell r="U5007">
            <v>8784</v>
          </cell>
          <cell r="V5007">
            <v>42201</v>
          </cell>
          <cell r="W5007">
            <v>19597</v>
          </cell>
          <cell r="X5007">
            <v>132900</v>
          </cell>
          <cell r="Y5007">
            <v>2658000</v>
          </cell>
          <cell r="AF5007">
            <v>8440</v>
          </cell>
          <cell r="AG5007">
            <v>8440</v>
          </cell>
          <cell r="AH5007">
            <v>8440</v>
          </cell>
          <cell r="AI5007">
            <v>8440</v>
          </cell>
          <cell r="AJ5007">
            <v>8440</v>
          </cell>
          <cell r="AK5007">
            <v>50</v>
          </cell>
        </row>
        <row r="5008">
          <cell r="B5008">
            <v>2104000</v>
          </cell>
          <cell r="C5008">
            <v>400</v>
          </cell>
          <cell r="D5008">
            <v>3</v>
          </cell>
          <cell r="E5008">
            <v>70008</v>
          </cell>
          <cell r="F5008">
            <v>1</v>
          </cell>
          <cell r="G5008">
            <v>2104000</v>
          </cell>
          <cell r="I5008">
            <v>0</v>
          </cell>
          <cell r="J5008">
            <v>0</v>
          </cell>
          <cell r="K5008">
            <v>81</v>
          </cell>
          <cell r="L5008">
            <v>80</v>
          </cell>
          <cell r="M5008">
            <v>5</v>
          </cell>
          <cell r="N5008">
            <v>32</v>
          </cell>
          <cell r="O5008">
            <v>0.6</v>
          </cell>
          <cell r="P5008">
            <v>23616</v>
          </cell>
          <cell r="Q5008">
            <v>12091</v>
          </cell>
          <cell r="R5008">
            <v>0.6</v>
          </cell>
          <cell r="S5008">
            <v>3</v>
          </cell>
          <cell r="T5008">
            <v>23616</v>
          </cell>
          <cell r="U5008">
            <v>9840</v>
          </cell>
          <cell r="V5008">
            <v>47232</v>
          </cell>
          <cell r="W5008">
            <v>21931</v>
          </cell>
          <cell r="X5008">
            <v>155044</v>
          </cell>
          <cell r="Y5008">
            <v>3100880</v>
          </cell>
          <cell r="AF5008">
            <v>9446</v>
          </cell>
          <cell r="AG5008">
            <v>9446</v>
          </cell>
          <cell r="AH5008">
            <v>9446</v>
          </cell>
          <cell r="AI5008">
            <v>9446</v>
          </cell>
          <cell r="AJ5008">
            <v>9446</v>
          </cell>
          <cell r="AK5008">
            <v>50</v>
          </cell>
        </row>
        <row r="5009">
          <cell r="B5009">
            <v>2104100</v>
          </cell>
          <cell r="C5009">
            <v>425</v>
          </cell>
          <cell r="D5009">
            <v>4</v>
          </cell>
          <cell r="E5009">
            <v>70009</v>
          </cell>
          <cell r="F5009">
            <v>1</v>
          </cell>
          <cell r="G5009">
            <v>2104100</v>
          </cell>
          <cell r="I5009">
            <v>0</v>
          </cell>
          <cell r="J5009">
            <v>0</v>
          </cell>
          <cell r="K5009">
            <v>86</v>
          </cell>
          <cell r="L5009">
            <v>85</v>
          </cell>
          <cell r="M5009">
            <v>5</v>
          </cell>
          <cell r="N5009">
            <v>36</v>
          </cell>
          <cell r="O5009">
            <v>0.6</v>
          </cell>
          <cell r="P5009">
            <v>35121</v>
          </cell>
          <cell r="Q5009">
            <v>17982</v>
          </cell>
          <cell r="R5009">
            <v>0.6</v>
          </cell>
          <cell r="S5009">
            <v>4</v>
          </cell>
          <cell r="T5009">
            <v>46828</v>
          </cell>
          <cell r="U5009">
            <v>16361</v>
          </cell>
          <cell r="V5009">
            <v>81949</v>
          </cell>
          <cell r="W5009">
            <v>34343</v>
          </cell>
          <cell r="X5009">
            <v>224596</v>
          </cell>
          <cell r="Y5009">
            <v>4491920</v>
          </cell>
          <cell r="AF5009">
            <v>16389</v>
          </cell>
          <cell r="AG5009">
            <v>16389</v>
          </cell>
          <cell r="AH5009">
            <v>16389</v>
          </cell>
          <cell r="AI5009">
            <v>16389</v>
          </cell>
          <cell r="AJ5009">
            <v>16389</v>
          </cell>
          <cell r="AK5009">
            <v>70</v>
          </cell>
        </row>
        <row r="5010">
          <cell r="B5010">
            <v>2104200</v>
          </cell>
          <cell r="C5010">
            <v>430</v>
          </cell>
          <cell r="D5010">
            <v>4</v>
          </cell>
          <cell r="E5010">
            <v>70009</v>
          </cell>
          <cell r="F5010">
            <v>1</v>
          </cell>
          <cell r="G5010">
            <v>2104200</v>
          </cell>
          <cell r="I5010">
            <v>0</v>
          </cell>
          <cell r="J5010">
            <v>0</v>
          </cell>
          <cell r="K5010">
            <v>87</v>
          </cell>
          <cell r="L5010">
            <v>86</v>
          </cell>
          <cell r="M5010">
            <v>5</v>
          </cell>
          <cell r="N5010">
            <v>37</v>
          </cell>
          <cell r="O5010">
            <v>0.6</v>
          </cell>
          <cell r="P5010">
            <v>38161</v>
          </cell>
          <cell r="Q5010">
            <v>19538</v>
          </cell>
          <cell r="R5010">
            <v>0.6</v>
          </cell>
          <cell r="S5010">
            <v>4</v>
          </cell>
          <cell r="T5010">
            <v>50882</v>
          </cell>
          <cell r="U5010">
            <v>17777</v>
          </cell>
          <cell r="V5010">
            <v>89043</v>
          </cell>
          <cell r="W5010">
            <v>37315</v>
          </cell>
          <cell r="X5010">
            <v>242968</v>
          </cell>
          <cell r="Y5010">
            <v>4859360</v>
          </cell>
          <cell r="AF5010">
            <v>17808</v>
          </cell>
          <cell r="AG5010">
            <v>17808</v>
          </cell>
          <cell r="AH5010">
            <v>17808</v>
          </cell>
          <cell r="AI5010">
            <v>17808</v>
          </cell>
          <cell r="AJ5010">
            <v>17808</v>
          </cell>
          <cell r="AK5010">
            <v>70</v>
          </cell>
        </row>
        <row r="5011">
          <cell r="B5011">
            <v>2104300</v>
          </cell>
          <cell r="C5011">
            <v>435</v>
          </cell>
          <cell r="D5011">
            <v>4</v>
          </cell>
          <cell r="E5011">
            <v>70009</v>
          </cell>
          <cell r="F5011">
            <v>1</v>
          </cell>
          <cell r="G5011">
            <v>2104300</v>
          </cell>
          <cell r="I5011">
            <v>0</v>
          </cell>
          <cell r="J5011">
            <v>0</v>
          </cell>
          <cell r="K5011">
            <v>88</v>
          </cell>
          <cell r="L5011">
            <v>87</v>
          </cell>
          <cell r="M5011">
            <v>5</v>
          </cell>
          <cell r="N5011">
            <v>38</v>
          </cell>
          <cell r="O5011">
            <v>0.6</v>
          </cell>
          <cell r="P5011">
            <v>41450</v>
          </cell>
          <cell r="Q5011">
            <v>21222</v>
          </cell>
          <cell r="R5011">
            <v>0.6</v>
          </cell>
          <cell r="S5011">
            <v>4</v>
          </cell>
          <cell r="T5011">
            <v>55267</v>
          </cell>
          <cell r="U5011">
            <v>19309</v>
          </cell>
          <cell r="V5011">
            <v>96717</v>
          </cell>
          <cell r="W5011">
            <v>40531</v>
          </cell>
          <cell r="X5011">
            <v>262718</v>
          </cell>
          <cell r="Y5011">
            <v>5254360</v>
          </cell>
          <cell r="AF5011">
            <v>19343</v>
          </cell>
          <cell r="AG5011">
            <v>19343</v>
          </cell>
          <cell r="AH5011">
            <v>19343</v>
          </cell>
          <cell r="AI5011">
            <v>19343</v>
          </cell>
          <cell r="AJ5011">
            <v>19343</v>
          </cell>
          <cell r="AK5011">
            <v>70</v>
          </cell>
        </row>
        <row r="5012">
          <cell r="B5012">
            <v>2104400</v>
          </cell>
          <cell r="C5012">
            <v>440</v>
          </cell>
          <cell r="D5012">
            <v>4</v>
          </cell>
          <cell r="E5012">
            <v>70009</v>
          </cell>
          <cell r="F5012">
            <v>1</v>
          </cell>
          <cell r="G5012">
            <v>2104400</v>
          </cell>
          <cell r="I5012">
            <v>0</v>
          </cell>
          <cell r="J5012">
            <v>0</v>
          </cell>
          <cell r="K5012">
            <v>89</v>
          </cell>
          <cell r="L5012">
            <v>88</v>
          </cell>
          <cell r="M5012">
            <v>5</v>
          </cell>
          <cell r="N5012">
            <v>39</v>
          </cell>
          <cell r="O5012">
            <v>0.6</v>
          </cell>
          <cell r="P5012">
            <v>44974</v>
          </cell>
          <cell r="Q5012">
            <v>23027</v>
          </cell>
          <cell r="R5012">
            <v>0.6</v>
          </cell>
          <cell r="S5012">
            <v>4</v>
          </cell>
          <cell r="T5012">
            <v>59904</v>
          </cell>
          <cell r="U5012">
            <v>20929</v>
          </cell>
          <cell r="V5012">
            <v>104878</v>
          </cell>
          <cell r="W5012">
            <v>43956</v>
          </cell>
          <cell r="X5012">
            <v>283942</v>
          </cell>
          <cell r="Y5012">
            <v>5678840</v>
          </cell>
          <cell r="AF5012">
            <v>20975</v>
          </cell>
          <cell r="AG5012">
            <v>20975</v>
          </cell>
          <cell r="AH5012">
            <v>20975</v>
          </cell>
          <cell r="AI5012">
            <v>20975</v>
          </cell>
          <cell r="AJ5012">
            <v>20975</v>
          </cell>
          <cell r="AK5012">
            <v>70</v>
          </cell>
        </row>
        <row r="5013">
          <cell r="B5013">
            <v>2104500</v>
          </cell>
          <cell r="C5013">
            <v>450</v>
          </cell>
          <cell r="D5013">
            <v>4</v>
          </cell>
          <cell r="E5013">
            <v>70009</v>
          </cell>
          <cell r="F5013">
            <v>1</v>
          </cell>
          <cell r="G5013">
            <v>2104500</v>
          </cell>
          <cell r="I5013">
            <v>0</v>
          </cell>
          <cell r="J5013">
            <v>0</v>
          </cell>
          <cell r="K5013">
            <v>91</v>
          </cell>
          <cell r="L5013">
            <v>90</v>
          </cell>
          <cell r="M5013">
            <v>5</v>
          </cell>
          <cell r="N5013">
            <v>40</v>
          </cell>
          <cell r="O5013">
            <v>0.6</v>
          </cell>
          <cell r="P5013">
            <v>51576</v>
          </cell>
          <cell r="Q5013">
            <v>26406</v>
          </cell>
          <cell r="R5013">
            <v>0.6</v>
          </cell>
          <cell r="S5013">
            <v>4</v>
          </cell>
          <cell r="T5013">
            <v>68736</v>
          </cell>
          <cell r="U5013">
            <v>24015</v>
          </cell>
          <cell r="V5013">
            <v>120312</v>
          </cell>
          <cell r="W5013">
            <v>50421</v>
          </cell>
          <cell r="X5013">
            <v>339620</v>
          </cell>
          <cell r="Y5013">
            <v>6792400</v>
          </cell>
          <cell r="AF5013">
            <v>24062</v>
          </cell>
          <cell r="AG5013">
            <v>24062</v>
          </cell>
          <cell r="AH5013">
            <v>24062</v>
          </cell>
          <cell r="AI5013">
            <v>24062</v>
          </cell>
          <cell r="AJ5013">
            <v>24062</v>
          </cell>
          <cell r="AK5013">
            <v>70</v>
          </cell>
        </row>
        <row r="5014">
          <cell r="B5014">
            <v>2104600</v>
          </cell>
          <cell r="C5014">
            <v>455</v>
          </cell>
          <cell r="D5014">
            <v>4</v>
          </cell>
          <cell r="E5014">
            <v>70010</v>
          </cell>
          <cell r="F5014">
            <v>1</v>
          </cell>
          <cell r="G5014">
            <v>2104600</v>
          </cell>
          <cell r="I5014">
            <v>0</v>
          </cell>
          <cell r="J5014">
            <v>0</v>
          </cell>
          <cell r="K5014">
            <v>92</v>
          </cell>
          <cell r="L5014">
            <v>91</v>
          </cell>
          <cell r="M5014">
            <v>5</v>
          </cell>
          <cell r="N5014">
            <v>40</v>
          </cell>
          <cell r="O5014">
            <v>0.6</v>
          </cell>
          <cell r="P5014">
            <v>54528</v>
          </cell>
          <cell r="Q5014">
            <v>27918</v>
          </cell>
          <cell r="R5014">
            <v>0.6</v>
          </cell>
          <cell r="S5014">
            <v>4</v>
          </cell>
          <cell r="T5014">
            <v>72672</v>
          </cell>
          <cell r="U5014">
            <v>25390</v>
          </cell>
          <cell r="V5014">
            <v>127200</v>
          </cell>
          <cell r="W5014">
            <v>53308</v>
          </cell>
          <cell r="X5014">
            <v>356980</v>
          </cell>
          <cell r="Y5014">
            <v>7139600</v>
          </cell>
          <cell r="AF5014">
            <v>25440</v>
          </cell>
          <cell r="AG5014">
            <v>25440</v>
          </cell>
          <cell r="AH5014">
            <v>25440</v>
          </cell>
          <cell r="AI5014">
            <v>25440</v>
          </cell>
          <cell r="AJ5014">
            <v>25440</v>
          </cell>
          <cell r="AK5014">
            <v>70</v>
          </cell>
        </row>
        <row r="5015">
          <cell r="B5015">
            <v>2104700</v>
          </cell>
          <cell r="C5015">
            <v>480</v>
          </cell>
          <cell r="D5015">
            <v>4</v>
          </cell>
          <cell r="E5015">
            <v>70010</v>
          </cell>
          <cell r="F5015">
            <v>1</v>
          </cell>
          <cell r="G5015">
            <v>2104700</v>
          </cell>
          <cell r="I5015">
            <v>0</v>
          </cell>
          <cell r="J5015">
            <v>0</v>
          </cell>
          <cell r="K5015">
            <v>97</v>
          </cell>
          <cell r="L5015">
            <v>96</v>
          </cell>
          <cell r="M5015">
            <v>5</v>
          </cell>
          <cell r="N5015">
            <v>40</v>
          </cell>
          <cell r="O5015">
            <v>0.6</v>
          </cell>
          <cell r="P5015">
            <v>72096</v>
          </cell>
          <cell r="Q5015">
            <v>36913</v>
          </cell>
          <cell r="R5015">
            <v>0.6</v>
          </cell>
          <cell r="S5015">
            <v>4</v>
          </cell>
          <cell r="T5015">
            <v>96096</v>
          </cell>
          <cell r="U5015">
            <v>33574</v>
          </cell>
          <cell r="V5015">
            <v>168192</v>
          </cell>
          <cell r="W5015">
            <v>70487</v>
          </cell>
          <cell r="X5015">
            <v>459940</v>
          </cell>
          <cell r="Y5015">
            <v>9198800</v>
          </cell>
          <cell r="AF5015">
            <v>33638</v>
          </cell>
          <cell r="AG5015">
            <v>33638</v>
          </cell>
          <cell r="AH5015">
            <v>33638</v>
          </cell>
          <cell r="AI5015">
            <v>33638</v>
          </cell>
          <cell r="AJ5015">
            <v>33638</v>
          </cell>
          <cell r="AK5015">
            <v>70</v>
          </cell>
        </row>
        <row r="5016">
          <cell r="B5016">
            <v>2104800</v>
          </cell>
          <cell r="C5016">
            <v>490</v>
          </cell>
          <cell r="D5016">
            <v>4</v>
          </cell>
          <cell r="E5016">
            <v>70010</v>
          </cell>
          <cell r="F5016">
            <v>1</v>
          </cell>
          <cell r="G5016">
            <v>2104800</v>
          </cell>
          <cell r="I5016">
            <v>0</v>
          </cell>
          <cell r="J5016">
            <v>0</v>
          </cell>
          <cell r="K5016">
            <v>99</v>
          </cell>
          <cell r="L5016">
            <v>98</v>
          </cell>
          <cell r="M5016">
            <v>5</v>
          </cell>
          <cell r="N5016">
            <v>40</v>
          </cell>
          <cell r="O5016">
            <v>0.6</v>
          </cell>
          <cell r="P5016">
            <v>80592</v>
          </cell>
          <cell r="Q5016">
            <v>41263</v>
          </cell>
          <cell r="R5016">
            <v>0.6</v>
          </cell>
          <cell r="S5016">
            <v>4</v>
          </cell>
          <cell r="T5016">
            <v>107424</v>
          </cell>
          <cell r="U5016">
            <v>37532</v>
          </cell>
          <cell r="V5016">
            <v>188016</v>
          </cell>
          <cell r="W5016">
            <v>78795</v>
          </cell>
          <cell r="X5016">
            <v>509900</v>
          </cell>
          <cell r="Y5016">
            <v>10198000</v>
          </cell>
          <cell r="AF5016">
            <v>37603</v>
          </cell>
          <cell r="AG5016">
            <v>37603</v>
          </cell>
          <cell r="AH5016">
            <v>37603</v>
          </cell>
          <cell r="AI5016">
            <v>37603</v>
          </cell>
          <cell r="AJ5016">
            <v>37603</v>
          </cell>
          <cell r="AK5016">
            <v>70</v>
          </cell>
        </row>
        <row r="5017">
          <cell r="B5017">
            <v>2104900</v>
          </cell>
          <cell r="C5017">
            <v>495</v>
          </cell>
          <cell r="D5017">
            <v>4</v>
          </cell>
          <cell r="E5017">
            <v>70010</v>
          </cell>
          <cell r="F5017">
            <v>1</v>
          </cell>
          <cell r="G5017">
            <v>2104900</v>
          </cell>
          <cell r="I5017">
            <v>0</v>
          </cell>
          <cell r="J5017">
            <v>0</v>
          </cell>
          <cell r="K5017">
            <v>100</v>
          </cell>
          <cell r="L5017">
            <v>99</v>
          </cell>
          <cell r="M5017">
            <v>5</v>
          </cell>
          <cell r="N5017">
            <v>40</v>
          </cell>
          <cell r="O5017">
            <v>0.6</v>
          </cell>
          <cell r="P5017">
            <v>85224</v>
          </cell>
          <cell r="Q5017">
            <v>43634</v>
          </cell>
          <cell r="R5017">
            <v>0.6</v>
          </cell>
          <cell r="S5017">
            <v>4</v>
          </cell>
          <cell r="T5017">
            <v>113568</v>
          </cell>
          <cell r="U5017">
            <v>39679</v>
          </cell>
          <cell r="V5017">
            <v>198792</v>
          </cell>
          <cell r="W5017">
            <v>83313</v>
          </cell>
          <cell r="X5017">
            <v>537060</v>
          </cell>
          <cell r="Y5017">
            <v>10741200</v>
          </cell>
          <cell r="AF5017">
            <v>39758</v>
          </cell>
          <cell r="AG5017">
            <v>39758</v>
          </cell>
          <cell r="AH5017">
            <v>39758</v>
          </cell>
          <cell r="AI5017">
            <v>39758</v>
          </cell>
          <cell r="AJ5017">
            <v>39758</v>
          </cell>
          <cell r="AK5017">
            <v>70</v>
          </cell>
        </row>
        <row r="5018">
          <cell r="B5018">
            <v>2105000</v>
          </cell>
          <cell r="C5018">
            <v>500</v>
          </cell>
          <cell r="D5018">
            <v>4</v>
          </cell>
          <cell r="E5018">
            <v>70010</v>
          </cell>
          <cell r="F5018">
            <v>1</v>
          </cell>
          <cell r="G5018">
            <v>2105000</v>
          </cell>
          <cell r="I5018">
            <v>0</v>
          </cell>
          <cell r="J5018">
            <v>0</v>
          </cell>
          <cell r="K5018">
            <v>101</v>
          </cell>
          <cell r="L5018">
            <v>100</v>
          </cell>
          <cell r="M5018">
            <v>6</v>
          </cell>
          <cell r="N5018">
            <v>40</v>
          </cell>
          <cell r="O5018">
            <v>0.6</v>
          </cell>
          <cell r="P5018">
            <v>90120</v>
          </cell>
          <cell r="Q5018">
            <v>46141</v>
          </cell>
          <cell r="R5018">
            <v>0.6</v>
          </cell>
          <cell r="S5018">
            <v>4</v>
          </cell>
          <cell r="T5018">
            <v>120096</v>
          </cell>
          <cell r="U5018">
            <v>41959</v>
          </cell>
          <cell r="V5018">
            <v>210216</v>
          </cell>
          <cell r="W5018">
            <v>88100</v>
          </cell>
          <cell r="X5018">
            <v>594500</v>
          </cell>
          <cell r="Y5018">
            <v>11890000</v>
          </cell>
          <cell r="AF5018">
            <v>42043</v>
          </cell>
          <cell r="AG5018">
            <v>42043</v>
          </cell>
          <cell r="AH5018">
            <v>42043</v>
          </cell>
          <cell r="AI5018">
            <v>42043</v>
          </cell>
          <cell r="AJ5018">
            <v>42043</v>
          </cell>
          <cell r="AK5018">
            <v>70</v>
          </cell>
        </row>
        <row r="5019">
          <cell r="B5019" t="str">
            <v>金试炼副本</v>
          </cell>
          <cell r="C5019">
            <v>1</v>
          </cell>
          <cell r="D5019">
            <v>2400000</v>
          </cell>
          <cell r="K5019">
            <v>1</v>
          </cell>
          <cell r="L5019">
            <v>0</v>
          </cell>
          <cell r="M5019">
            <v>1</v>
          </cell>
          <cell r="N5019">
            <v>0</v>
          </cell>
          <cell r="O5019">
            <v>0.6</v>
          </cell>
          <cell r="P5019">
            <v>0</v>
          </cell>
          <cell r="Q5019">
            <v>0</v>
          </cell>
          <cell r="R5019">
            <v>0.6</v>
          </cell>
          <cell r="S5019">
            <v>-1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AK5019">
            <v>4799999</v>
          </cell>
        </row>
        <row r="5020">
          <cell r="B5020">
            <v>2400100</v>
          </cell>
          <cell r="C5020">
            <v>125</v>
          </cell>
          <cell r="D5020">
            <v>1</v>
          </cell>
          <cell r="E5020">
            <v>70300</v>
          </cell>
          <cell r="F5020">
            <v>1</v>
          </cell>
          <cell r="G5020">
            <v>2400100</v>
          </cell>
          <cell r="I5020">
            <v>0</v>
          </cell>
          <cell r="J5020">
            <v>0</v>
          </cell>
          <cell r="K5020">
            <v>26</v>
          </cell>
          <cell r="L5020">
            <v>25</v>
          </cell>
          <cell r="M5020">
            <v>2</v>
          </cell>
          <cell r="N5020">
            <v>12</v>
          </cell>
          <cell r="O5020">
            <v>0.6</v>
          </cell>
          <cell r="P5020">
            <v>410</v>
          </cell>
          <cell r="Q5020">
            <v>210</v>
          </cell>
          <cell r="R5020">
            <v>0.6</v>
          </cell>
          <cell r="S5020">
            <v>1</v>
          </cell>
          <cell r="T5020">
            <v>136</v>
          </cell>
          <cell r="U5020">
            <v>136</v>
          </cell>
          <cell r="V5020">
            <v>546</v>
          </cell>
          <cell r="W5020">
            <v>346</v>
          </cell>
          <cell r="X5020">
            <v>2524</v>
          </cell>
          <cell r="Y5020">
            <v>50480</v>
          </cell>
          <cell r="Z5020" t="str">
            <v>金</v>
          </cell>
          <cell r="AA5020">
            <v>1</v>
          </cell>
          <cell r="AB5020">
            <v>0.33300000000000002</v>
          </cell>
          <cell r="AC5020">
            <v>0</v>
          </cell>
          <cell r="AD5020">
            <v>0.33300000000000002</v>
          </cell>
          <cell r="AE5020">
            <v>0.33300000000000002</v>
          </cell>
          <cell r="AF5020">
            <v>346</v>
          </cell>
          <cell r="AG5020">
            <v>66</v>
          </cell>
          <cell r="AH5020">
            <v>0</v>
          </cell>
          <cell r="AI5020">
            <v>66</v>
          </cell>
          <cell r="AJ5020">
            <v>66</v>
          </cell>
          <cell r="AK5020">
            <v>10</v>
          </cell>
        </row>
        <row r="5021">
          <cell r="B5021">
            <v>2400200</v>
          </cell>
          <cell r="C5021">
            <v>130</v>
          </cell>
          <cell r="D5021">
            <v>1</v>
          </cell>
          <cell r="E5021">
            <v>70300</v>
          </cell>
          <cell r="F5021">
            <v>1</v>
          </cell>
          <cell r="G5021">
            <v>2400200</v>
          </cell>
          <cell r="I5021">
            <v>0</v>
          </cell>
          <cell r="J5021">
            <v>0</v>
          </cell>
          <cell r="K5021">
            <v>27</v>
          </cell>
          <cell r="L5021">
            <v>26</v>
          </cell>
          <cell r="M5021">
            <v>2</v>
          </cell>
          <cell r="N5021">
            <v>13</v>
          </cell>
          <cell r="O5021">
            <v>0.6</v>
          </cell>
          <cell r="P5021">
            <v>468</v>
          </cell>
          <cell r="Q5021">
            <v>239</v>
          </cell>
          <cell r="R5021">
            <v>0.6</v>
          </cell>
          <cell r="S5021">
            <v>1</v>
          </cell>
          <cell r="T5021">
            <v>156</v>
          </cell>
          <cell r="U5021">
            <v>156</v>
          </cell>
          <cell r="V5021">
            <v>624</v>
          </cell>
          <cell r="W5021">
            <v>395</v>
          </cell>
          <cell r="X5021">
            <v>2869</v>
          </cell>
          <cell r="Y5021">
            <v>57380</v>
          </cell>
          <cell r="Z5021" t="str">
            <v>金</v>
          </cell>
          <cell r="AA5021">
            <v>1</v>
          </cell>
          <cell r="AB5021">
            <v>0.33300000000000002</v>
          </cell>
          <cell r="AC5021">
            <v>0</v>
          </cell>
          <cell r="AD5021">
            <v>0.33300000000000002</v>
          </cell>
          <cell r="AE5021">
            <v>0.33300000000000002</v>
          </cell>
          <cell r="AF5021">
            <v>395</v>
          </cell>
          <cell r="AG5021">
            <v>76</v>
          </cell>
          <cell r="AH5021">
            <v>0</v>
          </cell>
          <cell r="AI5021">
            <v>76</v>
          </cell>
          <cell r="AJ5021">
            <v>76</v>
          </cell>
          <cell r="AK5021">
            <v>10</v>
          </cell>
        </row>
        <row r="5022">
          <cell r="B5022">
            <v>2400300</v>
          </cell>
          <cell r="C5022">
            <v>135</v>
          </cell>
          <cell r="D5022">
            <v>1</v>
          </cell>
          <cell r="E5022">
            <v>70300</v>
          </cell>
          <cell r="F5022">
            <v>1</v>
          </cell>
          <cell r="G5022">
            <v>2400300</v>
          </cell>
          <cell r="I5022">
            <v>0</v>
          </cell>
          <cell r="J5022">
            <v>0</v>
          </cell>
          <cell r="K5022">
            <v>28</v>
          </cell>
          <cell r="L5022">
            <v>27</v>
          </cell>
          <cell r="M5022">
            <v>2</v>
          </cell>
          <cell r="N5022">
            <v>14</v>
          </cell>
          <cell r="O5022">
            <v>0.6</v>
          </cell>
          <cell r="P5022">
            <v>529</v>
          </cell>
          <cell r="Q5022">
            <v>270</v>
          </cell>
          <cell r="R5022">
            <v>0.6</v>
          </cell>
          <cell r="S5022">
            <v>1</v>
          </cell>
          <cell r="T5022">
            <v>176</v>
          </cell>
          <cell r="U5022">
            <v>176</v>
          </cell>
          <cell r="V5022">
            <v>705</v>
          </cell>
          <cell r="W5022">
            <v>446</v>
          </cell>
          <cell r="X5022">
            <v>3250</v>
          </cell>
          <cell r="Y5022">
            <v>65000</v>
          </cell>
          <cell r="Z5022" t="str">
            <v>金</v>
          </cell>
          <cell r="AA5022">
            <v>1</v>
          </cell>
          <cell r="AB5022">
            <v>0.33300000000000002</v>
          </cell>
          <cell r="AC5022">
            <v>0</v>
          </cell>
          <cell r="AD5022">
            <v>0.33300000000000002</v>
          </cell>
          <cell r="AE5022">
            <v>0.33300000000000002</v>
          </cell>
          <cell r="AF5022">
            <v>446</v>
          </cell>
          <cell r="AG5022">
            <v>86</v>
          </cell>
          <cell r="AH5022">
            <v>0</v>
          </cell>
          <cell r="AI5022">
            <v>86</v>
          </cell>
          <cell r="AJ5022">
            <v>86</v>
          </cell>
          <cell r="AK5022">
            <v>10</v>
          </cell>
        </row>
        <row r="5023">
          <cell r="B5023">
            <v>2400400</v>
          </cell>
          <cell r="C5023">
            <v>140</v>
          </cell>
          <cell r="D5023">
            <v>1</v>
          </cell>
          <cell r="E5023">
            <v>70300</v>
          </cell>
          <cell r="F5023">
            <v>1</v>
          </cell>
          <cell r="G5023">
            <v>2400400</v>
          </cell>
          <cell r="I5023">
            <v>0</v>
          </cell>
          <cell r="J5023">
            <v>0</v>
          </cell>
          <cell r="K5023">
            <v>29</v>
          </cell>
          <cell r="L5023">
            <v>28</v>
          </cell>
          <cell r="M5023">
            <v>2</v>
          </cell>
          <cell r="N5023">
            <v>15</v>
          </cell>
          <cell r="O5023">
            <v>0.6</v>
          </cell>
          <cell r="P5023">
            <v>603</v>
          </cell>
          <cell r="Q5023">
            <v>308</v>
          </cell>
          <cell r="R5023">
            <v>0.6</v>
          </cell>
          <cell r="S5023">
            <v>1</v>
          </cell>
          <cell r="T5023">
            <v>198</v>
          </cell>
          <cell r="U5023">
            <v>198</v>
          </cell>
          <cell r="V5023">
            <v>801</v>
          </cell>
          <cell r="W5023">
            <v>506</v>
          </cell>
          <cell r="X5023">
            <v>3655</v>
          </cell>
          <cell r="Y5023">
            <v>73100</v>
          </cell>
          <cell r="Z5023" t="str">
            <v>金</v>
          </cell>
          <cell r="AA5023">
            <v>1</v>
          </cell>
          <cell r="AB5023">
            <v>0.33300000000000002</v>
          </cell>
          <cell r="AC5023">
            <v>0</v>
          </cell>
          <cell r="AD5023">
            <v>0.33300000000000002</v>
          </cell>
          <cell r="AE5023">
            <v>0.33300000000000002</v>
          </cell>
          <cell r="AF5023">
            <v>506</v>
          </cell>
          <cell r="AG5023">
            <v>98</v>
          </cell>
          <cell r="AH5023">
            <v>0</v>
          </cell>
          <cell r="AI5023">
            <v>98</v>
          </cell>
          <cell r="AJ5023">
            <v>98</v>
          </cell>
          <cell r="AK5023">
            <v>10</v>
          </cell>
        </row>
        <row r="5024">
          <cell r="B5024">
            <v>2400500</v>
          </cell>
          <cell r="C5024">
            <v>150</v>
          </cell>
          <cell r="D5024">
            <v>1</v>
          </cell>
          <cell r="E5024">
            <v>70300</v>
          </cell>
          <cell r="F5024">
            <v>1</v>
          </cell>
          <cell r="G5024">
            <v>2400500</v>
          </cell>
          <cell r="I5024">
            <v>0</v>
          </cell>
          <cell r="J5024">
            <v>0</v>
          </cell>
          <cell r="K5024">
            <v>31</v>
          </cell>
          <cell r="L5024">
            <v>30</v>
          </cell>
          <cell r="M5024">
            <v>2</v>
          </cell>
          <cell r="N5024">
            <v>16</v>
          </cell>
          <cell r="O5024">
            <v>0.6</v>
          </cell>
          <cell r="P5024">
            <v>720</v>
          </cell>
          <cell r="Q5024">
            <v>368</v>
          </cell>
          <cell r="R5024">
            <v>0.6</v>
          </cell>
          <cell r="S5024">
            <v>1</v>
          </cell>
          <cell r="T5024">
            <v>240</v>
          </cell>
          <cell r="U5024">
            <v>240</v>
          </cell>
          <cell r="V5024">
            <v>960</v>
          </cell>
          <cell r="W5024">
            <v>608</v>
          </cell>
          <cell r="X5024">
            <v>4548</v>
          </cell>
          <cell r="Y5024">
            <v>90960</v>
          </cell>
          <cell r="Z5024" t="str">
            <v>金</v>
          </cell>
          <cell r="AA5024">
            <v>1</v>
          </cell>
          <cell r="AB5024">
            <v>0.33300000000000002</v>
          </cell>
          <cell r="AC5024">
            <v>0</v>
          </cell>
          <cell r="AD5024">
            <v>0.33300000000000002</v>
          </cell>
          <cell r="AE5024">
            <v>0.33300000000000002</v>
          </cell>
          <cell r="AF5024">
            <v>608</v>
          </cell>
          <cell r="AG5024">
            <v>117</v>
          </cell>
          <cell r="AH5024">
            <v>0</v>
          </cell>
          <cell r="AI5024">
            <v>117</v>
          </cell>
          <cell r="AJ5024">
            <v>117</v>
          </cell>
          <cell r="AK5024">
            <v>10</v>
          </cell>
        </row>
        <row r="5025">
          <cell r="B5025">
            <v>2400600</v>
          </cell>
          <cell r="C5025">
            <v>225</v>
          </cell>
          <cell r="D5025">
            <v>2</v>
          </cell>
          <cell r="E5025">
            <v>70300</v>
          </cell>
          <cell r="F5025">
            <v>1</v>
          </cell>
          <cell r="G5025">
            <v>2400600</v>
          </cell>
          <cell r="I5025">
            <v>0</v>
          </cell>
          <cell r="J5025">
            <v>0</v>
          </cell>
          <cell r="K5025">
            <v>46</v>
          </cell>
          <cell r="L5025">
            <v>45</v>
          </cell>
          <cell r="M5025">
            <v>3</v>
          </cell>
          <cell r="N5025">
            <v>20</v>
          </cell>
          <cell r="O5025">
            <v>0.6</v>
          </cell>
          <cell r="P5025">
            <v>2088</v>
          </cell>
          <cell r="Q5025">
            <v>1069</v>
          </cell>
          <cell r="R5025">
            <v>0.6</v>
          </cell>
          <cell r="S5025">
            <v>2</v>
          </cell>
          <cell r="T5025">
            <v>1392</v>
          </cell>
          <cell r="U5025">
            <v>778</v>
          </cell>
          <cell r="V5025">
            <v>3480</v>
          </cell>
          <cell r="W5025">
            <v>1847</v>
          </cell>
          <cell r="X5025">
            <v>13020</v>
          </cell>
          <cell r="Y5025">
            <v>260400</v>
          </cell>
          <cell r="Z5025" t="str">
            <v>金</v>
          </cell>
          <cell r="AA5025">
            <v>1</v>
          </cell>
          <cell r="AB5025">
            <v>0.33300000000000002</v>
          </cell>
          <cell r="AC5025">
            <v>0</v>
          </cell>
          <cell r="AD5025">
            <v>0.33300000000000002</v>
          </cell>
          <cell r="AE5025">
            <v>0.33300000000000002</v>
          </cell>
          <cell r="AF5025">
            <v>1847</v>
          </cell>
          <cell r="AG5025">
            <v>543</v>
          </cell>
          <cell r="AH5025">
            <v>0</v>
          </cell>
          <cell r="AI5025">
            <v>543</v>
          </cell>
          <cell r="AJ5025">
            <v>543</v>
          </cell>
          <cell r="AK5025">
            <v>30</v>
          </cell>
        </row>
        <row r="5026">
          <cell r="B5026">
            <v>2400700</v>
          </cell>
          <cell r="C5026">
            <v>230</v>
          </cell>
          <cell r="D5026">
            <v>2</v>
          </cell>
          <cell r="E5026">
            <v>70300</v>
          </cell>
          <cell r="F5026">
            <v>1</v>
          </cell>
          <cell r="G5026">
            <v>2400700</v>
          </cell>
          <cell r="I5026">
            <v>0</v>
          </cell>
          <cell r="J5026">
            <v>0</v>
          </cell>
          <cell r="K5026">
            <v>47</v>
          </cell>
          <cell r="L5026">
            <v>46</v>
          </cell>
          <cell r="M5026">
            <v>3</v>
          </cell>
          <cell r="N5026">
            <v>21</v>
          </cell>
          <cell r="O5026">
            <v>0.6</v>
          </cell>
          <cell r="P5026">
            <v>2318</v>
          </cell>
          <cell r="Q5026">
            <v>1187</v>
          </cell>
          <cell r="R5026">
            <v>0.6</v>
          </cell>
          <cell r="S5026">
            <v>2</v>
          </cell>
          <cell r="T5026">
            <v>1537</v>
          </cell>
          <cell r="U5026">
            <v>859</v>
          </cell>
          <cell r="V5026">
            <v>3855</v>
          </cell>
          <cell r="W5026">
            <v>2046</v>
          </cell>
          <cell r="X5026">
            <v>14401</v>
          </cell>
          <cell r="Y5026">
            <v>288020</v>
          </cell>
          <cell r="Z5026" t="str">
            <v>金</v>
          </cell>
          <cell r="AA5026">
            <v>1</v>
          </cell>
          <cell r="AB5026">
            <v>0.33300000000000002</v>
          </cell>
          <cell r="AC5026">
            <v>0</v>
          </cell>
          <cell r="AD5026">
            <v>0.33300000000000002</v>
          </cell>
          <cell r="AE5026">
            <v>0.33300000000000002</v>
          </cell>
          <cell r="AF5026">
            <v>2046</v>
          </cell>
          <cell r="AG5026">
            <v>602</v>
          </cell>
          <cell r="AH5026">
            <v>0</v>
          </cell>
          <cell r="AI5026">
            <v>602</v>
          </cell>
          <cell r="AJ5026">
            <v>602</v>
          </cell>
          <cell r="AK5026">
            <v>30</v>
          </cell>
        </row>
        <row r="5027">
          <cell r="B5027">
            <v>2400800</v>
          </cell>
          <cell r="C5027">
            <v>235</v>
          </cell>
          <cell r="D5027">
            <v>2</v>
          </cell>
          <cell r="E5027">
            <v>70300</v>
          </cell>
          <cell r="F5027">
            <v>1</v>
          </cell>
          <cell r="G5027">
            <v>2400800</v>
          </cell>
          <cell r="I5027">
            <v>0</v>
          </cell>
          <cell r="J5027">
            <v>0</v>
          </cell>
          <cell r="K5027">
            <v>48</v>
          </cell>
          <cell r="L5027">
            <v>47</v>
          </cell>
          <cell r="M5027">
            <v>3</v>
          </cell>
          <cell r="N5027">
            <v>22</v>
          </cell>
          <cell r="O5027">
            <v>0.6</v>
          </cell>
          <cell r="P5027">
            <v>2574</v>
          </cell>
          <cell r="Q5027">
            <v>1317</v>
          </cell>
          <cell r="R5027">
            <v>0.6</v>
          </cell>
          <cell r="S5027">
            <v>2</v>
          </cell>
          <cell r="T5027">
            <v>1716</v>
          </cell>
          <cell r="U5027">
            <v>959</v>
          </cell>
          <cell r="V5027">
            <v>4290</v>
          </cell>
          <cell r="W5027">
            <v>2276</v>
          </cell>
          <cell r="X5027">
            <v>15896</v>
          </cell>
          <cell r="Y5027">
            <v>317920</v>
          </cell>
          <cell r="Z5027" t="str">
            <v>金</v>
          </cell>
          <cell r="AA5027">
            <v>1</v>
          </cell>
          <cell r="AB5027">
            <v>0.33300000000000002</v>
          </cell>
          <cell r="AC5027">
            <v>0</v>
          </cell>
          <cell r="AD5027">
            <v>0.33300000000000002</v>
          </cell>
          <cell r="AE5027">
            <v>0.33300000000000002</v>
          </cell>
          <cell r="AF5027">
            <v>2276</v>
          </cell>
          <cell r="AG5027">
            <v>670</v>
          </cell>
          <cell r="AH5027">
            <v>0</v>
          </cell>
          <cell r="AI5027">
            <v>670</v>
          </cell>
          <cell r="AJ5027">
            <v>670</v>
          </cell>
          <cell r="AK5027">
            <v>30</v>
          </cell>
        </row>
        <row r="5028">
          <cell r="B5028">
            <v>2400900</v>
          </cell>
          <cell r="C5028">
            <v>240</v>
          </cell>
          <cell r="D5028">
            <v>2</v>
          </cell>
          <cell r="E5028">
            <v>70300</v>
          </cell>
          <cell r="F5028">
            <v>1</v>
          </cell>
          <cell r="G5028">
            <v>2400900</v>
          </cell>
          <cell r="I5028">
            <v>0</v>
          </cell>
          <cell r="J5028">
            <v>0</v>
          </cell>
          <cell r="K5028">
            <v>49</v>
          </cell>
          <cell r="L5028">
            <v>48</v>
          </cell>
          <cell r="M5028">
            <v>3</v>
          </cell>
          <cell r="N5028">
            <v>23</v>
          </cell>
          <cell r="O5028">
            <v>0.6</v>
          </cell>
          <cell r="P5028">
            <v>2842</v>
          </cell>
          <cell r="Q5028">
            <v>1455</v>
          </cell>
          <cell r="R5028">
            <v>0.6</v>
          </cell>
          <cell r="S5028">
            <v>2</v>
          </cell>
          <cell r="T5028">
            <v>1876</v>
          </cell>
          <cell r="U5028">
            <v>1049</v>
          </cell>
          <cell r="V5028">
            <v>4718</v>
          </cell>
          <cell r="W5028">
            <v>2504</v>
          </cell>
          <cell r="X5028">
            <v>17511</v>
          </cell>
          <cell r="Y5028">
            <v>350220</v>
          </cell>
          <cell r="Z5028" t="str">
            <v>金</v>
          </cell>
          <cell r="AA5028">
            <v>1</v>
          </cell>
          <cell r="AB5028">
            <v>0.33300000000000002</v>
          </cell>
          <cell r="AC5028">
            <v>0</v>
          </cell>
          <cell r="AD5028">
            <v>0.33300000000000002</v>
          </cell>
          <cell r="AE5028">
            <v>0.33300000000000002</v>
          </cell>
          <cell r="AF5028">
            <v>2504</v>
          </cell>
          <cell r="AG5028">
            <v>737</v>
          </cell>
          <cell r="AH5028">
            <v>0</v>
          </cell>
          <cell r="AI5028">
            <v>737</v>
          </cell>
          <cell r="AJ5028">
            <v>737</v>
          </cell>
          <cell r="AK5028">
            <v>30</v>
          </cell>
        </row>
        <row r="5029">
          <cell r="B5029">
            <v>2401000</v>
          </cell>
          <cell r="C5029">
            <v>250</v>
          </cell>
          <cell r="D5029">
            <v>2</v>
          </cell>
          <cell r="E5029">
            <v>70300</v>
          </cell>
          <cell r="F5029">
            <v>1</v>
          </cell>
          <cell r="G5029">
            <v>2401000</v>
          </cell>
          <cell r="I5029">
            <v>0</v>
          </cell>
          <cell r="J5029">
            <v>0</v>
          </cell>
          <cell r="K5029">
            <v>51</v>
          </cell>
          <cell r="L5029">
            <v>50</v>
          </cell>
          <cell r="M5029">
            <v>3</v>
          </cell>
          <cell r="N5029">
            <v>24</v>
          </cell>
          <cell r="O5029">
            <v>0.6</v>
          </cell>
          <cell r="P5029">
            <v>3312</v>
          </cell>
          <cell r="Q5029">
            <v>1695</v>
          </cell>
          <cell r="R5029">
            <v>0.6</v>
          </cell>
          <cell r="S5029">
            <v>2</v>
          </cell>
          <cell r="T5029">
            <v>2188</v>
          </cell>
          <cell r="U5029">
            <v>1223</v>
          </cell>
          <cell r="V5029">
            <v>5500</v>
          </cell>
          <cell r="W5029">
            <v>2918</v>
          </cell>
          <cell r="X5029">
            <v>21364</v>
          </cell>
          <cell r="Y5029">
            <v>427280</v>
          </cell>
          <cell r="Z5029" t="str">
            <v>金</v>
          </cell>
          <cell r="AA5029">
            <v>1</v>
          </cell>
          <cell r="AB5029">
            <v>0.33300000000000002</v>
          </cell>
          <cell r="AC5029">
            <v>0</v>
          </cell>
          <cell r="AD5029">
            <v>0.33300000000000002</v>
          </cell>
          <cell r="AE5029">
            <v>0.33300000000000002</v>
          </cell>
          <cell r="AF5029">
            <v>2918</v>
          </cell>
          <cell r="AG5029">
            <v>859</v>
          </cell>
          <cell r="AH5029">
            <v>0</v>
          </cell>
          <cell r="AI5029">
            <v>859</v>
          </cell>
          <cell r="AJ5029">
            <v>859</v>
          </cell>
          <cell r="AK5029">
            <v>30</v>
          </cell>
        </row>
        <row r="5030">
          <cell r="B5030">
            <v>2401100</v>
          </cell>
          <cell r="C5030">
            <v>325</v>
          </cell>
          <cell r="D5030">
            <v>3</v>
          </cell>
          <cell r="E5030">
            <v>70300</v>
          </cell>
          <cell r="F5030">
            <v>1</v>
          </cell>
          <cell r="G5030">
            <v>2401100</v>
          </cell>
          <cell r="I5030">
            <v>0</v>
          </cell>
          <cell r="J5030">
            <v>0</v>
          </cell>
          <cell r="K5030">
            <v>66</v>
          </cell>
          <cell r="L5030">
            <v>65</v>
          </cell>
          <cell r="M5030">
            <v>4</v>
          </cell>
          <cell r="N5030">
            <v>28</v>
          </cell>
          <cell r="O5030">
            <v>0.6</v>
          </cell>
          <cell r="P5030">
            <v>8937</v>
          </cell>
          <cell r="Q5030">
            <v>4576</v>
          </cell>
          <cell r="R5030">
            <v>0.6</v>
          </cell>
          <cell r="S5030">
            <v>3</v>
          </cell>
          <cell r="T5030">
            <v>8920</v>
          </cell>
          <cell r="U5030">
            <v>3717</v>
          </cell>
          <cell r="V5030">
            <v>17857</v>
          </cell>
          <cell r="W5030">
            <v>8293</v>
          </cell>
          <cell r="X5030">
            <v>56688</v>
          </cell>
          <cell r="Y5030">
            <v>1133760</v>
          </cell>
          <cell r="Z5030" t="str">
            <v>金</v>
          </cell>
          <cell r="AA5030">
            <v>1</v>
          </cell>
          <cell r="AB5030">
            <v>0.33300000000000002</v>
          </cell>
          <cell r="AC5030">
            <v>0</v>
          </cell>
          <cell r="AD5030">
            <v>0.33300000000000002</v>
          </cell>
          <cell r="AE5030">
            <v>0.33300000000000002</v>
          </cell>
          <cell r="AF5030">
            <v>8293</v>
          </cell>
          <cell r="AG5030">
            <v>3184</v>
          </cell>
          <cell r="AH5030">
            <v>0</v>
          </cell>
          <cell r="AI5030">
            <v>3184</v>
          </cell>
          <cell r="AJ5030">
            <v>3184</v>
          </cell>
          <cell r="AK5030">
            <v>50</v>
          </cell>
        </row>
        <row r="5031">
          <cell r="B5031">
            <v>2401200</v>
          </cell>
          <cell r="C5031">
            <v>330</v>
          </cell>
          <cell r="D5031">
            <v>3</v>
          </cell>
          <cell r="E5031">
            <v>70300</v>
          </cell>
          <cell r="F5031">
            <v>1</v>
          </cell>
          <cell r="G5031">
            <v>2401200</v>
          </cell>
          <cell r="I5031">
            <v>0</v>
          </cell>
          <cell r="J5031">
            <v>0</v>
          </cell>
          <cell r="K5031">
            <v>67</v>
          </cell>
          <cell r="L5031">
            <v>66</v>
          </cell>
          <cell r="M5031">
            <v>4</v>
          </cell>
          <cell r="N5031">
            <v>29</v>
          </cell>
          <cell r="O5031">
            <v>0.6</v>
          </cell>
          <cell r="P5031">
            <v>9796</v>
          </cell>
          <cell r="Q5031">
            <v>5015</v>
          </cell>
          <cell r="R5031">
            <v>0.6</v>
          </cell>
          <cell r="S5031">
            <v>3</v>
          </cell>
          <cell r="T5031">
            <v>9761</v>
          </cell>
          <cell r="U5031">
            <v>4067</v>
          </cell>
          <cell r="V5031">
            <v>19557</v>
          </cell>
          <cell r="W5031">
            <v>9082</v>
          </cell>
          <cell r="X5031">
            <v>61812</v>
          </cell>
          <cell r="Y5031">
            <v>1236240</v>
          </cell>
          <cell r="Z5031" t="str">
            <v>金</v>
          </cell>
          <cell r="AA5031">
            <v>1</v>
          </cell>
          <cell r="AB5031">
            <v>0.33300000000000002</v>
          </cell>
          <cell r="AC5031">
            <v>0</v>
          </cell>
          <cell r="AD5031">
            <v>0.33300000000000002</v>
          </cell>
          <cell r="AE5031">
            <v>0.33300000000000002</v>
          </cell>
          <cell r="AF5031">
            <v>9082</v>
          </cell>
          <cell r="AG5031">
            <v>3488</v>
          </cell>
          <cell r="AH5031">
            <v>0</v>
          </cell>
          <cell r="AI5031">
            <v>3488</v>
          </cell>
          <cell r="AJ5031">
            <v>3488</v>
          </cell>
          <cell r="AK5031">
            <v>50</v>
          </cell>
        </row>
        <row r="5032">
          <cell r="B5032">
            <v>2401300</v>
          </cell>
          <cell r="C5032">
            <v>335</v>
          </cell>
          <cell r="D5032">
            <v>3</v>
          </cell>
          <cell r="E5032">
            <v>70300</v>
          </cell>
          <cell r="F5032">
            <v>1</v>
          </cell>
          <cell r="G5032">
            <v>2401300</v>
          </cell>
          <cell r="I5032">
            <v>0</v>
          </cell>
          <cell r="J5032">
            <v>0</v>
          </cell>
          <cell r="K5032">
            <v>68</v>
          </cell>
          <cell r="L5032">
            <v>67</v>
          </cell>
          <cell r="M5032">
            <v>4</v>
          </cell>
          <cell r="N5032">
            <v>30</v>
          </cell>
          <cell r="O5032">
            <v>0.6</v>
          </cell>
          <cell r="P5032">
            <v>10710</v>
          </cell>
          <cell r="Q5032">
            <v>5483</v>
          </cell>
          <cell r="R5032">
            <v>0.6</v>
          </cell>
          <cell r="S5032">
            <v>3</v>
          </cell>
          <cell r="T5032">
            <v>10692</v>
          </cell>
          <cell r="U5032">
            <v>4455</v>
          </cell>
          <cell r="V5032">
            <v>21402</v>
          </cell>
          <cell r="W5032">
            <v>9938</v>
          </cell>
          <cell r="X5032">
            <v>67330</v>
          </cell>
          <cell r="Y5032">
            <v>1346600</v>
          </cell>
          <cell r="Z5032" t="str">
            <v>金</v>
          </cell>
          <cell r="AA5032">
            <v>1</v>
          </cell>
          <cell r="AB5032">
            <v>0.33300000000000002</v>
          </cell>
          <cell r="AC5032">
            <v>0</v>
          </cell>
          <cell r="AD5032">
            <v>0.33300000000000002</v>
          </cell>
          <cell r="AE5032">
            <v>0.33300000000000002</v>
          </cell>
          <cell r="AF5032">
            <v>9938</v>
          </cell>
          <cell r="AG5032">
            <v>3817</v>
          </cell>
          <cell r="AH5032">
            <v>0</v>
          </cell>
          <cell r="AI5032">
            <v>3817</v>
          </cell>
          <cell r="AJ5032">
            <v>3817</v>
          </cell>
          <cell r="AK5032">
            <v>50</v>
          </cell>
        </row>
        <row r="5033">
          <cell r="B5033">
            <v>2401400</v>
          </cell>
          <cell r="C5033">
            <v>340</v>
          </cell>
          <cell r="D5033">
            <v>3</v>
          </cell>
          <cell r="E5033">
            <v>70300</v>
          </cell>
          <cell r="F5033">
            <v>1</v>
          </cell>
          <cell r="G5033">
            <v>2401400</v>
          </cell>
          <cell r="I5033">
            <v>0</v>
          </cell>
          <cell r="J5033">
            <v>0</v>
          </cell>
          <cell r="K5033">
            <v>69</v>
          </cell>
          <cell r="L5033">
            <v>68</v>
          </cell>
          <cell r="M5033">
            <v>4</v>
          </cell>
          <cell r="N5033">
            <v>31</v>
          </cell>
          <cell r="O5033">
            <v>0.6</v>
          </cell>
          <cell r="P5033">
            <v>11699</v>
          </cell>
          <cell r="Q5033">
            <v>5990</v>
          </cell>
          <cell r="R5033">
            <v>0.6</v>
          </cell>
          <cell r="S5033">
            <v>3</v>
          </cell>
          <cell r="T5033">
            <v>11662</v>
          </cell>
          <cell r="U5033">
            <v>4859</v>
          </cell>
          <cell r="V5033">
            <v>23361</v>
          </cell>
          <cell r="W5033">
            <v>10849</v>
          </cell>
          <cell r="X5033">
            <v>73291</v>
          </cell>
          <cell r="Y5033">
            <v>1465820</v>
          </cell>
          <cell r="Z5033" t="str">
            <v>金</v>
          </cell>
          <cell r="AA5033">
            <v>1</v>
          </cell>
          <cell r="AB5033">
            <v>0.33300000000000002</v>
          </cell>
          <cell r="AC5033">
            <v>0</v>
          </cell>
          <cell r="AD5033">
            <v>0.33300000000000002</v>
          </cell>
          <cell r="AE5033">
            <v>0.33300000000000002</v>
          </cell>
          <cell r="AF5033">
            <v>10849</v>
          </cell>
          <cell r="AG5033">
            <v>4166</v>
          </cell>
          <cell r="AH5033">
            <v>0</v>
          </cell>
          <cell r="AI5033">
            <v>4166</v>
          </cell>
          <cell r="AJ5033">
            <v>4166</v>
          </cell>
          <cell r="AK5033">
            <v>50</v>
          </cell>
        </row>
        <row r="5034">
          <cell r="B5034">
            <v>2401500</v>
          </cell>
          <cell r="C5034">
            <v>350</v>
          </cell>
          <cell r="D5034">
            <v>3</v>
          </cell>
          <cell r="E5034">
            <v>70300</v>
          </cell>
          <cell r="F5034">
            <v>1</v>
          </cell>
          <cell r="G5034">
            <v>2401500</v>
          </cell>
          <cell r="I5034">
            <v>0</v>
          </cell>
          <cell r="J5034">
            <v>0</v>
          </cell>
          <cell r="K5034">
            <v>71</v>
          </cell>
          <cell r="L5034">
            <v>70</v>
          </cell>
          <cell r="M5034">
            <v>4</v>
          </cell>
          <cell r="N5034">
            <v>32</v>
          </cell>
          <cell r="O5034">
            <v>0.6</v>
          </cell>
          <cell r="P5034">
            <v>13516</v>
          </cell>
          <cell r="Q5034">
            <v>6920</v>
          </cell>
          <cell r="R5034">
            <v>0.6</v>
          </cell>
          <cell r="S5034">
            <v>3</v>
          </cell>
          <cell r="T5034">
            <v>13478</v>
          </cell>
          <cell r="U5034">
            <v>5616</v>
          </cell>
          <cell r="V5034">
            <v>26994</v>
          </cell>
          <cell r="W5034">
            <v>12536</v>
          </cell>
          <cell r="X5034">
            <v>88292</v>
          </cell>
          <cell r="Y5034">
            <v>1765840</v>
          </cell>
          <cell r="Z5034" t="str">
            <v>金</v>
          </cell>
          <cell r="AA5034">
            <v>1</v>
          </cell>
          <cell r="AB5034">
            <v>0.33300000000000002</v>
          </cell>
          <cell r="AC5034">
            <v>0</v>
          </cell>
          <cell r="AD5034">
            <v>0.33300000000000002</v>
          </cell>
          <cell r="AE5034">
            <v>0.33300000000000002</v>
          </cell>
          <cell r="AF5034">
            <v>12536</v>
          </cell>
          <cell r="AG5034">
            <v>4814</v>
          </cell>
          <cell r="AH5034">
            <v>0</v>
          </cell>
          <cell r="AI5034">
            <v>4814</v>
          </cell>
          <cell r="AJ5034">
            <v>4814</v>
          </cell>
          <cell r="AK5034">
            <v>50</v>
          </cell>
        </row>
        <row r="5035">
          <cell r="B5035">
            <v>2401600</v>
          </cell>
          <cell r="C5035">
            <v>425</v>
          </cell>
          <cell r="D5035">
            <v>4</v>
          </cell>
          <cell r="E5035">
            <v>70300</v>
          </cell>
          <cell r="F5035">
            <v>1</v>
          </cell>
          <cell r="G5035">
            <v>2401600</v>
          </cell>
          <cell r="I5035">
            <v>0</v>
          </cell>
          <cell r="J5035">
            <v>0</v>
          </cell>
          <cell r="K5035">
            <v>86</v>
          </cell>
          <cell r="L5035">
            <v>85</v>
          </cell>
          <cell r="M5035">
            <v>5</v>
          </cell>
          <cell r="N5035">
            <v>36</v>
          </cell>
          <cell r="O5035">
            <v>0.6</v>
          </cell>
          <cell r="P5035">
            <v>35121</v>
          </cell>
          <cell r="Q5035">
            <v>17982</v>
          </cell>
          <cell r="R5035">
            <v>0.6</v>
          </cell>
          <cell r="S5035">
            <v>4</v>
          </cell>
          <cell r="T5035">
            <v>46828</v>
          </cell>
          <cell r="U5035">
            <v>16361</v>
          </cell>
          <cell r="V5035">
            <v>81949</v>
          </cell>
          <cell r="W5035">
            <v>34343</v>
          </cell>
          <cell r="X5035">
            <v>224596</v>
          </cell>
          <cell r="Y5035">
            <v>4491920</v>
          </cell>
          <cell r="Z5035" t="str">
            <v>金</v>
          </cell>
          <cell r="AA5035">
            <v>1</v>
          </cell>
          <cell r="AB5035">
            <v>0.33300000000000002</v>
          </cell>
          <cell r="AC5035">
            <v>0</v>
          </cell>
          <cell r="AD5035">
            <v>0.33300000000000002</v>
          </cell>
          <cell r="AE5035">
            <v>0.33300000000000002</v>
          </cell>
          <cell r="AF5035">
            <v>34343</v>
          </cell>
          <cell r="AG5035">
            <v>15852</v>
          </cell>
          <cell r="AH5035">
            <v>0</v>
          </cell>
          <cell r="AI5035">
            <v>15852</v>
          </cell>
          <cell r="AJ5035">
            <v>15852</v>
          </cell>
          <cell r="AK5035">
            <v>70</v>
          </cell>
        </row>
        <row r="5036">
          <cell r="B5036">
            <v>2401700</v>
          </cell>
          <cell r="C5036">
            <v>430</v>
          </cell>
          <cell r="D5036">
            <v>4</v>
          </cell>
          <cell r="E5036">
            <v>70300</v>
          </cell>
          <cell r="F5036">
            <v>1</v>
          </cell>
          <cell r="G5036">
            <v>2401700</v>
          </cell>
          <cell r="I5036">
            <v>0</v>
          </cell>
          <cell r="J5036">
            <v>0</v>
          </cell>
          <cell r="K5036">
            <v>87</v>
          </cell>
          <cell r="L5036">
            <v>86</v>
          </cell>
          <cell r="M5036">
            <v>5</v>
          </cell>
          <cell r="N5036">
            <v>37</v>
          </cell>
          <cell r="O5036">
            <v>0.6</v>
          </cell>
          <cell r="P5036">
            <v>38161</v>
          </cell>
          <cell r="Q5036">
            <v>19538</v>
          </cell>
          <cell r="R5036">
            <v>0.6</v>
          </cell>
          <cell r="S5036">
            <v>4</v>
          </cell>
          <cell r="T5036">
            <v>50882</v>
          </cell>
          <cell r="U5036">
            <v>17777</v>
          </cell>
          <cell r="V5036">
            <v>89043</v>
          </cell>
          <cell r="W5036">
            <v>37315</v>
          </cell>
          <cell r="X5036">
            <v>242968</v>
          </cell>
          <cell r="Y5036">
            <v>4859360</v>
          </cell>
          <cell r="Z5036" t="str">
            <v>金</v>
          </cell>
          <cell r="AA5036">
            <v>1</v>
          </cell>
          <cell r="AB5036">
            <v>0.33300000000000002</v>
          </cell>
          <cell r="AC5036">
            <v>0</v>
          </cell>
          <cell r="AD5036">
            <v>0.33300000000000002</v>
          </cell>
          <cell r="AE5036">
            <v>0.33300000000000002</v>
          </cell>
          <cell r="AF5036">
            <v>37315</v>
          </cell>
          <cell r="AG5036">
            <v>17225</v>
          </cell>
          <cell r="AH5036">
            <v>0</v>
          </cell>
          <cell r="AI5036">
            <v>17225</v>
          </cell>
          <cell r="AJ5036">
            <v>17225</v>
          </cell>
          <cell r="AK5036">
            <v>70</v>
          </cell>
        </row>
        <row r="5037">
          <cell r="B5037">
            <v>2401800</v>
          </cell>
          <cell r="C5037">
            <v>435</v>
          </cell>
          <cell r="D5037">
            <v>4</v>
          </cell>
          <cell r="E5037">
            <v>70300</v>
          </cell>
          <cell r="F5037">
            <v>1</v>
          </cell>
          <cell r="G5037">
            <v>2401800</v>
          </cell>
          <cell r="I5037">
            <v>0</v>
          </cell>
          <cell r="J5037">
            <v>0</v>
          </cell>
          <cell r="K5037">
            <v>88</v>
          </cell>
          <cell r="L5037">
            <v>87</v>
          </cell>
          <cell r="M5037">
            <v>5</v>
          </cell>
          <cell r="N5037">
            <v>38</v>
          </cell>
          <cell r="O5037">
            <v>0.6</v>
          </cell>
          <cell r="P5037">
            <v>41450</v>
          </cell>
          <cell r="Q5037">
            <v>21222</v>
          </cell>
          <cell r="R5037">
            <v>0.6</v>
          </cell>
          <cell r="S5037">
            <v>4</v>
          </cell>
          <cell r="T5037">
            <v>55267</v>
          </cell>
          <cell r="U5037">
            <v>19309</v>
          </cell>
          <cell r="V5037">
            <v>96717</v>
          </cell>
          <cell r="W5037">
            <v>40531</v>
          </cell>
          <cell r="X5037">
            <v>262718</v>
          </cell>
          <cell r="Y5037">
            <v>5254360</v>
          </cell>
          <cell r="Z5037" t="str">
            <v>金</v>
          </cell>
          <cell r="AA5037">
            <v>1</v>
          </cell>
          <cell r="AB5037">
            <v>0.33300000000000002</v>
          </cell>
          <cell r="AC5037">
            <v>0</v>
          </cell>
          <cell r="AD5037">
            <v>0.33300000000000002</v>
          </cell>
          <cell r="AE5037">
            <v>0.33300000000000002</v>
          </cell>
          <cell r="AF5037">
            <v>40531</v>
          </cell>
          <cell r="AG5037">
            <v>18709</v>
          </cell>
          <cell r="AH5037">
            <v>0</v>
          </cell>
          <cell r="AI5037">
            <v>18709</v>
          </cell>
          <cell r="AJ5037">
            <v>18709</v>
          </cell>
          <cell r="AK5037">
            <v>70</v>
          </cell>
        </row>
        <row r="5038">
          <cell r="B5038">
            <v>2401900</v>
          </cell>
          <cell r="C5038">
            <v>440</v>
          </cell>
          <cell r="D5038">
            <v>4</v>
          </cell>
          <cell r="E5038">
            <v>70300</v>
          </cell>
          <cell r="F5038">
            <v>1</v>
          </cell>
          <cell r="G5038">
            <v>2401900</v>
          </cell>
          <cell r="I5038">
            <v>0</v>
          </cell>
          <cell r="J5038">
            <v>0</v>
          </cell>
          <cell r="K5038">
            <v>89</v>
          </cell>
          <cell r="L5038">
            <v>88</v>
          </cell>
          <cell r="M5038">
            <v>5</v>
          </cell>
          <cell r="N5038">
            <v>39</v>
          </cell>
          <cell r="O5038">
            <v>0.6</v>
          </cell>
          <cell r="P5038">
            <v>44974</v>
          </cell>
          <cell r="Q5038">
            <v>23027</v>
          </cell>
          <cell r="R5038">
            <v>0.6</v>
          </cell>
          <cell r="S5038">
            <v>4</v>
          </cell>
          <cell r="T5038">
            <v>59904</v>
          </cell>
          <cell r="U5038">
            <v>20929</v>
          </cell>
          <cell r="V5038">
            <v>104878</v>
          </cell>
          <cell r="W5038">
            <v>43956</v>
          </cell>
          <cell r="X5038">
            <v>283942</v>
          </cell>
          <cell r="Y5038">
            <v>5678840</v>
          </cell>
          <cell r="Z5038" t="str">
            <v>金</v>
          </cell>
          <cell r="AA5038">
            <v>1</v>
          </cell>
          <cell r="AB5038">
            <v>0.33300000000000002</v>
          </cell>
          <cell r="AC5038">
            <v>0</v>
          </cell>
          <cell r="AD5038">
            <v>0.33300000000000002</v>
          </cell>
          <cell r="AE5038">
            <v>0.33300000000000002</v>
          </cell>
          <cell r="AF5038">
            <v>43956</v>
          </cell>
          <cell r="AG5038">
            <v>20287</v>
          </cell>
          <cell r="AH5038">
            <v>0</v>
          </cell>
          <cell r="AI5038">
            <v>20287</v>
          </cell>
          <cell r="AJ5038">
            <v>20287</v>
          </cell>
          <cell r="AK5038">
            <v>70</v>
          </cell>
        </row>
        <row r="5039">
          <cell r="B5039">
            <v>2402000</v>
          </cell>
          <cell r="C5039">
            <v>450</v>
          </cell>
          <cell r="D5039">
            <v>4</v>
          </cell>
          <cell r="E5039">
            <v>70300</v>
          </cell>
          <cell r="F5039">
            <v>1</v>
          </cell>
          <cell r="G5039">
            <v>2402000</v>
          </cell>
          <cell r="I5039">
            <v>0</v>
          </cell>
          <cell r="J5039">
            <v>0</v>
          </cell>
          <cell r="K5039">
            <v>91</v>
          </cell>
          <cell r="L5039">
            <v>90</v>
          </cell>
          <cell r="M5039">
            <v>5</v>
          </cell>
          <cell r="N5039">
            <v>40</v>
          </cell>
          <cell r="O5039">
            <v>0.6</v>
          </cell>
          <cell r="P5039">
            <v>51576</v>
          </cell>
          <cell r="Q5039">
            <v>26406</v>
          </cell>
          <cell r="R5039">
            <v>0.6</v>
          </cell>
          <cell r="S5039">
            <v>4</v>
          </cell>
          <cell r="T5039">
            <v>68736</v>
          </cell>
          <cell r="U5039">
            <v>24015</v>
          </cell>
          <cell r="V5039">
            <v>120312</v>
          </cell>
          <cell r="W5039">
            <v>50421</v>
          </cell>
          <cell r="X5039">
            <v>339620</v>
          </cell>
          <cell r="Y5039">
            <v>6792400</v>
          </cell>
          <cell r="Z5039" t="str">
            <v>金</v>
          </cell>
          <cell r="AA5039">
            <v>1</v>
          </cell>
          <cell r="AB5039">
            <v>0.33300000000000002</v>
          </cell>
          <cell r="AC5039">
            <v>0</v>
          </cell>
          <cell r="AD5039">
            <v>0.33300000000000002</v>
          </cell>
          <cell r="AE5039">
            <v>0.33300000000000002</v>
          </cell>
          <cell r="AF5039">
            <v>50421</v>
          </cell>
          <cell r="AG5039">
            <v>23273</v>
          </cell>
          <cell r="AH5039">
            <v>0</v>
          </cell>
          <cell r="AI5039">
            <v>23273</v>
          </cell>
          <cell r="AJ5039">
            <v>23273</v>
          </cell>
          <cell r="AK5039">
            <v>70</v>
          </cell>
        </row>
        <row r="5040">
          <cell r="B5040" t="str">
            <v>木试炼副本</v>
          </cell>
          <cell r="C5040">
            <v>1</v>
          </cell>
          <cell r="D5040">
            <v>2300000</v>
          </cell>
          <cell r="J5040">
            <v>0</v>
          </cell>
          <cell r="K5040">
            <v>1</v>
          </cell>
          <cell r="L5040">
            <v>0</v>
          </cell>
          <cell r="M5040">
            <v>1</v>
          </cell>
          <cell r="N5040">
            <v>0</v>
          </cell>
          <cell r="O5040">
            <v>0.6</v>
          </cell>
          <cell r="Q5040">
            <v>0</v>
          </cell>
          <cell r="R5040">
            <v>0.6</v>
          </cell>
          <cell r="S5040">
            <v>-1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AF5040">
            <v>0</v>
          </cell>
          <cell r="AG5040">
            <v>0</v>
          </cell>
          <cell r="AH5040">
            <v>0</v>
          </cell>
          <cell r="AI5040">
            <v>0</v>
          </cell>
          <cell r="AJ5040">
            <v>0</v>
          </cell>
          <cell r="AK5040">
            <v>4599999</v>
          </cell>
        </row>
        <row r="5041">
          <cell r="B5041">
            <v>2300100</v>
          </cell>
          <cell r="C5041">
            <v>125</v>
          </cell>
          <cell r="D5041">
            <v>1</v>
          </cell>
          <cell r="E5041">
            <v>70200</v>
          </cell>
          <cell r="F5041">
            <v>1</v>
          </cell>
          <cell r="G5041">
            <v>2300100</v>
          </cell>
          <cell r="I5041">
            <v>0</v>
          </cell>
          <cell r="J5041">
            <v>0</v>
          </cell>
          <cell r="K5041">
            <v>26</v>
          </cell>
          <cell r="L5041">
            <v>25</v>
          </cell>
          <cell r="M5041">
            <v>2</v>
          </cell>
          <cell r="N5041">
            <v>12</v>
          </cell>
          <cell r="O5041">
            <v>0.6</v>
          </cell>
          <cell r="P5041">
            <v>410</v>
          </cell>
          <cell r="Q5041">
            <v>210</v>
          </cell>
          <cell r="R5041">
            <v>0.6</v>
          </cell>
          <cell r="S5041">
            <v>1</v>
          </cell>
          <cell r="T5041">
            <v>136</v>
          </cell>
          <cell r="U5041">
            <v>136</v>
          </cell>
          <cell r="V5041">
            <v>546</v>
          </cell>
          <cell r="W5041">
            <v>346</v>
          </cell>
          <cell r="X5041">
            <v>2524</v>
          </cell>
          <cell r="Y5041">
            <v>50480</v>
          </cell>
          <cell r="Z5041" t="str">
            <v>木</v>
          </cell>
          <cell r="AA5041">
            <v>0.33300000000000002</v>
          </cell>
          <cell r="AB5041">
            <v>1</v>
          </cell>
          <cell r="AC5041">
            <v>0.33300000000000002</v>
          </cell>
          <cell r="AD5041">
            <v>0</v>
          </cell>
          <cell r="AE5041">
            <v>0.33300000000000002</v>
          </cell>
          <cell r="AF5041">
            <v>66</v>
          </cell>
          <cell r="AG5041">
            <v>346</v>
          </cell>
          <cell r="AH5041">
            <v>66</v>
          </cell>
          <cell r="AI5041">
            <v>0</v>
          </cell>
          <cell r="AJ5041">
            <v>66</v>
          </cell>
          <cell r="AK5041">
            <v>10</v>
          </cell>
        </row>
        <row r="5042">
          <cell r="B5042">
            <v>2300200</v>
          </cell>
          <cell r="C5042">
            <v>130</v>
          </cell>
          <cell r="D5042">
            <v>1</v>
          </cell>
          <cell r="E5042">
            <v>70200</v>
          </cell>
          <cell r="F5042">
            <v>1</v>
          </cell>
          <cell r="G5042">
            <v>2300200</v>
          </cell>
          <cell r="I5042">
            <v>0</v>
          </cell>
          <cell r="J5042">
            <v>0</v>
          </cell>
          <cell r="K5042">
            <v>27</v>
          </cell>
          <cell r="L5042">
            <v>26</v>
          </cell>
          <cell r="M5042">
            <v>2</v>
          </cell>
          <cell r="N5042">
            <v>13</v>
          </cell>
          <cell r="O5042">
            <v>0.6</v>
          </cell>
          <cell r="P5042">
            <v>468</v>
          </cell>
          <cell r="Q5042">
            <v>239</v>
          </cell>
          <cell r="R5042">
            <v>0.6</v>
          </cell>
          <cell r="S5042">
            <v>1</v>
          </cell>
          <cell r="T5042">
            <v>156</v>
          </cell>
          <cell r="U5042">
            <v>156</v>
          </cell>
          <cell r="V5042">
            <v>624</v>
          </cell>
          <cell r="W5042">
            <v>395</v>
          </cell>
          <cell r="X5042">
            <v>2869</v>
          </cell>
          <cell r="Y5042">
            <v>57380</v>
          </cell>
          <cell r="Z5042" t="str">
            <v>木</v>
          </cell>
          <cell r="AA5042">
            <v>0.33300000000000002</v>
          </cell>
          <cell r="AB5042">
            <v>1</v>
          </cell>
          <cell r="AC5042">
            <v>0.33300000000000002</v>
          </cell>
          <cell r="AD5042">
            <v>0</v>
          </cell>
          <cell r="AE5042">
            <v>0.33300000000000002</v>
          </cell>
          <cell r="AF5042">
            <v>76</v>
          </cell>
          <cell r="AG5042">
            <v>395</v>
          </cell>
          <cell r="AH5042">
            <v>76</v>
          </cell>
          <cell r="AI5042">
            <v>0</v>
          </cell>
          <cell r="AJ5042">
            <v>76</v>
          </cell>
          <cell r="AK5042">
            <v>10</v>
          </cell>
        </row>
        <row r="5043">
          <cell r="B5043">
            <v>2300300</v>
          </cell>
          <cell r="C5043">
            <v>135</v>
          </cell>
          <cell r="D5043">
            <v>1</v>
          </cell>
          <cell r="E5043">
            <v>70200</v>
          </cell>
          <cell r="F5043">
            <v>1</v>
          </cell>
          <cell r="G5043">
            <v>2300300</v>
          </cell>
          <cell r="I5043">
            <v>0</v>
          </cell>
          <cell r="J5043">
            <v>0</v>
          </cell>
          <cell r="K5043">
            <v>28</v>
          </cell>
          <cell r="L5043">
            <v>27</v>
          </cell>
          <cell r="M5043">
            <v>2</v>
          </cell>
          <cell r="N5043">
            <v>14</v>
          </cell>
          <cell r="O5043">
            <v>0.6</v>
          </cell>
          <cell r="P5043">
            <v>529</v>
          </cell>
          <cell r="Q5043">
            <v>270</v>
          </cell>
          <cell r="R5043">
            <v>0.6</v>
          </cell>
          <cell r="S5043">
            <v>1</v>
          </cell>
          <cell r="T5043">
            <v>176</v>
          </cell>
          <cell r="U5043">
            <v>176</v>
          </cell>
          <cell r="V5043">
            <v>705</v>
          </cell>
          <cell r="W5043">
            <v>446</v>
          </cell>
          <cell r="X5043">
            <v>3250</v>
          </cell>
          <cell r="Y5043">
            <v>65000</v>
          </cell>
          <cell r="Z5043" t="str">
            <v>木</v>
          </cell>
          <cell r="AA5043">
            <v>0.33300000000000002</v>
          </cell>
          <cell r="AB5043">
            <v>1</v>
          </cell>
          <cell r="AC5043">
            <v>0.33300000000000002</v>
          </cell>
          <cell r="AD5043">
            <v>0</v>
          </cell>
          <cell r="AE5043">
            <v>0.33300000000000002</v>
          </cell>
          <cell r="AF5043">
            <v>86</v>
          </cell>
          <cell r="AG5043">
            <v>446</v>
          </cell>
          <cell r="AH5043">
            <v>86</v>
          </cell>
          <cell r="AI5043">
            <v>0</v>
          </cell>
          <cell r="AJ5043">
            <v>86</v>
          </cell>
          <cell r="AK5043">
            <v>10</v>
          </cell>
        </row>
        <row r="5044">
          <cell r="B5044">
            <v>2300400</v>
          </cell>
          <cell r="C5044">
            <v>140</v>
          </cell>
          <cell r="D5044">
            <v>1</v>
          </cell>
          <cell r="E5044">
            <v>70200</v>
          </cell>
          <cell r="F5044">
            <v>1</v>
          </cell>
          <cell r="G5044">
            <v>2300400</v>
          </cell>
          <cell r="I5044">
            <v>0</v>
          </cell>
          <cell r="J5044">
            <v>0</v>
          </cell>
          <cell r="K5044">
            <v>29</v>
          </cell>
          <cell r="L5044">
            <v>28</v>
          </cell>
          <cell r="M5044">
            <v>2</v>
          </cell>
          <cell r="N5044">
            <v>15</v>
          </cell>
          <cell r="O5044">
            <v>0.6</v>
          </cell>
          <cell r="P5044">
            <v>603</v>
          </cell>
          <cell r="Q5044">
            <v>308</v>
          </cell>
          <cell r="R5044">
            <v>0.6</v>
          </cell>
          <cell r="S5044">
            <v>1</v>
          </cell>
          <cell r="T5044">
            <v>198</v>
          </cell>
          <cell r="U5044">
            <v>198</v>
          </cell>
          <cell r="V5044">
            <v>801</v>
          </cell>
          <cell r="W5044">
            <v>506</v>
          </cell>
          <cell r="X5044">
            <v>3655</v>
          </cell>
          <cell r="Y5044">
            <v>73100</v>
          </cell>
          <cell r="Z5044" t="str">
            <v>木</v>
          </cell>
          <cell r="AA5044">
            <v>0.33300000000000002</v>
          </cell>
          <cell r="AB5044">
            <v>1</v>
          </cell>
          <cell r="AC5044">
            <v>0.33300000000000002</v>
          </cell>
          <cell r="AD5044">
            <v>0</v>
          </cell>
          <cell r="AE5044">
            <v>0.33300000000000002</v>
          </cell>
          <cell r="AF5044">
            <v>98</v>
          </cell>
          <cell r="AG5044">
            <v>506</v>
          </cell>
          <cell r="AH5044">
            <v>98</v>
          </cell>
          <cell r="AI5044">
            <v>0</v>
          </cell>
          <cell r="AJ5044">
            <v>98</v>
          </cell>
          <cell r="AK5044">
            <v>10</v>
          </cell>
        </row>
        <row r="5045">
          <cell r="B5045">
            <v>2300500</v>
          </cell>
          <cell r="C5045">
            <v>150</v>
          </cell>
          <cell r="D5045">
            <v>1</v>
          </cell>
          <cell r="E5045">
            <v>70200</v>
          </cell>
          <cell r="F5045">
            <v>1</v>
          </cell>
          <cell r="G5045">
            <v>2300500</v>
          </cell>
          <cell r="I5045">
            <v>0</v>
          </cell>
          <cell r="J5045">
            <v>0</v>
          </cell>
          <cell r="K5045">
            <v>31</v>
          </cell>
          <cell r="L5045">
            <v>30</v>
          </cell>
          <cell r="M5045">
            <v>2</v>
          </cell>
          <cell r="N5045">
            <v>16</v>
          </cell>
          <cell r="O5045">
            <v>0.6</v>
          </cell>
          <cell r="P5045">
            <v>720</v>
          </cell>
          <cell r="Q5045">
            <v>368</v>
          </cell>
          <cell r="R5045">
            <v>0.6</v>
          </cell>
          <cell r="S5045">
            <v>1</v>
          </cell>
          <cell r="T5045">
            <v>240</v>
          </cell>
          <cell r="U5045">
            <v>240</v>
          </cell>
          <cell r="V5045">
            <v>960</v>
          </cell>
          <cell r="W5045">
            <v>608</v>
          </cell>
          <cell r="X5045">
            <v>4548</v>
          </cell>
          <cell r="Y5045">
            <v>90960</v>
          </cell>
          <cell r="Z5045" t="str">
            <v>木</v>
          </cell>
          <cell r="AA5045">
            <v>0.33300000000000002</v>
          </cell>
          <cell r="AB5045">
            <v>1</v>
          </cell>
          <cell r="AC5045">
            <v>0.33300000000000002</v>
          </cell>
          <cell r="AD5045">
            <v>0</v>
          </cell>
          <cell r="AE5045">
            <v>0.33300000000000002</v>
          </cell>
          <cell r="AF5045">
            <v>117</v>
          </cell>
          <cell r="AG5045">
            <v>608</v>
          </cell>
          <cell r="AH5045">
            <v>117</v>
          </cell>
          <cell r="AI5045">
            <v>0</v>
          </cell>
          <cell r="AJ5045">
            <v>117</v>
          </cell>
          <cell r="AK5045">
            <v>10</v>
          </cell>
        </row>
        <row r="5046">
          <cell r="B5046">
            <v>2300600</v>
          </cell>
          <cell r="C5046">
            <v>225</v>
          </cell>
          <cell r="D5046">
            <v>2</v>
          </cell>
          <cell r="E5046">
            <v>70200</v>
          </cell>
          <cell r="F5046">
            <v>1</v>
          </cell>
          <cell r="G5046">
            <v>2300600</v>
          </cell>
          <cell r="I5046">
            <v>0</v>
          </cell>
          <cell r="J5046">
            <v>0</v>
          </cell>
          <cell r="K5046">
            <v>46</v>
          </cell>
          <cell r="L5046">
            <v>45</v>
          </cell>
          <cell r="M5046">
            <v>3</v>
          </cell>
          <cell r="N5046">
            <v>20</v>
          </cell>
          <cell r="O5046">
            <v>0.6</v>
          </cell>
          <cell r="P5046">
            <v>2088</v>
          </cell>
          <cell r="Q5046">
            <v>1069</v>
          </cell>
          <cell r="R5046">
            <v>0.6</v>
          </cell>
          <cell r="S5046">
            <v>2</v>
          </cell>
          <cell r="T5046">
            <v>1392</v>
          </cell>
          <cell r="U5046">
            <v>778</v>
          </cell>
          <cell r="V5046">
            <v>3480</v>
          </cell>
          <cell r="W5046">
            <v>1847</v>
          </cell>
          <cell r="X5046">
            <v>13020</v>
          </cell>
          <cell r="Y5046">
            <v>260400</v>
          </cell>
          <cell r="Z5046" t="str">
            <v>木</v>
          </cell>
          <cell r="AA5046">
            <v>0.33300000000000002</v>
          </cell>
          <cell r="AB5046">
            <v>1</v>
          </cell>
          <cell r="AC5046">
            <v>0.33300000000000002</v>
          </cell>
          <cell r="AD5046">
            <v>0</v>
          </cell>
          <cell r="AE5046">
            <v>0.33300000000000002</v>
          </cell>
          <cell r="AF5046">
            <v>543</v>
          </cell>
          <cell r="AG5046">
            <v>1847</v>
          </cell>
          <cell r="AH5046">
            <v>543</v>
          </cell>
          <cell r="AI5046">
            <v>0</v>
          </cell>
          <cell r="AJ5046">
            <v>543</v>
          </cell>
          <cell r="AK5046">
            <v>30</v>
          </cell>
        </row>
        <row r="5047">
          <cell r="B5047">
            <v>2300700</v>
          </cell>
          <cell r="C5047">
            <v>230</v>
          </cell>
          <cell r="D5047">
            <v>2</v>
          </cell>
          <cell r="E5047">
            <v>70200</v>
          </cell>
          <cell r="F5047">
            <v>1</v>
          </cell>
          <cell r="G5047">
            <v>2300700</v>
          </cell>
          <cell r="I5047">
            <v>0</v>
          </cell>
          <cell r="J5047">
            <v>0</v>
          </cell>
          <cell r="K5047">
            <v>47</v>
          </cell>
          <cell r="L5047">
            <v>46</v>
          </cell>
          <cell r="M5047">
            <v>3</v>
          </cell>
          <cell r="N5047">
            <v>21</v>
          </cell>
          <cell r="O5047">
            <v>0.6</v>
          </cell>
          <cell r="P5047">
            <v>2318</v>
          </cell>
          <cell r="Q5047">
            <v>1187</v>
          </cell>
          <cell r="R5047">
            <v>0.6</v>
          </cell>
          <cell r="S5047">
            <v>2</v>
          </cell>
          <cell r="T5047">
            <v>1537</v>
          </cell>
          <cell r="U5047">
            <v>859</v>
          </cell>
          <cell r="V5047">
            <v>3855</v>
          </cell>
          <cell r="W5047">
            <v>2046</v>
          </cell>
          <cell r="X5047">
            <v>14401</v>
          </cell>
          <cell r="Y5047">
            <v>288020</v>
          </cell>
          <cell r="Z5047" t="str">
            <v>木</v>
          </cell>
          <cell r="AA5047">
            <v>0.33300000000000002</v>
          </cell>
          <cell r="AB5047">
            <v>1</v>
          </cell>
          <cell r="AC5047">
            <v>0.33300000000000002</v>
          </cell>
          <cell r="AD5047">
            <v>0</v>
          </cell>
          <cell r="AE5047">
            <v>0.33300000000000002</v>
          </cell>
          <cell r="AF5047">
            <v>602</v>
          </cell>
          <cell r="AG5047">
            <v>2046</v>
          </cell>
          <cell r="AH5047">
            <v>602</v>
          </cell>
          <cell r="AI5047">
            <v>0</v>
          </cell>
          <cell r="AJ5047">
            <v>602</v>
          </cell>
          <cell r="AK5047">
            <v>30</v>
          </cell>
        </row>
        <row r="5048">
          <cell r="B5048">
            <v>2300800</v>
          </cell>
          <cell r="C5048">
            <v>235</v>
          </cell>
          <cell r="D5048">
            <v>2</v>
          </cell>
          <cell r="E5048">
            <v>70200</v>
          </cell>
          <cell r="F5048">
            <v>1</v>
          </cell>
          <cell r="G5048">
            <v>2300800</v>
          </cell>
          <cell r="I5048">
            <v>0</v>
          </cell>
          <cell r="J5048">
            <v>0</v>
          </cell>
          <cell r="K5048">
            <v>48</v>
          </cell>
          <cell r="L5048">
            <v>47</v>
          </cell>
          <cell r="M5048">
            <v>3</v>
          </cell>
          <cell r="N5048">
            <v>22</v>
          </cell>
          <cell r="O5048">
            <v>0.6</v>
          </cell>
          <cell r="P5048">
            <v>2574</v>
          </cell>
          <cell r="Q5048">
            <v>1317</v>
          </cell>
          <cell r="R5048">
            <v>0.6</v>
          </cell>
          <cell r="S5048">
            <v>2</v>
          </cell>
          <cell r="T5048">
            <v>1716</v>
          </cell>
          <cell r="U5048">
            <v>959</v>
          </cell>
          <cell r="V5048">
            <v>4290</v>
          </cell>
          <cell r="W5048">
            <v>2276</v>
          </cell>
          <cell r="X5048">
            <v>15896</v>
          </cell>
          <cell r="Y5048">
            <v>317920</v>
          </cell>
          <cell r="Z5048" t="str">
            <v>木</v>
          </cell>
          <cell r="AA5048">
            <v>0.33300000000000002</v>
          </cell>
          <cell r="AB5048">
            <v>1</v>
          </cell>
          <cell r="AC5048">
            <v>0.33300000000000002</v>
          </cell>
          <cell r="AD5048">
            <v>0</v>
          </cell>
          <cell r="AE5048">
            <v>0.33300000000000002</v>
          </cell>
          <cell r="AF5048">
            <v>670</v>
          </cell>
          <cell r="AG5048">
            <v>2276</v>
          </cell>
          <cell r="AH5048">
            <v>670</v>
          </cell>
          <cell r="AI5048">
            <v>0</v>
          </cell>
          <cell r="AJ5048">
            <v>670</v>
          </cell>
          <cell r="AK5048">
            <v>30</v>
          </cell>
        </row>
        <row r="5049">
          <cell r="B5049">
            <v>2300900</v>
          </cell>
          <cell r="C5049">
            <v>240</v>
          </cell>
          <cell r="D5049">
            <v>2</v>
          </cell>
          <cell r="E5049">
            <v>70200</v>
          </cell>
          <cell r="F5049">
            <v>1</v>
          </cell>
          <cell r="G5049">
            <v>2300900</v>
          </cell>
          <cell r="I5049">
            <v>0</v>
          </cell>
          <cell r="J5049">
            <v>0</v>
          </cell>
          <cell r="K5049">
            <v>49</v>
          </cell>
          <cell r="L5049">
            <v>48</v>
          </cell>
          <cell r="M5049">
            <v>3</v>
          </cell>
          <cell r="N5049">
            <v>23</v>
          </cell>
          <cell r="O5049">
            <v>0.6</v>
          </cell>
          <cell r="P5049">
            <v>2842</v>
          </cell>
          <cell r="Q5049">
            <v>1455</v>
          </cell>
          <cell r="R5049">
            <v>0.6</v>
          </cell>
          <cell r="S5049">
            <v>2</v>
          </cell>
          <cell r="T5049">
            <v>1876</v>
          </cell>
          <cell r="U5049">
            <v>1049</v>
          </cell>
          <cell r="V5049">
            <v>4718</v>
          </cell>
          <cell r="W5049">
            <v>2504</v>
          </cell>
          <cell r="X5049">
            <v>17511</v>
          </cell>
          <cell r="Y5049">
            <v>350220</v>
          </cell>
          <cell r="Z5049" t="str">
            <v>木</v>
          </cell>
          <cell r="AA5049">
            <v>0.33300000000000002</v>
          </cell>
          <cell r="AB5049">
            <v>1</v>
          </cell>
          <cell r="AC5049">
            <v>0.33300000000000002</v>
          </cell>
          <cell r="AD5049">
            <v>0</v>
          </cell>
          <cell r="AE5049">
            <v>0.33300000000000002</v>
          </cell>
          <cell r="AF5049">
            <v>737</v>
          </cell>
          <cell r="AG5049">
            <v>2504</v>
          </cell>
          <cell r="AH5049">
            <v>737</v>
          </cell>
          <cell r="AI5049">
            <v>0</v>
          </cell>
          <cell r="AJ5049">
            <v>737</v>
          </cell>
          <cell r="AK5049">
            <v>30</v>
          </cell>
        </row>
        <row r="5050">
          <cell r="B5050">
            <v>2301000</v>
          </cell>
          <cell r="C5050">
            <v>250</v>
          </cell>
          <cell r="D5050">
            <v>2</v>
          </cell>
          <cell r="E5050">
            <v>70200</v>
          </cell>
          <cell r="F5050">
            <v>1</v>
          </cell>
          <cell r="G5050">
            <v>2301000</v>
          </cell>
          <cell r="I5050">
            <v>0</v>
          </cell>
          <cell r="J5050">
            <v>0</v>
          </cell>
          <cell r="K5050">
            <v>51</v>
          </cell>
          <cell r="L5050">
            <v>50</v>
          </cell>
          <cell r="M5050">
            <v>3</v>
          </cell>
          <cell r="N5050">
            <v>24</v>
          </cell>
          <cell r="O5050">
            <v>0.6</v>
          </cell>
          <cell r="P5050">
            <v>3312</v>
          </cell>
          <cell r="Q5050">
            <v>1695</v>
          </cell>
          <cell r="R5050">
            <v>0.6</v>
          </cell>
          <cell r="S5050">
            <v>2</v>
          </cell>
          <cell r="T5050">
            <v>2188</v>
          </cell>
          <cell r="U5050">
            <v>1223</v>
          </cell>
          <cell r="V5050">
            <v>5500</v>
          </cell>
          <cell r="W5050">
            <v>2918</v>
          </cell>
          <cell r="X5050">
            <v>21364</v>
          </cell>
          <cell r="Y5050">
            <v>427280</v>
          </cell>
          <cell r="Z5050" t="str">
            <v>木</v>
          </cell>
          <cell r="AA5050">
            <v>0.33300000000000002</v>
          </cell>
          <cell r="AB5050">
            <v>1</v>
          </cell>
          <cell r="AC5050">
            <v>0.33300000000000002</v>
          </cell>
          <cell r="AD5050">
            <v>0</v>
          </cell>
          <cell r="AE5050">
            <v>0.33300000000000002</v>
          </cell>
          <cell r="AF5050">
            <v>859</v>
          </cell>
          <cell r="AG5050">
            <v>2918</v>
          </cell>
          <cell r="AH5050">
            <v>859</v>
          </cell>
          <cell r="AI5050">
            <v>0</v>
          </cell>
          <cell r="AJ5050">
            <v>859</v>
          </cell>
          <cell r="AK5050">
            <v>30</v>
          </cell>
        </row>
        <row r="5051">
          <cell r="B5051">
            <v>2301100</v>
          </cell>
          <cell r="C5051">
            <v>325</v>
          </cell>
          <cell r="D5051">
            <v>3</v>
          </cell>
          <cell r="E5051">
            <v>70200</v>
          </cell>
          <cell r="F5051">
            <v>1</v>
          </cell>
          <cell r="G5051">
            <v>2301100</v>
          </cell>
          <cell r="I5051">
            <v>0</v>
          </cell>
          <cell r="J5051">
            <v>0</v>
          </cell>
          <cell r="K5051">
            <v>66</v>
          </cell>
          <cell r="L5051">
            <v>65</v>
          </cell>
          <cell r="M5051">
            <v>4</v>
          </cell>
          <cell r="N5051">
            <v>28</v>
          </cell>
          <cell r="O5051">
            <v>0.6</v>
          </cell>
          <cell r="P5051">
            <v>8937</v>
          </cell>
          <cell r="Q5051">
            <v>4576</v>
          </cell>
          <cell r="R5051">
            <v>0.6</v>
          </cell>
          <cell r="S5051">
            <v>3</v>
          </cell>
          <cell r="T5051">
            <v>8920</v>
          </cell>
          <cell r="U5051">
            <v>3717</v>
          </cell>
          <cell r="V5051">
            <v>17857</v>
          </cell>
          <cell r="W5051">
            <v>8293</v>
          </cell>
          <cell r="X5051">
            <v>56688</v>
          </cell>
          <cell r="Y5051">
            <v>1133760</v>
          </cell>
          <cell r="Z5051" t="str">
            <v>木</v>
          </cell>
          <cell r="AA5051">
            <v>0.33300000000000002</v>
          </cell>
          <cell r="AB5051">
            <v>1</v>
          </cell>
          <cell r="AC5051">
            <v>0.33300000000000002</v>
          </cell>
          <cell r="AD5051">
            <v>0</v>
          </cell>
          <cell r="AE5051">
            <v>0.33300000000000002</v>
          </cell>
          <cell r="AF5051">
            <v>3184</v>
          </cell>
          <cell r="AG5051">
            <v>8293</v>
          </cell>
          <cell r="AH5051">
            <v>3184</v>
          </cell>
          <cell r="AI5051">
            <v>0</v>
          </cell>
          <cell r="AJ5051">
            <v>3184</v>
          </cell>
          <cell r="AK5051">
            <v>50</v>
          </cell>
        </row>
        <row r="5052">
          <cell r="B5052">
            <v>2301200</v>
          </cell>
          <cell r="C5052">
            <v>330</v>
          </cell>
          <cell r="D5052">
            <v>3</v>
          </cell>
          <cell r="E5052">
            <v>70200</v>
          </cell>
          <cell r="F5052">
            <v>1</v>
          </cell>
          <cell r="G5052">
            <v>2301200</v>
          </cell>
          <cell r="I5052">
            <v>0</v>
          </cell>
          <cell r="J5052">
            <v>0</v>
          </cell>
          <cell r="K5052">
            <v>67</v>
          </cell>
          <cell r="L5052">
            <v>66</v>
          </cell>
          <cell r="M5052">
            <v>4</v>
          </cell>
          <cell r="N5052">
            <v>29</v>
          </cell>
          <cell r="O5052">
            <v>0.6</v>
          </cell>
          <cell r="P5052">
            <v>9796</v>
          </cell>
          <cell r="Q5052">
            <v>5015</v>
          </cell>
          <cell r="R5052">
            <v>0.6</v>
          </cell>
          <cell r="S5052">
            <v>3</v>
          </cell>
          <cell r="T5052">
            <v>9761</v>
          </cell>
          <cell r="U5052">
            <v>4067</v>
          </cell>
          <cell r="V5052">
            <v>19557</v>
          </cell>
          <cell r="W5052">
            <v>9082</v>
          </cell>
          <cell r="X5052">
            <v>61812</v>
          </cell>
          <cell r="Y5052">
            <v>1236240</v>
          </cell>
          <cell r="Z5052" t="str">
            <v>木</v>
          </cell>
          <cell r="AA5052">
            <v>0.33300000000000002</v>
          </cell>
          <cell r="AB5052">
            <v>1</v>
          </cell>
          <cell r="AC5052">
            <v>0.33300000000000002</v>
          </cell>
          <cell r="AD5052">
            <v>0</v>
          </cell>
          <cell r="AE5052">
            <v>0.33300000000000002</v>
          </cell>
          <cell r="AF5052">
            <v>3488</v>
          </cell>
          <cell r="AG5052">
            <v>9082</v>
          </cell>
          <cell r="AH5052">
            <v>3488</v>
          </cell>
          <cell r="AI5052">
            <v>0</v>
          </cell>
          <cell r="AJ5052">
            <v>3488</v>
          </cell>
          <cell r="AK5052">
            <v>50</v>
          </cell>
        </row>
        <row r="5053">
          <cell r="B5053">
            <v>2301300</v>
          </cell>
          <cell r="C5053">
            <v>335</v>
          </cell>
          <cell r="D5053">
            <v>3</v>
          </cell>
          <cell r="E5053">
            <v>70200</v>
          </cell>
          <cell r="F5053">
            <v>1</v>
          </cell>
          <cell r="G5053">
            <v>2301300</v>
          </cell>
          <cell r="I5053">
            <v>0</v>
          </cell>
          <cell r="J5053">
            <v>0</v>
          </cell>
          <cell r="K5053">
            <v>68</v>
          </cell>
          <cell r="L5053">
            <v>67</v>
          </cell>
          <cell r="M5053">
            <v>4</v>
          </cell>
          <cell r="N5053">
            <v>30</v>
          </cell>
          <cell r="O5053">
            <v>0.6</v>
          </cell>
          <cell r="P5053">
            <v>10710</v>
          </cell>
          <cell r="Q5053">
            <v>5483</v>
          </cell>
          <cell r="R5053">
            <v>0.6</v>
          </cell>
          <cell r="S5053">
            <v>3</v>
          </cell>
          <cell r="T5053">
            <v>10692</v>
          </cell>
          <cell r="U5053">
            <v>4455</v>
          </cell>
          <cell r="V5053">
            <v>21402</v>
          </cell>
          <cell r="W5053">
            <v>9938</v>
          </cell>
          <cell r="X5053">
            <v>67330</v>
          </cell>
          <cell r="Y5053">
            <v>1346600</v>
          </cell>
          <cell r="Z5053" t="str">
            <v>木</v>
          </cell>
          <cell r="AA5053">
            <v>0.33300000000000002</v>
          </cell>
          <cell r="AB5053">
            <v>1</v>
          </cell>
          <cell r="AC5053">
            <v>0.33300000000000002</v>
          </cell>
          <cell r="AD5053">
            <v>0</v>
          </cell>
          <cell r="AE5053">
            <v>0.33300000000000002</v>
          </cell>
          <cell r="AF5053">
            <v>3817</v>
          </cell>
          <cell r="AG5053">
            <v>9938</v>
          </cell>
          <cell r="AH5053">
            <v>3817</v>
          </cell>
          <cell r="AI5053">
            <v>0</v>
          </cell>
          <cell r="AJ5053">
            <v>3817</v>
          </cell>
          <cell r="AK5053">
            <v>50</v>
          </cell>
        </row>
        <row r="5054">
          <cell r="B5054">
            <v>2301400</v>
          </cell>
          <cell r="C5054">
            <v>340</v>
          </cell>
          <cell r="D5054">
            <v>3</v>
          </cell>
          <cell r="E5054">
            <v>70200</v>
          </cell>
          <cell r="F5054">
            <v>1</v>
          </cell>
          <cell r="G5054">
            <v>2301400</v>
          </cell>
          <cell r="I5054">
            <v>0</v>
          </cell>
          <cell r="J5054">
            <v>0</v>
          </cell>
          <cell r="K5054">
            <v>69</v>
          </cell>
          <cell r="L5054">
            <v>68</v>
          </cell>
          <cell r="M5054">
            <v>4</v>
          </cell>
          <cell r="N5054">
            <v>31</v>
          </cell>
          <cell r="O5054">
            <v>0.6</v>
          </cell>
          <cell r="P5054">
            <v>11699</v>
          </cell>
          <cell r="Q5054">
            <v>5990</v>
          </cell>
          <cell r="R5054">
            <v>0.6</v>
          </cell>
          <cell r="S5054">
            <v>3</v>
          </cell>
          <cell r="T5054">
            <v>11662</v>
          </cell>
          <cell r="U5054">
            <v>4859</v>
          </cell>
          <cell r="V5054">
            <v>23361</v>
          </cell>
          <cell r="W5054">
            <v>10849</v>
          </cell>
          <cell r="X5054">
            <v>73291</v>
          </cell>
          <cell r="Y5054">
            <v>1465820</v>
          </cell>
          <cell r="Z5054" t="str">
            <v>木</v>
          </cell>
          <cell r="AA5054">
            <v>0.33300000000000002</v>
          </cell>
          <cell r="AB5054">
            <v>1</v>
          </cell>
          <cell r="AC5054">
            <v>0.33300000000000002</v>
          </cell>
          <cell r="AD5054">
            <v>0</v>
          </cell>
          <cell r="AE5054">
            <v>0.33300000000000002</v>
          </cell>
          <cell r="AF5054">
            <v>4166</v>
          </cell>
          <cell r="AG5054">
            <v>10849</v>
          </cell>
          <cell r="AH5054">
            <v>4166</v>
          </cell>
          <cell r="AI5054">
            <v>0</v>
          </cell>
          <cell r="AJ5054">
            <v>4166</v>
          </cell>
          <cell r="AK5054">
            <v>50</v>
          </cell>
        </row>
        <row r="5055">
          <cell r="B5055">
            <v>2301500</v>
          </cell>
          <cell r="C5055">
            <v>350</v>
          </cell>
          <cell r="D5055">
            <v>3</v>
          </cell>
          <cell r="E5055">
            <v>70200</v>
          </cell>
          <cell r="F5055">
            <v>1</v>
          </cell>
          <cell r="G5055">
            <v>2301500</v>
          </cell>
          <cell r="I5055">
            <v>0</v>
          </cell>
          <cell r="J5055">
            <v>0</v>
          </cell>
          <cell r="K5055">
            <v>71</v>
          </cell>
          <cell r="L5055">
            <v>70</v>
          </cell>
          <cell r="M5055">
            <v>4</v>
          </cell>
          <cell r="N5055">
            <v>32</v>
          </cell>
          <cell r="O5055">
            <v>0.6</v>
          </cell>
          <cell r="P5055">
            <v>13516</v>
          </cell>
          <cell r="Q5055">
            <v>6920</v>
          </cell>
          <cell r="R5055">
            <v>0.6</v>
          </cell>
          <cell r="S5055">
            <v>3</v>
          </cell>
          <cell r="T5055">
            <v>13478</v>
          </cell>
          <cell r="U5055">
            <v>5616</v>
          </cell>
          <cell r="V5055">
            <v>26994</v>
          </cell>
          <cell r="W5055">
            <v>12536</v>
          </cell>
          <cell r="X5055">
            <v>88292</v>
          </cell>
          <cell r="Y5055">
            <v>1765840</v>
          </cell>
          <cell r="Z5055" t="str">
            <v>木</v>
          </cell>
          <cell r="AA5055">
            <v>0.33300000000000002</v>
          </cell>
          <cell r="AB5055">
            <v>1</v>
          </cell>
          <cell r="AC5055">
            <v>0.33300000000000002</v>
          </cell>
          <cell r="AD5055">
            <v>0</v>
          </cell>
          <cell r="AE5055">
            <v>0.33300000000000002</v>
          </cell>
          <cell r="AF5055">
            <v>4814</v>
          </cell>
          <cell r="AG5055">
            <v>12536</v>
          </cell>
          <cell r="AH5055">
            <v>4814</v>
          </cell>
          <cell r="AI5055">
            <v>0</v>
          </cell>
          <cell r="AJ5055">
            <v>4814</v>
          </cell>
          <cell r="AK5055">
            <v>50</v>
          </cell>
        </row>
        <row r="5056">
          <cell r="B5056">
            <v>2301600</v>
          </cell>
          <cell r="C5056">
            <v>425</v>
          </cell>
          <cell r="D5056">
            <v>4</v>
          </cell>
          <cell r="E5056">
            <v>70200</v>
          </cell>
          <cell r="F5056">
            <v>1</v>
          </cell>
          <cell r="G5056">
            <v>2301600</v>
          </cell>
          <cell r="I5056">
            <v>0</v>
          </cell>
          <cell r="J5056">
            <v>0</v>
          </cell>
          <cell r="K5056">
            <v>86</v>
          </cell>
          <cell r="L5056">
            <v>85</v>
          </cell>
          <cell r="M5056">
            <v>5</v>
          </cell>
          <cell r="N5056">
            <v>36</v>
          </cell>
          <cell r="O5056">
            <v>0.6</v>
          </cell>
          <cell r="P5056">
            <v>35121</v>
          </cell>
          <cell r="Q5056">
            <v>17982</v>
          </cell>
          <cell r="R5056">
            <v>0.6</v>
          </cell>
          <cell r="S5056">
            <v>4</v>
          </cell>
          <cell r="T5056">
            <v>46828</v>
          </cell>
          <cell r="U5056">
            <v>16361</v>
          </cell>
          <cell r="V5056">
            <v>81949</v>
          </cell>
          <cell r="W5056">
            <v>34343</v>
          </cell>
          <cell r="X5056">
            <v>224596</v>
          </cell>
          <cell r="Y5056">
            <v>4491920</v>
          </cell>
          <cell r="Z5056" t="str">
            <v>木</v>
          </cell>
          <cell r="AA5056">
            <v>0.33300000000000002</v>
          </cell>
          <cell r="AB5056">
            <v>1</v>
          </cell>
          <cell r="AC5056">
            <v>0.33300000000000002</v>
          </cell>
          <cell r="AD5056">
            <v>0</v>
          </cell>
          <cell r="AE5056">
            <v>0.33300000000000002</v>
          </cell>
          <cell r="AF5056">
            <v>15852</v>
          </cell>
          <cell r="AG5056">
            <v>34343</v>
          </cell>
          <cell r="AH5056">
            <v>15852</v>
          </cell>
          <cell r="AI5056">
            <v>0</v>
          </cell>
          <cell r="AJ5056">
            <v>15852</v>
          </cell>
          <cell r="AK5056">
            <v>70</v>
          </cell>
        </row>
        <row r="5057">
          <cell r="B5057">
            <v>2301700</v>
          </cell>
          <cell r="C5057">
            <v>430</v>
          </cell>
          <cell r="D5057">
            <v>4</v>
          </cell>
          <cell r="E5057">
            <v>70200</v>
          </cell>
          <cell r="F5057">
            <v>1</v>
          </cell>
          <cell r="G5057">
            <v>2301700</v>
          </cell>
          <cell r="I5057">
            <v>0</v>
          </cell>
          <cell r="J5057">
            <v>0</v>
          </cell>
          <cell r="K5057">
            <v>87</v>
          </cell>
          <cell r="L5057">
            <v>86</v>
          </cell>
          <cell r="M5057">
            <v>5</v>
          </cell>
          <cell r="N5057">
            <v>37</v>
          </cell>
          <cell r="O5057">
            <v>0.6</v>
          </cell>
          <cell r="P5057">
            <v>38161</v>
          </cell>
          <cell r="Q5057">
            <v>19538</v>
          </cell>
          <cell r="R5057">
            <v>0.6</v>
          </cell>
          <cell r="S5057">
            <v>4</v>
          </cell>
          <cell r="T5057">
            <v>50882</v>
          </cell>
          <cell r="U5057">
            <v>17777</v>
          </cell>
          <cell r="V5057">
            <v>89043</v>
          </cell>
          <cell r="W5057">
            <v>37315</v>
          </cell>
          <cell r="X5057">
            <v>242968</v>
          </cell>
          <cell r="Y5057">
            <v>4859360</v>
          </cell>
          <cell r="Z5057" t="str">
            <v>木</v>
          </cell>
          <cell r="AA5057">
            <v>0.33300000000000002</v>
          </cell>
          <cell r="AB5057">
            <v>1</v>
          </cell>
          <cell r="AC5057">
            <v>0.33300000000000002</v>
          </cell>
          <cell r="AD5057">
            <v>0</v>
          </cell>
          <cell r="AE5057">
            <v>0.33300000000000002</v>
          </cell>
          <cell r="AF5057">
            <v>17225</v>
          </cell>
          <cell r="AG5057">
            <v>37315</v>
          </cell>
          <cell r="AH5057">
            <v>17225</v>
          </cell>
          <cell r="AI5057">
            <v>0</v>
          </cell>
          <cell r="AJ5057">
            <v>17225</v>
          </cell>
          <cell r="AK5057">
            <v>70</v>
          </cell>
        </row>
        <row r="5058">
          <cell r="B5058">
            <v>2301800</v>
          </cell>
          <cell r="C5058">
            <v>435</v>
          </cell>
          <cell r="D5058">
            <v>4</v>
          </cell>
          <cell r="E5058">
            <v>70200</v>
          </cell>
          <cell r="F5058">
            <v>1</v>
          </cell>
          <cell r="G5058">
            <v>2301800</v>
          </cell>
          <cell r="I5058">
            <v>0</v>
          </cell>
          <cell r="J5058">
            <v>0</v>
          </cell>
          <cell r="K5058">
            <v>88</v>
          </cell>
          <cell r="L5058">
            <v>87</v>
          </cell>
          <cell r="M5058">
            <v>5</v>
          </cell>
          <cell r="N5058">
            <v>38</v>
          </cell>
          <cell r="O5058">
            <v>0.6</v>
          </cell>
          <cell r="P5058">
            <v>41450</v>
          </cell>
          <cell r="Q5058">
            <v>21222</v>
          </cell>
          <cell r="R5058">
            <v>0.6</v>
          </cell>
          <cell r="S5058">
            <v>4</v>
          </cell>
          <cell r="T5058">
            <v>55267</v>
          </cell>
          <cell r="U5058">
            <v>19309</v>
          </cell>
          <cell r="V5058">
            <v>96717</v>
          </cell>
          <cell r="W5058">
            <v>40531</v>
          </cell>
          <cell r="X5058">
            <v>262718</v>
          </cell>
          <cell r="Y5058">
            <v>5254360</v>
          </cell>
          <cell r="Z5058" t="str">
            <v>木</v>
          </cell>
          <cell r="AA5058">
            <v>0.33300000000000002</v>
          </cell>
          <cell r="AB5058">
            <v>1</v>
          </cell>
          <cell r="AC5058">
            <v>0.33300000000000002</v>
          </cell>
          <cell r="AD5058">
            <v>0</v>
          </cell>
          <cell r="AE5058">
            <v>0.33300000000000002</v>
          </cell>
          <cell r="AF5058">
            <v>18709</v>
          </cell>
          <cell r="AG5058">
            <v>40531</v>
          </cell>
          <cell r="AH5058">
            <v>18709</v>
          </cell>
          <cell r="AI5058">
            <v>0</v>
          </cell>
          <cell r="AJ5058">
            <v>18709</v>
          </cell>
          <cell r="AK5058">
            <v>70</v>
          </cell>
        </row>
        <row r="5059">
          <cell r="B5059">
            <v>2301900</v>
          </cell>
          <cell r="C5059">
            <v>440</v>
          </cell>
          <cell r="D5059">
            <v>4</v>
          </cell>
          <cell r="E5059">
            <v>70200</v>
          </cell>
          <cell r="F5059">
            <v>1</v>
          </cell>
          <cell r="G5059">
            <v>2301900</v>
          </cell>
          <cell r="I5059">
            <v>0</v>
          </cell>
          <cell r="J5059">
            <v>0</v>
          </cell>
          <cell r="K5059">
            <v>89</v>
          </cell>
          <cell r="L5059">
            <v>88</v>
          </cell>
          <cell r="M5059">
            <v>5</v>
          </cell>
          <cell r="N5059">
            <v>39</v>
          </cell>
          <cell r="O5059">
            <v>0.6</v>
          </cell>
          <cell r="P5059">
            <v>44974</v>
          </cell>
          <cell r="Q5059">
            <v>23027</v>
          </cell>
          <cell r="R5059">
            <v>0.6</v>
          </cell>
          <cell r="S5059">
            <v>4</v>
          </cell>
          <cell r="T5059">
            <v>59904</v>
          </cell>
          <cell r="U5059">
            <v>20929</v>
          </cell>
          <cell r="V5059">
            <v>104878</v>
          </cell>
          <cell r="W5059">
            <v>43956</v>
          </cell>
          <cell r="X5059">
            <v>283942</v>
          </cell>
          <cell r="Y5059">
            <v>5678840</v>
          </cell>
          <cell r="Z5059" t="str">
            <v>木</v>
          </cell>
          <cell r="AA5059">
            <v>0.33300000000000002</v>
          </cell>
          <cell r="AB5059">
            <v>1</v>
          </cell>
          <cell r="AC5059">
            <v>0.33300000000000002</v>
          </cell>
          <cell r="AD5059">
            <v>0</v>
          </cell>
          <cell r="AE5059">
            <v>0.33300000000000002</v>
          </cell>
          <cell r="AF5059">
            <v>20287</v>
          </cell>
          <cell r="AG5059">
            <v>43956</v>
          </cell>
          <cell r="AH5059">
            <v>20287</v>
          </cell>
          <cell r="AI5059">
            <v>0</v>
          </cell>
          <cell r="AJ5059">
            <v>20287</v>
          </cell>
          <cell r="AK5059">
            <v>70</v>
          </cell>
        </row>
        <row r="5060">
          <cell r="B5060">
            <v>2302000</v>
          </cell>
          <cell r="C5060">
            <v>450</v>
          </cell>
          <cell r="D5060">
            <v>4</v>
          </cell>
          <cell r="E5060">
            <v>70200</v>
          </cell>
          <cell r="F5060">
            <v>1</v>
          </cell>
          <cell r="G5060">
            <v>2302000</v>
          </cell>
          <cell r="I5060">
            <v>0</v>
          </cell>
          <cell r="J5060">
            <v>0</v>
          </cell>
          <cell r="K5060">
            <v>91</v>
          </cell>
          <cell r="L5060">
            <v>90</v>
          </cell>
          <cell r="M5060">
            <v>5</v>
          </cell>
          <cell r="N5060">
            <v>40</v>
          </cell>
          <cell r="O5060">
            <v>0.6</v>
          </cell>
          <cell r="P5060">
            <v>51576</v>
          </cell>
          <cell r="Q5060">
            <v>26406</v>
          </cell>
          <cell r="R5060">
            <v>0.6</v>
          </cell>
          <cell r="S5060">
            <v>4</v>
          </cell>
          <cell r="T5060">
            <v>68736</v>
          </cell>
          <cell r="U5060">
            <v>24015</v>
          </cell>
          <cell r="V5060">
            <v>120312</v>
          </cell>
          <cell r="W5060">
            <v>50421</v>
          </cell>
          <cell r="X5060">
            <v>339620</v>
          </cell>
          <cell r="Y5060">
            <v>6792400</v>
          </cell>
          <cell r="Z5060" t="str">
            <v>木</v>
          </cell>
          <cell r="AA5060">
            <v>0.33300000000000002</v>
          </cell>
          <cell r="AB5060">
            <v>1</v>
          </cell>
          <cell r="AC5060">
            <v>0.33300000000000002</v>
          </cell>
          <cell r="AD5060">
            <v>0</v>
          </cell>
          <cell r="AE5060">
            <v>0.33300000000000002</v>
          </cell>
          <cell r="AF5060">
            <v>23273</v>
          </cell>
          <cell r="AG5060">
            <v>50421</v>
          </cell>
          <cell r="AH5060">
            <v>23273</v>
          </cell>
          <cell r="AI5060">
            <v>0</v>
          </cell>
          <cell r="AJ5060">
            <v>23273</v>
          </cell>
          <cell r="AK5060">
            <v>70</v>
          </cell>
        </row>
        <row r="5061">
          <cell r="B5061" t="str">
            <v>水试炼副本</v>
          </cell>
          <cell r="C5061">
            <v>1</v>
          </cell>
          <cell r="D5061">
            <v>2500000</v>
          </cell>
          <cell r="J5061">
            <v>0</v>
          </cell>
          <cell r="K5061">
            <v>1</v>
          </cell>
          <cell r="L5061">
            <v>0</v>
          </cell>
          <cell r="M5061">
            <v>1</v>
          </cell>
          <cell r="N5061">
            <v>0</v>
          </cell>
          <cell r="O5061">
            <v>0.6</v>
          </cell>
          <cell r="Q5061">
            <v>0</v>
          </cell>
          <cell r="R5061">
            <v>0.6</v>
          </cell>
          <cell r="S5061">
            <v>-1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AF5061">
            <v>0</v>
          </cell>
          <cell r="AG5061">
            <v>0</v>
          </cell>
          <cell r="AH5061">
            <v>0</v>
          </cell>
          <cell r="AI5061">
            <v>0</v>
          </cell>
          <cell r="AJ5061">
            <v>0</v>
          </cell>
          <cell r="AK5061">
            <v>4999999</v>
          </cell>
        </row>
        <row r="5062">
          <cell r="B5062">
            <v>2500100</v>
          </cell>
          <cell r="C5062">
            <v>125</v>
          </cell>
          <cell r="D5062">
            <v>1</v>
          </cell>
          <cell r="E5062">
            <v>70400</v>
          </cell>
          <cell r="F5062">
            <v>1</v>
          </cell>
          <cell r="G5062">
            <v>2500100</v>
          </cell>
          <cell r="I5062">
            <v>0</v>
          </cell>
          <cell r="J5062">
            <v>0</v>
          </cell>
          <cell r="K5062">
            <v>26</v>
          </cell>
          <cell r="L5062">
            <v>25</v>
          </cell>
          <cell r="M5062">
            <v>2</v>
          </cell>
          <cell r="N5062">
            <v>12</v>
          </cell>
          <cell r="O5062">
            <v>0.6</v>
          </cell>
          <cell r="P5062">
            <v>410</v>
          </cell>
          <cell r="Q5062">
            <v>210</v>
          </cell>
          <cell r="R5062">
            <v>0.6</v>
          </cell>
          <cell r="S5062">
            <v>1</v>
          </cell>
          <cell r="T5062">
            <v>136</v>
          </cell>
          <cell r="U5062">
            <v>136</v>
          </cell>
          <cell r="V5062">
            <v>546</v>
          </cell>
          <cell r="W5062">
            <v>346</v>
          </cell>
          <cell r="X5062">
            <v>2524</v>
          </cell>
          <cell r="Y5062">
            <v>50480</v>
          </cell>
          <cell r="Z5062" t="str">
            <v>水</v>
          </cell>
          <cell r="AA5062">
            <v>0.33300000000000002</v>
          </cell>
          <cell r="AB5062">
            <v>0</v>
          </cell>
          <cell r="AC5062">
            <v>1</v>
          </cell>
          <cell r="AD5062">
            <v>0.33300000000000002</v>
          </cell>
          <cell r="AE5062">
            <v>0.33300000000000002</v>
          </cell>
          <cell r="AF5062">
            <v>66</v>
          </cell>
          <cell r="AG5062">
            <v>0</v>
          </cell>
          <cell r="AH5062">
            <v>346</v>
          </cell>
          <cell r="AI5062">
            <v>66</v>
          </cell>
          <cell r="AJ5062">
            <v>66</v>
          </cell>
          <cell r="AK5062">
            <v>10</v>
          </cell>
        </row>
        <row r="5063">
          <cell r="B5063">
            <v>2500200</v>
          </cell>
          <cell r="C5063">
            <v>130</v>
          </cell>
          <cell r="D5063">
            <v>1</v>
          </cell>
          <cell r="E5063">
            <v>70400</v>
          </cell>
          <cell r="F5063">
            <v>1</v>
          </cell>
          <cell r="G5063">
            <v>2500200</v>
          </cell>
          <cell r="I5063">
            <v>0</v>
          </cell>
          <cell r="J5063">
            <v>0</v>
          </cell>
          <cell r="K5063">
            <v>27</v>
          </cell>
          <cell r="L5063">
            <v>26</v>
          </cell>
          <cell r="M5063">
            <v>2</v>
          </cell>
          <cell r="N5063">
            <v>13</v>
          </cell>
          <cell r="O5063">
            <v>0.6</v>
          </cell>
          <cell r="P5063">
            <v>468</v>
          </cell>
          <cell r="Q5063">
            <v>239</v>
          </cell>
          <cell r="R5063">
            <v>0.6</v>
          </cell>
          <cell r="S5063">
            <v>1</v>
          </cell>
          <cell r="T5063">
            <v>156</v>
          </cell>
          <cell r="U5063">
            <v>156</v>
          </cell>
          <cell r="V5063">
            <v>624</v>
          </cell>
          <cell r="W5063">
            <v>395</v>
          </cell>
          <cell r="X5063">
            <v>2869</v>
          </cell>
          <cell r="Y5063">
            <v>57380</v>
          </cell>
          <cell r="Z5063" t="str">
            <v>水</v>
          </cell>
          <cell r="AA5063">
            <v>0.33300000000000002</v>
          </cell>
          <cell r="AB5063">
            <v>0</v>
          </cell>
          <cell r="AC5063">
            <v>1</v>
          </cell>
          <cell r="AD5063">
            <v>0.33300000000000002</v>
          </cell>
          <cell r="AE5063">
            <v>0.33300000000000002</v>
          </cell>
          <cell r="AF5063">
            <v>76</v>
          </cell>
          <cell r="AG5063">
            <v>0</v>
          </cell>
          <cell r="AH5063">
            <v>395</v>
          </cell>
          <cell r="AI5063">
            <v>76</v>
          </cell>
          <cell r="AJ5063">
            <v>76</v>
          </cell>
          <cell r="AK5063">
            <v>10</v>
          </cell>
        </row>
        <row r="5064">
          <cell r="B5064">
            <v>2500300</v>
          </cell>
          <cell r="C5064">
            <v>135</v>
          </cell>
          <cell r="D5064">
            <v>1</v>
          </cell>
          <cell r="E5064">
            <v>70400</v>
          </cell>
          <cell r="F5064">
            <v>1</v>
          </cell>
          <cell r="G5064">
            <v>2500300</v>
          </cell>
          <cell r="I5064">
            <v>0</v>
          </cell>
          <cell r="J5064">
            <v>0</v>
          </cell>
          <cell r="K5064">
            <v>28</v>
          </cell>
          <cell r="L5064">
            <v>27</v>
          </cell>
          <cell r="M5064">
            <v>2</v>
          </cell>
          <cell r="N5064">
            <v>14</v>
          </cell>
          <cell r="O5064">
            <v>0.6</v>
          </cell>
          <cell r="P5064">
            <v>529</v>
          </cell>
          <cell r="Q5064">
            <v>270</v>
          </cell>
          <cell r="R5064">
            <v>0.6</v>
          </cell>
          <cell r="S5064">
            <v>1</v>
          </cell>
          <cell r="T5064">
            <v>176</v>
          </cell>
          <cell r="U5064">
            <v>176</v>
          </cell>
          <cell r="V5064">
            <v>705</v>
          </cell>
          <cell r="W5064">
            <v>446</v>
          </cell>
          <cell r="X5064">
            <v>3250</v>
          </cell>
          <cell r="Y5064">
            <v>65000</v>
          </cell>
          <cell r="Z5064" t="str">
            <v>水</v>
          </cell>
          <cell r="AA5064">
            <v>0.33300000000000002</v>
          </cell>
          <cell r="AB5064">
            <v>0</v>
          </cell>
          <cell r="AC5064">
            <v>1</v>
          </cell>
          <cell r="AD5064">
            <v>0.33300000000000002</v>
          </cell>
          <cell r="AE5064">
            <v>0.33300000000000002</v>
          </cell>
          <cell r="AF5064">
            <v>86</v>
          </cell>
          <cell r="AG5064">
            <v>0</v>
          </cell>
          <cell r="AH5064">
            <v>446</v>
          </cell>
          <cell r="AI5064">
            <v>86</v>
          </cell>
          <cell r="AJ5064">
            <v>86</v>
          </cell>
          <cell r="AK5064">
            <v>10</v>
          </cell>
        </row>
        <row r="5065">
          <cell r="B5065">
            <v>2500400</v>
          </cell>
          <cell r="C5065">
            <v>140</v>
          </cell>
          <cell r="D5065">
            <v>1</v>
          </cell>
          <cell r="E5065">
            <v>70400</v>
          </cell>
          <cell r="F5065">
            <v>1</v>
          </cell>
          <cell r="G5065">
            <v>2500400</v>
          </cell>
          <cell r="I5065">
            <v>0</v>
          </cell>
          <cell r="J5065">
            <v>0</v>
          </cell>
          <cell r="K5065">
            <v>29</v>
          </cell>
          <cell r="L5065">
            <v>28</v>
          </cell>
          <cell r="M5065">
            <v>2</v>
          </cell>
          <cell r="N5065">
            <v>15</v>
          </cell>
          <cell r="O5065">
            <v>0.6</v>
          </cell>
          <cell r="P5065">
            <v>603</v>
          </cell>
          <cell r="Q5065">
            <v>308</v>
          </cell>
          <cell r="R5065">
            <v>0.6</v>
          </cell>
          <cell r="S5065">
            <v>1</v>
          </cell>
          <cell r="T5065">
            <v>198</v>
          </cell>
          <cell r="U5065">
            <v>198</v>
          </cell>
          <cell r="V5065">
            <v>801</v>
          </cell>
          <cell r="W5065">
            <v>506</v>
          </cell>
          <cell r="X5065">
            <v>3655</v>
          </cell>
          <cell r="Y5065">
            <v>73100</v>
          </cell>
          <cell r="Z5065" t="str">
            <v>水</v>
          </cell>
          <cell r="AA5065">
            <v>0.33300000000000002</v>
          </cell>
          <cell r="AB5065">
            <v>0</v>
          </cell>
          <cell r="AC5065">
            <v>1</v>
          </cell>
          <cell r="AD5065">
            <v>0.33300000000000002</v>
          </cell>
          <cell r="AE5065">
            <v>0.33300000000000002</v>
          </cell>
          <cell r="AF5065">
            <v>98</v>
          </cell>
          <cell r="AG5065">
            <v>0</v>
          </cell>
          <cell r="AH5065">
            <v>506</v>
          </cell>
          <cell r="AI5065">
            <v>98</v>
          </cell>
          <cell r="AJ5065">
            <v>98</v>
          </cell>
          <cell r="AK5065">
            <v>10</v>
          </cell>
        </row>
        <row r="5066">
          <cell r="B5066">
            <v>2500500</v>
          </cell>
          <cell r="C5066">
            <v>150</v>
          </cell>
          <cell r="D5066">
            <v>1</v>
          </cell>
          <cell r="E5066">
            <v>70400</v>
          </cell>
          <cell r="F5066">
            <v>1</v>
          </cell>
          <cell r="G5066">
            <v>2500500</v>
          </cell>
          <cell r="I5066">
            <v>0</v>
          </cell>
          <cell r="J5066">
            <v>0</v>
          </cell>
          <cell r="K5066">
            <v>31</v>
          </cell>
          <cell r="L5066">
            <v>30</v>
          </cell>
          <cell r="M5066">
            <v>2</v>
          </cell>
          <cell r="N5066">
            <v>16</v>
          </cell>
          <cell r="O5066">
            <v>0.6</v>
          </cell>
          <cell r="P5066">
            <v>720</v>
          </cell>
          <cell r="Q5066">
            <v>368</v>
          </cell>
          <cell r="R5066">
            <v>0.6</v>
          </cell>
          <cell r="S5066">
            <v>1</v>
          </cell>
          <cell r="T5066">
            <v>240</v>
          </cell>
          <cell r="U5066">
            <v>240</v>
          </cell>
          <cell r="V5066">
            <v>960</v>
          </cell>
          <cell r="W5066">
            <v>608</v>
          </cell>
          <cell r="X5066">
            <v>4548</v>
          </cell>
          <cell r="Y5066">
            <v>90960</v>
          </cell>
          <cell r="Z5066" t="str">
            <v>水</v>
          </cell>
          <cell r="AA5066">
            <v>0.33300000000000002</v>
          </cell>
          <cell r="AB5066">
            <v>0</v>
          </cell>
          <cell r="AC5066">
            <v>1</v>
          </cell>
          <cell r="AD5066">
            <v>0.33300000000000002</v>
          </cell>
          <cell r="AE5066">
            <v>0.33300000000000002</v>
          </cell>
          <cell r="AF5066">
            <v>117</v>
          </cell>
          <cell r="AG5066">
            <v>0</v>
          </cell>
          <cell r="AH5066">
            <v>608</v>
          </cell>
          <cell r="AI5066">
            <v>117</v>
          </cell>
          <cell r="AJ5066">
            <v>117</v>
          </cell>
          <cell r="AK5066">
            <v>10</v>
          </cell>
        </row>
        <row r="5067">
          <cell r="B5067">
            <v>2500600</v>
          </cell>
          <cell r="C5067">
            <v>225</v>
          </cell>
          <cell r="D5067">
            <v>2</v>
          </cell>
          <cell r="E5067">
            <v>70400</v>
          </cell>
          <cell r="F5067">
            <v>1</v>
          </cell>
          <cell r="G5067">
            <v>2500600</v>
          </cell>
          <cell r="I5067">
            <v>0</v>
          </cell>
          <cell r="J5067">
            <v>0</v>
          </cell>
          <cell r="K5067">
            <v>46</v>
          </cell>
          <cell r="L5067">
            <v>45</v>
          </cell>
          <cell r="M5067">
            <v>3</v>
          </cell>
          <cell r="N5067">
            <v>20</v>
          </cell>
          <cell r="O5067">
            <v>0.6</v>
          </cell>
          <cell r="P5067">
            <v>2088</v>
          </cell>
          <cell r="Q5067">
            <v>1069</v>
          </cell>
          <cell r="R5067">
            <v>0.6</v>
          </cell>
          <cell r="S5067">
            <v>2</v>
          </cell>
          <cell r="T5067">
            <v>1392</v>
          </cell>
          <cell r="U5067">
            <v>778</v>
          </cell>
          <cell r="V5067">
            <v>3480</v>
          </cell>
          <cell r="W5067">
            <v>1847</v>
          </cell>
          <cell r="X5067">
            <v>13020</v>
          </cell>
          <cell r="Y5067">
            <v>260400</v>
          </cell>
          <cell r="Z5067" t="str">
            <v>水</v>
          </cell>
          <cell r="AA5067">
            <v>0.33300000000000002</v>
          </cell>
          <cell r="AB5067">
            <v>0</v>
          </cell>
          <cell r="AC5067">
            <v>1</v>
          </cell>
          <cell r="AD5067">
            <v>0.33300000000000002</v>
          </cell>
          <cell r="AE5067">
            <v>0.33300000000000002</v>
          </cell>
          <cell r="AF5067">
            <v>543</v>
          </cell>
          <cell r="AG5067">
            <v>0</v>
          </cell>
          <cell r="AH5067">
            <v>1847</v>
          </cell>
          <cell r="AI5067">
            <v>543</v>
          </cell>
          <cell r="AJ5067">
            <v>543</v>
          </cell>
          <cell r="AK5067">
            <v>30</v>
          </cell>
        </row>
        <row r="5068">
          <cell r="B5068">
            <v>2500700</v>
          </cell>
          <cell r="C5068">
            <v>230</v>
          </cell>
          <cell r="D5068">
            <v>2</v>
          </cell>
          <cell r="E5068">
            <v>70400</v>
          </cell>
          <cell r="F5068">
            <v>1</v>
          </cell>
          <cell r="G5068">
            <v>2500700</v>
          </cell>
          <cell r="I5068">
            <v>0</v>
          </cell>
          <cell r="J5068">
            <v>0</v>
          </cell>
          <cell r="K5068">
            <v>47</v>
          </cell>
          <cell r="L5068">
            <v>46</v>
          </cell>
          <cell r="M5068">
            <v>3</v>
          </cell>
          <cell r="N5068">
            <v>21</v>
          </cell>
          <cell r="O5068">
            <v>0.6</v>
          </cell>
          <cell r="P5068">
            <v>2318</v>
          </cell>
          <cell r="Q5068">
            <v>1187</v>
          </cell>
          <cell r="R5068">
            <v>0.6</v>
          </cell>
          <cell r="S5068">
            <v>2</v>
          </cell>
          <cell r="T5068">
            <v>1537</v>
          </cell>
          <cell r="U5068">
            <v>859</v>
          </cell>
          <cell r="V5068">
            <v>3855</v>
          </cell>
          <cell r="W5068">
            <v>2046</v>
          </cell>
          <cell r="X5068">
            <v>14401</v>
          </cell>
          <cell r="Y5068">
            <v>288020</v>
          </cell>
          <cell r="Z5068" t="str">
            <v>水</v>
          </cell>
          <cell r="AA5068">
            <v>0.33300000000000002</v>
          </cell>
          <cell r="AB5068">
            <v>0</v>
          </cell>
          <cell r="AC5068">
            <v>1</v>
          </cell>
          <cell r="AD5068">
            <v>0.33300000000000002</v>
          </cell>
          <cell r="AE5068">
            <v>0.33300000000000002</v>
          </cell>
          <cell r="AF5068">
            <v>602</v>
          </cell>
          <cell r="AG5068">
            <v>0</v>
          </cell>
          <cell r="AH5068">
            <v>2046</v>
          </cell>
          <cell r="AI5068">
            <v>602</v>
          </cell>
          <cell r="AJ5068">
            <v>602</v>
          </cell>
          <cell r="AK5068">
            <v>30</v>
          </cell>
        </row>
        <row r="5069">
          <cell r="B5069">
            <v>2500800</v>
          </cell>
          <cell r="C5069">
            <v>235</v>
          </cell>
          <cell r="D5069">
            <v>2</v>
          </cell>
          <cell r="E5069">
            <v>70400</v>
          </cell>
          <cell r="F5069">
            <v>1</v>
          </cell>
          <cell r="G5069">
            <v>2500800</v>
          </cell>
          <cell r="I5069">
            <v>0</v>
          </cell>
          <cell r="J5069">
            <v>0</v>
          </cell>
          <cell r="K5069">
            <v>48</v>
          </cell>
          <cell r="L5069">
            <v>47</v>
          </cell>
          <cell r="M5069">
            <v>3</v>
          </cell>
          <cell r="N5069">
            <v>22</v>
          </cell>
          <cell r="O5069">
            <v>0.6</v>
          </cell>
          <cell r="P5069">
            <v>2574</v>
          </cell>
          <cell r="Q5069">
            <v>1317</v>
          </cell>
          <cell r="R5069">
            <v>0.6</v>
          </cell>
          <cell r="S5069">
            <v>2</v>
          </cell>
          <cell r="T5069">
            <v>1716</v>
          </cell>
          <cell r="U5069">
            <v>959</v>
          </cell>
          <cell r="V5069">
            <v>4290</v>
          </cell>
          <cell r="W5069">
            <v>2276</v>
          </cell>
          <cell r="X5069">
            <v>15896</v>
          </cell>
          <cell r="Y5069">
            <v>317920</v>
          </cell>
          <cell r="Z5069" t="str">
            <v>水</v>
          </cell>
          <cell r="AA5069">
            <v>0.33300000000000002</v>
          </cell>
          <cell r="AB5069">
            <v>0</v>
          </cell>
          <cell r="AC5069">
            <v>1</v>
          </cell>
          <cell r="AD5069">
            <v>0.33300000000000002</v>
          </cell>
          <cell r="AE5069">
            <v>0.33300000000000002</v>
          </cell>
          <cell r="AF5069">
            <v>670</v>
          </cell>
          <cell r="AG5069">
            <v>0</v>
          </cell>
          <cell r="AH5069">
            <v>2276</v>
          </cell>
          <cell r="AI5069">
            <v>670</v>
          </cell>
          <cell r="AJ5069">
            <v>670</v>
          </cell>
          <cell r="AK5069">
            <v>30</v>
          </cell>
        </row>
        <row r="5070">
          <cell r="B5070">
            <v>2500900</v>
          </cell>
          <cell r="C5070">
            <v>240</v>
          </cell>
          <cell r="D5070">
            <v>2</v>
          </cell>
          <cell r="E5070">
            <v>70400</v>
          </cell>
          <cell r="F5070">
            <v>1</v>
          </cell>
          <cell r="G5070">
            <v>2500900</v>
          </cell>
          <cell r="I5070">
            <v>0</v>
          </cell>
          <cell r="J5070">
            <v>0</v>
          </cell>
          <cell r="K5070">
            <v>49</v>
          </cell>
          <cell r="L5070">
            <v>48</v>
          </cell>
          <cell r="M5070">
            <v>3</v>
          </cell>
          <cell r="N5070">
            <v>23</v>
          </cell>
          <cell r="O5070">
            <v>0.6</v>
          </cell>
          <cell r="P5070">
            <v>2842</v>
          </cell>
          <cell r="Q5070">
            <v>1455</v>
          </cell>
          <cell r="R5070">
            <v>0.6</v>
          </cell>
          <cell r="S5070">
            <v>2</v>
          </cell>
          <cell r="T5070">
            <v>1876</v>
          </cell>
          <cell r="U5070">
            <v>1049</v>
          </cell>
          <cell r="V5070">
            <v>4718</v>
          </cell>
          <cell r="W5070">
            <v>2504</v>
          </cell>
          <cell r="X5070">
            <v>17511</v>
          </cell>
          <cell r="Y5070">
            <v>350220</v>
          </cell>
          <cell r="Z5070" t="str">
            <v>水</v>
          </cell>
          <cell r="AA5070">
            <v>0.33300000000000002</v>
          </cell>
          <cell r="AB5070">
            <v>0</v>
          </cell>
          <cell r="AC5070">
            <v>1</v>
          </cell>
          <cell r="AD5070">
            <v>0.33300000000000002</v>
          </cell>
          <cell r="AE5070">
            <v>0.33300000000000002</v>
          </cell>
          <cell r="AF5070">
            <v>737</v>
          </cell>
          <cell r="AG5070">
            <v>0</v>
          </cell>
          <cell r="AH5070">
            <v>2504</v>
          </cell>
          <cell r="AI5070">
            <v>737</v>
          </cell>
          <cell r="AJ5070">
            <v>737</v>
          </cell>
          <cell r="AK5070">
            <v>30</v>
          </cell>
        </row>
        <row r="5071">
          <cell r="B5071">
            <v>2501000</v>
          </cell>
          <cell r="C5071">
            <v>250</v>
          </cell>
          <cell r="D5071">
            <v>2</v>
          </cell>
          <cell r="E5071">
            <v>70400</v>
          </cell>
          <cell r="F5071">
            <v>1</v>
          </cell>
          <cell r="G5071">
            <v>2501000</v>
          </cell>
          <cell r="I5071">
            <v>0</v>
          </cell>
          <cell r="J5071">
            <v>0</v>
          </cell>
          <cell r="K5071">
            <v>51</v>
          </cell>
          <cell r="L5071">
            <v>50</v>
          </cell>
          <cell r="M5071">
            <v>3</v>
          </cell>
          <cell r="N5071">
            <v>24</v>
          </cell>
          <cell r="O5071">
            <v>0.6</v>
          </cell>
          <cell r="P5071">
            <v>3312</v>
          </cell>
          <cell r="Q5071">
            <v>1695</v>
          </cell>
          <cell r="R5071">
            <v>0.6</v>
          </cell>
          <cell r="S5071">
            <v>2</v>
          </cell>
          <cell r="T5071">
            <v>2188</v>
          </cell>
          <cell r="U5071">
            <v>1223</v>
          </cell>
          <cell r="V5071">
            <v>5500</v>
          </cell>
          <cell r="W5071">
            <v>2918</v>
          </cell>
          <cell r="X5071">
            <v>21364</v>
          </cell>
          <cell r="Y5071">
            <v>427280</v>
          </cell>
          <cell r="Z5071" t="str">
            <v>水</v>
          </cell>
          <cell r="AA5071">
            <v>0.33300000000000002</v>
          </cell>
          <cell r="AB5071">
            <v>0</v>
          </cell>
          <cell r="AC5071">
            <v>1</v>
          </cell>
          <cell r="AD5071">
            <v>0.33300000000000002</v>
          </cell>
          <cell r="AE5071">
            <v>0.33300000000000002</v>
          </cell>
          <cell r="AF5071">
            <v>859</v>
          </cell>
          <cell r="AG5071">
            <v>0</v>
          </cell>
          <cell r="AH5071">
            <v>2918</v>
          </cell>
          <cell r="AI5071">
            <v>859</v>
          </cell>
          <cell r="AJ5071">
            <v>859</v>
          </cell>
          <cell r="AK5071">
            <v>30</v>
          </cell>
        </row>
        <row r="5072">
          <cell r="B5072">
            <v>2501100</v>
          </cell>
          <cell r="C5072">
            <v>325</v>
          </cell>
          <cell r="D5072">
            <v>3</v>
          </cell>
          <cell r="E5072">
            <v>70400</v>
          </cell>
          <cell r="F5072">
            <v>1</v>
          </cell>
          <cell r="G5072">
            <v>2501100</v>
          </cell>
          <cell r="I5072">
            <v>0</v>
          </cell>
          <cell r="J5072">
            <v>0</v>
          </cell>
          <cell r="K5072">
            <v>66</v>
          </cell>
          <cell r="L5072">
            <v>65</v>
          </cell>
          <cell r="M5072">
            <v>4</v>
          </cell>
          <cell r="N5072">
            <v>28</v>
          </cell>
          <cell r="O5072">
            <v>0.6</v>
          </cell>
          <cell r="P5072">
            <v>8937</v>
          </cell>
          <cell r="Q5072">
            <v>4576</v>
          </cell>
          <cell r="R5072">
            <v>0.6</v>
          </cell>
          <cell r="S5072">
            <v>3</v>
          </cell>
          <cell r="T5072">
            <v>8920</v>
          </cell>
          <cell r="U5072">
            <v>3717</v>
          </cell>
          <cell r="V5072">
            <v>17857</v>
          </cell>
          <cell r="W5072">
            <v>8293</v>
          </cell>
          <cell r="X5072">
            <v>56688</v>
          </cell>
          <cell r="Y5072">
            <v>1133760</v>
          </cell>
          <cell r="Z5072" t="str">
            <v>水</v>
          </cell>
          <cell r="AA5072">
            <v>0.33300000000000002</v>
          </cell>
          <cell r="AB5072">
            <v>0</v>
          </cell>
          <cell r="AC5072">
            <v>1</v>
          </cell>
          <cell r="AD5072">
            <v>0.33300000000000002</v>
          </cell>
          <cell r="AE5072">
            <v>0.33300000000000002</v>
          </cell>
          <cell r="AF5072">
            <v>3184</v>
          </cell>
          <cell r="AG5072">
            <v>0</v>
          </cell>
          <cell r="AH5072">
            <v>8293</v>
          </cell>
          <cell r="AI5072">
            <v>3184</v>
          </cell>
          <cell r="AJ5072">
            <v>3184</v>
          </cell>
          <cell r="AK5072">
            <v>50</v>
          </cell>
        </row>
        <row r="5073">
          <cell r="B5073">
            <v>2501200</v>
          </cell>
          <cell r="C5073">
            <v>330</v>
          </cell>
          <cell r="D5073">
            <v>3</v>
          </cell>
          <cell r="E5073">
            <v>70400</v>
          </cell>
          <cell r="F5073">
            <v>1</v>
          </cell>
          <cell r="G5073">
            <v>2501200</v>
          </cell>
          <cell r="I5073">
            <v>0</v>
          </cell>
          <cell r="J5073">
            <v>0</v>
          </cell>
          <cell r="K5073">
            <v>67</v>
          </cell>
          <cell r="L5073">
            <v>66</v>
          </cell>
          <cell r="M5073">
            <v>4</v>
          </cell>
          <cell r="N5073">
            <v>29</v>
          </cell>
          <cell r="O5073">
            <v>0.6</v>
          </cell>
          <cell r="P5073">
            <v>9796</v>
          </cell>
          <cell r="Q5073">
            <v>5015</v>
          </cell>
          <cell r="R5073">
            <v>0.6</v>
          </cell>
          <cell r="S5073">
            <v>3</v>
          </cell>
          <cell r="T5073">
            <v>9761</v>
          </cell>
          <cell r="U5073">
            <v>4067</v>
          </cell>
          <cell r="V5073">
            <v>19557</v>
          </cell>
          <cell r="W5073">
            <v>9082</v>
          </cell>
          <cell r="X5073">
            <v>61812</v>
          </cell>
          <cell r="Y5073">
            <v>1236240</v>
          </cell>
          <cell r="Z5073" t="str">
            <v>水</v>
          </cell>
          <cell r="AA5073">
            <v>0.33300000000000002</v>
          </cell>
          <cell r="AB5073">
            <v>0</v>
          </cell>
          <cell r="AC5073">
            <v>1</v>
          </cell>
          <cell r="AD5073">
            <v>0.33300000000000002</v>
          </cell>
          <cell r="AE5073">
            <v>0.33300000000000002</v>
          </cell>
          <cell r="AF5073">
            <v>3488</v>
          </cell>
          <cell r="AG5073">
            <v>0</v>
          </cell>
          <cell r="AH5073">
            <v>9082</v>
          </cell>
          <cell r="AI5073">
            <v>3488</v>
          </cell>
          <cell r="AJ5073">
            <v>3488</v>
          </cell>
          <cell r="AK5073">
            <v>50</v>
          </cell>
        </row>
        <row r="5074">
          <cell r="B5074">
            <v>2501300</v>
          </cell>
          <cell r="C5074">
            <v>335</v>
          </cell>
          <cell r="D5074">
            <v>3</v>
          </cell>
          <cell r="E5074">
            <v>70400</v>
          </cell>
          <cell r="F5074">
            <v>1</v>
          </cell>
          <cell r="G5074">
            <v>2501300</v>
          </cell>
          <cell r="I5074">
            <v>0</v>
          </cell>
          <cell r="J5074">
            <v>0</v>
          </cell>
          <cell r="K5074">
            <v>68</v>
          </cell>
          <cell r="L5074">
            <v>67</v>
          </cell>
          <cell r="M5074">
            <v>4</v>
          </cell>
          <cell r="N5074">
            <v>30</v>
          </cell>
          <cell r="O5074">
            <v>0.6</v>
          </cell>
          <cell r="P5074">
            <v>10710</v>
          </cell>
          <cell r="Q5074">
            <v>5483</v>
          </cell>
          <cell r="R5074">
            <v>0.6</v>
          </cell>
          <cell r="S5074">
            <v>3</v>
          </cell>
          <cell r="T5074">
            <v>10692</v>
          </cell>
          <cell r="U5074">
            <v>4455</v>
          </cell>
          <cell r="V5074">
            <v>21402</v>
          </cell>
          <cell r="W5074">
            <v>9938</v>
          </cell>
          <cell r="X5074">
            <v>67330</v>
          </cell>
          <cell r="Y5074">
            <v>1346600</v>
          </cell>
          <cell r="Z5074" t="str">
            <v>水</v>
          </cell>
          <cell r="AA5074">
            <v>0.33300000000000002</v>
          </cell>
          <cell r="AB5074">
            <v>0</v>
          </cell>
          <cell r="AC5074">
            <v>1</v>
          </cell>
          <cell r="AD5074">
            <v>0.33300000000000002</v>
          </cell>
          <cell r="AE5074">
            <v>0.33300000000000002</v>
          </cell>
          <cell r="AF5074">
            <v>3817</v>
          </cell>
          <cell r="AG5074">
            <v>0</v>
          </cell>
          <cell r="AH5074">
            <v>9938</v>
          </cell>
          <cell r="AI5074">
            <v>3817</v>
          </cell>
          <cell r="AJ5074">
            <v>3817</v>
          </cell>
          <cell r="AK5074">
            <v>50</v>
          </cell>
        </row>
        <row r="5075">
          <cell r="B5075">
            <v>2501400</v>
          </cell>
          <cell r="C5075">
            <v>340</v>
          </cell>
          <cell r="D5075">
            <v>3</v>
          </cell>
          <cell r="E5075">
            <v>70400</v>
          </cell>
          <cell r="F5075">
            <v>1</v>
          </cell>
          <cell r="G5075">
            <v>2501400</v>
          </cell>
          <cell r="I5075">
            <v>0</v>
          </cell>
          <cell r="J5075">
            <v>0</v>
          </cell>
          <cell r="K5075">
            <v>69</v>
          </cell>
          <cell r="L5075">
            <v>68</v>
          </cell>
          <cell r="M5075">
            <v>4</v>
          </cell>
          <cell r="N5075">
            <v>31</v>
          </cell>
          <cell r="O5075">
            <v>0.6</v>
          </cell>
          <cell r="P5075">
            <v>11699</v>
          </cell>
          <cell r="Q5075">
            <v>5990</v>
          </cell>
          <cell r="R5075">
            <v>0.6</v>
          </cell>
          <cell r="S5075">
            <v>3</v>
          </cell>
          <cell r="T5075">
            <v>11662</v>
          </cell>
          <cell r="U5075">
            <v>4859</v>
          </cell>
          <cell r="V5075">
            <v>23361</v>
          </cell>
          <cell r="W5075">
            <v>10849</v>
          </cell>
          <cell r="X5075">
            <v>73291</v>
          </cell>
          <cell r="Y5075">
            <v>1465820</v>
          </cell>
          <cell r="Z5075" t="str">
            <v>水</v>
          </cell>
          <cell r="AA5075">
            <v>0.33300000000000002</v>
          </cell>
          <cell r="AB5075">
            <v>0</v>
          </cell>
          <cell r="AC5075">
            <v>1</v>
          </cell>
          <cell r="AD5075">
            <v>0.33300000000000002</v>
          </cell>
          <cell r="AE5075">
            <v>0.33300000000000002</v>
          </cell>
          <cell r="AF5075">
            <v>4166</v>
          </cell>
          <cell r="AG5075">
            <v>0</v>
          </cell>
          <cell r="AH5075">
            <v>10849</v>
          </cell>
          <cell r="AI5075">
            <v>4166</v>
          </cell>
          <cell r="AJ5075">
            <v>4166</v>
          </cell>
          <cell r="AK5075">
            <v>50</v>
          </cell>
        </row>
        <row r="5076">
          <cell r="B5076">
            <v>2501500</v>
          </cell>
          <cell r="C5076">
            <v>350</v>
          </cell>
          <cell r="D5076">
            <v>3</v>
          </cell>
          <cell r="E5076">
            <v>70400</v>
          </cell>
          <cell r="F5076">
            <v>1</v>
          </cell>
          <cell r="G5076">
            <v>2501500</v>
          </cell>
          <cell r="I5076">
            <v>0</v>
          </cell>
          <cell r="J5076">
            <v>0</v>
          </cell>
          <cell r="K5076">
            <v>71</v>
          </cell>
          <cell r="L5076">
            <v>70</v>
          </cell>
          <cell r="M5076">
            <v>4</v>
          </cell>
          <cell r="N5076">
            <v>32</v>
          </cell>
          <cell r="O5076">
            <v>0.6</v>
          </cell>
          <cell r="P5076">
            <v>13516</v>
          </cell>
          <cell r="Q5076">
            <v>6920</v>
          </cell>
          <cell r="R5076">
            <v>0.6</v>
          </cell>
          <cell r="S5076">
            <v>3</v>
          </cell>
          <cell r="T5076">
            <v>13478</v>
          </cell>
          <cell r="U5076">
            <v>5616</v>
          </cell>
          <cell r="V5076">
            <v>26994</v>
          </cell>
          <cell r="W5076">
            <v>12536</v>
          </cell>
          <cell r="X5076">
            <v>88292</v>
          </cell>
          <cell r="Y5076">
            <v>1765840</v>
          </cell>
          <cell r="Z5076" t="str">
            <v>水</v>
          </cell>
          <cell r="AA5076">
            <v>0.33300000000000002</v>
          </cell>
          <cell r="AB5076">
            <v>0</v>
          </cell>
          <cell r="AC5076">
            <v>1</v>
          </cell>
          <cell r="AD5076">
            <v>0.33300000000000002</v>
          </cell>
          <cell r="AE5076">
            <v>0.33300000000000002</v>
          </cell>
          <cell r="AF5076">
            <v>4814</v>
          </cell>
          <cell r="AG5076">
            <v>0</v>
          </cell>
          <cell r="AH5076">
            <v>12536</v>
          </cell>
          <cell r="AI5076">
            <v>4814</v>
          </cell>
          <cell r="AJ5076">
            <v>4814</v>
          </cell>
          <cell r="AK5076">
            <v>50</v>
          </cell>
        </row>
        <row r="5077">
          <cell r="B5077">
            <v>2501600</v>
          </cell>
          <cell r="C5077">
            <v>425</v>
          </cell>
          <cell r="D5077">
            <v>4</v>
          </cell>
          <cell r="E5077">
            <v>70400</v>
          </cell>
          <cell r="F5077">
            <v>1</v>
          </cell>
          <cell r="G5077">
            <v>2501600</v>
          </cell>
          <cell r="I5077">
            <v>0</v>
          </cell>
          <cell r="J5077">
            <v>0</v>
          </cell>
          <cell r="K5077">
            <v>86</v>
          </cell>
          <cell r="L5077">
            <v>85</v>
          </cell>
          <cell r="M5077">
            <v>5</v>
          </cell>
          <cell r="N5077">
            <v>36</v>
          </cell>
          <cell r="O5077">
            <v>0.6</v>
          </cell>
          <cell r="P5077">
            <v>35121</v>
          </cell>
          <cell r="Q5077">
            <v>17982</v>
          </cell>
          <cell r="R5077">
            <v>0.6</v>
          </cell>
          <cell r="S5077">
            <v>4</v>
          </cell>
          <cell r="T5077">
            <v>46828</v>
          </cell>
          <cell r="U5077">
            <v>16361</v>
          </cell>
          <cell r="V5077">
            <v>81949</v>
          </cell>
          <cell r="W5077">
            <v>34343</v>
          </cell>
          <cell r="X5077">
            <v>224596</v>
          </cell>
          <cell r="Y5077">
            <v>4491920</v>
          </cell>
          <cell r="Z5077" t="str">
            <v>水</v>
          </cell>
          <cell r="AA5077">
            <v>0.33300000000000002</v>
          </cell>
          <cell r="AB5077">
            <v>0</v>
          </cell>
          <cell r="AC5077">
            <v>1</v>
          </cell>
          <cell r="AD5077">
            <v>0.33300000000000002</v>
          </cell>
          <cell r="AE5077">
            <v>0.33300000000000002</v>
          </cell>
          <cell r="AF5077">
            <v>15852</v>
          </cell>
          <cell r="AG5077">
            <v>0</v>
          </cell>
          <cell r="AH5077">
            <v>34343</v>
          </cell>
          <cell r="AI5077">
            <v>15852</v>
          </cell>
          <cell r="AJ5077">
            <v>15852</v>
          </cell>
          <cell r="AK5077">
            <v>70</v>
          </cell>
        </row>
        <row r="5078">
          <cell r="B5078">
            <v>2501700</v>
          </cell>
          <cell r="C5078">
            <v>430</v>
          </cell>
          <cell r="D5078">
            <v>4</v>
          </cell>
          <cell r="E5078">
            <v>70400</v>
          </cell>
          <cell r="F5078">
            <v>1</v>
          </cell>
          <cell r="G5078">
            <v>2501700</v>
          </cell>
          <cell r="I5078">
            <v>0</v>
          </cell>
          <cell r="J5078">
            <v>0</v>
          </cell>
          <cell r="K5078">
            <v>87</v>
          </cell>
          <cell r="L5078">
            <v>86</v>
          </cell>
          <cell r="M5078">
            <v>5</v>
          </cell>
          <cell r="N5078">
            <v>37</v>
          </cell>
          <cell r="O5078">
            <v>0.6</v>
          </cell>
          <cell r="P5078">
            <v>38161</v>
          </cell>
          <cell r="Q5078">
            <v>19538</v>
          </cell>
          <cell r="R5078">
            <v>0.6</v>
          </cell>
          <cell r="S5078">
            <v>4</v>
          </cell>
          <cell r="T5078">
            <v>50882</v>
          </cell>
          <cell r="U5078">
            <v>17777</v>
          </cell>
          <cell r="V5078">
            <v>89043</v>
          </cell>
          <cell r="W5078">
            <v>37315</v>
          </cell>
          <cell r="X5078">
            <v>242968</v>
          </cell>
          <cell r="Y5078">
            <v>4859360</v>
          </cell>
          <cell r="Z5078" t="str">
            <v>水</v>
          </cell>
          <cell r="AA5078">
            <v>0.33300000000000002</v>
          </cell>
          <cell r="AB5078">
            <v>0</v>
          </cell>
          <cell r="AC5078">
            <v>1</v>
          </cell>
          <cell r="AD5078">
            <v>0.33300000000000002</v>
          </cell>
          <cell r="AE5078">
            <v>0.33300000000000002</v>
          </cell>
          <cell r="AF5078">
            <v>17225</v>
          </cell>
          <cell r="AG5078">
            <v>0</v>
          </cell>
          <cell r="AH5078">
            <v>37315</v>
          </cell>
          <cell r="AI5078">
            <v>17225</v>
          </cell>
          <cell r="AJ5078">
            <v>17225</v>
          </cell>
          <cell r="AK5078">
            <v>70</v>
          </cell>
        </row>
        <row r="5079">
          <cell r="B5079">
            <v>2501800</v>
          </cell>
          <cell r="C5079">
            <v>435</v>
          </cell>
          <cell r="D5079">
            <v>4</v>
          </cell>
          <cell r="E5079">
            <v>70400</v>
          </cell>
          <cell r="F5079">
            <v>1</v>
          </cell>
          <cell r="G5079">
            <v>2501800</v>
          </cell>
          <cell r="I5079">
            <v>0</v>
          </cell>
          <cell r="J5079">
            <v>0</v>
          </cell>
          <cell r="K5079">
            <v>88</v>
          </cell>
          <cell r="L5079">
            <v>87</v>
          </cell>
          <cell r="M5079">
            <v>5</v>
          </cell>
          <cell r="N5079">
            <v>38</v>
          </cell>
          <cell r="O5079">
            <v>0.6</v>
          </cell>
          <cell r="P5079">
            <v>41450</v>
          </cell>
          <cell r="Q5079">
            <v>21222</v>
          </cell>
          <cell r="R5079">
            <v>0.6</v>
          </cell>
          <cell r="S5079">
            <v>4</v>
          </cell>
          <cell r="T5079">
            <v>55267</v>
          </cell>
          <cell r="U5079">
            <v>19309</v>
          </cell>
          <cell r="V5079">
            <v>96717</v>
          </cell>
          <cell r="W5079">
            <v>40531</v>
          </cell>
          <cell r="X5079">
            <v>262718</v>
          </cell>
          <cell r="Y5079">
            <v>5254360</v>
          </cell>
          <cell r="Z5079" t="str">
            <v>水</v>
          </cell>
          <cell r="AA5079">
            <v>0.33300000000000002</v>
          </cell>
          <cell r="AB5079">
            <v>0</v>
          </cell>
          <cell r="AC5079">
            <v>1</v>
          </cell>
          <cell r="AD5079">
            <v>0.33300000000000002</v>
          </cell>
          <cell r="AE5079">
            <v>0.33300000000000002</v>
          </cell>
          <cell r="AF5079">
            <v>18709</v>
          </cell>
          <cell r="AG5079">
            <v>0</v>
          </cell>
          <cell r="AH5079">
            <v>40531</v>
          </cell>
          <cell r="AI5079">
            <v>18709</v>
          </cell>
          <cell r="AJ5079">
            <v>18709</v>
          </cell>
          <cell r="AK5079">
            <v>70</v>
          </cell>
        </row>
        <row r="5080">
          <cell r="B5080">
            <v>2501900</v>
          </cell>
          <cell r="C5080">
            <v>440</v>
          </cell>
          <cell r="D5080">
            <v>4</v>
          </cell>
          <cell r="E5080">
            <v>70400</v>
          </cell>
          <cell r="F5080">
            <v>1</v>
          </cell>
          <cell r="G5080">
            <v>2501900</v>
          </cell>
          <cell r="I5080">
            <v>0</v>
          </cell>
          <cell r="J5080">
            <v>0</v>
          </cell>
          <cell r="K5080">
            <v>89</v>
          </cell>
          <cell r="L5080">
            <v>88</v>
          </cell>
          <cell r="M5080">
            <v>5</v>
          </cell>
          <cell r="N5080">
            <v>39</v>
          </cell>
          <cell r="O5080">
            <v>0.6</v>
          </cell>
          <cell r="P5080">
            <v>44974</v>
          </cell>
          <cell r="Q5080">
            <v>23027</v>
          </cell>
          <cell r="R5080">
            <v>0.6</v>
          </cell>
          <cell r="S5080">
            <v>4</v>
          </cell>
          <cell r="T5080">
            <v>59904</v>
          </cell>
          <cell r="U5080">
            <v>20929</v>
          </cell>
          <cell r="V5080">
            <v>104878</v>
          </cell>
          <cell r="W5080">
            <v>43956</v>
          </cell>
          <cell r="X5080">
            <v>283942</v>
          </cell>
          <cell r="Y5080">
            <v>5678840</v>
          </cell>
          <cell r="Z5080" t="str">
            <v>水</v>
          </cell>
          <cell r="AA5080">
            <v>0.33300000000000002</v>
          </cell>
          <cell r="AB5080">
            <v>0</v>
          </cell>
          <cell r="AC5080">
            <v>1</v>
          </cell>
          <cell r="AD5080">
            <v>0.33300000000000002</v>
          </cell>
          <cell r="AE5080">
            <v>0.33300000000000002</v>
          </cell>
          <cell r="AF5080">
            <v>20287</v>
          </cell>
          <cell r="AG5080">
            <v>0</v>
          </cell>
          <cell r="AH5080">
            <v>43956</v>
          </cell>
          <cell r="AI5080">
            <v>20287</v>
          </cell>
          <cell r="AJ5080">
            <v>20287</v>
          </cell>
          <cell r="AK5080">
            <v>70</v>
          </cell>
        </row>
        <row r="5081">
          <cell r="B5081">
            <v>2502000</v>
          </cell>
          <cell r="C5081">
            <v>450</v>
          </cell>
          <cell r="D5081">
            <v>4</v>
          </cell>
          <cell r="E5081">
            <v>70400</v>
          </cell>
          <cell r="F5081">
            <v>1</v>
          </cell>
          <cell r="G5081">
            <v>2502000</v>
          </cell>
          <cell r="I5081">
            <v>0</v>
          </cell>
          <cell r="J5081">
            <v>0</v>
          </cell>
          <cell r="K5081">
            <v>91</v>
          </cell>
          <cell r="L5081">
            <v>90</v>
          </cell>
          <cell r="M5081">
            <v>5</v>
          </cell>
          <cell r="N5081">
            <v>40</v>
          </cell>
          <cell r="O5081">
            <v>0.6</v>
          </cell>
          <cell r="P5081">
            <v>51576</v>
          </cell>
          <cell r="Q5081">
            <v>26406</v>
          </cell>
          <cell r="R5081">
            <v>0.6</v>
          </cell>
          <cell r="S5081">
            <v>4</v>
          </cell>
          <cell r="T5081">
            <v>68736</v>
          </cell>
          <cell r="U5081">
            <v>24015</v>
          </cell>
          <cell r="V5081">
            <v>120312</v>
          </cell>
          <cell r="W5081">
            <v>50421</v>
          </cell>
          <cell r="X5081">
            <v>339620</v>
          </cell>
          <cell r="Y5081">
            <v>6792400</v>
          </cell>
          <cell r="Z5081" t="str">
            <v>水</v>
          </cell>
          <cell r="AA5081">
            <v>0.33300000000000002</v>
          </cell>
          <cell r="AB5081">
            <v>0</v>
          </cell>
          <cell r="AC5081">
            <v>1</v>
          </cell>
          <cell r="AD5081">
            <v>0.33300000000000002</v>
          </cell>
          <cell r="AE5081">
            <v>0.33300000000000002</v>
          </cell>
          <cell r="AF5081">
            <v>23273</v>
          </cell>
          <cell r="AG5081">
            <v>0</v>
          </cell>
          <cell r="AH5081">
            <v>50421</v>
          </cell>
          <cell r="AI5081">
            <v>23273</v>
          </cell>
          <cell r="AJ5081">
            <v>23273</v>
          </cell>
          <cell r="AK5081">
            <v>70</v>
          </cell>
        </row>
        <row r="5082">
          <cell r="B5082" t="str">
            <v>火试炼副本</v>
          </cell>
          <cell r="C5082">
            <v>1</v>
          </cell>
          <cell r="D5082">
            <v>2600000</v>
          </cell>
          <cell r="J5082">
            <v>0</v>
          </cell>
          <cell r="K5082">
            <v>1</v>
          </cell>
          <cell r="L5082">
            <v>0</v>
          </cell>
          <cell r="M5082">
            <v>1</v>
          </cell>
          <cell r="N5082">
            <v>0</v>
          </cell>
          <cell r="O5082">
            <v>0.6</v>
          </cell>
          <cell r="Q5082">
            <v>0</v>
          </cell>
          <cell r="R5082">
            <v>0.6</v>
          </cell>
          <cell r="S5082">
            <v>-1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AF5082">
            <v>0</v>
          </cell>
          <cell r="AG5082">
            <v>0</v>
          </cell>
          <cell r="AH5082">
            <v>0</v>
          </cell>
          <cell r="AI5082">
            <v>0</v>
          </cell>
          <cell r="AJ5082">
            <v>0</v>
          </cell>
          <cell r="AK5082">
            <v>5199999</v>
          </cell>
        </row>
        <row r="5083">
          <cell r="B5083">
            <v>2600100</v>
          </cell>
          <cell r="C5083">
            <v>125</v>
          </cell>
          <cell r="D5083">
            <v>1</v>
          </cell>
          <cell r="E5083">
            <v>70500</v>
          </cell>
          <cell r="F5083">
            <v>1</v>
          </cell>
          <cell r="G5083">
            <v>2600100</v>
          </cell>
          <cell r="I5083">
            <v>0</v>
          </cell>
          <cell r="J5083">
            <v>0</v>
          </cell>
          <cell r="K5083">
            <v>26</v>
          </cell>
          <cell r="L5083">
            <v>25</v>
          </cell>
          <cell r="M5083">
            <v>2</v>
          </cell>
          <cell r="N5083">
            <v>12</v>
          </cell>
          <cell r="O5083">
            <v>0.6</v>
          </cell>
          <cell r="P5083">
            <v>410</v>
          </cell>
          <cell r="Q5083">
            <v>210</v>
          </cell>
          <cell r="R5083">
            <v>0.6</v>
          </cell>
          <cell r="S5083">
            <v>1</v>
          </cell>
          <cell r="T5083">
            <v>136</v>
          </cell>
          <cell r="U5083">
            <v>136</v>
          </cell>
          <cell r="V5083">
            <v>546</v>
          </cell>
          <cell r="W5083">
            <v>346</v>
          </cell>
          <cell r="X5083">
            <v>2524</v>
          </cell>
          <cell r="Y5083">
            <v>50480</v>
          </cell>
          <cell r="Z5083" t="str">
            <v>火</v>
          </cell>
          <cell r="AA5083">
            <v>0.33300000000000002</v>
          </cell>
          <cell r="AB5083">
            <v>0.33300000000000002</v>
          </cell>
          <cell r="AC5083">
            <v>0.33300000000000002</v>
          </cell>
          <cell r="AD5083">
            <v>1</v>
          </cell>
          <cell r="AE5083">
            <v>0</v>
          </cell>
          <cell r="AF5083">
            <v>66</v>
          </cell>
          <cell r="AG5083">
            <v>66</v>
          </cell>
          <cell r="AH5083">
            <v>66</v>
          </cell>
          <cell r="AI5083">
            <v>346</v>
          </cell>
          <cell r="AJ5083">
            <v>0</v>
          </cell>
          <cell r="AK5083">
            <v>10</v>
          </cell>
        </row>
        <row r="5084">
          <cell r="B5084">
            <v>2600200</v>
          </cell>
          <cell r="C5084">
            <v>130</v>
          </cell>
          <cell r="D5084">
            <v>1</v>
          </cell>
          <cell r="E5084">
            <v>70500</v>
          </cell>
          <cell r="F5084">
            <v>1</v>
          </cell>
          <cell r="G5084">
            <v>2600200</v>
          </cell>
          <cell r="I5084">
            <v>0</v>
          </cell>
          <cell r="J5084">
            <v>0</v>
          </cell>
          <cell r="K5084">
            <v>27</v>
          </cell>
          <cell r="L5084">
            <v>26</v>
          </cell>
          <cell r="M5084">
            <v>2</v>
          </cell>
          <cell r="N5084">
            <v>13</v>
          </cell>
          <cell r="O5084">
            <v>0.6</v>
          </cell>
          <cell r="P5084">
            <v>468</v>
          </cell>
          <cell r="Q5084">
            <v>239</v>
          </cell>
          <cell r="R5084">
            <v>0.6</v>
          </cell>
          <cell r="S5084">
            <v>1</v>
          </cell>
          <cell r="T5084">
            <v>156</v>
          </cell>
          <cell r="U5084">
            <v>156</v>
          </cell>
          <cell r="V5084">
            <v>624</v>
          </cell>
          <cell r="W5084">
            <v>395</v>
          </cell>
          <cell r="X5084">
            <v>2869</v>
          </cell>
          <cell r="Y5084">
            <v>57380</v>
          </cell>
          <cell r="Z5084" t="str">
            <v>火</v>
          </cell>
          <cell r="AA5084">
            <v>0.33300000000000002</v>
          </cell>
          <cell r="AB5084">
            <v>0.33300000000000002</v>
          </cell>
          <cell r="AC5084">
            <v>0.33300000000000002</v>
          </cell>
          <cell r="AD5084">
            <v>1</v>
          </cell>
          <cell r="AE5084">
            <v>0</v>
          </cell>
          <cell r="AF5084">
            <v>76</v>
          </cell>
          <cell r="AG5084">
            <v>76</v>
          </cell>
          <cell r="AH5084">
            <v>76</v>
          </cell>
          <cell r="AI5084">
            <v>395</v>
          </cell>
          <cell r="AJ5084">
            <v>0</v>
          </cell>
          <cell r="AK5084">
            <v>10</v>
          </cell>
        </row>
        <row r="5085">
          <cell r="B5085">
            <v>2600300</v>
          </cell>
          <cell r="C5085">
            <v>135</v>
          </cell>
          <cell r="D5085">
            <v>1</v>
          </cell>
          <cell r="E5085">
            <v>70500</v>
          </cell>
          <cell r="F5085">
            <v>1</v>
          </cell>
          <cell r="G5085">
            <v>2600300</v>
          </cell>
          <cell r="I5085">
            <v>0</v>
          </cell>
          <cell r="J5085">
            <v>0</v>
          </cell>
          <cell r="K5085">
            <v>28</v>
          </cell>
          <cell r="L5085">
            <v>27</v>
          </cell>
          <cell r="M5085">
            <v>2</v>
          </cell>
          <cell r="N5085">
            <v>14</v>
          </cell>
          <cell r="O5085">
            <v>0.6</v>
          </cell>
          <cell r="P5085">
            <v>529</v>
          </cell>
          <cell r="Q5085">
            <v>270</v>
          </cell>
          <cell r="R5085">
            <v>0.6</v>
          </cell>
          <cell r="S5085">
            <v>1</v>
          </cell>
          <cell r="T5085">
            <v>176</v>
          </cell>
          <cell r="U5085">
            <v>176</v>
          </cell>
          <cell r="V5085">
            <v>705</v>
          </cell>
          <cell r="W5085">
            <v>446</v>
          </cell>
          <cell r="X5085">
            <v>3250</v>
          </cell>
          <cell r="Y5085">
            <v>65000</v>
          </cell>
          <cell r="Z5085" t="str">
            <v>火</v>
          </cell>
          <cell r="AA5085">
            <v>0.33300000000000002</v>
          </cell>
          <cell r="AB5085">
            <v>0.33300000000000002</v>
          </cell>
          <cell r="AC5085">
            <v>0.33300000000000002</v>
          </cell>
          <cell r="AD5085">
            <v>1</v>
          </cell>
          <cell r="AE5085">
            <v>0</v>
          </cell>
          <cell r="AF5085">
            <v>86</v>
          </cell>
          <cell r="AG5085">
            <v>86</v>
          </cell>
          <cell r="AH5085">
            <v>86</v>
          </cell>
          <cell r="AI5085">
            <v>446</v>
          </cell>
          <cell r="AJ5085">
            <v>0</v>
          </cell>
          <cell r="AK5085">
            <v>10</v>
          </cell>
        </row>
        <row r="5086">
          <cell r="B5086">
            <v>2600400</v>
          </cell>
          <cell r="C5086">
            <v>140</v>
          </cell>
          <cell r="D5086">
            <v>1</v>
          </cell>
          <cell r="E5086">
            <v>70500</v>
          </cell>
          <cell r="F5086">
            <v>1</v>
          </cell>
          <cell r="G5086">
            <v>2600400</v>
          </cell>
          <cell r="I5086">
            <v>0</v>
          </cell>
          <cell r="J5086">
            <v>0</v>
          </cell>
          <cell r="K5086">
            <v>29</v>
          </cell>
          <cell r="L5086">
            <v>28</v>
          </cell>
          <cell r="M5086">
            <v>2</v>
          </cell>
          <cell r="N5086">
            <v>15</v>
          </cell>
          <cell r="O5086">
            <v>0.6</v>
          </cell>
          <cell r="P5086">
            <v>603</v>
          </cell>
          <cell r="Q5086">
            <v>308</v>
          </cell>
          <cell r="R5086">
            <v>0.6</v>
          </cell>
          <cell r="S5086">
            <v>1</v>
          </cell>
          <cell r="T5086">
            <v>198</v>
          </cell>
          <cell r="U5086">
            <v>198</v>
          </cell>
          <cell r="V5086">
            <v>801</v>
          </cell>
          <cell r="W5086">
            <v>506</v>
          </cell>
          <cell r="X5086">
            <v>3655</v>
          </cell>
          <cell r="Y5086">
            <v>73100</v>
          </cell>
          <cell r="Z5086" t="str">
            <v>火</v>
          </cell>
          <cell r="AA5086">
            <v>0.33300000000000002</v>
          </cell>
          <cell r="AB5086">
            <v>0.33300000000000002</v>
          </cell>
          <cell r="AC5086">
            <v>0.33300000000000002</v>
          </cell>
          <cell r="AD5086">
            <v>1</v>
          </cell>
          <cell r="AE5086">
            <v>0</v>
          </cell>
          <cell r="AF5086">
            <v>98</v>
          </cell>
          <cell r="AG5086">
            <v>98</v>
          </cell>
          <cell r="AH5086">
            <v>98</v>
          </cell>
          <cell r="AI5086">
            <v>506</v>
          </cell>
          <cell r="AJ5086">
            <v>0</v>
          </cell>
          <cell r="AK5086">
            <v>10</v>
          </cell>
        </row>
        <row r="5087">
          <cell r="B5087">
            <v>2600500</v>
          </cell>
          <cell r="C5087">
            <v>150</v>
          </cell>
          <cell r="D5087">
            <v>1</v>
          </cell>
          <cell r="E5087">
            <v>70500</v>
          </cell>
          <cell r="F5087">
            <v>1</v>
          </cell>
          <cell r="G5087">
            <v>2600500</v>
          </cell>
          <cell r="I5087">
            <v>0</v>
          </cell>
          <cell r="J5087">
            <v>0</v>
          </cell>
          <cell r="K5087">
            <v>31</v>
          </cell>
          <cell r="L5087">
            <v>30</v>
          </cell>
          <cell r="M5087">
            <v>2</v>
          </cell>
          <cell r="N5087">
            <v>16</v>
          </cell>
          <cell r="O5087">
            <v>0.6</v>
          </cell>
          <cell r="P5087">
            <v>720</v>
          </cell>
          <cell r="Q5087">
            <v>368</v>
          </cell>
          <cell r="R5087">
            <v>0.6</v>
          </cell>
          <cell r="S5087">
            <v>1</v>
          </cell>
          <cell r="T5087">
            <v>240</v>
          </cell>
          <cell r="U5087">
            <v>240</v>
          </cell>
          <cell r="V5087">
            <v>960</v>
          </cell>
          <cell r="W5087">
            <v>608</v>
          </cell>
          <cell r="X5087">
            <v>4548</v>
          </cell>
          <cell r="Y5087">
            <v>90960</v>
          </cell>
          <cell r="Z5087" t="str">
            <v>火</v>
          </cell>
          <cell r="AA5087">
            <v>0.33300000000000002</v>
          </cell>
          <cell r="AB5087">
            <v>0.33300000000000002</v>
          </cell>
          <cell r="AC5087">
            <v>0.33300000000000002</v>
          </cell>
          <cell r="AD5087">
            <v>1</v>
          </cell>
          <cell r="AE5087">
            <v>0</v>
          </cell>
          <cell r="AF5087">
            <v>117</v>
          </cell>
          <cell r="AG5087">
            <v>117</v>
          </cell>
          <cell r="AH5087">
            <v>117</v>
          </cell>
          <cell r="AI5087">
            <v>608</v>
          </cell>
          <cell r="AJ5087">
            <v>0</v>
          </cell>
          <cell r="AK5087">
            <v>10</v>
          </cell>
        </row>
        <row r="5088">
          <cell r="B5088">
            <v>2600600</v>
          </cell>
          <cell r="C5088">
            <v>225</v>
          </cell>
          <cell r="D5088">
            <v>2</v>
          </cell>
          <cell r="E5088">
            <v>70500</v>
          </cell>
          <cell r="F5088">
            <v>1</v>
          </cell>
          <cell r="G5088">
            <v>2600600</v>
          </cell>
          <cell r="I5088">
            <v>0</v>
          </cell>
          <cell r="J5088">
            <v>0</v>
          </cell>
          <cell r="K5088">
            <v>46</v>
          </cell>
          <cell r="L5088">
            <v>45</v>
          </cell>
          <cell r="M5088">
            <v>3</v>
          </cell>
          <cell r="N5088">
            <v>20</v>
          </cell>
          <cell r="O5088">
            <v>0.6</v>
          </cell>
          <cell r="P5088">
            <v>2088</v>
          </cell>
          <cell r="Q5088">
            <v>1069</v>
          </cell>
          <cell r="R5088">
            <v>0.6</v>
          </cell>
          <cell r="S5088">
            <v>2</v>
          </cell>
          <cell r="T5088">
            <v>1392</v>
          </cell>
          <cell r="U5088">
            <v>778</v>
          </cell>
          <cell r="V5088">
            <v>3480</v>
          </cell>
          <cell r="W5088">
            <v>1847</v>
          </cell>
          <cell r="X5088">
            <v>13020</v>
          </cell>
          <cell r="Y5088">
            <v>260400</v>
          </cell>
          <cell r="Z5088" t="str">
            <v>火</v>
          </cell>
          <cell r="AA5088">
            <v>0.33300000000000002</v>
          </cell>
          <cell r="AB5088">
            <v>0.33300000000000002</v>
          </cell>
          <cell r="AC5088">
            <v>0.33300000000000002</v>
          </cell>
          <cell r="AD5088">
            <v>1</v>
          </cell>
          <cell r="AE5088">
            <v>0</v>
          </cell>
          <cell r="AF5088">
            <v>543</v>
          </cell>
          <cell r="AG5088">
            <v>543</v>
          </cell>
          <cell r="AH5088">
            <v>543</v>
          </cell>
          <cell r="AI5088">
            <v>1847</v>
          </cell>
          <cell r="AJ5088">
            <v>0</v>
          </cell>
          <cell r="AK5088">
            <v>30</v>
          </cell>
        </row>
        <row r="5089">
          <cell r="B5089">
            <v>2600700</v>
          </cell>
          <cell r="C5089">
            <v>230</v>
          </cell>
          <cell r="D5089">
            <v>2</v>
          </cell>
          <cell r="E5089">
            <v>70500</v>
          </cell>
          <cell r="F5089">
            <v>1</v>
          </cell>
          <cell r="G5089">
            <v>2600700</v>
          </cell>
          <cell r="I5089">
            <v>0</v>
          </cell>
          <cell r="J5089">
            <v>0</v>
          </cell>
          <cell r="K5089">
            <v>47</v>
          </cell>
          <cell r="L5089">
            <v>46</v>
          </cell>
          <cell r="M5089">
            <v>3</v>
          </cell>
          <cell r="N5089">
            <v>21</v>
          </cell>
          <cell r="O5089">
            <v>0.6</v>
          </cell>
          <cell r="P5089">
            <v>2318</v>
          </cell>
          <cell r="Q5089">
            <v>1187</v>
          </cell>
          <cell r="R5089">
            <v>0.6</v>
          </cell>
          <cell r="S5089">
            <v>2</v>
          </cell>
          <cell r="T5089">
            <v>1537</v>
          </cell>
          <cell r="U5089">
            <v>859</v>
          </cell>
          <cell r="V5089">
            <v>3855</v>
          </cell>
          <cell r="W5089">
            <v>2046</v>
          </cell>
          <cell r="X5089">
            <v>14401</v>
          </cell>
          <cell r="Y5089">
            <v>288020</v>
          </cell>
          <cell r="Z5089" t="str">
            <v>火</v>
          </cell>
          <cell r="AA5089">
            <v>0.33300000000000002</v>
          </cell>
          <cell r="AB5089">
            <v>0.33300000000000002</v>
          </cell>
          <cell r="AC5089">
            <v>0.33300000000000002</v>
          </cell>
          <cell r="AD5089">
            <v>1</v>
          </cell>
          <cell r="AE5089">
            <v>0</v>
          </cell>
          <cell r="AF5089">
            <v>602</v>
          </cell>
          <cell r="AG5089">
            <v>602</v>
          </cell>
          <cell r="AH5089">
            <v>602</v>
          </cell>
          <cell r="AI5089">
            <v>2046</v>
          </cell>
          <cell r="AJ5089">
            <v>0</v>
          </cell>
          <cell r="AK5089">
            <v>30</v>
          </cell>
        </row>
        <row r="5090">
          <cell r="B5090">
            <v>2600800</v>
          </cell>
          <cell r="C5090">
            <v>235</v>
          </cell>
          <cell r="D5090">
            <v>2</v>
          </cell>
          <cell r="E5090">
            <v>70500</v>
          </cell>
          <cell r="F5090">
            <v>1</v>
          </cell>
          <cell r="G5090">
            <v>2600800</v>
          </cell>
          <cell r="I5090">
            <v>0</v>
          </cell>
          <cell r="J5090">
            <v>0</v>
          </cell>
          <cell r="K5090">
            <v>48</v>
          </cell>
          <cell r="L5090">
            <v>47</v>
          </cell>
          <cell r="M5090">
            <v>3</v>
          </cell>
          <cell r="N5090">
            <v>22</v>
          </cell>
          <cell r="O5090">
            <v>0.6</v>
          </cell>
          <cell r="P5090">
            <v>2574</v>
          </cell>
          <cell r="Q5090">
            <v>1317</v>
          </cell>
          <cell r="R5090">
            <v>0.6</v>
          </cell>
          <cell r="S5090">
            <v>2</v>
          </cell>
          <cell r="T5090">
            <v>1716</v>
          </cell>
          <cell r="U5090">
            <v>959</v>
          </cell>
          <cell r="V5090">
            <v>4290</v>
          </cell>
          <cell r="W5090">
            <v>2276</v>
          </cell>
          <cell r="X5090">
            <v>15896</v>
          </cell>
          <cell r="Y5090">
            <v>317920</v>
          </cell>
          <cell r="Z5090" t="str">
            <v>火</v>
          </cell>
          <cell r="AA5090">
            <v>0.33300000000000002</v>
          </cell>
          <cell r="AB5090">
            <v>0.33300000000000002</v>
          </cell>
          <cell r="AC5090">
            <v>0.33300000000000002</v>
          </cell>
          <cell r="AD5090">
            <v>1</v>
          </cell>
          <cell r="AE5090">
            <v>0</v>
          </cell>
          <cell r="AF5090">
            <v>670</v>
          </cell>
          <cell r="AG5090">
            <v>670</v>
          </cell>
          <cell r="AH5090">
            <v>670</v>
          </cell>
          <cell r="AI5090">
            <v>2276</v>
          </cell>
          <cell r="AJ5090">
            <v>0</v>
          </cell>
          <cell r="AK5090">
            <v>30</v>
          </cell>
        </row>
        <row r="5091">
          <cell r="B5091">
            <v>2600900</v>
          </cell>
          <cell r="C5091">
            <v>240</v>
          </cell>
          <cell r="D5091">
            <v>2</v>
          </cell>
          <cell r="E5091">
            <v>70500</v>
          </cell>
          <cell r="F5091">
            <v>1</v>
          </cell>
          <cell r="G5091">
            <v>2600900</v>
          </cell>
          <cell r="I5091">
            <v>0</v>
          </cell>
          <cell r="J5091">
            <v>0</v>
          </cell>
          <cell r="K5091">
            <v>49</v>
          </cell>
          <cell r="L5091">
            <v>48</v>
          </cell>
          <cell r="M5091">
            <v>3</v>
          </cell>
          <cell r="N5091">
            <v>23</v>
          </cell>
          <cell r="O5091">
            <v>0.6</v>
          </cell>
          <cell r="P5091">
            <v>2842</v>
          </cell>
          <cell r="Q5091">
            <v>1455</v>
          </cell>
          <cell r="R5091">
            <v>0.6</v>
          </cell>
          <cell r="S5091">
            <v>2</v>
          </cell>
          <cell r="T5091">
            <v>1876</v>
          </cell>
          <cell r="U5091">
            <v>1049</v>
          </cell>
          <cell r="V5091">
            <v>4718</v>
          </cell>
          <cell r="W5091">
            <v>2504</v>
          </cell>
          <cell r="X5091">
            <v>17511</v>
          </cell>
          <cell r="Y5091">
            <v>350220</v>
          </cell>
          <cell r="Z5091" t="str">
            <v>火</v>
          </cell>
          <cell r="AA5091">
            <v>0.33300000000000002</v>
          </cell>
          <cell r="AB5091">
            <v>0.33300000000000002</v>
          </cell>
          <cell r="AC5091">
            <v>0.33300000000000002</v>
          </cell>
          <cell r="AD5091">
            <v>1</v>
          </cell>
          <cell r="AE5091">
            <v>0</v>
          </cell>
          <cell r="AF5091">
            <v>737</v>
          </cell>
          <cell r="AG5091">
            <v>737</v>
          </cell>
          <cell r="AH5091">
            <v>737</v>
          </cell>
          <cell r="AI5091">
            <v>2504</v>
          </cell>
          <cell r="AJ5091">
            <v>0</v>
          </cell>
          <cell r="AK5091">
            <v>30</v>
          </cell>
        </row>
        <row r="5092">
          <cell r="B5092">
            <v>2601000</v>
          </cell>
          <cell r="C5092">
            <v>250</v>
          </cell>
          <cell r="D5092">
            <v>2</v>
          </cell>
          <cell r="E5092">
            <v>70500</v>
          </cell>
          <cell r="F5092">
            <v>1</v>
          </cell>
          <cell r="G5092">
            <v>2601000</v>
          </cell>
          <cell r="I5092">
            <v>0</v>
          </cell>
          <cell r="J5092">
            <v>0</v>
          </cell>
          <cell r="K5092">
            <v>51</v>
          </cell>
          <cell r="L5092">
            <v>50</v>
          </cell>
          <cell r="M5092">
            <v>3</v>
          </cell>
          <cell r="N5092">
            <v>24</v>
          </cell>
          <cell r="O5092">
            <v>0.6</v>
          </cell>
          <cell r="P5092">
            <v>3312</v>
          </cell>
          <cell r="Q5092">
            <v>1695</v>
          </cell>
          <cell r="R5092">
            <v>0.6</v>
          </cell>
          <cell r="S5092">
            <v>2</v>
          </cell>
          <cell r="T5092">
            <v>2188</v>
          </cell>
          <cell r="U5092">
            <v>1223</v>
          </cell>
          <cell r="V5092">
            <v>5500</v>
          </cell>
          <cell r="W5092">
            <v>2918</v>
          </cell>
          <cell r="X5092">
            <v>21364</v>
          </cell>
          <cell r="Y5092">
            <v>427280</v>
          </cell>
          <cell r="Z5092" t="str">
            <v>火</v>
          </cell>
          <cell r="AA5092">
            <v>0.33300000000000002</v>
          </cell>
          <cell r="AB5092">
            <v>0.33300000000000002</v>
          </cell>
          <cell r="AC5092">
            <v>0.33300000000000002</v>
          </cell>
          <cell r="AD5092">
            <v>1</v>
          </cell>
          <cell r="AE5092">
            <v>0</v>
          </cell>
          <cell r="AF5092">
            <v>859</v>
          </cell>
          <cell r="AG5092">
            <v>859</v>
          </cell>
          <cell r="AH5092">
            <v>859</v>
          </cell>
          <cell r="AI5092">
            <v>2918</v>
          </cell>
          <cell r="AJ5092">
            <v>0</v>
          </cell>
          <cell r="AK5092">
            <v>30</v>
          </cell>
        </row>
        <row r="5093">
          <cell r="B5093">
            <v>2601100</v>
          </cell>
          <cell r="C5093">
            <v>325</v>
          </cell>
          <cell r="D5093">
            <v>3</v>
          </cell>
          <cell r="E5093">
            <v>70500</v>
          </cell>
          <cell r="F5093">
            <v>1</v>
          </cell>
          <cell r="G5093">
            <v>2601100</v>
          </cell>
          <cell r="I5093">
            <v>0</v>
          </cell>
          <cell r="J5093">
            <v>0</v>
          </cell>
          <cell r="K5093">
            <v>66</v>
          </cell>
          <cell r="L5093">
            <v>65</v>
          </cell>
          <cell r="M5093">
            <v>4</v>
          </cell>
          <cell r="N5093">
            <v>28</v>
          </cell>
          <cell r="O5093">
            <v>0.6</v>
          </cell>
          <cell r="P5093">
            <v>8937</v>
          </cell>
          <cell r="Q5093">
            <v>4576</v>
          </cell>
          <cell r="R5093">
            <v>0.6</v>
          </cell>
          <cell r="S5093">
            <v>3</v>
          </cell>
          <cell r="T5093">
            <v>8920</v>
          </cell>
          <cell r="U5093">
            <v>3717</v>
          </cell>
          <cell r="V5093">
            <v>17857</v>
          </cell>
          <cell r="W5093">
            <v>8293</v>
          </cell>
          <cell r="X5093">
            <v>56688</v>
          </cell>
          <cell r="Y5093">
            <v>1133760</v>
          </cell>
          <cell r="Z5093" t="str">
            <v>火</v>
          </cell>
          <cell r="AA5093">
            <v>0.33300000000000002</v>
          </cell>
          <cell r="AB5093">
            <v>0.33300000000000002</v>
          </cell>
          <cell r="AC5093">
            <v>0.33300000000000002</v>
          </cell>
          <cell r="AD5093">
            <v>1</v>
          </cell>
          <cell r="AE5093">
            <v>0</v>
          </cell>
          <cell r="AF5093">
            <v>3184</v>
          </cell>
          <cell r="AG5093">
            <v>3184</v>
          </cell>
          <cell r="AH5093">
            <v>3184</v>
          </cell>
          <cell r="AI5093">
            <v>8293</v>
          </cell>
          <cell r="AJ5093">
            <v>0</v>
          </cell>
          <cell r="AK5093">
            <v>50</v>
          </cell>
        </row>
        <row r="5094">
          <cell r="B5094">
            <v>2601200</v>
          </cell>
          <cell r="C5094">
            <v>330</v>
          </cell>
          <cell r="D5094">
            <v>3</v>
          </cell>
          <cell r="E5094">
            <v>70500</v>
          </cell>
          <cell r="F5094">
            <v>1</v>
          </cell>
          <cell r="G5094">
            <v>2601200</v>
          </cell>
          <cell r="I5094">
            <v>0</v>
          </cell>
          <cell r="J5094">
            <v>0</v>
          </cell>
          <cell r="K5094">
            <v>67</v>
          </cell>
          <cell r="L5094">
            <v>66</v>
          </cell>
          <cell r="M5094">
            <v>4</v>
          </cell>
          <cell r="N5094">
            <v>29</v>
          </cell>
          <cell r="O5094">
            <v>0.6</v>
          </cell>
          <cell r="P5094">
            <v>9796</v>
          </cell>
          <cell r="Q5094">
            <v>5015</v>
          </cell>
          <cell r="R5094">
            <v>0.6</v>
          </cell>
          <cell r="S5094">
            <v>3</v>
          </cell>
          <cell r="T5094">
            <v>9761</v>
          </cell>
          <cell r="U5094">
            <v>4067</v>
          </cell>
          <cell r="V5094">
            <v>19557</v>
          </cell>
          <cell r="W5094">
            <v>9082</v>
          </cell>
          <cell r="X5094">
            <v>61812</v>
          </cell>
          <cell r="Y5094">
            <v>1236240</v>
          </cell>
          <cell r="Z5094" t="str">
            <v>火</v>
          </cell>
          <cell r="AA5094">
            <v>0.33300000000000002</v>
          </cell>
          <cell r="AB5094">
            <v>0.33300000000000002</v>
          </cell>
          <cell r="AC5094">
            <v>0.33300000000000002</v>
          </cell>
          <cell r="AD5094">
            <v>1</v>
          </cell>
          <cell r="AE5094">
            <v>0</v>
          </cell>
          <cell r="AF5094">
            <v>3488</v>
          </cell>
          <cell r="AG5094">
            <v>3488</v>
          </cell>
          <cell r="AH5094">
            <v>3488</v>
          </cell>
          <cell r="AI5094">
            <v>9082</v>
          </cell>
          <cell r="AJ5094">
            <v>0</v>
          </cell>
          <cell r="AK5094">
            <v>50</v>
          </cell>
        </row>
        <row r="5095">
          <cell r="B5095">
            <v>2601300</v>
          </cell>
          <cell r="C5095">
            <v>335</v>
          </cell>
          <cell r="D5095">
            <v>3</v>
          </cell>
          <cell r="E5095">
            <v>70500</v>
          </cell>
          <cell r="F5095">
            <v>1</v>
          </cell>
          <cell r="G5095">
            <v>2601300</v>
          </cell>
          <cell r="I5095">
            <v>0</v>
          </cell>
          <cell r="J5095">
            <v>0</v>
          </cell>
          <cell r="K5095">
            <v>68</v>
          </cell>
          <cell r="L5095">
            <v>67</v>
          </cell>
          <cell r="M5095">
            <v>4</v>
          </cell>
          <cell r="N5095">
            <v>30</v>
          </cell>
          <cell r="O5095">
            <v>0.6</v>
          </cell>
          <cell r="P5095">
            <v>10710</v>
          </cell>
          <cell r="Q5095">
            <v>5483</v>
          </cell>
          <cell r="R5095">
            <v>0.6</v>
          </cell>
          <cell r="S5095">
            <v>3</v>
          </cell>
          <cell r="T5095">
            <v>10692</v>
          </cell>
          <cell r="U5095">
            <v>4455</v>
          </cell>
          <cell r="V5095">
            <v>21402</v>
          </cell>
          <cell r="W5095">
            <v>9938</v>
          </cell>
          <cell r="X5095">
            <v>67330</v>
          </cell>
          <cell r="Y5095">
            <v>1346600</v>
          </cell>
          <cell r="Z5095" t="str">
            <v>火</v>
          </cell>
          <cell r="AA5095">
            <v>0.33300000000000002</v>
          </cell>
          <cell r="AB5095">
            <v>0.33300000000000002</v>
          </cell>
          <cell r="AC5095">
            <v>0.33300000000000002</v>
          </cell>
          <cell r="AD5095">
            <v>1</v>
          </cell>
          <cell r="AE5095">
            <v>0</v>
          </cell>
          <cell r="AF5095">
            <v>3817</v>
          </cell>
          <cell r="AG5095">
            <v>3817</v>
          </cell>
          <cell r="AH5095">
            <v>3817</v>
          </cell>
          <cell r="AI5095">
            <v>9938</v>
          </cell>
          <cell r="AJ5095">
            <v>0</v>
          </cell>
          <cell r="AK5095">
            <v>50</v>
          </cell>
        </row>
        <row r="5096">
          <cell r="B5096">
            <v>2601400</v>
          </cell>
          <cell r="C5096">
            <v>340</v>
          </cell>
          <cell r="D5096">
            <v>3</v>
          </cell>
          <cell r="E5096">
            <v>70500</v>
          </cell>
          <cell r="F5096">
            <v>1</v>
          </cell>
          <cell r="G5096">
            <v>2601400</v>
          </cell>
          <cell r="I5096">
            <v>0</v>
          </cell>
          <cell r="J5096">
            <v>0</v>
          </cell>
          <cell r="K5096">
            <v>69</v>
          </cell>
          <cell r="L5096">
            <v>68</v>
          </cell>
          <cell r="M5096">
            <v>4</v>
          </cell>
          <cell r="N5096">
            <v>31</v>
          </cell>
          <cell r="O5096">
            <v>0.6</v>
          </cell>
          <cell r="P5096">
            <v>11699</v>
          </cell>
          <cell r="Q5096">
            <v>5990</v>
          </cell>
          <cell r="R5096">
            <v>0.6</v>
          </cell>
          <cell r="S5096">
            <v>3</v>
          </cell>
          <cell r="T5096">
            <v>11662</v>
          </cell>
          <cell r="U5096">
            <v>4859</v>
          </cell>
          <cell r="V5096">
            <v>23361</v>
          </cell>
          <cell r="W5096">
            <v>10849</v>
          </cell>
          <cell r="X5096">
            <v>73291</v>
          </cell>
          <cell r="Y5096">
            <v>1465820</v>
          </cell>
          <cell r="Z5096" t="str">
            <v>火</v>
          </cell>
          <cell r="AA5096">
            <v>0.33300000000000002</v>
          </cell>
          <cell r="AB5096">
            <v>0.33300000000000002</v>
          </cell>
          <cell r="AC5096">
            <v>0.33300000000000002</v>
          </cell>
          <cell r="AD5096">
            <v>1</v>
          </cell>
          <cell r="AE5096">
            <v>0</v>
          </cell>
          <cell r="AF5096">
            <v>4166</v>
          </cell>
          <cell r="AG5096">
            <v>4166</v>
          </cell>
          <cell r="AH5096">
            <v>4166</v>
          </cell>
          <cell r="AI5096">
            <v>10849</v>
          </cell>
          <cell r="AJ5096">
            <v>0</v>
          </cell>
          <cell r="AK5096">
            <v>50</v>
          </cell>
        </row>
        <row r="5097">
          <cell r="B5097">
            <v>2601500</v>
          </cell>
          <cell r="C5097">
            <v>350</v>
          </cell>
          <cell r="D5097">
            <v>3</v>
          </cell>
          <cell r="E5097">
            <v>70500</v>
          </cell>
          <cell r="F5097">
            <v>1</v>
          </cell>
          <cell r="G5097">
            <v>2601500</v>
          </cell>
          <cell r="I5097">
            <v>0</v>
          </cell>
          <cell r="J5097">
            <v>0</v>
          </cell>
          <cell r="K5097">
            <v>71</v>
          </cell>
          <cell r="L5097">
            <v>70</v>
          </cell>
          <cell r="M5097">
            <v>4</v>
          </cell>
          <cell r="N5097">
            <v>32</v>
          </cell>
          <cell r="O5097">
            <v>0.6</v>
          </cell>
          <cell r="P5097">
            <v>13516</v>
          </cell>
          <cell r="Q5097">
            <v>6920</v>
          </cell>
          <cell r="R5097">
            <v>0.6</v>
          </cell>
          <cell r="S5097">
            <v>3</v>
          </cell>
          <cell r="T5097">
            <v>13478</v>
          </cell>
          <cell r="U5097">
            <v>5616</v>
          </cell>
          <cell r="V5097">
            <v>26994</v>
          </cell>
          <cell r="W5097">
            <v>12536</v>
          </cell>
          <cell r="X5097">
            <v>88292</v>
          </cell>
          <cell r="Y5097">
            <v>1765840</v>
          </cell>
          <cell r="Z5097" t="str">
            <v>火</v>
          </cell>
          <cell r="AA5097">
            <v>0.33300000000000002</v>
          </cell>
          <cell r="AB5097">
            <v>0.33300000000000002</v>
          </cell>
          <cell r="AC5097">
            <v>0.33300000000000002</v>
          </cell>
          <cell r="AD5097">
            <v>1</v>
          </cell>
          <cell r="AE5097">
            <v>0</v>
          </cell>
          <cell r="AF5097">
            <v>4814</v>
          </cell>
          <cell r="AG5097">
            <v>4814</v>
          </cell>
          <cell r="AH5097">
            <v>4814</v>
          </cell>
          <cell r="AI5097">
            <v>12536</v>
          </cell>
          <cell r="AJ5097">
            <v>0</v>
          </cell>
          <cell r="AK5097">
            <v>50</v>
          </cell>
        </row>
        <row r="5098">
          <cell r="B5098">
            <v>2601600</v>
          </cell>
          <cell r="C5098">
            <v>425</v>
          </cell>
          <cell r="D5098">
            <v>4</v>
          </cell>
          <cell r="E5098">
            <v>70500</v>
          </cell>
          <cell r="F5098">
            <v>1</v>
          </cell>
          <cell r="G5098">
            <v>2601600</v>
          </cell>
          <cell r="I5098">
            <v>0</v>
          </cell>
          <cell r="J5098">
            <v>0</v>
          </cell>
          <cell r="K5098">
            <v>86</v>
          </cell>
          <cell r="L5098">
            <v>85</v>
          </cell>
          <cell r="M5098">
            <v>5</v>
          </cell>
          <cell r="N5098">
            <v>36</v>
          </cell>
          <cell r="O5098">
            <v>0.6</v>
          </cell>
          <cell r="P5098">
            <v>35121</v>
          </cell>
          <cell r="Q5098">
            <v>17982</v>
          </cell>
          <cell r="R5098">
            <v>0.6</v>
          </cell>
          <cell r="S5098">
            <v>4</v>
          </cell>
          <cell r="T5098">
            <v>46828</v>
          </cell>
          <cell r="U5098">
            <v>16361</v>
          </cell>
          <cell r="V5098">
            <v>81949</v>
          </cell>
          <cell r="W5098">
            <v>34343</v>
          </cell>
          <cell r="X5098">
            <v>224596</v>
          </cell>
          <cell r="Y5098">
            <v>4491920</v>
          </cell>
          <cell r="Z5098" t="str">
            <v>火</v>
          </cell>
          <cell r="AA5098">
            <v>0.33300000000000002</v>
          </cell>
          <cell r="AB5098">
            <v>0.33300000000000002</v>
          </cell>
          <cell r="AC5098">
            <v>0.33300000000000002</v>
          </cell>
          <cell r="AD5098">
            <v>1</v>
          </cell>
          <cell r="AE5098">
            <v>0</v>
          </cell>
          <cell r="AF5098">
            <v>15852</v>
          </cell>
          <cell r="AG5098">
            <v>15852</v>
          </cell>
          <cell r="AH5098">
            <v>15852</v>
          </cell>
          <cell r="AI5098">
            <v>34343</v>
          </cell>
          <cell r="AJ5098">
            <v>0</v>
          </cell>
          <cell r="AK5098">
            <v>70</v>
          </cell>
        </row>
        <row r="5099">
          <cell r="B5099">
            <v>2601700</v>
          </cell>
          <cell r="C5099">
            <v>430</v>
          </cell>
          <cell r="D5099">
            <v>4</v>
          </cell>
          <cell r="E5099">
            <v>70500</v>
          </cell>
          <cell r="F5099">
            <v>1</v>
          </cell>
          <cell r="G5099">
            <v>2601700</v>
          </cell>
          <cell r="I5099">
            <v>0</v>
          </cell>
          <cell r="J5099">
            <v>0</v>
          </cell>
          <cell r="K5099">
            <v>87</v>
          </cell>
          <cell r="L5099">
            <v>86</v>
          </cell>
          <cell r="M5099">
            <v>5</v>
          </cell>
          <cell r="N5099">
            <v>37</v>
          </cell>
          <cell r="O5099">
            <v>0.6</v>
          </cell>
          <cell r="P5099">
            <v>38161</v>
          </cell>
          <cell r="Q5099">
            <v>19538</v>
          </cell>
          <cell r="R5099">
            <v>0.6</v>
          </cell>
          <cell r="S5099">
            <v>4</v>
          </cell>
          <cell r="T5099">
            <v>50882</v>
          </cell>
          <cell r="U5099">
            <v>17777</v>
          </cell>
          <cell r="V5099">
            <v>89043</v>
          </cell>
          <cell r="W5099">
            <v>37315</v>
          </cell>
          <cell r="X5099">
            <v>242968</v>
          </cell>
          <cell r="Y5099">
            <v>4859360</v>
          </cell>
          <cell r="Z5099" t="str">
            <v>火</v>
          </cell>
          <cell r="AA5099">
            <v>0.33300000000000002</v>
          </cell>
          <cell r="AB5099">
            <v>0.33300000000000002</v>
          </cell>
          <cell r="AC5099">
            <v>0.33300000000000002</v>
          </cell>
          <cell r="AD5099">
            <v>1</v>
          </cell>
          <cell r="AE5099">
            <v>0</v>
          </cell>
          <cell r="AF5099">
            <v>17225</v>
          </cell>
          <cell r="AG5099">
            <v>17225</v>
          </cell>
          <cell r="AH5099">
            <v>17225</v>
          </cell>
          <cell r="AI5099">
            <v>37315</v>
          </cell>
          <cell r="AJ5099">
            <v>0</v>
          </cell>
          <cell r="AK5099">
            <v>70</v>
          </cell>
        </row>
        <row r="5100">
          <cell r="B5100">
            <v>2601800</v>
          </cell>
          <cell r="C5100">
            <v>435</v>
          </cell>
          <cell r="D5100">
            <v>4</v>
          </cell>
          <cell r="E5100">
            <v>70500</v>
          </cell>
          <cell r="F5100">
            <v>1</v>
          </cell>
          <cell r="G5100">
            <v>2601800</v>
          </cell>
          <cell r="I5100">
            <v>0</v>
          </cell>
          <cell r="J5100">
            <v>0</v>
          </cell>
          <cell r="K5100">
            <v>88</v>
          </cell>
          <cell r="L5100">
            <v>87</v>
          </cell>
          <cell r="M5100">
            <v>5</v>
          </cell>
          <cell r="N5100">
            <v>38</v>
          </cell>
          <cell r="O5100">
            <v>0.6</v>
          </cell>
          <cell r="P5100">
            <v>41450</v>
          </cell>
          <cell r="Q5100">
            <v>21222</v>
          </cell>
          <cell r="R5100">
            <v>0.6</v>
          </cell>
          <cell r="S5100">
            <v>4</v>
          </cell>
          <cell r="T5100">
            <v>55267</v>
          </cell>
          <cell r="U5100">
            <v>19309</v>
          </cell>
          <cell r="V5100">
            <v>96717</v>
          </cell>
          <cell r="W5100">
            <v>40531</v>
          </cell>
          <cell r="X5100">
            <v>262718</v>
          </cell>
          <cell r="Y5100">
            <v>5254360</v>
          </cell>
          <cell r="Z5100" t="str">
            <v>火</v>
          </cell>
          <cell r="AA5100">
            <v>0.33300000000000002</v>
          </cell>
          <cell r="AB5100">
            <v>0.33300000000000002</v>
          </cell>
          <cell r="AC5100">
            <v>0.33300000000000002</v>
          </cell>
          <cell r="AD5100">
            <v>1</v>
          </cell>
          <cell r="AE5100">
            <v>0</v>
          </cell>
          <cell r="AF5100">
            <v>18709</v>
          </cell>
          <cell r="AG5100">
            <v>18709</v>
          </cell>
          <cell r="AH5100">
            <v>18709</v>
          </cell>
          <cell r="AI5100">
            <v>40531</v>
          </cell>
          <cell r="AJ5100">
            <v>0</v>
          </cell>
          <cell r="AK5100">
            <v>70</v>
          </cell>
        </row>
        <row r="5101">
          <cell r="B5101">
            <v>2601900</v>
          </cell>
          <cell r="C5101">
            <v>440</v>
          </cell>
          <cell r="D5101">
            <v>4</v>
          </cell>
          <cell r="E5101">
            <v>70500</v>
          </cell>
          <cell r="F5101">
            <v>1</v>
          </cell>
          <cell r="G5101">
            <v>2601900</v>
          </cell>
          <cell r="I5101">
            <v>0</v>
          </cell>
          <cell r="J5101">
            <v>0</v>
          </cell>
          <cell r="K5101">
            <v>89</v>
          </cell>
          <cell r="L5101">
            <v>88</v>
          </cell>
          <cell r="M5101">
            <v>5</v>
          </cell>
          <cell r="N5101">
            <v>39</v>
          </cell>
          <cell r="O5101">
            <v>0.6</v>
          </cell>
          <cell r="P5101">
            <v>44974</v>
          </cell>
          <cell r="Q5101">
            <v>23027</v>
          </cell>
          <cell r="R5101">
            <v>0.6</v>
          </cell>
          <cell r="S5101">
            <v>4</v>
          </cell>
          <cell r="T5101">
            <v>59904</v>
          </cell>
          <cell r="U5101">
            <v>20929</v>
          </cell>
          <cell r="V5101">
            <v>104878</v>
          </cell>
          <cell r="W5101">
            <v>43956</v>
          </cell>
          <cell r="X5101">
            <v>283942</v>
          </cell>
          <cell r="Y5101">
            <v>5678840</v>
          </cell>
          <cell r="Z5101" t="str">
            <v>火</v>
          </cell>
          <cell r="AA5101">
            <v>0.33300000000000002</v>
          </cell>
          <cell r="AB5101">
            <v>0.33300000000000002</v>
          </cell>
          <cell r="AC5101">
            <v>0.33300000000000002</v>
          </cell>
          <cell r="AD5101">
            <v>1</v>
          </cell>
          <cell r="AE5101">
            <v>0</v>
          </cell>
          <cell r="AF5101">
            <v>20287</v>
          </cell>
          <cell r="AG5101">
            <v>20287</v>
          </cell>
          <cell r="AH5101">
            <v>20287</v>
          </cell>
          <cell r="AI5101">
            <v>43956</v>
          </cell>
          <cell r="AJ5101">
            <v>0</v>
          </cell>
          <cell r="AK5101">
            <v>70</v>
          </cell>
        </row>
        <row r="5102">
          <cell r="B5102">
            <v>2602000</v>
          </cell>
          <cell r="C5102">
            <v>450</v>
          </cell>
          <cell r="D5102">
            <v>4</v>
          </cell>
          <cell r="E5102">
            <v>70500</v>
          </cell>
          <cell r="F5102">
            <v>1</v>
          </cell>
          <cell r="G5102">
            <v>2602000</v>
          </cell>
          <cell r="I5102">
            <v>0</v>
          </cell>
          <cell r="J5102">
            <v>0</v>
          </cell>
          <cell r="K5102">
            <v>91</v>
          </cell>
          <cell r="L5102">
            <v>90</v>
          </cell>
          <cell r="M5102">
            <v>5</v>
          </cell>
          <cell r="N5102">
            <v>40</v>
          </cell>
          <cell r="O5102">
            <v>0.6</v>
          </cell>
          <cell r="P5102">
            <v>51576</v>
          </cell>
          <cell r="Q5102">
            <v>26406</v>
          </cell>
          <cell r="R5102">
            <v>0.6</v>
          </cell>
          <cell r="S5102">
            <v>4</v>
          </cell>
          <cell r="T5102">
            <v>68736</v>
          </cell>
          <cell r="U5102">
            <v>24015</v>
          </cell>
          <cell r="V5102">
            <v>120312</v>
          </cell>
          <cell r="W5102">
            <v>50421</v>
          </cell>
          <cell r="X5102">
            <v>339620</v>
          </cell>
          <cell r="Y5102">
            <v>6792400</v>
          </cell>
          <cell r="Z5102" t="str">
            <v>火</v>
          </cell>
          <cell r="AA5102">
            <v>0.33300000000000002</v>
          </cell>
          <cell r="AB5102">
            <v>0.33300000000000002</v>
          </cell>
          <cell r="AC5102">
            <v>0.33300000000000002</v>
          </cell>
          <cell r="AD5102">
            <v>1</v>
          </cell>
          <cell r="AE5102">
            <v>0</v>
          </cell>
          <cell r="AF5102">
            <v>23273</v>
          </cell>
          <cell r="AG5102">
            <v>23273</v>
          </cell>
          <cell r="AH5102">
            <v>23273</v>
          </cell>
          <cell r="AI5102">
            <v>50421</v>
          </cell>
          <cell r="AJ5102">
            <v>0</v>
          </cell>
          <cell r="AK5102">
            <v>70</v>
          </cell>
        </row>
        <row r="5103">
          <cell r="B5103" t="str">
            <v>土试炼副本</v>
          </cell>
          <cell r="C5103">
            <v>1</v>
          </cell>
          <cell r="D5103">
            <v>2200000</v>
          </cell>
          <cell r="J5103">
            <v>0</v>
          </cell>
          <cell r="K5103">
            <v>1</v>
          </cell>
          <cell r="L5103">
            <v>0</v>
          </cell>
          <cell r="M5103">
            <v>1</v>
          </cell>
          <cell r="N5103">
            <v>0</v>
          </cell>
          <cell r="O5103">
            <v>0.6</v>
          </cell>
          <cell r="R5103">
            <v>0.6</v>
          </cell>
          <cell r="S5103">
            <v>-1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AF5103">
            <v>0</v>
          </cell>
          <cell r="AG5103">
            <v>0</v>
          </cell>
          <cell r="AH5103">
            <v>0</v>
          </cell>
          <cell r="AI5103">
            <v>0</v>
          </cell>
          <cell r="AJ5103">
            <v>0</v>
          </cell>
          <cell r="AK5103">
            <v>4399999</v>
          </cell>
        </row>
        <row r="5104">
          <cell r="B5104">
            <v>2200100</v>
          </cell>
          <cell r="C5104">
            <v>125</v>
          </cell>
          <cell r="D5104">
            <v>1</v>
          </cell>
          <cell r="E5104">
            <v>70100</v>
          </cell>
          <cell r="F5104">
            <v>1</v>
          </cell>
          <cell r="G5104">
            <v>2200100</v>
          </cell>
          <cell r="I5104">
            <v>0</v>
          </cell>
          <cell r="J5104">
            <v>0</v>
          </cell>
          <cell r="K5104">
            <v>26</v>
          </cell>
          <cell r="L5104">
            <v>25</v>
          </cell>
          <cell r="M5104">
            <v>2</v>
          </cell>
          <cell r="N5104">
            <v>12</v>
          </cell>
          <cell r="O5104">
            <v>0.8</v>
          </cell>
          <cell r="P5104">
            <v>547</v>
          </cell>
          <cell r="Q5104">
            <v>224</v>
          </cell>
          <cell r="R5104">
            <v>0.6</v>
          </cell>
          <cell r="S5104">
            <v>1</v>
          </cell>
          <cell r="T5104">
            <v>136</v>
          </cell>
          <cell r="U5104">
            <v>136</v>
          </cell>
          <cell r="V5104">
            <v>683</v>
          </cell>
          <cell r="W5104">
            <v>360</v>
          </cell>
          <cell r="X5104">
            <v>2524</v>
          </cell>
          <cell r="Y5104">
            <v>50480</v>
          </cell>
          <cell r="Z5104" t="str">
            <v>土</v>
          </cell>
          <cell r="AA5104">
            <v>0</v>
          </cell>
          <cell r="AB5104">
            <v>0.33300000000000002</v>
          </cell>
          <cell r="AC5104">
            <v>0.33300000000000002</v>
          </cell>
          <cell r="AD5104">
            <v>0.33300000000000002</v>
          </cell>
          <cell r="AE5104">
            <v>1</v>
          </cell>
          <cell r="AF5104">
            <v>0</v>
          </cell>
          <cell r="AG5104">
            <v>107</v>
          </cell>
          <cell r="AH5104">
            <v>107</v>
          </cell>
          <cell r="AI5104">
            <v>107</v>
          </cell>
          <cell r="AJ5104">
            <v>360</v>
          </cell>
          <cell r="AK5104">
            <v>10</v>
          </cell>
        </row>
        <row r="5105">
          <cell r="B5105">
            <v>2200200</v>
          </cell>
          <cell r="C5105">
            <v>130</v>
          </cell>
          <cell r="D5105">
            <v>1</v>
          </cell>
          <cell r="E5105">
            <v>70100</v>
          </cell>
          <cell r="F5105">
            <v>1</v>
          </cell>
          <cell r="G5105">
            <v>2200200</v>
          </cell>
          <cell r="I5105">
            <v>0</v>
          </cell>
          <cell r="J5105">
            <v>0</v>
          </cell>
          <cell r="K5105">
            <v>27</v>
          </cell>
          <cell r="L5105">
            <v>26</v>
          </cell>
          <cell r="M5105">
            <v>2</v>
          </cell>
          <cell r="N5105">
            <v>13</v>
          </cell>
          <cell r="O5105">
            <v>0.6</v>
          </cell>
          <cell r="P5105">
            <v>468</v>
          </cell>
          <cell r="Q5105">
            <v>239</v>
          </cell>
          <cell r="R5105">
            <v>0.6</v>
          </cell>
          <cell r="S5105">
            <v>1</v>
          </cell>
          <cell r="T5105">
            <v>156</v>
          </cell>
          <cell r="U5105">
            <v>156</v>
          </cell>
          <cell r="V5105">
            <v>624</v>
          </cell>
          <cell r="W5105">
            <v>395</v>
          </cell>
          <cell r="X5105">
            <v>2869</v>
          </cell>
          <cell r="Y5105">
            <v>57380</v>
          </cell>
          <cell r="Z5105" t="str">
            <v>土</v>
          </cell>
          <cell r="AA5105">
            <v>0</v>
          </cell>
          <cell r="AB5105">
            <v>0.33300000000000002</v>
          </cell>
          <cell r="AC5105">
            <v>0.33300000000000002</v>
          </cell>
          <cell r="AD5105">
            <v>0.33300000000000002</v>
          </cell>
          <cell r="AE5105">
            <v>1</v>
          </cell>
          <cell r="AF5105">
            <v>0</v>
          </cell>
          <cell r="AG5105">
            <v>76</v>
          </cell>
          <cell r="AH5105">
            <v>76</v>
          </cell>
          <cell r="AI5105">
            <v>76</v>
          </cell>
          <cell r="AJ5105">
            <v>395</v>
          </cell>
          <cell r="AK5105">
            <v>10</v>
          </cell>
        </row>
        <row r="5106">
          <cell r="B5106">
            <v>2200300</v>
          </cell>
          <cell r="C5106">
            <v>135</v>
          </cell>
          <cell r="D5106">
            <v>1</v>
          </cell>
          <cell r="E5106">
            <v>70100</v>
          </cell>
          <cell r="F5106">
            <v>1</v>
          </cell>
          <cell r="G5106">
            <v>2200300</v>
          </cell>
          <cell r="I5106">
            <v>0</v>
          </cell>
          <cell r="J5106">
            <v>0</v>
          </cell>
          <cell r="K5106">
            <v>28</v>
          </cell>
          <cell r="L5106">
            <v>27</v>
          </cell>
          <cell r="M5106">
            <v>2</v>
          </cell>
          <cell r="N5106">
            <v>14</v>
          </cell>
          <cell r="O5106">
            <v>0.6</v>
          </cell>
          <cell r="P5106">
            <v>529</v>
          </cell>
          <cell r="Q5106">
            <v>270</v>
          </cell>
          <cell r="R5106">
            <v>0.6</v>
          </cell>
          <cell r="S5106">
            <v>1</v>
          </cell>
          <cell r="T5106">
            <v>176</v>
          </cell>
          <cell r="U5106">
            <v>176</v>
          </cell>
          <cell r="V5106">
            <v>705</v>
          </cell>
          <cell r="W5106">
            <v>446</v>
          </cell>
          <cell r="X5106">
            <v>3250</v>
          </cell>
          <cell r="Y5106">
            <v>65000</v>
          </cell>
          <cell r="Z5106" t="str">
            <v>土</v>
          </cell>
          <cell r="AA5106">
            <v>0</v>
          </cell>
          <cell r="AB5106">
            <v>0.33300000000000002</v>
          </cell>
          <cell r="AC5106">
            <v>0.33300000000000002</v>
          </cell>
          <cell r="AD5106">
            <v>0.33300000000000002</v>
          </cell>
          <cell r="AE5106">
            <v>1</v>
          </cell>
          <cell r="AF5106">
            <v>0</v>
          </cell>
          <cell r="AG5106">
            <v>86</v>
          </cell>
          <cell r="AH5106">
            <v>86</v>
          </cell>
          <cell r="AI5106">
            <v>86</v>
          </cell>
          <cell r="AJ5106">
            <v>446</v>
          </cell>
          <cell r="AK5106">
            <v>10</v>
          </cell>
        </row>
        <row r="5107">
          <cell r="B5107">
            <v>2200400</v>
          </cell>
          <cell r="C5107">
            <v>140</v>
          </cell>
          <cell r="D5107">
            <v>1</v>
          </cell>
          <cell r="E5107">
            <v>70100</v>
          </cell>
          <cell r="F5107">
            <v>1</v>
          </cell>
          <cell r="G5107">
            <v>2200400</v>
          </cell>
          <cell r="I5107">
            <v>0</v>
          </cell>
          <cell r="J5107">
            <v>0</v>
          </cell>
          <cell r="K5107">
            <v>29</v>
          </cell>
          <cell r="L5107">
            <v>28</v>
          </cell>
          <cell r="M5107">
            <v>2</v>
          </cell>
          <cell r="N5107">
            <v>15</v>
          </cell>
          <cell r="O5107">
            <v>0.6</v>
          </cell>
          <cell r="P5107">
            <v>603</v>
          </cell>
          <cell r="Q5107">
            <v>308</v>
          </cell>
          <cell r="R5107">
            <v>0.6</v>
          </cell>
          <cell r="S5107">
            <v>1</v>
          </cell>
          <cell r="T5107">
            <v>198</v>
          </cell>
          <cell r="U5107">
            <v>198</v>
          </cell>
          <cell r="V5107">
            <v>801</v>
          </cell>
          <cell r="W5107">
            <v>506</v>
          </cell>
          <cell r="X5107">
            <v>3655</v>
          </cell>
          <cell r="Y5107">
            <v>73100</v>
          </cell>
          <cell r="Z5107" t="str">
            <v>土</v>
          </cell>
          <cell r="AA5107">
            <v>0</v>
          </cell>
          <cell r="AB5107">
            <v>0.33300000000000002</v>
          </cell>
          <cell r="AC5107">
            <v>0.33300000000000002</v>
          </cell>
          <cell r="AD5107">
            <v>0.33300000000000002</v>
          </cell>
          <cell r="AE5107">
            <v>1</v>
          </cell>
          <cell r="AF5107">
            <v>0</v>
          </cell>
          <cell r="AG5107">
            <v>98</v>
          </cell>
          <cell r="AH5107">
            <v>98</v>
          </cell>
          <cell r="AI5107">
            <v>98</v>
          </cell>
          <cell r="AJ5107">
            <v>506</v>
          </cell>
          <cell r="AK5107">
            <v>10</v>
          </cell>
        </row>
        <row r="5108">
          <cell r="B5108">
            <v>2200500</v>
          </cell>
          <cell r="C5108">
            <v>150</v>
          </cell>
          <cell r="D5108">
            <v>1</v>
          </cell>
          <cell r="E5108">
            <v>70100</v>
          </cell>
          <cell r="F5108">
            <v>1</v>
          </cell>
          <cell r="G5108">
            <v>2200500</v>
          </cell>
          <cell r="I5108">
            <v>0</v>
          </cell>
          <cell r="J5108">
            <v>0</v>
          </cell>
          <cell r="K5108">
            <v>31</v>
          </cell>
          <cell r="L5108">
            <v>30</v>
          </cell>
          <cell r="M5108">
            <v>2</v>
          </cell>
          <cell r="N5108">
            <v>16</v>
          </cell>
          <cell r="O5108">
            <v>0.6</v>
          </cell>
          <cell r="P5108">
            <v>720</v>
          </cell>
          <cell r="Q5108">
            <v>368</v>
          </cell>
          <cell r="R5108">
            <v>0.6</v>
          </cell>
          <cell r="S5108">
            <v>1</v>
          </cell>
          <cell r="T5108">
            <v>240</v>
          </cell>
          <cell r="U5108">
            <v>240</v>
          </cell>
          <cell r="V5108">
            <v>960</v>
          </cell>
          <cell r="W5108">
            <v>608</v>
          </cell>
          <cell r="X5108">
            <v>4548</v>
          </cell>
          <cell r="Y5108">
            <v>90960</v>
          </cell>
          <cell r="Z5108" t="str">
            <v>土</v>
          </cell>
          <cell r="AA5108">
            <v>0</v>
          </cell>
          <cell r="AB5108">
            <v>0.33300000000000002</v>
          </cell>
          <cell r="AC5108">
            <v>0.33300000000000002</v>
          </cell>
          <cell r="AD5108">
            <v>0.33300000000000002</v>
          </cell>
          <cell r="AE5108">
            <v>1</v>
          </cell>
          <cell r="AF5108">
            <v>0</v>
          </cell>
          <cell r="AG5108">
            <v>117</v>
          </cell>
          <cell r="AH5108">
            <v>117</v>
          </cell>
          <cell r="AI5108">
            <v>117</v>
          </cell>
          <cell r="AJ5108">
            <v>608</v>
          </cell>
          <cell r="AK5108">
            <v>10</v>
          </cell>
        </row>
        <row r="5109">
          <cell r="B5109">
            <v>2200600</v>
          </cell>
          <cell r="C5109">
            <v>225</v>
          </cell>
          <cell r="D5109">
            <v>2</v>
          </cell>
          <cell r="E5109">
            <v>70100</v>
          </cell>
          <cell r="F5109">
            <v>1</v>
          </cell>
          <cell r="G5109">
            <v>2200600</v>
          </cell>
          <cell r="I5109">
            <v>0</v>
          </cell>
          <cell r="J5109">
            <v>0</v>
          </cell>
          <cell r="K5109">
            <v>46</v>
          </cell>
          <cell r="L5109">
            <v>45</v>
          </cell>
          <cell r="M5109">
            <v>3</v>
          </cell>
          <cell r="N5109">
            <v>20</v>
          </cell>
          <cell r="O5109">
            <v>0.6</v>
          </cell>
          <cell r="P5109">
            <v>2088</v>
          </cell>
          <cell r="Q5109">
            <v>1069</v>
          </cell>
          <cell r="R5109">
            <v>0.6</v>
          </cell>
          <cell r="S5109">
            <v>2</v>
          </cell>
          <cell r="T5109">
            <v>1392</v>
          </cell>
          <cell r="U5109">
            <v>778</v>
          </cell>
          <cell r="V5109">
            <v>3480</v>
          </cell>
          <cell r="W5109">
            <v>1847</v>
          </cell>
          <cell r="X5109">
            <v>13020</v>
          </cell>
          <cell r="Y5109">
            <v>260400</v>
          </cell>
          <cell r="Z5109" t="str">
            <v>土</v>
          </cell>
          <cell r="AA5109">
            <v>0</v>
          </cell>
          <cell r="AB5109">
            <v>0.33300000000000002</v>
          </cell>
          <cell r="AC5109">
            <v>0.33300000000000002</v>
          </cell>
          <cell r="AD5109">
            <v>0.33300000000000002</v>
          </cell>
          <cell r="AE5109">
            <v>1</v>
          </cell>
          <cell r="AF5109">
            <v>0</v>
          </cell>
          <cell r="AG5109">
            <v>543</v>
          </cell>
          <cell r="AH5109">
            <v>543</v>
          </cell>
          <cell r="AI5109">
            <v>543</v>
          </cell>
          <cell r="AJ5109">
            <v>1847</v>
          </cell>
          <cell r="AK5109">
            <v>30</v>
          </cell>
        </row>
        <row r="5110">
          <cell r="B5110">
            <v>2200700</v>
          </cell>
          <cell r="C5110">
            <v>230</v>
          </cell>
          <cell r="D5110">
            <v>2</v>
          </cell>
          <cell r="E5110">
            <v>70100</v>
          </cell>
          <cell r="F5110">
            <v>1</v>
          </cell>
          <cell r="G5110">
            <v>2200700</v>
          </cell>
          <cell r="I5110">
            <v>0</v>
          </cell>
          <cell r="J5110">
            <v>0</v>
          </cell>
          <cell r="K5110">
            <v>47</v>
          </cell>
          <cell r="L5110">
            <v>46</v>
          </cell>
          <cell r="M5110">
            <v>3</v>
          </cell>
          <cell r="N5110">
            <v>21</v>
          </cell>
          <cell r="O5110">
            <v>0.6</v>
          </cell>
          <cell r="P5110">
            <v>2318</v>
          </cell>
          <cell r="Q5110">
            <v>1187</v>
          </cell>
          <cell r="R5110">
            <v>0.6</v>
          </cell>
          <cell r="S5110">
            <v>2</v>
          </cell>
          <cell r="T5110">
            <v>1537</v>
          </cell>
          <cell r="U5110">
            <v>859</v>
          </cell>
          <cell r="V5110">
            <v>3855</v>
          </cell>
          <cell r="W5110">
            <v>2046</v>
          </cell>
          <cell r="X5110">
            <v>14401</v>
          </cell>
          <cell r="Y5110">
            <v>288020</v>
          </cell>
          <cell r="Z5110" t="str">
            <v>土</v>
          </cell>
          <cell r="AA5110">
            <v>0</v>
          </cell>
          <cell r="AB5110">
            <v>0.33300000000000002</v>
          </cell>
          <cell r="AC5110">
            <v>0.33300000000000002</v>
          </cell>
          <cell r="AD5110">
            <v>0.33300000000000002</v>
          </cell>
          <cell r="AE5110">
            <v>1</v>
          </cell>
          <cell r="AF5110">
            <v>0</v>
          </cell>
          <cell r="AG5110">
            <v>602</v>
          </cell>
          <cell r="AH5110">
            <v>602</v>
          </cell>
          <cell r="AI5110">
            <v>602</v>
          </cell>
          <cell r="AJ5110">
            <v>2046</v>
          </cell>
          <cell r="AK5110">
            <v>30</v>
          </cell>
        </row>
        <row r="5111">
          <cell r="B5111">
            <v>2200800</v>
          </cell>
          <cell r="C5111">
            <v>235</v>
          </cell>
          <cell r="D5111">
            <v>2</v>
          </cell>
          <cell r="E5111">
            <v>70100</v>
          </cell>
          <cell r="F5111">
            <v>1</v>
          </cell>
          <cell r="G5111">
            <v>2200800</v>
          </cell>
          <cell r="I5111">
            <v>0</v>
          </cell>
          <cell r="J5111">
            <v>0</v>
          </cell>
          <cell r="K5111">
            <v>48</v>
          </cell>
          <cell r="L5111">
            <v>47</v>
          </cell>
          <cell r="M5111">
            <v>3</v>
          </cell>
          <cell r="N5111">
            <v>22</v>
          </cell>
          <cell r="O5111">
            <v>0.6</v>
          </cell>
          <cell r="P5111">
            <v>2574</v>
          </cell>
          <cell r="Q5111">
            <v>1317</v>
          </cell>
          <cell r="R5111">
            <v>0.6</v>
          </cell>
          <cell r="S5111">
            <v>2</v>
          </cell>
          <cell r="T5111">
            <v>1716</v>
          </cell>
          <cell r="U5111">
            <v>959</v>
          </cell>
          <cell r="V5111">
            <v>4290</v>
          </cell>
          <cell r="W5111">
            <v>2276</v>
          </cell>
          <cell r="X5111">
            <v>15896</v>
          </cell>
          <cell r="Y5111">
            <v>317920</v>
          </cell>
          <cell r="Z5111" t="str">
            <v>土</v>
          </cell>
          <cell r="AA5111">
            <v>0</v>
          </cell>
          <cell r="AB5111">
            <v>0.33300000000000002</v>
          </cell>
          <cell r="AC5111">
            <v>0.33300000000000002</v>
          </cell>
          <cell r="AD5111">
            <v>0.33300000000000002</v>
          </cell>
          <cell r="AE5111">
            <v>1</v>
          </cell>
          <cell r="AF5111">
            <v>0</v>
          </cell>
          <cell r="AG5111">
            <v>670</v>
          </cell>
          <cell r="AH5111">
            <v>670</v>
          </cell>
          <cell r="AI5111">
            <v>670</v>
          </cell>
          <cell r="AJ5111">
            <v>2276</v>
          </cell>
          <cell r="AK5111">
            <v>30</v>
          </cell>
        </row>
        <row r="5112">
          <cell r="B5112">
            <v>2200900</v>
          </cell>
          <cell r="C5112">
            <v>240</v>
          </cell>
          <cell r="D5112">
            <v>2</v>
          </cell>
          <cell r="E5112">
            <v>70100</v>
          </cell>
          <cell r="F5112">
            <v>1</v>
          </cell>
          <cell r="G5112">
            <v>2200900</v>
          </cell>
          <cell r="I5112">
            <v>0</v>
          </cell>
          <cell r="J5112">
            <v>0</v>
          </cell>
          <cell r="K5112">
            <v>49</v>
          </cell>
          <cell r="L5112">
            <v>48</v>
          </cell>
          <cell r="M5112">
            <v>3</v>
          </cell>
          <cell r="N5112">
            <v>23</v>
          </cell>
          <cell r="O5112">
            <v>0.6</v>
          </cell>
          <cell r="P5112">
            <v>2842</v>
          </cell>
          <cell r="Q5112">
            <v>1455</v>
          </cell>
          <cell r="R5112">
            <v>0.6</v>
          </cell>
          <cell r="S5112">
            <v>2</v>
          </cell>
          <cell r="T5112">
            <v>1876</v>
          </cell>
          <cell r="U5112">
            <v>1049</v>
          </cell>
          <cell r="V5112">
            <v>4718</v>
          </cell>
          <cell r="W5112">
            <v>2504</v>
          </cell>
          <cell r="X5112">
            <v>17511</v>
          </cell>
          <cell r="Y5112">
            <v>350220</v>
          </cell>
          <cell r="Z5112" t="str">
            <v>土</v>
          </cell>
          <cell r="AA5112">
            <v>0</v>
          </cell>
          <cell r="AB5112">
            <v>0.33300000000000002</v>
          </cell>
          <cell r="AC5112">
            <v>0.33300000000000002</v>
          </cell>
          <cell r="AD5112">
            <v>0.33300000000000002</v>
          </cell>
          <cell r="AE5112">
            <v>1</v>
          </cell>
          <cell r="AF5112">
            <v>0</v>
          </cell>
          <cell r="AG5112">
            <v>737</v>
          </cell>
          <cell r="AH5112">
            <v>737</v>
          </cell>
          <cell r="AI5112">
            <v>737</v>
          </cell>
          <cell r="AJ5112">
            <v>2504</v>
          </cell>
          <cell r="AK5112">
            <v>30</v>
          </cell>
        </row>
        <row r="5113">
          <cell r="B5113">
            <v>2201000</v>
          </cell>
          <cell r="C5113">
            <v>250</v>
          </cell>
          <cell r="D5113">
            <v>2</v>
          </cell>
          <cell r="E5113">
            <v>70100</v>
          </cell>
          <cell r="F5113">
            <v>1</v>
          </cell>
          <cell r="G5113">
            <v>2201000</v>
          </cell>
          <cell r="I5113">
            <v>0</v>
          </cell>
          <cell r="J5113">
            <v>0</v>
          </cell>
          <cell r="K5113">
            <v>51</v>
          </cell>
          <cell r="L5113">
            <v>50</v>
          </cell>
          <cell r="M5113">
            <v>3</v>
          </cell>
          <cell r="N5113">
            <v>24</v>
          </cell>
          <cell r="O5113">
            <v>0.6</v>
          </cell>
          <cell r="P5113">
            <v>3312</v>
          </cell>
          <cell r="Q5113">
            <v>1695</v>
          </cell>
          <cell r="R5113">
            <v>0.6</v>
          </cell>
          <cell r="S5113">
            <v>2</v>
          </cell>
          <cell r="T5113">
            <v>2188</v>
          </cell>
          <cell r="U5113">
            <v>1223</v>
          </cell>
          <cell r="V5113">
            <v>5500</v>
          </cell>
          <cell r="W5113">
            <v>2918</v>
          </cell>
          <cell r="X5113">
            <v>21364</v>
          </cell>
          <cell r="Y5113">
            <v>427280</v>
          </cell>
          <cell r="Z5113" t="str">
            <v>土</v>
          </cell>
          <cell r="AA5113">
            <v>0</v>
          </cell>
          <cell r="AB5113">
            <v>0.33300000000000002</v>
          </cell>
          <cell r="AC5113">
            <v>0.33300000000000002</v>
          </cell>
          <cell r="AD5113">
            <v>0.33300000000000002</v>
          </cell>
          <cell r="AE5113">
            <v>1</v>
          </cell>
          <cell r="AF5113">
            <v>0</v>
          </cell>
          <cell r="AG5113">
            <v>859</v>
          </cell>
          <cell r="AH5113">
            <v>859</v>
          </cell>
          <cell r="AI5113">
            <v>859</v>
          </cell>
          <cell r="AJ5113">
            <v>2918</v>
          </cell>
          <cell r="AK5113">
            <v>30</v>
          </cell>
        </row>
        <row r="5114">
          <cell r="B5114">
            <v>2201100</v>
          </cell>
          <cell r="C5114">
            <v>325</v>
          </cell>
          <cell r="D5114">
            <v>3</v>
          </cell>
          <cell r="E5114">
            <v>70100</v>
          </cell>
          <cell r="F5114">
            <v>1</v>
          </cell>
          <cell r="G5114">
            <v>2201100</v>
          </cell>
          <cell r="I5114">
            <v>0</v>
          </cell>
          <cell r="J5114">
            <v>0</v>
          </cell>
          <cell r="K5114">
            <v>66</v>
          </cell>
          <cell r="L5114">
            <v>65</v>
          </cell>
          <cell r="M5114">
            <v>4</v>
          </cell>
          <cell r="N5114">
            <v>28</v>
          </cell>
          <cell r="O5114">
            <v>0.6</v>
          </cell>
          <cell r="P5114">
            <v>8937</v>
          </cell>
          <cell r="Q5114">
            <v>4576</v>
          </cell>
          <cell r="R5114">
            <v>0.6</v>
          </cell>
          <cell r="S5114">
            <v>3</v>
          </cell>
          <cell r="T5114">
            <v>8920</v>
          </cell>
          <cell r="U5114">
            <v>3717</v>
          </cell>
          <cell r="V5114">
            <v>17857</v>
          </cell>
          <cell r="W5114">
            <v>8293</v>
          </cell>
          <cell r="X5114">
            <v>56688</v>
          </cell>
          <cell r="Y5114">
            <v>1133760</v>
          </cell>
          <cell r="Z5114" t="str">
            <v>土</v>
          </cell>
          <cell r="AA5114">
            <v>0</v>
          </cell>
          <cell r="AB5114">
            <v>0.33300000000000002</v>
          </cell>
          <cell r="AC5114">
            <v>0.33300000000000002</v>
          </cell>
          <cell r="AD5114">
            <v>0.33300000000000002</v>
          </cell>
          <cell r="AE5114">
            <v>1</v>
          </cell>
          <cell r="AF5114">
            <v>0</v>
          </cell>
          <cell r="AG5114">
            <v>3184</v>
          </cell>
          <cell r="AH5114">
            <v>3184</v>
          </cell>
          <cell r="AI5114">
            <v>3184</v>
          </cell>
          <cell r="AJ5114">
            <v>8293</v>
          </cell>
          <cell r="AK5114">
            <v>50</v>
          </cell>
        </row>
        <row r="5115">
          <cell r="B5115">
            <v>2201200</v>
          </cell>
          <cell r="C5115">
            <v>330</v>
          </cell>
          <cell r="D5115">
            <v>3</v>
          </cell>
          <cell r="E5115">
            <v>70100</v>
          </cell>
          <cell r="F5115">
            <v>1</v>
          </cell>
          <cell r="G5115">
            <v>2201200</v>
          </cell>
          <cell r="I5115">
            <v>0</v>
          </cell>
          <cell r="J5115">
            <v>0</v>
          </cell>
          <cell r="K5115">
            <v>67</v>
          </cell>
          <cell r="L5115">
            <v>66</v>
          </cell>
          <cell r="M5115">
            <v>4</v>
          </cell>
          <cell r="N5115">
            <v>29</v>
          </cell>
          <cell r="O5115">
            <v>0.6</v>
          </cell>
          <cell r="P5115">
            <v>9796</v>
          </cell>
          <cell r="Q5115">
            <v>5015</v>
          </cell>
          <cell r="R5115">
            <v>0.6</v>
          </cell>
          <cell r="S5115">
            <v>3</v>
          </cell>
          <cell r="T5115">
            <v>9761</v>
          </cell>
          <cell r="U5115">
            <v>4067</v>
          </cell>
          <cell r="V5115">
            <v>19557</v>
          </cell>
          <cell r="W5115">
            <v>9082</v>
          </cell>
          <cell r="X5115">
            <v>61812</v>
          </cell>
          <cell r="Y5115">
            <v>1236240</v>
          </cell>
          <cell r="Z5115" t="str">
            <v>土</v>
          </cell>
          <cell r="AA5115">
            <v>0</v>
          </cell>
          <cell r="AB5115">
            <v>0.33300000000000002</v>
          </cell>
          <cell r="AC5115">
            <v>0.33300000000000002</v>
          </cell>
          <cell r="AD5115">
            <v>0.33300000000000002</v>
          </cell>
          <cell r="AE5115">
            <v>1</v>
          </cell>
          <cell r="AF5115">
            <v>0</v>
          </cell>
          <cell r="AG5115">
            <v>3488</v>
          </cell>
          <cell r="AH5115">
            <v>3488</v>
          </cell>
          <cell r="AI5115">
            <v>3488</v>
          </cell>
          <cell r="AJ5115">
            <v>9082</v>
          </cell>
          <cell r="AK5115">
            <v>50</v>
          </cell>
        </row>
        <row r="5116">
          <cell r="B5116">
            <v>2201300</v>
          </cell>
          <cell r="C5116">
            <v>335</v>
          </cell>
          <cell r="D5116">
            <v>3</v>
          </cell>
          <cell r="E5116">
            <v>70100</v>
          </cell>
          <cell r="F5116">
            <v>1</v>
          </cell>
          <cell r="G5116">
            <v>2201300</v>
          </cell>
          <cell r="I5116">
            <v>0</v>
          </cell>
          <cell r="J5116">
            <v>0</v>
          </cell>
          <cell r="K5116">
            <v>68</v>
          </cell>
          <cell r="L5116">
            <v>67</v>
          </cell>
          <cell r="M5116">
            <v>4</v>
          </cell>
          <cell r="N5116">
            <v>30</v>
          </cell>
          <cell r="O5116">
            <v>0.6</v>
          </cell>
          <cell r="P5116">
            <v>10710</v>
          </cell>
          <cell r="Q5116">
            <v>5483</v>
          </cell>
          <cell r="R5116">
            <v>0.6</v>
          </cell>
          <cell r="S5116">
            <v>3</v>
          </cell>
          <cell r="T5116">
            <v>10692</v>
          </cell>
          <cell r="U5116">
            <v>4455</v>
          </cell>
          <cell r="V5116">
            <v>21402</v>
          </cell>
          <cell r="W5116">
            <v>9938</v>
          </cell>
          <cell r="X5116">
            <v>67330</v>
          </cell>
          <cell r="Y5116">
            <v>1346600</v>
          </cell>
          <cell r="Z5116" t="str">
            <v>土</v>
          </cell>
          <cell r="AA5116">
            <v>0</v>
          </cell>
          <cell r="AB5116">
            <v>0.33300000000000002</v>
          </cell>
          <cell r="AC5116">
            <v>0.33300000000000002</v>
          </cell>
          <cell r="AD5116">
            <v>0.33300000000000002</v>
          </cell>
          <cell r="AE5116">
            <v>1</v>
          </cell>
          <cell r="AF5116">
            <v>0</v>
          </cell>
          <cell r="AG5116">
            <v>3817</v>
          </cell>
          <cell r="AH5116">
            <v>3817</v>
          </cell>
          <cell r="AI5116">
            <v>3817</v>
          </cell>
          <cell r="AJ5116">
            <v>9938</v>
          </cell>
          <cell r="AK5116">
            <v>50</v>
          </cell>
        </row>
        <row r="5117">
          <cell r="B5117">
            <v>2201400</v>
          </cell>
          <cell r="C5117">
            <v>340</v>
          </cell>
          <cell r="D5117">
            <v>3</v>
          </cell>
          <cell r="E5117">
            <v>70100</v>
          </cell>
          <cell r="F5117">
            <v>1</v>
          </cell>
          <cell r="G5117">
            <v>2201400</v>
          </cell>
          <cell r="I5117">
            <v>0</v>
          </cell>
          <cell r="J5117">
            <v>0</v>
          </cell>
          <cell r="K5117">
            <v>69</v>
          </cell>
          <cell r="L5117">
            <v>68</v>
          </cell>
          <cell r="M5117">
            <v>4</v>
          </cell>
          <cell r="N5117">
            <v>31</v>
          </cell>
          <cell r="O5117">
            <v>0.6</v>
          </cell>
          <cell r="P5117">
            <v>11699</v>
          </cell>
          <cell r="Q5117">
            <v>5990</v>
          </cell>
          <cell r="R5117">
            <v>0.6</v>
          </cell>
          <cell r="S5117">
            <v>3</v>
          </cell>
          <cell r="T5117">
            <v>11662</v>
          </cell>
          <cell r="U5117">
            <v>4859</v>
          </cell>
          <cell r="V5117">
            <v>23361</v>
          </cell>
          <cell r="W5117">
            <v>10849</v>
          </cell>
          <cell r="X5117">
            <v>73291</v>
          </cell>
          <cell r="Y5117">
            <v>1465820</v>
          </cell>
          <cell r="Z5117" t="str">
            <v>土</v>
          </cell>
          <cell r="AA5117">
            <v>0</v>
          </cell>
          <cell r="AB5117">
            <v>0.33300000000000002</v>
          </cell>
          <cell r="AC5117">
            <v>0.33300000000000002</v>
          </cell>
          <cell r="AD5117">
            <v>0.33300000000000002</v>
          </cell>
          <cell r="AE5117">
            <v>1</v>
          </cell>
          <cell r="AF5117">
            <v>0</v>
          </cell>
          <cell r="AG5117">
            <v>4166</v>
          </cell>
          <cell r="AH5117">
            <v>4166</v>
          </cell>
          <cell r="AI5117">
            <v>4166</v>
          </cell>
          <cell r="AJ5117">
            <v>10849</v>
          </cell>
          <cell r="AK5117">
            <v>50</v>
          </cell>
        </row>
        <row r="5118">
          <cell r="B5118">
            <v>2201500</v>
          </cell>
          <cell r="C5118">
            <v>350</v>
          </cell>
          <cell r="D5118">
            <v>3</v>
          </cell>
          <cell r="E5118">
            <v>70100</v>
          </cell>
          <cell r="F5118">
            <v>1</v>
          </cell>
          <cell r="G5118">
            <v>2201500</v>
          </cell>
          <cell r="I5118">
            <v>0</v>
          </cell>
          <cell r="J5118">
            <v>0</v>
          </cell>
          <cell r="K5118">
            <v>71</v>
          </cell>
          <cell r="L5118">
            <v>70</v>
          </cell>
          <cell r="M5118">
            <v>4</v>
          </cell>
          <cell r="N5118">
            <v>32</v>
          </cell>
          <cell r="O5118">
            <v>0.6</v>
          </cell>
          <cell r="P5118">
            <v>13516</v>
          </cell>
          <cell r="Q5118">
            <v>6920</v>
          </cell>
          <cell r="R5118">
            <v>0.6</v>
          </cell>
          <cell r="S5118">
            <v>3</v>
          </cell>
          <cell r="T5118">
            <v>13478</v>
          </cell>
          <cell r="U5118">
            <v>5616</v>
          </cell>
          <cell r="V5118">
            <v>26994</v>
          </cell>
          <cell r="W5118">
            <v>12536</v>
          </cell>
          <cell r="X5118">
            <v>88292</v>
          </cell>
          <cell r="Y5118">
            <v>1765840</v>
          </cell>
          <cell r="Z5118" t="str">
            <v>土</v>
          </cell>
          <cell r="AA5118">
            <v>0</v>
          </cell>
          <cell r="AB5118">
            <v>0.33300000000000002</v>
          </cell>
          <cell r="AC5118">
            <v>0.33300000000000002</v>
          </cell>
          <cell r="AD5118">
            <v>0.33300000000000002</v>
          </cell>
          <cell r="AE5118">
            <v>1</v>
          </cell>
          <cell r="AF5118">
            <v>0</v>
          </cell>
          <cell r="AG5118">
            <v>4814</v>
          </cell>
          <cell r="AH5118">
            <v>4814</v>
          </cell>
          <cell r="AI5118">
            <v>4814</v>
          </cell>
          <cell r="AJ5118">
            <v>12536</v>
          </cell>
          <cell r="AK5118">
            <v>50</v>
          </cell>
        </row>
        <row r="5119">
          <cell r="B5119">
            <v>2201600</v>
          </cell>
          <cell r="C5119">
            <v>425</v>
          </cell>
          <cell r="D5119">
            <v>4</v>
          </cell>
          <cell r="E5119">
            <v>70100</v>
          </cell>
          <cell r="F5119">
            <v>1</v>
          </cell>
          <cell r="G5119">
            <v>2201600</v>
          </cell>
          <cell r="I5119">
            <v>0</v>
          </cell>
          <cell r="J5119">
            <v>0</v>
          </cell>
          <cell r="K5119">
            <v>86</v>
          </cell>
          <cell r="L5119">
            <v>85</v>
          </cell>
          <cell r="M5119">
            <v>5</v>
          </cell>
          <cell r="N5119">
            <v>36</v>
          </cell>
          <cell r="O5119">
            <v>0.6</v>
          </cell>
          <cell r="P5119">
            <v>35121</v>
          </cell>
          <cell r="Q5119">
            <v>17982</v>
          </cell>
          <cell r="R5119">
            <v>0.6</v>
          </cell>
          <cell r="S5119">
            <v>4</v>
          </cell>
          <cell r="T5119">
            <v>46828</v>
          </cell>
          <cell r="U5119">
            <v>16361</v>
          </cell>
          <cell r="V5119">
            <v>81949</v>
          </cell>
          <cell r="W5119">
            <v>34343</v>
          </cell>
          <cell r="X5119">
            <v>224596</v>
          </cell>
          <cell r="Y5119">
            <v>4491920</v>
          </cell>
          <cell r="Z5119" t="str">
            <v>土</v>
          </cell>
          <cell r="AA5119">
            <v>0</v>
          </cell>
          <cell r="AB5119">
            <v>0.33300000000000002</v>
          </cell>
          <cell r="AC5119">
            <v>0.33300000000000002</v>
          </cell>
          <cell r="AD5119">
            <v>0.33300000000000002</v>
          </cell>
          <cell r="AE5119">
            <v>1</v>
          </cell>
          <cell r="AF5119">
            <v>0</v>
          </cell>
          <cell r="AG5119">
            <v>15852</v>
          </cell>
          <cell r="AH5119">
            <v>15852</v>
          </cell>
          <cell r="AI5119">
            <v>15852</v>
          </cell>
          <cell r="AJ5119">
            <v>34343</v>
          </cell>
          <cell r="AK5119">
            <v>70</v>
          </cell>
        </row>
        <row r="5120">
          <cell r="B5120">
            <v>2201700</v>
          </cell>
          <cell r="C5120">
            <v>430</v>
          </cell>
          <cell r="D5120">
            <v>4</v>
          </cell>
          <cell r="E5120">
            <v>70100</v>
          </cell>
          <cell r="F5120">
            <v>1</v>
          </cell>
          <cell r="G5120">
            <v>2201700</v>
          </cell>
          <cell r="I5120">
            <v>0</v>
          </cell>
          <cell r="J5120">
            <v>0</v>
          </cell>
          <cell r="K5120">
            <v>87</v>
          </cell>
          <cell r="L5120">
            <v>86</v>
          </cell>
          <cell r="M5120">
            <v>5</v>
          </cell>
          <cell r="N5120">
            <v>37</v>
          </cell>
          <cell r="O5120">
            <v>0.6</v>
          </cell>
          <cell r="P5120">
            <v>38161</v>
          </cell>
          <cell r="Q5120">
            <v>19538</v>
          </cell>
          <cell r="R5120">
            <v>0.6</v>
          </cell>
          <cell r="S5120">
            <v>4</v>
          </cell>
          <cell r="T5120">
            <v>50882</v>
          </cell>
          <cell r="U5120">
            <v>17777</v>
          </cell>
          <cell r="V5120">
            <v>89043</v>
          </cell>
          <cell r="W5120">
            <v>37315</v>
          </cell>
          <cell r="X5120">
            <v>242968</v>
          </cell>
          <cell r="Y5120">
            <v>4859360</v>
          </cell>
          <cell r="Z5120" t="str">
            <v>土</v>
          </cell>
          <cell r="AA5120">
            <v>0</v>
          </cell>
          <cell r="AB5120">
            <v>0.33300000000000002</v>
          </cell>
          <cell r="AC5120">
            <v>0.33300000000000002</v>
          </cell>
          <cell r="AD5120">
            <v>0.33300000000000002</v>
          </cell>
          <cell r="AE5120">
            <v>1</v>
          </cell>
          <cell r="AF5120">
            <v>0</v>
          </cell>
          <cell r="AG5120">
            <v>17225</v>
          </cell>
          <cell r="AH5120">
            <v>17225</v>
          </cell>
          <cell r="AI5120">
            <v>17225</v>
          </cell>
          <cell r="AJ5120">
            <v>37315</v>
          </cell>
          <cell r="AK5120">
            <v>70</v>
          </cell>
        </row>
        <row r="5121">
          <cell r="B5121">
            <v>2201800</v>
          </cell>
          <cell r="C5121">
            <v>435</v>
          </cell>
          <cell r="D5121">
            <v>4</v>
          </cell>
          <cell r="E5121">
            <v>70100</v>
          </cell>
          <cell r="F5121">
            <v>1</v>
          </cell>
          <cell r="G5121">
            <v>2201800</v>
          </cell>
          <cell r="I5121">
            <v>0</v>
          </cell>
          <cell r="J5121">
            <v>0</v>
          </cell>
          <cell r="K5121">
            <v>88</v>
          </cell>
          <cell r="L5121">
            <v>87</v>
          </cell>
          <cell r="M5121">
            <v>5</v>
          </cell>
          <cell r="N5121">
            <v>38</v>
          </cell>
          <cell r="O5121">
            <v>0.6</v>
          </cell>
          <cell r="P5121">
            <v>41450</v>
          </cell>
          <cell r="Q5121">
            <v>21222</v>
          </cell>
          <cell r="R5121">
            <v>0.6</v>
          </cell>
          <cell r="S5121">
            <v>4</v>
          </cell>
          <cell r="T5121">
            <v>55267</v>
          </cell>
          <cell r="U5121">
            <v>19309</v>
          </cell>
          <cell r="V5121">
            <v>96717</v>
          </cell>
          <cell r="W5121">
            <v>40531</v>
          </cell>
          <cell r="X5121">
            <v>262718</v>
          </cell>
          <cell r="Y5121">
            <v>5254360</v>
          </cell>
          <cell r="Z5121" t="str">
            <v>土</v>
          </cell>
          <cell r="AA5121">
            <v>0</v>
          </cell>
          <cell r="AB5121">
            <v>0.33300000000000002</v>
          </cell>
          <cell r="AC5121">
            <v>0.33300000000000002</v>
          </cell>
          <cell r="AD5121">
            <v>0.33300000000000002</v>
          </cell>
          <cell r="AE5121">
            <v>1</v>
          </cell>
          <cell r="AF5121">
            <v>0</v>
          </cell>
          <cell r="AG5121">
            <v>18709</v>
          </cell>
          <cell r="AH5121">
            <v>18709</v>
          </cell>
          <cell r="AI5121">
            <v>18709</v>
          </cell>
          <cell r="AJ5121">
            <v>40531</v>
          </cell>
          <cell r="AK5121">
            <v>70</v>
          </cell>
        </row>
        <row r="5122">
          <cell r="B5122">
            <v>2201900</v>
          </cell>
          <cell r="C5122">
            <v>440</v>
          </cell>
          <cell r="D5122">
            <v>4</v>
          </cell>
          <cell r="E5122">
            <v>70100</v>
          </cell>
          <cell r="F5122">
            <v>1</v>
          </cell>
          <cell r="G5122">
            <v>2201900</v>
          </cell>
          <cell r="I5122">
            <v>0</v>
          </cell>
          <cell r="J5122">
            <v>0</v>
          </cell>
          <cell r="K5122">
            <v>89</v>
          </cell>
          <cell r="L5122">
            <v>88</v>
          </cell>
          <cell r="M5122">
            <v>5</v>
          </cell>
          <cell r="N5122">
            <v>39</v>
          </cell>
          <cell r="O5122">
            <v>0.6</v>
          </cell>
          <cell r="P5122">
            <v>44974</v>
          </cell>
          <cell r="Q5122">
            <v>23027</v>
          </cell>
          <cell r="R5122">
            <v>0.6</v>
          </cell>
          <cell r="S5122">
            <v>4</v>
          </cell>
          <cell r="T5122">
            <v>59904</v>
          </cell>
          <cell r="U5122">
            <v>20929</v>
          </cell>
          <cell r="V5122">
            <v>104878</v>
          </cell>
          <cell r="W5122">
            <v>43956</v>
          </cell>
          <cell r="X5122">
            <v>283942</v>
          </cell>
          <cell r="Y5122">
            <v>5678840</v>
          </cell>
          <cell r="Z5122" t="str">
            <v>土</v>
          </cell>
          <cell r="AA5122">
            <v>0</v>
          </cell>
          <cell r="AB5122">
            <v>0.33300000000000002</v>
          </cell>
          <cell r="AC5122">
            <v>0.33300000000000002</v>
          </cell>
          <cell r="AD5122">
            <v>0.33300000000000002</v>
          </cell>
          <cell r="AE5122">
            <v>1</v>
          </cell>
          <cell r="AF5122">
            <v>0</v>
          </cell>
          <cell r="AG5122">
            <v>20287</v>
          </cell>
          <cell r="AH5122">
            <v>20287</v>
          </cell>
          <cell r="AI5122">
            <v>20287</v>
          </cell>
          <cell r="AJ5122">
            <v>43956</v>
          </cell>
          <cell r="AK5122">
            <v>70</v>
          </cell>
        </row>
        <row r="5123">
          <cell r="B5123">
            <v>2202000</v>
          </cell>
          <cell r="C5123">
            <v>450</v>
          </cell>
          <cell r="D5123">
            <v>4</v>
          </cell>
          <cell r="E5123">
            <v>70100</v>
          </cell>
          <cell r="F5123">
            <v>1</v>
          </cell>
          <cell r="G5123">
            <v>2202000</v>
          </cell>
          <cell r="I5123">
            <v>0</v>
          </cell>
          <cell r="J5123">
            <v>0</v>
          </cell>
          <cell r="K5123">
            <v>91</v>
          </cell>
          <cell r="L5123">
            <v>90</v>
          </cell>
          <cell r="M5123">
            <v>5</v>
          </cell>
          <cell r="N5123">
            <v>40</v>
          </cell>
          <cell r="O5123">
            <v>0.6</v>
          </cell>
          <cell r="P5123">
            <v>51576</v>
          </cell>
          <cell r="Q5123">
            <v>26406</v>
          </cell>
          <cell r="R5123">
            <v>0.6</v>
          </cell>
          <cell r="S5123">
            <v>4</v>
          </cell>
          <cell r="T5123">
            <v>68736</v>
          </cell>
          <cell r="U5123">
            <v>24015</v>
          </cell>
          <cell r="V5123">
            <v>120312</v>
          </cell>
          <cell r="W5123">
            <v>50421</v>
          </cell>
          <cell r="X5123">
            <v>339620</v>
          </cell>
          <cell r="Y5123">
            <v>6792400</v>
          </cell>
          <cell r="Z5123" t="str">
            <v>土</v>
          </cell>
          <cell r="AA5123">
            <v>0</v>
          </cell>
          <cell r="AB5123">
            <v>0.33300000000000002</v>
          </cell>
          <cell r="AC5123">
            <v>0.33300000000000002</v>
          </cell>
          <cell r="AD5123">
            <v>0.33300000000000002</v>
          </cell>
          <cell r="AE5123">
            <v>1</v>
          </cell>
          <cell r="AF5123">
            <v>0</v>
          </cell>
          <cell r="AG5123">
            <v>23273</v>
          </cell>
          <cell r="AH5123">
            <v>23273</v>
          </cell>
          <cell r="AI5123">
            <v>23273</v>
          </cell>
          <cell r="AJ5123">
            <v>50421</v>
          </cell>
          <cell r="AK5123">
            <v>70</v>
          </cell>
        </row>
        <row r="5124">
          <cell r="B5124" t="str">
            <v>试炼副本（零件）</v>
          </cell>
          <cell r="R5124">
            <v>0.6</v>
          </cell>
          <cell r="T5124">
            <v>0</v>
          </cell>
          <cell r="U5124">
            <v>0</v>
          </cell>
          <cell r="V5124">
            <v>0</v>
          </cell>
          <cell r="W5124">
            <v>0</v>
          </cell>
          <cell r="AF5124">
            <v>0</v>
          </cell>
          <cell r="AG5124">
            <v>0</v>
          </cell>
          <cell r="AH5124">
            <v>0</v>
          </cell>
          <cell r="AI5124">
            <v>0</v>
          </cell>
          <cell r="AJ5124">
            <v>0</v>
          </cell>
          <cell r="AK5124">
            <v>-1</v>
          </cell>
        </row>
        <row r="5125">
          <cell r="C5125">
            <v>100</v>
          </cell>
          <cell r="D5125">
            <v>1</v>
          </cell>
          <cell r="R5125">
            <v>-0.6</v>
          </cell>
          <cell r="T5125">
            <v>0</v>
          </cell>
          <cell r="U5125">
            <v>0</v>
          </cell>
          <cell r="V5125">
            <v>0</v>
          </cell>
          <cell r="W5125">
            <v>0</v>
          </cell>
          <cell r="AF5125">
            <v>0</v>
          </cell>
          <cell r="AG5125">
            <v>0</v>
          </cell>
          <cell r="AH5125">
            <v>0</v>
          </cell>
          <cell r="AI5125">
            <v>0</v>
          </cell>
          <cell r="AJ5125">
            <v>0</v>
          </cell>
          <cell r="AK5125">
            <v>1</v>
          </cell>
        </row>
        <row r="5126">
          <cell r="B5126">
            <v>1100100</v>
          </cell>
          <cell r="C5126">
            <v>100</v>
          </cell>
          <cell r="D5126">
            <v>0</v>
          </cell>
          <cell r="E5126">
            <v>60400</v>
          </cell>
          <cell r="F5126">
            <v>1</v>
          </cell>
          <cell r="G5126">
            <v>1100100</v>
          </cell>
          <cell r="I5126">
            <v>0</v>
          </cell>
          <cell r="J5126">
            <v>0</v>
          </cell>
          <cell r="K5126">
            <v>21</v>
          </cell>
          <cell r="L5126">
            <v>20</v>
          </cell>
          <cell r="M5126">
            <v>2</v>
          </cell>
          <cell r="N5126">
            <v>8</v>
          </cell>
          <cell r="O5126">
            <v>0.8</v>
          </cell>
          <cell r="P5126">
            <v>275</v>
          </cell>
          <cell r="Q5126">
            <v>167</v>
          </cell>
          <cell r="R5126">
            <v>0.6</v>
          </cell>
          <cell r="S5126">
            <v>0</v>
          </cell>
          <cell r="T5126">
            <v>0</v>
          </cell>
          <cell r="U5126">
            <v>67</v>
          </cell>
          <cell r="V5126">
            <v>275</v>
          </cell>
          <cell r="W5126">
            <v>234</v>
          </cell>
          <cell r="X5126">
            <v>1348</v>
          </cell>
          <cell r="Y5126">
            <v>26960</v>
          </cell>
          <cell r="AF5126">
            <v>55</v>
          </cell>
          <cell r="AG5126">
            <v>55</v>
          </cell>
          <cell r="AH5126">
            <v>55</v>
          </cell>
          <cell r="AI5126">
            <v>55</v>
          </cell>
          <cell r="AJ5126">
            <v>55</v>
          </cell>
          <cell r="AK5126">
            <v>10</v>
          </cell>
        </row>
        <row r="5127">
          <cell r="B5127">
            <v>1100200</v>
          </cell>
          <cell r="C5127">
            <v>100</v>
          </cell>
          <cell r="D5127">
            <v>0</v>
          </cell>
          <cell r="E5127">
            <v>60400</v>
          </cell>
          <cell r="F5127">
            <v>1</v>
          </cell>
          <cell r="G5127">
            <v>1100200</v>
          </cell>
          <cell r="I5127">
            <v>0</v>
          </cell>
          <cell r="J5127">
            <v>0</v>
          </cell>
          <cell r="K5127">
            <v>21</v>
          </cell>
          <cell r="L5127">
            <v>20</v>
          </cell>
          <cell r="M5127">
            <v>2</v>
          </cell>
          <cell r="N5127">
            <v>8</v>
          </cell>
          <cell r="O5127">
            <v>0.8</v>
          </cell>
          <cell r="P5127">
            <v>275</v>
          </cell>
          <cell r="Q5127">
            <v>167</v>
          </cell>
          <cell r="R5127">
            <v>0.6</v>
          </cell>
          <cell r="S5127">
            <v>0</v>
          </cell>
          <cell r="T5127">
            <v>0</v>
          </cell>
          <cell r="U5127">
            <v>67</v>
          </cell>
          <cell r="V5127">
            <v>275</v>
          </cell>
          <cell r="W5127">
            <v>234</v>
          </cell>
          <cell r="X5127">
            <v>1348</v>
          </cell>
          <cell r="Y5127">
            <v>26960</v>
          </cell>
          <cell r="AF5127">
            <v>55</v>
          </cell>
          <cell r="AG5127">
            <v>55</v>
          </cell>
          <cell r="AH5127">
            <v>55</v>
          </cell>
          <cell r="AI5127">
            <v>55</v>
          </cell>
          <cell r="AJ5127">
            <v>55</v>
          </cell>
          <cell r="AK5127">
            <v>10</v>
          </cell>
        </row>
        <row r="5128">
          <cell r="B5128">
            <v>1100300</v>
          </cell>
          <cell r="C5128">
            <v>100</v>
          </cell>
          <cell r="D5128">
            <v>0</v>
          </cell>
          <cell r="E5128">
            <v>60400</v>
          </cell>
          <cell r="F5128">
            <v>1</v>
          </cell>
          <cell r="G5128">
            <v>1100300</v>
          </cell>
          <cell r="I5128">
            <v>0</v>
          </cell>
          <cell r="J5128">
            <v>0</v>
          </cell>
          <cell r="K5128">
            <v>21</v>
          </cell>
          <cell r="L5128">
            <v>20</v>
          </cell>
          <cell r="M5128">
            <v>2</v>
          </cell>
          <cell r="N5128">
            <v>8</v>
          </cell>
          <cell r="O5128">
            <v>0.8</v>
          </cell>
          <cell r="P5128">
            <v>275</v>
          </cell>
          <cell r="Q5128">
            <v>167</v>
          </cell>
          <cell r="R5128">
            <v>0.6</v>
          </cell>
          <cell r="S5128">
            <v>0</v>
          </cell>
          <cell r="T5128">
            <v>0</v>
          </cell>
          <cell r="U5128">
            <v>67</v>
          </cell>
          <cell r="V5128">
            <v>275</v>
          </cell>
          <cell r="W5128">
            <v>234</v>
          </cell>
          <cell r="X5128">
            <v>1348</v>
          </cell>
          <cell r="Y5128">
            <v>26960</v>
          </cell>
          <cell r="AF5128">
            <v>55</v>
          </cell>
          <cell r="AG5128">
            <v>55</v>
          </cell>
          <cell r="AH5128">
            <v>55</v>
          </cell>
          <cell r="AI5128">
            <v>55</v>
          </cell>
          <cell r="AJ5128">
            <v>55</v>
          </cell>
          <cell r="AK5128">
            <v>10</v>
          </cell>
        </row>
        <row r="5129">
          <cell r="B5129">
            <v>1100400</v>
          </cell>
          <cell r="C5129">
            <v>100</v>
          </cell>
          <cell r="D5129">
            <v>0</v>
          </cell>
          <cell r="E5129">
            <v>60400</v>
          </cell>
          <cell r="F5129">
            <v>1</v>
          </cell>
          <cell r="G5129">
            <v>1100400</v>
          </cell>
          <cell r="I5129">
            <v>0</v>
          </cell>
          <cell r="J5129">
            <v>0</v>
          </cell>
          <cell r="K5129">
            <v>21</v>
          </cell>
          <cell r="L5129">
            <v>20</v>
          </cell>
          <cell r="M5129">
            <v>2</v>
          </cell>
          <cell r="N5129">
            <v>8</v>
          </cell>
          <cell r="O5129">
            <v>0.8</v>
          </cell>
          <cell r="P5129">
            <v>275</v>
          </cell>
          <cell r="Q5129">
            <v>167</v>
          </cell>
          <cell r="R5129">
            <v>0.6</v>
          </cell>
          <cell r="S5129">
            <v>0</v>
          </cell>
          <cell r="T5129">
            <v>0</v>
          </cell>
          <cell r="U5129">
            <v>67</v>
          </cell>
          <cell r="V5129">
            <v>275</v>
          </cell>
          <cell r="W5129">
            <v>234</v>
          </cell>
          <cell r="X5129">
            <v>1348</v>
          </cell>
          <cell r="Y5129">
            <v>26960</v>
          </cell>
          <cell r="AF5129">
            <v>55</v>
          </cell>
          <cell r="AG5129">
            <v>55</v>
          </cell>
          <cell r="AH5129">
            <v>55</v>
          </cell>
          <cell r="AI5129">
            <v>55</v>
          </cell>
          <cell r="AJ5129">
            <v>55</v>
          </cell>
          <cell r="AK5129">
            <v>10</v>
          </cell>
        </row>
        <row r="5130">
          <cell r="B5130">
            <v>1100500</v>
          </cell>
          <cell r="C5130">
            <v>100</v>
          </cell>
          <cell r="D5130">
            <v>0</v>
          </cell>
          <cell r="E5130">
            <v>60400</v>
          </cell>
          <cell r="F5130">
            <v>1</v>
          </cell>
          <cell r="G5130">
            <v>1100500</v>
          </cell>
          <cell r="I5130">
            <v>0</v>
          </cell>
          <cell r="J5130">
            <v>0</v>
          </cell>
          <cell r="K5130">
            <v>21</v>
          </cell>
          <cell r="L5130">
            <v>20</v>
          </cell>
          <cell r="M5130">
            <v>2</v>
          </cell>
          <cell r="N5130">
            <v>8</v>
          </cell>
          <cell r="O5130">
            <v>0.8</v>
          </cell>
          <cell r="P5130">
            <v>275</v>
          </cell>
          <cell r="Q5130">
            <v>167</v>
          </cell>
          <cell r="R5130">
            <v>0.6</v>
          </cell>
          <cell r="S5130">
            <v>0</v>
          </cell>
          <cell r="T5130">
            <v>0</v>
          </cell>
          <cell r="U5130">
            <v>67</v>
          </cell>
          <cell r="V5130">
            <v>275</v>
          </cell>
          <cell r="W5130">
            <v>234</v>
          </cell>
          <cell r="X5130">
            <v>1348</v>
          </cell>
          <cell r="Y5130">
            <v>26960</v>
          </cell>
          <cell r="AF5130">
            <v>55</v>
          </cell>
          <cell r="AG5130">
            <v>55</v>
          </cell>
          <cell r="AH5130">
            <v>55</v>
          </cell>
          <cell r="AI5130">
            <v>55</v>
          </cell>
          <cell r="AJ5130">
            <v>55</v>
          </cell>
          <cell r="AK5130">
            <v>10</v>
          </cell>
        </row>
        <row r="5131">
          <cell r="B5131">
            <v>1100600</v>
          </cell>
          <cell r="C5131">
            <v>200</v>
          </cell>
          <cell r="D5131">
            <v>1</v>
          </cell>
          <cell r="E5131">
            <v>60400</v>
          </cell>
          <cell r="F5131">
            <v>1</v>
          </cell>
          <cell r="G5131">
            <v>1100600</v>
          </cell>
          <cell r="I5131">
            <v>0</v>
          </cell>
          <cell r="J5131">
            <v>0</v>
          </cell>
          <cell r="K5131">
            <v>41</v>
          </cell>
          <cell r="L5131">
            <v>40</v>
          </cell>
          <cell r="M5131">
            <v>3</v>
          </cell>
          <cell r="N5131">
            <v>16</v>
          </cell>
          <cell r="O5131">
            <v>0.8</v>
          </cell>
          <cell r="P5131">
            <v>1689</v>
          </cell>
          <cell r="Q5131">
            <v>1031</v>
          </cell>
          <cell r="R5131">
            <v>0.6</v>
          </cell>
          <cell r="S5131">
            <v>1</v>
          </cell>
          <cell r="T5131">
            <v>422</v>
          </cell>
          <cell r="U5131">
            <v>422</v>
          </cell>
          <cell r="V5131">
            <v>2111</v>
          </cell>
          <cell r="W5131">
            <v>1453</v>
          </cell>
          <cell r="X5131">
            <v>8084</v>
          </cell>
          <cell r="Y5131">
            <v>161680</v>
          </cell>
          <cell r="AF5131">
            <v>422</v>
          </cell>
          <cell r="AG5131">
            <v>422</v>
          </cell>
          <cell r="AH5131">
            <v>422</v>
          </cell>
          <cell r="AI5131">
            <v>422</v>
          </cell>
          <cell r="AJ5131">
            <v>422</v>
          </cell>
          <cell r="AK5131">
            <v>30</v>
          </cell>
        </row>
        <row r="5132">
          <cell r="B5132">
            <v>1100700</v>
          </cell>
          <cell r="C5132">
            <v>200</v>
          </cell>
          <cell r="D5132">
            <v>1</v>
          </cell>
          <cell r="E5132">
            <v>60400</v>
          </cell>
          <cell r="F5132">
            <v>1</v>
          </cell>
          <cell r="G5132">
            <v>1100700</v>
          </cell>
          <cell r="I5132">
            <v>0</v>
          </cell>
          <cell r="J5132">
            <v>0</v>
          </cell>
          <cell r="K5132">
            <v>41</v>
          </cell>
          <cell r="L5132">
            <v>40</v>
          </cell>
          <cell r="M5132">
            <v>3</v>
          </cell>
          <cell r="N5132">
            <v>16</v>
          </cell>
          <cell r="O5132">
            <v>0.8</v>
          </cell>
          <cell r="P5132">
            <v>1689</v>
          </cell>
          <cell r="Q5132">
            <v>1031</v>
          </cell>
          <cell r="R5132">
            <v>0.6</v>
          </cell>
          <cell r="S5132">
            <v>1</v>
          </cell>
          <cell r="T5132">
            <v>422</v>
          </cell>
          <cell r="U5132">
            <v>422</v>
          </cell>
          <cell r="V5132">
            <v>2111</v>
          </cell>
          <cell r="W5132">
            <v>1453</v>
          </cell>
          <cell r="X5132">
            <v>8084</v>
          </cell>
          <cell r="Y5132">
            <v>161680</v>
          </cell>
          <cell r="AF5132">
            <v>422</v>
          </cell>
          <cell r="AG5132">
            <v>422</v>
          </cell>
          <cell r="AH5132">
            <v>422</v>
          </cell>
          <cell r="AI5132">
            <v>422</v>
          </cell>
          <cell r="AJ5132">
            <v>422</v>
          </cell>
          <cell r="AK5132">
            <v>30</v>
          </cell>
        </row>
        <row r="5133">
          <cell r="B5133">
            <v>1100800</v>
          </cell>
          <cell r="C5133">
            <v>200</v>
          </cell>
          <cell r="D5133">
            <v>1</v>
          </cell>
          <cell r="E5133">
            <v>60400</v>
          </cell>
          <cell r="F5133">
            <v>1</v>
          </cell>
          <cell r="G5133">
            <v>1100800</v>
          </cell>
          <cell r="I5133">
            <v>0</v>
          </cell>
          <cell r="J5133">
            <v>0</v>
          </cell>
          <cell r="K5133">
            <v>41</v>
          </cell>
          <cell r="L5133">
            <v>40</v>
          </cell>
          <cell r="M5133">
            <v>3</v>
          </cell>
          <cell r="N5133">
            <v>16</v>
          </cell>
          <cell r="O5133">
            <v>0.8</v>
          </cell>
          <cell r="P5133">
            <v>1689</v>
          </cell>
          <cell r="Q5133">
            <v>1031</v>
          </cell>
          <cell r="R5133">
            <v>0.6</v>
          </cell>
          <cell r="S5133">
            <v>1</v>
          </cell>
          <cell r="T5133">
            <v>422</v>
          </cell>
          <cell r="U5133">
            <v>422</v>
          </cell>
          <cell r="V5133">
            <v>2111</v>
          </cell>
          <cell r="W5133">
            <v>1453</v>
          </cell>
          <cell r="X5133">
            <v>8084</v>
          </cell>
          <cell r="Y5133">
            <v>161680</v>
          </cell>
          <cell r="AF5133">
            <v>422</v>
          </cell>
          <cell r="AG5133">
            <v>422</v>
          </cell>
          <cell r="AH5133">
            <v>422</v>
          </cell>
          <cell r="AI5133">
            <v>422</v>
          </cell>
          <cell r="AJ5133">
            <v>422</v>
          </cell>
          <cell r="AK5133">
            <v>30</v>
          </cell>
        </row>
        <row r="5134">
          <cell r="B5134">
            <v>1100900</v>
          </cell>
          <cell r="C5134">
            <v>200</v>
          </cell>
          <cell r="D5134">
            <v>1</v>
          </cell>
          <cell r="E5134">
            <v>60400</v>
          </cell>
          <cell r="F5134">
            <v>1</v>
          </cell>
          <cell r="G5134">
            <v>1100900</v>
          </cell>
          <cell r="I5134">
            <v>0</v>
          </cell>
          <cell r="J5134">
            <v>0</v>
          </cell>
          <cell r="K5134">
            <v>41</v>
          </cell>
          <cell r="L5134">
            <v>40</v>
          </cell>
          <cell r="M5134">
            <v>3</v>
          </cell>
          <cell r="N5134">
            <v>16</v>
          </cell>
          <cell r="O5134">
            <v>0.8</v>
          </cell>
          <cell r="P5134">
            <v>1689</v>
          </cell>
          <cell r="Q5134">
            <v>1031</v>
          </cell>
          <cell r="R5134">
            <v>0.6</v>
          </cell>
          <cell r="S5134">
            <v>1</v>
          </cell>
          <cell r="T5134">
            <v>422</v>
          </cell>
          <cell r="U5134">
            <v>422</v>
          </cell>
          <cell r="V5134">
            <v>2111</v>
          </cell>
          <cell r="W5134">
            <v>1453</v>
          </cell>
          <cell r="X5134">
            <v>8084</v>
          </cell>
          <cell r="Y5134">
            <v>161680</v>
          </cell>
          <cell r="AF5134">
            <v>422</v>
          </cell>
          <cell r="AG5134">
            <v>422</v>
          </cell>
          <cell r="AH5134">
            <v>422</v>
          </cell>
          <cell r="AI5134">
            <v>422</v>
          </cell>
          <cell r="AJ5134">
            <v>422</v>
          </cell>
          <cell r="AK5134">
            <v>30</v>
          </cell>
        </row>
        <row r="5135">
          <cell r="B5135">
            <v>1101000</v>
          </cell>
          <cell r="C5135">
            <v>200</v>
          </cell>
          <cell r="D5135">
            <v>1</v>
          </cell>
          <cell r="E5135">
            <v>60400</v>
          </cell>
          <cell r="F5135">
            <v>1</v>
          </cell>
          <cell r="G5135">
            <v>1101000</v>
          </cell>
          <cell r="I5135">
            <v>0</v>
          </cell>
          <cell r="J5135">
            <v>0</v>
          </cell>
          <cell r="K5135">
            <v>41</v>
          </cell>
          <cell r="L5135">
            <v>40</v>
          </cell>
          <cell r="M5135">
            <v>3</v>
          </cell>
          <cell r="N5135">
            <v>16</v>
          </cell>
          <cell r="O5135">
            <v>0.8</v>
          </cell>
          <cell r="P5135">
            <v>1689</v>
          </cell>
          <cell r="Q5135">
            <v>1031</v>
          </cell>
          <cell r="R5135">
            <v>0.6</v>
          </cell>
          <cell r="S5135">
            <v>1</v>
          </cell>
          <cell r="T5135">
            <v>422</v>
          </cell>
          <cell r="U5135">
            <v>422</v>
          </cell>
          <cell r="V5135">
            <v>2111</v>
          </cell>
          <cell r="W5135">
            <v>1453</v>
          </cell>
          <cell r="X5135">
            <v>8084</v>
          </cell>
          <cell r="Y5135">
            <v>161680</v>
          </cell>
          <cell r="AF5135">
            <v>422</v>
          </cell>
          <cell r="AG5135">
            <v>422</v>
          </cell>
          <cell r="AH5135">
            <v>422</v>
          </cell>
          <cell r="AI5135">
            <v>422</v>
          </cell>
          <cell r="AJ5135">
            <v>422</v>
          </cell>
          <cell r="AK5135">
            <v>30</v>
          </cell>
        </row>
        <row r="5136">
          <cell r="B5136">
            <v>1101100</v>
          </cell>
          <cell r="C5136">
            <v>300</v>
          </cell>
          <cell r="D5136">
            <v>2</v>
          </cell>
          <cell r="E5136">
            <v>60400</v>
          </cell>
          <cell r="F5136">
            <v>1</v>
          </cell>
          <cell r="G5136">
            <v>1101100</v>
          </cell>
          <cell r="I5136">
            <v>0</v>
          </cell>
          <cell r="J5136">
            <v>0</v>
          </cell>
          <cell r="K5136">
            <v>61</v>
          </cell>
          <cell r="L5136">
            <v>60</v>
          </cell>
          <cell r="M5136">
            <v>4</v>
          </cell>
          <cell r="N5136">
            <v>24</v>
          </cell>
          <cell r="O5136">
            <v>0.8</v>
          </cell>
          <cell r="P5136">
            <v>7737</v>
          </cell>
          <cell r="Q5136">
            <v>4722</v>
          </cell>
          <cell r="R5136">
            <v>0.6</v>
          </cell>
          <cell r="S5136">
            <v>2</v>
          </cell>
          <cell r="T5136">
            <v>3859</v>
          </cell>
          <cell r="U5136">
            <v>2157</v>
          </cell>
          <cell r="V5136">
            <v>11596</v>
          </cell>
          <cell r="W5136">
            <v>6879</v>
          </cell>
          <cell r="X5136">
            <v>37684</v>
          </cell>
          <cell r="Y5136">
            <v>753680</v>
          </cell>
          <cell r="AF5136">
            <v>2319</v>
          </cell>
          <cell r="AG5136">
            <v>2319</v>
          </cell>
          <cell r="AH5136">
            <v>2319</v>
          </cell>
          <cell r="AI5136">
            <v>2319</v>
          </cell>
          <cell r="AJ5136">
            <v>2319</v>
          </cell>
          <cell r="AK5136">
            <v>50</v>
          </cell>
        </row>
        <row r="5137">
          <cell r="B5137">
            <v>1101200</v>
          </cell>
          <cell r="C5137">
            <v>300</v>
          </cell>
          <cell r="D5137">
            <v>2</v>
          </cell>
          <cell r="E5137">
            <v>60400</v>
          </cell>
          <cell r="F5137">
            <v>1</v>
          </cell>
          <cell r="G5137">
            <v>1101200</v>
          </cell>
          <cell r="I5137">
            <v>0</v>
          </cell>
          <cell r="J5137">
            <v>0</v>
          </cell>
          <cell r="K5137">
            <v>61</v>
          </cell>
          <cell r="L5137">
            <v>60</v>
          </cell>
          <cell r="M5137">
            <v>4</v>
          </cell>
          <cell r="N5137">
            <v>24</v>
          </cell>
          <cell r="O5137">
            <v>0.8</v>
          </cell>
          <cell r="P5137">
            <v>7737</v>
          </cell>
          <cell r="Q5137">
            <v>4722</v>
          </cell>
          <cell r="R5137">
            <v>0.6</v>
          </cell>
          <cell r="S5137">
            <v>2</v>
          </cell>
          <cell r="T5137">
            <v>3859</v>
          </cell>
          <cell r="U5137">
            <v>2157</v>
          </cell>
          <cell r="V5137">
            <v>11596</v>
          </cell>
          <cell r="W5137">
            <v>6879</v>
          </cell>
          <cell r="X5137">
            <v>37684</v>
          </cell>
          <cell r="Y5137">
            <v>753680</v>
          </cell>
          <cell r="AF5137">
            <v>2319</v>
          </cell>
          <cell r="AG5137">
            <v>2319</v>
          </cell>
          <cell r="AH5137">
            <v>2319</v>
          </cell>
          <cell r="AI5137">
            <v>2319</v>
          </cell>
          <cell r="AJ5137">
            <v>2319</v>
          </cell>
          <cell r="AK5137">
            <v>50</v>
          </cell>
        </row>
        <row r="5138">
          <cell r="B5138">
            <v>1101300</v>
          </cell>
          <cell r="C5138">
            <v>300</v>
          </cell>
          <cell r="D5138">
            <v>2</v>
          </cell>
          <cell r="E5138">
            <v>60400</v>
          </cell>
          <cell r="F5138">
            <v>1</v>
          </cell>
          <cell r="G5138">
            <v>1101300</v>
          </cell>
          <cell r="I5138">
            <v>0</v>
          </cell>
          <cell r="J5138">
            <v>0</v>
          </cell>
          <cell r="K5138">
            <v>61</v>
          </cell>
          <cell r="L5138">
            <v>60</v>
          </cell>
          <cell r="M5138">
            <v>4</v>
          </cell>
          <cell r="N5138">
            <v>24</v>
          </cell>
          <cell r="O5138">
            <v>0.8</v>
          </cell>
          <cell r="P5138">
            <v>7737</v>
          </cell>
          <cell r="Q5138">
            <v>4722</v>
          </cell>
          <cell r="R5138">
            <v>0.6</v>
          </cell>
          <cell r="S5138">
            <v>2</v>
          </cell>
          <cell r="T5138">
            <v>3859</v>
          </cell>
          <cell r="U5138">
            <v>2157</v>
          </cell>
          <cell r="V5138">
            <v>11596</v>
          </cell>
          <cell r="W5138">
            <v>6879</v>
          </cell>
          <cell r="X5138">
            <v>37684</v>
          </cell>
          <cell r="Y5138">
            <v>753680</v>
          </cell>
          <cell r="AF5138">
            <v>2319</v>
          </cell>
          <cell r="AG5138">
            <v>2319</v>
          </cell>
          <cell r="AH5138">
            <v>2319</v>
          </cell>
          <cell r="AI5138">
            <v>2319</v>
          </cell>
          <cell r="AJ5138">
            <v>2319</v>
          </cell>
          <cell r="AK5138">
            <v>50</v>
          </cell>
        </row>
        <row r="5139">
          <cell r="B5139">
            <v>1101400</v>
          </cell>
          <cell r="C5139">
            <v>300</v>
          </cell>
          <cell r="D5139">
            <v>2</v>
          </cell>
          <cell r="E5139">
            <v>60400</v>
          </cell>
          <cell r="F5139">
            <v>1</v>
          </cell>
          <cell r="G5139">
            <v>1101400</v>
          </cell>
          <cell r="I5139">
            <v>0</v>
          </cell>
          <cell r="J5139">
            <v>0</v>
          </cell>
          <cell r="K5139">
            <v>61</v>
          </cell>
          <cell r="L5139">
            <v>60</v>
          </cell>
          <cell r="M5139">
            <v>4</v>
          </cell>
          <cell r="N5139">
            <v>24</v>
          </cell>
          <cell r="O5139">
            <v>0.8</v>
          </cell>
          <cell r="P5139">
            <v>7737</v>
          </cell>
          <cell r="Q5139">
            <v>4722</v>
          </cell>
          <cell r="R5139">
            <v>0.6</v>
          </cell>
          <cell r="S5139">
            <v>2</v>
          </cell>
          <cell r="T5139">
            <v>3859</v>
          </cell>
          <cell r="U5139">
            <v>2157</v>
          </cell>
          <cell r="V5139">
            <v>11596</v>
          </cell>
          <cell r="W5139">
            <v>6879</v>
          </cell>
          <cell r="X5139">
            <v>37684</v>
          </cell>
          <cell r="Y5139">
            <v>753680</v>
          </cell>
          <cell r="AF5139">
            <v>2319</v>
          </cell>
          <cell r="AG5139">
            <v>2319</v>
          </cell>
          <cell r="AH5139">
            <v>2319</v>
          </cell>
          <cell r="AI5139">
            <v>2319</v>
          </cell>
          <cell r="AJ5139">
            <v>2319</v>
          </cell>
          <cell r="AK5139">
            <v>50</v>
          </cell>
        </row>
        <row r="5140">
          <cell r="B5140">
            <v>1101500</v>
          </cell>
          <cell r="C5140">
            <v>300</v>
          </cell>
          <cell r="D5140">
            <v>2</v>
          </cell>
          <cell r="E5140">
            <v>60400</v>
          </cell>
          <cell r="F5140">
            <v>1</v>
          </cell>
          <cell r="G5140">
            <v>1101500</v>
          </cell>
          <cell r="I5140">
            <v>0</v>
          </cell>
          <cell r="J5140">
            <v>0</v>
          </cell>
          <cell r="K5140">
            <v>61</v>
          </cell>
          <cell r="L5140">
            <v>60</v>
          </cell>
          <cell r="M5140">
            <v>4</v>
          </cell>
          <cell r="N5140">
            <v>24</v>
          </cell>
          <cell r="O5140">
            <v>0.8</v>
          </cell>
          <cell r="P5140">
            <v>7737</v>
          </cell>
          <cell r="Q5140">
            <v>4722</v>
          </cell>
          <cell r="R5140">
            <v>0.6</v>
          </cell>
          <cell r="S5140">
            <v>2</v>
          </cell>
          <cell r="T5140">
            <v>3859</v>
          </cell>
          <cell r="U5140">
            <v>2157</v>
          </cell>
          <cell r="V5140">
            <v>11596</v>
          </cell>
          <cell r="W5140">
            <v>6879</v>
          </cell>
          <cell r="X5140">
            <v>37684</v>
          </cell>
          <cell r="Y5140">
            <v>753680</v>
          </cell>
          <cell r="AF5140">
            <v>2319</v>
          </cell>
          <cell r="AG5140">
            <v>2319</v>
          </cell>
          <cell r="AH5140">
            <v>2319</v>
          </cell>
          <cell r="AI5140">
            <v>2319</v>
          </cell>
          <cell r="AJ5140">
            <v>2319</v>
          </cell>
          <cell r="AK5140">
            <v>50</v>
          </cell>
        </row>
        <row r="5141">
          <cell r="B5141">
            <v>1101600</v>
          </cell>
          <cell r="C5141">
            <v>400</v>
          </cell>
          <cell r="D5141">
            <v>3</v>
          </cell>
          <cell r="E5141">
            <v>60400</v>
          </cell>
          <cell r="F5141">
            <v>1</v>
          </cell>
          <cell r="G5141">
            <v>1101600</v>
          </cell>
          <cell r="I5141">
            <v>0</v>
          </cell>
          <cell r="J5141">
            <v>0</v>
          </cell>
          <cell r="K5141">
            <v>81</v>
          </cell>
          <cell r="L5141">
            <v>80</v>
          </cell>
          <cell r="M5141">
            <v>5</v>
          </cell>
          <cell r="N5141">
            <v>32</v>
          </cell>
          <cell r="O5141">
            <v>0.8</v>
          </cell>
          <cell r="P5141">
            <v>31488</v>
          </cell>
          <cell r="Q5141">
            <v>19218</v>
          </cell>
          <cell r="R5141">
            <v>0.6</v>
          </cell>
          <cell r="S5141">
            <v>3</v>
          </cell>
          <cell r="T5141">
            <v>23616</v>
          </cell>
          <cell r="U5141">
            <v>9840</v>
          </cell>
          <cell r="V5141">
            <v>55104</v>
          </cell>
          <cell r="W5141">
            <v>29058</v>
          </cell>
          <cell r="X5141">
            <v>155044</v>
          </cell>
          <cell r="Y5141">
            <v>3100880</v>
          </cell>
          <cell r="AF5141">
            <v>11020</v>
          </cell>
          <cell r="AG5141">
            <v>11020</v>
          </cell>
          <cell r="AH5141">
            <v>11020</v>
          </cell>
          <cell r="AI5141">
            <v>11020</v>
          </cell>
          <cell r="AJ5141">
            <v>11020</v>
          </cell>
          <cell r="AK5141">
            <v>70</v>
          </cell>
        </row>
        <row r="5142">
          <cell r="B5142">
            <v>1101700</v>
          </cell>
          <cell r="C5142">
            <v>400</v>
          </cell>
          <cell r="D5142">
            <v>3</v>
          </cell>
          <cell r="E5142">
            <v>60400</v>
          </cell>
          <cell r="F5142">
            <v>1</v>
          </cell>
          <cell r="G5142">
            <v>1101700</v>
          </cell>
          <cell r="I5142">
            <v>0</v>
          </cell>
          <cell r="J5142">
            <v>0</v>
          </cell>
          <cell r="K5142">
            <v>81</v>
          </cell>
          <cell r="L5142">
            <v>80</v>
          </cell>
          <cell r="M5142">
            <v>5</v>
          </cell>
          <cell r="N5142">
            <v>32</v>
          </cell>
          <cell r="O5142">
            <v>0.8</v>
          </cell>
          <cell r="P5142">
            <v>31488</v>
          </cell>
          <cell r="Q5142">
            <v>19218</v>
          </cell>
          <cell r="R5142">
            <v>0.6</v>
          </cell>
          <cell r="S5142">
            <v>3</v>
          </cell>
          <cell r="T5142">
            <v>23616</v>
          </cell>
          <cell r="U5142">
            <v>9840</v>
          </cell>
          <cell r="V5142">
            <v>55104</v>
          </cell>
          <cell r="W5142">
            <v>29058</v>
          </cell>
          <cell r="X5142">
            <v>155044</v>
          </cell>
          <cell r="Y5142">
            <v>3100880</v>
          </cell>
          <cell r="AF5142">
            <v>11020</v>
          </cell>
          <cell r="AG5142">
            <v>11020</v>
          </cell>
          <cell r="AH5142">
            <v>11020</v>
          </cell>
          <cell r="AI5142">
            <v>11020</v>
          </cell>
          <cell r="AJ5142">
            <v>11020</v>
          </cell>
          <cell r="AK5142">
            <v>70</v>
          </cell>
        </row>
        <row r="5143">
          <cell r="B5143">
            <v>1101800</v>
          </cell>
          <cell r="C5143">
            <v>400</v>
          </cell>
          <cell r="D5143">
            <v>3</v>
          </cell>
          <cell r="E5143">
            <v>60400</v>
          </cell>
          <cell r="F5143">
            <v>1</v>
          </cell>
          <cell r="G5143">
            <v>1101800</v>
          </cell>
          <cell r="I5143">
            <v>0</v>
          </cell>
          <cell r="J5143">
            <v>0</v>
          </cell>
          <cell r="K5143">
            <v>81</v>
          </cell>
          <cell r="L5143">
            <v>80</v>
          </cell>
          <cell r="M5143">
            <v>5</v>
          </cell>
          <cell r="N5143">
            <v>32</v>
          </cell>
          <cell r="O5143">
            <v>0.8</v>
          </cell>
          <cell r="P5143">
            <v>31488</v>
          </cell>
          <cell r="Q5143">
            <v>19218</v>
          </cell>
          <cell r="R5143">
            <v>0.6</v>
          </cell>
          <cell r="S5143">
            <v>3</v>
          </cell>
          <cell r="T5143">
            <v>23616</v>
          </cell>
          <cell r="U5143">
            <v>9840</v>
          </cell>
          <cell r="V5143">
            <v>55104</v>
          </cell>
          <cell r="W5143">
            <v>29058</v>
          </cell>
          <cell r="X5143">
            <v>155044</v>
          </cell>
          <cell r="Y5143">
            <v>3100880</v>
          </cell>
          <cell r="AF5143">
            <v>11020</v>
          </cell>
          <cell r="AG5143">
            <v>11020</v>
          </cell>
          <cell r="AH5143">
            <v>11020</v>
          </cell>
          <cell r="AI5143">
            <v>11020</v>
          </cell>
          <cell r="AJ5143">
            <v>11020</v>
          </cell>
          <cell r="AK5143">
            <v>70</v>
          </cell>
        </row>
        <row r="5144">
          <cell r="B5144">
            <v>1101900</v>
          </cell>
          <cell r="C5144">
            <v>400</v>
          </cell>
          <cell r="D5144">
            <v>3</v>
          </cell>
          <cell r="E5144">
            <v>60400</v>
          </cell>
          <cell r="F5144">
            <v>1</v>
          </cell>
          <cell r="G5144">
            <v>1101900</v>
          </cell>
          <cell r="I5144">
            <v>0</v>
          </cell>
          <cell r="J5144">
            <v>0</v>
          </cell>
          <cell r="K5144">
            <v>81</v>
          </cell>
          <cell r="L5144">
            <v>80</v>
          </cell>
          <cell r="M5144">
            <v>5</v>
          </cell>
          <cell r="N5144">
            <v>32</v>
          </cell>
          <cell r="O5144">
            <v>0.8</v>
          </cell>
          <cell r="P5144">
            <v>31488</v>
          </cell>
          <cell r="Q5144">
            <v>19218</v>
          </cell>
          <cell r="R5144">
            <v>0.6</v>
          </cell>
          <cell r="S5144">
            <v>3</v>
          </cell>
          <cell r="T5144">
            <v>23616</v>
          </cell>
          <cell r="U5144">
            <v>9840</v>
          </cell>
          <cell r="V5144">
            <v>55104</v>
          </cell>
          <cell r="W5144">
            <v>29058</v>
          </cell>
          <cell r="X5144">
            <v>155044</v>
          </cell>
          <cell r="Y5144">
            <v>3100880</v>
          </cell>
          <cell r="AF5144">
            <v>11020</v>
          </cell>
          <cell r="AG5144">
            <v>11020</v>
          </cell>
          <cell r="AH5144">
            <v>11020</v>
          </cell>
          <cell r="AI5144">
            <v>11020</v>
          </cell>
          <cell r="AJ5144">
            <v>11020</v>
          </cell>
          <cell r="AK5144">
            <v>70</v>
          </cell>
        </row>
        <row r="5145">
          <cell r="B5145">
            <v>1102000</v>
          </cell>
          <cell r="C5145">
            <v>400</v>
          </cell>
          <cell r="D5145">
            <v>3</v>
          </cell>
          <cell r="E5145">
            <v>60400</v>
          </cell>
          <cell r="F5145">
            <v>1</v>
          </cell>
          <cell r="G5145">
            <v>1102000</v>
          </cell>
          <cell r="I5145">
            <v>0</v>
          </cell>
          <cell r="J5145">
            <v>0</v>
          </cell>
          <cell r="K5145">
            <v>81</v>
          </cell>
          <cell r="L5145">
            <v>80</v>
          </cell>
          <cell r="M5145">
            <v>5</v>
          </cell>
          <cell r="N5145">
            <v>32</v>
          </cell>
          <cell r="O5145">
            <v>0.8</v>
          </cell>
          <cell r="P5145">
            <v>31488</v>
          </cell>
          <cell r="Q5145">
            <v>19218</v>
          </cell>
          <cell r="R5145">
            <v>0.6</v>
          </cell>
          <cell r="S5145">
            <v>3</v>
          </cell>
          <cell r="T5145">
            <v>23616</v>
          </cell>
          <cell r="U5145">
            <v>9840</v>
          </cell>
          <cell r="V5145">
            <v>55104</v>
          </cell>
          <cell r="W5145">
            <v>29058</v>
          </cell>
          <cell r="X5145">
            <v>155044</v>
          </cell>
          <cell r="Y5145">
            <v>3100880</v>
          </cell>
          <cell r="AF5145">
            <v>11020</v>
          </cell>
          <cell r="AG5145">
            <v>11020</v>
          </cell>
          <cell r="AH5145">
            <v>11020</v>
          </cell>
          <cell r="AI5145">
            <v>11020</v>
          </cell>
          <cell r="AJ5145">
            <v>11020</v>
          </cell>
          <cell r="AK5145">
            <v>70</v>
          </cell>
        </row>
        <row r="5146">
          <cell r="B5146">
            <v>1102100</v>
          </cell>
          <cell r="C5146">
            <v>500</v>
          </cell>
          <cell r="D5146">
            <v>4</v>
          </cell>
          <cell r="E5146">
            <v>60400</v>
          </cell>
          <cell r="F5146">
            <v>1</v>
          </cell>
          <cell r="G5146">
            <v>1102100</v>
          </cell>
          <cell r="I5146">
            <v>0</v>
          </cell>
          <cell r="J5146">
            <v>0</v>
          </cell>
          <cell r="K5146">
            <v>101</v>
          </cell>
          <cell r="L5146">
            <v>100</v>
          </cell>
          <cell r="M5146">
            <v>6</v>
          </cell>
          <cell r="N5146">
            <v>40</v>
          </cell>
          <cell r="O5146">
            <v>0.8</v>
          </cell>
          <cell r="P5146">
            <v>120160</v>
          </cell>
          <cell r="Q5146">
            <v>73339</v>
          </cell>
          <cell r="R5146">
            <v>0.6</v>
          </cell>
          <cell r="S5146">
            <v>4</v>
          </cell>
          <cell r="T5146">
            <v>120096</v>
          </cell>
          <cell r="U5146">
            <v>41959</v>
          </cell>
          <cell r="V5146">
            <v>240256</v>
          </cell>
          <cell r="W5146">
            <v>115298</v>
          </cell>
          <cell r="X5146">
            <v>594500</v>
          </cell>
          <cell r="Y5146">
            <v>11890000</v>
          </cell>
          <cell r="AF5146">
            <v>48051</v>
          </cell>
          <cell r="AG5146">
            <v>48051</v>
          </cell>
          <cell r="AH5146">
            <v>48051</v>
          </cell>
          <cell r="AI5146">
            <v>48051</v>
          </cell>
          <cell r="AJ5146">
            <v>48051</v>
          </cell>
          <cell r="AK5146">
            <v>90</v>
          </cell>
        </row>
        <row r="5147">
          <cell r="B5147">
            <v>1102200</v>
          </cell>
          <cell r="C5147">
            <v>500</v>
          </cell>
          <cell r="D5147">
            <v>4</v>
          </cell>
          <cell r="E5147">
            <v>60400</v>
          </cell>
          <cell r="F5147">
            <v>1</v>
          </cell>
          <cell r="G5147">
            <v>1102200</v>
          </cell>
          <cell r="I5147">
            <v>0</v>
          </cell>
          <cell r="J5147">
            <v>0</v>
          </cell>
          <cell r="K5147">
            <v>101</v>
          </cell>
          <cell r="L5147">
            <v>100</v>
          </cell>
          <cell r="M5147">
            <v>6</v>
          </cell>
          <cell r="N5147">
            <v>40</v>
          </cell>
          <cell r="O5147">
            <v>0.8</v>
          </cell>
          <cell r="P5147">
            <v>120160</v>
          </cell>
          <cell r="Q5147">
            <v>73339</v>
          </cell>
          <cell r="R5147">
            <v>0.6</v>
          </cell>
          <cell r="S5147">
            <v>4</v>
          </cell>
          <cell r="T5147">
            <v>120096</v>
          </cell>
          <cell r="U5147">
            <v>41959</v>
          </cell>
          <cell r="V5147">
            <v>240256</v>
          </cell>
          <cell r="W5147">
            <v>115298</v>
          </cell>
          <cell r="X5147">
            <v>594500</v>
          </cell>
          <cell r="Y5147">
            <v>11890000</v>
          </cell>
          <cell r="AF5147">
            <v>48051</v>
          </cell>
          <cell r="AG5147">
            <v>48051</v>
          </cell>
          <cell r="AH5147">
            <v>48051</v>
          </cell>
          <cell r="AI5147">
            <v>48051</v>
          </cell>
          <cell r="AJ5147">
            <v>48051</v>
          </cell>
          <cell r="AK5147">
            <v>90</v>
          </cell>
        </row>
        <row r="5148">
          <cell r="B5148">
            <v>1102300</v>
          </cell>
          <cell r="C5148">
            <v>500</v>
          </cell>
          <cell r="D5148">
            <v>4</v>
          </cell>
          <cell r="E5148">
            <v>60400</v>
          </cell>
          <cell r="F5148">
            <v>1</v>
          </cell>
          <cell r="G5148">
            <v>1102300</v>
          </cell>
          <cell r="I5148">
            <v>0</v>
          </cell>
          <cell r="J5148">
            <v>0</v>
          </cell>
          <cell r="K5148">
            <v>101</v>
          </cell>
          <cell r="L5148">
            <v>100</v>
          </cell>
          <cell r="M5148">
            <v>6</v>
          </cell>
          <cell r="N5148">
            <v>40</v>
          </cell>
          <cell r="O5148">
            <v>0.8</v>
          </cell>
          <cell r="P5148">
            <v>120160</v>
          </cell>
          <cell r="Q5148">
            <v>73339</v>
          </cell>
          <cell r="R5148">
            <v>0.6</v>
          </cell>
          <cell r="S5148">
            <v>4</v>
          </cell>
          <cell r="T5148">
            <v>120096</v>
          </cell>
          <cell r="U5148">
            <v>41959</v>
          </cell>
          <cell r="V5148">
            <v>240256</v>
          </cell>
          <cell r="W5148">
            <v>115298</v>
          </cell>
          <cell r="X5148">
            <v>594500</v>
          </cell>
          <cell r="Y5148">
            <v>11890000</v>
          </cell>
          <cell r="AF5148">
            <v>48051</v>
          </cell>
          <cell r="AG5148">
            <v>48051</v>
          </cell>
          <cell r="AH5148">
            <v>48051</v>
          </cell>
          <cell r="AI5148">
            <v>48051</v>
          </cell>
          <cell r="AJ5148">
            <v>48051</v>
          </cell>
          <cell r="AK5148">
            <v>90</v>
          </cell>
        </row>
        <row r="5149">
          <cell r="B5149">
            <v>1102400</v>
          </cell>
          <cell r="C5149">
            <v>500</v>
          </cell>
          <cell r="D5149">
            <v>4</v>
          </cell>
          <cell r="E5149">
            <v>60400</v>
          </cell>
          <cell r="F5149">
            <v>1</v>
          </cell>
          <cell r="G5149">
            <v>1102400</v>
          </cell>
          <cell r="I5149">
            <v>0</v>
          </cell>
          <cell r="J5149">
            <v>0</v>
          </cell>
          <cell r="K5149">
            <v>101</v>
          </cell>
          <cell r="L5149">
            <v>100</v>
          </cell>
          <cell r="M5149">
            <v>6</v>
          </cell>
          <cell r="N5149">
            <v>40</v>
          </cell>
          <cell r="O5149">
            <v>0.8</v>
          </cell>
          <cell r="P5149">
            <v>120160</v>
          </cell>
          <cell r="Q5149">
            <v>73339</v>
          </cell>
          <cell r="R5149">
            <v>0.6</v>
          </cell>
          <cell r="S5149">
            <v>4</v>
          </cell>
          <cell r="T5149">
            <v>120096</v>
          </cell>
          <cell r="U5149">
            <v>41959</v>
          </cell>
          <cell r="V5149">
            <v>240256</v>
          </cell>
          <cell r="W5149">
            <v>115298</v>
          </cell>
          <cell r="X5149">
            <v>594500</v>
          </cell>
          <cell r="Y5149">
            <v>11890000</v>
          </cell>
          <cell r="AF5149">
            <v>48051</v>
          </cell>
          <cell r="AG5149">
            <v>48051</v>
          </cell>
          <cell r="AH5149">
            <v>48051</v>
          </cell>
          <cell r="AI5149">
            <v>48051</v>
          </cell>
          <cell r="AJ5149">
            <v>48051</v>
          </cell>
          <cell r="AK5149">
            <v>90</v>
          </cell>
        </row>
        <row r="5150">
          <cell r="B5150">
            <v>1102500</v>
          </cell>
          <cell r="C5150">
            <v>500</v>
          </cell>
          <cell r="D5150">
            <v>4</v>
          </cell>
          <cell r="E5150">
            <v>60400</v>
          </cell>
          <cell r="F5150">
            <v>1</v>
          </cell>
          <cell r="G5150">
            <v>1102500</v>
          </cell>
          <cell r="I5150">
            <v>0</v>
          </cell>
          <cell r="J5150">
            <v>0</v>
          </cell>
          <cell r="K5150">
            <v>101</v>
          </cell>
          <cell r="L5150">
            <v>100</v>
          </cell>
          <cell r="M5150">
            <v>6</v>
          </cell>
          <cell r="N5150">
            <v>40</v>
          </cell>
          <cell r="O5150">
            <v>0.8</v>
          </cell>
          <cell r="P5150">
            <v>120160</v>
          </cell>
          <cell r="Q5150">
            <v>73339</v>
          </cell>
          <cell r="R5150">
            <v>0.6</v>
          </cell>
          <cell r="S5150">
            <v>4</v>
          </cell>
          <cell r="T5150">
            <v>120096</v>
          </cell>
          <cell r="U5150">
            <v>41959</v>
          </cell>
          <cell r="V5150">
            <v>240256</v>
          </cell>
          <cell r="W5150">
            <v>115298</v>
          </cell>
          <cell r="X5150">
            <v>594500</v>
          </cell>
          <cell r="Y5150">
            <v>11890000</v>
          </cell>
          <cell r="AF5150">
            <v>48051</v>
          </cell>
          <cell r="AG5150">
            <v>48051</v>
          </cell>
          <cell r="AH5150">
            <v>48051</v>
          </cell>
          <cell r="AI5150">
            <v>48051</v>
          </cell>
          <cell r="AJ5150">
            <v>48051</v>
          </cell>
          <cell r="AK5150">
            <v>90</v>
          </cell>
        </row>
        <row r="5151">
          <cell r="D5151">
            <v>0</v>
          </cell>
          <cell r="O5151">
            <v>0.8</v>
          </cell>
          <cell r="R5151">
            <v>0.6</v>
          </cell>
          <cell r="S5151">
            <v>-1</v>
          </cell>
          <cell r="T5151">
            <v>0</v>
          </cell>
          <cell r="U5151">
            <v>0</v>
          </cell>
          <cell r="V5151">
            <v>0</v>
          </cell>
          <cell r="W5151">
            <v>0</v>
          </cell>
          <cell r="AF5151">
            <v>0</v>
          </cell>
          <cell r="AG5151">
            <v>0</v>
          </cell>
          <cell r="AH5151">
            <v>0</v>
          </cell>
          <cell r="AI5151">
            <v>0</v>
          </cell>
          <cell r="AJ5151">
            <v>0</v>
          </cell>
          <cell r="AK5151">
            <v>-1</v>
          </cell>
        </row>
        <row r="5152">
          <cell r="B5152">
            <v>1200100</v>
          </cell>
          <cell r="C5152">
            <v>100</v>
          </cell>
          <cell r="D5152">
            <v>0</v>
          </cell>
          <cell r="E5152">
            <v>60300</v>
          </cell>
          <cell r="F5152">
            <v>1</v>
          </cell>
          <cell r="G5152">
            <v>1200100</v>
          </cell>
          <cell r="I5152">
            <v>0</v>
          </cell>
          <cell r="J5152">
            <v>0</v>
          </cell>
          <cell r="K5152">
            <v>21</v>
          </cell>
          <cell r="L5152">
            <v>20</v>
          </cell>
          <cell r="M5152">
            <v>2</v>
          </cell>
          <cell r="N5152">
            <v>8</v>
          </cell>
          <cell r="O5152">
            <v>0.8</v>
          </cell>
          <cell r="P5152">
            <v>275</v>
          </cell>
          <cell r="Q5152">
            <v>167</v>
          </cell>
          <cell r="R5152">
            <v>0.6</v>
          </cell>
          <cell r="S5152">
            <v>0</v>
          </cell>
          <cell r="T5152">
            <v>0</v>
          </cell>
          <cell r="U5152">
            <v>67</v>
          </cell>
          <cell r="V5152">
            <v>275</v>
          </cell>
          <cell r="W5152">
            <v>234</v>
          </cell>
          <cell r="X5152">
            <v>1348</v>
          </cell>
          <cell r="Y5152">
            <v>26960</v>
          </cell>
          <cell r="AF5152">
            <v>55</v>
          </cell>
          <cell r="AG5152">
            <v>55</v>
          </cell>
          <cell r="AH5152">
            <v>55</v>
          </cell>
          <cell r="AI5152">
            <v>55</v>
          </cell>
          <cell r="AJ5152">
            <v>55</v>
          </cell>
          <cell r="AK5152">
            <v>10</v>
          </cell>
        </row>
        <row r="5153">
          <cell r="B5153">
            <v>1200200</v>
          </cell>
          <cell r="C5153">
            <v>100</v>
          </cell>
          <cell r="D5153">
            <v>0</v>
          </cell>
          <cell r="E5153">
            <v>60300</v>
          </cell>
          <cell r="F5153">
            <v>1</v>
          </cell>
          <cell r="G5153">
            <v>1200200</v>
          </cell>
          <cell r="I5153">
            <v>0</v>
          </cell>
          <cell r="J5153">
            <v>0</v>
          </cell>
          <cell r="K5153">
            <v>21</v>
          </cell>
          <cell r="L5153">
            <v>20</v>
          </cell>
          <cell r="M5153">
            <v>2</v>
          </cell>
          <cell r="N5153">
            <v>8</v>
          </cell>
          <cell r="O5153">
            <v>0.8</v>
          </cell>
          <cell r="P5153">
            <v>275</v>
          </cell>
          <cell r="Q5153">
            <v>167</v>
          </cell>
          <cell r="R5153">
            <v>0.6</v>
          </cell>
          <cell r="S5153">
            <v>0</v>
          </cell>
          <cell r="T5153">
            <v>0</v>
          </cell>
          <cell r="U5153">
            <v>67</v>
          </cell>
          <cell r="V5153">
            <v>275</v>
          </cell>
          <cell r="W5153">
            <v>234</v>
          </cell>
          <cell r="X5153">
            <v>1348</v>
          </cell>
          <cell r="Y5153">
            <v>26960</v>
          </cell>
          <cell r="AF5153">
            <v>55</v>
          </cell>
          <cell r="AG5153">
            <v>55</v>
          </cell>
          <cell r="AH5153">
            <v>55</v>
          </cell>
          <cell r="AI5153">
            <v>55</v>
          </cell>
          <cell r="AJ5153">
            <v>55</v>
          </cell>
          <cell r="AK5153">
            <v>10</v>
          </cell>
        </row>
        <row r="5154">
          <cell r="B5154">
            <v>1200300</v>
          </cell>
          <cell r="C5154">
            <v>100</v>
          </cell>
          <cell r="D5154">
            <v>0</v>
          </cell>
          <cell r="E5154">
            <v>60300</v>
          </cell>
          <cell r="F5154">
            <v>1</v>
          </cell>
          <cell r="G5154">
            <v>1200300</v>
          </cell>
          <cell r="I5154">
            <v>0</v>
          </cell>
          <cell r="J5154">
            <v>0</v>
          </cell>
          <cell r="K5154">
            <v>21</v>
          </cell>
          <cell r="L5154">
            <v>20</v>
          </cell>
          <cell r="M5154">
            <v>2</v>
          </cell>
          <cell r="N5154">
            <v>8</v>
          </cell>
          <cell r="O5154">
            <v>0.8</v>
          </cell>
          <cell r="P5154">
            <v>275</v>
          </cell>
          <cell r="Q5154">
            <v>167</v>
          </cell>
          <cell r="R5154">
            <v>0.6</v>
          </cell>
          <cell r="S5154">
            <v>0</v>
          </cell>
          <cell r="T5154">
            <v>0</v>
          </cell>
          <cell r="U5154">
            <v>67</v>
          </cell>
          <cell r="V5154">
            <v>275</v>
          </cell>
          <cell r="W5154">
            <v>234</v>
          </cell>
          <cell r="X5154">
            <v>1348</v>
          </cell>
          <cell r="Y5154">
            <v>26960</v>
          </cell>
          <cell r="AF5154">
            <v>55</v>
          </cell>
          <cell r="AG5154">
            <v>55</v>
          </cell>
          <cell r="AH5154">
            <v>55</v>
          </cell>
          <cell r="AI5154">
            <v>55</v>
          </cell>
          <cell r="AJ5154">
            <v>55</v>
          </cell>
          <cell r="AK5154">
            <v>10</v>
          </cell>
        </row>
        <row r="5155">
          <cell r="B5155">
            <v>1200400</v>
          </cell>
          <cell r="C5155">
            <v>100</v>
          </cell>
          <cell r="D5155">
            <v>0</v>
          </cell>
          <cell r="E5155">
            <v>60300</v>
          </cell>
          <cell r="F5155">
            <v>1</v>
          </cell>
          <cell r="G5155">
            <v>1200400</v>
          </cell>
          <cell r="I5155">
            <v>0</v>
          </cell>
          <cell r="J5155">
            <v>0</v>
          </cell>
          <cell r="K5155">
            <v>21</v>
          </cell>
          <cell r="L5155">
            <v>20</v>
          </cell>
          <cell r="M5155">
            <v>2</v>
          </cell>
          <cell r="N5155">
            <v>8</v>
          </cell>
          <cell r="O5155">
            <v>0.8</v>
          </cell>
          <cell r="P5155">
            <v>275</v>
          </cell>
          <cell r="Q5155">
            <v>167</v>
          </cell>
          <cell r="R5155">
            <v>0.6</v>
          </cell>
          <cell r="S5155">
            <v>0</v>
          </cell>
          <cell r="T5155">
            <v>0</v>
          </cell>
          <cell r="U5155">
            <v>67</v>
          </cell>
          <cell r="V5155">
            <v>275</v>
          </cell>
          <cell r="W5155">
            <v>234</v>
          </cell>
          <cell r="X5155">
            <v>1348</v>
          </cell>
          <cell r="Y5155">
            <v>26960</v>
          </cell>
          <cell r="AF5155">
            <v>55</v>
          </cell>
          <cell r="AG5155">
            <v>55</v>
          </cell>
          <cell r="AH5155">
            <v>55</v>
          </cell>
          <cell r="AI5155">
            <v>55</v>
          </cell>
          <cell r="AJ5155">
            <v>55</v>
          </cell>
          <cell r="AK5155">
            <v>10</v>
          </cell>
        </row>
        <row r="5156">
          <cell r="B5156">
            <v>1200500</v>
          </cell>
          <cell r="C5156">
            <v>100</v>
          </cell>
          <cell r="D5156">
            <v>0</v>
          </cell>
          <cell r="E5156">
            <v>60300</v>
          </cell>
          <cell r="F5156">
            <v>1</v>
          </cell>
          <cell r="G5156">
            <v>1200500</v>
          </cell>
          <cell r="I5156">
            <v>0</v>
          </cell>
          <cell r="J5156">
            <v>0</v>
          </cell>
          <cell r="K5156">
            <v>21</v>
          </cell>
          <cell r="L5156">
            <v>20</v>
          </cell>
          <cell r="M5156">
            <v>2</v>
          </cell>
          <cell r="N5156">
            <v>8</v>
          </cell>
          <cell r="O5156">
            <v>0.8</v>
          </cell>
          <cell r="P5156">
            <v>275</v>
          </cell>
          <cell r="Q5156">
            <v>167</v>
          </cell>
          <cell r="R5156">
            <v>0.6</v>
          </cell>
          <cell r="S5156">
            <v>0</v>
          </cell>
          <cell r="T5156">
            <v>0</v>
          </cell>
          <cell r="U5156">
            <v>67</v>
          </cell>
          <cell r="V5156">
            <v>275</v>
          </cell>
          <cell r="W5156">
            <v>234</v>
          </cell>
          <cell r="X5156">
            <v>1348</v>
          </cell>
          <cell r="Y5156">
            <v>26960</v>
          </cell>
          <cell r="AF5156">
            <v>55</v>
          </cell>
          <cell r="AG5156">
            <v>55</v>
          </cell>
          <cell r="AH5156">
            <v>55</v>
          </cell>
          <cell r="AI5156">
            <v>55</v>
          </cell>
          <cell r="AJ5156">
            <v>55</v>
          </cell>
          <cell r="AK5156">
            <v>10</v>
          </cell>
        </row>
        <row r="5157">
          <cell r="B5157">
            <v>1200600</v>
          </cell>
          <cell r="C5157">
            <v>200</v>
          </cell>
          <cell r="D5157">
            <v>1</v>
          </cell>
          <cell r="E5157">
            <v>60300</v>
          </cell>
          <cell r="F5157">
            <v>1</v>
          </cell>
          <cell r="G5157">
            <v>1200600</v>
          </cell>
          <cell r="I5157">
            <v>0</v>
          </cell>
          <cell r="J5157">
            <v>0</v>
          </cell>
          <cell r="K5157">
            <v>41</v>
          </cell>
          <cell r="L5157">
            <v>40</v>
          </cell>
          <cell r="M5157">
            <v>3</v>
          </cell>
          <cell r="N5157">
            <v>16</v>
          </cell>
          <cell r="O5157">
            <v>0.8</v>
          </cell>
          <cell r="P5157">
            <v>1689</v>
          </cell>
          <cell r="Q5157">
            <v>1031</v>
          </cell>
          <cell r="R5157">
            <v>0.6</v>
          </cell>
          <cell r="S5157">
            <v>1</v>
          </cell>
          <cell r="T5157">
            <v>422</v>
          </cell>
          <cell r="U5157">
            <v>422</v>
          </cell>
          <cell r="V5157">
            <v>2111</v>
          </cell>
          <cell r="W5157">
            <v>1453</v>
          </cell>
          <cell r="X5157">
            <v>8084</v>
          </cell>
          <cell r="Y5157">
            <v>161680</v>
          </cell>
          <cell r="AF5157">
            <v>422</v>
          </cell>
          <cell r="AG5157">
            <v>422</v>
          </cell>
          <cell r="AH5157">
            <v>422</v>
          </cell>
          <cell r="AI5157">
            <v>422</v>
          </cell>
          <cell r="AJ5157">
            <v>422</v>
          </cell>
          <cell r="AK5157">
            <v>30</v>
          </cell>
        </row>
        <row r="5158">
          <cell r="B5158">
            <v>1200700</v>
          </cell>
          <cell r="C5158">
            <v>200</v>
          </cell>
          <cell r="D5158">
            <v>1</v>
          </cell>
          <cell r="E5158">
            <v>60300</v>
          </cell>
          <cell r="F5158">
            <v>1</v>
          </cell>
          <cell r="G5158">
            <v>1200700</v>
          </cell>
          <cell r="I5158">
            <v>0</v>
          </cell>
          <cell r="J5158">
            <v>0</v>
          </cell>
          <cell r="K5158">
            <v>41</v>
          </cell>
          <cell r="L5158">
            <v>40</v>
          </cell>
          <cell r="M5158">
            <v>3</v>
          </cell>
          <cell r="N5158">
            <v>16</v>
          </cell>
          <cell r="O5158">
            <v>0.8</v>
          </cell>
          <cell r="P5158">
            <v>1689</v>
          </cell>
          <cell r="Q5158">
            <v>1031</v>
          </cell>
          <cell r="R5158">
            <v>0.6</v>
          </cell>
          <cell r="S5158">
            <v>1</v>
          </cell>
          <cell r="T5158">
            <v>422</v>
          </cell>
          <cell r="U5158">
            <v>422</v>
          </cell>
          <cell r="V5158">
            <v>2111</v>
          </cell>
          <cell r="W5158">
            <v>1453</v>
          </cell>
          <cell r="X5158">
            <v>8084</v>
          </cell>
          <cell r="Y5158">
            <v>161680</v>
          </cell>
          <cell r="AF5158">
            <v>422</v>
          </cell>
          <cell r="AG5158">
            <v>422</v>
          </cell>
          <cell r="AH5158">
            <v>422</v>
          </cell>
          <cell r="AI5158">
            <v>422</v>
          </cell>
          <cell r="AJ5158">
            <v>422</v>
          </cell>
          <cell r="AK5158">
            <v>30</v>
          </cell>
        </row>
        <row r="5159">
          <cell r="B5159">
            <v>1200800</v>
          </cell>
          <cell r="C5159">
            <v>200</v>
          </cell>
          <cell r="D5159">
            <v>1</v>
          </cell>
          <cell r="E5159">
            <v>60300</v>
          </cell>
          <cell r="F5159">
            <v>1</v>
          </cell>
          <cell r="G5159">
            <v>1200800</v>
          </cell>
          <cell r="I5159">
            <v>0</v>
          </cell>
          <cell r="J5159">
            <v>0</v>
          </cell>
          <cell r="K5159">
            <v>41</v>
          </cell>
          <cell r="L5159">
            <v>40</v>
          </cell>
          <cell r="M5159">
            <v>3</v>
          </cell>
          <cell r="N5159">
            <v>16</v>
          </cell>
          <cell r="O5159">
            <v>0.8</v>
          </cell>
          <cell r="P5159">
            <v>1689</v>
          </cell>
          <cell r="Q5159">
            <v>1031</v>
          </cell>
          <cell r="R5159">
            <v>0.6</v>
          </cell>
          <cell r="S5159">
            <v>1</v>
          </cell>
          <cell r="T5159">
            <v>422</v>
          </cell>
          <cell r="U5159">
            <v>422</v>
          </cell>
          <cell r="V5159">
            <v>2111</v>
          </cell>
          <cell r="W5159">
            <v>1453</v>
          </cell>
          <cell r="X5159">
            <v>8084</v>
          </cell>
          <cell r="Y5159">
            <v>161680</v>
          </cell>
          <cell r="AF5159">
            <v>422</v>
          </cell>
          <cell r="AG5159">
            <v>422</v>
          </cell>
          <cell r="AH5159">
            <v>422</v>
          </cell>
          <cell r="AI5159">
            <v>422</v>
          </cell>
          <cell r="AJ5159">
            <v>422</v>
          </cell>
          <cell r="AK5159">
            <v>30</v>
          </cell>
        </row>
        <row r="5160">
          <cell r="B5160">
            <v>1200900</v>
          </cell>
          <cell r="C5160">
            <v>200</v>
          </cell>
          <cell r="D5160">
            <v>1</v>
          </cell>
          <cell r="E5160">
            <v>60300</v>
          </cell>
          <cell r="F5160">
            <v>1</v>
          </cell>
          <cell r="G5160">
            <v>1200900</v>
          </cell>
          <cell r="I5160">
            <v>0</v>
          </cell>
          <cell r="J5160">
            <v>0</v>
          </cell>
          <cell r="K5160">
            <v>41</v>
          </cell>
          <cell r="L5160">
            <v>40</v>
          </cell>
          <cell r="M5160">
            <v>3</v>
          </cell>
          <cell r="N5160">
            <v>16</v>
          </cell>
          <cell r="O5160">
            <v>0.8</v>
          </cell>
          <cell r="P5160">
            <v>1689</v>
          </cell>
          <cell r="Q5160">
            <v>1031</v>
          </cell>
          <cell r="R5160">
            <v>0.6</v>
          </cell>
          <cell r="S5160">
            <v>1</v>
          </cell>
          <cell r="T5160">
            <v>422</v>
          </cell>
          <cell r="U5160">
            <v>422</v>
          </cell>
          <cell r="V5160">
            <v>2111</v>
          </cell>
          <cell r="W5160">
            <v>1453</v>
          </cell>
          <cell r="X5160">
            <v>8084</v>
          </cell>
          <cell r="Y5160">
            <v>161680</v>
          </cell>
          <cell r="AF5160">
            <v>422</v>
          </cell>
          <cell r="AG5160">
            <v>422</v>
          </cell>
          <cell r="AH5160">
            <v>422</v>
          </cell>
          <cell r="AI5160">
            <v>422</v>
          </cell>
          <cell r="AJ5160">
            <v>422</v>
          </cell>
          <cell r="AK5160">
            <v>30</v>
          </cell>
        </row>
        <row r="5161">
          <cell r="B5161">
            <v>1201000</v>
          </cell>
          <cell r="C5161">
            <v>200</v>
          </cell>
          <cell r="D5161">
            <v>1</v>
          </cell>
          <cell r="E5161">
            <v>60300</v>
          </cell>
          <cell r="F5161">
            <v>1</v>
          </cell>
          <cell r="G5161">
            <v>1201000</v>
          </cell>
          <cell r="I5161">
            <v>0</v>
          </cell>
          <cell r="J5161">
            <v>0</v>
          </cell>
          <cell r="K5161">
            <v>41</v>
          </cell>
          <cell r="L5161">
            <v>40</v>
          </cell>
          <cell r="M5161">
            <v>3</v>
          </cell>
          <cell r="N5161">
            <v>16</v>
          </cell>
          <cell r="O5161">
            <v>0.8</v>
          </cell>
          <cell r="P5161">
            <v>1689</v>
          </cell>
          <cell r="Q5161">
            <v>1031</v>
          </cell>
          <cell r="R5161">
            <v>0.6</v>
          </cell>
          <cell r="S5161">
            <v>1</v>
          </cell>
          <cell r="T5161">
            <v>422</v>
          </cell>
          <cell r="U5161">
            <v>422</v>
          </cell>
          <cell r="V5161">
            <v>2111</v>
          </cell>
          <cell r="W5161">
            <v>1453</v>
          </cell>
          <cell r="X5161">
            <v>8084</v>
          </cell>
          <cell r="Y5161">
            <v>161680</v>
          </cell>
          <cell r="AF5161">
            <v>422</v>
          </cell>
          <cell r="AG5161">
            <v>422</v>
          </cell>
          <cell r="AH5161">
            <v>422</v>
          </cell>
          <cell r="AI5161">
            <v>422</v>
          </cell>
          <cell r="AJ5161">
            <v>422</v>
          </cell>
          <cell r="AK5161">
            <v>30</v>
          </cell>
        </row>
        <row r="5162">
          <cell r="B5162">
            <v>1201100</v>
          </cell>
          <cell r="C5162">
            <v>300</v>
          </cell>
          <cell r="D5162">
            <v>2</v>
          </cell>
          <cell r="E5162">
            <v>60300</v>
          </cell>
          <cell r="F5162">
            <v>1</v>
          </cell>
          <cell r="G5162">
            <v>1201100</v>
          </cell>
          <cell r="I5162">
            <v>0</v>
          </cell>
          <cell r="J5162">
            <v>0</v>
          </cell>
          <cell r="K5162">
            <v>61</v>
          </cell>
          <cell r="L5162">
            <v>60</v>
          </cell>
          <cell r="M5162">
            <v>4</v>
          </cell>
          <cell r="N5162">
            <v>24</v>
          </cell>
          <cell r="O5162">
            <v>0.8</v>
          </cell>
          <cell r="P5162">
            <v>7737</v>
          </cell>
          <cell r="Q5162">
            <v>4722</v>
          </cell>
          <cell r="R5162">
            <v>0.6</v>
          </cell>
          <cell r="S5162">
            <v>2</v>
          </cell>
          <cell r="T5162">
            <v>3859</v>
          </cell>
          <cell r="U5162">
            <v>2157</v>
          </cell>
          <cell r="V5162">
            <v>11596</v>
          </cell>
          <cell r="W5162">
            <v>6879</v>
          </cell>
          <cell r="X5162">
            <v>37684</v>
          </cell>
          <cell r="Y5162">
            <v>753680</v>
          </cell>
          <cell r="AF5162">
            <v>2319</v>
          </cell>
          <cell r="AG5162">
            <v>2319</v>
          </cell>
          <cell r="AH5162">
            <v>2319</v>
          </cell>
          <cell r="AI5162">
            <v>2319</v>
          </cell>
          <cell r="AJ5162">
            <v>2319</v>
          </cell>
          <cell r="AK5162">
            <v>50</v>
          </cell>
        </row>
        <row r="5163">
          <cell r="B5163">
            <v>1201200</v>
          </cell>
          <cell r="C5163">
            <v>300</v>
          </cell>
          <cell r="D5163">
            <v>2</v>
          </cell>
          <cell r="E5163">
            <v>60300</v>
          </cell>
          <cell r="F5163">
            <v>1</v>
          </cell>
          <cell r="G5163">
            <v>1201200</v>
          </cell>
          <cell r="I5163">
            <v>0</v>
          </cell>
          <cell r="J5163">
            <v>0</v>
          </cell>
          <cell r="K5163">
            <v>61</v>
          </cell>
          <cell r="L5163">
            <v>60</v>
          </cell>
          <cell r="M5163">
            <v>4</v>
          </cell>
          <cell r="N5163">
            <v>24</v>
          </cell>
          <cell r="O5163">
            <v>0.8</v>
          </cell>
          <cell r="P5163">
            <v>7737</v>
          </cell>
          <cell r="Q5163">
            <v>4722</v>
          </cell>
          <cell r="R5163">
            <v>0.6</v>
          </cell>
          <cell r="S5163">
            <v>2</v>
          </cell>
          <cell r="T5163">
            <v>3859</v>
          </cell>
          <cell r="U5163">
            <v>2157</v>
          </cell>
          <cell r="V5163">
            <v>11596</v>
          </cell>
          <cell r="W5163">
            <v>6879</v>
          </cell>
          <cell r="X5163">
            <v>37684</v>
          </cell>
          <cell r="Y5163">
            <v>753680</v>
          </cell>
          <cell r="AF5163">
            <v>2319</v>
          </cell>
          <cell r="AG5163">
            <v>2319</v>
          </cell>
          <cell r="AH5163">
            <v>2319</v>
          </cell>
          <cell r="AI5163">
            <v>2319</v>
          </cell>
          <cell r="AJ5163">
            <v>2319</v>
          </cell>
          <cell r="AK5163">
            <v>50</v>
          </cell>
        </row>
        <row r="5164">
          <cell r="B5164">
            <v>1201300</v>
          </cell>
          <cell r="C5164">
            <v>300</v>
          </cell>
          <cell r="D5164">
            <v>2</v>
          </cell>
          <cell r="E5164">
            <v>60300</v>
          </cell>
          <cell r="F5164">
            <v>1</v>
          </cell>
          <cell r="G5164">
            <v>1201300</v>
          </cell>
          <cell r="I5164">
            <v>0</v>
          </cell>
          <cell r="J5164">
            <v>0</v>
          </cell>
          <cell r="K5164">
            <v>61</v>
          </cell>
          <cell r="L5164">
            <v>60</v>
          </cell>
          <cell r="M5164">
            <v>4</v>
          </cell>
          <cell r="N5164">
            <v>24</v>
          </cell>
          <cell r="O5164">
            <v>0.8</v>
          </cell>
          <cell r="P5164">
            <v>7737</v>
          </cell>
          <cell r="Q5164">
            <v>4722</v>
          </cell>
          <cell r="R5164">
            <v>0.6</v>
          </cell>
          <cell r="S5164">
            <v>2</v>
          </cell>
          <cell r="T5164">
            <v>3859</v>
          </cell>
          <cell r="U5164">
            <v>2157</v>
          </cell>
          <cell r="V5164">
            <v>11596</v>
          </cell>
          <cell r="W5164">
            <v>6879</v>
          </cell>
          <cell r="X5164">
            <v>37684</v>
          </cell>
          <cell r="Y5164">
            <v>753680</v>
          </cell>
          <cell r="AF5164">
            <v>2319</v>
          </cell>
          <cell r="AG5164">
            <v>2319</v>
          </cell>
          <cell r="AH5164">
            <v>2319</v>
          </cell>
          <cell r="AI5164">
            <v>2319</v>
          </cell>
          <cell r="AJ5164">
            <v>2319</v>
          </cell>
          <cell r="AK5164">
            <v>50</v>
          </cell>
        </row>
        <row r="5165">
          <cell r="B5165">
            <v>1201400</v>
          </cell>
          <cell r="C5165">
            <v>300</v>
          </cell>
          <cell r="D5165">
            <v>2</v>
          </cell>
          <cell r="E5165">
            <v>60300</v>
          </cell>
          <cell r="F5165">
            <v>1</v>
          </cell>
          <cell r="G5165">
            <v>1201400</v>
          </cell>
          <cell r="I5165">
            <v>0</v>
          </cell>
          <cell r="J5165">
            <v>0</v>
          </cell>
          <cell r="K5165">
            <v>61</v>
          </cell>
          <cell r="L5165">
            <v>60</v>
          </cell>
          <cell r="M5165">
            <v>4</v>
          </cell>
          <cell r="N5165">
            <v>24</v>
          </cell>
          <cell r="O5165">
            <v>0.8</v>
          </cell>
          <cell r="P5165">
            <v>7737</v>
          </cell>
          <cell r="Q5165">
            <v>4722</v>
          </cell>
          <cell r="R5165">
            <v>0.6</v>
          </cell>
          <cell r="S5165">
            <v>2</v>
          </cell>
          <cell r="T5165">
            <v>3859</v>
          </cell>
          <cell r="U5165">
            <v>2157</v>
          </cell>
          <cell r="V5165">
            <v>11596</v>
          </cell>
          <cell r="W5165">
            <v>6879</v>
          </cell>
          <cell r="X5165">
            <v>37684</v>
          </cell>
          <cell r="Y5165">
            <v>753680</v>
          </cell>
          <cell r="AF5165">
            <v>2319</v>
          </cell>
          <cell r="AG5165">
            <v>2319</v>
          </cell>
          <cell r="AH5165">
            <v>2319</v>
          </cell>
          <cell r="AI5165">
            <v>2319</v>
          </cell>
          <cell r="AJ5165">
            <v>2319</v>
          </cell>
          <cell r="AK5165">
            <v>50</v>
          </cell>
        </row>
        <row r="5166">
          <cell r="B5166">
            <v>1201500</v>
          </cell>
          <cell r="C5166">
            <v>300</v>
          </cell>
          <cell r="D5166">
            <v>2</v>
          </cell>
          <cell r="E5166">
            <v>60300</v>
          </cell>
          <cell r="F5166">
            <v>1</v>
          </cell>
          <cell r="G5166">
            <v>1201500</v>
          </cell>
          <cell r="I5166">
            <v>0</v>
          </cell>
          <cell r="J5166">
            <v>0</v>
          </cell>
          <cell r="K5166">
            <v>61</v>
          </cell>
          <cell r="L5166">
            <v>60</v>
          </cell>
          <cell r="M5166">
            <v>4</v>
          </cell>
          <cell r="N5166">
            <v>24</v>
          </cell>
          <cell r="O5166">
            <v>0.8</v>
          </cell>
          <cell r="P5166">
            <v>7737</v>
          </cell>
          <cell r="Q5166">
            <v>4722</v>
          </cell>
          <cell r="R5166">
            <v>0.6</v>
          </cell>
          <cell r="S5166">
            <v>2</v>
          </cell>
          <cell r="T5166">
            <v>3859</v>
          </cell>
          <cell r="U5166">
            <v>2157</v>
          </cell>
          <cell r="V5166">
            <v>11596</v>
          </cell>
          <cell r="W5166">
            <v>6879</v>
          </cell>
          <cell r="X5166">
            <v>37684</v>
          </cell>
          <cell r="Y5166">
            <v>753680</v>
          </cell>
          <cell r="AF5166">
            <v>2319</v>
          </cell>
          <cell r="AG5166">
            <v>2319</v>
          </cell>
          <cell r="AH5166">
            <v>2319</v>
          </cell>
          <cell r="AI5166">
            <v>2319</v>
          </cell>
          <cell r="AJ5166">
            <v>2319</v>
          </cell>
          <cell r="AK5166">
            <v>50</v>
          </cell>
        </row>
        <row r="5167">
          <cell r="B5167">
            <v>1201600</v>
          </cell>
          <cell r="C5167">
            <v>400</v>
          </cell>
          <cell r="D5167">
            <v>3</v>
          </cell>
          <cell r="E5167">
            <v>60300</v>
          </cell>
          <cell r="F5167">
            <v>1</v>
          </cell>
          <cell r="G5167">
            <v>1201600</v>
          </cell>
          <cell r="I5167">
            <v>0</v>
          </cell>
          <cell r="J5167">
            <v>0</v>
          </cell>
          <cell r="K5167">
            <v>81</v>
          </cell>
          <cell r="L5167">
            <v>80</v>
          </cell>
          <cell r="M5167">
            <v>5</v>
          </cell>
          <cell r="N5167">
            <v>32</v>
          </cell>
          <cell r="O5167">
            <v>0.8</v>
          </cell>
          <cell r="P5167">
            <v>31488</v>
          </cell>
          <cell r="Q5167">
            <v>19218</v>
          </cell>
          <cell r="R5167">
            <v>0.6</v>
          </cell>
          <cell r="S5167">
            <v>3</v>
          </cell>
          <cell r="T5167">
            <v>23616</v>
          </cell>
          <cell r="U5167">
            <v>9840</v>
          </cell>
          <cell r="V5167">
            <v>55104</v>
          </cell>
          <cell r="W5167">
            <v>29058</v>
          </cell>
          <cell r="X5167">
            <v>155044</v>
          </cell>
          <cell r="Y5167">
            <v>3100880</v>
          </cell>
          <cell r="AF5167">
            <v>11020</v>
          </cell>
          <cell r="AG5167">
            <v>11020</v>
          </cell>
          <cell r="AH5167">
            <v>11020</v>
          </cell>
          <cell r="AI5167">
            <v>11020</v>
          </cell>
          <cell r="AJ5167">
            <v>11020</v>
          </cell>
          <cell r="AK5167">
            <v>70</v>
          </cell>
        </row>
        <row r="5168">
          <cell r="B5168">
            <v>1201700</v>
          </cell>
          <cell r="C5168">
            <v>400</v>
          </cell>
          <cell r="D5168">
            <v>3</v>
          </cell>
          <cell r="E5168">
            <v>60300</v>
          </cell>
          <cell r="F5168">
            <v>1</v>
          </cell>
          <cell r="G5168">
            <v>1201700</v>
          </cell>
          <cell r="I5168">
            <v>0</v>
          </cell>
          <cell r="J5168">
            <v>0</v>
          </cell>
          <cell r="K5168">
            <v>81</v>
          </cell>
          <cell r="L5168">
            <v>80</v>
          </cell>
          <cell r="M5168">
            <v>5</v>
          </cell>
          <cell r="N5168">
            <v>32</v>
          </cell>
          <cell r="O5168">
            <v>0.8</v>
          </cell>
          <cell r="P5168">
            <v>31488</v>
          </cell>
          <cell r="Q5168">
            <v>19218</v>
          </cell>
          <cell r="R5168">
            <v>0.6</v>
          </cell>
          <cell r="S5168">
            <v>3</v>
          </cell>
          <cell r="T5168">
            <v>23616</v>
          </cell>
          <cell r="U5168">
            <v>9840</v>
          </cell>
          <cell r="V5168">
            <v>55104</v>
          </cell>
          <cell r="W5168">
            <v>29058</v>
          </cell>
          <cell r="X5168">
            <v>155044</v>
          </cell>
          <cell r="Y5168">
            <v>3100880</v>
          </cell>
          <cell r="AF5168">
            <v>11020</v>
          </cell>
          <cell r="AG5168">
            <v>11020</v>
          </cell>
          <cell r="AH5168">
            <v>11020</v>
          </cell>
          <cell r="AI5168">
            <v>11020</v>
          </cell>
          <cell r="AJ5168">
            <v>11020</v>
          </cell>
          <cell r="AK5168">
            <v>70</v>
          </cell>
        </row>
        <row r="5169">
          <cell r="B5169">
            <v>1201800</v>
          </cell>
          <cell r="C5169">
            <v>400</v>
          </cell>
          <cell r="D5169">
            <v>3</v>
          </cell>
          <cell r="E5169">
            <v>60300</v>
          </cell>
          <cell r="F5169">
            <v>1</v>
          </cell>
          <cell r="G5169">
            <v>1201800</v>
          </cell>
          <cell r="I5169">
            <v>0</v>
          </cell>
          <cell r="J5169">
            <v>0</v>
          </cell>
          <cell r="K5169">
            <v>81</v>
          </cell>
          <cell r="L5169">
            <v>80</v>
          </cell>
          <cell r="M5169">
            <v>5</v>
          </cell>
          <cell r="N5169">
            <v>32</v>
          </cell>
          <cell r="O5169">
            <v>0.8</v>
          </cell>
          <cell r="P5169">
            <v>31488</v>
          </cell>
          <cell r="Q5169">
            <v>19218</v>
          </cell>
          <cell r="R5169">
            <v>0.6</v>
          </cell>
          <cell r="S5169">
            <v>3</v>
          </cell>
          <cell r="T5169">
            <v>23616</v>
          </cell>
          <cell r="U5169">
            <v>9840</v>
          </cell>
          <cell r="V5169">
            <v>55104</v>
          </cell>
          <cell r="W5169">
            <v>29058</v>
          </cell>
          <cell r="X5169">
            <v>155044</v>
          </cell>
          <cell r="Y5169">
            <v>3100880</v>
          </cell>
          <cell r="AF5169">
            <v>11020</v>
          </cell>
          <cell r="AG5169">
            <v>11020</v>
          </cell>
          <cell r="AH5169">
            <v>11020</v>
          </cell>
          <cell r="AI5169">
            <v>11020</v>
          </cell>
          <cell r="AJ5169">
            <v>11020</v>
          </cell>
          <cell r="AK5169">
            <v>70</v>
          </cell>
        </row>
        <row r="5170">
          <cell r="B5170">
            <v>1201900</v>
          </cell>
          <cell r="C5170">
            <v>400</v>
          </cell>
          <cell r="D5170">
            <v>3</v>
          </cell>
          <cell r="E5170">
            <v>60300</v>
          </cell>
          <cell r="F5170">
            <v>1</v>
          </cell>
          <cell r="G5170">
            <v>1201900</v>
          </cell>
          <cell r="I5170">
            <v>0</v>
          </cell>
          <cell r="J5170">
            <v>0</v>
          </cell>
          <cell r="K5170">
            <v>81</v>
          </cell>
          <cell r="L5170">
            <v>80</v>
          </cell>
          <cell r="M5170">
            <v>5</v>
          </cell>
          <cell r="N5170">
            <v>32</v>
          </cell>
          <cell r="O5170">
            <v>0.8</v>
          </cell>
          <cell r="P5170">
            <v>31488</v>
          </cell>
          <cell r="Q5170">
            <v>19218</v>
          </cell>
          <cell r="R5170">
            <v>0.6</v>
          </cell>
          <cell r="S5170">
            <v>3</v>
          </cell>
          <cell r="T5170">
            <v>23616</v>
          </cell>
          <cell r="U5170">
            <v>9840</v>
          </cell>
          <cell r="V5170">
            <v>55104</v>
          </cell>
          <cell r="W5170">
            <v>29058</v>
          </cell>
          <cell r="X5170">
            <v>155044</v>
          </cell>
          <cell r="Y5170">
            <v>3100880</v>
          </cell>
          <cell r="AF5170">
            <v>11020</v>
          </cell>
          <cell r="AG5170">
            <v>11020</v>
          </cell>
          <cell r="AH5170">
            <v>11020</v>
          </cell>
          <cell r="AI5170">
            <v>11020</v>
          </cell>
          <cell r="AJ5170">
            <v>11020</v>
          </cell>
          <cell r="AK5170">
            <v>70</v>
          </cell>
        </row>
        <row r="5171">
          <cell r="B5171">
            <v>1202000</v>
          </cell>
          <cell r="C5171">
            <v>400</v>
          </cell>
          <cell r="D5171">
            <v>3</v>
          </cell>
          <cell r="E5171">
            <v>60300</v>
          </cell>
          <cell r="F5171">
            <v>1</v>
          </cell>
          <cell r="G5171">
            <v>1202000</v>
          </cell>
          <cell r="I5171">
            <v>0</v>
          </cell>
          <cell r="J5171">
            <v>0</v>
          </cell>
          <cell r="K5171">
            <v>81</v>
          </cell>
          <cell r="L5171">
            <v>80</v>
          </cell>
          <cell r="M5171">
            <v>5</v>
          </cell>
          <cell r="N5171">
            <v>32</v>
          </cell>
          <cell r="O5171">
            <v>0.8</v>
          </cell>
          <cell r="P5171">
            <v>31488</v>
          </cell>
          <cell r="Q5171">
            <v>19218</v>
          </cell>
          <cell r="R5171">
            <v>0.6</v>
          </cell>
          <cell r="S5171">
            <v>3</v>
          </cell>
          <cell r="T5171">
            <v>23616</v>
          </cell>
          <cell r="U5171">
            <v>9840</v>
          </cell>
          <cell r="V5171">
            <v>55104</v>
          </cell>
          <cell r="W5171">
            <v>29058</v>
          </cell>
          <cell r="X5171">
            <v>155044</v>
          </cell>
          <cell r="Y5171">
            <v>3100880</v>
          </cell>
          <cell r="AF5171">
            <v>11020</v>
          </cell>
          <cell r="AG5171">
            <v>11020</v>
          </cell>
          <cell r="AH5171">
            <v>11020</v>
          </cell>
          <cell r="AI5171">
            <v>11020</v>
          </cell>
          <cell r="AJ5171">
            <v>11020</v>
          </cell>
          <cell r="AK5171">
            <v>70</v>
          </cell>
        </row>
        <row r="5172">
          <cell r="B5172">
            <v>1202100</v>
          </cell>
          <cell r="C5172">
            <v>500</v>
          </cell>
          <cell r="D5172">
            <v>4</v>
          </cell>
          <cell r="E5172">
            <v>60300</v>
          </cell>
          <cell r="F5172">
            <v>1</v>
          </cell>
          <cell r="G5172">
            <v>1202100</v>
          </cell>
          <cell r="I5172">
            <v>0</v>
          </cell>
          <cell r="J5172">
            <v>0</v>
          </cell>
          <cell r="K5172">
            <v>101</v>
          </cell>
          <cell r="L5172">
            <v>100</v>
          </cell>
          <cell r="M5172">
            <v>6</v>
          </cell>
          <cell r="N5172">
            <v>40</v>
          </cell>
          <cell r="O5172">
            <v>0.8</v>
          </cell>
          <cell r="P5172">
            <v>120160</v>
          </cell>
          <cell r="Q5172">
            <v>73339</v>
          </cell>
          <cell r="R5172">
            <v>0.6</v>
          </cell>
          <cell r="S5172">
            <v>4</v>
          </cell>
          <cell r="T5172">
            <v>120096</v>
          </cell>
          <cell r="U5172">
            <v>41959</v>
          </cell>
          <cell r="V5172">
            <v>240256</v>
          </cell>
          <cell r="W5172">
            <v>115298</v>
          </cell>
          <cell r="X5172">
            <v>594500</v>
          </cell>
          <cell r="Y5172">
            <v>11890000</v>
          </cell>
          <cell r="AF5172">
            <v>48051</v>
          </cell>
          <cell r="AG5172">
            <v>48051</v>
          </cell>
          <cell r="AH5172">
            <v>48051</v>
          </cell>
          <cell r="AI5172">
            <v>48051</v>
          </cell>
          <cell r="AJ5172">
            <v>48051</v>
          </cell>
          <cell r="AK5172">
            <v>90</v>
          </cell>
        </row>
        <row r="5173">
          <cell r="B5173">
            <v>1202200</v>
          </cell>
          <cell r="C5173">
            <v>500</v>
          </cell>
          <cell r="D5173">
            <v>4</v>
          </cell>
          <cell r="E5173">
            <v>60300</v>
          </cell>
          <cell r="F5173">
            <v>1</v>
          </cell>
          <cell r="G5173">
            <v>1202200</v>
          </cell>
          <cell r="I5173">
            <v>0</v>
          </cell>
          <cell r="J5173">
            <v>0</v>
          </cell>
          <cell r="K5173">
            <v>101</v>
          </cell>
          <cell r="L5173">
            <v>100</v>
          </cell>
          <cell r="M5173">
            <v>6</v>
          </cell>
          <cell r="N5173">
            <v>40</v>
          </cell>
          <cell r="O5173">
            <v>0.8</v>
          </cell>
          <cell r="P5173">
            <v>120160</v>
          </cell>
          <cell r="Q5173">
            <v>73339</v>
          </cell>
          <cell r="R5173">
            <v>0.6</v>
          </cell>
          <cell r="S5173">
            <v>4</v>
          </cell>
          <cell r="T5173">
            <v>120096</v>
          </cell>
          <cell r="U5173">
            <v>41959</v>
          </cell>
          <cell r="V5173">
            <v>240256</v>
          </cell>
          <cell r="W5173">
            <v>115298</v>
          </cell>
          <cell r="X5173">
            <v>594500</v>
          </cell>
          <cell r="Y5173">
            <v>11890000</v>
          </cell>
          <cell r="AF5173">
            <v>48051</v>
          </cell>
          <cell r="AG5173">
            <v>48051</v>
          </cell>
          <cell r="AH5173">
            <v>48051</v>
          </cell>
          <cell r="AI5173">
            <v>48051</v>
          </cell>
          <cell r="AJ5173">
            <v>48051</v>
          </cell>
          <cell r="AK5173">
            <v>90</v>
          </cell>
        </row>
        <row r="5174">
          <cell r="B5174">
            <v>1202300</v>
          </cell>
          <cell r="C5174">
            <v>500</v>
          </cell>
          <cell r="D5174">
            <v>4</v>
          </cell>
          <cell r="E5174">
            <v>60300</v>
          </cell>
          <cell r="F5174">
            <v>1</v>
          </cell>
          <cell r="G5174">
            <v>1202300</v>
          </cell>
          <cell r="I5174">
            <v>0</v>
          </cell>
          <cell r="J5174">
            <v>0</v>
          </cell>
          <cell r="K5174">
            <v>101</v>
          </cell>
          <cell r="L5174">
            <v>100</v>
          </cell>
          <cell r="M5174">
            <v>6</v>
          </cell>
          <cell r="N5174">
            <v>40</v>
          </cell>
          <cell r="O5174">
            <v>0.8</v>
          </cell>
          <cell r="P5174">
            <v>120160</v>
          </cell>
          <cell r="Q5174">
            <v>73339</v>
          </cell>
          <cell r="R5174">
            <v>0.6</v>
          </cell>
          <cell r="S5174">
            <v>4</v>
          </cell>
          <cell r="T5174">
            <v>120096</v>
          </cell>
          <cell r="U5174">
            <v>41959</v>
          </cell>
          <cell r="V5174">
            <v>240256</v>
          </cell>
          <cell r="W5174">
            <v>115298</v>
          </cell>
          <cell r="X5174">
            <v>594500</v>
          </cell>
          <cell r="Y5174">
            <v>11890000</v>
          </cell>
          <cell r="AF5174">
            <v>48051</v>
          </cell>
          <cell r="AG5174">
            <v>48051</v>
          </cell>
          <cell r="AH5174">
            <v>48051</v>
          </cell>
          <cell r="AI5174">
            <v>48051</v>
          </cell>
          <cell r="AJ5174">
            <v>48051</v>
          </cell>
          <cell r="AK5174">
            <v>90</v>
          </cell>
        </row>
        <row r="5175">
          <cell r="B5175">
            <v>1202400</v>
          </cell>
          <cell r="C5175">
            <v>500</v>
          </cell>
          <cell r="D5175">
            <v>4</v>
          </cell>
          <cell r="E5175">
            <v>60300</v>
          </cell>
          <cell r="F5175">
            <v>1</v>
          </cell>
          <cell r="G5175">
            <v>1202400</v>
          </cell>
          <cell r="I5175">
            <v>0</v>
          </cell>
          <cell r="J5175">
            <v>0</v>
          </cell>
          <cell r="K5175">
            <v>101</v>
          </cell>
          <cell r="L5175">
            <v>100</v>
          </cell>
          <cell r="M5175">
            <v>6</v>
          </cell>
          <cell r="N5175">
            <v>40</v>
          </cell>
          <cell r="O5175">
            <v>0.8</v>
          </cell>
          <cell r="P5175">
            <v>120160</v>
          </cell>
          <cell r="Q5175">
            <v>73339</v>
          </cell>
          <cell r="R5175">
            <v>0.6</v>
          </cell>
          <cell r="S5175">
            <v>4</v>
          </cell>
          <cell r="T5175">
            <v>120096</v>
          </cell>
          <cell r="U5175">
            <v>41959</v>
          </cell>
          <cell r="V5175">
            <v>240256</v>
          </cell>
          <cell r="W5175">
            <v>115298</v>
          </cell>
          <cell r="X5175">
            <v>594500</v>
          </cell>
          <cell r="Y5175">
            <v>11890000</v>
          </cell>
          <cell r="AF5175">
            <v>48051</v>
          </cell>
          <cell r="AG5175">
            <v>48051</v>
          </cell>
          <cell r="AH5175">
            <v>48051</v>
          </cell>
          <cell r="AI5175">
            <v>48051</v>
          </cell>
          <cell r="AJ5175">
            <v>48051</v>
          </cell>
          <cell r="AK5175">
            <v>90</v>
          </cell>
        </row>
        <row r="5176">
          <cell r="B5176">
            <v>1202500</v>
          </cell>
          <cell r="C5176">
            <v>500</v>
          </cell>
          <cell r="D5176">
            <v>4</v>
          </cell>
          <cell r="E5176">
            <v>60300</v>
          </cell>
          <cell r="F5176">
            <v>1</v>
          </cell>
          <cell r="G5176">
            <v>1202500</v>
          </cell>
          <cell r="I5176">
            <v>0</v>
          </cell>
          <cell r="J5176">
            <v>0</v>
          </cell>
          <cell r="K5176">
            <v>101</v>
          </cell>
          <cell r="L5176">
            <v>100</v>
          </cell>
          <cell r="M5176">
            <v>6</v>
          </cell>
          <cell r="N5176">
            <v>40</v>
          </cell>
          <cell r="O5176">
            <v>0.8</v>
          </cell>
          <cell r="P5176">
            <v>120160</v>
          </cell>
          <cell r="Q5176">
            <v>73339</v>
          </cell>
          <cell r="R5176">
            <v>0.6</v>
          </cell>
          <cell r="S5176">
            <v>4</v>
          </cell>
          <cell r="T5176">
            <v>120096</v>
          </cell>
          <cell r="U5176">
            <v>41959</v>
          </cell>
          <cell r="V5176">
            <v>240256</v>
          </cell>
          <cell r="W5176">
            <v>115298</v>
          </cell>
          <cell r="X5176">
            <v>594500</v>
          </cell>
          <cell r="Y5176">
            <v>11890000</v>
          </cell>
          <cell r="AF5176">
            <v>48051</v>
          </cell>
          <cell r="AG5176">
            <v>48051</v>
          </cell>
          <cell r="AH5176">
            <v>48051</v>
          </cell>
          <cell r="AI5176">
            <v>48051</v>
          </cell>
          <cell r="AJ5176">
            <v>48051</v>
          </cell>
          <cell r="AK5176">
            <v>90</v>
          </cell>
        </row>
        <row r="5177">
          <cell r="D5177">
            <v>0</v>
          </cell>
          <cell r="O5177">
            <v>0.8</v>
          </cell>
          <cell r="R5177">
            <v>0.6</v>
          </cell>
          <cell r="S5177">
            <v>-1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AF5177">
            <v>0</v>
          </cell>
          <cell r="AG5177">
            <v>0</v>
          </cell>
          <cell r="AH5177">
            <v>0</v>
          </cell>
          <cell r="AI5177">
            <v>0</v>
          </cell>
          <cell r="AJ5177">
            <v>0</v>
          </cell>
          <cell r="AK5177">
            <v>-1</v>
          </cell>
        </row>
        <row r="5178">
          <cell r="B5178">
            <v>1300100</v>
          </cell>
          <cell r="C5178">
            <v>100</v>
          </cell>
          <cell r="D5178">
            <v>0</v>
          </cell>
          <cell r="E5178">
            <v>60200</v>
          </cell>
          <cell r="F5178">
            <v>1</v>
          </cell>
          <cell r="G5178">
            <v>1300100</v>
          </cell>
          <cell r="I5178">
            <v>0</v>
          </cell>
          <cell r="J5178">
            <v>0</v>
          </cell>
          <cell r="K5178">
            <v>21</v>
          </cell>
          <cell r="L5178">
            <v>20</v>
          </cell>
          <cell r="M5178">
            <v>2</v>
          </cell>
          <cell r="N5178">
            <v>8</v>
          </cell>
          <cell r="O5178">
            <v>0.8</v>
          </cell>
          <cell r="P5178">
            <v>275</v>
          </cell>
          <cell r="Q5178">
            <v>167</v>
          </cell>
          <cell r="R5178">
            <v>0.6</v>
          </cell>
          <cell r="S5178">
            <v>0</v>
          </cell>
          <cell r="T5178">
            <v>0</v>
          </cell>
          <cell r="U5178">
            <v>67</v>
          </cell>
          <cell r="V5178">
            <v>275</v>
          </cell>
          <cell r="W5178">
            <v>234</v>
          </cell>
          <cell r="X5178">
            <v>1348</v>
          </cell>
          <cell r="Y5178">
            <v>26960</v>
          </cell>
          <cell r="AF5178">
            <v>55</v>
          </cell>
          <cell r="AG5178">
            <v>55</v>
          </cell>
          <cell r="AH5178">
            <v>55</v>
          </cell>
          <cell r="AI5178">
            <v>55</v>
          </cell>
          <cell r="AJ5178">
            <v>55</v>
          </cell>
          <cell r="AK5178">
            <v>10</v>
          </cell>
        </row>
        <row r="5179">
          <cell r="B5179">
            <v>1300200</v>
          </cell>
          <cell r="C5179">
            <v>100</v>
          </cell>
          <cell r="D5179">
            <v>0</v>
          </cell>
          <cell r="E5179">
            <v>60200</v>
          </cell>
          <cell r="F5179">
            <v>1</v>
          </cell>
          <cell r="G5179">
            <v>1300200</v>
          </cell>
          <cell r="I5179">
            <v>0</v>
          </cell>
          <cell r="J5179">
            <v>0</v>
          </cell>
          <cell r="K5179">
            <v>21</v>
          </cell>
          <cell r="L5179">
            <v>20</v>
          </cell>
          <cell r="M5179">
            <v>2</v>
          </cell>
          <cell r="N5179">
            <v>8</v>
          </cell>
          <cell r="O5179">
            <v>0.8</v>
          </cell>
          <cell r="P5179">
            <v>275</v>
          </cell>
          <cell r="Q5179">
            <v>167</v>
          </cell>
          <cell r="R5179">
            <v>0.6</v>
          </cell>
          <cell r="S5179">
            <v>0</v>
          </cell>
          <cell r="T5179">
            <v>0</v>
          </cell>
          <cell r="U5179">
            <v>67</v>
          </cell>
          <cell r="V5179">
            <v>275</v>
          </cell>
          <cell r="W5179">
            <v>234</v>
          </cell>
          <cell r="X5179">
            <v>1348</v>
          </cell>
          <cell r="Y5179">
            <v>26960</v>
          </cell>
          <cell r="AF5179">
            <v>55</v>
          </cell>
          <cell r="AG5179">
            <v>55</v>
          </cell>
          <cell r="AH5179">
            <v>55</v>
          </cell>
          <cell r="AI5179">
            <v>55</v>
          </cell>
          <cell r="AJ5179">
            <v>55</v>
          </cell>
          <cell r="AK5179">
            <v>10</v>
          </cell>
        </row>
        <row r="5180">
          <cell r="B5180">
            <v>1300300</v>
          </cell>
          <cell r="C5180">
            <v>100</v>
          </cell>
          <cell r="D5180">
            <v>0</v>
          </cell>
          <cell r="E5180">
            <v>60200</v>
          </cell>
          <cell r="F5180">
            <v>1</v>
          </cell>
          <cell r="G5180">
            <v>1300300</v>
          </cell>
          <cell r="I5180">
            <v>0</v>
          </cell>
          <cell r="J5180">
            <v>0</v>
          </cell>
          <cell r="K5180">
            <v>21</v>
          </cell>
          <cell r="L5180">
            <v>20</v>
          </cell>
          <cell r="M5180">
            <v>2</v>
          </cell>
          <cell r="N5180">
            <v>8</v>
          </cell>
          <cell r="O5180">
            <v>0.8</v>
          </cell>
          <cell r="P5180">
            <v>275</v>
          </cell>
          <cell r="Q5180">
            <v>167</v>
          </cell>
          <cell r="R5180">
            <v>0.6</v>
          </cell>
          <cell r="S5180">
            <v>0</v>
          </cell>
          <cell r="T5180">
            <v>0</v>
          </cell>
          <cell r="U5180">
            <v>67</v>
          </cell>
          <cell r="V5180">
            <v>275</v>
          </cell>
          <cell r="W5180">
            <v>234</v>
          </cell>
          <cell r="X5180">
            <v>1348</v>
          </cell>
          <cell r="Y5180">
            <v>26960</v>
          </cell>
          <cell r="AF5180">
            <v>55</v>
          </cell>
          <cell r="AG5180">
            <v>55</v>
          </cell>
          <cell r="AH5180">
            <v>55</v>
          </cell>
          <cell r="AI5180">
            <v>55</v>
          </cell>
          <cell r="AJ5180">
            <v>55</v>
          </cell>
          <cell r="AK5180">
            <v>10</v>
          </cell>
        </row>
        <row r="5181">
          <cell r="B5181">
            <v>1300400</v>
          </cell>
          <cell r="C5181">
            <v>100</v>
          </cell>
          <cell r="D5181">
            <v>0</v>
          </cell>
          <cell r="E5181">
            <v>60200</v>
          </cell>
          <cell r="F5181">
            <v>1</v>
          </cell>
          <cell r="G5181">
            <v>1300400</v>
          </cell>
          <cell r="I5181">
            <v>0</v>
          </cell>
          <cell r="J5181">
            <v>0</v>
          </cell>
          <cell r="K5181">
            <v>21</v>
          </cell>
          <cell r="L5181">
            <v>20</v>
          </cell>
          <cell r="M5181">
            <v>2</v>
          </cell>
          <cell r="N5181">
            <v>8</v>
          </cell>
          <cell r="O5181">
            <v>0.8</v>
          </cell>
          <cell r="P5181">
            <v>275</v>
          </cell>
          <cell r="Q5181">
            <v>167</v>
          </cell>
          <cell r="R5181">
            <v>0.6</v>
          </cell>
          <cell r="S5181">
            <v>0</v>
          </cell>
          <cell r="T5181">
            <v>0</v>
          </cell>
          <cell r="U5181">
            <v>67</v>
          </cell>
          <cell r="V5181">
            <v>275</v>
          </cell>
          <cell r="W5181">
            <v>234</v>
          </cell>
          <cell r="X5181">
            <v>1348</v>
          </cell>
          <cell r="Y5181">
            <v>26960</v>
          </cell>
          <cell r="AF5181">
            <v>55</v>
          </cell>
          <cell r="AG5181">
            <v>55</v>
          </cell>
          <cell r="AH5181">
            <v>55</v>
          </cell>
          <cell r="AI5181">
            <v>55</v>
          </cell>
          <cell r="AJ5181">
            <v>55</v>
          </cell>
          <cell r="AK5181">
            <v>10</v>
          </cell>
        </row>
        <row r="5182">
          <cell r="B5182">
            <v>1300500</v>
          </cell>
          <cell r="C5182">
            <v>100</v>
          </cell>
          <cell r="D5182">
            <v>0</v>
          </cell>
          <cell r="E5182">
            <v>60200</v>
          </cell>
          <cell r="F5182">
            <v>1</v>
          </cell>
          <cell r="G5182">
            <v>1300500</v>
          </cell>
          <cell r="I5182">
            <v>0</v>
          </cell>
          <cell r="J5182">
            <v>0</v>
          </cell>
          <cell r="K5182">
            <v>21</v>
          </cell>
          <cell r="L5182">
            <v>20</v>
          </cell>
          <cell r="M5182">
            <v>2</v>
          </cell>
          <cell r="N5182">
            <v>8</v>
          </cell>
          <cell r="O5182">
            <v>0.8</v>
          </cell>
          <cell r="P5182">
            <v>275</v>
          </cell>
          <cell r="Q5182">
            <v>167</v>
          </cell>
          <cell r="R5182">
            <v>0.6</v>
          </cell>
          <cell r="S5182">
            <v>0</v>
          </cell>
          <cell r="T5182">
            <v>0</v>
          </cell>
          <cell r="U5182">
            <v>67</v>
          </cell>
          <cell r="V5182">
            <v>275</v>
          </cell>
          <cell r="W5182">
            <v>234</v>
          </cell>
          <cell r="X5182">
            <v>1348</v>
          </cell>
          <cell r="Y5182">
            <v>26960</v>
          </cell>
          <cell r="AF5182">
            <v>55</v>
          </cell>
          <cell r="AG5182">
            <v>55</v>
          </cell>
          <cell r="AH5182">
            <v>55</v>
          </cell>
          <cell r="AI5182">
            <v>55</v>
          </cell>
          <cell r="AJ5182">
            <v>55</v>
          </cell>
          <cell r="AK5182">
            <v>10</v>
          </cell>
        </row>
        <row r="5183">
          <cell r="B5183">
            <v>1300600</v>
          </cell>
          <cell r="C5183">
            <v>200</v>
          </cell>
          <cell r="D5183">
            <v>1</v>
          </cell>
          <cell r="E5183">
            <v>60200</v>
          </cell>
          <cell r="F5183">
            <v>1</v>
          </cell>
          <cell r="G5183">
            <v>1300600</v>
          </cell>
          <cell r="I5183">
            <v>0</v>
          </cell>
          <cell r="J5183">
            <v>0</v>
          </cell>
          <cell r="K5183">
            <v>41</v>
          </cell>
          <cell r="L5183">
            <v>40</v>
          </cell>
          <cell r="M5183">
            <v>3</v>
          </cell>
          <cell r="N5183">
            <v>16</v>
          </cell>
          <cell r="O5183">
            <v>0.8</v>
          </cell>
          <cell r="P5183">
            <v>1689</v>
          </cell>
          <cell r="Q5183">
            <v>1031</v>
          </cell>
          <cell r="R5183">
            <v>0.6</v>
          </cell>
          <cell r="S5183">
            <v>1</v>
          </cell>
          <cell r="T5183">
            <v>422</v>
          </cell>
          <cell r="U5183">
            <v>422</v>
          </cell>
          <cell r="V5183">
            <v>2111</v>
          </cell>
          <cell r="W5183">
            <v>1453</v>
          </cell>
          <cell r="X5183">
            <v>8084</v>
          </cell>
          <cell r="Y5183">
            <v>161680</v>
          </cell>
          <cell r="AF5183">
            <v>422</v>
          </cell>
          <cell r="AG5183">
            <v>422</v>
          </cell>
          <cell r="AH5183">
            <v>422</v>
          </cell>
          <cell r="AI5183">
            <v>422</v>
          </cell>
          <cell r="AJ5183">
            <v>422</v>
          </cell>
          <cell r="AK5183">
            <v>30</v>
          </cell>
        </row>
        <row r="5184">
          <cell r="B5184">
            <v>1300700</v>
          </cell>
          <cell r="C5184">
            <v>200</v>
          </cell>
          <cell r="D5184">
            <v>1</v>
          </cell>
          <cell r="E5184">
            <v>60200</v>
          </cell>
          <cell r="F5184">
            <v>1</v>
          </cell>
          <cell r="G5184">
            <v>1300700</v>
          </cell>
          <cell r="I5184">
            <v>0</v>
          </cell>
          <cell r="J5184">
            <v>0</v>
          </cell>
          <cell r="K5184">
            <v>41</v>
          </cell>
          <cell r="L5184">
            <v>40</v>
          </cell>
          <cell r="M5184">
            <v>3</v>
          </cell>
          <cell r="N5184">
            <v>16</v>
          </cell>
          <cell r="O5184">
            <v>0.8</v>
          </cell>
          <cell r="P5184">
            <v>1689</v>
          </cell>
          <cell r="Q5184">
            <v>1031</v>
          </cell>
          <cell r="R5184">
            <v>0.6</v>
          </cell>
          <cell r="S5184">
            <v>1</v>
          </cell>
          <cell r="T5184">
            <v>422</v>
          </cell>
          <cell r="U5184">
            <v>422</v>
          </cell>
          <cell r="V5184">
            <v>2111</v>
          </cell>
          <cell r="W5184">
            <v>1453</v>
          </cell>
          <cell r="X5184">
            <v>8084</v>
          </cell>
          <cell r="Y5184">
            <v>161680</v>
          </cell>
          <cell r="AF5184">
            <v>422</v>
          </cell>
          <cell r="AG5184">
            <v>422</v>
          </cell>
          <cell r="AH5184">
            <v>422</v>
          </cell>
          <cell r="AI5184">
            <v>422</v>
          </cell>
          <cell r="AJ5184">
            <v>422</v>
          </cell>
          <cell r="AK5184">
            <v>30</v>
          </cell>
        </row>
        <row r="5185">
          <cell r="B5185">
            <v>1300800</v>
          </cell>
          <cell r="C5185">
            <v>200</v>
          </cell>
          <cell r="D5185">
            <v>1</v>
          </cell>
          <cell r="E5185">
            <v>60200</v>
          </cell>
          <cell r="F5185">
            <v>1</v>
          </cell>
          <cell r="G5185">
            <v>1300800</v>
          </cell>
          <cell r="I5185">
            <v>0</v>
          </cell>
          <cell r="J5185">
            <v>0</v>
          </cell>
          <cell r="K5185">
            <v>41</v>
          </cell>
          <cell r="L5185">
            <v>40</v>
          </cell>
          <cell r="M5185">
            <v>3</v>
          </cell>
          <cell r="N5185">
            <v>16</v>
          </cell>
          <cell r="O5185">
            <v>0.8</v>
          </cell>
          <cell r="P5185">
            <v>1689</v>
          </cell>
          <cell r="Q5185">
            <v>1031</v>
          </cell>
          <cell r="R5185">
            <v>0.6</v>
          </cell>
          <cell r="S5185">
            <v>1</v>
          </cell>
          <cell r="T5185">
            <v>422</v>
          </cell>
          <cell r="U5185">
            <v>422</v>
          </cell>
          <cell r="V5185">
            <v>2111</v>
          </cell>
          <cell r="W5185">
            <v>1453</v>
          </cell>
          <cell r="X5185">
            <v>8084</v>
          </cell>
          <cell r="Y5185">
            <v>161680</v>
          </cell>
          <cell r="AF5185">
            <v>422</v>
          </cell>
          <cell r="AG5185">
            <v>422</v>
          </cell>
          <cell r="AH5185">
            <v>422</v>
          </cell>
          <cell r="AI5185">
            <v>422</v>
          </cell>
          <cell r="AJ5185">
            <v>422</v>
          </cell>
          <cell r="AK5185">
            <v>30</v>
          </cell>
        </row>
        <row r="5186">
          <cell r="B5186">
            <v>1300900</v>
          </cell>
          <cell r="C5186">
            <v>200</v>
          </cell>
          <cell r="D5186">
            <v>1</v>
          </cell>
          <cell r="E5186">
            <v>60200</v>
          </cell>
          <cell r="F5186">
            <v>1</v>
          </cell>
          <cell r="G5186">
            <v>1300900</v>
          </cell>
          <cell r="I5186">
            <v>0</v>
          </cell>
          <cell r="J5186">
            <v>0</v>
          </cell>
          <cell r="K5186">
            <v>41</v>
          </cell>
          <cell r="L5186">
            <v>40</v>
          </cell>
          <cell r="M5186">
            <v>3</v>
          </cell>
          <cell r="N5186">
            <v>16</v>
          </cell>
          <cell r="O5186">
            <v>0.8</v>
          </cell>
          <cell r="P5186">
            <v>1689</v>
          </cell>
          <cell r="Q5186">
            <v>1031</v>
          </cell>
          <cell r="R5186">
            <v>0.6</v>
          </cell>
          <cell r="S5186">
            <v>1</v>
          </cell>
          <cell r="T5186">
            <v>422</v>
          </cell>
          <cell r="U5186">
            <v>422</v>
          </cell>
          <cell r="V5186">
            <v>2111</v>
          </cell>
          <cell r="W5186">
            <v>1453</v>
          </cell>
          <cell r="X5186">
            <v>8084</v>
          </cell>
          <cell r="Y5186">
            <v>161680</v>
          </cell>
          <cell r="AF5186">
            <v>422</v>
          </cell>
          <cell r="AG5186">
            <v>422</v>
          </cell>
          <cell r="AH5186">
            <v>422</v>
          </cell>
          <cell r="AI5186">
            <v>422</v>
          </cell>
          <cell r="AJ5186">
            <v>422</v>
          </cell>
          <cell r="AK5186">
            <v>30</v>
          </cell>
        </row>
        <row r="5187">
          <cell r="B5187">
            <v>1301000</v>
          </cell>
          <cell r="C5187">
            <v>200</v>
          </cell>
          <cell r="D5187">
            <v>1</v>
          </cell>
          <cell r="E5187">
            <v>60200</v>
          </cell>
          <cell r="F5187">
            <v>1</v>
          </cell>
          <cell r="G5187">
            <v>1301000</v>
          </cell>
          <cell r="I5187">
            <v>0</v>
          </cell>
          <cell r="J5187">
            <v>0</v>
          </cell>
          <cell r="K5187">
            <v>41</v>
          </cell>
          <cell r="L5187">
            <v>40</v>
          </cell>
          <cell r="M5187">
            <v>3</v>
          </cell>
          <cell r="N5187">
            <v>16</v>
          </cell>
          <cell r="O5187">
            <v>0.8</v>
          </cell>
          <cell r="P5187">
            <v>1689</v>
          </cell>
          <cell r="Q5187">
            <v>1031</v>
          </cell>
          <cell r="R5187">
            <v>0.6</v>
          </cell>
          <cell r="S5187">
            <v>1</v>
          </cell>
          <cell r="T5187">
            <v>422</v>
          </cell>
          <cell r="U5187">
            <v>422</v>
          </cell>
          <cell r="V5187">
            <v>2111</v>
          </cell>
          <cell r="W5187">
            <v>1453</v>
          </cell>
          <cell r="X5187">
            <v>8084</v>
          </cell>
          <cell r="Y5187">
            <v>161680</v>
          </cell>
          <cell r="AF5187">
            <v>422</v>
          </cell>
          <cell r="AG5187">
            <v>422</v>
          </cell>
          <cell r="AH5187">
            <v>422</v>
          </cell>
          <cell r="AI5187">
            <v>422</v>
          </cell>
          <cell r="AJ5187">
            <v>422</v>
          </cell>
          <cell r="AK5187">
            <v>30</v>
          </cell>
        </row>
        <row r="5188">
          <cell r="B5188">
            <v>1301100</v>
          </cell>
          <cell r="C5188">
            <v>300</v>
          </cell>
          <cell r="D5188">
            <v>2</v>
          </cell>
          <cell r="E5188">
            <v>60200</v>
          </cell>
          <cell r="F5188">
            <v>1</v>
          </cell>
          <cell r="G5188">
            <v>1301100</v>
          </cell>
          <cell r="I5188">
            <v>0</v>
          </cell>
          <cell r="J5188">
            <v>0</v>
          </cell>
          <cell r="K5188">
            <v>61</v>
          </cell>
          <cell r="L5188">
            <v>60</v>
          </cell>
          <cell r="M5188">
            <v>4</v>
          </cell>
          <cell r="N5188">
            <v>24</v>
          </cell>
          <cell r="O5188">
            <v>0.8</v>
          </cell>
          <cell r="P5188">
            <v>7737</v>
          </cell>
          <cell r="Q5188">
            <v>4722</v>
          </cell>
          <cell r="R5188">
            <v>0.6</v>
          </cell>
          <cell r="S5188">
            <v>2</v>
          </cell>
          <cell r="T5188">
            <v>3859</v>
          </cell>
          <cell r="U5188">
            <v>2157</v>
          </cell>
          <cell r="V5188">
            <v>11596</v>
          </cell>
          <cell r="W5188">
            <v>6879</v>
          </cell>
          <cell r="X5188">
            <v>37684</v>
          </cell>
          <cell r="Y5188">
            <v>753680</v>
          </cell>
          <cell r="AF5188">
            <v>2319</v>
          </cell>
          <cell r="AG5188">
            <v>2319</v>
          </cell>
          <cell r="AH5188">
            <v>2319</v>
          </cell>
          <cell r="AI5188">
            <v>2319</v>
          </cell>
          <cell r="AJ5188">
            <v>2319</v>
          </cell>
          <cell r="AK5188">
            <v>50</v>
          </cell>
        </row>
        <row r="5189">
          <cell r="B5189">
            <v>1301200</v>
          </cell>
          <cell r="C5189">
            <v>300</v>
          </cell>
          <cell r="D5189">
            <v>2</v>
          </cell>
          <cell r="E5189">
            <v>60200</v>
          </cell>
          <cell r="F5189">
            <v>1</v>
          </cell>
          <cell r="G5189">
            <v>1301200</v>
          </cell>
          <cell r="I5189">
            <v>0</v>
          </cell>
          <cell r="J5189">
            <v>0</v>
          </cell>
          <cell r="K5189">
            <v>61</v>
          </cell>
          <cell r="L5189">
            <v>60</v>
          </cell>
          <cell r="M5189">
            <v>4</v>
          </cell>
          <cell r="N5189">
            <v>24</v>
          </cell>
          <cell r="O5189">
            <v>0.8</v>
          </cell>
          <cell r="P5189">
            <v>7737</v>
          </cell>
          <cell r="Q5189">
            <v>4722</v>
          </cell>
          <cell r="R5189">
            <v>0.6</v>
          </cell>
          <cell r="S5189">
            <v>2</v>
          </cell>
          <cell r="T5189">
            <v>3859</v>
          </cell>
          <cell r="U5189">
            <v>2157</v>
          </cell>
          <cell r="V5189">
            <v>11596</v>
          </cell>
          <cell r="W5189">
            <v>6879</v>
          </cell>
          <cell r="X5189">
            <v>37684</v>
          </cell>
          <cell r="Y5189">
            <v>753680</v>
          </cell>
          <cell r="AF5189">
            <v>2319</v>
          </cell>
          <cell r="AG5189">
            <v>2319</v>
          </cell>
          <cell r="AH5189">
            <v>2319</v>
          </cell>
          <cell r="AI5189">
            <v>2319</v>
          </cell>
          <cell r="AJ5189">
            <v>2319</v>
          </cell>
          <cell r="AK5189">
            <v>50</v>
          </cell>
        </row>
        <row r="5190">
          <cell r="B5190">
            <v>1301300</v>
          </cell>
          <cell r="C5190">
            <v>300</v>
          </cell>
          <cell r="D5190">
            <v>2</v>
          </cell>
          <cell r="E5190">
            <v>60200</v>
          </cell>
          <cell r="F5190">
            <v>1</v>
          </cell>
          <cell r="G5190">
            <v>1301300</v>
          </cell>
          <cell r="I5190">
            <v>0</v>
          </cell>
          <cell r="J5190">
            <v>0</v>
          </cell>
          <cell r="K5190">
            <v>61</v>
          </cell>
          <cell r="L5190">
            <v>60</v>
          </cell>
          <cell r="M5190">
            <v>4</v>
          </cell>
          <cell r="N5190">
            <v>24</v>
          </cell>
          <cell r="O5190">
            <v>0.8</v>
          </cell>
          <cell r="P5190">
            <v>7737</v>
          </cell>
          <cell r="Q5190">
            <v>4722</v>
          </cell>
          <cell r="R5190">
            <v>0.6</v>
          </cell>
          <cell r="S5190">
            <v>2</v>
          </cell>
          <cell r="T5190">
            <v>3859</v>
          </cell>
          <cell r="U5190">
            <v>2157</v>
          </cell>
          <cell r="V5190">
            <v>11596</v>
          </cell>
          <cell r="W5190">
            <v>6879</v>
          </cell>
          <cell r="X5190">
            <v>37684</v>
          </cell>
          <cell r="Y5190">
            <v>753680</v>
          </cell>
          <cell r="AF5190">
            <v>2319</v>
          </cell>
          <cell r="AG5190">
            <v>2319</v>
          </cell>
          <cell r="AH5190">
            <v>2319</v>
          </cell>
          <cell r="AI5190">
            <v>2319</v>
          </cell>
          <cell r="AJ5190">
            <v>2319</v>
          </cell>
          <cell r="AK5190">
            <v>50</v>
          </cell>
        </row>
        <row r="5191">
          <cell r="B5191">
            <v>1301400</v>
          </cell>
          <cell r="C5191">
            <v>300</v>
          </cell>
          <cell r="D5191">
            <v>2</v>
          </cell>
          <cell r="E5191">
            <v>60200</v>
          </cell>
          <cell r="F5191">
            <v>1</v>
          </cell>
          <cell r="G5191">
            <v>1301400</v>
          </cell>
          <cell r="I5191">
            <v>0</v>
          </cell>
          <cell r="J5191">
            <v>0</v>
          </cell>
          <cell r="K5191">
            <v>61</v>
          </cell>
          <cell r="L5191">
            <v>60</v>
          </cell>
          <cell r="M5191">
            <v>4</v>
          </cell>
          <cell r="N5191">
            <v>24</v>
          </cell>
          <cell r="O5191">
            <v>0.8</v>
          </cell>
          <cell r="P5191">
            <v>7737</v>
          </cell>
          <cell r="Q5191">
            <v>4722</v>
          </cell>
          <cell r="R5191">
            <v>0.6</v>
          </cell>
          <cell r="S5191">
            <v>2</v>
          </cell>
          <cell r="T5191">
            <v>3859</v>
          </cell>
          <cell r="U5191">
            <v>2157</v>
          </cell>
          <cell r="V5191">
            <v>11596</v>
          </cell>
          <cell r="W5191">
            <v>6879</v>
          </cell>
          <cell r="X5191">
            <v>37684</v>
          </cell>
          <cell r="Y5191">
            <v>753680</v>
          </cell>
          <cell r="AF5191">
            <v>2319</v>
          </cell>
          <cell r="AG5191">
            <v>2319</v>
          </cell>
          <cell r="AH5191">
            <v>2319</v>
          </cell>
          <cell r="AI5191">
            <v>2319</v>
          </cell>
          <cell r="AJ5191">
            <v>2319</v>
          </cell>
          <cell r="AK5191">
            <v>50</v>
          </cell>
        </row>
        <row r="5192">
          <cell r="B5192">
            <v>1301500</v>
          </cell>
          <cell r="C5192">
            <v>300</v>
          </cell>
          <cell r="D5192">
            <v>2</v>
          </cell>
          <cell r="E5192">
            <v>60200</v>
          </cell>
          <cell r="F5192">
            <v>1</v>
          </cell>
          <cell r="G5192">
            <v>1301500</v>
          </cell>
          <cell r="I5192">
            <v>0</v>
          </cell>
          <cell r="J5192">
            <v>0</v>
          </cell>
          <cell r="K5192">
            <v>61</v>
          </cell>
          <cell r="L5192">
            <v>60</v>
          </cell>
          <cell r="M5192">
            <v>4</v>
          </cell>
          <cell r="N5192">
            <v>24</v>
          </cell>
          <cell r="O5192">
            <v>0.8</v>
          </cell>
          <cell r="P5192">
            <v>7737</v>
          </cell>
          <cell r="Q5192">
            <v>4722</v>
          </cell>
          <cell r="R5192">
            <v>0.6</v>
          </cell>
          <cell r="S5192">
            <v>2</v>
          </cell>
          <cell r="T5192">
            <v>3859</v>
          </cell>
          <cell r="U5192">
            <v>2157</v>
          </cell>
          <cell r="V5192">
            <v>11596</v>
          </cell>
          <cell r="W5192">
            <v>6879</v>
          </cell>
          <cell r="X5192">
            <v>37684</v>
          </cell>
          <cell r="Y5192">
            <v>753680</v>
          </cell>
          <cell r="AF5192">
            <v>2319</v>
          </cell>
          <cell r="AG5192">
            <v>2319</v>
          </cell>
          <cell r="AH5192">
            <v>2319</v>
          </cell>
          <cell r="AI5192">
            <v>2319</v>
          </cell>
          <cell r="AJ5192">
            <v>2319</v>
          </cell>
          <cell r="AK5192">
            <v>50</v>
          </cell>
        </row>
        <row r="5193">
          <cell r="B5193">
            <v>1301600</v>
          </cell>
          <cell r="C5193">
            <v>400</v>
          </cell>
          <cell r="D5193">
            <v>3</v>
          </cell>
          <cell r="E5193">
            <v>60200</v>
          </cell>
          <cell r="F5193">
            <v>1</v>
          </cell>
          <cell r="G5193">
            <v>1301600</v>
          </cell>
          <cell r="I5193">
            <v>0</v>
          </cell>
          <cell r="J5193">
            <v>0</v>
          </cell>
          <cell r="K5193">
            <v>81</v>
          </cell>
          <cell r="L5193">
            <v>80</v>
          </cell>
          <cell r="M5193">
            <v>5</v>
          </cell>
          <cell r="N5193">
            <v>32</v>
          </cell>
          <cell r="O5193">
            <v>0.8</v>
          </cell>
          <cell r="P5193">
            <v>31488</v>
          </cell>
          <cell r="Q5193">
            <v>19218</v>
          </cell>
          <cell r="R5193">
            <v>0.6</v>
          </cell>
          <cell r="S5193">
            <v>3</v>
          </cell>
          <cell r="T5193">
            <v>23616</v>
          </cell>
          <cell r="U5193">
            <v>9840</v>
          </cell>
          <cell r="V5193">
            <v>55104</v>
          </cell>
          <cell r="W5193">
            <v>29058</v>
          </cell>
          <cell r="X5193">
            <v>155044</v>
          </cell>
          <cell r="Y5193">
            <v>3100880</v>
          </cell>
          <cell r="AF5193">
            <v>11020</v>
          </cell>
          <cell r="AG5193">
            <v>11020</v>
          </cell>
          <cell r="AH5193">
            <v>11020</v>
          </cell>
          <cell r="AI5193">
            <v>11020</v>
          </cell>
          <cell r="AJ5193">
            <v>11020</v>
          </cell>
          <cell r="AK5193">
            <v>70</v>
          </cell>
        </row>
        <row r="5194">
          <cell r="B5194">
            <v>1301700</v>
          </cell>
          <cell r="C5194">
            <v>400</v>
          </cell>
          <cell r="D5194">
            <v>3</v>
          </cell>
          <cell r="E5194">
            <v>60200</v>
          </cell>
          <cell r="F5194">
            <v>1</v>
          </cell>
          <cell r="G5194">
            <v>1301700</v>
          </cell>
          <cell r="I5194">
            <v>0</v>
          </cell>
          <cell r="J5194">
            <v>0</v>
          </cell>
          <cell r="K5194">
            <v>81</v>
          </cell>
          <cell r="L5194">
            <v>80</v>
          </cell>
          <cell r="M5194">
            <v>5</v>
          </cell>
          <cell r="N5194">
            <v>32</v>
          </cell>
          <cell r="O5194">
            <v>0.8</v>
          </cell>
          <cell r="P5194">
            <v>31488</v>
          </cell>
          <cell r="Q5194">
            <v>19218</v>
          </cell>
          <cell r="R5194">
            <v>0.6</v>
          </cell>
          <cell r="S5194">
            <v>3</v>
          </cell>
          <cell r="T5194">
            <v>23616</v>
          </cell>
          <cell r="U5194">
            <v>9840</v>
          </cell>
          <cell r="V5194">
            <v>55104</v>
          </cell>
          <cell r="W5194">
            <v>29058</v>
          </cell>
          <cell r="X5194">
            <v>155044</v>
          </cell>
          <cell r="Y5194">
            <v>3100880</v>
          </cell>
          <cell r="AF5194">
            <v>11020</v>
          </cell>
          <cell r="AG5194">
            <v>11020</v>
          </cell>
          <cell r="AH5194">
            <v>11020</v>
          </cell>
          <cell r="AI5194">
            <v>11020</v>
          </cell>
          <cell r="AJ5194">
            <v>11020</v>
          </cell>
          <cell r="AK5194">
            <v>70</v>
          </cell>
        </row>
        <row r="5195">
          <cell r="B5195">
            <v>1301800</v>
          </cell>
          <cell r="C5195">
            <v>400</v>
          </cell>
          <cell r="D5195">
            <v>3</v>
          </cell>
          <cell r="E5195">
            <v>60200</v>
          </cell>
          <cell r="F5195">
            <v>1</v>
          </cell>
          <cell r="G5195">
            <v>1301800</v>
          </cell>
          <cell r="I5195">
            <v>0</v>
          </cell>
          <cell r="J5195">
            <v>0</v>
          </cell>
          <cell r="K5195">
            <v>81</v>
          </cell>
          <cell r="L5195">
            <v>80</v>
          </cell>
          <cell r="M5195">
            <v>5</v>
          </cell>
          <cell r="N5195">
            <v>32</v>
          </cell>
          <cell r="O5195">
            <v>0.8</v>
          </cell>
          <cell r="P5195">
            <v>31488</v>
          </cell>
          <cell r="Q5195">
            <v>19218</v>
          </cell>
          <cell r="R5195">
            <v>0.6</v>
          </cell>
          <cell r="S5195">
            <v>3</v>
          </cell>
          <cell r="T5195">
            <v>23616</v>
          </cell>
          <cell r="U5195">
            <v>9840</v>
          </cell>
          <cell r="V5195">
            <v>55104</v>
          </cell>
          <cell r="W5195">
            <v>29058</v>
          </cell>
          <cell r="X5195">
            <v>155044</v>
          </cell>
          <cell r="Y5195">
            <v>3100880</v>
          </cell>
          <cell r="AF5195">
            <v>11020</v>
          </cell>
          <cell r="AG5195">
            <v>11020</v>
          </cell>
          <cell r="AH5195">
            <v>11020</v>
          </cell>
          <cell r="AI5195">
            <v>11020</v>
          </cell>
          <cell r="AJ5195">
            <v>11020</v>
          </cell>
          <cell r="AK5195">
            <v>70</v>
          </cell>
        </row>
        <row r="5196">
          <cell r="B5196">
            <v>1301900</v>
          </cell>
          <cell r="C5196">
            <v>400</v>
          </cell>
          <cell r="D5196">
            <v>3</v>
          </cell>
          <cell r="E5196">
            <v>60200</v>
          </cell>
          <cell r="F5196">
            <v>1</v>
          </cell>
          <cell r="G5196">
            <v>1301900</v>
          </cell>
          <cell r="I5196">
            <v>0</v>
          </cell>
          <cell r="J5196">
            <v>0</v>
          </cell>
          <cell r="K5196">
            <v>81</v>
          </cell>
          <cell r="L5196">
            <v>80</v>
          </cell>
          <cell r="M5196">
            <v>5</v>
          </cell>
          <cell r="N5196">
            <v>32</v>
          </cell>
          <cell r="O5196">
            <v>0.8</v>
          </cell>
          <cell r="P5196">
            <v>31488</v>
          </cell>
          <cell r="Q5196">
            <v>19218</v>
          </cell>
          <cell r="R5196">
            <v>0.6</v>
          </cell>
          <cell r="S5196">
            <v>3</v>
          </cell>
          <cell r="T5196">
            <v>23616</v>
          </cell>
          <cell r="U5196">
            <v>9840</v>
          </cell>
          <cell r="V5196">
            <v>55104</v>
          </cell>
          <cell r="W5196">
            <v>29058</v>
          </cell>
          <cell r="X5196">
            <v>155044</v>
          </cell>
          <cell r="Y5196">
            <v>3100880</v>
          </cell>
          <cell r="AF5196">
            <v>11020</v>
          </cell>
          <cell r="AG5196">
            <v>11020</v>
          </cell>
          <cell r="AH5196">
            <v>11020</v>
          </cell>
          <cell r="AI5196">
            <v>11020</v>
          </cell>
          <cell r="AJ5196">
            <v>11020</v>
          </cell>
          <cell r="AK5196">
            <v>70</v>
          </cell>
        </row>
        <row r="5197">
          <cell r="B5197">
            <v>1302000</v>
          </cell>
          <cell r="C5197">
            <v>400</v>
          </cell>
          <cell r="D5197">
            <v>3</v>
          </cell>
          <cell r="E5197">
            <v>60200</v>
          </cell>
          <cell r="F5197">
            <v>1</v>
          </cell>
          <cell r="G5197">
            <v>1302000</v>
          </cell>
          <cell r="I5197">
            <v>0</v>
          </cell>
          <cell r="J5197">
            <v>0</v>
          </cell>
          <cell r="K5197">
            <v>81</v>
          </cell>
          <cell r="L5197">
            <v>80</v>
          </cell>
          <cell r="M5197">
            <v>5</v>
          </cell>
          <cell r="N5197">
            <v>32</v>
          </cell>
          <cell r="O5197">
            <v>0.8</v>
          </cell>
          <cell r="P5197">
            <v>31488</v>
          </cell>
          <cell r="Q5197">
            <v>19218</v>
          </cell>
          <cell r="R5197">
            <v>0.6</v>
          </cell>
          <cell r="S5197">
            <v>3</v>
          </cell>
          <cell r="T5197">
            <v>23616</v>
          </cell>
          <cell r="U5197">
            <v>9840</v>
          </cell>
          <cell r="V5197">
            <v>55104</v>
          </cell>
          <cell r="W5197">
            <v>29058</v>
          </cell>
          <cell r="X5197">
            <v>155044</v>
          </cell>
          <cell r="Y5197">
            <v>3100880</v>
          </cell>
          <cell r="AF5197">
            <v>11020</v>
          </cell>
          <cell r="AG5197">
            <v>11020</v>
          </cell>
          <cell r="AH5197">
            <v>11020</v>
          </cell>
          <cell r="AI5197">
            <v>11020</v>
          </cell>
          <cell r="AJ5197">
            <v>11020</v>
          </cell>
          <cell r="AK5197">
            <v>70</v>
          </cell>
        </row>
        <row r="5198">
          <cell r="B5198">
            <v>1302100</v>
          </cell>
          <cell r="C5198">
            <v>500</v>
          </cell>
          <cell r="D5198">
            <v>4</v>
          </cell>
          <cell r="E5198">
            <v>60200</v>
          </cell>
          <cell r="F5198">
            <v>1</v>
          </cell>
          <cell r="G5198">
            <v>1302100</v>
          </cell>
          <cell r="I5198">
            <v>0</v>
          </cell>
          <cell r="J5198">
            <v>0</v>
          </cell>
          <cell r="K5198">
            <v>101</v>
          </cell>
          <cell r="L5198">
            <v>100</v>
          </cell>
          <cell r="M5198">
            <v>6</v>
          </cell>
          <cell r="N5198">
            <v>40</v>
          </cell>
          <cell r="O5198">
            <v>0.8</v>
          </cell>
          <cell r="P5198">
            <v>120160</v>
          </cell>
          <cell r="Q5198">
            <v>73339</v>
          </cell>
          <cell r="R5198">
            <v>0.6</v>
          </cell>
          <cell r="S5198">
            <v>4</v>
          </cell>
          <cell r="T5198">
            <v>120096</v>
          </cell>
          <cell r="U5198">
            <v>41959</v>
          </cell>
          <cell r="V5198">
            <v>240256</v>
          </cell>
          <cell r="W5198">
            <v>115298</v>
          </cell>
          <cell r="X5198">
            <v>594500</v>
          </cell>
          <cell r="Y5198">
            <v>11890000</v>
          </cell>
          <cell r="AF5198">
            <v>48051</v>
          </cell>
          <cell r="AG5198">
            <v>48051</v>
          </cell>
          <cell r="AH5198">
            <v>48051</v>
          </cell>
          <cell r="AI5198">
            <v>48051</v>
          </cell>
          <cell r="AJ5198">
            <v>48051</v>
          </cell>
          <cell r="AK5198">
            <v>90</v>
          </cell>
        </row>
        <row r="5199">
          <cell r="B5199">
            <v>1302200</v>
          </cell>
          <cell r="C5199">
            <v>500</v>
          </cell>
          <cell r="D5199">
            <v>4</v>
          </cell>
          <cell r="E5199">
            <v>60200</v>
          </cell>
          <cell r="F5199">
            <v>1</v>
          </cell>
          <cell r="G5199">
            <v>1302200</v>
          </cell>
          <cell r="I5199">
            <v>0</v>
          </cell>
          <cell r="J5199">
            <v>0</v>
          </cell>
          <cell r="K5199">
            <v>101</v>
          </cell>
          <cell r="L5199">
            <v>100</v>
          </cell>
          <cell r="M5199">
            <v>6</v>
          </cell>
          <cell r="N5199">
            <v>40</v>
          </cell>
          <cell r="O5199">
            <v>0.8</v>
          </cell>
          <cell r="P5199">
            <v>120160</v>
          </cell>
          <cell r="Q5199">
            <v>73339</v>
          </cell>
          <cell r="R5199">
            <v>0.6</v>
          </cell>
          <cell r="S5199">
            <v>4</v>
          </cell>
          <cell r="T5199">
            <v>120096</v>
          </cell>
          <cell r="U5199">
            <v>41959</v>
          </cell>
          <cell r="V5199">
            <v>240256</v>
          </cell>
          <cell r="W5199">
            <v>115298</v>
          </cell>
          <cell r="X5199">
            <v>594500</v>
          </cell>
          <cell r="Y5199">
            <v>11890000</v>
          </cell>
          <cell r="AF5199">
            <v>48051</v>
          </cell>
          <cell r="AG5199">
            <v>48051</v>
          </cell>
          <cell r="AH5199">
            <v>48051</v>
          </cell>
          <cell r="AI5199">
            <v>48051</v>
          </cell>
          <cell r="AJ5199">
            <v>48051</v>
          </cell>
          <cell r="AK5199">
            <v>90</v>
          </cell>
        </row>
        <row r="5200">
          <cell r="B5200">
            <v>1302300</v>
          </cell>
          <cell r="C5200">
            <v>500</v>
          </cell>
          <cell r="D5200">
            <v>4</v>
          </cell>
          <cell r="E5200">
            <v>60200</v>
          </cell>
          <cell r="F5200">
            <v>1</v>
          </cell>
          <cell r="G5200">
            <v>1302300</v>
          </cell>
          <cell r="I5200">
            <v>0</v>
          </cell>
          <cell r="J5200">
            <v>0</v>
          </cell>
          <cell r="K5200">
            <v>101</v>
          </cell>
          <cell r="L5200">
            <v>100</v>
          </cell>
          <cell r="M5200">
            <v>6</v>
          </cell>
          <cell r="N5200">
            <v>40</v>
          </cell>
          <cell r="O5200">
            <v>0.8</v>
          </cell>
          <cell r="P5200">
            <v>120160</v>
          </cell>
          <cell r="Q5200">
            <v>73339</v>
          </cell>
          <cell r="R5200">
            <v>0.6</v>
          </cell>
          <cell r="S5200">
            <v>4</v>
          </cell>
          <cell r="T5200">
            <v>120096</v>
          </cell>
          <cell r="U5200">
            <v>41959</v>
          </cell>
          <cell r="V5200">
            <v>240256</v>
          </cell>
          <cell r="W5200">
            <v>115298</v>
          </cell>
          <cell r="X5200">
            <v>594500</v>
          </cell>
          <cell r="Y5200">
            <v>11890000</v>
          </cell>
          <cell r="AF5200">
            <v>48051</v>
          </cell>
          <cell r="AG5200">
            <v>48051</v>
          </cell>
          <cell r="AH5200">
            <v>48051</v>
          </cell>
          <cell r="AI5200">
            <v>48051</v>
          </cell>
          <cell r="AJ5200">
            <v>48051</v>
          </cell>
          <cell r="AK5200">
            <v>90</v>
          </cell>
        </row>
        <row r="5201">
          <cell r="B5201">
            <v>1302400</v>
          </cell>
          <cell r="C5201">
            <v>500</v>
          </cell>
          <cell r="D5201">
            <v>4</v>
          </cell>
          <cell r="E5201">
            <v>60200</v>
          </cell>
          <cell r="F5201">
            <v>1</v>
          </cell>
          <cell r="G5201">
            <v>1302400</v>
          </cell>
          <cell r="I5201">
            <v>0</v>
          </cell>
          <cell r="J5201">
            <v>0</v>
          </cell>
          <cell r="K5201">
            <v>101</v>
          </cell>
          <cell r="L5201">
            <v>100</v>
          </cell>
          <cell r="M5201">
            <v>6</v>
          </cell>
          <cell r="N5201">
            <v>40</v>
          </cell>
          <cell r="O5201">
            <v>0.8</v>
          </cell>
          <cell r="P5201">
            <v>120160</v>
          </cell>
          <cell r="Q5201">
            <v>73339</v>
          </cell>
          <cell r="R5201">
            <v>0.6</v>
          </cell>
          <cell r="S5201">
            <v>4</v>
          </cell>
          <cell r="T5201">
            <v>120096</v>
          </cell>
          <cell r="U5201">
            <v>41959</v>
          </cell>
          <cell r="V5201">
            <v>240256</v>
          </cell>
          <cell r="W5201">
            <v>115298</v>
          </cell>
          <cell r="X5201">
            <v>594500</v>
          </cell>
          <cell r="Y5201">
            <v>11890000</v>
          </cell>
          <cell r="AF5201">
            <v>48051</v>
          </cell>
          <cell r="AG5201">
            <v>48051</v>
          </cell>
          <cell r="AH5201">
            <v>48051</v>
          </cell>
          <cell r="AI5201">
            <v>48051</v>
          </cell>
          <cell r="AJ5201">
            <v>48051</v>
          </cell>
          <cell r="AK5201">
            <v>90</v>
          </cell>
        </row>
        <row r="5202">
          <cell r="B5202">
            <v>1302500</v>
          </cell>
          <cell r="C5202">
            <v>500</v>
          </cell>
          <cell r="D5202">
            <v>4</v>
          </cell>
          <cell r="E5202">
            <v>60200</v>
          </cell>
          <cell r="F5202">
            <v>1</v>
          </cell>
          <cell r="G5202">
            <v>1302500</v>
          </cell>
          <cell r="I5202">
            <v>0</v>
          </cell>
          <cell r="J5202">
            <v>0</v>
          </cell>
          <cell r="K5202">
            <v>101</v>
          </cell>
          <cell r="L5202">
            <v>100</v>
          </cell>
          <cell r="M5202">
            <v>6</v>
          </cell>
          <cell r="N5202">
            <v>40</v>
          </cell>
          <cell r="O5202">
            <v>0.8</v>
          </cell>
          <cell r="P5202">
            <v>120160</v>
          </cell>
          <cell r="Q5202">
            <v>73339</v>
          </cell>
          <cell r="R5202">
            <v>0.6</v>
          </cell>
          <cell r="S5202">
            <v>4</v>
          </cell>
          <cell r="T5202">
            <v>120096</v>
          </cell>
          <cell r="U5202">
            <v>41959</v>
          </cell>
          <cell r="V5202">
            <v>240256</v>
          </cell>
          <cell r="W5202">
            <v>115298</v>
          </cell>
          <cell r="X5202">
            <v>594500</v>
          </cell>
          <cell r="Y5202">
            <v>11890000</v>
          </cell>
          <cell r="AF5202">
            <v>48051</v>
          </cell>
          <cell r="AG5202">
            <v>48051</v>
          </cell>
          <cell r="AH5202">
            <v>48051</v>
          </cell>
          <cell r="AI5202">
            <v>48051</v>
          </cell>
          <cell r="AJ5202">
            <v>48051</v>
          </cell>
          <cell r="AK5202">
            <v>90</v>
          </cell>
        </row>
        <row r="5203">
          <cell r="D5203">
            <v>0</v>
          </cell>
          <cell r="O5203">
            <v>0.8</v>
          </cell>
          <cell r="R5203">
            <v>0.6</v>
          </cell>
          <cell r="S5203">
            <v>-1</v>
          </cell>
          <cell r="T5203">
            <v>0</v>
          </cell>
          <cell r="U5203">
            <v>0</v>
          </cell>
          <cell r="V5203">
            <v>0</v>
          </cell>
          <cell r="W5203">
            <v>0</v>
          </cell>
          <cell r="AF5203">
            <v>0</v>
          </cell>
          <cell r="AG5203">
            <v>0</v>
          </cell>
          <cell r="AH5203">
            <v>0</v>
          </cell>
          <cell r="AI5203">
            <v>0</v>
          </cell>
          <cell r="AJ5203">
            <v>0</v>
          </cell>
          <cell r="AK5203">
            <v>-1</v>
          </cell>
        </row>
        <row r="5204">
          <cell r="B5204">
            <v>1400100</v>
          </cell>
          <cell r="C5204">
            <v>100</v>
          </cell>
          <cell r="D5204">
            <v>0</v>
          </cell>
          <cell r="E5204">
            <v>60100</v>
          </cell>
          <cell r="F5204">
            <v>1</v>
          </cell>
          <cell r="G5204">
            <v>1400100</v>
          </cell>
          <cell r="I5204">
            <v>0</v>
          </cell>
          <cell r="J5204">
            <v>0</v>
          </cell>
          <cell r="K5204">
            <v>21</v>
          </cell>
          <cell r="L5204">
            <v>20</v>
          </cell>
          <cell r="M5204">
            <v>2</v>
          </cell>
          <cell r="N5204">
            <v>8</v>
          </cell>
          <cell r="O5204">
            <v>0.8</v>
          </cell>
          <cell r="P5204">
            <v>275</v>
          </cell>
          <cell r="Q5204">
            <v>167</v>
          </cell>
          <cell r="R5204">
            <v>0.6</v>
          </cell>
          <cell r="S5204">
            <v>0</v>
          </cell>
          <cell r="T5204">
            <v>0</v>
          </cell>
          <cell r="U5204">
            <v>67</v>
          </cell>
          <cell r="V5204">
            <v>275</v>
          </cell>
          <cell r="W5204">
            <v>234</v>
          </cell>
          <cell r="X5204">
            <v>1348</v>
          </cell>
          <cell r="Y5204">
            <v>26960</v>
          </cell>
          <cell r="AF5204">
            <v>55</v>
          </cell>
          <cell r="AG5204">
            <v>55</v>
          </cell>
          <cell r="AH5204">
            <v>55</v>
          </cell>
          <cell r="AI5204">
            <v>55</v>
          </cell>
          <cell r="AJ5204">
            <v>55</v>
          </cell>
          <cell r="AK5204">
            <v>10</v>
          </cell>
        </row>
        <row r="5205">
          <cell r="B5205">
            <v>1400200</v>
          </cell>
          <cell r="C5205">
            <v>100</v>
          </cell>
          <cell r="D5205">
            <v>0</v>
          </cell>
          <cell r="E5205">
            <v>60100</v>
          </cell>
          <cell r="F5205">
            <v>1</v>
          </cell>
          <cell r="G5205">
            <v>1400200</v>
          </cell>
          <cell r="I5205">
            <v>0</v>
          </cell>
          <cell r="J5205">
            <v>0</v>
          </cell>
          <cell r="K5205">
            <v>21</v>
          </cell>
          <cell r="L5205">
            <v>20</v>
          </cell>
          <cell r="M5205">
            <v>2</v>
          </cell>
          <cell r="N5205">
            <v>8</v>
          </cell>
          <cell r="O5205">
            <v>0.8</v>
          </cell>
          <cell r="P5205">
            <v>275</v>
          </cell>
          <cell r="Q5205">
            <v>167</v>
          </cell>
          <cell r="R5205">
            <v>0.6</v>
          </cell>
          <cell r="S5205">
            <v>0</v>
          </cell>
          <cell r="T5205">
            <v>0</v>
          </cell>
          <cell r="U5205">
            <v>67</v>
          </cell>
          <cell r="V5205">
            <v>275</v>
          </cell>
          <cell r="W5205">
            <v>234</v>
          </cell>
          <cell r="X5205">
            <v>1348</v>
          </cell>
          <cell r="Y5205">
            <v>26960</v>
          </cell>
          <cell r="AF5205">
            <v>55</v>
          </cell>
          <cell r="AG5205">
            <v>55</v>
          </cell>
          <cell r="AH5205">
            <v>55</v>
          </cell>
          <cell r="AI5205">
            <v>55</v>
          </cell>
          <cell r="AJ5205">
            <v>55</v>
          </cell>
          <cell r="AK5205">
            <v>10</v>
          </cell>
        </row>
        <row r="5206">
          <cell r="B5206">
            <v>1400300</v>
          </cell>
          <cell r="C5206">
            <v>100</v>
          </cell>
          <cell r="D5206">
            <v>0</v>
          </cell>
          <cell r="E5206">
            <v>60100</v>
          </cell>
          <cell r="F5206">
            <v>1</v>
          </cell>
          <cell r="G5206">
            <v>1400300</v>
          </cell>
          <cell r="I5206">
            <v>0</v>
          </cell>
          <cell r="J5206">
            <v>0</v>
          </cell>
          <cell r="K5206">
            <v>21</v>
          </cell>
          <cell r="L5206">
            <v>20</v>
          </cell>
          <cell r="M5206">
            <v>2</v>
          </cell>
          <cell r="N5206">
            <v>8</v>
          </cell>
          <cell r="O5206">
            <v>0.8</v>
          </cell>
          <cell r="P5206">
            <v>275</v>
          </cell>
          <cell r="Q5206">
            <v>167</v>
          </cell>
          <cell r="R5206">
            <v>0.6</v>
          </cell>
          <cell r="S5206">
            <v>0</v>
          </cell>
          <cell r="T5206">
            <v>0</v>
          </cell>
          <cell r="U5206">
            <v>67</v>
          </cell>
          <cell r="V5206">
            <v>275</v>
          </cell>
          <cell r="W5206">
            <v>234</v>
          </cell>
          <cell r="X5206">
            <v>1348</v>
          </cell>
          <cell r="Y5206">
            <v>26960</v>
          </cell>
          <cell r="AF5206">
            <v>55</v>
          </cell>
          <cell r="AG5206">
            <v>55</v>
          </cell>
          <cell r="AH5206">
            <v>55</v>
          </cell>
          <cell r="AI5206">
            <v>55</v>
          </cell>
          <cell r="AJ5206">
            <v>55</v>
          </cell>
          <cell r="AK5206">
            <v>10</v>
          </cell>
        </row>
        <row r="5207">
          <cell r="B5207">
            <v>1400400</v>
          </cell>
          <cell r="C5207">
            <v>100</v>
          </cell>
          <cell r="D5207">
            <v>0</v>
          </cell>
          <cell r="E5207">
            <v>60100</v>
          </cell>
          <cell r="F5207">
            <v>1</v>
          </cell>
          <cell r="G5207">
            <v>1400400</v>
          </cell>
          <cell r="I5207">
            <v>0</v>
          </cell>
          <cell r="J5207">
            <v>0</v>
          </cell>
          <cell r="K5207">
            <v>21</v>
          </cell>
          <cell r="L5207">
            <v>20</v>
          </cell>
          <cell r="M5207">
            <v>2</v>
          </cell>
          <cell r="N5207">
            <v>8</v>
          </cell>
          <cell r="O5207">
            <v>0.8</v>
          </cell>
          <cell r="P5207">
            <v>275</v>
          </cell>
          <cell r="Q5207">
            <v>167</v>
          </cell>
          <cell r="R5207">
            <v>0.6</v>
          </cell>
          <cell r="S5207">
            <v>0</v>
          </cell>
          <cell r="T5207">
            <v>0</v>
          </cell>
          <cell r="U5207">
            <v>67</v>
          </cell>
          <cell r="V5207">
            <v>275</v>
          </cell>
          <cell r="W5207">
            <v>234</v>
          </cell>
          <cell r="X5207">
            <v>1348</v>
          </cell>
          <cell r="Y5207">
            <v>26960</v>
          </cell>
          <cell r="AF5207">
            <v>55</v>
          </cell>
          <cell r="AG5207">
            <v>55</v>
          </cell>
          <cell r="AH5207">
            <v>55</v>
          </cell>
          <cell r="AI5207">
            <v>55</v>
          </cell>
          <cell r="AJ5207">
            <v>55</v>
          </cell>
          <cell r="AK5207">
            <v>10</v>
          </cell>
        </row>
        <row r="5208">
          <cell r="B5208">
            <v>1400500</v>
          </cell>
          <cell r="C5208">
            <v>100</v>
          </cell>
          <cell r="D5208">
            <v>0</v>
          </cell>
          <cell r="E5208">
            <v>60100</v>
          </cell>
          <cell r="F5208">
            <v>1</v>
          </cell>
          <cell r="G5208">
            <v>1400500</v>
          </cell>
          <cell r="I5208">
            <v>0</v>
          </cell>
          <cell r="J5208">
            <v>0</v>
          </cell>
          <cell r="K5208">
            <v>21</v>
          </cell>
          <cell r="L5208">
            <v>20</v>
          </cell>
          <cell r="M5208">
            <v>2</v>
          </cell>
          <cell r="N5208">
            <v>8</v>
          </cell>
          <cell r="O5208">
            <v>0.8</v>
          </cell>
          <cell r="P5208">
            <v>275</v>
          </cell>
          <cell r="Q5208">
            <v>167</v>
          </cell>
          <cell r="R5208">
            <v>0.6</v>
          </cell>
          <cell r="S5208">
            <v>0</v>
          </cell>
          <cell r="T5208">
            <v>0</v>
          </cell>
          <cell r="U5208">
            <v>67</v>
          </cell>
          <cell r="V5208">
            <v>275</v>
          </cell>
          <cell r="W5208">
            <v>234</v>
          </cell>
          <cell r="X5208">
            <v>1348</v>
          </cell>
          <cell r="Y5208">
            <v>26960</v>
          </cell>
          <cell r="AF5208">
            <v>55</v>
          </cell>
          <cell r="AG5208">
            <v>55</v>
          </cell>
          <cell r="AH5208">
            <v>55</v>
          </cell>
          <cell r="AI5208">
            <v>55</v>
          </cell>
          <cell r="AJ5208">
            <v>55</v>
          </cell>
          <cell r="AK5208">
            <v>10</v>
          </cell>
        </row>
        <row r="5209">
          <cell r="B5209">
            <v>1400600</v>
          </cell>
          <cell r="C5209">
            <v>200</v>
          </cell>
          <cell r="D5209">
            <v>1</v>
          </cell>
          <cell r="E5209">
            <v>60100</v>
          </cell>
          <cell r="F5209">
            <v>1</v>
          </cell>
          <cell r="G5209">
            <v>1400600</v>
          </cell>
          <cell r="I5209">
            <v>0</v>
          </cell>
          <cell r="J5209">
            <v>0</v>
          </cell>
          <cell r="K5209">
            <v>41</v>
          </cell>
          <cell r="L5209">
            <v>40</v>
          </cell>
          <cell r="M5209">
            <v>3</v>
          </cell>
          <cell r="N5209">
            <v>16</v>
          </cell>
          <cell r="O5209">
            <v>0.8</v>
          </cell>
          <cell r="P5209">
            <v>1689</v>
          </cell>
          <cell r="Q5209">
            <v>1031</v>
          </cell>
          <cell r="R5209">
            <v>0.6</v>
          </cell>
          <cell r="S5209">
            <v>1</v>
          </cell>
          <cell r="T5209">
            <v>422</v>
          </cell>
          <cell r="U5209">
            <v>422</v>
          </cell>
          <cell r="V5209">
            <v>2111</v>
          </cell>
          <cell r="W5209">
            <v>1453</v>
          </cell>
          <cell r="X5209">
            <v>8084</v>
          </cell>
          <cell r="Y5209">
            <v>161680</v>
          </cell>
          <cell r="AF5209">
            <v>422</v>
          </cell>
          <cell r="AG5209">
            <v>422</v>
          </cell>
          <cell r="AH5209">
            <v>422</v>
          </cell>
          <cell r="AI5209">
            <v>422</v>
          </cell>
          <cell r="AJ5209">
            <v>422</v>
          </cell>
          <cell r="AK5209">
            <v>30</v>
          </cell>
        </row>
        <row r="5210">
          <cell r="B5210">
            <v>1400700</v>
          </cell>
          <cell r="C5210">
            <v>200</v>
          </cell>
          <cell r="D5210">
            <v>1</v>
          </cell>
          <cell r="E5210">
            <v>60100</v>
          </cell>
          <cell r="F5210">
            <v>1</v>
          </cell>
          <cell r="G5210">
            <v>1400700</v>
          </cell>
          <cell r="I5210">
            <v>0</v>
          </cell>
          <cell r="J5210">
            <v>0</v>
          </cell>
          <cell r="K5210">
            <v>41</v>
          </cell>
          <cell r="L5210">
            <v>40</v>
          </cell>
          <cell r="M5210">
            <v>3</v>
          </cell>
          <cell r="N5210">
            <v>16</v>
          </cell>
          <cell r="O5210">
            <v>0.8</v>
          </cell>
          <cell r="P5210">
            <v>1689</v>
          </cell>
          <cell r="Q5210">
            <v>1031</v>
          </cell>
          <cell r="R5210">
            <v>0.6</v>
          </cell>
          <cell r="S5210">
            <v>1</v>
          </cell>
          <cell r="T5210">
            <v>422</v>
          </cell>
          <cell r="U5210">
            <v>422</v>
          </cell>
          <cell r="V5210">
            <v>2111</v>
          </cell>
          <cell r="W5210">
            <v>1453</v>
          </cell>
          <cell r="X5210">
            <v>8084</v>
          </cell>
          <cell r="Y5210">
            <v>161680</v>
          </cell>
          <cell r="AF5210">
            <v>422</v>
          </cell>
          <cell r="AG5210">
            <v>422</v>
          </cell>
          <cell r="AH5210">
            <v>422</v>
          </cell>
          <cell r="AI5210">
            <v>422</v>
          </cell>
          <cell r="AJ5210">
            <v>422</v>
          </cell>
          <cell r="AK5210">
            <v>30</v>
          </cell>
        </row>
        <row r="5211">
          <cell r="B5211">
            <v>1400800</v>
          </cell>
          <cell r="C5211">
            <v>200</v>
          </cell>
          <cell r="D5211">
            <v>1</v>
          </cell>
          <cell r="E5211">
            <v>60100</v>
          </cell>
          <cell r="F5211">
            <v>1</v>
          </cell>
          <cell r="G5211">
            <v>1400800</v>
          </cell>
          <cell r="I5211">
            <v>0</v>
          </cell>
          <cell r="J5211">
            <v>0</v>
          </cell>
          <cell r="K5211">
            <v>41</v>
          </cell>
          <cell r="L5211">
            <v>40</v>
          </cell>
          <cell r="M5211">
            <v>3</v>
          </cell>
          <cell r="N5211">
            <v>16</v>
          </cell>
          <cell r="O5211">
            <v>0.8</v>
          </cell>
          <cell r="P5211">
            <v>1689</v>
          </cell>
          <cell r="Q5211">
            <v>1031</v>
          </cell>
          <cell r="R5211">
            <v>0.6</v>
          </cell>
          <cell r="S5211">
            <v>1</v>
          </cell>
          <cell r="T5211">
            <v>422</v>
          </cell>
          <cell r="U5211">
            <v>422</v>
          </cell>
          <cell r="V5211">
            <v>2111</v>
          </cell>
          <cell r="W5211">
            <v>1453</v>
          </cell>
          <cell r="X5211">
            <v>8084</v>
          </cell>
          <cell r="Y5211">
            <v>161680</v>
          </cell>
          <cell r="AF5211">
            <v>422</v>
          </cell>
          <cell r="AG5211">
            <v>422</v>
          </cell>
          <cell r="AH5211">
            <v>422</v>
          </cell>
          <cell r="AI5211">
            <v>422</v>
          </cell>
          <cell r="AJ5211">
            <v>422</v>
          </cell>
          <cell r="AK5211">
            <v>30</v>
          </cell>
        </row>
        <row r="5212">
          <cell r="B5212">
            <v>1400900</v>
          </cell>
          <cell r="C5212">
            <v>200</v>
          </cell>
          <cell r="D5212">
            <v>1</v>
          </cell>
          <cell r="E5212">
            <v>60100</v>
          </cell>
          <cell r="F5212">
            <v>1</v>
          </cell>
          <cell r="G5212">
            <v>1400900</v>
          </cell>
          <cell r="I5212">
            <v>0</v>
          </cell>
          <cell r="J5212">
            <v>0</v>
          </cell>
          <cell r="K5212">
            <v>41</v>
          </cell>
          <cell r="L5212">
            <v>40</v>
          </cell>
          <cell r="M5212">
            <v>3</v>
          </cell>
          <cell r="N5212">
            <v>16</v>
          </cell>
          <cell r="O5212">
            <v>0.8</v>
          </cell>
          <cell r="P5212">
            <v>1689</v>
          </cell>
          <cell r="Q5212">
            <v>1031</v>
          </cell>
          <cell r="R5212">
            <v>0.6</v>
          </cell>
          <cell r="S5212">
            <v>1</v>
          </cell>
          <cell r="T5212">
            <v>422</v>
          </cell>
          <cell r="U5212">
            <v>422</v>
          </cell>
          <cell r="V5212">
            <v>2111</v>
          </cell>
          <cell r="W5212">
            <v>1453</v>
          </cell>
          <cell r="X5212">
            <v>8084</v>
          </cell>
          <cell r="Y5212">
            <v>161680</v>
          </cell>
          <cell r="AF5212">
            <v>422</v>
          </cell>
          <cell r="AG5212">
            <v>422</v>
          </cell>
          <cell r="AH5212">
            <v>422</v>
          </cell>
          <cell r="AI5212">
            <v>422</v>
          </cell>
          <cell r="AJ5212">
            <v>422</v>
          </cell>
          <cell r="AK5212">
            <v>30</v>
          </cell>
        </row>
        <row r="5213">
          <cell r="B5213">
            <v>1401000</v>
          </cell>
          <cell r="C5213">
            <v>200</v>
          </cell>
          <cell r="D5213">
            <v>1</v>
          </cell>
          <cell r="E5213">
            <v>60100</v>
          </cell>
          <cell r="F5213">
            <v>1</v>
          </cell>
          <cell r="G5213">
            <v>1401000</v>
          </cell>
          <cell r="I5213">
            <v>0</v>
          </cell>
          <cell r="J5213">
            <v>0</v>
          </cell>
          <cell r="K5213">
            <v>41</v>
          </cell>
          <cell r="L5213">
            <v>40</v>
          </cell>
          <cell r="M5213">
            <v>3</v>
          </cell>
          <cell r="N5213">
            <v>16</v>
          </cell>
          <cell r="O5213">
            <v>0.8</v>
          </cell>
          <cell r="P5213">
            <v>1689</v>
          </cell>
          <cell r="Q5213">
            <v>1031</v>
          </cell>
          <cell r="R5213">
            <v>0.6</v>
          </cell>
          <cell r="S5213">
            <v>1</v>
          </cell>
          <cell r="T5213">
            <v>422</v>
          </cell>
          <cell r="U5213">
            <v>422</v>
          </cell>
          <cell r="V5213">
            <v>2111</v>
          </cell>
          <cell r="W5213">
            <v>1453</v>
          </cell>
          <cell r="X5213">
            <v>8084</v>
          </cell>
          <cell r="Y5213">
            <v>161680</v>
          </cell>
          <cell r="AF5213">
            <v>422</v>
          </cell>
          <cell r="AG5213">
            <v>422</v>
          </cell>
          <cell r="AH5213">
            <v>422</v>
          </cell>
          <cell r="AI5213">
            <v>422</v>
          </cell>
          <cell r="AJ5213">
            <v>422</v>
          </cell>
          <cell r="AK5213">
            <v>30</v>
          </cell>
        </row>
        <row r="5214">
          <cell r="B5214">
            <v>1401100</v>
          </cell>
          <cell r="C5214">
            <v>300</v>
          </cell>
          <cell r="D5214">
            <v>2</v>
          </cell>
          <cell r="E5214">
            <v>60100</v>
          </cell>
          <cell r="F5214">
            <v>1</v>
          </cell>
          <cell r="G5214">
            <v>1401100</v>
          </cell>
          <cell r="I5214">
            <v>0</v>
          </cell>
          <cell r="J5214">
            <v>0</v>
          </cell>
          <cell r="K5214">
            <v>61</v>
          </cell>
          <cell r="L5214">
            <v>60</v>
          </cell>
          <cell r="M5214">
            <v>4</v>
          </cell>
          <cell r="N5214">
            <v>24</v>
          </cell>
          <cell r="O5214">
            <v>0.8</v>
          </cell>
          <cell r="P5214">
            <v>7737</v>
          </cell>
          <cell r="Q5214">
            <v>4722</v>
          </cell>
          <cell r="R5214">
            <v>0.6</v>
          </cell>
          <cell r="S5214">
            <v>2</v>
          </cell>
          <cell r="T5214">
            <v>3859</v>
          </cell>
          <cell r="U5214">
            <v>2157</v>
          </cell>
          <cell r="V5214">
            <v>11596</v>
          </cell>
          <cell r="W5214">
            <v>6879</v>
          </cell>
          <cell r="X5214">
            <v>37684</v>
          </cell>
          <cell r="Y5214">
            <v>753680</v>
          </cell>
          <cell r="AF5214">
            <v>2319</v>
          </cell>
          <cell r="AG5214">
            <v>2319</v>
          </cell>
          <cell r="AH5214">
            <v>2319</v>
          </cell>
          <cell r="AI5214">
            <v>2319</v>
          </cell>
          <cell r="AJ5214">
            <v>2319</v>
          </cell>
          <cell r="AK5214">
            <v>50</v>
          </cell>
        </row>
        <row r="5215">
          <cell r="B5215">
            <v>1401200</v>
          </cell>
          <cell r="C5215">
            <v>300</v>
          </cell>
          <cell r="D5215">
            <v>2</v>
          </cell>
          <cell r="E5215">
            <v>60100</v>
          </cell>
          <cell r="F5215">
            <v>1</v>
          </cell>
          <cell r="G5215">
            <v>1401200</v>
          </cell>
          <cell r="I5215">
            <v>0</v>
          </cell>
          <cell r="J5215">
            <v>0</v>
          </cell>
          <cell r="K5215">
            <v>61</v>
          </cell>
          <cell r="L5215">
            <v>60</v>
          </cell>
          <cell r="M5215">
            <v>4</v>
          </cell>
          <cell r="N5215">
            <v>24</v>
          </cell>
          <cell r="O5215">
            <v>0.8</v>
          </cell>
          <cell r="P5215">
            <v>7737</v>
          </cell>
          <cell r="Q5215">
            <v>4722</v>
          </cell>
          <cell r="R5215">
            <v>0.6</v>
          </cell>
          <cell r="S5215">
            <v>2</v>
          </cell>
          <cell r="T5215">
            <v>3859</v>
          </cell>
          <cell r="U5215">
            <v>2157</v>
          </cell>
          <cell r="V5215">
            <v>11596</v>
          </cell>
          <cell r="W5215">
            <v>6879</v>
          </cell>
          <cell r="X5215">
            <v>37684</v>
          </cell>
          <cell r="Y5215">
            <v>753680</v>
          </cell>
          <cell r="AF5215">
            <v>2319</v>
          </cell>
          <cell r="AG5215">
            <v>2319</v>
          </cell>
          <cell r="AH5215">
            <v>2319</v>
          </cell>
          <cell r="AI5215">
            <v>2319</v>
          </cell>
          <cell r="AJ5215">
            <v>2319</v>
          </cell>
          <cell r="AK5215">
            <v>50</v>
          </cell>
        </row>
        <row r="5216">
          <cell r="B5216">
            <v>1401300</v>
          </cell>
          <cell r="C5216">
            <v>300</v>
          </cell>
          <cell r="D5216">
            <v>2</v>
          </cell>
          <cell r="E5216">
            <v>60100</v>
          </cell>
          <cell r="F5216">
            <v>1</v>
          </cell>
          <cell r="G5216">
            <v>1401300</v>
          </cell>
          <cell r="I5216">
            <v>0</v>
          </cell>
          <cell r="J5216">
            <v>0</v>
          </cell>
          <cell r="K5216">
            <v>61</v>
          </cell>
          <cell r="L5216">
            <v>60</v>
          </cell>
          <cell r="M5216">
            <v>4</v>
          </cell>
          <cell r="N5216">
            <v>24</v>
          </cell>
          <cell r="O5216">
            <v>0.8</v>
          </cell>
          <cell r="P5216">
            <v>7737</v>
          </cell>
          <cell r="Q5216">
            <v>4722</v>
          </cell>
          <cell r="R5216">
            <v>0.6</v>
          </cell>
          <cell r="S5216">
            <v>2</v>
          </cell>
          <cell r="T5216">
            <v>3859</v>
          </cell>
          <cell r="U5216">
            <v>2157</v>
          </cell>
          <cell r="V5216">
            <v>11596</v>
          </cell>
          <cell r="W5216">
            <v>6879</v>
          </cell>
          <cell r="X5216">
            <v>37684</v>
          </cell>
          <cell r="Y5216">
            <v>753680</v>
          </cell>
          <cell r="AF5216">
            <v>2319</v>
          </cell>
          <cell r="AG5216">
            <v>2319</v>
          </cell>
          <cell r="AH5216">
            <v>2319</v>
          </cell>
          <cell r="AI5216">
            <v>2319</v>
          </cell>
          <cell r="AJ5216">
            <v>2319</v>
          </cell>
          <cell r="AK5216">
            <v>50</v>
          </cell>
        </row>
        <row r="5217">
          <cell r="B5217">
            <v>1401400</v>
          </cell>
          <cell r="C5217">
            <v>300</v>
          </cell>
          <cell r="D5217">
            <v>2</v>
          </cell>
          <cell r="E5217">
            <v>60100</v>
          </cell>
          <cell r="F5217">
            <v>1</v>
          </cell>
          <cell r="G5217">
            <v>1401400</v>
          </cell>
          <cell r="I5217">
            <v>0</v>
          </cell>
          <cell r="J5217">
            <v>0</v>
          </cell>
          <cell r="K5217">
            <v>61</v>
          </cell>
          <cell r="L5217">
            <v>60</v>
          </cell>
          <cell r="M5217">
            <v>4</v>
          </cell>
          <cell r="N5217">
            <v>24</v>
          </cell>
          <cell r="O5217">
            <v>0.8</v>
          </cell>
          <cell r="P5217">
            <v>7737</v>
          </cell>
          <cell r="Q5217">
            <v>4722</v>
          </cell>
          <cell r="R5217">
            <v>0.6</v>
          </cell>
          <cell r="S5217">
            <v>2</v>
          </cell>
          <cell r="T5217">
            <v>3859</v>
          </cell>
          <cell r="U5217">
            <v>2157</v>
          </cell>
          <cell r="V5217">
            <v>11596</v>
          </cell>
          <cell r="W5217">
            <v>6879</v>
          </cell>
          <cell r="X5217">
            <v>37684</v>
          </cell>
          <cell r="Y5217">
            <v>753680</v>
          </cell>
          <cell r="AF5217">
            <v>2319</v>
          </cell>
          <cell r="AG5217">
            <v>2319</v>
          </cell>
          <cell r="AH5217">
            <v>2319</v>
          </cell>
          <cell r="AI5217">
            <v>2319</v>
          </cell>
          <cell r="AJ5217">
            <v>2319</v>
          </cell>
          <cell r="AK5217">
            <v>50</v>
          </cell>
        </row>
        <row r="5218">
          <cell r="B5218">
            <v>1401500</v>
          </cell>
          <cell r="C5218">
            <v>300</v>
          </cell>
          <cell r="D5218">
            <v>2</v>
          </cell>
          <cell r="E5218">
            <v>60100</v>
          </cell>
          <cell r="F5218">
            <v>1</v>
          </cell>
          <cell r="G5218">
            <v>1401500</v>
          </cell>
          <cell r="I5218">
            <v>0</v>
          </cell>
          <cell r="J5218">
            <v>0</v>
          </cell>
          <cell r="K5218">
            <v>61</v>
          </cell>
          <cell r="L5218">
            <v>60</v>
          </cell>
          <cell r="M5218">
            <v>4</v>
          </cell>
          <cell r="N5218">
            <v>24</v>
          </cell>
          <cell r="O5218">
            <v>0.8</v>
          </cell>
          <cell r="P5218">
            <v>7737</v>
          </cell>
          <cell r="Q5218">
            <v>4722</v>
          </cell>
          <cell r="R5218">
            <v>0.6</v>
          </cell>
          <cell r="S5218">
            <v>2</v>
          </cell>
          <cell r="T5218">
            <v>3859</v>
          </cell>
          <cell r="U5218">
            <v>2157</v>
          </cell>
          <cell r="V5218">
            <v>11596</v>
          </cell>
          <cell r="W5218">
            <v>6879</v>
          </cell>
          <cell r="X5218">
            <v>37684</v>
          </cell>
          <cell r="Y5218">
            <v>753680</v>
          </cell>
          <cell r="AF5218">
            <v>2319</v>
          </cell>
          <cell r="AG5218">
            <v>2319</v>
          </cell>
          <cell r="AH5218">
            <v>2319</v>
          </cell>
          <cell r="AI5218">
            <v>2319</v>
          </cell>
          <cell r="AJ5218">
            <v>2319</v>
          </cell>
          <cell r="AK5218">
            <v>50</v>
          </cell>
        </row>
        <row r="5219">
          <cell r="B5219">
            <v>1401600</v>
          </cell>
          <cell r="C5219">
            <v>400</v>
          </cell>
          <cell r="D5219">
            <v>3</v>
          </cell>
          <cell r="E5219">
            <v>60100</v>
          </cell>
          <cell r="F5219">
            <v>1</v>
          </cell>
          <cell r="G5219">
            <v>1401600</v>
          </cell>
          <cell r="I5219">
            <v>0</v>
          </cell>
          <cell r="J5219">
            <v>0</v>
          </cell>
          <cell r="K5219">
            <v>81</v>
          </cell>
          <cell r="L5219">
            <v>80</v>
          </cell>
          <cell r="M5219">
            <v>5</v>
          </cell>
          <cell r="N5219">
            <v>32</v>
          </cell>
          <cell r="O5219">
            <v>0.8</v>
          </cell>
          <cell r="P5219">
            <v>31488</v>
          </cell>
          <cell r="Q5219">
            <v>19218</v>
          </cell>
          <cell r="R5219">
            <v>0.6</v>
          </cell>
          <cell r="S5219">
            <v>3</v>
          </cell>
          <cell r="T5219">
            <v>23616</v>
          </cell>
          <cell r="U5219">
            <v>9840</v>
          </cell>
          <cell r="V5219">
            <v>55104</v>
          </cell>
          <cell r="W5219">
            <v>29058</v>
          </cell>
          <cell r="X5219">
            <v>155044</v>
          </cell>
          <cell r="Y5219">
            <v>3100880</v>
          </cell>
          <cell r="AF5219">
            <v>11020</v>
          </cell>
          <cell r="AG5219">
            <v>11020</v>
          </cell>
          <cell r="AH5219">
            <v>11020</v>
          </cell>
          <cell r="AI5219">
            <v>11020</v>
          </cell>
          <cell r="AJ5219">
            <v>11020</v>
          </cell>
          <cell r="AK5219">
            <v>70</v>
          </cell>
        </row>
        <row r="5220">
          <cell r="B5220">
            <v>1401700</v>
          </cell>
          <cell r="C5220">
            <v>400</v>
          </cell>
          <cell r="D5220">
            <v>3</v>
          </cell>
          <cell r="E5220">
            <v>60100</v>
          </cell>
          <cell r="F5220">
            <v>1</v>
          </cell>
          <cell r="G5220">
            <v>1401700</v>
          </cell>
          <cell r="I5220">
            <v>0</v>
          </cell>
          <cell r="J5220">
            <v>0</v>
          </cell>
          <cell r="K5220">
            <v>81</v>
          </cell>
          <cell r="L5220">
            <v>80</v>
          </cell>
          <cell r="M5220">
            <v>5</v>
          </cell>
          <cell r="N5220">
            <v>32</v>
          </cell>
          <cell r="O5220">
            <v>0.8</v>
          </cell>
          <cell r="P5220">
            <v>31488</v>
          </cell>
          <cell r="Q5220">
            <v>19218</v>
          </cell>
          <cell r="R5220">
            <v>0.6</v>
          </cell>
          <cell r="S5220">
            <v>3</v>
          </cell>
          <cell r="T5220">
            <v>23616</v>
          </cell>
          <cell r="U5220">
            <v>9840</v>
          </cell>
          <cell r="V5220">
            <v>55104</v>
          </cell>
          <cell r="W5220">
            <v>29058</v>
          </cell>
          <cell r="X5220">
            <v>155044</v>
          </cell>
          <cell r="Y5220">
            <v>3100880</v>
          </cell>
          <cell r="AF5220">
            <v>11020</v>
          </cell>
          <cell r="AG5220">
            <v>11020</v>
          </cell>
          <cell r="AH5220">
            <v>11020</v>
          </cell>
          <cell r="AI5220">
            <v>11020</v>
          </cell>
          <cell r="AJ5220">
            <v>11020</v>
          </cell>
          <cell r="AK5220">
            <v>70</v>
          </cell>
        </row>
        <row r="5221">
          <cell r="B5221">
            <v>1401800</v>
          </cell>
          <cell r="C5221">
            <v>400</v>
          </cell>
          <cell r="D5221">
            <v>3</v>
          </cell>
          <cell r="E5221">
            <v>60100</v>
          </cell>
          <cell r="F5221">
            <v>1</v>
          </cell>
          <cell r="G5221">
            <v>1401800</v>
          </cell>
          <cell r="I5221">
            <v>0</v>
          </cell>
          <cell r="J5221">
            <v>0</v>
          </cell>
          <cell r="K5221">
            <v>81</v>
          </cell>
          <cell r="L5221">
            <v>80</v>
          </cell>
          <cell r="M5221">
            <v>5</v>
          </cell>
          <cell r="N5221">
            <v>32</v>
          </cell>
          <cell r="O5221">
            <v>0.8</v>
          </cell>
          <cell r="P5221">
            <v>31488</v>
          </cell>
          <cell r="Q5221">
            <v>19218</v>
          </cell>
          <cell r="R5221">
            <v>0.6</v>
          </cell>
          <cell r="S5221">
            <v>3</v>
          </cell>
          <cell r="T5221">
            <v>23616</v>
          </cell>
          <cell r="U5221">
            <v>9840</v>
          </cell>
          <cell r="V5221">
            <v>55104</v>
          </cell>
          <cell r="W5221">
            <v>29058</v>
          </cell>
          <cell r="X5221">
            <v>155044</v>
          </cell>
          <cell r="Y5221">
            <v>3100880</v>
          </cell>
          <cell r="AF5221">
            <v>11020</v>
          </cell>
          <cell r="AG5221">
            <v>11020</v>
          </cell>
          <cell r="AH5221">
            <v>11020</v>
          </cell>
          <cell r="AI5221">
            <v>11020</v>
          </cell>
          <cell r="AJ5221">
            <v>11020</v>
          </cell>
          <cell r="AK5221">
            <v>70</v>
          </cell>
        </row>
        <row r="5222">
          <cell r="B5222">
            <v>1401900</v>
          </cell>
          <cell r="C5222">
            <v>400</v>
          </cell>
          <cell r="D5222">
            <v>3</v>
          </cell>
          <cell r="E5222">
            <v>60100</v>
          </cell>
          <cell r="F5222">
            <v>1</v>
          </cell>
          <cell r="G5222">
            <v>1401900</v>
          </cell>
          <cell r="I5222">
            <v>0</v>
          </cell>
          <cell r="J5222">
            <v>0</v>
          </cell>
          <cell r="K5222">
            <v>81</v>
          </cell>
          <cell r="L5222">
            <v>80</v>
          </cell>
          <cell r="M5222">
            <v>5</v>
          </cell>
          <cell r="N5222">
            <v>32</v>
          </cell>
          <cell r="O5222">
            <v>0.8</v>
          </cell>
          <cell r="P5222">
            <v>31488</v>
          </cell>
          <cell r="Q5222">
            <v>19218</v>
          </cell>
          <cell r="R5222">
            <v>0.6</v>
          </cell>
          <cell r="S5222">
            <v>3</v>
          </cell>
          <cell r="T5222">
            <v>23616</v>
          </cell>
          <cell r="U5222">
            <v>9840</v>
          </cell>
          <cell r="V5222">
            <v>55104</v>
          </cell>
          <cell r="W5222">
            <v>29058</v>
          </cell>
          <cell r="X5222">
            <v>155044</v>
          </cell>
          <cell r="Y5222">
            <v>3100880</v>
          </cell>
          <cell r="AF5222">
            <v>11020</v>
          </cell>
          <cell r="AG5222">
            <v>11020</v>
          </cell>
          <cell r="AH5222">
            <v>11020</v>
          </cell>
          <cell r="AI5222">
            <v>11020</v>
          </cell>
          <cell r="AJ5222">
            <v>11020</v>
          </cell>
          <cell r="AK5222">
            <v>70</v>
          </cell>
        </row>
        <row r="5223">
          <cell r="B5223">
            <v>1402000</v>
          </cell>
          <cell r="C5223">
            <v>400</v>
          </cell>
          <cell r="D5223">
            <v>3</v>
          </cell>
          <cell r="E5223">
            <v>60100</v>
          </cell>
          <cell r="F5223">
            <v>1</v>
          </cell>
          <cell r="G5223">
            <v>1402000</v>
          </cell>
          <cell r="I5223">
            <v>0</v>
          </cell>
          <cell r="J5223">
            <v>0</v>
          </cell>
          <cell r="K5223">
            <v>81</v>
          </cell>
          <cell r="L5223">
            <v>80</v>
          </cell>
          <cell r="M5223">
            <v>5</v>
          </cell>
          <cell r="N5223">
            <v>32</v>
          </cell>
          <cell r="O5223">
            <v>0.8</v>
          </cell>
          <cell r="P5223">
            <v>31488</v>
          </cell>
          <cell r="Q5223">
            <v>19218</v>
          </cell>
          <cell r="R5223">
            <v>0.6</v>
          </cell>
          <cell r="S5223">
            <v>3</v>
          </cell>
          <cell r="T5223">
            <v>23616</v>
          </cell>
          <cell r="U5223">
            <v>9840</v>
          </cell>
          <cell r="V5223">
            <v>55104</v>
          </cell>
          <cell r="W5223">
            <v>29058</v>
          </cell>
          <cell r="X5223">
            <v>155044</v>
          </cell>
          <cell r="Y5223">
            <v>3100880</v>
          </cell>
          <cell r="AF5223">
            <v>11020</v>
          </cell>
          <cell r="AG5223">
            <v>11020</v>
          </cell>
          <cell r="AH5223">
            <v>11020</v>
          </cell>
          <cell r="AI5223">
            <v>11020</v>
          </cell>
          <cell r="AJ5223">
            <v>11020</v>
          </cell>
          <cell r="AK5223">
            <v>70</v>
          </cell>
        </row>
        <row r="5224">
          <cell r="B5224">
            <v>1402100</v>
          </cell>
          <cell r="C5224">
            <v>500</v>
          </cell>
          <cell r="D5224">
            <v>4</v>
          </cell>
          <cell r="E5224">
            <v>60100</v>
          </cell>
          <cell r="F5224">
            <v>1</v>
          </cell>
          <cell r="G5224">
            <v>1402100</v>
          </cell>
          <cell r="I5224">
            <v>0</v>
          </cell>
          <cell r="J5224">
            <v>0</v>
          </cell>
          <cell r="K5224">
            <v>101</v>
          </cell>
          <cell r="L5224">
            <v>100</v>
          </cell>
          <cell r="M5224">
            <v>6</v>
          </cell>
          <cell r="N5224">
            <v>40</v>
          </cell>
          <cell r="O5224">
            <v>0.8</v>
          </cell>
          <cell r="P5224">
            <v>120160</v>
          </cell>
          <cell r="Q5224">
            <v>73339</v>
          </cell>
          <cell r="R5224">
            <v>0.6</v>
          </cell>
          <cell r="S5224">
            <v>4</v>
          </cell>
          <cell r="T5224">
            <v>120096</v>
          </cell>
          <cell r="U5224">
            <v>41959</v>
          </cell>
          <cell r="V5224">
            <v>240256</v>
          </cell>
          <cell r="W5224">
            <v>115298</v>
          </cell>
          <cell r="X5224">
            <v>594500</v>
          </cell>
          <cell r="Y5224">
            <v>11890000</v>
          </cell>
          <cell r="AF5224">
            <v>48051</v>
          </cell>
          <cell r="AG5224">
            <v>48051</v>
          </cell>
          <cell r="AH5224">
            <v>48051</v>
          </cell>
          <cell r="AI5224">
            <v>48051</v>
          </cell>
          <cell r="AJ5224">
            <v>48051</v>
          </cell>
          <cell r="AK5224">
            <v>90</v>
          </cell>
        </row>
        <row r="5225">
          <cell r="B5225">
            <v>1402200</v>
          </cell>
          <cell r="C5225">
            <v>500</v>
          </cell>
          <cell r="D5225">
            <v>4</v>
          </cell>
          <cell r="E5225">
            <v>60100</v>
          </cell>
          <cell r="F5225">
            <v>1</v>
          </cell>
          <cell r="G5225">
            <v>1402200</v>
          </cell>
          <cell r="I5225">
            <v>0</v>
          </cell>
          <cell r="J5225">
            <v>0</v>
          </cell>
          <cell r="K5225">
            <v>101</v>
          </cell>
          <cell r="L5225">
            <v>100</v>
          </cell>
          <cell r="M5225">
            <v>6</v>
          </cell>
          <cell r="N5225">
            <v>40</v>
          </cell>
          <cell r="O5225">
            <v>0.8</v>
          </cell>
          <cell r="P5225">
            <v>120160</v>
          </cell>
          <cell r="Q5225">
            <v>73339</v>
          </cell>
          <cell r="R5225">
            <v>0.6</v>
          </cell>
          <cell r="S5225">
            <v>4</v>
          </cell>
          <cell r="T5225">
            <v>120096</v>
          </cell>
          <cell r="U5225">
            <v>41959</v>
          </cell>
          <cell r="V5225">
            <v>240256</v>
          </cell>
          <cell r="W5225">
            <v>115298</v>
          </cell>
          <cell r="X5225">
            <v>594500</v>
          </cell>
          <cell r="Y5225">
            <v>11890000</v>
          </cell>
          <cell r="AF5225">
            <v>48051</v>
          </cell>
          <cell r="AG5225">
            <v>48051</v>
          </cell>
          <cell r="AH5225">
            <v>48051</v>
          </cell>
          <cell r="AI5225">
            <v>48051</v>
          </cell>
          <cell r="AJ5225">
            <v>48051</v>
          </cell>
          <cell r="AK5225">
            <v>90</v>
          </cell>
        </row>
        <row r="5226">
          <cell r="B5226">
            <v>1402300</v>
          </cell>
          <cell r="C5226">
            <v>500</v>
          </cell>
          <cell r="D5226">
            <v>4</v>
          </cell>
          <cell r="E5226">
            <v>60100</v>
          </cell>
          <cell r="F5226">
            <v>1</v>
          </cell>
          <cell r="G5226">
            <v>1402300</v>
          </cell>
          <cell r="I5226">
            <v>0</v>
          </cell>
          <cell r="J5226">
            <v>0</v>
          </cell>
          <cell r="K5226">
            <v>101</v>
          </cell>
          <cell r="L5226">
            <v>100</v>
          </cell>
          <cell r="M5226">
            <v>6</v>
          </cell>
          <cell r="N5226">
            <v>40</v>
          </cell>
          <cell r="O5226">
            <v>0.8</v>
          </cell>
          <cell r="P5226">
            <v>120160</v>
          </cell>
          <cell r="Q5226">
            <v>73339</v>
          </cell>
          <cell r="R5226">
            <v>0.6</v>
          </cell>
          <cell r="S5226">
            <v>4</v>
          </cell>
          <cell r="T5226">
            <v>120096</v>
          </cell>
          <cell r="U5226">
            <v>41959</v>
          </cell>
          <cell r="V5226">
            <v>240256</v>
          </cell>
          <cell r="W5226">
            <v>115298</v>
          </cell>
          <cell r="X5226">
            <v>594500</v>
          </cell>
          <cell r="Y5226">
            <v>11890000</v>
          </cell>
          <cell r="AF5226">
            <v>48051</v>
          </cell>
          <cell r="AG5226">
            <v>48051</v>
          </cell>
          <cell r="AH5226">
            <v>48051</v>
          </cell>
          <cell r="AI5226">
            <v>48051</v>
          </cell>
          <cell r="AJ5226">
            <v>48051</v>
          </cell>
          <cell r="AK5226">
            <v>90</v>
          </cell>
        </row>
        <row r="5227">
          <cell r="B5227">
            <v>1402400</v>
          </cell>
          <cell r="C5227">
            <v>500</v>
          </cell>
          <cell r="D5227">
            <v>4</v>
          </cell>
          <cell r="E5227">
            <v>60100</v>
          </cell>
          <cell r="F5227">
            <v>1</v>
          </cell>
          <cell r="G5227">
            <v>1402400</v>
          </cell>
          <cell r="I5227">
            <v>0</v>
          </cell>
          <cell r="J5227">
            <v>0</v>
          </cell>
          <cell r="K5227">
            <v>101</v>
          </cell>
          <cell r="L5227">
            <v>100</v>
          </cell>
          <cell r="M5227">
            <v>6</v>
          </cell>
          <cell r="N5227">
            <v>40</v>
          </cell>
          <cell r="O5227">
            <v>0.8</v>
          </cell>
          <cell r="P5227">
            <v>120160</v>
          </cell>
          <cell r="Q5227">
            <v>73339</v>
          </cell>
          <cell r="R5227">
            <v>0.6</v>
          </cell>
          <cell r="S5227">
            <v>4</v>
          </cell>
          <cell r="T5227">
            <v>120096</v>
          </cell>
          <cell r="U5227">
            <v>41959</v>
          </cell>
          <cell r="V5227">
            <v>240256</v>
          </cell>
          <cell r="W5227">
            <v>115298</v>
          </cell>
          <cell r="X5227">
            <v>594500</v>
          </cell>
          <cell r="Y5227">
            <v>11890000</v>
          </cell>
          <cell r="AF5227">
            <v>48051</v>
          </cell>
          <cell r="AG5227">
            <v>48051</v>
          </cell>
          <cell r="AH5227">
            <v>48051</v>
          </cell>
          <cell r="AI5227">
            <v>48051</v>
          </cell>
          <cell r="AJ5227">
            <v>48051</v>
          </cell>
          <cell r="AK5227">
            <v>90</v>
          </cell>
        </row>
        <row r="5228">
          <cell r="B5228">
            <v>1402500</v>
          </cell>
          <cell r="C5228">
            <v>500</v>
          </cell>
          <cell r="D5228">
            <v>4</v>
          </cell>
          <cell r="E5228">
            <v>60100</v>
          </cell>
          <cell r="F5228">
            <v>1</v>
          </cell>
          <cell r="G5228">
            <v>1402500</v>
          </cell>
          <cell r="I5228">
            <v>0</v>
          </cell>
          <cell r="J5228">
            <v>0</v>
          </cell>
          <cell r="K5228">
            <v>101</v>
          </cell>
          <cell r="L5228">
            <v>100</v>
          </cell>
          <cell r="M5228">
            <v>6</v>
          </cell>
          <cell r="N5228">
            <v>40</v>
          </cell>
          <cell r="O5228">
            <v>0.8</v>
          </cell>
          <cell r="P5228">
            <v>120160</v>
          </cell>
          <cell r="Q5228">
            <v>73339</v>
          </cell>
          <cell r="R5228">
            <v>0.6</v>
          </cell>
          <cell r="S5228">
            <v>4</v>
          </cell>
          <cell r="T5228">
            <v>120096</v>
          </cell>
          <cell r="U5228">
            <v>41959</v>
          </cell>
          <cell r="V5228">
            <v>240256</v>
          </cell>
          <cell r="W5228">
            <v>115298</v>
          </cell>
          <cell r="X5228">
            <v>594500</v>
          </cell>
          <cell r="Y5228">
            <v>11890000</v>
          </cell>
          <cell r="AF5228">
            <v>48051</v>
          </cell>
          <cell r="AG5228">
            <v>48051</v>
          </cell>
          <cell r="AH5228">
            <v>48051</v>
          </cell>
          <cell r="AI5228">
            <v>48051</v>
          </cell>
          <cell r="AJ5228">
            <v>48051</v>
          </cell>
          <cell r="AK5228">
            <v>90</v>
          </cell>
        </row>
        <row r="5229">
          <cell r="B5229" t="str">
            <v>活动副本</v>
          </cell>
          <cell r="F5229">
            <v>1</v>
          </cell>
          <cell r="I5229">
            <v>0</v>
          </cell>
          <cell r="J5229">
            <v>0</v>
          </cell>
          <cell r="K5229">
            <v>1</v>
          </cell>
          <cell r="L5229">
            <v>0</v>
          </cell>
          <cell r="M5229">
            <v>1</v>
          </cell>
          <cell r="N5229">
            <v>0</v>
          </cell>
          <cell r="O5229">
            <v>0.8</v>
          </cell>
          <cell r="P5229">
            <v>0</v>
          </cell>
          <cell r="Q5229">
            <v>0</v>
          </cell>
          <cell r="R5229">
            <v>0.6</v>
          </cell>
          <cell r="S5229">
            <v>3</v>
          </cell>
          <cell r="T5229">
            <v>0</v>
          </cell>
          <cell r="U5229">
            <v>0</v>
          </cell>
          <cell r="V5229">
            <v>0</v>
          </cell>
          <cell r="W5229">
            <v>0</v>
          </cell>
          <cell r="X5229">
            <v>100</v>
          </cell>
          <cell r="Y5229">
            <v>2000</v>
          </cell>
          <cell r="AK5229">
            <v>-10</v>
          </cell>
        </row>
        <row r="5230">
          <cell r="B5230">
            <v>2700001</v>
          </cell>
          <cell r="C5230">
            <v>60</v>
          </cell>
          <cell r="D5230">
            <v>2</v>
          </cell>
          <cell r="E5230">
            <v>70601</v>
          </cell>
          <cell r="F5230">
            <v>1</v>
          </cell>
          <cell r="G5230">
            <v>2700001</v>
          </cell>
          <cell r="I5230">
            <v>0</v>
          </cell>
          <cell r="J5230">
            <v>0</v>
          </cell>
          <cell r="K5230">
            <v>13</v>
          </cell>
          <cell r="L5230">
            <v>12</v>
          </cell>
          <cell r="M5230">
            <v>1</v>
          </cell>
          <cell r="N5230">
            <v>8</v>
          </cell>
          <cell r="O5230">
            <v>0.8</v>
          </cell>
          <cell r="P5230">
            <v>172</v>
          </cell>
          <cell r="Q5230">
            <v>70</v>
          </cell>
          <cell r="R5230">
            <v>0.6</v>
          </cell>
          <cell r="S5230">
            <v>3</v>
          </cell>
          <cell r="T5230">
            <v>129</v>
          </cell>
          <cell r="U5230">
            <v>54</v>
          </cell>
          <cell r="V5230">
            <v>301</v>
          </cell>
          <cell r="W5230">
            <v>124</v>
          </cell>
          <cell r="X5230">
            <v>876</v>
          </cell>
          <cell r="Y5230">
            <v>17520</v>
          </cell>
          <cell r="Z5230" t="str">
            <v>水</v>
          </cell>
          <cell r="AA5230">
            <v>0.25</v>
          </cell>
          <cell r="AB5230">
            <v>0.25</v>
          </cell>
          <cell r="AC5230">
            <v>1</v>
          </cell>
          <cell r="AD5230">
            <v>0.25</v>
          </cell>
          <cell r="AE5230">
            <v>0.25</v>
          </cell>
          <cell r="AF5230">
            <v>44</v>
          </cell>
          <cell r="AG5230">
            <v>44</v>
          </cell>
          <cell r="AH5230">
            <v>124</v>
          </cell>
          <cell r="AI5230">
            <v>44</v>
          </cell>
          <cell r="AJ5230">
            <v>44</v>
          </cell>
          <cell r="AK5230">
            <v>1</v>
          </cell>
        </row>
        <row r="5231">
          <cell r="B5231">
            <v>2700002</v>
          </cell>
          <cell r="C5231">
            <v>70</v>
          </cell>
          <cell r="D5231">
            <v>2</v>
          </cell>
          <cell r="E5231">
            <v>70601</v>
          </cell>
          <cell r="F5231">
            <v>1</v>
          </cell>
          <cell r="G5231">
            <v>2700002</v>
          </cell>
          <cell r="I5231">
            <v>0</v>
          </cell>
          <cell r="J5231">
            <v>0</v>
          </cell>
          <cell r="K5231">
            <v>15</v>
          </cell>
          <cell r="L5231">
            <v>14</v>
          </cell>
          <cell r="M5231">
            <v>1</v>
          </cell>
          <cell r="N5231">
            <v>8</v>
          </cell>
          <cell r="O5231">
            <v>0.8</v>
          </cell>
          <cell r="P5231">
            <v>192</v>
          </cell>
          <cell r="Q5231">
            <v>78</v>
          </cell>
          <cell r="R5231">
            <v>0.6</v>
          </cell>
          <cell r="S5231">
            <v>3</v>
          </cell>
          <cell r="T5231">
            <v>144</v>
          </cell>
          <cell r="U5231">
            <v>60</v>
          </cell>
          <cell r="V5231">
            <v>336</v>
          </cell>
          <cell r="W5231">
            <v>138</v>
          </cell>
          <cell r="X5231">
            <v>956</v>
          </cell>
          <cell r="Y5231">
            <v>19120</v>
          </cell>
          <cell r="Z5231" t="str">
            <v>水</v>
          </cell>
          <cell r="AA5231">
            <v>0.25</v>
          </cell>
          <cell r="AB5231">
            <v>0.25</v>
          </cell>
          <cell r="AC5231">
            <v>1</v>
          </cell>
          <cell r="AD5231">
            <v>0.25</v>
          </cell>
          <cell r="AE5231">
            <v>0.25</v>
          </cell>
          <cell r="AF5231">
            <v>49</v>
          </cell>
          <cell r="AG5231">
            <v>49</v>
          </cell>
          <cell r="AH5231">
            <v>138</v>
          </cell>
          <cell r="AI5231">
            <v>49</v>
          </cell>
          <cell r="AJ5231">
            <v>49</v>
          </cell>
          <cell r="AK5231">
            <v>1</v>
          </cell>
        </row>
        <row r="5232">
          <cell r="B5232">
            <v>2700003</v>
          </cell>
          <cell r="C5232">
            <v>80</v>
          </cell>
          <cell r="D5232">
            <v>2</v>
          </cell>
          <cell r="E5232">
            <v>70601</v>
          </cell>
          <cell r="F5232">
            <v>1</v>
          </cell>
          <cell r="G5232">
            <v>2700003</v>
          </cell>
          <cell r="I5232">
            <v>0</v>
          </cell>
          <cell r="J5232">
            <v>0</v>
          </cell>
          <cell r="K5232">
            <v>17</v>
          </cell>
          <cell r="L5232">
            <v>16</v>
          </cell>
          <cell r="M5232">
            <v>1</v>
          </cell>
          <cell r="N5232">
            <v>8</v>
          </cell>
          <cell r="O5232">
            <v>0.8</v>
          </cell>
          <cell r="P5232">
            <v>217</v>
          </cell>
          <cell r="Q5232">
            <v>89</v>
          </cell>
          <cell r="R5232">
            <v>0.6</v>
          </cell>
          <cell r="S5232">
            <v>3</v>
          </cell>
          <cell r="T5232">
            <v>158</v>
          </cell>
          <cell r="U5232">
            <v>66</v>
          </cell>
          <cell r="V5232">
            <v>375</v>
          </cell>
          <cell r="W5232">
            <v>155</v>
          </cell>
          <cell r="X5232">
            <v>1052</v>
          </cell>
          <cell r="Y5232">
            <v>21040</v>
          </cell>
          <cell r="Z5232" t="str">
            <v>水</v>
          </cell>
          <cell r="AA5232">
            <v>0.25</v>
          </cell>
          <cell r="AB5232">
            <v>0.25</v>
          </cell>
          <cell r="AC5232">
            <v>1</v>
          </cell>
          <cell r="AD5232">
            <v>0.25</v>
          </cell>
          <cell r="AE5232">
            <v>0.25</v>
          </cell>
          <cell r="AF5232">
            <v>55</v>
          </cell>
          <cell r="AG5232">
            <v>55</v>
          </cell>
          <cell r="AH5232">
            <v>155</v>
          </cell>
          <cell r="AI5232">
            <v>55</v>
          </cell>
          <cell r="AJ5232">
            <v>55</v>
          </cell>
          <cell r="AK5232">
            <v>1</v>
          </cell>
        </row>
        <row r="5233">
          <cell r="B5233">
            <v>2700004</v>
          </cell>
          <cell r="C5233">
            <v>90</v>
          </cell>
          <cell r="D5233">
            <v>2</v>
          </cell>
          <cell r="E5233">
            <v>70601</v>
          </cell>
          <cell r="F5233">
            <v>1</v>
          </cell>
          <cell r="G5233">
            <v>2700004</v>
          </cell>
          <cell r="I5233">
            <v>0</v>
          </cell>
          <cell r="J5233">
            <v>0</v>
          </cell>
          <cell r="K5233">
            <v>19</v>
          </cell>
          <cell r="L5233">
            <v>18</v>
          </cell>
          <cell r="M5233">
            <v>1</v>
          </cell>
          <cell r="N5233">
            <v>8</v>
          </cell>
          <cell r="O5233">
            <v>0.8</v>
          </cell>
          <cell r="P5233">
            <v>243</v>
          </cell>
          <cell r="Q5233">
            <v>99</v>
          </cell>
          <cell r="R5233">
            <v>0.6</v>
          </cell>
          <cell r="S5233">
            <v>3</v>
          </cell>
          <cell r="T5233">
            <v>172</v>
          </cell>
          <cell r="U5233">
            <v>72</v>
          </cell>
          <cell r="V5233">
            <v>415</v>
          </cell>
          <cell r="W5233">
            <v>171</v>
          </cell>
          <cell r="X5233">
            <v>1164</v>
          </cell>
          <cell r="Y5233">
            <v>23280</v>
          </cell>
          <cell r="Z5233" t="str">
            <v>水</v>
          </cell>
          <cell r="AA5233">
            <v>0.25</v>
          </cell>
          <cell r="AB5233">
            <v>0.25</v>
          </cell>
          <cell r="AC5233">
            <v>1</v>
          </cell>
          <cell r="AD5233">
            <v>0.25</v>
          </cell>
          <cell r="AE5233">
            <v>0.25</v>
          </cell>
          <cell r="AF5233">
            <v>61</v>
          </cell>
          <cell r="AG5233">
            <v>61</v>
          </cell>
          <cell r="AH5233">
            <v>171</v>
          </cell>
          <cell r="AI5233">
            <v>61</v>
          </cell>
          <cell r="AJ5233">
            <v>61</v>
          </cell>
          <cell r="AK5233">
            <v>1</v>
          </cell>
        </row>
        <row r="5234">
          <cell r="B5234">
            <v>2700005</v>
          </cell>
          <cell r="C5234">
            <v>100</v>
          </cell>
          <cell r="D5234">
            <v>2</v>
          </cell>
          <cell r="E5234">
            <v>70601</v>
          </cell>
          <cell r="F5234">
            <v>1</v>
          </cell>
          <cell r="G5234">
            <v>2700005</v>
          </cell>
          <cell r="I5234">
            <v>0</v>
          </cell>
          <cell r="J5234">
            <v>0</v>
          </cell>
          <cell r="K5234">
            <v>21</v>
          </cell>
          <cell r="L5234">
            <v>20</v>
          </cell>
          <cell r="M5234">
            <v>2</v>
          </cell>
          <cell r="N5234">
            <v>8</v>
          </cell>
          <cell r="O5234">
            <v>0.8</v>
          </cell>
          <cell r="P5234">
            <v>275</v>
          </cell>
          <cell r="Q5234">
            <v>112</v>
          </cell>
          <cell r="R5234">
            <v>0.6</v>
          </cell>
          <cell r="S5234">
            <v>3</v>
          </cell>
          <cell r="T5234">
            <v>201</v>
          </cell>
          <cell r="U5234">
            <v>84</v>
          </cell>
          <cell r="V5234">
            <v>476</v>
          </cell>
          <cell r="W5234">
            <v>196</v>
          </cell>
          <cell r="X5234">
            <v>1348</v>
          </cell>
          <cell r="Y5234">
            <v>26960</v>
          </cell>
          <cell r="Z5234" t="str">
            <v>水</v>
          </cell>
          <cell r="AA5234">
            <v>0.25</v>
          </cell>
          <cell r="AB5234">
            <v>0.25</v>
          </cell>
          <cell r="AC5234">
            <v>1</v>
          </cell>
          <cell r="AD5234">
            <v>0.25</v>
          </cell>
          <cell r="AE5234">
            <v>0.25</v>
          </cell>
          <cell r="AF5234">
            <v>70</v>
          </cell>
          <cell r="AG5234">
            <v>70</v>
          </cell>
          <cell r="AH5234">
            <v>196</v>
          </cell>
          <cell r="AI5234">
            <v>70</v>
          </cell>
          <cell r="AJ5234">
            <v>70</v>
          </cell>
          <cell r="AK5234">
            <v>10</v>
          </cell>
        </row>
        <row r="5235">
          <cell r="B5235">
            <v>2700006</v>
          </cell>
          <cell r="C5235">
            <v>110</v>
          </cell>
          <cell r="D5235">
            <v>2</v>
          </cell>
          <cell r="E5235">
            <v>70602</v>
          </cell>
          <cell r="F5235">
            <v>1</v>
          </cell>
          <cell r="G5235">
            <v>2700006</v>
          </cell>
          <cell r="I5235">
            <v>0</v>
          </cell>
          <cell r="J5235">
            <v>0</v>
          </cell>
          <cell r="K5235">
            <v>23</v>
          </cell>
          <cell r="L5235">
            <v>22</v>
          </cell>
          <cell r="M5235">
            <v>2</v>
          </cell>
          <cell r="N5235">
            <v>9</v>
          </cell>
          <cell r="O5235">
            <v>0.8</v>
          </cell>
          <cell r="P5235">
            <v>345</v>
          </cell>
          <cell r="Q5235">
            <v>141</v>
          </cell>
          <cell r="R5235">
            <v>0.6</v>
          </cell>
          <cell r="S5235">
            <v>3</v>
          </cell>
          <cell r="T5235">
            <v>259</v>
          </cell>
          <cell r="U5235">
            <v>108</v>
          </cell>
          <cell r="V5235">
            <v>604</v>
          </cell>
          <cell r="W5235">
            <v>249</v>
          </cell>
          <cell r="X5235">
            <v>1657</v>
          </cell>
          <cell r="Y5235">
            <v>33140</v>
          </cell>
          <cell r="Z5235" t="str">
            <v>土</v>
          </cell>
          <cell r="AA5235">
            <v>0.25</v>
          </cell>
          <cell r="AB5235">
            <v>0.25</v>
          </cell>
          <cell r="AC5235">
            <v>0.25</v>
          </cell>
          <cell r="AD5235">
            <v>0.25</v>
          </cell>
          <cell r="AE5235">
            <v>1</v>
          </cell>
          <cell r="AF5235">
            <v>88</v>
          </cell>
          <cell r="AG5235">
            <v>88</v>
          </cell>
          <cell r="AH5235">
            <v>88</v>
          </cell>
          <cell r="AI5235">
            <v>88</v>
          </cell>
          <cell r="AJ5235">
            <v>249</v>
          </cell>
          <cell r="AK5235">
            <v>10</v>
          </cell>
        </row>
        <row r="5236">
          <cell r="B5236">
            <v>2700007</v>
          </cell>
          <cell r="C5236">
            <v>120</v>
          </cell>
          <cell r="D5236">
            <v>2</v>
          </cell>
          <cell r="E5236">
            <v>70602</v>
          </cell>
          <cell r="F5236">
            <v>1</v>
          </cell>
          <cell r="G5236">
            <v>2700007</v>
          </cell>
          <cell r="I5236">
            <v>0</v>
          </cell>
          <cell r="J5236">
            <v>0</v>
          </cell>
          <cell r="K5236">
            <v>25</v>
          </cell>
          <cell r="L5236">
            <v>24</v>
          </cell>
          <cell r="M5236">
            <v>2</v>
          </cell>
          <cell r="N5236">
            <v>11</v>
          </cell>
          <cell r="O5236">
            <v>0.8</v>
          </cell>
          <cell r="P5236">
            <v>475</v>
          </cell>
          <cell r="Q5236">
            <v>194</v>
          </cell>
          <cell r="R5236">
            <v>0.6</v>
          </cell>
          <cell r="S5236">
            <v>3</v>
          </cell>
          <cell r="T5236">
            <v>356</v>
          </cell>
          <cell r="U5236">
            <v>148</v>
          </cell>
          <cell r="V5236">
            <v>831</v>
          </cell>
          <cell r="W5236">
            <v>342</v>
          </cell>
          <cell r="X5236">
            <v>2212</v>
          </cell>
          <cell r="Y5236">
            <v>44240</v>
          </cell>
          <cell r="Z5236" t="str">
            <v>土</v>
          </cell>
          <cell r="AA5236">
            <v>0.25</v>
          </cell>
          <cell r="AB5236">
            <v>0.25</v>
          </cell>
          <cell r="AC5236">
            <v>0.25</v>
          </cell>
          <cell r="AD5236">
            <v>0.25</v>
          </cell>
          <cell r="AE5236">
            <v>1</v>
          </cell>
          <cell r="AF5236">
            <v>122</v>
          </cell>
          <cell r="AG5236">
            <v>122</v>
          </cell>
          <cell r="AH5236">
            <v>122</v>
          </cell>
          <cell r="AI5236">
            <v>122</v>
          </cell>
          <cell r="AJ5236">
            <v>342</v>
          </cell>
          <cell r="AK5236">
            <v>10</v>
          </cell>
        </row>
        <row r="5237">
          <cell r="B5237">
            <v>2700008</v>
          </cell>
          <cell r="C5237">
            <v>130</v>
          </cell>
          <cell r="D5237">
            <v>2</v>
          </cell>
          <cell r="E5237">
            <v>70602</v>
          </cell>
          <cell r="F5237">
            <v>1</v>
          </cell>
          <cell r="G5237">
            <v>2700008</v>
          </cell>
          <cell r="I5237">
            <v>0</v>
          </cell>
          <cell r="J5237">
            <v>0</v>
          </cell>
          <cell r="K5237">
            <v>27</v>
          </cell>
          <cell r="L5237">
            <v>26</v>
          </cell>
          <cell r="M5237">
            <v>2</v>
          </cell>
          <cell r="N5237">
            <v>13</v>
          </cell>
          <cell r="O5237">
            <v>0.8</v>
          </cell>
          <cell r="P5237">
            <v>624</v>
          </cell>
          <cell r="Q5237">
            <v>255</v>
          </cell>
          <cell r="R5237">
            <v>0.6</v>
          </cell>
          <cell r="S5237">
            <v>3</v>
          </cell>
          <cell r="T5237">
            <v>468</v>
          </cell>
          <cell r="U5237">
            <v>195</v>
          </cell>
          <cell r="V5237">
            <v>1092</v>
          </cell>
          <cell r="W5237">
            <v>450</v>
          </cell>
          <cell r="X5237">
            <v>2869</v>
          </cell>
          <cell r="Y5237">
            <v>57380</v>
          </cell>
          <cell r="Z5237" t="str">
            <v>土</v>
          </cell>
          <cell r="AA5237">
            <v>0.25</v>
          </cell>
          <cell r="AB5237">
            <v>0.25</v>
          </cell>
          <cell r="AC5237">
            <v>0.25</v>
          </cell>
          <cell r="AD5237">
            <v>0.25</v>
          </cell>
          <cell r="AE5237">
            <v>1</v>
          </cell>
          <cell r="AF5237">
            <v>160</v>
          </cell>
          <cell r="AG5237">
            <v>160</v>
          </cell>
          <cell r="AH5237">
            <v>160</v>
          </cell>
          <cell r="AI5237">
            <v>160</v>
          </cell>
          <cell r="AJ5237">
            <v>450</v>
          </cell>
          <cell r="AK5237">
            <v>10</v>
          </cell>
        </row>
        <row r="5238">
          <cell r="B5238">
            <v>2700009</v>
          </cell>
          <cell r="C5238">
            <v>140</v>
          </cell>
          <cell r="D5238">
            <v>2</v>
          </cell>
          <cell r="E5238">
            <v>70602</v>
          </cell>
          <cell r="F5238">
            <v>1</v>
          </cell>
          <cell r="G5238">
            <v>2700009</v>
          </cell>
          <cell r="I5238">
            <v>0</v>
          </cell>
          <cell r="J5238">
            <v>0</v>
          </cell>
          <cell r="K5238">
            <v>29</v>
          </cell>
          <cell r="L5238">
            <v>28</v>
          </cell>
          <cell r="M5238">
            <v>2</v>
          </cell>
          <cell r="N5238">
            <v>15</v>
          </cell>
          <cell r="O5238">
            <v>0.8</v>
          </cell>
          <cell r="P5238">
            <v>804</v>
          </cell>
          <cell r="Q5238">
            <v>329</v>
          </cell>
          <cell r="R5238">
            <v>0.6</v>
          </cell>
          <cell r="S5238">
            <v>3</v>
          </cell>
          <cell r="T5238">
            <v>594</v>
          </cell>
          <cell r="U5238">
            <v>247</v>
          </cell>
          <cell r="V5238">
            <v>1398</v>
          </cell>
          <cell r="W5238">
            <v>576</v>
          </cell>
          <cell r="X5238">
            <v>3655</v>
          </cell>
          <cell r="Y5238">
            <v>73100</v>
          </cell>
          <cell r="Z5238" t="str">
            <v>土</v>
          </cell>
          <cell r="AA5238">
            <v>0.25</v>
          </cell>
          <cell r="AB5238">
            <v>0.25</v>
          </cell>
          <cell r="AC5238">
            <v>0.25</v>
          </cell>
          <cell r="AD5238">
            <v>0.25</v>
          </cell>
          <cell r="AE5238">
            <v>1</v>
          </cell>
          <cell r="AF5238">
            <v>205</v>
          </cell>
          <cell r="AG5238">
            <v>205</v>
          </cell>
          <cell r="AH5238">
            <v>205</v>
          </cell>
          <cell r="AI5238">
            <v>205</v>
          </cell>
          <cell r="AJ5238">
            <v>576</v>
          </cell>
          <cell r="AK5238">
            <v>10</v>
          </cell>
        </row>
        <row r="5239">
          <cell r="B5239">
            <v>2700010</v>
          </cell>
          <cell r="C5239">
            <v>150</v>
          </cell>
          <cell r="D5239">
            <v>2</v>
          </cell>
          <cell r="E5239">
            <v>70602</v>
          </cell>
          <cell r="F5239">
            <v>1</v>
          </cell>
          <cell r="G5239">
            <v>2700010</v>
          </cell>
          <cell r="I5239">
            <v>0</v>
          </cell>
          <cell r="J5239">
            <v>0</v>
          </cell>
          <cell r="K5239">
            <v>31</v>
          </cell>
          <cell r="L5239">
            <v>30</v>
          </cell>
          <cell r="M5239">
            <v>2</v>
          </cell>
          <cell r="N5239">
            <v>16</v>
          </cell>
          <cell r="O5239">
            <v>0.8</v>
          </cell>
          <cell r="P5239">
            <v>960</v>
          </cell>
          <cell r="Q5239">
            <v>393</v>
          </cell>
          <cell r="R5239">
            <v>0.6</v>
          </cell>
          <cell r="S5239">
            <v>3</v>
          </cell>
          <cell r="T5239">
            <v>720</v>
          </cell>
          <cell r="U5239">
            <v>300</v>
          </cell>
          <cell r="V5239">
            <v>1680</v>
          </cell>
          <cell r="W5239">
            <v>693</v>
          </cell>
          <cell r="X5239">
            <v>4548</v>
          </cell>
          <cell r="Y5239">
            <v>90960</v>
          </cell>
          <cell r="Z5239" t="str">
            <v>土</v>
          </cell>
          <cell r="AA5239">
            <v>0.25</v>
          </cell>
          <cell r="AB5239">
            <v>0.25</v>
          </cell>
          <cell r="AC5239">
            <v>0.25</v>
          </cell>
          <cell r="AD5239">
            <v>0.25</v>
          </cell>
          <cell r="AE5239">
            <v>1</v>
          </cell>
          <cell r="AF5239">
            <v>246</v>
          </cell>
          <cell r="AG5239">
            <v>246</v>
          </cell>
          <cell r="AH5239">
            <v>246</v>
          </cell>
          <cell r="AI5239">
            <v>246</v>
          </cell>
          <cell r="AJ5239">
            <v>693</v>
          </cell>
          <cell r="AK5239">
            <v>10</v>
          </cell>
        </row>
        <row r="5240">
          <cell r="B5240">
            <v>2700011</v>
          </cell>
          <cell r="C5240">
            <v>160</v>
          </cell>
          <cell r="D5240">
            <v>2</v>
          </cell>
          <cell r="E5240">
            <v>70603</v>
          </cell>
          <cell r="F5240">
            <v>1</v>
          </cell>
          <cell r="G5240">
            <v>2700011</v>
          </cell>
          <cell r="I5240">
            <v>0</v>
          </cell>
          <cell r="J5240">
            <v>0</v>
          </cell>
          <cell r="K5240">
            <v>33</v>
          </cell>
          <cell r="L5240">
            <v>32</v>
          </cell>
          <cell r="M5240">
            <v>2</v>
          </cell>
          <cell r="N5240">
            <v>16</v>
          </cell>
          <cell r="O5240">
            <v>0.8</v>
          </cell>
          <cell r="P5240">
            <v>1075</v>
          </cell>
          <cell r="Q5240">
            <v>440</v>
          </cell>
          <cell r="R5240">
            <v>0.6</v>
          </cell>
          <cell r="S5240">
            <v>3</v>
          </cell>
          <cell r="T5240">
            <v>806</v>
          </cell>
          <cell r="U5240">
            <v>336</v>
          </cell>
          <cell r="V5240">
            <v>1881</v>
          </cell>
          <cell r="W5240">
            <v>776</v>
          </cell>
          <cell r="X5240">
            <v>5044</v>
          </cell>
          <cell r="Y5240">
            <v>100880</v>
          </cell>
          <cell r="Z5240" t="str">
            <v>木</v>
          </cell>
          <cell r="AA5240">
            <v>0.25</v>
          </cell>
          <cell r="AB5240">
            <v>1</v>
          </cell>
          <cell r="AC5240">
            <v>0.25</v>
          </cell>
          <cell r="AD5240">
            <v>0.25</v>
          </cell>
          <cell r="AE5240">
            <v>0.25</v>
          </cell>
          <cell r="AF5240">
            <v>276</v>
          </cell>
          <cell r="AG5240">
            <v>776</v>
          </cell>
          <cell r="AH5240">
            <v>276</v>
          </cell>
          <cell r="AI5240">
            <v>276</v>
          </cell>
          <cell r="AJ5240">
            <v>276</v>
          </cell>
          <cell r="AK5240">
            <v>10</v>
          </cell>
        </row>
        <row r="5241">
          <cell r="B5241">
            <v>2700012</v>
          </cell>
          <cell r="C5241">
            <v>170</v>
          </cell>
          <cell r="D5241">
            <v>2</v>
          </cell>
          <cell r="E5241">
            <v>70603</v>
          </cell>
          <cell r="F5241">
            <v>1</v>
          </cell>
          <cell r="G5241">
            <v>2700012</v>
          </cell>
          <cell r="I5241">
            <v>0</v>
          </cell>
          <cell r="J5241">
            <v>0</v>
          </cell>
          <cell r="K5241">
            <v>35</v>
          </cell>
          <cell r="L5241">
            <v>34</v>
          </cell>
          <cell r="M5241">
            <v>2</v>
          </cell>
          <cell r="N5241">
            <v>16</v>
          </cell>
          <cell r="O5241">
            <v>0.8</v>
          </cell>
          <cell r="P5241">
            <v>1203</v>
          </cell>
          <cell r="Q5241">
            <v>492</v>
          </cell>
          <cell r="R5241">
            <v>0.6</v>
          </cell>
          <cell r="S5241">
            <v>3</v>
          </cell>
          <cell r="T5241">
            <v>892</v>
          </cell>
          <cell r="U5241">
            <v>372</v>
          </cell>
          <cell r="V5241">
            <v>2095</v>
          </cell>
          <cell r="W5241">
            <v>864</v>
          </cell>
          <cell r="X5241">
            <v>5604</v>
          </cell>
          <cell r="Y5241">
            <v>112080</v>
          </cell>
          <cell r="Z5241" t="str">
            <v>木</v>
          </cell>
          <cell r="AA5241">
            <v>0.25</v>
          </cell>
          <cell r="AB5241">
            <v>1</v>
          </cell>
          <cell r="AC5241">
            <v>0.25</v>
          </cell>
          <cell r="AD5241">
            <v>0.25</v>
          </cell>
          <cell r="AE5241">
            <v>0.25</v>
          </cell>
          <cell r="AF5241">
            <v>307</v>
          </cell>
          <cell r="AG5241">
            <v>864</v>
          </cell>
          <cell r="AH5241">
            <v>307</v>
          </cell>
          <cell r="AI5241">
            <v>307</v>
          </cell>
          <cell r="AJ5241">
            <v>307</v>
          </cell>
          <cell r="AK5241">
            <v>10</v>
          </cell>
        </row>
        <row r="5242">
          <cell r="B5242">
            <v>2700013</v>
          </cell>
          <cell r="C5242">
            <v>180</v>
          </cell>
          <cell r="D5242">
            <v>2</v>
          </cell>
          <cell r="E5242">
            <v>70603</v>
          </cell>
          <cell r="F5242">
            <v>1</v>
          </cell>
          <cell r="G5242">
            <v>2700013</v>
          </cell>
          <cell r="I5242">
            <v>0</v>
          </cell>
          <cell r="J5242">
            <v>0</v>
          </cell>
          <cell r="K5242">
            <v>37</v>
          </cell>
          <cell r="L5242">
            <v>36</v>
          </cell>
          <cell r="M5242">
            <v>2</v>
          </cell>
          <cell r="N5242">
            <v>16</v>
          </cell>
          <cell r="O5242">
            <v>0.8</v>
          </cell>
          <cell r="P5242">
            <v>1344</v>
          </cell>
          <cell r="Q5242">
            <v>550</v>
          </cell>
          <cell r="R5242">
            <v>0.6</v>
          </cell>
          <cell r="S5242">
            <v>3</v>
          </cell>
          <cell r="T5242">
            <v>1008</v>
          </cell>
          <cell r="U5242">
            <v>420</v>
          </cell>
          <cell r="V5242">
            <v>2352</v>
          </cell>
          <cell r="W5242">
            <v>970</v>
          </cell>
          <cell r="X5242">
            <v>6228</v>
          </cell>
          <cell r="Y5242">
            <v>124560</v>
          </cell>
          <cell r="Z5242" t="str">
            <v>木</v>
          </cell>
          <cell r="AA5242">
            <v>0.25</v>
          </cell>
          <cell r="AB5242">
            <v>1</v>
          </cell>
          <cell r="AC5242">
            <v>0.25</v>
          </cell>
          <cell r="AD5242">
            <v>0.25</v>
          </cell>
          <cell r="AE5242">
            <v>0.25</v>
          </cell>
          <cell r="AF5242">
            <v>345</v>
          </cell>
          <cell r="AG5242">
            <v>970</v>
          </cell>
          <cell r="AH5242">
            <v>345</v>
          </cell>
          <cell r="AI5242">
            <v>345</v>
          </cell>
          <cell r="AJ5242">
            <v>345</v>
          </cell>
          <cell r="AK5242">
            <v>10</v>
          </cell>
        </row>
        <row r="5243">
          <cell r="B5243">
            <v>2700014</v>
          </cell>
          <cell r="C5243">
            <v>190</v>
          </cell>
          <cell r="D5243">
            <v>2</v>
          </cell>
          <cell r="E5243">
            <v>70603</v>
          </cell>
          <cell r="F5243">
            <v>1</v>
          </cell>
          <cell r="G5243">
            <v>2700014</v>
          </cell>
          <cell r="I5243">
            <v>0</v>
          </cell>
          <cell r="J5243">
            <v>0</v>
          </cell>
          <cell r="K5243">
            <v>39</v>
          </cell>
          <cell r="L5243">
            <v>38</v>
          </cell>
          <cell r="M5243">
            <v>2</v>
          </cell>
          <cell r="N5243">
            <v>16</v>
          </cell>
          <cell r="O5243">
            <v>0.8</v>
          </cell>
          <cell r="P5243">
            <v>1510</v>
          </cell>
          <cell r="Q5243">
            <v>618</v>
          </cell>
          <cell r="R5243">
            <v>0.6</v>
          </cell>
          <cell r="S5243">
            <v>3</v>
          </cell>
          <cell r="T5243">
            <v>1123</v>
          </cell>
          <cell r="U5243">
            <v>468</v>
          </cell>
          <cell r="V5243">
            <v>2633</v>
          </cell>
          <cell r="W5243">
            <v>1086</v>
          </cell>
          <cell r="X5243">
            <v>6916</v>
          </cell>
          <cell r="Y5243">
            <v>138320</v>
          </cell>
          <cell r="Z5243" t="str">
            <v>木</v>
          </cell>
          <cell r="AA5243">
            <v>0.25</v>
          </cell>
          <cell r="AB5243">
            <v>1</v>
          </cell>
          <cell r="AC5243">
            <v>0.25</v>
          </cell>
          <cell r="AD5243">
            <v>0.25</v>
          </cell>
          <cell r="AE5243">
            <v>0.25</v>
          </cell>
          <cell r="AF5243">
            <v>386</v>
          </cell>
          <cell r="AG5243">
            <v>1086</v>
          </cell>
          <cell r="AH5243">
            <v>386</v>
          </cell>
          <cell r="AI5243">
            <v>386</v>
          </cell>
          <cell r="AJ5243">
            <v>386</v>
          </cell>
          <cell r="AK5243">
            <v>10</v>
          </cell>
        </row>
        <row r="5244">
          <cell r="B5244">
            <v>2700015</v>
          </cell>
          <cell r="C5244">
            <v>200</v>
          </cell>
          <cell r="D5244">
            <v>2</v>
          </cell>
          <cell r="E5244">
            <v>70603</v>
          </cell>
          <cell r="F5244">
            <v>1</v>
          </cell>
          <cell r="G5244">
            <v>2700015</v>
          </cell>
          <cell r="I5244">
            <v>0</v>
          </cell>
          <cell r="J5244">
            <v>0</v>
          </cell>
          <cell r="K5244">
            <v>41</v>
          </cell>
          <cell r="L5244">
            <v>40</v>
          </cell>
          <cell r="M5244">
            <v>3</v>
          </cell>
          <cell r="N5244">
            <v>16</v>
          </cell>
          <cell r="O5244">
            <v>0.8</v>
          </cell>
          <cell r="P5244">
            <v>1689</v>
          </cell>
          <cell r="Q5244">
            <v>692</v>
          </cell>
          <cell r="R5244">
            <v>0.6</v>
          </cell>
          <cell r="S5244">
            <v>3</v>
          </cell>
          <cell r="T5244">
            <v>1267</v>
          </cell>
          <cell r="U5244">
            <v>528</v>
          </cell>
          <cell r="V5244">
            <v>2956</v>
          </cell>
          <cell r="W5244">
            <v>1220</v>
          </cell>
          <cell r="X5244">
            <v>8084</v>
          </cell>
          <cell r="Y5244">
            <v>161680</v>
          </cell>
          <cell r="Z5244" t="str">
            <v>木</v>
          </cell>
          <cell r="AA5244">
            <v>0.25</v>
          </cell>
          <cell r="AB5244">
            <v>1</v>
          </cell>
          <cell r="AC5244">
            <v>0.25</v>
          </cell>
          <cell r="AD5244">
            <v>0.25</v>
          </cell>
          <cell r="AE5244">
            <v>0.25</v>
          </cell>
          <cell r="AF5244">
            <v>434</v>
          </cell>
          <cell r="AG5244">
            <v>1220</v>
          </cell>
          <cell r="AH5244">
            <v>434</v>
          </cell>
          <cell r="AI5244">
            <v>434</v>
          </cell>
          <cell r="AJ5244">
            <v>434</v>
          </cell>
          <cell r="AK5244">
            <v>30</v>
          </cell>
        </row>
        <row r="5245">
          <cell r="B5245">
            <v>2700016</v>
          </cell>
          <cell r="C5245">
            <v>210</v>
          </cell>
          <cell r="D5245">
            <v>2</v>
          </cell>
          <cell r="E5245">
            <v>70604</v>
          </cell>
          <cell r="F5245">
            <v>1</v>
          </cell>
          <cell r="G5245">
            <v>2700016</v>
          </cell>
          <cell r="I5245">
            <v>0</v>
          </cell>
          <cell r="J5245">
            <v>0</v>
          </cell>
          <cell r="K5245">
            <v>43</v>
          </cell>
          <cell r="L5245">
            <v>42</v>
          </cell>
          <cell r="M5245">
            <v>3</v>
          </cell>
          <cell r="N5245">
            <v>17</v>
          </cell>
          <cell r="O5245">
            <v>0.8</v>
          </cell>
          <cell r="P5245">
            <v>1999</v>
          </cell>
          <cell r="Q5245">
            <v>818</v>
          </cell>
          <cell r="R5245">
            <v>0.6</v>
          </cell>
          <cell r="S5245">
            <v>3</v>
          </cell>
          <cell r="T5245">
            <v>1499</v>
          </cell>
          <cell r="U5245">
            <v>624</v>
          </cell>
          <cell r="V5245">
            <v>3498</v>
          </cell>
          <cell r="W5245">
            <v>1442</v>
          </cell>
          <cell r="X5245">
            <v>9501</v>
          </cell>
          <cell r="Y5245">
            <v>190020</v>
          </cell>
          <cell r="Z5245" t="str">
            <v>火</v>
          </cell>
          <cell r="AA5245">
            <v>0.25</v>
          </cell>
          <cell r="AB5245">
            <v>0.25</v>
          </cell>
          <cell r="AC5245">
            <v>0.25</v>
          </cell>
          <cell r="AD5245">
            <v>1</v>
          </cell>
          <cell r="AE5245">
            <v>0.25</v>
          </cell>
          <cell r="AF5245">
            <v>514</v>
          </cell>
          <cell r="AG5245">
            <v>514</v>
          </cell>
          <cell r="AH5245">
            <v>514</v>
          </cell>
          <cell r="AI5245">
            <v>1442</v>
          </cell>
          <cell r="AJ5245">
            <v>514</v>
          </cell>
          <cell r="AK5245">
            <v>30</v>
          </cell>
        </row>
        <row r="5246">
          <cell r="B5246">
            <v>2700017</v>
          </cell>
          <cell r="C5246">
            <v>220</v>
          </cell>
          <cell r="D5246">
            <v>2</v>
          </cell>
          <cell r="E5246">
            <v>70604</v>
          </cell>
          <cell r="F5246">
            <v>1</v>
          </cell>
          <cell r="G5246">
            <v>2700017</v>
          </cell>
          <cell r="I5246">
            <v>0</v>
          </cell>
          <cell r="J5246">
            <v>0</v>
          </cell>
          <cell r="K5246">
            <v>45</v>
          </cell>
          <cell r="L5246">
            <v>44</v>
          </cell>
          <cell r="M5246">
            <v>3</v>
          </cell>
          <cell r="N5246">
            <v>19</v>
          </cell>
          <cell r="O5246">
            <v>0.8</v>
          </cell>
          <cell r="P5246">
            <v>2508</v>
          </cell>
          <cell r="Q5246">
            <v>1027</v>
          </cell>
          <cell r="R5246">
            <v>0.6</v>
          </cell>
          <cell r="S5246">
            <v>3</v>
          </cell>
          <cell r="T5246">
            <v>1881</v>
          </cell>
          <cell r="U5246">
            <v>783</v>
          </cell>
          <cell r="V5246">
            <v>4389</v>
          </cell>
          <cell r="W5246">
            <v>1810</v>
          </cell>
          <cell r="X5246">
            <v>11747</v>
          </cell>
          <cell r="Y5246">
            <v>234940</v>
          </cell>
          <cell r="Z5246" t="str">
            <v>火</v>
          </cell>
          <cell r="AA5246">
            <v>0.25</v>
          </cell>
          <cell r="AB5246">
            <v>0.25</v>
          </cell>
          <cell r="AC5246">
            <v>0.25</v>
          </cell>
          <cell r="AD5246">
            <v>1</v>
          </cell>
          <cell r="AE5246">
            <v>0.25</v>
          </cell>
          <cell r="AF5246">
            <v>644</v>
          </cell>
          <cell r="AG5246">
            <v>644</v>
          </cell>
          <cell r="AH5246">
            <v>644</v>
          </cell>
          <cell r="AI5246">
            <v>1810</v>
          </cell>
          <cell r="AJ5246">
            <v>644</v>
          </cell>
          <cell r="AK5246">
            <v>30</v>
          </cell>
        </row>
        <row r="5247">
          <cell r="B5247">
            <v>2700018</v>
          </cell>
          <cell r="C5247">
            <v>230</v>
          </cell>
          <cell r="D5247">
            <v>2</v>
          </cell>
          <cell r="E5247">
            <v>70604</v>
          </cell>
          <cell r="F5247">
            <v>1</v>
          </cell>
          <cell r="G5247">
            <v>2700018</v>
          </cell>
          <cell r="I5247">
            <v>0</v>
          </cell>
          <cell r="J5247">
            <v>0</v>
          </cell>
          <cell r="K5247">
            <v>47</v>
          </cell>
          <cell r="L5247">
            <v>46</v>
          </cell>
          <cell r="M5247">
            <v>3</v>
          </cell>
          <cell r="N5247">
            <v>21</v>
          </cell>
          <cell r="O5247">
            <v>0.8</v>
          </cell>
          <cell r="P5247">
            <v>3091</v>
          </cell>
          <cell r="Q5247">
            <v>1266</v>
          </cell>
          <cell r="R5247">
            <v>0.6</v>
          </cell>
          <cell r="S5247">
            <v>3</v>
          </cell>
          <cell r="T5247">
            <v>2305</v>
          </cell>
          <cell r="U5247">
            <v>960</v>
          </cell>
          <cell r="V5247">
            <v>5396</v>
          </cell>
          <cell r="W5247">
            <v>2226</v>
          </cell>
          <cell r="X5247">
            <v>14401</v>
          </cell>
          <cell r="Y5247">
            <v>288020</v>
          </cell>
          <cell r="Z5247" t="str">
            <v>火</v>
          </cell>
          <cell r="AA5247">
            <v>0.25</v>
          </cell>
          <cell r="AB5247">
            <v>0.25</v>
          </cell>
          <cell r="AC5247">
            <v>0.25</v>
          </cell>
          <cell r="AD5247">
            <v>1</v>
          </cell>
          <cell r="AE5247">
            <v>0.25</v>
          </cell>
          <cell r="AF5247">
            <v>792</v>
          </cell>
          <cell r="AG5247">
            <v>792</v>
          </cell>
          <cell r="AH5247">
            <v>792</v>
          </cell>
          <cell r="AI5247">
            <v>2226</v>
          </cell>
          <cell r="AJ5247">
            <v>792</v>
          </cell>
          <cell r="AK5247">
            <v>30</v>
          </cell>
        </row>
        <row r="5248">
          <cell r="B5248">
            <v>2700019</v>
          </cell>
          <cell r="C5248">
            <v>240</v>
          </cell>
          <cell r="D5248">
            <v>2</v>
          </cell>
          <cell r="E5248">
            <v>70604</v>
          </cell>
          <cell r="F5248">
            <v>1</v>
          </cell>
          <cell r="G5248">
            <v>2700019</v>
          </cell>
          <cell r="I5248">
            <v>0</v>
          </cell>
          <cell r="J5248">
            <v>0</v>
          </cell>
          <cell r="K5248">
            <v>49</v>
          </cell>
          <cell r="L5248">
            <v>48</v>
          </cell>
          <cell r="M5248">
            <v>3</v>
          </cell>
          <cell r="N5248">
            <v>23</v>
          </cell>
          <cell r="O5248">
            <v>0.8</v>
          </cell>
          <cell r="P5248">
            <v>3790</v>
          </cell>
          <cell r="Q5248">
            <v>1552</v>
          </cell>
          <cell r="R5248">
            <v>0.6</v>
          </cell>
          <cell r="S5248">
            <v>3</v>
          </cell>
          <cell r="T5248">
            <v>2815</v>
          </cell>
          <cell r="U5248">
            <v>1173</v>
          </cell>
          <cell r="V5248">
            <v>6605</v>
          </cell>
          <cell r="W5248">
            <v>2725</v>
          </cell>
          <cell r="X5248">
            <v>17511</v>
          </cell>
          <cell r="Y5248">
            <v>350220</v>
          </cell>
          <cell r="Z5248" t="str">
            <v>火</v>
          </cell>
          <cell r="AA5248">
            <v>0.25</v>
          </cell>
          <cell r="AB5248">
            <v>0.25</v>
          </cell>
          <cell r="AC5248">
            <v>0.25</v>
          </cell>
          <cell r="AD5248">
            <v>1</v>
          </cell>
          <cell r="AE5248">
            <v>0.25</v>
          </cell>
          <cell r="AF5248">
            <v>970</v>
          </cell>
          <cell r="AG5248">
            <v>970</v>
          </cell>
          <cell r="AH5248">
            <v>970</v>
          </cell>
          <cell r="AI5248">
            <v>2725</v>
          </cell>
          <cell r="AJ5248">
            <v>970</v>
          </cell>
          <cell r="AK5248">
            <v>30</v>
          </cell>
        </row>
        <row r="5249">
          <cell r="B5249">
            <v>2700020</v>
          </cell>
          <cell r="C5249">
            <v>250</v>
          </cell>
          <cell r="D5249">
            <v>2</v>
          </cell>
          <cell r="E5249">
            <v>70604</v>
          </cell>
          <cell r="F5249">
            <v>1</v>
          </cell>
          <cell r="G5249">
            <v>2700020</v>
          </cell>
          <cell r="I5249">
            <v>0</v>
          </cell>
          <cell r="J5249">
            <v>0</v>
          </cell>
          <cell r="K5249">
            <v>51</v>
          </cell>
          <cell r="L5249">
            <v>50</v>
          </cell>
          <cell r="M5249">
            <v>3</v>
          </cell>
          <cell r="N5249">
            <v>24</v>
          </cell>
          <cell r="O5249">
            <v>0.8</v>
          </cell>
          <cell r="P5249">
            <v>4416</v>
          </cell>
          <cell r="Q5249">
            <v>1808</v>
          </cell>
          <cell r="R5249">
            <v>0.6</v>
          </cell>
          <cell r="S5249">
            <v>3</v>
          </cell>
          <cell r="T5249">
            <v>3283</v>
          </cell>
          <cell r="U5249">
            <v>1368</v>
          </cell>
          <cell r="V5249">
            <v>7699</v>
          </cell>
          <cell r="W5249">
            <v>3176</v>
          </cell>
          <cell r="X5249">
            <v>21364</v>
          </cell>
          <cell r="Y5249">
            <v>427280</v>
          </cell>
          <cell r="Z5249" t="str">
            <v>火</v>
          </cell>
          <cell r="AA5249">
            <v>0.25</v>
          </cell>
          <cell r="AB5249">
            <v>0.25</v>
          </cell>
          <cell r="AC5249">
            <v>0.25</v>
          </cell>
          <cell r="AD5249">
            <v>1</v>
          </cell>
          <cell r="AE5249">
            <v>0.25</v>
          </cell>
          <cell r="AF5249">
            <v>1130</v>
          </cell>
          <cell r="AG5249">
            <v>1130</v>
          </cell>
          <cell r="AH5249">
            <v>1130</v>
          </cell>
          <cell r="AI5249">
            <v>3176</v>
          </cell>
          <cell r="AJ5249">
            <v>1130</v>
          </cell>
          <cell r="AK5249">
            <v>30</v>
          </cell>
        </row>
        <row r="5250">
          <cell r="B5250">
            <v>2700021</v>
          </cell>
          <cell r="C5250">
            <v>260</v>
          </cell>
          <cell r="D5250">
            <v>2</v>
          </cell>
          <cell r="E5250">
            <v>70605</v>
          </cell>
          <cell r="F5250">
            <v>1</v>
          </cell>
          <cell r="G5250">
            <v>2700021</v>
          </cell>
          <cell r="I5250">
            <v>0</v>
          </cell>
          <cell r="J5250">
            <v>0</v>
          </cell>
          <cell r="K5250">
            <v>53</v>
          </cell>
          <cell r="L5250">
            <v>52</v>
          </cell>
          <cell r="M5250">
            <v>3</v>
          </cell>
          <cell r="N5250">
            <v>24</v>
          </cell>
          <cell r="O5250">
            <v>0.8</v>
          </cell>
          <cell r="P5250">
            <v>4953</v>
          </cell>
          <cell r="Q5250">
            <v>2028</v>
          </cell>
          <cell r="R5250">
            <v>0.6</v>
          </cell>
          <cell r="S5250">
            <v>3</v>
          </cell>
          <cell r="T5250">
            <v>3715</v>
          </cell>
          <cell r="U5250">
            <v>1548</v>
          </cell>
          <cell r="V5250">
            <v>8668</v>
          </cell>
          <cell r="W5250">
            <v>3576</v>
          </cell>
          <cell r="X5250">
            <v>23644</v>
          </cell>
          <cell r="Y5250">
            <v>472880</v>
          </cell>
          <cell r="Z5250" t="str">
            <v>金</v>
          </cell>
          <cell r="AA5250">
            <v>1</v>
          </cell>
          <cell r="AB5250">
            <v>0.25</v>
          </cell>
          <cell r="AC5250">
            <v>0.25</v>
          </cell>
          <cell r="AD5250">
            <v>0.25</v>
          </cell>
          <cell r="AE5250">
            <v>0.25</v>
          </cell>
          <cell r="AF5250">
            <v>3576</v>
          </cell>
          <cell r="AG5250">
            <v>1273</v>
          </cell>
          <cell r="AH5250">
            <v>1273</v>
          </cell>
          <cell r="AI5250">
            <v>1273</v>
          </cell>
          <cell r="AJ5250">
            <v>1273</v>
          </cell>
          <cell r="AK5250">
            <v>30</v>
          </cell>
        </row>
        <row r="5251">
          <cell r="B5251">
            <v>2700022</v>
          </cell>
          <cell r="C5251">
            <v>270</v>
          </cell>
          <cell r="D5251">
            <v>2</v>
          </cell>
          <cell r="E5251">
            <v>70605</v>
          </cell>
          <cell r="F5251">
            <v>1</v>
          </cell>
          <cell r="G5251">
            <v>2700022</v>
          </cell>
          <cell r="I5251">
            <v>0</v>
          </cell>
          <cell r="J5251">
            <v>0</v>
          </cell>
          <cell r="K5251">
            <v>55</v>
          </cell>
          <cell r="L5251">
            <v>54</v>
          </cell>
          <cell r="M5251">
            <v>3</v>
          </cell>
          <cell r="N5251">
            <v>24</v>
          </cell>
          <cell r="O5251">
            <v>0.8</v>
          </cell>
          <cell r="P5251">
            <v>5529</v>
          </cell>
          <cell r="Q5251">
            <v>2264</v>
          </cell>
          <cell r="R5251">
            <v>0.6</v>
          </cell>
          <cell r="S5251">
            <v>3</v>
          </cell>
          <cell r="T5251">
            <v>4147</v>
          </cell>
          <cell r="U5251">
            <v>1728</v>
          </cell>
          <cell r="V5251">
            <v>9676</v>
          </cell>
          <cell r="W5251">
            <v>3992</v>
          </cell>
          <cell r="X5251">
            <v>26212</v>
          </cell>
          <cell r="Y5251">
            <v>524240</v>
          </cell>
          <cell r="Z5251" t="str">
            <v>金</v>
          </cell>
          <cell r="AA5251">
            <v>1</v>
          </cell>
          <cell r="AB5251">
            <v>0.25</v>
          </cell>
          <cell r="AC5251">
            <v>0.25</v>
          </cell>
          <cell r="AD5251">
            <v>0.25</v>
          </cell>
          <cell r="AE5251">
            <v>0.25</v>
          </cell>
          <cell r="AF5251">
            <v>3992</v>
          </cell>
          <cell r="AG5251">
            <v>1421</v>
          </cell>
          <cell r="AH5251">
            <v>1421</v>
          </cell>
          <cell r="AI5251">
            <v>1421</v>
          </cell>
          <cell r="AJ5251">
            <v>1421</v>
          </cell>
          <cell r="AK5251">
            <v>30</v>
          </cell>
        </row>
        <row r="5252">
          <cell r="B5252">
            <v>2700023</v>
          </cell>
          <cell r="C5252">
            <v>280</v>
          </cell>
          <cell r="D5252">
            <v>2</v>
          </cell>
          <cell r="E5252">
            <v>70605</v>
          </cell>
          <cell r="F5252">
            <v>1</v>
          </cell>
          <cell r="G5252">
            <v>2700023</v>
          </cell>
          <cell r="I5252">
            <v>0</v>
          </cell>
          <cell r="J5252">
            <v>0</v>
          </cell>
          <cell r="K5252">
            <v>57</v>
          </cell>
          <cell r="L5252">
            <v>56</v>
          </cell>
          <cell r="M5252">
            <v>3</v>
          </cell>
          <cell r="N5252">
            <v>24</v>
          </cell>
          <cell r="O5252">
            <v>0.8</v>
          </cell>
          <cell r="P5252">
            <v>6182</v>
          </cell>
          <cell r="Q5252">
            <v>2532</v>
          </cell>
          <cell r="R5252">
            <v>0.6</v>
          </cell>
          <cell r="S5252">
            <v>3</v>
          </cell>
          <cell r="T5252">
            <v>4622</v>
          </cell>
          <cell r="U5252">
            <v>1926</v>
          </cell>
          <cell r="V5252">
            <v>10804</v>
          </cell>
          <cell r="W5252">
            <v>4458</v>
          </cell>
          <cell r="X5252">
            <v>29068</v>
          </cell>
          <cell r="Y5252">
            <v>581360</v>
          </cell>
          <cell r="Z5252" t="str">
            <v>金</v>
          </cell>
          <cell r="AA5252">
            <v>1</v>
          </cell>
          <cell r="AB5252">
            <v>0.25</v>
          </cell>
          <cell r="AC5252">
            <v>0.25</v>
          </cell>
          <cell r="AD5252">
            <v>0.25</v>
          </cell>
          <cell r="AE5252">
            <v>0.25</v>
          </cell>
          <cell r="AF5252">
            <v>4458</v>
          </cell>
          <cell r="AG5252">
            <v>1586</v>
          </cell>
          <cell r="AH5252">
            <v>1586</v>
          </cell>
          <cell r="AI5252">
            <v>1586</v>
          </cell>
          <cell r="AJ5252">
            <v>1586</v>
          </cell>
          <cell r="AK5252">
            <v>30</v>
          </cell>
        </row>
        <row r="5253">
          <cell r="B5253">
            <v>2700024</v>
          </cell>
          <cell r="C5253">
            <v>290</v>
          </cell>
          <cell r="D5253">
            <v>2</v>
          </cell>
          <cell r="E5253">
            <v>70605</v>
          </cell>
          <cell r="F5253">
            <v>1</v>
          </cell>
          <cell r="G5253">
            <v>2700024</v>
          </cell>
          <cell r="I5253">
            <v>0</v>
          </cell>
          <cell r="J5253">
            <v>0</v>
          </cell>
          <cell r="K5253">
            <v>59</v>
          </cell>
          <cell r="L5253">
            <v>58</v>
          </cell>
          <cell r="M5253">
            <v>3</v>
          </cell>
          <cell r="N5253">
            <v>24</v>
          </cell>
          <cell r="O5253">
            <v>0.8</v>
          </cell>
          <cell r="P5253">
            <v>6912</v>
          </cell>
          <cell r="Q5253">
            <v>2831</v>
          </cell>
          <cell r="R5253">
            <v>0.6</v>
          </cell>
          <cell r="S5253">
            <v>3</v>
          </cell>
          <cell r="T5253">
            <v>5184</v>
          </cell>
          <cell r="U5253">
            <v>2160</v>
          </cell>
          <cell r="V5253">
            <v>12096</v>
          </cell>
          <cell r="W5253">
            <v>4991</v>
          </cell>
          <cell r="X5253">
            <v>32260</v>
          </cell>
          <cell r="Y5253">
            <v>645200</v>
          </cell>
          <cell r="Z5253" t="str">
            <v>金</v>
          </cell>
          <cell r="AA5253">
            <v>1</v>
          </cell>
          <cell r="AB5253">
            <v>0.25</v>
          </cell>
          <cell r="AC5253">
            <v>0.25</v>
          </cell>
          <cell r="AD5253">
            <v>0.25</v>
          </cell>
          <cell r="AE5253">
            <v>0.25</v>
          </cell>
          <cell r="AF5253">
            <v>4991</v>
          </cell>
          <cell r="AG5253">
            <v>1776</v>
          </cell>
          <cell r="AH5253">
            <v>1776</v>
          </cell>
          <cell r="AI5253">
            <v>1776</v>
          </cell>
          <cell r="AJ5253">
            <v>1776</v>
          </cell>
          <cell r="AK5253">
            <v>30</v>
          </cell>
        </row>
        <row r="5254">
          <cell r="B5254">
            <v>2700025</v>
          </cell>
          <cell r="C5254">
            <v>300</v>
          </cell>
          <cell r="D5254">
            <v>2</v>
          </cell>
          <cell r="E5254">
            <v>70605</v>
          </cell>
          <cell r="F5254">
            <v>1</v>
          </cell>
          <cell r="G5254">
            <v>2700025</v>
          </cell>
          <cell r="I5254">
            <v>0</v>
          </cell>
          <cell r="J5254">
            <v>0</v>
          </cell>
          <cell r="K5254">
            <v>61</v>
          </cell>
          <cell r="L5254">
            <v>60</v>
          </cell>
          <cell r="M5254">
            <v>4</v>
          </cell>
          <cell r="N5254">
            <v>24</v>
          </cell>
          <cell r="O5254">
            <v>0.8</v>
          </cell>
          <cell r="P5254">
            <v>7737</v>
          </cell>
          <cell r="Q5254">
            <v>3169</v>
          </cell>
          <cell r="R5254">
            <v>0.6</v>
          </cell>
          <cell r="S5254">
            <v>3</v>
          </cell>
          <cell r="T5254">
            <v>5788</v>
          </cell>
          <cell r="U5254">
            <v>2412</v>
          </cell>
          <cell r="V5254">
            <v>13525</v>
          </cell>
          <cell r="W5254">
            <v>5581</v>
          </cell>
          <cell r="X5254">
            <v>37684</v>
          </cell>
          <cell r="Y5254">
            <v>753680</v>
          </cell>
          <cell r="Z5254" t="str">
            <v>金</v>
          </cell>
          <cell r="AA5254">
            <v>1</v>
          </cell>
          <cell r="AB5254">
            <v>0.25</v>
          </cell>
          <cell r="AC5254">
            <v>0.25</v>
          </cell>
          <cell r="AD5254">
            <v>0.25</v>
          </cell>
          <cell r="AE5254">
            <v>0.25</v>
          </cell>
          <cell r="AF5254">
            <v>5581</v>
          </cell>
          <cell r="AG5254">
            <v>1986</v>
          </cell>
          <cell r="AH5254">
            <v>1986</v>
          </cell>
          <cell r="AI5254">
            <v>1986</v>
          </cell>
          <cell r="AJ5254">
            <v>1986</v>
          </cell>
          <cell r="AK5254">
            <v>50</v>
          </cell>
        </row>
        <row r="5255">
          <cell r="B5255">
            <v>2700026</v>
          </cell>
          <cell r="C5255">
            <v>310</v>
          </cell>
          <cell r="D5255">
            <v>2</v>
          </cell>
          <cell r="E5255">
            <v>70606</v>
          </cell>
          <cell r="F5255">
            <v>1</v>
          </cell>
          <cell r="G5255">
            <v>2700026</v>
          </cell>
          <cell r="I5255">
            <v>0</v>
          </cell>
          <cell r="J5255">
            <v>0</v>
          </cell>
          <cell r="K5255">
            <v>63</v>
          </cell>
          <cell r="L5255">
            <v>62</v>
          </cell>
          <cell r="M5255">
            <v>4</v>
          </cell>
          <cell r="N5255">
            <v>25</v>
          </cell>
          <cell r="O5255">
            <v>0.8</v>
          </cell>
          <cell r="P5255">
            <v>9000</v>
          </cell>
          <cell r="Q5255">
            <v>3686</v>
          </cell>
          <cell r="R5255">
            <v>0.6</v>
          </cell>
          <cell r="S5255">
            <v>3</v>
          </cell>
          <cell r="T5255">
            <v>6750</v>
          </cell>
          <cell r="U5255">
            <v>2812</v>
          </cell>
          <cell r="V5255">
            <v>15750</v>
          </cell>
          <cell r="W5255">
            <v>6498</v>
          </cell>
          <cell r="X5255">
            <v>43425</v>
          </cell>
          <cell r="Y5255">
            <v>868500</v>
          </cell>
          <cell r="Z5255" t="str">
            <v>水</v>
          </cell>
          <cell r="AA5255">
            <v>0.25</v>
          </cell>
          <cell r="AB5255">
            <v>0.25</v>
          </cell>
          <cell r="AC5255">
            <v>1</v>
          </cell>
          <cell r="AD5255">
            <v>0.25</v>
          </cell>
          <cell r="AE5255">
            <v>0.25</v>
          </cell>
          <cell r="AF5255">
            <v>2313</v>
          </cell>
          <cell r="AG5255">
            <v>2313</v>
          </cell>
          <cell r="AH5255">
            <v>6498</v>
          </cell>
          <cell r="AI5255">
            <v>2313</v>
          </cell>
          <cell r="AJ5255">
            <v>2313</v>
          </cell>
          <cell r="AK5255">
            <v>50</v>
          </cell>
        </row>
        <row r="5256">
          <cell r="B5256">
            <v>2700027</v>
          </cell>
          <cell r="C5256">
            <v>320</v>
          </cell>
          <cell r="D5256">
            <v>2</v>
          </cell>
          <cell r="E5256">
            <v>70606</v>
          </cell>
          <cell r="F5256">
            <v>1</v>
          </cell>
          <cell r="G5256">
            <v>2700027</v>
          </cell>
          <cell r="I5256">
            <v>0</v>
          </cell>
          <cell r="J5256">
            <v>0</v>
          </cell>
          <cell r="K5256">
            <v>65</v>
          </cell>
          <cell r="L5256">
            <v>64</v>
          </cell>
          <cell r="M5256">
            <v>4</v>
          </cell>
          <cell r="N5256">
            <v>27</v>
          </cell>
          <cell r="O5256">
            <v>0.8</v>
          </cell>
          <cell r="P5256">
            <v>10864</v>
          </cell>
          <cell r="Q5256">
            <v>4450</v>
          </cell>
          <cell r="R5256">
            <v>0.6</v>
          </cell>
          <cell r="S5256">
            <v>3</v>
          </cell>
          <cell r="T5256">
            <v>8116</v>
          </cell>
          <cell r="U5256">
            <v>3381</v>
          </cell>
          <cell r="V5256">
            <v>18980</v>
          </cell>
          <cell r="W5256">
            <v>7831</v>
          </cell>
          <cell r="X5256">
            <v>51940</v>
          </cell>
          <cell r="Y5256">
            <v>1038800</v>
          </cell>
          <cell r="Z5256" t="str">
            <v>水</v>
          </cell>
          <cell r="AA5256">
            <v>0.25</v>
          </cell>
          <cell r="AB5256">
            <v>0.25</v>
          </cell>
          <cell r="AC5256">
            <v>1</v>
          </cell>
          <cell r="AD5256">
            <v>0.25</v>
          </cell>
          <cell r="AE5256">
            <v>0.25</v>
          </cell>
          <cell r="AF5256">
            <v>2787</v>
          </cell>
          <cell r="AG5256">
            <v>2787</v>
          </cell>
          <cell r="AH5256">
            <v>7831</v>
          </cell>
          <cell r="AI5256">
            <v>2787</v>
          </cell>
          <cell r="AJ5256">
            <v>2787</v>
          </cell>
          <cell r="AK5256">
            <v>50</v>
          </cell>
        </row>
        <row r="5257">
          <cell r="B5257">
            <v>2700028</v>
          </cell>
          <cell r="C5257">
            <v>330</v>
          </cell>
          <cell r="D5257">
            <v>2</v>
          </cell>
          <cell r="E5257">
            <v>70606</v>
          </cell>
          <cell r="F5257">
            <v>1</v>
          </cell>
          <cell r="G5257">
            <v>2700028</v>
          </cell>
          <cell r="I5257">
            <v>0</v>
          </cell>
          <cell r="J5257">
            <v>0</v>
          </cell>
          <cell r="K5257">
            <v>67</v>
          </cell>
          <cell r="L5257">
            <v>66</v>
          </cell>
          <cell r="M5257">
            <v>4</v>
          </cell>
          <cell r="N5257">
            <v>29</v>
          </cell>
          <cell r="O5257">
            <v>0.8</v>
          </cell>
          <cell r="P5257">
            <v>13061</v>
          </cell>
          <cell r="Q5257">
            <v>5350</v>
          </cell>
          <cell r="R5257">
            <v>0.6</v>
          </cell>
          <cell r="S5257">
            <v>3</v>
          </cell>
          <cell r="T5257">
            <v>9761</v>
          </cell>
          <cell r="U5257">
            <v>4067</v>
          </cell>
          <cell r="V5257">
            <v>22822</v>
          </cell>
          <cell r="W5257">
            <v>9417</v>
          </cell>
          <cell r="X5257">
            <v>61812</v>
          </cell>
          <cell r="Y5257">
            <v>1236240</v>
          </cell>
          <cell r="Z5257" t="str">
            <v>水</v>
          </cell>
          <cell r="AA5257">
            <v>0.25</v>
          </cell>
          <cell r="AB5257">
            <v>0.25</v>
          </cell>
          <cell r="AC5257">
            <v>1</v>
          </cell>
          <cell r="AD5257">
            <v>0.25</v>
          </cell>
          <cell r="AE5257">
            <v>0.25</v>
          </cell>
          <cell r="AF5257">
            <v>3351</v>
          </cell>
          <cell r="AG5257">
            <v>3351</v>
          </cell>
          <cell r="AH5257">
            <v>9417</v>
          </cell>
          <cell r="AI5257">
            <v>3351</v>
          </cell>
          <cell r="AJ5257">
            <v>3351</v>
          </cell>
          <cell r="AK5257">
            <v>50</v>
          </cell>
        </row>
        <row r="5258">
          <cell r="B5258">
            <v>2700029</v>
          </cell>
          <cell r="C5258">
            <v>340</v>
          </cell>
          <cell r="D5258">
            <v>2</v>
          </cell>
          <cell r="E5258">
            <v>70606</v>
          </cell>
          <cell r="F5258">
            <v>1</v>
          </cell>
          <cell r="G5258">
            <v>2700029</v>
          </cell>
          <cell r="I5258">
            <v>0</v>
          </cell>
          <cell r="J5258">
            <v>0</v>
          </cell>
          <cell r="K5258">
            <v>69</v>
          </cell>
          <cell r="L5258">
            <v>68</v>
          </cell>
          <cell r="M5258">
            <v>4</v>
          </cell>
          <cell r="N5258">
            <v>31</v>
          </cell>
          <cell r="O5258">
            <v>0.8</v>
          </cell>
          <cell r="P5258">
            <v>15599</v>
          </cell>
          <cell r="Q5258">
            <v>6389</v>
          </cell>
          <cell r="R5258">
            <v>0.6</v>
          </cell>
          <cell r="S5258">
            <v>3</v>
          </cell>
          <cell r="T5258">
            <v>11662</v>
          </cell>
          <cell r="U5258">
            <v>4859</v>
          </cell>
          <cell r="V5258">
            <v>27261</v>
          </cell>
          <cell r="W5258">
            <v>11248</v>
          </cell>
          <cell r="X5258">
            <v>73291</v>
          </cell>
          <cell r="Y5258">
            <v>1465820</v>
          </cell>
          <cell r="Z5258" t="str">
            <v>水</v>
          </cell>
          <cell r="AA5258">
            <v>0.25</v>
          </cell>
          <cell r="AB5258">
            <v>0.25</v>
          </cell>
          <cell r="AC5258">
            <v>1</v>
          </cell>
          <cell r="AD5258">
            <v>0.25</v>
          </cell>
          <cell r="AE5258">
            <v>0.25</v>
          </cell>
          <cell r="AF5258">
            <v>4003</v>
          </cell>
          <cell r="AG5258">
            <v>4003</v>
          </cell>
          <cell r="AH5258">
            <v>11248</v>
          </cell>
          <cell r="AI5258">
            <v>4003</v>
          </cell>
          <cell r="AJ5258">
            <v>4003</v>
          </cell>
          <cell r="AK5258">
            <v>50</v>
          </cell>
        </row>
        <row r="5259">
          <cell r="B5259">
            <v>2700030</v>
          </cell>
          <cell r="C5259">
            <v>350</v>
          </cell>
          <cell r="D5259">
            <v>2</v>
          </cell>
          <cell r="E5259">
            <v>70606</v>
          </cell>
          <cell r="F5259">
            <v>1</v>
          </cell>
          <cell r="G5259">
            <v>2700030</v>
          </cell>
          <cell r="I5259">
            <v>0</v>
          </cell>
          <cell r="J5259">
            <v>0</v>
          </cell>
          <cell r="K5259">
            <v>71</v>
          </cell>
          <cell r="L5259">
            <v>70</v>
          </cell>
          <cell r="M5259">
            <v>4</v>
          </cell>
          <cell r="N5259">
            <v>32</v>
          </cell>
          <cell r="O5259">
            <v>0.8</v>
          </cell>
          <cell r="P5259">
            <v>18022</v>
          </cell>
          <cell r="Q5259">
            <v>7381</v>
          </cell>
          <cell r="R5259">
            <v>0.6</v>
          </cell>
          <cell r="S5259">
            <v>3</v>
          </cell>
          <cell r="T5259">
            <v>13478</v>
          </cell>
          <cell r="U5259">
            <v>5616</v>
          </cell>
          <cell r="V5259">
            <v>31500</v>
          </cell>
          <cell r="W5259">
            <v>12997</v>
          </cell>
          <cell r="X5259">
            <v>88292</v>
          </cell>
          <cell r="Y5259">
            <v>1765840</v>
          </cell>
          <cell r="Z5259" t="str">
            <v>水</v>
          </cell>
          <cell r="AA5259">
            <v>0.25</v>
          </cell>
          <cell r="AB5259">
            <v>0.25</v>
          </cell>
          <cell r="AC5259">
            <v>1</v>
          </cell>
          <cell r="AD5259">
            <v>0.25</v>
          </cell>
          <cell r="AE5259">
            <v>0.25</v>
          </cell>
          <cell r="AF5259">
            <v>4625</v>
          </cell>
          <cell r="AG5259">
            <v>4625</v>
          </cell>
          <cell r="AH5259">
            <v>12997</v>
          </cell>
          <cell r="AI5259">
            <v>4625</v>
          </cell>
          <cell r="AJ5259">
            <v>4625</v>
          </cell>
          <cell r="AK5259">
            <v>50</v>
          </cell>
        </row>
        <row r="5260">
          <cell r="B5260">
            <v>2700031</v>
          </cell>
          <cell r="C5260">
            <v>360</v>
          </cell>
          <cell r="D5260">
            <v>2</v>
          </cell>
          <cell r="E5260">
            <v>70607</v>
          </cell>
          <cell r="F5260">
            <v>1</v>
          </cell>
          <cell r="G5260">
            <v>2700031</v>
          </cell>
          <cell r="I5260">
            <v>0</v>
          </cell>
          <cell r="J5260">
            <v>0</v>
          </cell>
          <cell r="K5260">
            <v>73</v>
          </cell>
          <cell r="L5260">
            <v>72</v>
          </cell>
          <cell r="M5260">
            <v>4</v>
          </cell>
          <cell r="N5260">
            <v>32</v>
          </cell>
          <cell r="O5260">
            <v>0.8</v>
          </cell>
          <cell r="P5260">
            <v>20147</v>
          </cell>
          <cell r="Q5260">
            <v>8252</v>
          </cell>
          <cell r="R5260">
            <v>0.6</v>
          </cell>
          <cell r="S5260">
            <v>3</v>
          </cell>
          <cell r="T5260">
            <v>15091</v>
          </cell>
          <cell r="U5260">
            <v>6288</v>
          </cell>
          <cell r="V5260">
            <v>35238</v>
          </cell>
          <cell r="W5260">
            <v>14540</v>
          </cell>
          <cell r="X5260">
            <v>97636</v>
          </cell>
          <cell r="Y5260">
            <v>1952720</v>
          </cell>
          <cell r="Z5260" t="str">
            <v>土</v>
          </cell>
          <cell r="AA5260">
            <v>0.25</v>
          </cell>
          <cell r="AB5260">
            <v>0.25</v>
          </cell>
          <cell r="AC5260">
            <v>0.25</v>
          </cell>
          <cell r="AD5260">
            <v>0.25</v>
          </cell>
          <cell r="AE5260">
            <v>1</v>
          </cell>
          <cell r="AF5260">
            <v>5174</v>
          </cell>
          <cell r="AG5260">
            <v>5174</v>
          </cell>
          <cell r="AH5260">
            <v>5174</v>
          </cell>
          <cell r="AI5260">
            <v>5174</v>
          </cell>
          <cell r="AJ5260">
            <v>14540</v>
          </cell>
          <cell r="AK5260">
            <v>50</v>
          </cell>
        </row>
        <row r="5261">
          <cell r="B5261">
            <v>2700032</v>
          </cell>
          <cell r="C5261">
            <v>370</v>
          </cell>
          <cell r="D5261">
            <v>2</v>
          </cell>
          <cell r="E5261">
            <v>70607</v>
          </cell>
          <cell r="F5261">
            <v>1</v>
          </cell>
          <cell r="G5261">
            <v>2700032</v>
          </cell>
          <cell r="I5261">
            <v>0</v>
          </cell>
          <cell r="J5261">
            <v>0</v>
          </cell>
          <cell r="K5261">
            <v>75</v>
          </cell>
          <cell r="L5261">
            <v>74</v>
          </cell>
          <cell r="M5261">
            <v>4</v>
          </cell>
          <cell r="N5261">
            <v>32</v>
          </cell>
          <cell r="O5261">
            <v>0.8</v>
          </cell>
          <cell r="P5261">
            <v>22528</v>
          </cell>
          <cell r="Q5261">
            <v>9227</v>
          </cell>
          <cell r="R5261">
            <v>0.6</v>
          </cell>
          <cell r="S5261">
            <v>3</v>
          </cell>
          <cell r="T5261">
            <v>16876</v>
          </cell>
          <cell r="U5261">
            <v>7032</v>
          </cell>
          <cell r="V5261">
            <v>39404</v>
          </cell>
          <cell r="W5261">
            <v>16259</v>
          </cell>
          <cell r="X5261">
            <v>108100</v>
          </cell>
          <cell r="Y5261">
            <v>2162000</v>
          </cell>
          <cell r="Z5261" t="str">
            <v>土</v>
          </cell>
          <cell r="AA5261">
            <v>0.25</v>
          </cell>
          <cell r="AB5261">
            <v>0.25</v>
          </cell>
          <cell r="AC5261">
            <v>0.25</v>
          </cell>
          <cell r="AD5261">
            <v>0.25</v>
          </cell>
          <cell r="AE5261">
            <v>1</v>
          </cell>
          <cell r="AF5261">
            <v>5786</v>
          </cell>
          <cell r="AG5261">
            <v>5786</v>
          </cell>
          <cell r="AH5261">
            <v>5786</v>
          </cell>
          <cell r="AI5261">
            <v>5786</v>
          </cell>
          <cell r="AJ5261">
            <v>16259</v>
          </cell>
          <cell r="AK5261">
            <v>50</v>
          </cell>
        </row>
        <row r="5262">
          <cell r="B5262">
            <v>2700033</v>
          </cell>
          <cell r="C5262">
            <v>380</v>
          </cell>
          <cell r="D5262">
            <v>2</v>
          </cell>
          <cell r="E5262">
            <v>70607</v>
          </cell>
          <cell r="F5262">
            <v>1</v>
          </cell>
          <cell r="G5262">
            <v>2700033</v>
          </cell>
          <cell r="I5262">
            <v>0</v>
          </cell>
          <cell r="J5262">
            <v>0</v>
          </cell>
          <cell r="K5262">
            <v>77</v>
          </cell>
          <cell r="L5262">
            <v>76</v>
          </cell>
          <cell r="M5262">
            <v>4</v>
          </cell>
          <cell r="N5262">
            <v>32</v>
          </cell>
          <cell r="O5262">
            <v>0.8</v>
          </cell>
          <cell r="P5262">
            <v>25190</v>
          </cell>
          <cell r="Q5262">
            <v>10317</v>
          </cell>
          <cell r="R5262">
            <v>0.6</v>
          </cell>
          <cell r="S5262">
            <v>3</v>
          </cell>
          <cell r="T5262">
            <v>18892</v>
          </cell>
          <cell r="U5262">
            <v>7872</v>
          </cell>
          <cell r="V5262">
            <v>44082</v>
          </cell>
          <cell r="W5262">
            <v>18189</v>
          </cell>
          <cell r="X5262">
            <v>119812</v>
          </cell>
          <cell r="Y5262">
            <v>2396240</v>
          </cell>
          <cell r="Z5262" t="str">
            <v>土</v>
          </cell>
          <cell r="AA5262">
            <v>0.25</v>
          </cell>
          <cell r="AB5262">
            <v>0.25</v>
          </cell>
          <cell r="AC5262">
            <v>0.25</v>
          </cell>
          <cell r="AD5262">
            <v>0.25</v>
          </cell>
          <cell r="AE5262">
            <v>1</v>
          </cell>
          <cell r="AF5262">
            <v>6473</v>
          </cell>
          <cell r="AG5262">
            <v>6473</v>
          </cell>
          <cell r="AH5262">
            <v>6473</v>
          </cell>
          <cell r="AI5262">
            <v>6473</v>
          </cell>
          <cell r="AJ5262">
            <v>18189</v>
          </cell>
          <cell r="AK5262">
            <v>50</v>
          </cell>
        </row>
        <row r="5263">
          <cell r="B5263">
            <v>2700034</v>
          </cell>
          <cell r="C5263">
            <v>390</v>
          </cell>
          <cell r="D5263">
            <v>2</v>
          </cell>
          <cell r="E5263">
            <v>70607</v>
          </cell>
          <cell r="F5263">
            <v>1</v>
          </cell>
          <cell r="G5263">
            <v>2700034</v>
          </cell>
          <cell r="I5263">
            <v>0</v>
          </cell>
          <cell r="J5263">
            <v>0</v>
          </cell>
          <cell r="K5263">
            <v>79</v>
          </cell>
          <cell r="L5263">
            <v>78</v>
          </cell>
          <cell r="M5263">
            <v>4</v>
          </cell>
          <cell r="N5263">
            <v>32</v>
          </cell>
          <cell r="O5263">
            <v>0.8</v>
          </cell>
          <cell r="P5263">
            <v>28160</v>
          </cell>
          <cell r="Q5263">
            <v>11534</v>
          </cell>
          <cell r="R5263">
            <v>0.6</v>
          </cell>
          <cell r="S5263">
            <v>3</v>
          </cell>
          <cell r="T5263">
            <v>21081</v>
          </cell>
          <cell r="U5263">
            <v>8784</v>
          </cell>
          <cell r="V5263">
            <v>49241</v>
          </cell>
          <cell r="W5263">
            <v>20318</v>
          </cell>
          <cell r="X5263">
            <v>132900</v>
          </cell>
          <cell r="Y5263">
            <v>2658000</v>
          </cell>
          <cell r="Z5263" t="str">
            <v>土</v>
          </cell>
          <cell r="AA5263">
            <v>0.25</v>
          </cell>
          <cell r="AB5263">
            <v>0.25</v>
          </cell>
          <cell r="AC5263">
            <v>0.25</v>
          </cell>
          <cell r="AD5263">
            <v>0.25</v>
          </cell>
          <cell r="AE5263">
            <v>1</v>
          </cell>
          <cell r="AF5263">
            <v>7230</v>
          </cell>
          <cell r="AG5263">
            <v>7230</v>
          </cell>
          <cell r="AH5263">
            <v>7230</v>
          </cell>
          <cell r="AI5263">
            <v>7230</v>
          </cell>
          <cell r="AJ5263">
            <v>20318</v>
          </cell>
          <cell r="AK5263">
            <v>50</v>
          </cell>
        </row>
        <row r="5264">
          <cell r="B5264">
            <v>2700035</v>
          </cell>
          <cell r="C5264">
            <v>400</v>
          </cell>
          <cell r="D5264">
            <v>2</v>
          </cell>
          <cell r="E5264">
            <v>70607</v>
          </cell>
          <cell r="F5264">
            <v>1</v>
          </cell>
          <cell r="G5264">
            <v>2700035</v>
          </cell>
          <cell r="I5264">
            <v>0</v>
          </cell>
          <cell r="J5264">
            <v>0</v>
          </cell>
          <cell r="K5264">
            <v>81</v>
          </cell>
          <cell r="L5264">
            <v>80</v>
          </cell>
          <cell r="M5264">
            <v>5</v>
          </cell>
          <cell r="N5264">
            <v>32</v>
          </cell>
          <cell r="O5264">
            <v>0.8</v>
          </cell>
          <cell r="P5264">
            <v>31488</v>
          </cell>
          <cell r="Q5264">
            <v>12897</v>
          </cell>
          <cell r="R5264">
            <v>0.6</v>
          </cell>
          <cell r="S5264">
            <v>3</v>
          </cell>
          <cell r="T5264">
            <v>23616</v>
          </cell>
          <cell r="U5264">
            <v>9840</v>
          </cell>
          <cell r="V5264">
            <v>55104</v>
          </cell>
          <cell r="W5264">
            <v>22737</v>
          </cell>
          <cell r="X5264">
            <v>155044</v>
          </cell>
          <cell r="Y5264">
            <v>3100880</v>
          </cell>
          <cell r="Z5264" t="str">
            <v>土</v>
          </cell>
          <cell r="AA5264">
            <v>0.25</v>
          </cell>
          <cell r="AB5264">
            <v>0.25</v>
          </cell>
          <cell r="AC5264">
            <v>0.25</v>
          </cell>
          <cell r="AD5264">
            <v>0.25</v>
          </cell>
          <cell r="AE5264">
            <v>1</v>
          </cell>
          <cell r="AF5264">
            <v>8091</v>
          </cell>
          <cell r="AG5264">
            <v>8091</v>
          </cell>
          <cell r="AH5264">
            <v>8091</v>
          </cell>
          <cell r="AI5264">
            <v>8091</v>
          </cell>
          <cell r="AJ5264">
            <v>22737</v>
          </cell>
          <cell r="AK5264">
            <v>70</v>
          </cell>
        </row>
        <row r="5265">
          <cell r="B5265">
            <v>2700036</v>
          </cell>
          <cell r="C5265">
            <v>410</v>
          </cell>
          <cell r="D5265">
            <v>2</v>
          </cell>
          <cell r="E5265">
            <v>70608</v>
          </cell>
          <cell r="F5265">
            <v>1</v>
          </cell>
          <cell r="G5265">
            <v>2700036</v>
          </cell>
          <cell r="I5265">
            <v>0</v>
          </cell>
          <cell r="J5265">
            <v>0</v>
          </cell>
          <cell r="K5265">
            <v>83</v>
          </cell>
          <cell r="L5265">
            <v>82</v>
          </cell>
          <cell r="M5265">
            <v>5</v>
          </cell>
          <cell r="N5265">
            <v>33</v>
          </cell>
          <cell r="O5265">
            <v>0.8</v>
          </cell>
          <cell r="P5265">
            <v>36300</v>
          </cell>
          <cell r="Q5265">
            <v>14868</v>
          </cell>
          <cell r="R5265">
            <v>0.6</v>
          </cell>
          <cell r="S5265">
            <v>3</v>
          </cell>
          <cell r="T5265">
            <v>27205</v>
          </cell>
          <cell r="U5265">
            <v>11335</v>
          </cell>
          <cell r="V5265">
            <v>63505</v>
          </cell>
          <cell r="W5265">
            <v>26203</v>
          </cell>
          <cell r="X5265">
            <v>176749</v>
          </cell>
          <cell r="Y5265">
            <v>3534980</v>
          </cell>
          <cell r="Z5265" t="str">
            <v>木</v>
          </cell>
          <cell r="AA5265">
            <v>0.25</v>
          </cell>
          <cell r="AB5265">
            <v>1</v>
          </cell>
          <cell r="AC5265">
            <v>0.25</v>
          </cell>
          <cell r="AD5265">
            <v>0.25</v>
          </cell>
          <cell r="AE5265">
            <v>0.25</v>
          </cell>
          <cell r="AF5265">
            <v>9325</v>
          </cell>
          <cell r="AG5265">
            <v>26203</v>
          </cell>
          <cell r="AH5265">
            <v>9325</v>
          </cell>
          <cell r="AI5265">
            <v>9325</v>
          </cell>
          <cell r="AJ5265">
            <v>9325</v>
          </cell>
          <cell r="AK5265">
            <v>70</v>
          </cell>
        </row>
        <row r="5266">
          <cell r="B5266">
            <v>2700037</v>
          </cell>
          <cell r="C5266">
            <v>420</v>
          </cell>
          <cell r="D5266">
            <v>2</v>
          </cell>
          <cell r="E5266">
            <v>70608</v>
          </cell>
          <cell r="F5266">
            <v>1</v>
          </cell>
          <cell r="G5266">
            <v>2700037</v>
          </cell>
          <cell r="I5266">
            <v>0</v>
          </cell>
          <cell r="J5266">
            <v>0</v>
          </cell>
          <cell r="K5266">
            <v>85</v>
          </cell>
          <cell r="L5266">
            <v>84</v>
          </cell>
          <cell r="M5266">
            <v>5</v>
          </cell>
          <cell r="N5266">
            <v>35</v>
          </cell>
          <cell r="O5266">
            <v>0.8</v>
          </cell>
          <cell r="P5266">
            <v>43064</v>
          </cell>
          <cell r="Q5266">
            <v>17639</v>
          </cell>
          <cell r="R5266">
            <v>0.6</v>
          </cell>
          <cell r="S5266">
            <v>3</v>
          </cell>
          <cell r="T5266">
            <v>32256</v>
          </cell>
          <cell r="U5266">
            <v>13440</v>
          </cell>
          <cell r="V5266">
            <v>75320</v>
          </cell>
          <cell r="W5266">
            <v>31079</v>
          </cell>
          <cell r="X5266">
            <v>207475</v>
          </cell>
          <cell r="Y5266">
            <v>4149500</v>
          </cell>
          <cell r="Z5266" t="str">
            <v>木</v>
          </cell>
          <cell r="AA5266">
            <v>0.25</v>
          </cell>
          <cell r="AB5266">
            <v>1</v>
          </cell>
          <cell r="AC5266">
            <v>0.25</v>
          </cell>
          <cell r="AD5266">
            <v>0.25</v>
          </cell>
          <cell r="AE5266">
            <v>0.25</v>
          </cell>
          <cell r="AF5266">
            <v>11060</v>
          </cell>
          <cell r="AG5266">
            <v>31079</v>
          </cell>
          <cell r="AH5266">
            <v>11060</v>
          </cell>
          <cell r="AI5266">
            <v>11060</v>
          </cell>
          <cell r="AJ5266">
            <v>11060</v>
          </cell>
          <cell r="AK5266">
            <v>70</v>
          </cell>
        </row>
        <row r="5267">
          <cell r="B5267">
            <v>2700038</v>
          </cell>
          <cell r="C5267">
            <v>430</v>
          </cell>
          <cell r="D5267">
            <v>2</v>
          </cell>
          <cell r="E5267">
            <v>70608</v>
          </cell>
          <cell r="F5267">
            <v>1</v>
          </cell>
          <cell r="G5267">
            <v>2700038</v>
          </cell>
          <cell r="I5267">
            <v>0</v>
          </cell>
          <cell r="J5267">
            <v>0</v>
          </cell>
          <cell r="K5267">
            <v>87</v>
          </cell>
          <cell r="L5267">
            <v>86</v>
          </cell>
          <cell r="M5267">
            <v>5</v>
          </cell>
          <cell r="N5267">
            <v>37</v>
          </cell>
          <cell r="O5267">
            <v>0.8</v>
          </cell>
          <cell r="P5267">
            <v>50882</v>
          </cell>
          <cell r="Q5267">
            <v>20841</v>
          </cell>
          <cell r="R5267">
            <v>0.6</v>
          </cell>
          <cell r="S5267">
            <v>3</v>
          </cell>
          <cell r="T5267">
            <v>38161</v>
          </cell>
          <cell r="U5267">
            <v>15900</v>
          </cell>
          <cell r="V5267">
            <v>89043</v>
          </cell>
          <cell r="W5267">
            <v>36741</v>
          </cell>
          <cell r="X5267">
            <v>242968</v>
          </cell>
          <cell r="Y5267">
            <v>4859360</v>
          </cell>
          <cell r="Z5267" t="str">
            <v>木</v>
          </cell>
          <cell r="AA5267">
            <v>0.25</v>
          </cell>
          <cell r="AB5267">
            <v>1</v>
          </cell>
          <cell r="AC5267">
            <v>0.25</v>
          </cell>
          <cell r="AD5267">
            <v>0.25</v>
          </cell>
          <cell r="AE5267">
            <v>0.25</v>
          </cell>
          <cell r="AF5267">
            <v>13075</v>
          </cell>
          <cell r="AG5267">
            <v>36741</v>
          </cell>
          <cell r="AH5267">
            <v>13075</v>
          </cell>
          <cell r="AI5267">
            <v>13075</v>
          </cell>
          <cell r="AJ5267">
            <v>13075</v>
          </cell>
          <cell r="AK5267">
            <v>70</v>
          </cell>
        </row>
        <row r="5268">
          <cell r="B5268">
            <v>2700039</v>
          </cell>
          <cell r="C5268">
            <v>440</v>
          </cell>
          <cell r="D5268">
            <v>2</v>
          </cell>
          <cell r="E5268">
            <v>70608</v>
          </cell>
          <cell r="F5268">
            <v>1</v>
          </cell>
          <cell r="G5268">
            <v>2700039</v>
          </cell>
          <cell r="I5268">
            <v>0</v>
          </cell>
          <cell r="J5268">
            <v>0</v>
          </cell>
          <cell r="K5268">
            <v>89</v>
          </cell>
          <cell r="L5268">
            <v>88</v>
          </cell>
          <cell r="M5268">
            <v>5</v>
          </cell>
          <cell r="N5268">
            <v>39</v>
          </cell>
          <cell r="O5268">
            <v>0.8</v>
          </cell>
          <cell r="P5268">
            <v>59966</v>
          </cell>
          <cell r="Q5268">
            <v>24562</v>
          </cell>
          <cell r="R5268">
            <v>0.6</v>
          </cell>
          <cell r="S5268">
            <v>3</v>
          </cell>
          <cell r="T5268">
            <v>44928</v>
          </cell>
          <cell r="U5268">
            <v>18720</v>
          </cell>
          <cell r="V5268">
            <v>104894</v>
          </cell>
          <cell r="W5268">
            <v>43282</v>
          </cell>
          <cell r="X5268">
            <v>283942</v>
          </cell>
          <cell r="Y5268">
            <v>5678840</v>
          </cell>
          <cell r="Z5268" t="str">
            <v>木</v>
          </cell>
          <cell r="AA5268">
            <v>0.25</v>
          </cell>
          <cell r="AB5268">
            <v>1</v>
          </cell>
          <cell r="AC5268">
            <v>0.25</v>
          </cell>
          <cell r="AD5268">
            <v>0.25</v>
          </cell>
          <cell r="AE5268">
            <v>0.25</v>
          </cell>
          <cell r="AF5268">
            <v>15403</v>
          </cell>
          <cell r="AG5268">
            <v>43282</v>
          </cell>
          <cell r="AH5268">
            <v>15403</v>
          </cell>
          <cell r="AI5268">
            <v>15403</v>
          </cell>
          <cell r="AJ5268">
            <v>15403</v>
          </cell>
          <cell r="AK5268">
            <v>70</v>
          </cell>
        </row>
        <row r="5269">
          <cell r="B5269">
            <v>2700040</v>
          </cell>
          <cell r="C5269">
            <v>450</v>
          </cell>
          <cell r="D5269">
            <v>2</v>
          </cell>
          <cell r="E5269">
            <v>70608</v>
          </cell>
          <cell r="F5269">
            <v>1</v>
          </cell>
          <cell r="G5269">
            <v>2700040</v>
          </cell>
          <cell r="I5269">
            <v>0</v>
          </cell>
          <cell r="J5269">
            <v>0</v>
          </cell>
          <cell r="K5269">
            <v>91</v>
          </cell>
          <cell r="L5269">
            <v>90</v>
          </cell>
          <cell r="M5269">
            <v>5</v>
          </cell>
          <cell r="N5269">
            <v>40</v>
          </cell>
          <cell r="O5269">
            <v>0.8</v>
          </cell>
          <cell r="P5269">
            <v>68768</v>
          </cell>
          <cell r="Q5269">
            <v>28167</v>
          </cell>
          <cell r="R5269">
            <v>0.6</v>
          </cell>
          <cell r="S5269">
            <v>3</v>
          </cell>
          <cell r="T5269">
            <v>51552</v>
          </cell>
          <cell r="U5269">
            <v>21480</v>
          </cell>
          <cell r="V5269">
            <v>120320</v>
          </cell>
          <cell r="W5269">
            <v>49647</v>
          </cell>
          <cell r="X5269">
            <v>339620</v>
          </cell>
          <cell r="Y5269">
            <v>6792400</v>
          </cell>
          <cell r="Z5269" t="str">
            <v>木</v>
          </cell>
          <cell r="AA5269">
            <v>0.25</v>
          </cell>
          <cell r="AB5269">
            <v>1</v>
          </cell>
          <cell r="AC5269">
            <v>0.25</v>
          </cell>
          <cell r="AD5269">
            <v>0.25</v>
          </cell>
          <cell r="AE5269">
            <v>0.25</v>
          </cell>
          <cell r="AF5269">
            <v>17668</v>
          </cell>
          <cell r="AG5269">
            <v>49647</v>
          </cell>
          <cell r="AH5269">
            <v>17668</v>
          </cell>
          <cell r="AI5269">
            <v>17668</v>
          </cell>
          <cell r="AJ5269">
            <v>17668</v>
          </cell>
          <cell r="AK5269">
            <v>70</v>
          </cell>
        </row>
        <row r="5270">
          <cell r="B5270">
            <v>2700041</v>
          </cell>
          <cell r="C5270">
            <v>460</v>
          </cell>
          <cell r="D5270">
            <v>2</v>
          </cell>
          <cell r="E5270">
            <v>70609</v>
          </cell>
          <cell r="F5270">
            <v>1</v>
          </cell>
          <cell r="G5270">
            <v>2700041</v>
          </cell>
          <cell r="I5270">
            <v>0</v>
          </cell>
          <cell r="J5270">
            <v>0</v>
          </cell>
          <cell r="K5270">
            <v>93</v>
          </cell>
          <cell r="L5270">
            <v>92</v>
          </cell>
          <cell r="M5270">
            <v>5</v>
          </cell>
          <cell r="N5270">
            <v>40</v>
          </cell>
          <cell r="O5270">
            <v>0.8</v>
          </cell>
          <cell r="P5270">
            <v>76896</v>
          </cell>
          <cell r="Q5270">
            <v>31496</v>
          </cell>
          <cell r="R5270">
            <v>0.6</v>
          </cell>
          <cell r="S5270">
            <v>3</v>
          </cell>
          <cell r="T5270">
            <v>57672</v>
          </cell>
          <cell r="U5270">
            <v>24030</v>
          </cell>
          <cell r="V5270">
            <v>134568</v>
          </cell>
          <cell r="W5270">
            <v>55526</v>
          </cell>
          <cell r="X5270">
            <v>375340</v>
          </cell>
          <cell r="Y5270">
            <v>7506800</v>
          </cell>
          <cell r="Z5270" t="str">
            <v>火</v>
          </cell>
          <cell r="AA5270">
            <v>0.25</v>
          </cell>
          <cell r="AB5270">
            <v>0.25</v>
          </cell>
          <cell r="AC5270">
            <v>0.25</v>
          </cell>
          <cell r="AD5270">
            <v>1</v>
          </cell>
          <cell r="AE5270">
            <v>0.25</v>
          </cell>
          <cell r="AF5270">
            <v>19760</v>
          </cell>
          <cell r="AG5270">
            <v>19760</v>
          </cell>
          <cell r="AH5270">
            <v>19760</v>
          </cell>
          <cell r="AI5270">
            <v>55526</v>
          </cell>
          <cell r="AJ5270">
            <v>19760</v>
          </cell>
          <cell r="AK5270">
            <v>70</v>
          </cell>
        </row>
        <row r="5271">
          <cell r="B5271">
            <v>2700042</v>
          </cell>
          <cell r="C5271">
            <v>470</v>
          </cell>
          <cell r="D5271">
            <v>2</v>
          </cell>
          <cell r="E5271">
            <v>70609</v>
          </cell>
          <cell r="F5271">
            <v>1</v>
          </cell>
          <cell r="G5271">
            <v>2700042</v>
          </cell>
          <cell r="I5271">
            <v>0</v>
          </cell>
          <cell r="J5271">
            <v>0</v>
          </cell>
          <cell r="K5271">
            <v>95</v>
          </cell>
          <cell r="L5271">
            <v>94</v>
          </cell>
          <cell r="M5271">
            <v>5</v>
          </cell>
          <cell r="N5271">
            <v>40</v>
          </cell>
          <cell r="O5271">
            <v>0.8</v>
          </cell>
          <cell r="P5271">
            <v>85952</v>
          </cell>
          <cell r="Q5271">
            <v>35205</v>
          </cell>
          <cell r="R5271">
            <v>0.6</v>
          </cell>
          <cell r="S5271">
            <v>3</v>
          </cell>
          <cell r="T5271">
            <v>64440</v>
          </cell>
          <cell r="U5271">
            <v>26850</v>
          </cell>
          <cell r="V5271">
            <v>150392</v>
          </cell>
          <cell r="W5271">
            <v>62055</v>
          </cell>
          <cell r="X5271">
            <v>415260</v>
          </cell>
          <cell r="Y5271">
            <v>8305200</v>
          </cell>
          <cell r="Z5271" t="str">
            <v>火</v>
          </cell>
          <cell r="AA5271">
            <v>0.25</v>
          </cell>
          <cell r="AB5271">
            <v>0.25</v>
          </cell>
          <cell r="AC5271">
            <v>0.25</v>
          </cell>
          <cell r="AD5271">
            <v>1</v>
          </cell>
          <cell r="AE5271">
            <v>0.25</v>
          </cell>
          <cell r="AF5271">
            <v>22084</v>
          </cell>
          <cell r="AG5271">
            <v>22084</v>
          </cell>
          <cell r="AH5271">
            <v>22084</v>
          </cell>
          <cell r="AI5271">
            <v>62055</v>
          </cell>
          <cell r="AJ5271">
            <v>22084</v>
          </cell>
          <cell r="AK5271">
            <v>70</v>
          </cell>
        </row>
        <row r="5272">
          <cell r="B5272">
            <v>2700043</v>
          </cell>
          <cell r="C5272">
            <v>480</v>
          </cell>
          <cell r="D5272">
            <v>2</v>
          </cell>
          <cell r="E5272">
            <v>70609</v>
          </cell>
          <cell r="F5272">
            <v>1</v>
          </cell>
          <cell r="G5272">
            <v>2700043</v>
          </cell>
          <cell r="I5272">
            <v>0</v>
          </cell>
          <cell r="J5272">
            <v>0</v>
          </cell>
          <cell r="K5272">
            <v>97</v>
          </cell>
          <cell r="L5272">
            <v>96</v>
          </cell>
          <cell r="M5272">
            <v>5</v>
          </cell>
          <cell r="N5272">
            <v>40</v>
          </cell>
          <cell r="O5272">
            <v>0.8</v>
          </cell>
          <cell r="P5272">
            <v>96128</v>
          </cell>
          <cell r="Q5272">
            <v>39374</v>
          </cell>
          <cell r="R5272">
            <v>0.6</v>
          </cell>
          <cell r="S5272">
            <v>3</v>
          </cell>
          <cell r="T5272">
            <v>72072</v>
          </cell>
          <cell r="U5272">
            <v>30030</v>
          </cell>
          <cell r="V5272">
            <v>168200</v>
          </cell>
          <cell r="W5272">
            <v>69404</v>
          </cell>
          <cell r="X5272">
            <v>459940</v>
          </cell>
          <cell r="Y5272">
            <v>9198800</v>
          </cell>
          <cell r="Z5272" t="str">
            <v>火</v>
          </cell>
          <cell r="AA5272">
            <v>0.25</v>
          </cell>
          <cell r="AB5272">
            <v>0.25</v>
          </cell>
          <cell r="AC5272">
            <v>0.25</v>
          </cell>
          <cell r="AD5272">
            <v>1</v>
          </cell>
          <cell r="AE5272">
            <v>0.25</v>
          </cell>
          <cell r="AF5272">
            <v>24699</v>
          </cell>
          <cell r="AG5272">
            <v>24699</v>
          </cell>
          <cell r="AH5272">
            <v>24699</v>
          </cell>
          <cell r="AI5272">
            <v>69404</v>
          </cell>
          <cell r="AJ5272">
            <v>24699</v>
          </cell>
          <cell r="AK5272">
            <v>70</v>
          </cell>
        </row>
        <row r="5273">
          <cell r="B5273">
            <v>2700044</v>
          </cell>
          <cell r="C5273">
            <v>490</v>
          </cell>
          <cell r="D5273">
            <v>2</v>
          </cell>
          <cell r="E5273">
            <v>70609</v>
          </cell>
          <cell r="F5273">
            <v>1</v>
          </cell>
          <cell r="G5273">
            <v>2700044</v>
          </cell>
          <cell r="I5273">
            <v>0</v>
          </cell>
          <cell r="J5273">
            <v>0</v>
          </cell>
          <cell r="K5273">
            <v>99</v>
          </cell>
          <cell r="L5273">
            <v>98</v>
          </cell>
          <cell r="M5273">
            <v>5</v>
          </cell>
          <cell r="N5273">
            <v>40</v>
          </cell>
          <cell r="O5273">
            <v>0.8</v>
          </cell>
          <cell r="P5273">
            <v>107456</v>
          </cell>
          <cell r="Q5273">
            <v>44013</v>
          </cell>
          <cell r="R5273">
            <v>0.6</v>
          </cell>
          <cell r="S5273">
            <v>3</v>
          </cell>
          <cell r="T5273">
            <v>80568</v>
          </cell>
          <cell r="U5273">
            <v>33570</v>
          </cell>
          <cell r="V5273">
            <v>188024</v>
          </cell>
          <cell r="W5273">
            <v>77583</v>
          </cell>
          <cell r="X5273">
            <v>509900</v>
          </cell>
          <cell r="Y5273">
            <v>10198000</v>
          </cell>
          <cell r="Z5273" t="str">
            <v>火</v>
          </cell>
          <cell r="AA5273">
            <v>0.25</v>
          </cell>
          <cell r="AB5273">
            <v>0.25</v>
          </cell>
          <cell r="AC5273">
            <v>0.25</v>
          </cell>
          <cell r="AD5273">
            <v>1</v>
          </cell>
          <cell r="AE5273">
            <v>0.25</v>
          </cell>
          <cell r="AF5273">
            <v>37604</v>
          </cell>
          <cell r="AG5273">
            <v>37604</v>
          </cell>
          <cell r="AH5273">
            <v>37604</v>
          </cell>
          <cell r="AI5273">
            <v>37604</v>
          </cell>
          <cell r="AJ5273">
            <v>37604</v>
          </cell>
          <cell r="AK5273">
            <v>70</v>
          </cell>
        </row>
        <row r="5274">
          <cell r="B5274">
            <v>2700045</v>
          </cell>
          <cell r="C5274">
            <v>500</v>
          </cell>
          <cell r="D5274">
            <v>2</v>
          </cell>
          <cell r="E5274">
            <v>70609</v>
          </cell>
          <cell r="F5274">
            <v>1</v>
          </cell>
          <cell r="G5274">
            <v>2700045</v>
          </cell>
          <cell r="I5274">
            <v>0</v>
          </cell>
          <cell r="J5274">
            <v>0</v>
          </cell>
          <cell r="K5274">
            <v>101</v>
          </cell>
          <cell r="L5274">
            <v>100</v>
          </cell>
          <cell r="M5274">
            <v>6</v>
          </cell>
          <cell r="N5274">
            <v>40</v>
          </cell>
          <cell r="O5274">
            <v>0.8</v>
          </cell>
          <cell r="P5274">
            <v>120160</v>
          </cell>
          <cell r="Q5274">
            <v>49217</v>
          </cell>
          <cell r="R5274">
            <v>0.6</v>
          </cell>
          <cell r="S5274">
            <v>3</v>
          </cell>
          <cell r="T5274">
            <v>90072</v>
          </cell>
          <cell r="U5274">
            <v>37530</v>
          </cell>
          <cell r="V5274">
            <v>210232</v>
          </cell>
          <cell r="W5274">
            <v>86747</v>
          </cell>
          <cell r="X5274">
            <v>594500</v>
          </cell>
          <cell r="Y5274">
            <v>11890000</v>
          </cell>
          <cell r="Z5274" t="str">
            <v>火</v>
          </cell>
          <cell r="AA5274">
            <v>0.25</v>
          </cell>
          <cell r="AB5274">
            <v>0.25</v>
          </cell>
          <cell r="AC5274">
            <v>0.25</v>
          </cell>
          <cell r="AD5274">
            <v>1</v>
          </cell>
          <cell r="AE5274">
            <v>0.25</v>
          </cell>
          <cell r="AF5274">
            <v>42046</v>
          </cell>
          <cell r="AG5274">
            <v>42046</v>
          </cell>
          <cell r="AH5274">
            <v>42046</v>
          </cell>
          <cell r="AI5274">
   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 </cell>
          <cell r="C5275">
            <v>460</v>
          </cell>
          <cell r="D5275">
            <v>2</v>
          </cell>
          <cell r="E5275">
            <v>70610</v>
          </cell>
          <cell r="F5275">
            <v>1</v>
          </cell>
          <cell r="G5275">
            <v>2700046</v>
          </cell>
          <cell r="I5275">
            <v>0</v>
          </cell>
          <cell r="J5275">
            <v>0</v>
          </cell>
          <cell r="K5275">
            <v>93</v>
          </cell>
          <cell r="L5275">
            <v>92</v>
          </cell>
          <cell r="M5275">
            <v>5</v>
          </cell>
          <cell r="N5275">
            <v>40</v>
          </cell>
          <cell r="O5275">
            <v>0.8</v>
          </cell>
          <cell r="P5275">
            <v>76896</v>
          </cell>
          <cell r="Q5275">
            <v>31496</v>
          </cell>
          <cell r="R5275">
            <v>0.6</v>
          </cell>
          <cell r="S5275">
            <v>3</v>
          </cell>
          <cell r="T5275">
            <v>57672</v>
          </cell>
          <cell r="U5275">
            <v>24030</v>
          </cell>
          <cell r="V5275">
            <v>134568</v>
          </cell>
          <cell r="W5275">
            <v>55526</v>
          </cell>
          <cell r="X5275">
            <v>375340</v>
          </cell>
          <cell r="Y5275">
            <v>7506800</v>
          </cell>
          <cell r="Z5275" t="str">
            <v>金</v>
          </cell>
          <cell r="AA5275">
            <v>1</v>
          </cell>
          <cell r="AB5275">
            <v>0.25</v>
          </cell>
          <cell r="AC5275">
            <v>0.25</v>
          </cell>
          <cell r="AD5275">
            <v>0.25</v>
          </cell>
          <cell r="AE5275">
            <v>0.25</v>
          </cell>
          <cell r="AF5275">
            <v>55526</v>
          </cell>
          <cell r="AG5275">
            <v>19760</v>
          </cell>
          <cell r="AH5275">
            <v>19760</v>
          </cell>
          <cell r="AI5275">
            <v>19760</v>
          </cell>
          <cell r="AJ5275">
            <v>19760</v>
          </cell>
          <cell r="AK5275">
            <v>70</v>
          </cell>
        </row>
        <row r="5276">
          <cell r="B5276">
            <v>2700047</v>
          </cell>
          <cell r="C5276">
            <v>470</v>
          </cell>
          <cell r="D5276">
            <v>2</v>
          </cell>
          <cell r="E5276">
            <v>70610</v>
          </cell>
          <cell r="F5276">
            <v>1</v>
          </cell>
          <cell r="G5276">
            <v>2700047</v>
          </cell>
          <cell r="I5276">
            <v>0</v>
          </cell>
          <cell r="J5276">
            <v>0</v>
          </cell>
          <cell r="K5276">
            <v>95</v>
          </cell>
          <cell r="L5276">
            <v>94</v>
          </cell>
          <cell r="M5276">
            <v>5</v>
          </cell>
          <cell r="N5276">
            <v>40</v>
          </cell>
          <cell r="O5276">
            <v>0.8</v>
          </cell>
          <cell r="P5276">
            <v>85952</v>
          </cell>
          <cell r="Q5276">
            <v>35205</v>
          </cell>
          <cell r="R5276">
            <v>0.6</v>
          </cell>
          <cell r="S5276">
            <v>3</v>
          </cell>
          <cell r="T5276">
            <v>64440</v>
          </cell>
          <cell r="U5276">
            <v>26850</v>
          </cell>
          <cell r="V5276">
            <v>150392</v>
          </cell>
          <cell r="W5276">
            <v>62055</v>
          </cell>
          <cell r="X5276">
            <v>415260</v>
          </cell>
          <cell r="Y5276">
            <v>8305200</v>
          </cell>
          <cell r="Z5276" t="str">
            <v>金</v>
          </cell>
          <cell r="AA5276">
            <v>1</v>
          </cell>
          <cell r="AB5276">
            <v>0.25</v>
          </cell>
          <cell r="AC5276">
            <v>0.25</v>
          </cell>
          <cell r="AD5276">
            <v>0.25</v>
          </cell>
          <cell r="AE5276">
            <v>0.25</v>
          </cell>
          <cell r="AF5276">
            <v>62055</v>
          </cell>
          <cell r="AG5276">
            <v>22084</v>
          </cell>
          <cell r="AH5276">
            <v>22084</v>
          </cell>
          <cell r="AI5276">
            <v>22084</v>
          </cell>
          <cell r="AJ5276">
            <v>22084</v>
          </cell>
          <cell r="AK5276">
            <v>70</v>
          </cell>
        </row>
        <row r="5277">
          <cell r="B5277">
            <v>2700048</v>
          </cell>
          <cell r="C5277">
            <v>480</v>
          </cell>
          <cell r="D5277">
            <v>2</v>
          </cell>
          <cell r="E5277">
            <v>70610</v>
          </cell>
          <cell r="F5277">
            <v>1</v>
          </cell>
          <cell r="G5277">
            <v>2700048</v>
          </cell>
          <cell r="I5277">
            <v>0</v>
          </cell>
          <cell r="J5277">
            <v>0</v>
          </cell>
          <cell r="K5277">
            <v>97</v>
          </cell>
          <cell r="L5277">
            <v>96</v>
          </cell>
          <cell r="M5277">
            <v>5</v>
          </cell>
          <cell r="N5277">
            <v>40</v>
          </cell>
          <cell r="O5277">
            <v>0.8</v>
          </cell>
          <cell r="P5277">
            <v>96128</v>
          </cell>
          <cell r="Q5277">
            <v>39374</v>
          </cell>
          <cell r="R5277">
            <v>0.6</v>
          </cell>
          <cell r="S5277">
            <v>3</v>
          </cell>
          <cell r="T5277">
            <v>72072</v>
          </cell>
          <cell r="U5277">
            <v>30030</v>
          </cell>
          <cell r="V5277">
            <v>168200</v>
          </cell>
          <cell r="W5277">
            <v>69404</v>
          </cell>
          <cell r="X5277">
            <v>459940</v>
          </cell>
          <cell r="Y5277">
            <v>9198800</v>
          </cell>
          <cell r="Z5277" t="str">
            <v>金</v>
          </cell>
          <cell r="AA5277">
            <v>1</v>
          </cell>
          <cell r="AB5277">
            <v>0.25</v>
          </cell>
          <cell r="AC5277">
            <v>0.25</v>
          </cell>
          <cell r="AD5277">
            <v>0.25</v>
          </cell>
          <cell r="AE5277">
            <v>0.25</v>
          </cell>
          <cell r="AF5277">
            <v>69404</v>
          </cell>
          <cell r="AG5277">
            <v>24699</v>
          </cell>
          <cell r="AH5277">
            <v>24699</v>
          </cell>
          <cell r="AI5277">
            <v>24699</v>
          </cell>
          <cell r="AJ5277">
            <v>24699</v>
          </cell>
          <cell r="AK5277">
            <v>70</v>
          </cell>
        </row>
        <row r="5278">
          <cell r="B5278">
            <v>2700049</v>
          </cell>
          <cell r="C5278">
            <v>490</v>
          </cell>
          <cell r="D5278">
            <v>2</v>
          </cell>
          <cell r="E5278">
            <v>70610</v>
          </cell>
          <cell r="F5278">
            <v>1</v>
          </cell>
          <cell r="G5278">
            <v>2700049</v>
          </cell>
          <cell r="I5278">
            <v>0</v>
          </cell>
          <cell r="J5278">
            <v>0</v>
          </cell>
          <cell r="K5278">
            <v>99</v>
          </cell>
          <cell r="L5278">
            <v>98</v>
          </cell>
          <cell r="M5278">
            <v>5</v>
          </cell>
          <cell r="N5278">
            <v>40</v>
          </cell>
          <cell r="O5278">
            <v>0.8</v>
          </cell>
          <cell r="P5278">
            <v>107456</v>
          </cell>
          <cell r="Q5278">
            <v>44013</v>
          </cell>
          <cell r="R5278">
            <v>0.6</v>
          </cell>
          <cell r="S5278">
            <v>3</v>
          </cell>
          <cell r="T5278">
            <v>80568</v>
          </cell>
          <cell r="U5278">
            <v>33570</v>
          </cell>
          <cell r="V5278">
            <v>188024</v>
          </cell>
          <cell r="W5278">
            <v>77583</v>
          </cell>
          <cell r="X5278">
            <v>509900</v>
          </cell>
          <cell r="Y5278">
            <v>10198000</v>
          </cell>
          <cell r="Z5278" t="str">
            <v>金</v>
          </cell>
          <cell r="AA5278">
            <v>1</v>
          </cell>
          <cell r="AB5278">
            <v>0.25</v>
          </cell>
          <cell r="AC5278">
            <v>0.25</v>
          </cell>
          <cell r="AD5278">
            <v>0.25</v>
          </cell>
          <cell r="AE5278">
            <v>0.25</v>
          </cell>
          <cell r="AF5278">
            <v>37604</v>
          </cell>
          <cell r="AG5278">
            <v>37604</v>
          </cell>
          <cell r="AH5278">
            <v>37604</v>
          </cell>
          <cell r="AI5278">
            <v>37604</v>
          </cell>
          <cell r="AJ5278">
            <v>37604</v>
          </cell>
          <cell r="AK5278">
            <v>70</v>
          </cell>
        </row>
        <row r="5279">
          <cell r="B5279">
            <v>2700050</v>
          </cell>
          <cell r="C5279">
            <v>500</v>
          </cell>
          <cell r="D5279">
            <v>2</v>
          </cell>
          <cell r="E5279">
            <v>70610</v>
          </cell>
          <cell r="F5279">
            <v>1</v>
          </cell>
          <cell r="G5279">
            <v>2700050</v>
          </cell>
          <cell r="I5279">
            <v>0</v>
          </cell>
          <cell r="J5279">
            <v>0</v>
          </cell>
          <cell r="K5279">
            <v>101</v>
          </cell>
          <cell r="L5279">
            <v>100</v>
          </cell>
          <cell r="M5279">
            <v>6</v>
          </cell>
          <cell r="N5279">
            <v>40</v>
          </cell>
          <cell r="O5279">
            <v>0.8</v>
          </cell>
          <cell r="P5279">
            <v>120160</v>
          </cell>
          <cell r="Q5279">
            <v>49217</v>
          </cell>
          <cell r="R5279">
            <v>0.6</v>
          </cell>
          <cell r="S5279">
            <v>3</v>
          </cell>
          <cell r="T5279">
            <v>90072</v>
          </cell>
          <cell r="U5279">
            <v>37530</v>
          </cell>
          <cell r="V5279">
            <v>210232</v>
          </cell>
          <cell r="W5279">
            <v>86747</v>
          </cell>
          <cell r="X5279">
            <v>594500</v>
          </cell>
          <cell r="Y5279">
            <v>11890000</v>
          </cell>
          <cell r="Z5279" t="str">
            <v>金</v>
          </cell>
          <cell r="AA5279">
            <v>1</v>
          </cell>
          <cell r="AB5279">
            <v>0.25</v>
          </cell>
          <cell r="AC5279">
            <v>0.25</v>
          </cell>
          <cell r="AD5279">
            <v>0.25</v>
          </cell>
          <cell r="AE5279">
            <v>0.25</v>
          </cell>
          <cell r="AF5279">
            <v>42046</v>
          </cell>
          <cell r="AG5279">
            <v>42046</v>
          </cell>
          <cell r="AH5279">
            <v>42046</v>
          </cell>
          <cell r="AI5279">
            <v>42046</v>
          </cell>
          <cell r="AJ5279">
            <v>42046</v>
          </cell>
          <cell r="AK5279">
            <v>90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815"/>
  <sheetViews>
    <sheetView tabSelected="1" zoomScale="85" zoomScaleNormal="85" workbookViewId="0">
      <pane xSplit="2" ySplit="4" topLeftCell="C1761" activePane="bottomRight" state="frozen"/>
      <selection pane="topRight" activeCell="C1" sqref="C1"/>
      <selection pane="bottomLeft" activeCell="A5" sqref="A5"/>
      <selection pane="bottomRight" activeCell="N1773" sqref="N1773"/>
    </sheetView>
  </sheetViews>
  <sheetFormatPr defaultColWidth="9" defaultRowHeight="16.5" x14ac:dyDescent="0.3"/>
  <cols>
    <col min="1" max="1" width="9" style="5"/>
    <col min="2" max="3" width="9.125" style="6" customWidth="1"/>
    <col min="4" max="6" width="17.75" style="6" customWidth="1"/>
    <col min="7" max="8" width="9.125" style="6" customWidth="1"/>
    <col min="9" max="9" width="14.5" style="6" customWidth="1"/>
    <col min="10" max="10" width="14.75" style="6" customWidth="1"/>
    <col min="11" max="15" width="9.125" style="6" customWidth="1"/>
    <col min="16" max="16" width="14.375" style="6" customWidth="1"/>
    <col min="17" max="17" width="16.375" style="6" customWidth="1"/>
    <col min="18" max="19" width="11.5" style="41" customWidth="1"/>
    <col min="20" max="21" width="11.625" style="41" customWidth="1"/>
    <col min="22" max="31" width="11.75" style="41" customWidth="1"/>
    <col min="32" max="34" width="11.75" style="6" customWidth="1"/>
    <col min="35" max="35" width="16.625" style="6" bestFit="1" customWidth="1"/>
    <col min="36" max="36" width="20.75" style="6" customWidth="1"/>
    <col min="37" max="37" width="24.125" style="6" customWidth="1"/>
    <col min="38" max="38" width="19.75" style="5" customWidth="1"/>
    <col min="39" max="16384" width="9" style="5"/>
  </cols>
  <sheetData>
    <row r="1" spans="1:38" ht="15.75" customHeight="1" x14ac:dyDescent="0.3">
      <c r="A1" s="7" t="s">
        <v>0</v>
      </c>
      <c r="B1" s="31" t="s">
        <v>577</v>
      </c>
      <c r="C1" s="31" t="s">
        <v>575</v>
      </c>
      <c r="D1" s="7" t="s">
        <v>1</v>
      </c>
      <c r="E1" s="7" t="s">
        <v>2285</v>
      </c>
      <c r="F1" s="7" t="s">
        <v>2286</v>
      </c>
      <c r="G1" s="7" t="s">
        <v>2</v>
      </c>
      <c r="H1" s="7" t="s">
        <v>3</v>
      </c>
      <c r="I1" s="7" t="s">
        <v>2133</v>
      </c>
      <c r="J1" s="6" t="s">
        <v>2134</v>
      </c>
      <c r="K1" s="7" t="s">
        <v>4</v>
      </c>
      <c r="L1" s="7" t="s">
        <v>5</v>
      </c>
      <c r="M1" s="13" t="s">
        <v>6</v>
      </c>
      <c r="N1" s="13" t="s">
        <v>7</v>
      </c>
      <c r="O1" s="13" t="s">
        <v>2080</v>
      </c>
      <c r="P1" s="14" t="s">
        <v>8</v>
      </c>
      <c r="Q1" s="14" t="s">
        <v>25</v>
      </c>
      <c r="R1" s="38" t="s">
        <v>9</v>
      </c>
      <c r="S1" s="38" t="s">
        <v>10</v>
      </c>
      <c r="T1" s="38" t="s">
        <v>11</v>
      </c>
      <c r="U1" s="38" t="s">
        <v>12</v>
      </c>
      <c r="V1" s="38" t="s">
        <v>13</v>
      </c>
      <c r="W1" s="38" t="s">
        <v>14</v>
      </c>
      <c r="X1" s="38" t="s">
        <v>15</v>
      </c>
      <c r="Y1" s="38" t="s">
        <v>16</v>
      </c>
      <c r="Z1" s="38" t="s">
        <v>17</v>
      </c>
      <c r="AA1" s="38" t="s">
        <v>18</v>
      </c>
      <c r="AB1" s="38" t="s">
        <v>19</v>
      </c>
      <c r="AC1" s="38" t="s">
        <v>20</v>
      </c>
      <c r="AD1" s="38" t="s">
        <v>21</v>
      </c>
      <c r="AE1" s="38" t="s">
        <v>22</v>
      </c>
      <c r="AF1" s="14" t="s">
        <v>23</v>
      </c>
      <c r="AG1" s="14" t="s">
        <v>24</v>
      </c>
      <c r="AH1" s="14" t="s">
        <v>2407</v>
      </c>
      <c r="AI1" s="16" t="s">
        <v>26</v>
      </c>
      <c r="AJ1" s="16"/>
      <c r="AK1" s="17" t="s">
        <v>27</v>
      </c>
      <c r="AL1" s="16" t="s">
        <v>2078</v>
      </c>
    </row>
    <row r="2" spans="1:38" ht="15.75" customHeight="1" x14ac:dyDescent="0.3">
      <c r="A2" s="8" t="s">
        <v>28</v>
      </c>
      <c r="B2" s="8" t="s">
        <v>29</v>
      </c>
      <c r="C2" s="32" t="s">
        <v>576</v>
      </c>
      <c r="D2" s="8" t="s">
        <v>30</v>
      </c>
      <c r="E2" s="8" t="s">
        <v>2287</v>
      </c>
      <c r="F2" s="8" t="s">
        <v>2288</v>
      </c>
      <c r="G2" s="8" t="s">
        <v>31</v>
      </c>
      <c r="H2" s="8" t="s">
        <v>32</v>
      </c>
      <c r="I2" s="9" t="s">
        <v>2418</v>
      </c>
      <c r="J2" s="6" t="s">
        <v>2187</v>
      </c>
      <c r="K2" s="8" t="s">
        <v>33</v>
      </c>
      <c r="L2" s="8" t="s">
        <v>34</v>
      </c>
      <c r="M2" s="15" t="s">
        <v>35</v>
      </c>
      <c r="N2" s="15" t="s">
        <v>36</v>
      </c>
      <c r="O2" s="15" t="s">
        <v>2081</v>
      </c>
      <c r="P2" s="8" t="s">
        <v>37</v>
      </c>
      <c r="Q2" s="8" t="s">
        <v>25</v>
      </c>
      <c r="R2" s="39" t="s">
        <v>38</v>
      </c>
      <c r="S2" s="39" t="s">
        <v>39</v>
      </c>
      <c r="T2" s="39" t="s">
        <v>40</v>
      </c>
      <c r="U2" s="39" t="s">
        <v>41</v>
      </c>
      <c r="V2" s="39" t="s">
        <v>42</v>
      </c>
      <c r="W2" s="39" t="s">
        <v>43</v>
      </c>
      <c r="X2" s="39" t="s">
        <v>44</v>
      </c>
      <c r="Y2" s="39" t="s">
        <v>45</v>
      </c>
      <c r="Z2" s="39" t="s">
        <v>46</v>
      </c>
      <c r="AA2" s="39" t="s">
        <v>47</v>
      </c>
      <c r="AB2" s="39" t="s">
        <v>48</v>
      </c>
      <c r="AC2" s="39" t="s">
        <v>49</v>
      </c>
      <c r="AD2" s="39" t="s">
        <v>50</v>
      </c>
      <c r="AE2" s="39" t="s">
        <v>51</v>
      </c>
      <c r="AF2" s="8" t="s">
        <v>52</v>
      </c>
      <c r="AG2" s="8" t="s">
        <v>53</v>
      </c>
      <c r="AH2" s="8" t="s">
        <v>2408</v>
      </c>
      <c r="AI2" s="8" t="s">
        <v>54</v>
      </c>
      <c r="AJ2" s="8" t="s">
        <v>55</v>
      </c>
      <c r="AK2" s="8" t="s">
        <v>56</v>
      </c>
      <c r="AL2" s="8" t="s">
        <v>2079</v>
      </c>
    </row>
    <row r="3" spans="1:38" s="1" customFormat="1" ht="37.5" customHeight="1" x14ac:dyDescent="0.15">
      <c r="A3" s="10" t="s">
        <v>57</v>
      </c>
      <c r="B3" s="1">
        <v>2</v>
      </c>
      <c r="C3" s="1">
        <v>-1</v>
      </c>
      <c r="D3" s="1">
        <v>2</v>
      </c>
      <c r="E3" s="1">
        <v>2</v>
      </c>
      <c r="F3" s="1">
        <v>2</v>
      </c>
      <c r="J3" s="1">
        <v>-1</v>
      </c>
      <c r="K3" s="1">
        <v>2</v>
      </c>
      <c r="L3" s="1">
        <v>2</v>
      </c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H3" s="1">
        <v>-1</v>
      </c>
      <c r="AI3" s="1">
        <v>2</v>
      </c>
      <c r="AJ3" s="1">
        <v>2</v>
      </c>
      <c r="AL3" s="1">
        <v>2</v>
      </c>
    </row>
    <row r="4" spans="1:38" s="84" customFormat="1" x14ac:dyDescent="0.3">
      <c r="A4" s="83"/>
      <c r="I4" s="85">
        <v>0.85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K4" s="87"/>
    </row>
    <row r="5" spans="1:38" s="84" customFormat="1" x14ac:dyDescent="0.3">
      <c r="A5" s="6">
        <v>2</v>
      </c>
      <c r="B5" s="88" t="s">
        <v>2411</v>
      </c>
      <c r="C5" s="29" t="s">
        <v>2208</v>
      </c>
      <c r="D5" s="6" t="s">
        <v>2209</v>
      </c>
      <c r="E5" s="6"/>
      <c r="F5" s="6"/>
      <c r="G5" s="6">
        <v>1</v>
      </c>
      <c r="H5" s="6">
        <v>0</v>
      </c>
      <c r="I5" s="6"/>
      <c r="J5" s="6"/>
      <c r="M5" s="6">
        <v>0</v>
      </c>
      <c r="N5" s="6">
        <v>0</v>
      </c>
      <c r="O5" s="6"/>
      <c r="P5" s="6">
        <v>0</v>
      </c>
      <c r="Q5" s="6">
        <v>99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I5" s="95" t="s">
        <v>2419</v>
      </c>
      <c r="AK5" s="87"/>
    </row>
    <row r="6" spans="1:38" x14ac:dyDescent="0.3">
      <c r="A6" s="6">
        <v>2</v>
      </c>
      <c r="B6" s="30" t="str">
        <f t="shared" ref="B6:B69" si="0">"1-"&amp;C6</f>
        <v>1-1</v>
      </c>
      <c r="C6" s="29" t="s">
        <v>75</v>
      </c>
      <c r="D6" s="6" t="s">
        <v>578</v>
      </c>
      <c r="G6" s="6">
        <v>1</v>
      </c>
      <c r="H6" s="6">
        <v>0</v>
      </c>
      <c r="I6" s="6">
        <f t="shared" ref="I6:I19" ca="1" si="1">INT(J6*$I$4/100)*100</f>
        <v>500</v>
      </c>
      <c r="J6" s="6">
        <f ca="1">(INT((VLOOKUP(C6*100+10*(G6-1),[1]导表_副本怪物!$B$4:$AK$100000,23,0)*20+(VLOOKUP(C6*100+10*(G6-1),[1]导表_副本怪物!$B$4:$AK$100000,31,0)+VLOOKUP(C6*100+10*(G6-1),[1]导表_副本怪物!$B$4:$AK$100000,32,0)+VLOOKUP(C6*100+10*(G6-1),[1]导表_副本怪物!$B$4:$AK$100000,33,0)+VLOOKUP(C6*100+10*(G6-1),[1]导表_副本怪物!$B$4:$AK$100000,34,0)+VLOOKUP(C6*100+10*(G6-1),[1]导表_副本怪物!$B$4:$AK$100000,35,0))*20)*1000)/1000)</f>
        <v>600</v>
      </c>
      <c r="K6" s="12" t="s">
        <v>2126</v>
      </c>
      <c r="L6" s="12" t="s">
        <v>2083</v>
      </c>
      <c r="M6" s="6">
        <v>0</v>
      </c>
      <c r="N6" s="6">
        <v>0</v>
      </c>
      <c r="P6" s="6">
        <v>0</v>
      </c>
      <c r="Q6" s="6">
        <v>100</v>
      </c>
      <c r="R6" s="41">
        <v>101</v>
      </c>
      <c r="S6" s="41">
        <v>500</v>
      </c>
      <c r="T6" s="41">
        <v>102</v>
      </c>
      <c r="U6" s="41">
        <v>500</v>
      </c>
      <c r="V6" s="41">
        <v>103</v>
      </c>
      <c r="W6" s="41">
        <v>500</v>
      </c>
      <c r="AH6" s="6">
        <v>1</v>
      </c>
      <c r="AI6" s="6" t="str">
        <f>"fightbg"&amp;AH6</f>
        <v>fightbg1</v>
      </c>
      <c r="AJ6" s="6" t="str">
        <f>"smallback_"&amp;AH6</f>
        <v>smallback_1</v>
      </c>
      <c r="AK6" s="18">
        <v>100</v>
      </c>
      <c r="AL6" s="5" t="str">
        <f>"map"&amp;AH6&amp;"_1"</f>
        <v>map1_1</v>
      </c>
    </row>
    <row r="7" spans="1:38" x14ac:dyDescent="0.3">
      <c r="A7" s="6">
        <v>2</v>
      </c>
      <c r="B7" s="29" t="str">
        <f t="shared" si="0"/>
        <v>1-2</v>
      </c>
      <c r="C7" s="29" t="s">
        <v>110</v>
      </c>
      <c r="D7" s="6" t="s">
        <v>579</v>
      </c>
      <c r="G7" s="6">
        <v>1</v>
      </c>
      <c r="H7" s="6">
        <v>1</v>
      </c>
      <c r="I7" s="6">
        <f t="shared" ca="1" si="1"/>
        <v>500</v>
      </c>
      <c r="J7" s="6">
        <f ca="1">(INT((VLOOKUP(C7*100+10*(G7-1),[1]导表_副本怪物!$B$4:$AK$100000,23,0)*20+(VLOOKUP(C7*100+10*(G7-1),[1]导表_副本怪物!$B$4:$AK$100000,31,0)+VLOOKUP(C7*100+10*(G7-1),[1]导表_副本怪物!$B$4:$AK$100000,32,0)+VLOOKUP(C7*100+10*(G7-1),[1]导表_副本怪物!$B$4:$AK$100000,33,0)+VLOOKUP(C7*100+10*(G7-1),[1]导表_副本怪物!$B$4:$AK$100000,34,0)+VLOOKUP(C7*100+10*(G7-1),[1]导表_副本怪物!$B$4:$AK$100000,35,0))*20)*1000)/1000)</f>
        <v>600</v>
      </c>
      <c r="M7" s="6">
        <v>0</v>
      </c>
      <c r="N7" s="6">
        <v>0</v>
      </c>
      <c r="P7" s="6">
        <v>0</v>
      </c>
      <c r="Q7" s="6">
        <v>200</v>
      </c>
      <c r="R7" s="41">
        <v>201</v>
      </c>
      <c r="S7" s="41">
        <v>500</v>
      </c>
      <c r="T7" s="41">
        <v>202</v>
      </c>
      <c r="U7" s="41">
        <v>500</v>
      </c>
      <c r="V7" s="41">
        <v>203</v>
      </c>
      <c r="W7" s="41">
        <v>500</v>
      </c>
      <c r="AH7" s="6">
        <v>1</v>
      </c>
      <c r="AI7" s="6" t="str">
        <f t="shared" ref="AI7:AI70" si="2">"fightbg"&amp;AH7</f>
        <v>fightbg1</v>
      </c>
      <c r="AJ7" s="6" t="str">
        <f t="shared" ref="AJ7:AJ70" si="3">"smallback_"&amp;AH7</f>
        <v>smallback_1</v>
      </c>
      <c r="AK7" s="18">
        <v>200</v>
      </c>
      <c r="AL7" s="5" t="str">
        <f>"map"&amp;AH7&amp;"_2"</f>
        <v>map1_2</v>
      </c>
    </row>
    <row r="8" spans="1:38" x14ac:dyDescent="0.3">
      <c r="A8" s="6">
        <v>2</v>
      </c>
      <c r="B8" s="29" t="str">
        <f t="shared" si="0"/>
        <v>1-3</v>
      </c>
      <c r="C8" s="29" t="s">
        <v>111</v>
      </c>
      <c r="D8" s="6" t="s">
        <v>580</v>
      </c>
      <c r="G8" s="6">
        <v>1</v>
      </c>
      <c r="H8" s="6">
        <v>2</v>
      </c>
      <c r="I8" s="6">
        <f t="shared" ca="1" si="1"/>
        <v>500</v>
      </c>
      <c r="J8" s="6">
        <f ca="1">(INT((VLOOKUP(C8*100+10*(G8-1),[1]导表_副本怪物!$B$4:$AK$100000,23,0)*20+(VLOOKUP(C8*100+10*(G8-1),[1]导表_副本怪物!$B$4:$AK$100000,31,0)+VLOOKUP(C8*100+10*(G8-1),[1]导表_副本怪物!$B$4:$AK$100000,32,0)+VLOOKUP(C8*100+10*(G8-1),[1]导表_副本怪物!$B$4:$AK$100000,33,0)+VLOOKUP(C8*100+10*(G8-1),[1]导表_副本怪物!$B$4:$AK$100000,34,0)+VLOOKUP(C8*100+10*(G8-1),[1]导表_副本怪物!$B$4:$AK$100000,35,0))*20)*1000)/1000)</f>
        <v>600</v>
      </c>
      <c r="M8" s="6">
        <v>0</v>
      </c>
      <c r="N8" s="6">
        <v>0</v>
      </c>
      <c r="P8" s="6">
        <v>0</v>
      </c>
      <c r="Q8" s="6">
        <v>300</v>
      </c>
      <c r="R8" s="41">
        <v>301</v>
      </c>
      <c r="S8" s="41">
        <v>500</v>
      </c>
      <c r="T8" s="41">
        <v>302</v>
      </c>
      <c r="U8" s="41">
        <v>500</v>
      </c>
      <c r="V8" s="41">
        <v>303</v>
      </c>
      <c r="W8" s="41">
        <v>500</v>
      </c>
      <c r="AH8" s="6">
        <v>1</v>
      </c>
      <c r="AI8" s="6" t="str">
        <f t="shared" si="2"/>
        <v>fightbg1</v>
      </c>
      <c r="AJ8" s="6" t="str">
        <f t="shared" si="3"/>
        <v>smallback_1</v>
      </c>
      <c r="AK8" s="18">
        <v>300</v>
      </c>
      <c r="AL8" s="5" t="str">
        <f>"map"&amp;AH8&amp;"_3"</f>
        <v>map1_3</v>
      </c>
    </row>
    <row r="9" spans="1:38" x14ac:dyDescent="0.3">
      <c r="A9" s="6">
        <v>2</v>
      </c>
      <c r="B9" s="29" t="str">
        <f t="shared" si="0"/>
        <v>1-4</v>
      </c>
      <c r="C9" s="29" t="s">
        <v>112</v>
      </c>
      <c r="D9" s="6" t="s">
        <v>581</v>
      </c>
      <c r="G9" s="6">
        <v>1</v>
      </c>
      <c r="H9" s="6">
        <v>3</v>
      </c>
      <c r="I9" s="6">
        <f t="shared" ca="1" si="1"/>
        <v>500</v>
      </c>
      <c r="J9" s="6">
        <f ca="1">(INT((VLOOKUP(C9*100+10*(G9-1),[1]导表_副本怪物!$B$4:$AK$100000,23,0)*20+(VLOOKUP(C9*100+10*(G9-1),[1]导表_副本怪物!$B$4:$AK$100000,31,0)+VLOOKUP(C9*100+10*(G9-1),[1]导表_副本怪物!$B$4:$AK$100000,32,0)+VLOOKUP(C9*100+10*(G9-1),[1]导表_副本怪物!$B$4:$AK$100000,33,0)+VLOOKUP(C9*100+10*(G9-1),[1]导表_副本怪物!$B$4:$AK$100000,34,0)+VLOOKUP(C9*100+10*(G9-1),[1]导表_副本怪物!$B$4:$AK$100000,35,0))*20)*1000)/1000)</f>
        <v>600</v>
      </c>
      <c r="M9" s="6">
        <v>0</v>
      </c>
      <c r="N9" s="6">
        <v>0</v>
      </c>
      <c r="P9" s="6">
        <v>0</v>
      </c>
      <c r="Q9" s="6">
        <f>Q8+100</f>
        <v>400</v>
      </c>
      <c r="R9" s="41">
        <v>401</v>
      </c>
      <c r="S9" s="41">
        <v>500</v>
      </c>
      <c r="T9" s="41">
        <v>402</v>
      </c>
      <c r="U9" s="41">
        <v>500</v>
      </c>
      <c r="V9" s="41">
        <v>403</v>
      </c>
      <c r="W9" s="41">
        <v>500</v>
      </c>
      <c r="AH9" s="6">
        <v>1</v>
      </c>
      <c r="AI9" s="6" t="str">
        <f t="shared" si="2"/>
        <v>fightbg1</v>
      </c>
      <c r="AJ9" s="6" t="str">
        <f t="shared" si="3"/>
        <v>smallback_1</v>
      </c>
      <c r="AK9" s="18">
        <v>400</v>
      </c>
      <c r="AL9" s="5" t="str">
        <f>"map"&amp;AH9&amp;"_4"</f>
        <v>map1_4</v>
      </c>
    </row>
    <row r="10" spans="1:38" x14ac:dyDescent="0.3">
      <c r="A10" s="6">
        <v>2</v>
      </c>
      <c r="B10" s="29" t="str">
        <f t="shared" si="0"/>
        <v>1-5</v>
      </c>
      <c r="C10" s="29" t="s">
        <v>76</v>
      </c>
      <c r="D10" s="6" t="s">
        <v>582</v>
      </c>
      <c r="G10" s="11">
        <v>1</v>
      </c>
      <c r="H10" s="6">
        <v>4</v>
      </c>
      <c r="I10" s="6">
        <f t="shared" ca="1" si="1"/>
        <v>500</v>
      </c>
      <c r="J10" s="6">
        <f ca="1">(INT((VLOOKUP(C10*100+10*(G10-1),[1]导表_副本怪物!$B$4:$AK$100000,23,0)*20+(VLOOKUP(C10*100+10*(G10-1),[1]导表_副本怪物!$B$4:$AK$100000,31,0)+VLOOKUP(C10*100+10*(G10-1),[1]导表_副本怪物!$B$4:$AK$100000,32,0)+VLOOKUP(C10*100+10*(G10-1),[1]导表_副本怪物!$B$4:$AK$100000,33,0)+VLOOKUP(C10*100+10*(G10-1),[1]导表_副本怪物!$B$4:$AK$100000,34,0)+VLOOKUP(C10*100+10*(G10-1),[1]导表_副本怪物!$B$4:$AK$100000,35,0))*20)*1000)/1000)</f>
        <v>700</v>
      </c>
      <c r="M10" s="6">
        <v>0</v>
      </c>
      <c r="N10" s="6">
        <v>0</v>
      </c>
      <c r="P10" s="6">
        <v>200</v>
      </c>
      <c r="Q10" s="6">
        <f t="shared" ref="Q10:Q19" si="4">Q9+100</f>
        <v>500</v>
      </c>
      <c r="R10" s="41">
        <v>501</v>
      </c>
      <c r="S10" s="41">
        <v>500</v>
      </c>
      <c r="T10" s="41">
        <v>502</v>
      </c>
      <c r="U10" s="41">
        <v>500</v>
      </c>
      <c r="V10" s="41">
        <v>503</v>
      </c>
      <c r="W10" s="41">
        <v>500</v>
      </c>
      <c r="AH10" s="6">
        <v>1</v>
      </c>
      <c r="AI10" s="6" t="str">
        <f t="shared" si="2"/>
        <v>fightbg1</v>
      </c>
      <c r="AJ10" s="6" t="str">
        <f t="shared" si="3"/>
        <v>smallback_1</v>
      </c>
      <c r="AK10" s="18">
        <v>500</v>
      </c>
      <c r="AL10" s="5" t="str">
        <f>"map"&amp;AH10&amp;"_5"</f>
        <v>map1_5</v>
      </c>
    </row>
    <row r="11" spans="1:38" x14ac:dyDescent="0.3">
      <c r="A11" s="6">
        <v>2</v>
      </c>
      <c r="B11" s="29" t="str">
        <f t="shared" si="0"/>
        <v>1-6</v>
      </c>
      <c r="C11" s="29" t="s">
        <v>77</v>
      </c>
      <c r="D11" s="6" t="s">
        <v>583</v>
      </c>
      <c r="G11" s="6">
        <v>1</v>
      </c>
      <c r="H11" s="6">
        <v>5</v>
      </c>
      <c r="I11" s="6">
        <f t="shared" ca="1" si="1"/>
        <v>500</v>
      </c>
      <c r="J11" s="6">
        <f ca="1">(INT((VLOOKUP(C11*100+10*(G11-1),[1]导表_副本怪物!$B$4:$AK$100000,23,0)*20+(VLOOKUP(C11*100+10*(G11-1),[1]导表_副本怪物!$B$4:$AK$100000,31,0)+VLOOKUP(C11*100+10*(G11-1),[1]导表_副本怪物!$B$4:$AK$100000,32,0)+VLOOKUP(C11*100+10*(G11-1),[1]导表_副本怪物!$B$4:$AK$100000,33,0)+VLOOKUP(C11*100+10*(G11-1),[1]导表_副本怪物!$B$4:$AK$100000,34,0)+VLOOKUP(C11*100+10*(G11-1),[1]导表_副本怪物!$B$4:$AK$100000,35,0))*20)*1000)/1000)</f>
        <v>700</v>
      </c>
      <c r="K11" s="12" t="s">
        <v>2082</v>
      </c>
      <c r="L11" s="12" t="s">
        <v>2083</v>
      </c>
      <c r="M11" s="6">
        <v>0</v>
      </c>
      <c r="N11" s="6">
        <v>0</v>
      </c>
      <c r="P11" s="6">
        <v>0</v>
      </c>
      <c r="Q11" s="6">
        <f t="shared" si="4"/>
        <v>600</v>
      </c>
      <c r="R11" s="41">
        <v>601</v>
      </c>
      <c r="S11" s="41">
        <v>500</v>
      </c>
      <c r="T11" s="41">
        <v>602</v>
      </c>
      <c r="U11" s="41">
        <v>500</v>
      </c>
      <c r="V11" s="41">
        <v>603</v>
      </c>
      <c r="W11" s="41">
        <v>500</v>
      </c>
      <c r="AH11" s="6">
        <v>1</v>
      </c>
      <c r="AI11" s="6" t="str">
        <f t="shared" si="2"/>
        <v>fightbg1</v>
      </c>
      <c r="AJ11" s="6" t="str">
        <f t="shared" si="3"/>
        <v>smallback_1</v>
      </c>
      <c r="AK11" s="18">
        <v>600</v>
      </c>
      <c r="AL11" s="5" t="str">
        <f t="shared" ref="AL11" si="5">"map"&amp;AH11&amp;"_1"</f>
        <v>map1_1</v>
      </c>
    </row>
    <row r="12" spans="1:38" x14ac:dyDescent="0.3">
      <c r="A12" s="6">
        <v>2</v>
      </c>
      <c r="B12" s="6" t="str">
        <f t="shared" si="0"/>
        <v>1-7</v>
      </c>
      <c r="C12" s="29" t="s">
        <v>78</v>
      </c>
      <c r="D12" s="6" t="s">
        <v>584</v>
      </c>
      <c r="G12" s="6">
        <v>1</v>
      </c>
      <c r="H12" s="6">
        <v>6</v>
      </c>
      <c r="I12" s="6">
        <f t="shared" ca="1" si="1"/>
        <v>500</v>
      </c>
      <c r="J12" s="6">
        <f ca="1">(INT((VLOOKUP(C12*100+10*(G12-1),[1]导表_副本怪物!$B$4:$AK$100000,23,0)*20+(VLOOKUP(C12*100+10*(G12-1),[1]导表_副本怪物!$B$4:$AK$100000,31,0)+VLOOKUP(C12*100+10*(G12-1),[1]导表_副本怪物!$B$4:$AK$100000,32,0)+VLOOKUP(C12*100+10*(G12-1),[1]导表_副本怪物!$B$4:$AK$100000,33,0)+VLOOKUP(C12*100+10*(G12-1),[1]导表_副本怪物!$B$4:$AK$100000,34,0)+VLOOKUP(C12*100+10*(G12-1),[1]导表_副本怪物!$B$4:$AK$100000,35,0))*20)*1000)/1000)</f>
        <v>700</v>
      </c>
      <c r="M12" s="6">
        <v>0</v>
      </c>
      <c r="N12" s="6">
        <v>0</v>
      </c>
      <c r="P12" s="6">
        <v>0</v>
      </c>
      <c r="Q12" s="6">
        <f t="shared" si="4"/>
        <v>700</v>
      </c>
      <c r="R12" s="41">
        <v>701</v>
      </c>
      <c r="S12" s="41">
        <v>500</v>
      </c>
      <c r="T12" s="41">
        <v>702</v>
      </c>
      <c r="U12" s="41">
        <v>500</v>
      </c>
      <c r="V12" s="41">
        <v>703</v>
      </c>
      <c r="W12" s="41">
        <v>500</v>
      </c>
      <c r="AH12" s="6">
        <v>1</v>
      </c>
      <c r="AI12" s="6" t="str">
        <f t="shared" si="2"/>
        <v>fightbg1</v>
      </c>
      <c r="AJ12" s="6" t="str">
        <f t="shared" si="3"/>
        <v>smallback_1</v>
      </c>
      <c r="AK12" s="18">
        <v>700</v>
      </c>
      <c r="AL12" s="5" t="str">
        <f t="shared" ref="AL12" si="6">"map"&amp;AH12&amp;"_2"</f>
        <v>map1_2</v>
      </c>
    </row>
    <row r="13" spans="1:38" x14ac:dyDescent="0.3">
      <c r="A13" s="6">
        <v>2</v>
      </c>
      <c r="B13" s="6" t="str">
        <f t="shared" si="0"/>
        <v>1-8</v>
      </c>
      <c r="C13" s="29" t="s">
        <v>79</v>
      </c>
      <c r="D13" s="6" t="s">
        <v>585</v>
      </c>
      <c r="G13" s="6">
        <v>1</v>
      </c>
      <c r="H13" s="6">
        <v>7</v>
      </c>
      <c r="I13" s="6">
        <f t="shared" ca="1" si="1"/>
        <v>500</v>
      </c>
      <c r="J13" s="6">
        <f ca="1">(INT((VLOOKUP(C13*100+10*(G13-1),[1]导表_副本怪物!$B$4:$AK$100000,23,0)*20+(VLOOKUP(C13*100+10*(G13-1),[1]导表_副本怪物!$B$4:$AK$100000,31,0)+VLOOKUP(C13*100+10*(G13-1),[1]导表_副本怪物!$B$4:$AK$100000,32,0)+VLOOKUP(C13*100+10*(G13-1),[1]导表_副本怪物!$B$4:$AK$100000,33,0)+VLOOKUP(C13*100+10*(G13-1),[1]导表_副本怪物!$B$4:$AK$100000,34,0)+VLOOKUP(C13*100+10*(G13-1),[1]导表_副本怪物!$B$4:$AK$100000,35,0))*20)*1000)/1000)</f>
        <v>700</v>
      </c>
      <c r="M13" s="6">
        <v>0</v>
      </c>
      <c r="N13" s="6">
        <v>0</v>
      </c>
      <c r="P13" s="6">
        <v>0</v>
      </c>
      <c r="Q13" s="6">
        <f t="shared" si="4"/>
        <v>800</v>
      </c>
      <c r="R13" s="41">
        <v>801</v>
      </c>
      <c r="S13" s="41">
        <v>500</v>
      </c>
      <c r="T13" s="41">
        <v>802</v>
      </c>
      <c r="U13" s="41">
        <v>500</v>
      </c>
      <c r="V13" s="41">
        <v>803</v>
      </c>
      <c r="W13" s="41">
        <v>500</v>
      </c>
      <c r="AH13" s="6">
        <v>1</v>
      </c>
      <c r="AI13" s="6" t="str">
        <f t="shared" si="2"/>
        <v>fightbg1</v>
      </c>
      <c r="AJ13" s="6" t="str">
        <f t="shared" si="3"/>
        <v>smallback_1</v>
      </c>
      <c r="AK13" s="18">
        <v>800</v>
      </c>
      <c r="AL13" s="5" t="str">
        <f t="shared" ref="AL13" si="7">"map"&amp;AH13&amp;"_3"</f>
        <v>map1_3</v>
      </c>
    </row>
    <row r="14" spans="1:38" x14ac:dyDescent="0.3">
      <c r="A14" s="6">
        <v>2</v>
      </c>
      <c r="B14" s="6" t="str">
        <f t="shared" si="0"/>
        <v>1-9</v>
      </c>
      <c r="C14" s="29" t="s">
        <v>80</v>
      </c>
      <c r="D14" s="6" t="s">
        <v>586</v>
      </c>
      <c r="G14" s="6">
        <v>1</v>
      </c>
      <c r="H14" s="6">
        <v>8</v>
      </c>
      <c r="I14" s="6">
        <f t="shared" ca="1" si="1"/>
        <v>500</v>
      </c>
      <c r="J14" s="6">
        <f ca="1">(INT((VLOOKUP(C14*100+10*(G14-1),[1]导表_副本怪物!$B$4:$AK$100000,23,0)*20+(VLOOKUP(C14*100+10*(G14-1),[1]导表_副本怪物!$B$4:$AK$100000,31,0)+VLOOKUP(C14*100+10*(G14-1),[1]导表_副本怪物!$B$4:$AK$100000,32,0)+VLOOKUP(C14*100+10*(G14-1),[1]导表_副本怪物!$B$4:$AK$100000,33,0)+VLOOKUP(C14*100+10*(G14-1),[1]导表_副本怪物!$B$4:$AK$100000,34,0)+VLOOKUP(C14*100+10*(G14-1),[1]导表_副本怪物!$B$4:$AK$100000,35,0))*20)*1000)/1000)</f>
        <v>700</v>
      </c>
      <c r="M14" s="6">
        <v>0</v>
      </c>
      <c r="N14" s="6">
        <v>0</v>
      </c>
      <c r="P14" s="6">
        <v>0</v>
      </c>
      <c r="Q14" s="6">
        <f t="shared" si="4"/>
        <v>900</v>
      </c>
      <c r="R14" s="41">
        <v>901</v>
      </c>
      <c r="S14" s="41">
        <v>500</v>
      </c>
      <c r="T14" s="41">
        <v>902</v>
      </c>
      <c r="U14" s="41">
        <v>500</v>
      </c>
      <c r="V14" s="41">
        <v>903</v>
      </c>
      <c r="W14" s="41">
        <v>500</v>
      </c>
      <c r="AH14" s="6">
        <v>1</v>
      </c>
      <c r="AI14" s="6" t="str">
        <f t="shared" si="2"/>
        <v>fightbg1</v>
      </c>
      <c r="AJ14" s="6" t="str">
        <f t="shared" si="3"/>
        <v>smallback_1</v>
      </c>
      <c r="AK14" s="18">
        <v>900</v>
      </c>
      <c r="AL14" s="5" t="str">
        <f t="shared" ref="AL14" si="8">"map"&amp;AH14&amp;"_4"</f>
        <v>map1_4</v>
      </c>
    </row>
    <row r="15" spans="1:38" x14ac:dyDescent="0.3">
      <c r="A15" s="6">
        <v>2</v>
      </c>
      <c r="B15" s="11" t="str">
        <f t="shared" si="0"/>
        <v>1-10</v>
      </c>
      <c r="C15" s="29" t="s">
        <v>81</v>
      </c>
      <c r="D15" s="6" t="s">
        <v>587</v>
      </c>
      <c r="G15" s="11">
        <v>1</v>
      </c>
      <c r="H15" s="6">
        <v>9</v>
      </c>
      <c r="I15" s="6">
        <f ca="1">INT(J15*$I$4/100)*100</f>
        <v>1500</v>
      </c>
      <c r="J15" s="6">
        <f ca="1">(INT((VLOOKUP(C15*100+10*(G15-1),[1]导表_副本怪物!$B$4:$AK$100000,23,0)*20+(VLOOKUP(C15*100+10*(G15-1),[1]导表_副本怪物!$B$4:$AK$100000,31,0)+VLOOKUP(C15*100+10*(G15-1),[1]导表_副本怪物!$B$4:$AK$100000,32,0)+VLOOKUP(C15*100+10*(G15-1),[1]导表_副本怪物!$B$4:$AK$100000,33,0)+VLOOKUP(C15*100+10*(G15-1),[1]导表_副本怪物!$B$4:$AK$100000,34,0)+VLOOKUP(C15*100+10*(G15-1),[1]导表_副本怪物!$B$4:$AK$100000,35,0))*20)*1000)/1000)</f>
        <v>1880</v>
      </c>
      <c r="M15" s="6">
        <v>0</v>
      </c>
      <c r="N15" s="6">
        <v>1</v>
      </c>
      <c r="P15" s="6">
        <v>0</v>
      </c>
      <c r="Q15" s="6">
        <f t="shared" si="4"/>
        <v>1000</v>
      </c>
      <c r="R15" s="41">
        <v>1001</v>
      </c>
      <c r="S15" s="41">
        <v>500</v>
      </c>
      <c r="T15" s="41">
        <v>1002</v>
      </c>
      <c r="U15" s="41">
        <v>500</v>
      </c>
      <c r="V15" s="41">
        <v>1003</v>
      </c>
      <c r="W15" s="41">
        <v>500</v>
      </c>
      <c r="AH15" s="6">
        <v>1</v>
      </c>
      <c r="AI15" s="6" t="str">
        <f t="shared" si="2"/>
        <v>fightbg1</v>
      </c>
      <c r="AJ15" s="6" t="str">
        <f t="shared" si="3"/>
        <v>smallback_1</v>
      </c>
      <c r="AK15" s="18">
        <v>1000</v>
      </c>
      <c r="AL15" s="5" t="str">
        <f t="shared" ref="AL15" si="9">"map"&amp;AH15&amp;"_5"</f>
        <v>map1_5</v>
      </c>
    </row>
    <row r="16" spans="1:38" x14ac:dyDescent="0.3">
      <c r="A16" s="6">
        <v>2</v>
      </c>
      <c r="B16" s="6" t="str">
        <f t="shared" si="0"/>
        <v>1-11</v>
      </c>
      <c r="C16" s="29" t="s">
        <v>82</v>
      </c>
      <c r="D16" s="6" t="s">
        <v>588</v>
      </c>
      <c r="G16" s="6">
        <v>1</v>
      </c>
      <c r="H16" s="6">
        <v>10</v>
      </c>
      <c r="I16" s="6">
        <f t="shared" ca="1" si="1"/>
        <v>1400</v>
      </c>
      <c r="J16" s="6">
        <f ca="1">(INT((VLOOKUP(C16*100+10*(G16-1),[1]导表_副本怪物!$B$4:$AK$100000,23,0)*20+(VLOOKUP(C16*100+10*(G16-1),[1]导表_副本怪物!$B$4:$AK$100000,31,0)+VLOOKUP(C16*100+10*(G16-1),[1]导表_副本怪物!$B$4:$AK$100000,32,0)+VLOOKUP(C16*100+10*(G16-1),[1]导表_副本怪物!$B$4:$AK$100000,33,0)+VLOOKUP(C16*100+10*(G16-1),[1]导表_副本怪物!$B$4:$AK$100000,34,0)+VLOOKUP(C16*100+10*(G16-1),[1]导表_副本怪物!$B$4:$AK$100000,35,0))*20)*1000)/1000)</f>
        <v>1760</v>
      </c>
      <c r="K16" s="12" t="s">
        <v>2084</v>
      </c>
      <c r="L16" s="12" t="s">
        <v>2083</v>
      </c>
      <c r="M16" s="6">
        <v>0</v>
      </c>
      <c r="N16" s="12">
        <v>1</v>
      </c>
      <c r="O16" s="12"/>
      <c r="P16" s="6">
        <v>0</v>
      </c>
      <c r="Q16" s="6">
        <f t="shared" si="4"/>
        <v>1100</v>
      </c>
      <c r="R16" s="41">
        <v>1101</v>
      </c>
      <c r="S16" s="41">
        <v>500</v>
      </c>
      <c r="T16" s="41">
        <v>1102</v>
      </c>
      <c r="U16" s="41">
        <v>500</v>
      </c>
      <c r="V16" s="41">
        <v>1103</v>
      </c>
      <c r="W16" s="41">
        <v>500</v>
      </c>
      <c r="X16" s="41">
        <v>1104</v>
      </c>
      <c r="Y16" s="41">
        <v>500</v>
      </c>
      <c r="Z16" s="41">
        <v>1105</v>
      </c>
      <c r="AA16" s="41">
        <v>500</v>
      </c>
      <c r="AB16" s="41">
        <v>1106</v>
      </c>
      <c r="AC16" s="41">
        <v>500</v>
      </c>
      <c r="AH16" s="6">
        <v>1</v>
      </c>
      <c r="AI16" s="6" t="str">
        <f t="shared" si="2"/>
        <v>fightbg1</v>
      </c>
      <c r="AJ16" s="6" t="str">
        <f t="shared" si="3"/>
        <v>smallback_1</v>
      </c>
      <c r="AK16" s="18">
        <v>1100</v>
      </c>
      <c r="AL16" s="5" t="str">
        <f t="shared" ref="AL16" si="10">"map"&amp;AH16&amp;"_1"</f>
        <v>map1_1</v>
      </c>
    </row>
    <row r="17" spans="1:38" x14ac:dyDescent="0.3">
      <c r="A17" s="6">
        <v>2</v>
      </c>
      <c r="B17" s="6" t="str">
        <f t="shared" si="0"/>
        <v>1-12</v>
      </c>
      <c r="C17" s="29" t="s">
        <v>83</v>
      </c>
      <c r="D17" s="6" t="s">
        <v>589</v>
      </c>
      <c r="G17" s="6">
        <v>1</v>
      </c>
      <c r="H17" s="6">
        <v>11</v>
      </c>
      <c r="I17" s="6">
        <f t="shared" ca="1" si="1"/>
        <v>1500</v>
      </c>
      <c r="J17" s="6">
        <f ca="1">(INT((VLOOKUP(C17*100+10*(G17-1),[1]导表_副本怪物!$B$4:$AK$100000,23,0)*20+(VLOOKUP(C17*100+10*(G17-1),[1]导表_副本怪物!$B$4:$AK$100000,31,0)+VLOOKUP(C17*100+10*(G17-1),[1]导表_副本怪物!$B$4:$AK$100000,32,0)+VLOOKUP(C17*100+10*(G17-1),[1]导表_副本怪物!$B$4:$AK$100000,33,0)+VLOOKUP(C17*100+10*(G17-1),[1]导表_副本怪物!$B$4:$AK$100000,34,0)+VLOOKUP(C17*100+10*(G17-1),[1]导表_副本怪物!$B$4:$AK$100000,35,0))*20)*1000)/1000)</f>
        <v>1780</v>
      </c>
      <c r="M17" s="6">
        <v>0</v>
      </c>
      <c r="N17" s="6">
        <v>1</v>
      </c>
      <c r="P17" s="6">
        <v>0</v>
      </c>
      <c r="Q17" s="6">
        <f t="shared" si="4"/>
        <v>1200</v>
      </c>
      <c r="R17" s="41">
        <v>1201</v>
      </c>
      <c r="S17" s="41">
        <v>500</v>
      </c>
      <c r="T17" s="41">
        <v>1202</v>
      </c>
      <c r="U17" s="41">
        <v>500</v>
      </c>
      <c r="V17" s="41">
        <v>1203</v>
      </c>
      <c r="W17" s="41">
        <v>500</v>
      </c>
      <c r="X17" s="41">
        <v>1204</v>
      </c>
      <c r="Y17" s="41">
        <v>500</v>
      </c>
      <c r="Z17" s="41">
        <v>1205</v>
      </c>
      <c r="AA17" s="41">
        <v>500</v>
      </c>
      <c r="AB17" s="41">
        <v>1206</v>
      </c>
      <c r="AC17" s="41">
        <v>500</v>
      </c>
      <c r="AH17" s="6">
        <v>1</v>
      </c>
      <c r="AI17" s="6" t="str">
        <f t="shared" si="2"/>
        <v>fightbg1</v>
      </c>
      <c r="AJ17" s="6" t="str">
        <f t="shared" si="3"/>
        <v>smallback_1</v>
      </c>
      <c r="AK17" s="18">
        <v>1200</v>
      </c>
      <c r="AL17" s="5" t="str">
        <f t="shared" ref="AL17" si="11">"map"&amp;AH17&amp;"_2"</f>
        <v>map1_2</v>
      </c>
    </row>
    <row r="18" spans="1:38" x14ac:dyDescent="0.3">
      <c r="A18" s="6">
        <v>2</v>
      </c>
      <c r="B18" s="6" t="str">
        <f t="shared" si="0"/>
        <v>1-13</v>
      </c>
      <c r="C18" s="29" t="s">
        <v>84</v>
      </c>
      <c r="D18" s="6" t="s">
        <v>590</v>
      </c>
      <c r="G18" s="6">
        <v>1</v>
      </c>
      <c r="H18" s="6">
        <v>12</v>
      </c>
      <c r="I18" s="6">
        <f t="shared" ca="1" si="1"/>
        <v>1500</v>
      </c>
      <c r="J18" s="6">
        <f ca="1">(INT((VLOOKUP(C18*100+10*(G18-1),[1]导表_副本怪物!$B$4:$AK$100000,23,0)*20+(VLOOKUP(C18*100+10*(G18-1),[1]导表_副本怪物!$B$4:$AK$100000,31,0)+VLOOKUP(C18*100+10*(G18-1),[1]导表_副本怪物!$B$4:$AK$100000,32,0)+VLOOKUP(C18*100+10*(G18-1),[1]导表_副本怪物!$B$4:$AK$100000,33,0)+VLOOKUP(C18*100+10*(G18-1),[1]导表_副本怪物!$B$4:$AK$100000,34,0)+VLOOKUP(C18*100+10*(G18-1),[1]导表_副本怪物!$B$4:$AK$100000,35,0))*20)*1000)/1000)</f>
        <v>1820</v>
      </c>
      <c r="M18" s="6">
        <v>0</v>
      </c>
      <c r="N18" s="6">
        <v>1</v>
      </c>
      <c r="P18" s="6">
        <v>0</v>
      </c>
      <c r="Q18" s="6">
        <f t="shared" si="4"/>
        <v>1300</v>
      </c>
      <c r="R18" s="41">
        <v>1301</v>
      </c>
      <c r="S18" s="41">
        <v>500</v>
      </c>
      <c r="T18" s="41">
        <v>1302</v>
      </c>
      <c r="U18" s="41">
        <v>500</v>
      </c>
      <c r="V18" s="41">
        <v>1303</v>
      </c>
      <c r="W18" s="41">
        <v>500</v>
      </c>
      <c r="X18" s="41">
        <v>1304</v>
      </c>
      <c r="Y18" s="41">
        <v>500</v>
      </c>
      <c r="Z18" s="41">
        <v>1305</v>
      </c>
      <c r="AA18" s="41">
        <v>500</v>
      </c>
      <c r="AB18" s="41">
        <v>1306</v>
      </c>
      <c r="AC18" s="41">
        <v>500</v>
      </c>
      <c r="AH18" s="6">
        <v>1</v>
      </c>
      <c r="AI18" s="6" t="str">
        <f t="shared" si="2"/>
        <v>fightbg1</v>
      </c>
      <c r="AJ18" s="6" t="str">
        <f t="shared" si="3"/>
        <v>smallback_1</v>
      </c>
      <c r="AK18" s="18">
        <v>1300</v>
      </c>
      <c r="AL18" s="5" t="str">
        <f t="shared" ref="AL18" si="12">"map"&amp;AH18&amp;"_3"</f>
        <v>map1_3</v>
      </c>
    </row>
    <row r="19" spans="1:38" x14ac:dyDescent="0.3">
      <c r="A19" s="6">
        <v>2</v>
      </c>
      <c r="B19" s="6" t="str">
        <f t="shared" si="0"/>
        <v>1-14</v>
      </c>
      <c r="C19" s="29" t="s">
        <v>85</v>
      </c>
      <c r="D19" s="6" t="s">
        <v>591</v>
      </c>
      <c r="G19" s="6">
        <v>1</v>
      </c>
      <c r="H19" s="6">
        <v>13</v>
      </c>
      <c r="I19" s="6">
        <f t="shared" ca="1" si="1"/>
        <v>1500</v>
      </c>
      <c r="J19" s="6">
        <f ca="1">(INT((VLOOKUP(C19*100+10*(G19-1),[1]导表_副本怪物!$B$4:$AK$100000,23,0)*20+(VLOOKUP(C19*100+10*(G19-1),[1]导表_副本怪物!$B$4:$AK$100000,31,0)+VLOOKUP(C19*100+10*(G19-1),[1]导表_副本怪物!$B$4:$AK$100000,32,0)+VLOOKUP(C19*100+10*(G19-1),[1]导表_副本怪物!$B$4:$AK$100000,33,0)+VLOOKUP(C19*100+10*(G19-1),[1]导表_副本怪物!$B$4:$AK$100000,34,0)+VLOOKUP(C19*100+10*(G19-1),[1]导表_副本怪物!$B$4:$AK$100000,35,0))*20)*1000)/1000)</f>
        <v>1840</v>
      </c>
      <c r="M19" s="6">
        <v>0</v>
      </c>
      <c r="N19" s="12">
        <v>1</v>
      </c>
      <c r="O19" s="12"/>
      <c r="P19" s="6">
        <v>0</v>
      </c>
      <c r="Q19" s="6">
        <f t="shared" si="4"/>
        <v>1400</v>
      </c>
      <c r="R19" s="41">
        <v>1401</v>
      </c>
      <c r="S19" s="41">
        <v>500</v>
      </c>
      <c r="T19" s="41">
        <v>1402</v>
      </c>
      <c r="U19" s="41">
        <v>500</v>
      </c>
      <c r="V19" s="41">
        <v>1403</v>
      </c>
      <c r="W19" s="41">
        <v>500</v>
      </c>
      <c r="X19" s="41">
        <v>1404</v>
      </c>
      <c r="Y19" s="41">
        <v>500</v>
      </c>
      <c r="Z19" s="41">
        <v>1405</v>
      </c>
      <c r="AA19" s="41">
        <v>500</v>
      </c>
      <c r="AB19" s="41">
        <v>1406</v>
      </c>
      <c r="AC19" s="41">
        <v>500</v>
      </c>
      <c r="AH19" s="6">
        <v>1</v>
      </c>
      <c r="AI19" s="6" t="str">
        <f t="shared" si="2"/>
        <v>fightbg1</v>
      </c>
      <c r="AJ19" s="6" t="str">
        <f t="shared" si="3"/>
        <v>smallback_1</v>
      </c>
      <c r="AK19" s="18">
        <v>1400</v>
      </c>
      <c r="AL19" s="5" t="str">
        <f t="shared" ref="AL19" si="13">"map"&amp;AH19&amp;"_4"</f>
        <v>map1_4</v>
      </c>
    </row>
    <row r="20" spans="1:38" x14ac:dyDescent="0.3">
      <c r="A20" s="6">
        <v>2</v>
      </c>
      <c r="B20" s="11" t="str">
        <f t="shared" si="0"/>
        <v>1-15</v>
      </c>
      <c r="C20" s="29" t="s">
        <v>86</v>
      </c>
      <c r="D20" s="6" t="s">
        <v>592</v>
      </c>
      <c r="G20" s="11">
        <v>1</v>
      </c>
      <c r="H20" s="6">
        <v>14</v>
      </c>
      <c r="I20" s="6">
        <f ca="1">INT(J20*$I$4)</f>
        <v>3995</v>
      </c>
      <c r="J20" s="6">
        <f ca="1">(INT((VLOOKUP(C20*100+10*(G20-1),[1]导表_副本怪物!$B$4:$AK$100000,23,0)*20+(VLOOKUP(C20*100+10*(G20-1),[1]导表_副本怪物!$B$4:$AK$100000,31,0)+VLOOKUP(C20*100+10*(G20-1),[1]导表_副本怪物!$B$4:$AK$100000,32,0)+VLOOKUP(C20*100+10*(G20-1),[1]导表_副本怪物!$B$4:$AK$100000,33,0)+VLOOKUP(C20*100+10*(G20-1),[1]导表_副本怪物!$B$4:$AK$100000,34,0)+VLOOKUP(C20*100+10*(G20-1),[1]导表_副本怪物!$B$4:$AK$100000,35,0))*20)*1000)/1000)</f>
        <v>4700</v>
      </c>
      <c r="M20" s="6">
        <v>0</v>
      </c>
      <c r="N20" s="6">
        <v>1</v>
      </c>
      <c r="P20" s="6">
        <v>0</v>
      </c>
      <c r="Q20" s="6">
        <v>1500</v>
      </c>
      <c r="R20" s="41">
        <v>1501</v>
      </c>
      <c r="S20" s="41">
        <v>500</v>
      </c>
      <c r="T20" s="41">
        <v>1502</v>
      </c>
      <c r="U20" s="41">
        <v>500</v>
      </c>
      <c r="V20" s="41">
        <v>1503</v>
      </c>
      <c r="W20" s="41">
        <v>500</v>
      </c>
      <c r="X20" s="41">
        <v>1504</v>
      </c>
      <c r="Y20" s="41">
        <v>500</v>
      </c>
      <c r="Z20" s="41">
        <v>1505</v>
      </c>
      <c r="AA20" s="41">
        <v>500</v>
      </c>
      <c r="AB20" s="41">
        <v>1506</v>
      </c>
      <c r="AC20" s="41">
        <v>500</v>
      </c>
      <c r="AH20" s="6">
        <v>1</v>
      </c>
      <c r="AI20" s="6" t="str">
        <f t="shared" si="2"/>
        <v>fightbg1</v>
      </c>
      <c r="AJ20" s="6" t="str">
        <f t="shared" si="3"/>
        <v>smallback_1</v>
      </c>
      <c r="AK20" s="18">
        <v>1500</v>
      </c>
      <c r="AL20" s="5" t="str">
        <f t="shared" ref="AL20" si="14">"map"&amp;AH20&amp;"_5"</f>
        <v>map1_5</v>
      </c>
    </row>
    <row r="21" spans="1:38" x14ac:dyDescent="0.3">
      <c r="A21" s="6">
        <v>2</v>
      </c>
      <c r="B21" s="6" t="str">
        <f t="shared" si="0"/>
        <v>1-16</v>
      </c>
      <c r="C21" s="29" t="s">
        <v>87</v>
      </c>
      <c r="D21" s="6" t="s">
        <v>593</v>
      </c>
      <c r="G21" s="6">
        <v>1</v>
      </c>
      <c r="H21" s="6">
        <v>15</v>
      </c>
      <c r="I21" s="6">
        <f t="shared" ref="I21:I84" ca="1" si="15">INT(J21*$I$4)</f>
        <v>3774</v>
      </c>
      <c r="J21" s="6">
        <f ca="1">(INT((VLOOKUP(C21*100+10*(G21-1),[1]导表_副本怪物!$B$4:$AK$100000,23,0)*20+(VLOOKUP(C21*100+10*(G21-1),[1]导表_副本怪物!$B$4:$AK$100000,31,0)+VLOOKUP(C21*100+10*(G21-1),[1]导表_副本怪物!$B$4:$AK$100000,32,0)+VLOOKUP(C21*100+10*(G21-1),[1]导表_副本怪物!$B$4:$AK$100000,33,0)+VLOOKUP(C21*100+10*(G21-1),[1]导表_副本怪物!$B$4:$AK$100000,34,0)+VLOOKUP(C21*100+10*(G21-1),[1]导表_副本怪物!$B$4:$AK$100000,35,0))*20)*1000)/1000)</f>
        <v>4440</v>
      </c>
      <c r="K21" s="12" t="s">
        <v>2085</v>
      </c>
      <c r="L21" s="12" t="s">
        <v>2083</v>
      </c>
      <c r="M21" s="6">
        <v>1</v>
      </c>
      <c r="N21" s="6">
        <v>1</v>
      </c>
      <c r="P21" s="6">
        <v>0</v>
      </c>
      <c r="Q21" s="6">
        <v>1600</v>
      </c>
      <c r="R21" s="41">
        <v>1601</v>
      </c>
      <c r="S21" s="41">
        <v>500</v>
      </c>
      <c r="T21" s="41">
        <v>1602</v>
      </c>
      <c r="U21" s="41">
        <v>500</v>
      </c>
      <c r="V21" s="41">
        <v>1603</v>
      </c>
      <c r="W21" s="41">
        <v>500</v>
      </c>
      <c r="X21" s="41">
        <v>1604</v>
      </c>
      <c r="Y21" s="41">
        <v>500</v>
      </c>
      <c r="Z21" s="41">
        <v>1605</v>
      </c>
      <c r="AA21" s="41">
        <v>500</v>
      </c>
      <c r="AB21" s="41">
        <v>1606</v>
      </c>
      <c r="AC21" s="41">
        <v>500</v>
      </c>
      <c r="AH21" s="6">
        <v>1</v>
      </c>
      <c r="AI21" s="6" t="str">
        <f t="shared" si="2"/>
        <v>fightbg1</v>
      </c>
      <c r="AJ21" s="6" t="str">
        <f t="shared" si="3"/>
        <v>smallback_1</v>
      </c>
      <c r="AK21" s="18">
        <v>1600</v>
      </c>
      <c r="AL21" s="5" t="str">
        <f t="shared" ref="AL21" si="16">"map"&amp;AH21&amp;"_1"</f>
        <v>map1_1</v>
      </c>
    </row>
    <row r="22" spans="1:38" x14ac:dyDescent="0.3">
      <c r="A22" s="6">
        <v>2</v>
      </c>
      <c r="B22" s="6" t="str">
        <f t="shared" si="0"/>
        <v>1-17</v>
      </c>
      <c r="C22" s="29" t="s">
        <v>88</v>
      </c>
      <c r="D22" s="6" t="s">
        <v>594</v>
      </c>
      <c r="G22" s="6">
        <v>1</v>
      </c>
      <c r="H22" s="6">
        <v>16</v>
      </c>
      <c r="I22" s="6">
        <f t="shared" ca="1" si="15"/>
        <v>3825</v>
      </c>
      <c r="J22" s="6">
        <f ca="1">(INT((VLOOKUP(C22*100+10*(G22-1),[1]导表_副本怪物!$B$4:$AK$100000,23,0)*20+(VLOOKUP(C22*100+10*(G22-1),[1]导表_副本怪物!$B$4:$AK$100000,31,0)+VLOOKUP(C22*100+10*(G22-1),[1]导表_副本怪物!$B$4:$AK$100000,32,0)+VLOOKUP(C22*100+10*(G22-1),[1]导表_副本怪物!$B$4:$AK$100000,33,0)+VLOOKUP(C22*100+10*(G22-1),[1]导表_副本怪物!$B$4:$AK$100000,34,0)+VLOOKUP(C22*100+10*(G22-1),[1]导表_副本怪物!$B$4:$AK$100000,35,0))*20)*1000)/1000)</f>
        <v>4500</v>
      </c>
      <c r="M22" s="6">
        <v>1</v>
      </c>
      <c r="N22" s="12">
        <v>1</v>
      </c>
      <c r="O22" s="12"/>
      <c r="P22" s="6">
        <v>0</v>
      </c>
      <c r="Q22" s="6">
        <v>1700</v>
      </c>
      <c r="R22" s="41">
        <v>1701</v>
      </c>
      <c r="S22" s="41">
        <v>500</v>
      </c>
      <c r="T22" s="41">
        <v>1702</v>
      </c>
      <c r="U22" s="41">
        <v>500</v>
      </c>
      <c r="V22" s="41">
        <v>1703</v>
      </c>
      <c r="W22" s="41">
        <v>500</v>
      </c>
      <c r="X22" s="41">
        <v>1704</v>
      </c>
      <c r="Y22" s="41">
        <v>500</v>
      </c>
      <c r="Z22" s="41">
        <v>1705</v>
      </c>
      <c r="AA22" s="41">
        <v>500</v>
      </c>
      <c r="AB22" s="41">
        <v>1706</v>
      </c>
      <c r="AC22" s="41">
        <v>500</v>
      </c>
      <c r="AH22" s="6">
        <v>1</v>
      </c>
      <c r="AI22" s="6" t="str">
        <f t="shared" si="2"/>
        <v>fightbg1</v>
      </c>
      <c r="AJ22" s="6" t="str">
        <f t="shared" si="3"/>
        <v>smallback_1</v>
      </c>
      <c r="AK22" s="18">
        <v>1700</v>
      </c>
      <c r="AL22" s="5" t="str">
        <f t="shared" ref="AL22" si="17">"map"&amp;AH22&amp;"_2"</f>
        <v>map1_2</v>
      </c>
    </row>
    <row r="23" spans="1:38" x14ac:dyDescent="0.3">
      <c r="A23" s="6">
        <v>2</v>
      </c>
      <c r="B23" s="6" t="str">
        <f t="shared" si="0"/>
        <v>1-18</v>
      </c>
      <c r="C23" s="29" t="s">
        <v>89</v>
      </c>
      <c r="D23" s="6" t="s">
        <v>595</v>
      </c>
      <c r="G23" s="6">
        <v>1</v>
      </c>
      <c r="H23" s="6">
        <v>17</v>
      </c>
      <c r="I23" s="6">
        <f t="shared" ca="1" si="15"/>
        <v>3876</v>
      </c>
      <c r="J23" s="6">
        <f ca="1">(INT((VLOOKUP(C23*100+10*(G23-1),[1]导表_副本怪物!$B$4:$AK$100000,23,0)*20+(VLOOKUP(C23*100+10*(G23-1),[1]导表_副本怪物!$B$4:$AK$100000,31,0)+VLOOKUP(C23*100+10*(G23-1),[1]导表_副本怪物!$B$4:$AK$100000,32,0)+VLOOKUP(C23*100+10*(G23-1),[1]导表_副本怪物!$B$4:$AK$100000,33,0)+VLOOKUP(C23*100+10*(G23-1),[1]导表_副本怪物!$B$4:$AK$100000,34,0)+VLOOKUP(C23*100+10*(G23-1),[1]导表_副本怪物!$B$4:$AK$100000,35,0))*20)*1000)/1000)</f>
        <v>4560</v>
      </c>
      <c r="M23" s="6">
        <v>1</v>
      </c>
      <c r="N23" s="6">
        <v>1</v>
      </c>
      <c r="P23" s="6">
        <v>0</v>
      </c>
      <c r="Q23" s="6">
        <v>1800</v>
      </c>
      <c r="R23" s="41">
        <v>1801</v>
      </c>
      <c r="S23" s="41">
        <v>500</v>
      </c>
      <c r="T23" s="41">
        <v>1802</v>
      </c>
      <c r="U23" s="41">
        <v>500</v>
      </c>
      <c r="V23" s="41">
        <v>1803</v>
      </c>
      <c r="W23" s="41">
        <v>500</v>
      </c>
      <c r="X23" s="41">
        <v>1804</v>
      </c>
      <c r="Y23" s="41">
        <v>500</v>
      </c>
      <c r="Z23" s="41">
        <v>1805</v>
      </c>
      <c r="AA23" s="41">
        <v>500</v>
      </c>
      <c r="AB23" s="41">
        <v>1806</v>
      </c>
      <c r="AC23" s="41">
        <v>500</v>
      </c>
      <c r="AH23" s="6">
        <v>1</v>
      </c>
      <c r="AI23" s="6" t="str">
        <f t="shared" si="2"/>
        <v>fightbg1</v>
      </c>
      <c r="AJ23" s="6" t="str">
        <f t="shared" si="3"/>
        <v>smallback_1</v>
      </c>
      <c r="AK23" s="18">
        <v>1800</v>
      </c>
      <c r="AL23" s="5" t="str">
        <f t="shared" ref="AL23" si="18">"map"&amp;AH23&amp;"_3"</f>
        <v>map1_3</v>
      </c>
    </row>
    <row r="24" spans="1:38" x14ac:dyDescent="0.3">
      <c r="A24" s="6">
        <v>2</v>
      </c>
      <c r="B24" s="6" t="str">
        <f t="shared" si="0"/>
        <v>1-19</v>
      </c>
      <c r="C24" s="29" t="s">
        <v>90</v>
      </c>
      <c r="D24" s="6" t="s">
        <v>596</v>
      </c>
      <c r="G24" s="6">
        <v>1</v>
      </c>
      <c r="H24" s="6">
        <v>18</v>
      </c>
      <c r="I24" s="6">
        <f t="shared" ca="1" si="15"/>
        <v>3944</v>
      </c>
      <c r="J24" s="6">
        <f ca="1">(INT((VLOOKUP(C24*100+10*(G24-1),[1]导表_副本怪物!$B$4:$AK$100000,23,0)*20+(VLOOKUP(C24*100+10*(G24-1),[1]导表_副本怪物!$B$4:$AK$100000,31,0)+VLOOKUP(C24*100+10*(G24-1),[1]导表_副本怪物!$B$4:$AK$100000,32,0)+VLOOKUP(C24*100+10*(G24-1),[1]导表_副本怪物!$B$4:$AK$100000,33,0)+VLOOKUP(C24*100+10*(G24-1),[1]导表_副本怪物!$B$4:$AK$100000,34,0)+VLOOKUP(C24*100+10*(G24-1),[1]导表_副本怪物!$B$4:$AK$100000,35,0))*20)*1000)/1000)</f>
        <v>4640</v>
      </c>
      <c r="M24" s="6">
        <v>1</v>
      </c>
      <c r="N24" s="6">
        <v>1</v>
      </c>
      <c r="P24" s="6">
        <v>0</v>
      </c>
      <c r="Q24" s="6">
        <v>1900</v>
      </c>
      <c r="R24" s="41">
        <v>1901</v>
      </c>
      <c r="S24" s="41">
        <v>500</v>
      </c>
      <c r="T24" s="41">
        <v>1902</v>
      </c>
      <c r="U24" s="41">
        <v>500</v>
      </c>
      <c r="V24" s="41">
        <v>1903</v>
      </c>
      <c r="W24" s="41">
        <v>500</v>
      </c>
      <c r="X24" s="41">
        <v>1904</v>
      </c>
      <c r="Y24" s="41">
        <v>500</v>
      </c>
      <c r="Z24" s="41">
        <v>1905</v>
      </c>
      <c r="AA24" s="41">
        <v>500</v>
      </c>
      <c r="AB24" s="41">
        <v>1906</v>
      </c>
      <c r="AC24" s="41">
        <v>500</v>
      </c>
      <c r="AH24" s="6">
        <v>1</v>
      </c>
      <c r="AI24" s="6" t="str">
        <f t="shared" si="2"/>
        <v>fightbg1</v>
      </c>
      <c r="AJ24" s="6" t="str">
        <f t="shared" si="3"/>
        <v>smallback_1</v>
      </c>
      <c r="AK24" s="18">
        <v>1900</v>
      </c>
      <c r="AL24" s="5" t="str">
        <f t="shared" ref="AL24" si="19">"map"&amp;AH24&amp;"_4"</f>
        <v>map1_4</v>
      </c>
    </row>
    <row r="25" spans="1:38" x14ac:dyDescent="0.3">
      <c r="A25" s="6">
        <v>2</v>
      </c>
      <c r="B25" s="11" t="str">
        <f t="shared" si="0"/>
        <v>1-20</v>
      </c>
      <c r="C25" s="29" t="s">
        <v>91</v>
      </c>
      <c r="D25" s="6" t="s">
        <v>597</v>
      </c>
      <c r="G25" s="11">
        <v>1</v>
      </c>
      <c r="H25" s="6">
        <v>19</v>
      </c>
      <c r="I25" s="6">
        <f t="shared" ca="1" si="15"/>
        <v>5321</v>
      </c>
      <c r="J25" s="6">
        <f ca="1">(INT((VLOOKUP(C25*100+10*(G25-1),[1]导表_副本怪物!$B$4:$AK$100000,23,0)*20+(VLOOKUP(C25*100+10*(G25-1),[1]导表_副本怪物!$B$4:$AK$100000,31,0)+VLOOKUP(C25*100+10*(G25-1),[1]导表_副本怪物!$B$4:$AK$100000,32,0)+VLOOKUP(C25*100+10*(G25-1),[1]导表_副本怪物!$B$4:$AK$100000,33,0)+VLOOKUP(C25*100+10*(G25-1),[1]导表_副本怪物!$B$4:$AK$100000,34,0)+VLOOKUP(C25*100+10*(G25-1),[1]导表_副本怪物!$B$4:$AK$100000,35,0))*20)*1000)/1000)</f>
        <v>6260</v>
      </c>
      <c r="M25" s="6">
        <v>1</v>
      </c>
      <c r="N25" s="12">
        <v>1</v>
      </c>
      <c r="O25" s="12"/>
      <c r="P25" s="6">
        <v>0</v>
      </c>
      <c r="Q25" s="6">
        <v>2000</v>
      </c>
      <c r="R25" s="41">
        <v>2001</v>
      </c>
      <c r="S25" s="41">
        <v>500</v>
      </c>
      <c r="T25" s="41">
        <v>2002</v>
      </c>
      <c r="U25" s="41">
        <v>500</v>
      </c>
      <c r="V25" s="41">
        <v>2003</v>
      </c>
      <c r="W25" s="41">
        <v>500</v>
      </c>
      <c r="X25" s="41">
        <v>2004</v>
      </c>
      <c r="Y25" s="41">
        <v>500</v>
      </c>
      <c r="Z25" s="41">
        <v>2005</v>
      </c>
      <c r="AA25" s="41">
        <v>500</v>
      </c>
      <c r="AB25" s="41">
        <v>2006</v>
      </c>
      <c r="AC25" s="41">
        <v>500</v>
      </c>
      <c r="AH25" s="6">
        <v>1</v>
      </c>
      <c r="AI25" s="6" t="str">
        <f t="shared" si="2"/>
        <v>fightbg1</v>
      </c>
      <c r="AJ25" s="6" t="str">
        <f t="shared" si="3"/>
        <v>smallback_1</v>
      </c>
      <c r="AK25" s="18">
        <v>2000</v>
      </c>
      <c r="AL25" s="5" t="str">
        <f t="shared" ref="AL25" si="20">"map"&amp;AH25&amp;"_5"</f>
        <v>map1_5</v>
      </c>
    </row>
    <row r="26" spans="1:38" x14ac:dyDescent="0.3">
      <c r="A26" s="6">
        <v>2</v>
      </c>
      <c r="B26" s="6" t="str">
        <f t="shared" si="0"/>
        <v>1-21</v>
      </c>
      <c r="C26" s="29" t="s">
        <v>92</v>
      </c>
      <c r="D26" s="6" t="s">
        <v>598</v>
      </c>
      <c r="G26" s="6">
        <v>1</v>
      </c>
      <c r="H26" s="6">
        <v>20</v>
      </c>
      <c r="I26" s="6">
        <f t="shared" ca="1" si="15"/>
        <v>4981</v>
      </c>
      <c r="J26" s="6">
        <f ca="1">(INT((VLOOKUP(C26*100+10*(G26-1),[1]导表_副本怪物!$B$4:$AK$100000,23,0)*20+(VLOOKUP(C26*100+10*(G26-1),[1]导表_副本怪物!$B$4:$AK$100000,31,0)+VLOOKUP(C26*100+10*(G26-1),[1]导表_副本怪物!$B$4:$AK$100000,32,0)+VLOOKUP(C26*100+10*(G26-1),[1]导表_副本怪物!$B$4:$AK$100000,33,0)+VLOOKUP(C26*100+10*(G26-1),[1]导表_副本怪物!$B$4:$AK$100000,34,0)+VLOOKUP(C26*100+10*(G26-1),[1]导表_副本怪物!$B$4:$AK$100000,35,0))*20)*1000)/1000)</f>
        <v>5860</v>
      </c>
      <c r="K26" s="12" t="s">
        <v>2086</v>
      </c>
      <c r="L26" s="12" t="s">
        <v>58</v>
      </c>
      <c r="M26" s="6">
        <v>1</v>
      </c>
      <c r="N26" s="6">
        <v>1</v>
      </c>
      <c r="P26" s="6">
        <v>0</v>
      </c>
      <c r="Q26" s="6">
        <v>2100</v>
      </c>
      <c r="R26" s="41">
        <v>2101</v>
      </c>
      <c r="S26" s="41">
        <v>500</v>
      </c>
      <c r="T26" s="41">
        <v>2102</v>
      </c>
      <c r="U26" s="41">
        <v>500</v>
      </c>
      <c r="V26" s="41">
        <v>2103</v>
      </c>
      <c r="W26" s="41">
        <v>500</v>
      </c>
      <c r="X26" s="41">
        <v>2104</v>
      </c>
      <c r="Y26" s="41">
        <v>500</v>
      </c>
      <c r="Z26" s="41">
        <v>2105</v>
      </c>
      <c r="AA26" s="41">
        <v>500</v>
      </c>
      <c r="AB26" s="41">
        <v>2106</v>
      </c>
      <c r="AC26" s="41">
        <v>500</v>
      </c>
      <c r="AH26" s="6">
        <v>2</v>
      </c>
      <c r="AI26" s="6" t="str">
        <f t="shared" si="2"/>
        <v>fightbg2</v>
      </c>
      <c r="AJ26" s="6" t="str">
        <f t="shared" si="3"/>
        <v>smallback_2</v>
      </c>
      <c r="AK26" s="18">
        <v>2100</v>
      </c>
      <c r="AL26" s="5" t="str">
        <f t="shared" ref="AL26" si="21">"map"&amp;AH26&amp;"_1"</f>
        <v>map2_1</v>
      </c>
    </row>
    <row r="27" spans="1:38" x14ac:dyDescent="0.3">
      <c r="A27" s="6">
        <v>2</v>
      </c>
      <c r="B27" s="6" t="str">
        <f t="shared" si="0"/>
        <v>1-22</v>
      </c>
      <c r="C27" s="29" t="s">
        <v>93</v>
      </c>
      <c r="D27" s="6" t="s">
        <v>599</v>
      </c>
      <c r="G27" s="6">
        <v>1</v>
      </c>
      <c r="H27" s="6">
        <v>21</v>
      </c>
      <c r="I27" s="6">
        <f t="shared" ca="1" si="15"/>
        <v>5066</v>
      </c>
      <c r="J27" s="6">
        <f ca="1">(INT((VLOOKUP(C27*100+10*(G27-1),[1]导表_副本怪物!$B$4:$AK$100000,23,0)*20+(VLOOKUP(C27*100+10*(G27-1),[1]导表_副本怪物!$B$4:$AK$100000,31,0)+VLOOKUP(C27*100+10*(G27-1),[1]导表_副本怪物!$B$4:$AK$100000,32,0)+VLOOKUP(C27*100+10*(G27-1),[1]导表_副本怪物!$B$4:$AK$100000,33,0)+VLOOKUP(C27*100+10*(G27-1),[1]导表_副本怪物!$B$4:$AK$100000,34,0)+VLOOKUP(C27*100+10*(G27-1),[1]导表_副本怪物!$B$4:$AK$100000,35,0))*20)*1000)/1000)</f>
        <v>5960</v>
      </c>
      <c r="M27" s="6">
        <v>1</v>
      </c>
      <c r="N27" s="6">
        <v>1</v>
      </c>
      <c r="P27" s="6">
        <v>0</v>
      </c>
      <c r="Q27" s="6">
        <v>2200</v>
      </c>
      <c r="R27" s="41">
        <v>2201</v>
      </c>
      <c r="S27" s="41">
        <v>500</v>
      </c>
      <c r="T27" s="41">
        <v>2202</v>
      </c>
      <c r="U27" s="41">
        <v>500</v>
      </c>
      <c r="V27" s="41">
        <v>2203</v>
      </c>
      <c r="W27" s="41">
        <v>500</v>
      </c>
      <c r="X27" s="41">
        <v>2204</v>
      </c>
      <c r="Y27" s="41">
        <v>500</v>
      </c>
      <c r="Z27" s="41">
        <v>2205</v>
      </c>
      <c r="AA27" s="41">
        <v>500</v>
      </c>
      <c r="AB27" s="41">
        <v>2206</v>
      </c>
      <c r="AC27" s="41">
        <v>500</v>
      </c>
      <c r="AH27" s="6">
        <v>2</v>
      </c>
      <c r="AI27" s="6" t="str">
        <f t="shared" si="2"/>
        <v>fightbg2</v>
      </c>
      <c r="AJ27" s="6" t="str">
        <f t="shared" si="3"/>
        <v>smallback_2</v>
      </c>
      <c r="AK27" s="18">
        <v>2200</v>
      </c>
      <c r="AL27" s="5" t="str">
        <f t="shared" ref="AL27" si="22">"map"&amp;AH27&amp;"_2"</f>
        <v>map2_2</v>
      </c>
    </row>
    <row r="28" spans="1:38" x14ac:dyDescent="0.3">
      <c r="A28" s="6">
        <v>2</v>
      </c>
      <c r="B28" s="6" t="str">
        <f t="shared" si="0"/>
        <v>1-23</v>
      </c>
      <c r="C28" s="29" t="s">
        <v>94</v>
      </c>
      <c r="D28" s="6" t="s">
        <v>600</v>
      </c>
      <c r="G28" s="6">
        <v>1</v>
      </c>
      <c r="H28" s="6">
        <v>22</v>
      </c>
      <c r="I28" s="6">
        <f t="shared" ca="1" si="15"/>
        <v>5151</v>
      </c>
      <c r="J28" s="6">
        <f ca="1">(INT((VLOOKUP(C28*100+10*(G28-1),[1]导表_副本怪物!$B$4:$AK$100000,23,0)*20+(VLOOKUP(C28*100+10*(G28-1),[1]导表_副本怪物!$B$4:$AK$100000,31,0)+VLOOKUP(C28*100+10*(G28-1),[1]导表_副本怪物!$B$4:$AK$100000,32,0)+VLOOKUP(C28*100+10*(G28-1),[1]导表_副本怪物!$B$4:$AK$100000,33,0)+VLOOKUP(C28*100+10*(G28-1),[1]导表_副本怪物!$B$4:$AK$100000,34,0)+VLOOKUP(C28*100+10*(G28-1),[1]导表_副本怪物!$B$4:$AK$100000,35,0))*20)*1000)/1000)</f>
        <v>6060</v>
      </c>
      <c r="M28" s="6">
        <v>1</v>
      </c>
      <c r="N28" s="12">
        <v>1</v>
      </c>
      <c r="O28" s="12"/>
      <c r="P28" s="6">
        <v>0</v>
      </c>
      <c r="Q28" s="6">
        <v>2300</v>
      </c>
      <c r="R28" s="41">
        <v>2301</v>
      </c>
      <c r="S28" s="41">
        <v>500</v>
      </c>
      <c r="T28" s="41">
        <v>2302</v>
      </c>
      <c r="U28" s="41">
        <v>500</v>
      </c>
      <c r="V28" s="41">
        <v>2303</v>
      </c>
      <c r="W28" s="41">
        <v>500</v>
      </c>
      <c r="X28" s="41">
        <v>2304</v>
      </c>
      <c r="Y28" s="41">
        <v>500</v>
      </c>
      <c r="Z28" s="41">
        <v>2305</v>
      </c>
      <c r="AA28" s="41">
        <v>500</v>
      </c>
      <c r="AB28" s="41">
        <v>2306</v>
      </c>
      <c r="AC28" s="41">
        <v>500</v>
      </c>
      <c r="AH28" s="6">
        <v>2</v>
      </c>
      <c r="AI28" s="6" t="str">
        <f t="shared" si="2"/>
        <v>fightbg2</v>
      </c>
      <c r="AJ28" s="6" t="str">
        <f t="shared" si="3"/>
        <v>smallback_2</v>
      </c>
      <c r="AK28" s="18">
        <v>2300</v>
      </c>
      <c r="AL28" s="5" t="str">
        <f t="shared" ref="AL28" si="23">"map"&amp;AH28&amp;"_3"</f>
        <v>map2_3</v>
      </c>
    </row>
    <row r="29" spans="1:38" x14ac:dyDescent="0.3">
      <c r="A29" s="6">
        <v>2</v>
      </c>
      <c r="B29" s="6" t="str">
        <f t="shared" si="0"/>
        <v>1-24</v>
      </c>
      <c r="C29" s="29" t="s">
        <v>95</v>
      </c>
      <c r="D29" s="6" t="s">
        <v>601</v>
      </c>
      <c r="G29" s="6">
        <v>1</v>
      </c>
      <c r="H29" s="6">
        <v>23</v>
      </c>
      <c r="I29" s="6">
        <f t="shared" ca="1" si="15"/>
        <v>5236</v>
      </c>
      <c r="J29" s="6">
        <f ca="1">(INT((VLOOKUP(C29*100+10*(G29-1),[1]导表_副本怪物!$B$4:$AK$100000,23,0)*20+(VLOOKUP(C29*100+10*(G29-1),[1]导表_副本怪物!$B$4:$AK$100000,31,0)+VLOOKUP(C29*100+10*(G29-1),[1]导表_副本怪物!$B$4:$AK$100000,32,0)+VLOOKUP(C29*100+10*(G29-1),[1]导表_副本怪物!$B$4:$AK$100000,33,0)+VLOOKUP(C29*100+10*(G29-1),[1]导表_副本怪物!$B$4:$AK$100000,34,0)+VLOOKUP(C29*100+10*(G29-1),[1]导表_副本怪物!$B$4:$AK$100000,35,0))*20)*1000)/1000)</f>
        <v>6160</v>
      </c>
      <c r="M29" s="6">
        <v>1</v>
      </c>
      <c r="N29" s="6">
        <v>1</v>
      </c>
      <c r="P29" s="6">
        <v>0</v>
      </c>
      <c r="Q29" s="6">
        <v>2400</v>
      </c>
      <c r="R29" s="41">
        <v>2401</v>
      </c>
      <c r="S29" s="41">
        <v>500</v>
      </c>
      <c r="T29" s="41">
        <v>2402</v>
      </c>
      <c r="U29" s="41">
        <v>500</v>
      </c>
      <c r="V29" s="41">
        <v>2403</v>
      </c>
      <c r="W29" s="41">
        <v>500</v>
      </c>
      <c r="X29" s="41">
        <v>2404</v>
      </c>
      <c r="Y29" s="41">
        <v>500</v>
      </c>
      <c r="Z29" s="41">
        <v>2405</v>
      </c>
      <c r="AA29" s="41">
        <v>500</v>
      </c>
      <c r="AB29" s="41">
        <v>2406</v>
      </c>
      <c r="AC29" s="41">
        <v>500</v>
      </c>
      <c r="AH29" s="6">
        <v>2</v>
      </c>
      <c r="AI29" s="6" t="str">
        <f t="shared" si="2"/>
        <v>fightbg2</v>
      </c>
      <c r="AJ29" s="6" t="str">
        <f t="shared" si="3"/>
        <v>smallback_2</v>
      </c>
      <c r="AK29" s="18">
        <v>2400</v>
      </c>
      <c r="AL29" s="5" t="str">
        <f t="shared" ref="AL29" si="24">"map"&amp;AH29&amp;"_4"</f>
        <v>map2_4</v>
      </c>
    </row>
    <row r="30" spans="1:38" x14ac:dyDescent="0.3">
      <c r="A30" s="6">
        <v>2</v>
      </c>
      <c r="B30" s="11" t="str">
        <f t="shared" si="0"/>
        <v>1-25</v>
      </c>
      <c r="C30" s="29" t="s">
        <v>96</v>
      </c>
      <c r="D30" s="6" t="s">
        <v>602</v>
      </c>
      <c r="G30" s="11">
        <v>1</v>
      </c>
      <c r="H30" s="6">
        <v>24</v>
      </c>
      <c r="I30" s="6">
        <f t="shared" ca="1" si="15"/>
        <v>6783</v>
      </c>
      <c r="J30" s="6">
        <f ca="1">(INT((VLOOKUP(C30*100+10*(G30-1),[1]导表_副本怪物!$B$4:$AK$100000,23,0)*20+(VLOOKUP(C30*100+10*(G30-1),[1]导表_副本怪物!$B$4:$AK$100000,31,0)+VLOOKUP(C30*100+10*(G30-1),[1]导表_副本怪物!$B$4:$AK$100000,32,0)+VLOOKUP(C30*100+10*(G30-1),[1]导表_副本怪物!$B$4:$AK$100000,33,0)+VLOOKUP(C30*100+10*(G30-1),[1]导表_副本怪物!$B$4:$AK$100000,34,0)+VLOOKUP(C30*100+10*(G30-1),[1]导表_副本怪物!$B$4:$AK$100000,35,0))*20)*1000)/1000)</f>
        <v>7980</v>
      </c>
      <c r="M30" s="6">
        <v>1</v>
      </c>
      <c r="N30" s="6">
        <v>1</v>
      </c>
      <c r="P30" s="6">
        <v>0</v>
      </c>
      <c r="Q30" s="6">
        <v>2500</v>
      </c>
      <c r="R30" s="41">
        <v>2501</v>
      </c>
      <c r="S30" s="41">
        <v>500</v>
      </c>
      <c r="T30" s="41">
        <v>2502</v>
      </c>
      <c r="U30" s="41">
        <v>500</v>
      </c>
      <c r="V30" s="41">
        <v>2503</v>
      </c>
      <c r="W30" s="41">
        <v>500</v>
      </c>
      <c r="X30" s="41">
        <v>2504</v>
      </c>
      <c r="Y30" s="41">
        <v>500</v>
      </c>
      <c r="Z30" s="41">
        <v>2505</v>
      </c>
      <c r="AA30" s="41">
        <v>500</v>
      </c>
      <c r="AB30" s="41">
        <v>2506</v>
      </c>
      <c r="AC30" s="41">
        <v>500</v>
      </c>
      <c r="AH30" s="6">
        <v>2</v>
      </c>
      <c r="AI30" s="6" t="str">
        <f t="shared" si="2"/>
        <v>fightbg2</v>
      </c>
      <c r="AJ30" s="6" t="str">
        <f t="shared" si="3"/>
        <v>smallback_2</v>
      </c>
      <c r="AK30" s="18">
        <v>2500</v>
      </c>
      <c r="AL30" s="5" t="str">
        <f t="shared" ref="AL30" si="25">"map"&amp;AH30&amp;"_5"</f>
        <v>map2_5</v>
      </c>
    </row>
    <row r="31" spans="1:38" x14ac:dyDescent="0.3">
      <c r="A31" s="6">
        <v>2</v>
      </c>
      <c r="B31" s="6" t="str">
        <f t="shared" si="0"/>
        <v>1-26</v>
      </c>
      <c r="C31" s="29" t="s">
        <v>97</v>
      </c>
      <c r="D31" s="6" t="s">
        <v>603</v>
      </c>
      <c r="G31" s="6">
        <v>1</v>
      </c>
      <c r="H31" s="6">
        <v>25</v>
      </c>
      <c r="I31" s="6">
        <f t="shared" ca="1" si="15"/>
        <v>6290</v>
      </c>
      <c r="J31" s="6">
        <f ca="1">(INT((VLOOKUP(C31*100+10*(G31-1),[1]导表_副本怪物!$B$4:$AK$100000,23,0)*20+(VLOOKUP(C31*100+10*(G31-1),[1]导表_副本怪物!$B$4:$AK$100000,31,0)+VLOOKUP(C31*100+10*(G31-1),[1]导表_副本怪物!$B$4:$AK$100000,32,0)+VLOOKUP(C31*100+10*(G31-1),[1]导表_副本怪物!$B$4:$AK$100000,33,0)+VLOOKUP(C31*100+10*(G31-1),[1]导表_副本怪物!$B$4:$AK$100000,34,0)+VLOOKUP(C31*100+10*(G31-1),[1]导表_副本怪物!$B$4:$AK$100000,35,0))*20)*1000)/1000)</f>
        <v>7400</v>
      </c>
      <c r="K31" s="12" t="s">
        <v>2087</v>
      </c>
      <c r="L31" s="12" t="s">
        <v>58</v>
      </c>
      <c r="M31" s="6">
        <v>1</v>
      </c>
      <c r="N31" s="12">
        <v>1</v>
      </c>
      <c r="O31" s="12"/>
      <c r="P31" s="6">
        <v>0</v>
      </c>
      <c r="Q31" s="6">
        <v>2600</v>
      </c>
      <c r="R31" s="41">
        <v>2601</v>
      </c>
      <c r="S31" s="41">
        <v>500</v>
      </c>
      <c r="T31" s="41">
        <v>2602</v>
      </c>
      <c r="U31" s="41">
        <v>500</v>
      </c>
      <c r="V31" s="41">
        <v>2603</v>
      </c>
      <c r="W31" s="41">
        <v>500</v>
      </c>
      <c r="X31" s="41">
        <v>2604</v>
      </c>
      <c r="Y31" s="41">
        <v>500</v>
      </c>
      <c r="Z31" s="41">
        <v>2605</v>
      </c>
      <c r="AA31" s="41">
        <v>500</v>
      </c>
      <c r="AB31" s="41">
        <v>2606</v>
      </c>
      <c r="AC31" s="41">
        <v>500</v>
      </c>
      <c r="AH31" s="6">
        <v>2</v>
      </c>
      <c r="AI31" s="6" t="str">
        <f t="shared" si="2"/>
        <v>fightbg2</v>
      </c>
      <c r="AJ31" s="6" t="str">
        <f t="shared" si="3"/>
        <v>smallback_2</v>
      </c>
      <c r="AK31" s="18">
        <v>2600</v>
      </c>
      <c r="AL31" s="5" t="str">
        <f t="shared" ref="AL31" si="26">"map"&amp;AH31&amp;"_1"</f>
        <v>map2_1</v>
      </c>
    </row>
    <row r="32" spans="1:38" x14ac:dyDescent="0.3">
      <c r="A32" s="6">
        <v>2</v>
      </c>
      <c r="B32" s="6" t="str">
        <f t="shared" si="0"/>
        <v>1-27</v>
      </c>
      <c r="C32" s="29" t="s">
        <v>98</v>
      </c>
      <c r="D32" s="6" t="s">
        <v>604</v>
      </c>
      <c r="G32" s="6">
        <v>1</v>
      </c>
      <c r="H32" s="6">
        <v>26</v>
      </c>
      <c r="I32" s="6">
        <f t="shared" ca="1" si="15"/>
        <v>6409</v>
      </c>
      <c r="J32" s="6">
        <f ca="1">(INT((VLOOKUP(C32*100+10*(G32-1),[1]导表_副本怪物!$B$4:$AK$100000,23,0)*20+(VLOOKUP(C32*100+10*(G32-1),[1]导表_副本怪物!$B$4:$AK$100000,31,0)+VLOOKUP(C32*100+10*(G32-1),[1]导表_副本怪物!$B$4:$AK$100000,32,0)+VLOOKUP(C32*100+10*(G32-1),[1]导表_副本怪物!$B$4:$AK$100000,33,0)+VLOOKUP(C32*100+10*(G32-1),[1]导表_副本怪物!$B$4:$AK$100000,34,0)+VLOOKUP(C32*100+10*(G32-1),[1]导表_副本怪物!$B$4:$AK$100000,35,0))*20)*1000)/1000)</f>
        <v>7540</v>
      </c>
      <c r="M32" s="6">
        <v>1</v>
      </c>
      <c r="N32" s="6">
        <v>1</v>
      </c>
      <c r="P32" s="6">
        <v>0</v>
      </c>
      <c r="Q32" s="6">
        <v>2700</v>
      </c>
      <c r="R32" s="41">
        <v>2701</v>
      </c>
      <c r="S32" s="41">
        <v>500</v>
      </c>
      <c r="T32" s="41">
        <v>2702</v>
      </c>
      <c r="U32" s="41">
        <v>500</v>
      </c>
      <c r="V32" s="41">
        <v>2703</v>
      </c>
      <c r="W32" s="41">
        <v>500</v>
      </c>
      <c r="X32" s="41">
        <v>2704</v>
      </c>
      <c r="Y32" s="41">
        <v>500</v>
      </c>
      <c r="Z32" s="41">
        <v>2705</v>
      </c>
      <c r="AA32" s="41">
        <v>500</v>
      </c>
      <c r="AB32" s="41">
        <v>2706</v>
      </c>
      <c r="AC32" s="41">
        <v>500</v>
      </c>
      <c r="AH32" s="6">
        <v>2</v>
      </c>
      <c r="AI32" s="6" t="str">
        <f t="shared" si="2"/>
        <v>fightbg2</v>
      </c>
      <c r="AJ32" s="6" t="str">
        <f t="shared" si="3"/>
        <v>smallback_2</v>
      </c>
      <c r="AK32" s="18">
        <v>2700</v>
      </c>
      <c r="AL32" s="5" t="str">
        <f t="shared" ref="AL32" si="27">"map"&amp;AH32&amp;"_2"</f>
        <v>map2_2</v>
      </c>
    </row>
    <row r="33" spans="1:38" x14ac:dyDescent="0.3">
      <c r="A33" s="6">
        <v>2</v>
      </c>
      <c r="B33" s="6" t="str">
        <f t="shared" si="0"/>
        <v>1-28</v>
      </c>
      <c r="C33" s="29" t="s">
        <v>99</v>
      </c>
      <c r="D33" s="6" t="s">
        <v>605</v>
      </c>
      <c r="G33" s="6">
        <v>1</v>
      </c>
      <c r="H33" s="6">
        <v>27</v>
      </c>
      <c r="I33" s="6">
        <f t="shared" ca="1" si="15"/>
        <v>6528</v>
      </c>
      <c r="J33" s="6">
        <f ca="1">(INT((VLOOKUP(C33*100+10*(G33-1),[1]导表_副本怪物!$B$4:$AK$100000,23,0)*20+(VLOOKUP(C33*100+10*(G33-1),[1]导表_副本怪物!$B$4:$AK$100000,31,0)+VLOOKUP(C33*100+10*(G33-1),[1]导表_副本怪物!$B$4:$AK$100000,32,0)+VLOOKUP(C33*100+10*(G33-1),[1]导表_副本怪物!$B$4:$AK$100000,33,0)+VLOOKUP(C33*100+10*(G33-1),[1]导表_副本怪物!$B$4:$AK$100000,34,0)+VLOOKUP(C33*100+10*(G33-1),[1]导表_副本怪物!$B$4:$AK$100000,35,0))*20)*1000)/1000)</f>
        <v>7680</v>
      </c>
      <c r="M33" s="6">
        <v>1</v>
      </c>
      <c r="N33" s="6">
        <v>1</v>
      </c>
      <c r="P33" s="6">
        <v>0</v>
      </c>
      <c r="Q33" s="6">
        <v>2800</v>
      </c>
      <c r="R33" s="41">
        <v>2801</v>
      </c>
      <c r="S33" s="41">
        <v>500</v>
      </c>
      <c r="T33" s="41">
        <v>2802</v>
      </c>
      <c r="U33" s="41">
        <v>500</v>
      </c>
      <c r="V33" s="41">
        <v>2803</v>
      </c>
      <c r="W33" s="41">
        <v>500</v>
      </c>
      <c r="X33" s="41">
        <v>2804</v>
      </c>
      <c r="Y33" s="41">
        <v>500</v>
      </c>
      <c r="Z33" s="41">
        <v>2805</v>
      </c>
      <c r="AA33" s="41">
        <v>500</v>
      </c>
      <c r="AB33" s="41">
        <v>2806</v>
      </c>
      <c r="AC33" s="41">
        <v>500</v>
      </c>
      <c r="AH33" s="6">
        <v>2</v>
      </c>
      <c r="AI33" s="6" t="str">
        <f t="shared" si="2"/>
        <v>fightbg2</v>
      </c>
      <c r="AJ33" s="6" t="str">
        <f t="shared" si="3"/>
        <v>smallback_2</v>
      </c>
      <c r="AK33" s="18">
        <v>2800</v>
      </c>
      <c r="AL33" s="5" t="str">
        <f t="shared" ref="AL33" si="28">"map"&amp;AH33&amp;"_3"</f>
        <v>map2_3</v>
      </c>
    </row>
    <row r="34" spans="1:38" x14ac:dyDescent="0.3">
      <c r="A34" s="6">
        <v>2</v>
      </c>
      <c r="B34" s="6" t="str">
        <f t="shared" si="0"/>
        <v>1-29</v>
      </c>
      <c r="C34" s="29" t="s">
        <v>100</v>
      </c>
      <c r="D34" s="6" t="s">
        <v>606</v>
      </c>
      <c r="G34" s="6">
        <v>1</v>
      </c>
      <c r="H34" s="6">
        <v>28</v>
      </c>
      <c r="I34" s="6">
        <f t="shared" ca="1" si="15"/>
        <v>6664</v>
      </c>
      <c r="J34" s="6">
        <f ca="1">(INT((VLOOKUP(C34*100+10*(G34-1),[1]导表_副本怪物!$B$4:$AK$100000,23,0)*20+(VLOOKUP(C34*100+10*(G34-1),[1]导表_副本怪物!$B$4:$AK$100000,31,0)+VLOOKUP(C34*100+10*(G34-1),[1]导表_副本怪物!$B$4:$AK$100000,32,0)+VLOOKUP(C34*100+10*(G34-1),[1]导表_副本怪物!$B$4:$AK$100000,33,0)+VLOOKUP(C34*100+10*(G34-1),[1]导表_副本怪物!$B$4:$AK$100000,34,0)+VLOOKUP(C34*100+10*(G34-1),[1]导表_副本怪物!$B$4:$AK$100000,35,0))*20)*1000)/1000)</f>
        <v>7840</v>
      </c>
      <c r="M34" s="6">
        <v>1</v>
      </c>
      <c r="N34" s="12">
        <v>1</v>
      </c>
      <c r="O34" s="12"/>
      <c r="P34" s="6">
        <v>0</v>
      </c>
      <c r="Q34" s="6">
        <v>2900</v>
      </c>
      <c r="R34" s="41">
        <v>2901</v>
      </c>
      <c r="S34" s="41">
        <v>500</v>
      </c>
      <c r="T34" s="41">
        <v>2902</v>
      </c>
      <c r="U34" s="41">
        <v>500</v>
      </c>
      <c r="V34" s="41">
        <v>2903</v>
      </c>
      <c r="W34" s="41">
        <v>500</v>
      </c>
      <c r="X34" s="41">
        <v>2904</v>
      </c>
      <c r="Y34" s="41">
        <v>500</v>
      </c>
      <c r="Z34" s="41">
        <v>2905</v>
      </c>
      <c r="AA34" s="41">
        <v>500</v>
      </c>
      <c r="AB34" s="41">
        <v>2906</v>
      </c>
      <c r="AC34" s="41">
        <v>500</v>
      </c>
      <c r="AH34" s="6">
        <v>2</v>
      </c>
      <c r="AI34" s="6" t="str">
        <f t="shared" si="2"/>
        <v>fightbg2</v>
      </c>
      <c r="AJ34" s="6" t="str">
        <f t="shared" si="3"/>
        <v>smallback_2</v>
      </c>
      <c r="AK34" s="18">
        <v>2900</v>
      </c>
      <c r="AL34" s="5" t="str">
        <f t="shared" ref="AL34" si="29">"map"&amp;AH34&amp;"_4"</f>
        <v>map2_4</v>
      </c>
    </row>
    <row r="35" spans="1:38" x14ac:dyDescent="0.3">
      <c r="A35" s="6">
        <v>2</v>
      </c>
      <c r="B35" s="11" t="str">
        <f t="shared" si="0"/>
        <v>1-30</v>
      </c>
      <c r="C35" s="29" t="s">
        <v>101</v>
      </c>
      <c r="D35" s="6" t="s">
        <v>607</v>
      </c>
      <c r="G35" s="11">
        <v>1</v>
      </c>
      <c r="H35" s="6">
        <v>29</v>
      </c>
      <c r="I35" s="6">
        <f t="shared" ca="1" si="15"/>
        <v>8364</v>
      </c>
      <c r="J35" s="6">
        <f ca="1">(INT((VLOOKUP(C35*100+10*(G35-1),[1]导表_副本怪物!$B$4:$AK$100000,23,0)*20+(VLOOKUP(C35*100+10*(G35-1),[1]导表_副本怪物!$B$4:$AK$100000,31,0)+VLOOKUP(C35*100+10*(G35-1),[1]导表_副本怪物!$B$4:$AK$100000,32,0)+VLOOKUP(C35*100+10*(G35-1),[1]导表_副本怪物!$B$4:$AK$100000,33,0)+VLOOKUP(C35*100+10*(G35-1),[1]导表_副本怪物!$B$4:$AK$100000,34,0)+VLOOKUP(C35*100+10*(G35-1),[1]导表_副本怪物!$B$4:$AK$100000,35,0))*20)*1000)/1000)</f>
        <v>9840</v>
      </c>
      <c r="M35" s="6">
        <v>1</v>
      </c>
      <c r="N35" s="6">
        <v>1</v>
      </c>
      <c r="P35" s="6">
        <v>0</v>
      </c>
      <c r="Q35" s="6">
        <v>3000</v>
      </c>
      <c r="R35" s="41">
        <v>3001</v>
      </c>
      <c r="S35" s="41">
        <v>500</v>
      </c>
      <c r="T35" s="41">
        <v>3002</v>
      </c>
      <c r="U35" s="41">
        <v>500</v>
      </c>
      <c r="V35" s="41">
        <v>3003</v>
      </c>
      <c r="W35" s="41">
        <v>500</v>
      </c>
      <c r="X35" s="41">
        <v>3004</v>
      </c>
      <c r="Y35" s="41">
        <v>500</v>
      </c>
      <c r="Z35" s="41">
        <v>3005</v>
      </c>
      <c r="AA35" s="41">
        <v>500</v>
      </c>
      <c r="AB35" s="41">
        <v>3006</v>
      </c>
      <c r="AC35" s="41">
        <v>500</v>
      </c>
      <c r="AH35" s="6">
        <v>2</v>
      </c>
      <c r="AI35" s="6" t="str">
        <f t="shared" si="2"/>
        <v>fightbg2</v>
      </c>
      <c r="AJ35" s="6" t="str">
        <f t="shared" si="3"/>
        <v>smallback_2</v>
      </c>
      <c r="AK35" s="18">
        <v>3000</v>
      </c>
      <c r="AL35" s="5" t="str">
        <f t="shared" ref="AL35" si="30">"map"&amp;AH35&amp;"_5"</f>
        <v>map2_5</v>
      </c>
    </row>
    <row r="36" spans="1:38" x14ac:dyDescent="0.3">
      <c r="A36" s="6">
        <v>2</v>
      </c>
      <c r="B36" s="6" t="str">
        <f t="shared" si="0"/>
        <v>1-31</v>
      </c>
      <c r="C36" s="29" t="s">
        <v>102</v>
      </c>
      <c r="D36" s="6" t="s">
        <v>608</v>
      </c>
      <c r="G36" s="6">
        <v>1</v>
      </c>
      <c r="H36" s="6">
        <v>30</v>
      </c>
      <c r="I36" s="6">
        <f t="shared" ca="1" si="15"/>
        <v>7718</v>
      </c>
      <c r="J36" s="6">
        <f ca="1">(INT((VLOOKUP(C36*100+10*(G36-1),[1]导表_副本怪物!$B$4:$AK$100000,23,0)*20+(VLOOKUP(C36*100+10*(G36-1),[1]导表_副本怪物!$B$4:$AK$100000,31,0)+VLOOKUP(C36*100+10*(G36-1),[1]导表_副本怪物!$B$4:$AK$100000,32,0)+VLOOKUP(C36*100+10*(G36-1),[1]导表_副本怪物!$B$4:$AK$100000,33,0)+VLOOKUP(C36*100+10*(G36-1),[1]导表_副本怪物!$B$4:$AK$100000,34,0)+VLOOKUP(C36*100+10*(G36-1),[1]导表_副本怪物!$B$4:$AK$100000,35,0))*20)*1000)/1000)</f>
        <v>9080</v>
      </c>
      <c r="K36" s="12" t="s">
        <v>2088</v>
      </c>
      <c r="L36" s="12" t="s">
        <v>58</v>
      </c>
      <c r="M36" s="6">
        <v>1</v>
      </c>
      <c r="N36" s="6">
        <v>1</v>
      </c>
      <c r="P36" s="6">
        <v>0</v>
      </c>
      <c r="Q36" s="6">
        <v>3100</v>
      </c>
      <c r="R36" s="41">
        <v>3101</v>
      </c>
      <c r="S36" s="41">
        <v>500</v>
      </c>
      <c r="T36" s="41">
        <v>3102</v>
      </c>
      <c r="U36" s="41">
        <v>500</v>
      </c>
      <c r="V36" s="41">
        <v>3103</v>
      </c>
      <c r="W36" s="41">
        <v>500</v>
      </c>
      <c r="X36" s="41">
        <v>3104</v>
      </c>
      <c r="Y36" s="41">
        <v>500</v>
      </c>
      <c r="Z36" s="41">
        <v>3105</v>
      </c>
      <c r="AA36" s="41">
        <v>500</v>
      </c>
      <c r="AB36" s="41">
        <v>3106</v>
      </c>
      <c r="AC36" s="41">
        <v>500</v>
      </c>
      <c r="AH36" s="6">
        <v>2</v>
      </c>
      <c r="AI36" s="6" t="str">
        <f t="shared" si="2"/>
        <v>fightbg2</v>
      </c>
      <c r="AJ36" s="6" t="str">
        <f t="shared" si="3"/>
        <v>smallback_2</v>
      </c>
      <c r="AK36" s="18">
        <v>3100</v>
      </c>
      <c r="AL36" s="5" t="str">
        <f t="shared" ref="AL36" si="31">"map"&amp;AH36&amp;"_1"</f>
        <v>map2_1</v>
      </c>
    </row>
    <row r="37" spans="1:38" x14ac:dyDescent="0.3">
      <c r="A37" s="6">
        <v>2</v>
      </c>
      <c r="B37" s="6" t="str">
        <f t="shared" si="0"/>
        <v>1-32</v>
      </c>
      <c r="C37" s="29" t="s">
        <v>103</v>
      </c>
      <c r="D37" s="6" t="s">
        <v>609</v>
      </c>
      <c r="G37" s="6">
        <v>1</v>
      </c>
      <c r="H37" s="6">
        <v>31</v>
      </c>
      <c r="I37" s="6">
        <f t="shared" ca="1" si="15"/>
        <v>7871</v>
      </c>
      <c r="J37" s="6">
        <f ca="1">(INT((VLOOKUP(C37*100+10*(G37-1),[1]导表_副本怪物!$B$4:$AK$100000,23,0)*20+(VLOOKUP(C37*100+10*(G37-1),[1]导表_副本怪物!$B$4:$AK$100000,31,0)+VLOOKUP(C37*100+10*(G37-1),[1]导表_副本怪物!$B$4:$AK$100000,32,0)+VLOOKUP(C37*100+10*(G37-1),[1]导表_副本怪物!$B$4:$AK$100000,33,0)+VLOOKUP(C37*100+10*(G37-1),[1]导表_副本怪物!$B$4:$AK$100000,34,0)+VLOOKUP(C37*100+10*(G37-1),[1]导表_副本怪物!$B$4:$AK$100000,35,0))*20)*1000)/1000)</f>
        <v>9260</v>
      </c>
      <c r="M37" s="6">
        <v>1</v>
      </c>
      <c r="N37" s="12">
        <v>1</v>
      </c>
      <c r="O37" s="12"/>
      <c r="P37" s="6">
        <v>0</v>
      </c>
      <c r="Q37" s="6">
        <v>3200</v>
      </c>
      <c r="R37" s="41">
        <v>3201</v>
      </c>
      <c r="S37" s="41">
        <v>500</v>
      </c>
      <c r="T37" s="41">
        <v>3202</v>
      </c>
      <c r="U37" s="41">
        <v>500</v>
      </c>
      <c r="V37" s="41">
        <v>3203</v>
      </c>
      <c r="W37" s="41">
        <v>500</v>
      </c>
      <c r="X37" s="41">
        <v>3204</v>
      </c>
      <c r="Y37" s="41">
        <v>500</v>
      </c>
      <c r="Z37" s="41">
        <v>3205</v>
      </c>
      <c r="AA37" s="41">
        <v>500</v>
      </c>
      <c r="AB37" s="41">
        <v>3206</v>
      </c>
      <c r="AC37" s="41">
        <v>500</v>
      </c>
      <c r="AH37" s="6">
        <v>2</v>
      </c>
      <c r="AI37" s="6" t="str">
        <f t="shared" si="2"/>
        <v>fightbg2</v>
      </c>
      <c r="AJ37" s="6" t="str">
        <f t="shared" si="3"/>
        <v>smallback_2</v>
      </c>
      <c r="AK37" s="18">
        <v>3200</v>
      </c>
      <c r="AL37" s="5" t="str">
        <f t="shared" ref="AL37" si="32">"map"&amp;AH37&amp;"_2"</f>
        <v>map2_2</v>
      </c>
    </row>
    <row r="38" spans="1:38" x14ac:dyDescent="0.3">
      <c r="A38" s="6">
        <v>2</v>
      </c>
      <c r="B38" s="6" t="str">
        <f t="shared" si="0"/>
        <v>1-33</v>
      </c>
      <c r="C38" s="29" t="s">
        <v>104</v>
      </c>
      <c r="D38" s="6" t="s">
        <v>610</v>
      </c>
      <c r="G38" s="6">
        <v>1</v>
      </c>
      <c r="H38" s="6">
        <v>32</v>
      </c>
      <c r="I38" s="6">
        <f t="shared" ca="1" si="15"/>
        <v>8041</v>
      </c>
      <c r="J38" s="6">
        <f ca="1">(INT((VLOOKUP(C38*100+10*(G38-1),[1]导表_副本怪物!$B$4:$AK$100000,23,0)*20+(VLOOKUP(C38*100+10*(G38-1),[1]导表_副本怪物!$B$4:$AK$100000,31,0)+VLOOKUP(C38*100+10*(G38-1),[1]导表_副本怪物!$B$4:$AK$100000,32,0)+VLOOKUP(C38*100+10*(G38-1),[1]导表_副本怪物!$B$4:$AK$100000,33,0)+VLOOKUP(C38*100+10*(G38-1),[1]导表_副本怪物!$B$4:$AK$100000,34,0)+VLOOKUP(C38*100+10*(G38-1),[1]导表_副本怪物!$B$4:$AK$100000,35,0))*20)*1000)/1000)</f>
        <v>9460</v>
      </c>
      <c r="M38" s="6">
        <v>1</v>
      </c>
      <c r="N38" s="6">
        <v>1</v>
      </c>
      <c r="P38" s="6">
        <v>0</v>
      </c>
      <c r="Q38" s="6">
        <v>3300</v>
      </c>
      <c r="R38" s="41">
        <v>3301</v>
      </c>
      <c r="S38" s="41">
        <v>500</v>
      </c>
      <c r="T38" s="41">
        <v>3302</v>
      </c>
      <c r="U38" s="41">
        <v>500</v>
      </c>
      <c r="V38" s="41">
        <v>3303</v>
      </c>
      <c r="W38" s="41">
        <v>500</v>
      </c>
      <c r="X38" s="41">
        <v>3304</v>
      </c>
      <c r="Y38" s="41">
        <v>500</v>
      </c>
      <c r="Z38" s="41">
        <v>3305</v>
      </c>
      <c r="AA38" s="41">
        <v>500</v>
      </c>
      <c r="AB38" s="41">
        <v>3306</v>
      </c>
      <c r="AC38" s="41">
        <v>500</v>
      </c>
      <c r="AH38" s="6">
        <v>2</v>
      </c>
      <c r="AI38" s="6" t="str">
        <f t="shared" si="2"/>
        <v>fightbg2</v>
      </c>
      <c r="AJ38" s="6" t="str">
        <f t="shared" si="3"/>
        <v>smallback_2</v>
      </c>
      <c r="AK38" s="18">
        <v>3300</v>
      </c>
      <c r="AL38" s="5" t="str">
        <f t="shared" ref="AL38" si="33">"map"&amp;AH38&amp;"_3"</f>
        <v>map2_3</v>
      </c>
    </row>
    <row r="39" spans="1:38" x14ac:dyDescent="0.3">
      <c r="A39" s="6">
        <v>2</v>
      </c>
      <c r="B39" s="6" t="str">
        <f t="shared" si="0"/>
        <v>1-34</v>
      </c>
      <c r="C39" s="29" t="s">
        <v>105</v>
      </c>
      <c r="D39" s="6" t="s">
        <v>611</v>
      </c>
      <c r="G39" s="6">
        <v>1</v>
      </c>
      <c r="H39" s="6">
        <v>33</v>
      </c>
      <c r="I39" s="6">
        <f t="shared" ca="1" si="15"/>
        <v>8194</v>
      </c>
      <c r="J39" s="6">
        <f ca="1">(INT((VLOOKUP(C39*100+10*(G39-1),[1]导表_副本怪物!$B$4:$AK$100000,23,0)*20+(VLOOKUP(C39*100+10*(G39-1),[1]导表_副本怪物!$B$4:$AK$100000,31,0)+VLOOKUP(C39*100+10*(G39-1),[1]导表_副本怪物!$B$4:$AK$100000,32,0)+VLOOKUP(C39*100+10*(G39-1),[1]导表_副本怪物!$B$4:$AK$100000,33,0)+VLOOKUP(C39*100+10*(G39-1),[1]导表_副本怪物!$B$4:$AK$100000,34,0)+VLOOKUP(C39*100+10*(G39-1),[1]导表_副本怪物!$B$4:$AK$100000,35,0))*20)*1000)/1000)</f>
        <v>9640</v>
      </c>
      <c r="M39" s="6">
        <v>1</v>
      </c>
      <c r="N39" s="6">
        <v>1</v>
      </c>
      <c r="P39" s="6">
        <v>0</v>
      </c>
      <c r="Q39" s="6">
        <v>3400</v>
      </c>
      <c r="R39" s="41">
        <v>3401</v>
      </c>
      <c r="S39" s="41">
        <v>500</v>
      </c>
      <c r="T39" s="41">
        <v>3402</v>
      </c>
      <c r="U39" s="41">
        <v>500</v>
      </c>
      <c r="V39" s="41">
        <v>3403</v>
      </c>
      <c r="W39" s="41">
        <v>500</v>
      </c>
      <c r="X39" s="41">
        <v>3404</v>
      </c>
      <c r="Y39" s="41">
        <v>500</v>
      </c>
      <c r="Z39" s="41">
        <v>3405</v>
      </c>
      <c r="AA39" s="41">
        <v>500</v>
      </c>
      <c r="AB39" s="41">
        <v>3406</v>
      </c>
      <c r="AC39" s="41">
        <v>500</v>
      </c>
      <c r="AH39" s="6">
        <v>2</v>
      </c>
      <c r="AI39" s="6" t="str">
        <f t="shared" si="2"/>
        <v>fightbg2</v>
      </c>
      <c r="AJ39" s="6" t="str">
        <f t="shared" si="3"/>
        <v>smallback_2</v>
      </c>
      <c r="AK39" s="18">
        <v>3400</v>
      </c>
      <c r="AL39" s="5" t="str">
        <f t="shared" ref="AL39" si="34">"map"&amp;AH39&amp;"_4"</f>
        <v>map2_4</v>
      </c>
    </row>
    <row r="40" spans="1:38" x14ac:dyDescent="0.3">
      <c r="A40" s="6">
        <v>2</v>
      </c>
      <c r="B40" s="11" t="str">
        <f t="shared" si="0"/>
        <v>1-35</v>
      </c>
      <c r="C40" s="29" t="s">
        <v>106</v>
      </c>
      <c r="D40" s="6" t="s">
        <v>612</v>
      </c>
      <c r="G40" s="11">
        <v>1</v>
      </c>
      <c r="H40" s="6">
        <v>34</v>
      </c>
      <c r="I40" s="6">
        <f t="shared" ca="1" si="15"/>
        <v>10166</v>
      </c>
      <c r="J40" s="6">
        <f ca="1">(INT((VLOOKUP(C40*100+10*(G40-1),[1]导表_副本怪物!$B$4:$AK$100000,23,0)*20+(VLOOKUP(C40*100+10*(G40-1),[1]导表_副本怪物!$B$4:$AK$100000,31,0)+VLOOKUP(C40*100+10*(G40-1),[1]导表_副本怪物!$B$4:$AK$100000,32,0)+VLOOKUP(C40*100+10*(G40-1),[1]导表_副本怪物!$B$4:$AK$100000,33,0)+VLOOKUP(C40*100+10*(G40-1),[1]导表_副本怪物!$B$4:$AK$100000,34,0)+VLOOKUP(C40*100+10*(G40-1),[1]导表_副本怪物!$B$4:$AK$100000,35,0))*20)*1000)/1000)</f>
        <v>11960</v>
      </c>
      <c r="M40" s="6">
        <v>1</v>
      </c>
      <c r="N40" s="12">
        <v>1</v>
      </c>
      <c r="O40" s="12"/>
      <c r="P40" s="6">
        <v>0</v>
      </c>
      <c r="Q40" s="6">
        <v>3500</v>
      </c>
      <c r="R40" s="41">
        <v>3501</v>
      </c>
      <c r="S40" s="41">
        <v>500</v>
      </c>
      <c r="T40" s="41">
        <v>3502</v>
      </c>
      <c r="U40" s="41">
        <v>500</v>
      </c>
      <c r="V40" s="41">
        <v>3503</v>
      </c>
      <c r="W40" s="41">
        <v>500</v>
      </c>
      <c r="X40" s="41">
        <v>3504</v>
      </c>
      <c r="Y40" s="41">
        <v>500</v>
      </c>
      <c r="Z40" s="41">
        <v>3505</v>
      </c>
      <c r="AA40" s="41">
        <v>500</v>
      </c>
      <c r="AB40" s="41">
        <v>3506</v>
      </c>
      <c r="AC40" s="41">
        <v>500</v>
      </c>
      <c r="AH40" s="6">
        <v>2</v>
      </c>
      <c r="AI40" s="6" t="str">
        <f t="shared" si="2"/>
        <v>fightbg2</v>
      </c>
      <c r="AJ40" s="6" t="str">
        <f t="shared" si="3"/>
        <v>smallback_2</v>
      </c>
      <c r="AK40" s="18">
        <v>3500</v>
      </c>
      <c r="AL40" s="5" t="str">
        <f t="shared" ref="AL40" si="35">"map"&amp;AH40&amp;"_5"</f>
        <v>map2_5</v>
      </c>
    </row>
    <row r="41" spans="1:38" x14ac:dyDescent="0.3">
      <c r="A41" s="6">
        <v>2</v>
      </c>
      <c r="B41" s="6" t="str">
        <f t="shared" si="0"/>
        <v>1-36</v>
      </c>
      <c r="C41" s="29" t="s">
        <v>107</v>
      </c>
      <c r="D41" s="6" t="s">
        <v>613</v>
      </c>
      <c r="G41" s="6">
        <v>1</v>
      </c>
      <c r="H41" s="6">
        <v>35</v>
      </c>
      <c r="I41" s="6">
        <f t="shared" ca="1" si="15"/>
        <v>9350</v>
      </c>
      <c r="J41" s="6">
        <f ca="1">(INT((VLOOKUP(C41*100+10*(G41-1),[1]导表_副本怪物!$B$4:$AK$100000,23,0)*20+(VLOOKUP(C41*100+10*(G41-1),[1]导表_副本怪物!$B$4:$AK$100000,31,0)+VLOOKUP(C41*100+10*(G41-1),[1]导表_副本怪物!$B$4:$AK$100000,32,0)+VLOOKUP(C41*100+10*(G41-1),[1]导表_副本怪物!$B$4:$AK$100000,33,0)+VLOOKUP(C41*100+10*(G41-1),[1]导表_副本怪物!$B$4:$AK$100000,34,0)+VLOOKUP(C41*100+10*(G41-1),[1]导表_副本怪物!$B$4:$AK$100000,35,0))*20)*1000)/1000)</f>
        <v>11000</v>
      </c>
      <c r="K41" s="12" t="s">
        <v>2089</v>
      </c>
      <c r="L41" s="12" t="s">
        <v>58</v>
      </c>
      <c r="M41" s="6">
        <v>1</v>
      </c>
      <c r="N41" s="6">
        <v>1</v>
      </c>
      <c r="P41" s="6">
        <v>0</v>
      </c>
      <c r="Q41" s="6">
        <v>3600</v>
      </c>
      <c r="R41" s="41">
        <v>3601</v>
      </c>
      <c r="S41" s="41">
        <v>500</v>
      </c>
      <c r="T41" s="41">
        <v>3602</v>
      </c>
      <c r="U41" s="41">
        <v>500</v>
      </c>
      <c r="V41" s="41">
        <v>3603</v>
      </c>
      <c r="W41" s="41">
        <v>500</v>
      </c>
      <c r="X41" s="41">
        <v>3604</v>
      </c>
      <c r="Y41" s="41">
        <v>500</v>
      </c>
      <c r="Z41" s="41">
        <v>3605</v>
      </c>
      <c r="AA41" s="41">
        <v>500</v>
      </c>
      <c r="AB41" s="41">
        <v>3606</v>
      </c>
      <c r="AC41" s="41">
        <v>500</v>
      </c>
      <c r="AH41" s="6">
        <v>2</v>
      </c>
      <c r="AI41" s="6" t="str">
        <f t="shared" si="2"/>
        <v>fightbg2</v>
      </c>
      <c r="AJ41" s="6" t="str">
        <f t="shared" si="3"/>
        <v>smallback_2</v>
      </c>
      <c r="AK41" s="18">
        <v>3600</v>
      </c>
      <c r="AL41" s="5" t="str">
        <f t="shared" ref="AL41" si="36">"map"&amp;AH41&amp;"_1"</f>
        <v>map2_1</v>
      </c>
    </row>
    <row r="42" spans="1:38" x14ac:dyDescent="0.3">
      <c r="A42" s="6">
        <v>2</v>
      </c>
      <c r="B42" s="6" t="str">
        <f t="shared" si="0"/>
        <v>1-37</v>
      </c>
      <c r="C42" s="29" t="s">
        <v>108</v>
      </c>
      <c r="D42" s="6" t="s">
        <v>614</v>
      </c>
      <c r="G42" s="6">
        <v>1</v>
      </c>
      <c r="H42" s="6">
        <v>36</v>
      </c>
      <c r="I42" s="6">
        <f t="shared" ca="1" si="15"/>
        <v>9554</v>
      </c>
      <c r="J42" s="6">
        <f ca="1">(INT((VLOOKUP(C42*100+10*(G42-1),[1]导表_副本怪物!$B$4:$AK$100000,23,0)*20+(VLOOKUP(C42*100+10*(G42-1),[1]导表_副本怪物!$B$4:$AK$100000,31,0)+VLOOKUP(C42*100+10*(G42-1),[1]导表_副本怪物!$B$4:$AK$100000,32,0)+VLOOKUP(C42*100+10*(G42-1),[1]导表_副本怪物!$B$4:$AK$100000,33,0)+VLOOKUP(C42*100+10*(G42-1),[1]导表_副本怪物!$B$4:$AK$100000,34,0)+VLOOKUP(C42*100+10*(G42-1),[1]导表_副本怪物!$B$4:$AK$100000,35,0))*20)*1000)/1000)</f>
        <v>11240</v>
      </c>
      <c r="M42" s="6">
        <v>1</v>
      </c>
      <c r="N42" s="6">
        <v>1</v>
      </c>
      <c r="P42" s="6">
        <v>0</v>
      </c>
      <c r="Q42" s="6">
        <v>3700</v>
      </c>
      <c r="R42" s="41">
        <v>3701</v>
      </c>
      <c r="S42" s="41">
        <v>500</v>
      </c>
      <c r="T42" s="41">
        <v>3702</v>
      </c>
      <c r="U42" s="41">
        <v>500</v>
      </c>
      <c r="V42" s="41">
        <v>3703</v>
      </c>
      <c r="W42" s="41">
        <v>500</v>
      </c>
      <c r="X42" s="41">
        <v>3704</v>
      </c>
      <c r="Y42" s="41">
        <v>500</v>
      </c>
      <c r="Z42" s="41">
        <v>3705</v>
      </c>
      <c r="AA42" s="41">
        <v>500</v>
      </c>
      <c r="AB42" s="41">
        <v>3706</v>
      </c>
      <c r="AC42" s="41">
        <v>500</v>
      </c>
      <c r="AH42" s="6">
        <v>2</v>
      </c>
      <c r="AI42" s="6" t="str">
        <f t="shared" si="2"/>
        <v>fightbg2</v>
      </c>
      <c r="AJ42" s="6" t="str">
        <f t="shared" si="3"/>
        <v>smallback_2</v>
      </c>
      <c r="AK42" s="18">
        <v>3700</v>
      </c>
      <c r="AL42" s="5" t="str">
        <f t="shared" ref="AL42" si="37">"map"&amp;AH42&amp;"_2"</f>
        <v>map2_2</v>
      </c>
    </row>
    <row r="43" spans="1:38" x14ac:dyDescent="0.3">
      <c r="A43" s="6">
        <v>2</v>
      </c>
      <c r="B43" s="6" t="str">
        <f t="shared" si="0"/>
        <v>1-38</v>
      </c>
      <c r="C43" s="29" t="s">
        <v>109</v>
      </c>
      <c r="D43" s="6" t="s">
        <v>615</v>
      </c>
      <c r="G43" s="6">
        <v>1</v>
      </c>
      <c r="H43" s="6">
        <v>37</v>
      </c>
      <c r="I43" s="6">
        <f t="shared" ca="1" si="15"/>
        <v>9758</v>
      </c>
      <c r="J43" s="6">
        <f ca="1">(INT((VLOOKUP(C43*100+10*(G43-1),[1]导表_副本怪物!$B$4:$AK$100000,23,0)*20+(VLOOKUP(C43*100+10*(G43-1),[1]导表_副本怪物!$B$4:$AK$100000,31,0)+VLOOKUP(C43*100+10*(G43-1),[1]导表_副本怪物!$B$4:$AK$100000,32,0)+VLOOKUP(C43*100+10*(G43-1),[1]导表_副本怪物!$B$4:$AK$100000,33,0)+VLOOKUP(C43*100+10*(G43-1),[1]导表_副本怪物!$B$4:$AK$100000,34,0)+VLOOKUP(C43*100+10*(G43-1),[1]导表_副本怪物!$B$4:$AK$100000,35,0))*20)*1000)/1000)</f>
        <v>11480</v>
      </c>
      <c r="M43" s="6">
        <v>1</v>
      </c>
      <c r="N43" s="12">
        <v>1</v>
      </c>
      <c r="O43" s="12"/>
      <c r="P43" s="6">
        <v>0</v>
      </c>
      <c r="Q43" s="6">
        <v>3800</v>
      </c>
      <c r="R43" s="41">
        <v>3801</v>
      </c>
      <c r="S43" s="41">
        <v>500</v>
      </c>
      <c r="T43" s="41">
        <v>3802</v>
      </c>
      <c r="U43" s="41">
        <v>500</v>
      </c>
      <c r="V43" s="41">
        <v>3803</v>
      </c>
      <c r="W43" s="41">
        <v>500</v>
      </c>
      <c r="X43" s="41">
        <v>3804</v>
      </c>
      <c r="Y43" s="41">
        <v>500</v>
      </c>
      <c r="Z43" s="41">
        <v>3805</v>
      </c>
      <c r="AA43" s="41">
        <v>500</v>
      </c>
      <c r="AB43" s="41">
        <v>3806</v>
      </c>
      <c r="AC43" s="41">
        <v>500</v>
      </c>
      <c r="AH43" s="6">
        <v>2</v>
      </c>
      <c r="AI43" s="6" t="str">
        <f t="shared" si="2"/>
        <v>fightbg2</v>
      </c>
      <c r="AJ43" s="6" t="str">
        <f t="shared" si="3"/>
        <v>smallback_2</v>
      </c>
      <c r="AK43" s="18">
        <v>3800</v>
      </c>
      <c r="AL43" s="5" t="str">
        <f t="shared" ref="AL43" si="38">"map"&amp;AH43&amp;"_3"</f>
        <v>map2_3</v>
      </c>
    </row>
    <row r="44" spans="1:38" x14ac:dyDescent="0.3">
      <c r="A44" s="6">
        <v>2</v>
      </c>
      <c r="B44" s="6" t="str">
        <f t="shared" si="0"/>
        <v>1-39</v>
      </c>
      <c r="C44" s="29" t="s">
        <v>113</v>
      </c>
      <c r="D44" s="6" t="s">
        <v>616</v>
      </c>
      <c r="G44" s="6">
        <v>1</v>
      </c>
      <c r="H44" s="6">
        <v>38</v>
      </c>
      <c r="I44" s="6">
        <f t="shared" ca="1" si="15"/>
        <v>9962</v>
      </c>
      <c r="J44" s="6">
        <f ca="1">(INT((VLOOKUP(C44*100+10*(G44-1),[1]导表_副本怪物!$B$4:$AK$100000,23,0)*20+(VLOOKUP(C44*100+10*(G44-1),[1]导表_副本怪物!$B$4:$AK$100000,31,0)+VLOOKUP(C44*100+10*(G44-1),[1]导表_副本怪物!$B$4:$AK$100000,32,0)+VLOOKUP(C44*100+10*(G44-1),[1]导表_副本怪物!$B$4:$AK$100000,33,0)+VLOOKUP(C44*100+10*(G44-1),[1]导表_副本怪物!$B$4:$AK$100000,34,0)+VLOOKUP(C44*100+10*(G44-1),[1]导表_副本怪物!$B$4:$AK$100000,35,0))*20)*1000)/1000)</f>
        <v>11720</v>
      </c>
      <c r="M44" s="6">
        <v>1</v>
      </c>
      <c r="N44" s="6">
        <v>1</v>
      </c>
      <c r="P44" s="6">
        <v>0</v>
      </c>
      <c r="Q44" s="6">
        <v>3900</v>
      </c>
      <c r="R44" s="41">
        <v>3901</v>
      </c>
      <c r="S44" s="41">
        <v>500</v>
      </c>
      <c r="T44" s="41">
        <v>3902</v>
      </c>
      <c r="U44" s="41">
        <v>500</v>
      </c>
      <c r="V44" s="41">
        <v>3903</v>
      </c>
      <c r="W44" s="41">
        <v>500</v>
      </c>
      <c r="X44" s="41">
        <v>3904</v>
      </c>
      <c r="Y44" s="41">
        <v>500</v>
      </c>
      <c r="Z44" s="41">
        <v>3905</v>
      </c>
      <c r="AA44" s="41">
        <v>500</v>
      </c>
      <c r="AB44" s="41">
        <v>3906</v>
      </c>
      <c r="AC44" s="41">
        <v>500</v>
      </c>
      <c r="AH44" s="6">
        <v>2</v>
      </c>
      <c r="AI44" s="6" t="str">
        <f t="shared" si="2"/>
        <v>fightbg2</v>
      </c>
      <c r="AJ44" s="6" t="str">
        <f t="shared" si="3"/>
        <v>smallback_2</v>
      </c>
      <c r="AK44" s="18">
        <v>3900</v>
      </c>
      <c r="AL44" s="5" t="str">
        <f t="shared" ref="AL44" si="39">"map"&amp;AH44&amp;"_4"</f>
        <v>map2_4</v>
      </c>
    </row>
    <row r="45" spans="1:38" x14ac:dyDescent="0.3">
      <c r="A45" s="6">
        <v>2</v>
      </c>
      <c r="B45" s="11" t="str">
        <f t="shared" si="0"/>
        <v>1-40</v>
      </c>
      <c r="C45" s="29" t="s">
        <v>114</v>
      </c>
      <c r="D45" s="6" t="s">
        <v>617</v>
      </c>
      <c r="G45" s="11">
        <v>1</v>
      </c>
      <c r="H45" s="6">
        <v>39</v>
      </c>
      <c r="I45" s="6">
        <f t="shared" ca="1" si="15"/>
        <v>13889</v>
      </c>
      <c r="J45" s="6">
        <f ca="1">(INT((VLOOKUP(C45*100+10*(G45-1),[1]导表_副本怪物!$B$4:$AK$100000,23,0)*20+(VLOOKUP(C45*100+10*(G45-1),[1]导表_副本怪物!$B$4:$AK$100000,31,0)+VLOOKUP(C45*100+10*(G45-1),[1]导表_副本怪物!$B$4:$AK$100000,32,0)+VLOOKUP(C45*100+10*(G45-1),[1]导表_副本怪物!$B$4:$AK$100000,33,0)+VLOOKUP(C45*100+10*(G45-1),[1]导表_副本怪物!$B$4:$AK$100000,34,0)+VLOOKUP(C45*100+10*(G45-1),[1]导表_副本怪物!$B$4:$AK$100000,35,0))*20)*1000)/1000)</f>
        <v>16340</v>
      </c>
      <c r="M45" s="6">
        <v>1</v>
      </c>
      <c r="N45" s="6">
        <v>1</v>
      </c>
      <c r="P45" s="6">
        <v>0</v>
      </c>
      <c r="Q45" s="6">
        <v>4000</v>
      </c>
      <c r="R45" s="41">
        <v>4001</v>
      </c>
      <c r="S45" s="41">
        <v>500</v>
      </c>
      <c r="T45" s="41">
        <v>4002</v>
      </c>
      <c r="U45" s="41">
        <v>500</v>
      </c>
      <c r="V45" s="41">
        <v>4003</v>
      </c>
      <c r="W45" s="41">
        <v>500</v>
      </c>
      <c r="X45" s="41">
        <v>4004</v>
      </c>
      <c r="Y45" s="41">
        <v>500</v>
      </c>
      <c r="Z45" s="41">
        <v>4005</v>
      </c>
      <c r="AA45" s="41">
        <v>500</v>
      </c>
      <c r="AB45" s="41">
        <v>4006</v>
      </c>
      <c r="AC45" s="41">
        <v>500</v>
      </c>
      <c r="AH45" s="6">
        <v>2</v>
      </c>
      <c r="AI45" s="6" t="str">
        <f t="shared" si="2"/>
        <v>fightbg2</v>
      </c>
      <c r="AJ45" s="6" t="str">
        <f t="shared" si="3"/>
        <v>smallback_2</v>
      </c>
      <c r="AK45" s="18">
        <v>4000</v>
      </c>
      <c r="AL45" s="5" t="str">
        <f t="shared" ref="AL45" si="40">"map"&amp;AH45&amp;"_5"</f>
        <v>map2_5</v>
      </c>
    </row>
    <row r="46" spans="1:38" x14ac:dyDescent="0.3">
      <c r="A46" s="6">
        <v>2</v>
      </c>
      <c r="B46" s="6" t="str">
        <f t="shared" si="0"/>
        <v>1-41</v>
      </c>
      <c r="C46" s="29" t="s">
        <v>115</v>
      </c>
      <c r="D46" s="6" t="s">
        <v>618</v>
      </c>
      <c r="G46" s="6">
        <v>1</v>
      </c>
      <c r="H46" s="6">
        <v>40</v>
      </c>
      <c r="I46" s="6">
        <f t="shared" ca="1" si="15"/>
        <v>12835</v>
      </c>
      <c r="J46" s="6">
        <f ca="1">(INT((VLOOKUP(C46*100+10*(G46-1),[1]导表_副本怪物!$B$4:$AK$100000,23,0)*20+(VLOOKUP(C46*100+10*(G46-1),[1]导表_副本怪物!$B$4:$AK$100000,31,0)+VLOOKUP(C46*100+10*(G46-1),[1]导表_副本怪物!$B$4:$AK$100000,32,0)+VLOOKUP(C46*100+10*(G46-1),[1]导表_副本怪物!$B$4:$AK$100000,33,0)+VLOOKUP(C46*100+10*(G46-1),[1]导表_副本怪物!$B$4:$AK$100000,34,0)+VLOOKUP(C46*100+10*(G46-1),[1]导表_副本怪物!$B$4:$AK$100000,35,0))*20)*1000)/1000)</f>
        <v>15100</v>
      </c>
      <c r="K46" s="12" t="s">
        <v>2090</v>
      </c>
      <c r="L46" s="12" t="s">
        <v>59</v>
      </c>
      <c r="M46" s="6">
        <v>1</v>
      </c>
      <c r="N46" s="12">
        <v>1</v>
      </c>
      <c r="O46" s="12"/>
      <c r="P46" s="6">
        <v>0</v>
      </c>
      <c r="Q46" s="6">
        <v>4100</v>
      </c>
      <c r="R46" s="41">
        <v>4101</v>
      </c>
      <c r="S46" s="41">
        <v>500</v>
      </c>
      <c r="T46" s="41">
        <v>4102</v>
      </c>
      <c r="U46" s="41">
        <v>500</v>
      </c>
      <c r="V46" s="41">
        <v>4103</v>
      </c>
      <c r="W46" s="41">
        <v>500</v>
      </c>
      <c r="X46" s="41">
        <v>4104</v>
      </c>
      <c r="Y46" s="41">
        <v>500</v>
      </c>
      <c r="Z46" s="41">
        <v>4105</v>
      </c>
      <c r="AA46" s="41">
        <v>500</v>
      </c>
      <c r="AB46" s="41">
        <v>4106</v>
      </c>
      <c r="AC46" s="41">
        <v>500</v>
      </c>
      <c r="AH46" s="6">
        <v>3</v>
      </c>
      <c r="AI46" s="6" t="str">
        <f t="shared" si="2"/>
        <v>fightbg3</v>
      </c>
      <c r="AJ46" s="6" t="str">
        <f t="shared" si="3"/>
        <v>smallback_3</v>
      </c>
      <c r="AK46" s="18">
        <v>4100</v>
      </c>
      <c r="AL46" s="5" t="str">
        <f t="shared" ref="AL46" si="41">"map"&amp;AH46&amp;"_1"</f>
        <v>map3_1</v>
      </c>
    </row>
    <row r="47" spans="1:38" x14ac:dyDescent="0.3">
      <c r="A47" s="6">
        <v>2</v>
      </c>
      <c r="B47" s="6" t="str">
        <f t="shared" si="0"/>
        <v>1-42</v>
      </c>
      <c r="C47" s="29" t="s">
        <v>116</v>
      </c>
      <c r="D47" s="6" t="s">
        <v>619</v>
      </c>
      <c r="G47" s="6">
        <v>1</v>
      </c>
      <c r="H47" s="6">
        <v>41</v>
      </c>
      <c r="I47" s="6">
        <f t="shared" ca="1" si="15"/>
        <v>13107</v>
      </c>
      <c r="J47" s="6">
        <f ca="1">(INT((VLOOKUP(C47*100+10*(G47-1),[1]导表_副本怪物!$B$4:$AK$100000,23,0)*20+(VLOOKUP(C47*100+10*(G47-1),[1]导表_副本怪物!$B$4:$AK$100000,31,0)+VLOOKUP(C47*100+10*(G47-1),[1]导表_副本怪物!$B$4:$AK$100000,32,0)+VLOOKUP(C47*100+10*(G47-1),[1]导表_副本怪物!$B$4:$AK$100000,33,0)+VLOOKUP(C47*100+10*(G47-1),[1]导表_副本怪物!$B$4:$AK$100000,34,0)+VLOOKUP(C47*100+10*(G47-1),[1]导表_副本怪物!$B$4:$AK$100000,35,0))*20)*1000)/1000)</f>
        <v>15420</v>
      </c>
      <c r="M47" s="6">
        <v>1</v>
      </c>
      <c r="N47" s="6">
        <v>1</v>
      </c>
      <c r="P47" s="6">
        <v>0</v>
      </c>
      <c r="Q47" s="6">
        <v>4200</v>
      </c>
      <c r="R47" s="41">
        <v>4201</v>
      </c>
      <c r="S47" s="41">
        <v>500</v>
      </c>
      <c r="T47" s="41">
        <v>4202</v>
      </c>
      <c r="U47" s="41">
        <v>500</v>
      </c>
      <c r="V47" s="41">
        <v>4203</v>
      </c>
      <c r="W47" s="41">
        <v>500</v>
      </c>
      <c r="X47" s="41">
        <v>4204</v>
      </c>
      <c r="Y47" s="41">
        <v>500</v>
      </c>
      <c r="Z47" s="41">
        <v>4205</v>
      </c>
      <c r="AA47" s="41">
        <v>500</v>
      </c>
      <c r="AB47" s="41">
        <v>4206</v>
      </c>
      <c r="AC47" s="41">
        <v>500</v>
      </c>
      <c r="AH47" s="6">
        <v>3</v>
      </c>
      <c r="AI47" s="6" t="str">
        <f t="shared" si="2"/>
        <v>fightbg3</v>
      </c>
      <c r="AJ47" s="6" t="str">
        <f t="shared" si="3"/>
        <v>smallback_3</v>
      </c>
      <c r="AK47" s="18">
        <v>4200</v>
      </c>
      <c r="AL47" s="5" t="str">
        <f t="shared" ref="AL47" si="42">"map"&amp;AH47&amp;"_2"</f>
        <v>map3_2</v>
      </c>
    </row>
    <row r="48" spans="1:38" x14ac:dyDescent="0.3">
      <c r="A48" s="6">
        <v>2</v>
      </c>
      <c r="B48" s="6" t="str">
        <f t="shared" si="0"/>
        <v>1-43</v>
      </c>
      <c r="C48" s="29" t="s">
        <v>117</v>
      </c>
      <c r="D48" s="6" t="s">
        <v>620</v>
      </c>
      <c r="G48" s="6">
        <v>1</v>
      </c>
      <c r="H48" s="6">
        <v>42</v>
      </c>
      <c r="I48" s="6">
        <f t="shared" ca="1" si="15"/>
        <v>13362</v>
      </c>
      <c r="J48" s="6">
        <f ca="1">(INT((VLOOKUP(C48*100+10*(G48-1),[1]导表_副本怪物!$B$4:$AK$100000,23,0)*20+(VLOOKUP(C48*100+10*(G48-1),[1]导表_副本怪物!$B$4:$AK$100000,31,0)+VLOOKUP(C48*100+10*(G48-1),[1]导表_副本怪物!$B$4:$AK$100000,32,0)+VLOOKUP(C48*100+10*(G48-1),[1]导表_副本怪物!$B$4:$AK$100000,33,0)+VLOOKUP(C48*100+10*(G48-1),[1]导表_副本怪物!$B$4:$AK$100000,34,0)+VLOOKUP(C48*100+10*(G48-1),[1]导表_副本怪物!$B$4:$AK$100000,35,0))*20)*1000)/1000)</f>
        <v>15720</v>
      </c>
      <c r="M48" s="6">
        <v>1</v>
      </c>
      <c r="N48" s="6">
        <v>1</v>
      </c>
      <c r="P48" s="6">
        <v>0</v>
      </c>
      <c r="Q48" s="6">
        <v>4300</v>
      </c>
      <c r="R48" s="41">
        <v>4301</v>
      </c>
      <c r="S48" s="41">
        <v>500</v>
      </c>
      <c r="T48" s="41">
        <v>4302</v>
      </c>
      <c r="U48" s="41">
        <v>500</v>
      </c>
      <c r="V48" s="41">
        <v>4303</v>
      </c>
      <c r="W48" s="41">
        <v>500</v>
      </c>
      <c r="X48" s="41">
        <v>4304</v>
      </c>
      <c r="Y48" s="41">
        <v>500</v>
      </c>
      <c r="Z48" s="41">
        <v>4305</v>
      </c>
      <c r="AA48" s="41">
        <v>500</v>
      </c>
      <c r="AB48" s="41">
        <v>4306</v>
      </c>
      <c r="AC48" s="41">
        <v>500</v>
      </c>
      <c r="AH48" s="6">
        <v>3</v>
      </c>
      <c r="AI48" s="6" t="str">
        <f t="shared" si="2"/>
        <v>fightbg3</v>
      </c>
      <c r="AJ48" s="6" t="str">
        <f t="shared" si="3"/>
        <v>smallback_3</v>
      </c>
      <c r="AK48" s="18">
        <v>4300</v>
      </c>
      <c r="AL48" s="5" t="str">
        <f t="shared" ref="AL48" si="43">"map"&amp;AH48&amp;"_3"</f>
        <v>map3_3</v>
      </c>
    </row>
    <row r="49" spans="1:38" x14ac:dyDescent="0.3">
      <c r="A49" s="6">
        <v>2</v>
      </c>
      <c r="B49" s="6" t="str">
        <f t="shared" si="0"/>
        <v>1-44</v>
      </c>
      <c r="C49" s="29" t="s">
        <v>118</v>
      </c>
      <c r="D49" s="6" t="s">
        <v>621</v>
      </c>
      <c r="G49" s="6">
        <v>1</v>
      </c>
      <c r="H49" s="6">
        <v>43</v>
      </c>
      <c r="I49" s="6">
        <f t="shared" ca="1" si="15"/>
        <v>13634</v>
      </c>
      <c r="J49" s="6">
        <f ca="1">(INT((VLOOKUP(C49*100+10*(G49-1),[1]导表_副本怪物!$B$4:$AK$100000,23,0)*20+(VLOOKUP(C49*100+10*(G49-1),[1]导表_副本怪物!$B$4:$AK$100000,31,0)+VLOOKUP(C49*100+10*(G49-1),[1]导表_副本怪物!$B$4:$AK$100000,32,0)+VLOOKUP(C49*100+10*(G49-1),[1]导表_副本怪物!$B$4:$AK$100000,33,0)+VLOOKUP(C49*100+10*(G49-1),[1]导表_副本怪物!$B$4:$AK$100000,34,0)+VLOOKUP(C49*100+10*(G49-1),[1]导表_副本怪物!$B$4:$AK$100000,35,0))*20)*1000)/1000)</f>
        <v>16040</v>
      </c>
      <c r="M49" s="6">
        <v>1</v>
      </c>
      <c r="N49" s="12">
        <v>1</v>
      </c>
      <c r="O49" s="12"/>
      <c r="P49" s="6">
        <v>0</v>
      </c>
      <c r="Q49" s="6">
        <v>4400</v>
      </c>
      <c r="R49" s="41">
        <v>4401</v>
      </c>
      <c r="S49" s="41">
        <v>500</v>
      </c>
      <c r="T49" s="41">
        <v>4402</v>
      </c>
      <c r="U49" s="41">
        <v>500</v>
      </c>
      <c r="V49" s="41">
        <v>4403</v>
      </c>
      <c r="W49" s="41">
        <v>500</v>
      </c>
      <c r="X49" s="41">
        <v>4404</v>
      </c>
      <c r="Y49" s="41">
        <v>500</v>
      </c>
      <c r="Z49" s="41">
        <v>4405</v>
      </c>
      <c r="AA49" s="41">
        <v>500</v>
      </c>
      <c r="AB49" s="41">
        <v>4406</v>
      </c>
      <c r="AC49" s="41">
        <v>500</v>
      </c>
      <c r="AH49" s="6">
        <v>3</v>
      </c>
      <c r="AI49" s="6" t="str">
        <f t="shared" si="2"/>
        <v>fightbg3</v>
      </c>
      <c r="AJ49" s="6" t="str">
        <f t="shared" si="3"/>
        <v>smallback_3</v>
      </c>
      <c r="AK49" s="18">
        <v>4400</v>
      </c>
      <c r="AL49" s="5" t="str">
        <f t="shared" ref="AL49" si="44">"map"&amp;AH49&amp;"_4"</f>
        <v>map3_4</v>
      </c>
    </row>
    <row r="50" spans="1:38" x14ac:dyDescent="0.3">
      <c r="A50" s="6">
        <v>2</v>
      </c>
      <c r="B50" s="11" t="str">
        <f t="shared" si="0"/>
        <v>1-45</v>
      </c>
      <c r="C50" s="29" t="s">
        <v>119</v>
      </c>
      <c r="D50" s="6" t="s">
        <v>622</v>
      </c>
      <c r="G50" s="11">
        <v>1</v>
      </c>
      <c r="H50" s="6">
        <v>44</v>
      </c>
      <c r="I50" s="6">
        <f t="shared" ca="1" si="15"/>
        <v>16014</v>
      </c>
      <c r="J50" s="6">
        <f ca="1">(INT((VLOOKUP(C50*100+10*(G50-1),[1]导表_副本怪物!$B$4:$AK$100000,23,0)*20+(VLOOKUP(C50*100+10*(G50-1),[1]导表_副本怪物!$B$4:$AK$100000,31,0)+VLOOKUP(C50*100+10*(G50-1),[1]导表_副本怪物!$B$4:$AK$100000,32,0)+VLOOKUP(C50*100+10*(G50-1),[1]导表_副本怪物!$B$4:$AK$100000,33,0)+VLOOKUP(C50*100+10*(G50-1),[1]导表_副本怪物!$B$4:$AK$100000,34,0)+VLOOKUP(C50*100+10*(G50-1),[1]导表_副本怪物!$B$4:$AK$100000,35,0))*20)*1000)/1000)</f>
        <v>18840</v>
      </c>
      <c r="M50" s="6">
        <v>1</v>
      </c>
      <c r="N50" s="6">
        <v>1</v>
      </c>
      <c r="P50" s="6">
        <v>0</v>
      </c>
      <c r="Q50" s="6">
        <v>4500</v>
      </c>
      <c r="R50" s="41">
        <v>4501</v>
      </c>
      <c r="S50" s="41">
        <v>500</v>
      </c>
      <c r="T50" s="41">
        <v>4502</v>
      </c>
      <c r="U50" s="41">
        <v>500</v>
      </c>
      <c r="V50" s="41">
        <v>4503</v>
      </c>
      <c r="W50" s="41">
        <v>500</v>
      </c>
      <c r="X50" s="41">
        <v>4504</v>
      </c>
      <c r="Y50" s="41">
        <v>500</v>
      </c>
      <c r="Z50" s="41">
        <v>4505</v>
      </c>
      <c r="AA50" s="41">
        <v>500</v>
      </c>
      <c r="AB50" s="41">
        <v>4506</v>
      </c>
      <c r="AC50" s="41">
        <v>500</v>
      </c>
      <c r="AH50" s="6">
        <v>3</v>
      </c>
      <c r="AI50" s="6" t="str">
        <f t="shared" si="2"/>
        <v>fightbg3</v>
      </c>
      <c r="AJ50" s="6" t="str">
        <f t="shared" si="3"/>
        <v>smallback_3</v>
      </c>
      <c r="AK50" s="18">
        <v>4500</v>
      </c>
      <c r="AL50" s="5" t="str">
        <f t="shared" ref="AL50" si="45">"map"&amp;AH50&amp;"_5"</f>
        <v>map3_5</v>
      </c>
    </row>
    <row r="51" spans="1:38" x14ac:dyDescent="0.3">
      <c r="A51" s="6">
        <v>2</v>
      </c>
      <c r="B51" s="6" t="str">
        <f t="shared" si="0"/>
        <v>1-46</v>
      </c>
      <c r="C51" s="29" t="s">
        <v>120</v>
      </c>
      <c r="D51" s="6" t="s">
        <v>623</v>
      </c>
      <c r="G51" s="6">
        <v>1</v>
      </c>
      <c r="H51" s="6">
        <v>45</v>
      </c>
      <c r="I51" s="6">
        <f t="shared" ca="1" si="15"/>
        <v>14756</v>
      </c>
      <c r="J51" s="6">
        <f ca="1">(INT((VLOOKUP(C51*100+10*(G51-1),[1]导表_副本怪物!$B$4:$AK$100000,23,0)*20+(VLOOKUP(C51*100+10*(G51-1),[1]导表_副本怪物!$B$4:$AK$100000,31,0)+VLOOKUP(C51*100+10*(G51-1),[1]导表_副本怪物!$B$4:$AK$100000,32,0)+VLOOKUP(C51*100+10*(G51-1),[1]导表_副本怪物!$B$4:$AK$100000,33,0)+VLOOKUP(C51*100+10*(G51-1),[1]导表_副本怪物!$B$4:$AK$100000,34,0)+VLOOKUP(C51*100+10*(G51-1),[1]导表_副本怪物!$B$4:$AK$100000,35,0))*20)*1000)/1000)</f>
        <v>17360</v>
      </c>
      <c r="K51" s="12" t="s">
        <v>2091</v>
      </c>
      <c r="L51" s="12" t="s">
        <v>59</v>
      </c>
      <c r="M51" s="6">
        <v>1</v>
      </c>
      <c r="N51" s="6">
        <v>1</v>
      </c>
      <c r="P51" s="6">
        <v>0</v>
      </c>
      <c r="Q51" s="6">
        <v>4600</v>
      </c>
      <c r="R51" s="41">
        <v>4601</v>
      </c>
      <c r="S51" s="41">
        <v>500</v>
      </c>
      <c r="T51" s="41">
        <v>4602</v>
      </c>
      <c r="U51" s="41">
        <v>500</v>
      </c>
      <c r="V51" s="41">
        <v>4603</v>
      </c>
      <c r="W51" s="41">
        <v>500</v>
      </c>
      <c r="X51" s="41">
        <v>4604</v>
      </c>
      <c r="Y51" s="41">
        <v>500</v>
      </c>
      <c r="Z51" s="41">
        <v>4605</v>
      </c>
      <c r="AA51" s="41">
        <v>500</v>
      </c>
      <c r="AB51" s="41">
        <v>4606</v>
      </c>
      <c r="AC51" s="41">
        <v>500</v>
      </c>
      <c r="AH51" s="6">
        <v>3</v>
      </c>
      <c r="AI51" s="6" t="str">
        <f t="shared" si="2"/>
        <v>fightbg3</v>
      </c>
      <c r="AJ51" s="6" t="str">
        <f t="shared" si="3"/>
        <v>smallback_3</v>
      </c>
      <c r="AK51" s="18">
        <v>4600</v>
      </c>
      <c r="AL51" s="5" t="str">
        <f t="shared" ref="AL51" si="46">"map"&amp;AH51&amp;"_1"</f>
        <v>map3_1</v>
      </c>
    </row>
    <row r="52" spans="1:38" x14ac:dyDescent="0.3">
      <c r="A52" s="6">
        <v>2</v>
      </c>
      <c r="B52" s="6" t="str">
        <f t="shared" si="0"/>
        <v>1-47</v>
      </c>
      <c r="C52" s="29" t="s">
        <v>121</v>
      </c>
      <c r="D52" s="6" t="s">
        <v>624</v>
      </c>
      <c r="G52" s="6">
        <v>1</v>
      </c>
      <c r="H52" s="6">
        <v>46</v>
      </c>
      <c r="I52" s="6">
        <f t="shared" ca="1" si="15"/>
        <v>15079</v>
      </c>
      <c r="J52" s="6">
        <f ca="1">(INT((VLOOKUP(C52*100+10*(G52-1),[1]导表_副本怪物!$B$4:$AK$100000,23,0)*20+(VLOOKUP(C52*100+10*(G52-1),[1]导表_副本怪物!$B$4:$AK$100000,31,0)+VLOOKUP(C52*100+10*(G52-1),[1]导表_副本怪物!$B$4:$AK$100000,32,0)+VLOOKUP(C52*100+10*(G52-1),[1]导表_副本怪物!$B$4:$AK$100000,33,0)+VLOOKUP(C52*100+10*(G52-1),[1]导表_副本怪物!$B$4:$AK$100000,34,0)+VLOOKUP(C52*100+10*(G52-1),[1]导表_副本怪物!$B$4:$AK$100000,35,0))*20)*1000)/1000)</f>
        <v>17740</v>
      </c>
      <c r="M52" s="6">
        <v>1</v>
      </c>
      <c r="N52" s="12">
        <v>1</v>
      </c>
      <c r="O52" s="12"/>
      <c r="P52" s="6">
        <v>0</v>
      </c>
      <c r="Q52" s="6">
        <v>4700</v>
      </c>
      <c r="R52" s="41">
        <v>4701</v>
      </c>
      <c r="S52" s="41">
        <v>500</v>
      </c>
      <c r="T52" s="41">
        <v>4702</v>
      </c>
      <c r="U52" s="41">
        <v>500</v>
      </c>
      <c r="V52" s="41">
        <v>4703</v>
      </c>
      <c r="W52" s="41">
        <v>500</v>
      </c>
      <c r="X52" s="41">
        <v>4704</v>
      </c>
      <c r="Y52" s="41">
        <v>500</v>
      </c>
      <c r="Z52" s="41">
        <v>4705</v>
      </c>
      <c r="AA52" s="41">
        <v>500</v>
      </c>
      <c r="AB52" s="41">
        <v>4706</v>
      </c>
      <c r="AC52" s="41">
        <v>500</v>
      </c>
      <c r="AH52" s="6">
        <v>3</v>
      </c>
      <c r="AI52" s="6" t="str">
        <f t="shared" si="2"/>
        <v>fightbg3</v>
      </c>
      <c r="AJ52" s="6" t="str">
        <f t="shared" si="3"/>
        <v>smallback_3</v>
      </c>
      <c r="AK52" s="18">
        <v>4700</v>
      </c>
      <c r="AL52" s="5" t="str">
        <f t="shared" ref="AL52" si="47">"map"&amp;AH52&amp;"_2"</f>
        <v>map3_2</v>
      </c>
    </row>
    <row r="53" spans="1:38" x14ac:dyDescent="0.3">
      <c r="A53" s="6">
        <v>2</v>
      </c>
      <c r="B53" s="6" t="str">
        <f t="shared" si="0"/>
        <v>1-48</v>
      </c>
      <c r="C53" s="29" t="s">
        <v>122</v>
      </c>
      <c r="D53" s="6" t="s">
        <v>625</v>
      </c>
      <c r="G53" s="6">
        <v>1</v>
      </c>
      <c r="H53" s="6">
        <v>47</v>
      </c>
      <c r="I53" s="6">
        <f t="shared" ca="1" si="15"/>
        <v>15385</v>
      </c>
      <c r="J53" s="6">
        <f ca="1">(INT((VLOOKUP(C53*100+10*(G53-1),[1]导表_副本怪物!$B$4:$AK$100000,23,0)*20+(VLOOKUP(C53*100+10*(G53-1),[1]导表_副本怪物!$B$4:$AK$100000,31,0)+VLOOKUP(C53*100+10*(G53-1),[1]导表_副本怪物!$B$4:$AK$100000,32,0)+VLOOKUP(C53*100+10*(G53-1),[1]导表_副本怪物!$B$4:$AK$100000,33,0)+VLOOKUP(C53*100+10*(G53-1),[1]导表_副本怪物!$B$4:$AK$100000,34,0)+VLOOKUP(C53*100+10*(G53-1),[1]导表_副本怪物!$B$4:$AK$100000,35,0))*20)*1000)/1000)</f>
        <v>18100</v>
      </c>
      <c r="M53" s="6">
        <v>1</v>
      </c>
      <c r="N53" s="6">
        <v>1</v>
      </c>
      <c r="P53" s="6">
        <v>0</v>
      </c>
      <c r="Q53" s="6">
        <v>4800</v>
      </c>
      <c r="R53" s="41">
        <v>4801</v>
      </c>
      <c r="S53" s="41">
        <v>500</v>
      </c>
      <c r="T53" s="41">
        <v>4802</v>
      </c>
      <c r="U53" s="41">
        <v>500</v>
      </c>
      <c r="V53" s="41">
        <v>4803</v>
      </c>
      <c r="W53" s="41">
        <v>500</v>
      </c>
      <c r="X53" s="41">
        <v>4804</v>
      </c>
      <c r="Y53" s="41">
        <v>500</v>
      </c>
      <c r="Z53" s="41">
        <v>4805</v>
      </c>
      <c r="AA53" s="41">
        <v>500</v>
      </c>
      <c r="AB53" s="41">
        <v>4806</v>
      </c>
      <c r="AC53" s="41">
        <v>500</v>
      </c>
      <c r="AH53" s="6">
        <v>3</v>
      </c>
      <c r="AI53" s="6" t="str">
        <f t="shared" si="2"/>
        <v>fightbg3</v>
      </c>
      <c r="AJ53" s="6" t="str">
        <f t="shared" si="3"/>
        <v>smallback_3</v>
      </c>
      <c r="AK53" s="18">
        <v>4800</v>
      </c>
      <c r="AL53" s="5" t="str">
        <f t="shared" ref="AL53" si="48">"map"&amp;AH53&amp;"_3"</f>
        <v>map3_3</v>
      </c>
    </row>
    <row r="54" spans="1:38" x14ac:dyDescent="0.3">
      <c r="A54" s="6">
        <v>2</v>
      </c>
      <c r="B54" s="6" t="str">
        <f t="shared" si="0"/>
        <v>1-49</v>
      </c>
      <c r="C54" s="29" t="s">
        <v>123</v>
      </c>
      <c r="D54" s="6" t="s">
        <v>626</v>
      </c>
      <c r="G54" s="6">
        <v>1</v>
      </c>
      <c r="H54" s="6">
        <v>48</v>
      </c>
      <c r="I54" s="6">
        <f t="shared" ca="1" si="15"/>
        <v>15708</v>
      </c>
      <c r="J54" s="6">
        <f ca="1">(INT((VLOOKUP(C54*100+10*(G54-1),[1]导表_副本怪物!$B$4:$AK$100000,23,0)*20+(VLOOKUP(C54*100+10*(G54-1),[1]导表_副本怪物!$B$4:$AK$100000,31,0)+VLOOKUP(C54*100+10*(G54-1),[1]导表_副本怪物!$B$4:$AK$100000,32,0)+VLOOKUP(C54*100+10*(G54-1),[1]导表_副本怪物!$B$4:$AK$100000,33,0)+VLOOKUP(C54*100+10*(G54-1),[1]导表_副本怪物!$B$4:$AK$100000,34,0)+VLOOKUP(C54*100+10*(G54-1),[1]导表_副本怪物!$B$4:$AK$100000,35,0))*20)*1000)/1000)</f>
        <v>18480</v>
      </c>
      <c r="M54" s="6">
        <v>1</v>
      </c>
      <c r="N54" s="6">
        <v>1</v>
      </c>
      <c r="P54" s="6">
        <v>0</v>
      </c>
      <c r="Q54" s="6">
        <v>4900</v>
      </c>
      <c r="R54" s="41">
        <v>4901</v>
      </c>
      <c r="S54" s="41">
        <v>500</v>
      </c>
      <c r="T54" s="41">
        <v>4902</v>
      </c>
      <c r="U54" s="41">
        <v>500</v>
      </c>
      <c r="V54" s="41">
        <v>4903</v>
      </c>
      <c r="W54" s="41">
        <v>500</v>
      </c>
      <c r="X54" s="41">
        <v>4904</v>
      </c>
      <c r="Y54" s="41">
        <v>500</v>
      </c>
      <c r="Z54" s="41">
        <v>4905</v>
      </c>
      <c r="AA54" s="41">
        <v>500</v>
      </c>
      <c r="AB54" s="41">
        <v>4906</v>
      </c>
      <c r="AC54" s="41">
        <v>500</v>
      </c>
      <c r="AH54" s="6">
        <v>3</v>
      </c>
      <c r="AI54" s="6" t="str">
        <f t="shared" si="2"/>
        <v>fightbg3</v>
      </c>
      <c r="AJ54" s="6" t="str">
        <f t="shared" si="3"/>
        <v>smallback_3</v>
      </c>
      <c r="AK54" s="18">
        <v>4900</v>
      </c>
      <c r="AL54" s="5" t="str">
        <f t="shared" ref="AL54" si="49">"map"&amp;AH54&amp;"_4"</f>
        <v>map3_4</v>
      </c>
    </row>
    <row r="55" spans="1:38" x14ac:dyDescent="0.3">
      <c r="A55" s="6">
        <v>2</v>
      </c>
      <c r="B55" s="11" t="str">
        <f t="shared" si="0"/>
        <v>1-50</v>
      </c>
      <c r="C55" s="29" t="s">
        <v>124</v>
      </c>
      <c r="D55" s="6" t="s">
        <v>627</v>
      </c>
      <c r="G55" s="11">
        <v>1</v>
      </c>
      <c r="H55" s="6">
        <v>49</v>
      </c>
      <c r="I55" s="6">
        <f t="shared" ca="1" si="15"/>
        <v>17187</v>
      </c>
      <c r="J55" s="6">
        <f ca="1">(INT((VLOOKUP(C55*100+10*(G55-1),[1]导表_副本怪物!$B$4:$AK$100000,23,0)*20+(VLOOKUP(C55*100+10*(G55-1),[1]导表_副本怪物!$B$4:$AK$100000,31,0)+VLOOKUP(C55*100+10*(G55-1),[1]导表_副本怪物!$B$4:$AK$100000,32,0)+VLOOKUP(C55*100+10*(G55-1),[1]导表_副本怪物!$B$4:$AK$100000,33,0)+VLOOKUP(C55*100+10*(G55-1),[1]导表_副本怪物!$B$4:$AK$100000,34,0)+VLOOKUP(C55*100+10*(G55-1),[1]导表_副本怪物!$B$4:$AK$100000,35,0))*20)*1000)/1000)</f>
        <v>20220</v>
      </c>
      <c r="M55" s="6">
        <v>1</v>
      </c>
      <c r="N55" s="12">
        <v>1</v>
      </c>
      <c r="O55" s="12"/>
      <c r="P55" s="6">
        <v>0</v>
      </c>
      <c r="Q55" s="6">
        <v>5000</v>
      </c>
      <c r="R55" s="41">
        <v>5001</v>
      </c>
      <c r="S55" s="41">
        <v>500</v>
      </c>
      <c r="T55" s="41">
        <v>5002</v>
      </c>
      <c r="U55" s="41">
        <v>500</v>
      </c>
      <c r="V55" s="41">
        <v>5003</v>
      </c>
      <c r="W55" s="41">
        <v>500</v>
      </c>
      <c r="X55" s="41">
        <v>5004</v>
      </c>
      <c r="Y55" s="41">
        <v>500</v>
      </c>
      <c r="Z55" s="41">
        <v>5005</v>
      </c>
      <c r="AA55" s="41">
        <v>500</v>
      </c>
      <c r="AB55" s="41">
        <v>5006</v>
      </c>
      <c r="AC55" s="41">
        <v>500</v>
      </c>
      <c r="AH55" s="6">
        <v>3</v>
      </c>
      <c r="AI55" s="6" t="str">
        <f t="shared" si="2"/>
        <v>fightbg3</v>
      </c>
      <c r="AJ55" s="6" t="str">
        <f t="shared" si="3"/>
        <v>smallback_3</v>
      </c>
      <c r="AK55" s="18">
        <v>5000</v>
      </c>
      <c r="AL55" s="5" t="str">
        <f t="shared" ref="AL55" si="50">"map"&amp;AH55&amp;"_5"</f>
        <v>map3_5</v>
      </c>
    </row>
    <row r="56" spans="1:38" x14ac:dyDescent="0.3">
      <c r="A56" s="6">
        <v>2</v>
      </c>
      <c r="B56" s="6" t="str">
        <f t="shared" si="0"/>
        <v>1-51</v>
      </c>
      <c r="C56" s="29" t="s">
        <v>125</v>
      </c>
      <c r="D56" s="6" t="s">
        <v>628</v>
      </c>
      <c r="G56" s="6">
        <v>1</v>
      </c>
      <c r="H56" s="6">
        <v>50</v>
      </c>
      <c r="I56" s="6">
        <f t="shared" ca="1" si="15"/>
        <v>15878</v>
      </c>
      <c r="J56" s="6">
        <f ca="1">(INT((VLOOKUP(C56*100+10*(G56-1),[1]导表_副本怪物!$B$4:$AK$100000,23,0)*20+(VLOOKUP(C56*100+10*(G56-1),[1]导表_副本怪物!$B$4:$AK$100000,31,0)+VLOOKUP(C56*100+10*(G56-1),[1]导表_副本怪物!$B$4:$AK$100000,32,0)+VLOOKUP(C56*100+10*(G56-1),[1]导表_副本怪物!$B$4:$AK$100000,33,0)+VLOOKUP(C56*100+10*(G56-1),[1]导表_副本怪物!$B$4:$AK$100000,34,0)+VLOOKUP(C56*100+10*(G56-1),[1]导表_副本怪物!$B$4:$AK$100000,35,0))*20)*1000)/1000)</f>
        <v>18680</v>
      </c>
      <c r="K56" s="12" t="s">
        <v>2092</v>
      </c>
      <c r="L56" s="12" t="s">
        <v>59</v>
      </c>
      <c r="M56" s="6">
        <v>1</v>
      </c>
      <c r="N56" s="6">
        <v>1</v>
      </c>
      <c r="P56" s="6">
        <v>0</v>
      </c>
      <c r="Q56" s="6">
        <v>5100</v>
      </c>
      <c r="R56" s="41">
        <v>5101</v>
      </c>
      <c r="S56" s="41">
        <v>500</v>
      </c>
      <c r="T56" s="41">
        <v>5102</v>
      </c>
      <c r="U56" s="41">
        <v>500</v>
      </c>
      <c r="V56" s="41">
        <v>5103</v>
      </c>
      <c r="W56" s="41">
        <v>500</v>
      </c>
      <c r="X56" s="41">
        <v>5104</v>
      </c>
      <c r="Y56" s="41">
        <v>500</v>
      </c>
      <c r="Z56" s="41">
        <v>5105</v>
      </c>
      <c r="AA56" s="41">
        <v>500</v>
      </c>
      <c r="AB56" s="41">
        <v>5106</v>
      </c>
      <c r="AC56" s="41">
        <v>500</v>
      </c>
      <c r="AH56" s="6">
        <v>3</v>
      </c>
      <c r="AI56" s="6" t="str">
        <f t="shared" si="2"/>
        <v>fightbg3</v>
      </c>
      <c r="AJ56" s="6" t="str">
        <f t="shared" si="3"/>
        <v>smallback_3</v>
      </c>
      <c r="AK56" s="18">
        <v>5100</v>
      </c>
      <c r="AL56" s="5" t="str">
        <f t="shared" ref="AL56" si="51">"map"&amp;AH56&amp;"_1"</f>
        <v>map3_1</v>
      </c>
    </row>
    <row r="57" spans="1:38" x14ac:dyDescent="0.3">
      <c r="A57" s="6">
        <v>2</v>
      </c>
      <c r="B57" s="6" t="str">
        <f t="shared" si="0"/>
        <v>1-52</v>
      </c>
      <c r="C57" s="29" t="s">
        <v>126</v>
      </c>
      <c r="D57" s="6" t="s">
        <v>629</v>
      </c>
      <c r="G57" s="6">
        <v>1</v>
      </c>
      <c r="H57" s="6">
        <v>51</v>
      </c>
      <c r="I57" s="6">
        <f t="shared" ca="1" si="15"/>
        <v>16201</v>
      </c>
      <c r="J57" s="6">
        <f ca="1">(INT((VLOOKUP(C57*100+10*(G57-1),[1]导表_副本怪物!$B$4:$AK$100000,23,0)*20+(VLOOKUP(C57*100+10*(G57-1),[1]导表_副本怪物!$B$4:$AK$100000,31,0)+VLOOKUP(C57*100+10*(G57-1),[1]导表_副本怪物!$B$4:$AK$100000,32,0)+VLOOKUP(C57*100+10*(G57-1),[1]导表_副本怪物!$B$4:$AK$100000,33,0)+VLOOKUP(C57*100+10*(G57-1),[1]导表_副本怪物!$B$4:$AK$100000,34,0)+VLOOKUP(C57*100+10*(G57-1),[1]导表_副本怪物!$B$4:$AK$100000,35,0))*20)*1000)/1000)</f>
        <v>19060</v>
      </c>
      <c r="M57" s="6">
        <v>1</v>
      </c>
      <c r="N57" s="6">
        <v>1</v>
      </c>
      <c r="P57" s="6">
        <v>0</v>
      </c>
      <c r="Q57" s="6">
        <v>5200</v>
      </c>
      <c r="R57" s="41">
        <v>5201</v>
      </c>
      <c r="S57" s="41">
        <v>500</v>
      </c>
      <c r="T57" s="41">
        <v>5202</v>
      </c>
      <c r="U57" s="41">
        <v>500</v>
      </c>
      <c r="V57" s="41">
        <v>5203</v>
      </c>
      <c r="W57" s="41">
        <v>500</v>
      </c>
      <c r="X57" s="41">
        <v>5204</v>
      </c>
      <c r="Y57" s="41">
        <v>500</v>
      </c>
      <c r="Z57" s="41">
        <v>5205</v>
      </c>
      <c r="AA57" s="41">
        <v>500</v>
      </c>
      <c r="AB57" s="41">
        <v>5206</v>
      </c>
      <c r="AC57" s="41">
        <v>500</v>
      </c>
      <c r="AH57" s="6">
        <v>3</v>
      </c>
      <c r="AI57" s="6" t="str">
        <f t="shared" si="2"/>
        <v>fightbg3</v>
      </c>
      <c r="AJ57" s="6" t="str">
        <f t="shared" si="3"/>
        <v>smallback_3</v>
      </c>
      <c r="AK57" s="18">
        <v>5200</v>
      </c>
      <c r="AL57" s="5" t="str">
        <f t="shared" ref="AL57" si="52">"map"&amp;AH57&amp;"_2"</f>
        <v>map3_2</v>
      </c>
    </row>
    <row r="58" spans="1:38" x14ac:dyDescent="0.3">
      <c r="A58" s="6">
        <v>2</v>
      </c>
      <c r="B58" s="6" t="str">
        <f t="shared" si="0"/>
        <v>1-53</v>
      </c>
      <c r="C58" s="29" t="s">
        <v>127</v>
      </c>
      <c r="D58" s="6" t="s">
        <v>630</v>
      </c>
      <c r="G58" s="6">
        <v>1</v>
      </c>
      <c r="H58" s="6">
        <v>52</v>
      </c>
      <c r="I58" s="6">
        <f t="shared" ca="1" si="15"/>
        <v>16524</v>
      </c>
      <c r="J58" s="6">
        <f ca="1">(INT((VLOOKUP(C58*100+10*(G58-1),[1]导表_副本怪物!$B$4:$AK$100000,23,0)*20+(VLOOKUP(C58*100+10*(G58-1),[1]导表_副本怪物!$B$4:$AK$100000,31,0)+VLOOKUP(C58*100+10*(G58-1),[1]导表_副本怪物!$B$4:$AK$100000,32,0)+VLOOKUP(C58*100+10*(G58-1),[1]导表_副本怪物!$B$4:$AK$100000,33,0)+VLOOKUP(C58*100+10*(G58-1),[1]导表_副本怪物!$B$4:$AK$100000,34,0)+VLOOKUP(C58*100+10*(G58-1),[1]导表_副本怪物!$B$4:$AK$100000,35,0))*20)*1000)/1000)</f>
        <v>19440</v>
      </c>
      <c r="M58" s="6">
        <v>1</v>
      </c>
      <c r="N58" s="12">
        <v>1</v>
      </c>
      <c r="O58" s="12"/>
      <c r="P58" s="6">
        <v>0</v>
      </c>
      <c r="Q58" s="6">
        <v>5300</v>
      </c>
      <c r="R58" s="41">
        <v>5301</v>
      </c>
      <c r="S58" s="41">
        <v>500</v>
      </c>
      <c r="T58" s="41">
        <v>5302</v>
      </c>
      <c r="U58" s="41">
        <v>500</v>
      </c>
      <c r="V58" s="41">
        <v>5303</v>
      </c>
      <c r="W58" s="41">
        <v>500</v>
      </c>
      <c r="X58" s="41">
        <v>5304</v>
      </c>
      <c r="Y58" s="41">
        <v>500</v>
      </c>
      <c r="Z58" s="41">
        <v>5305</v>
      </c>
      <c r="AA58" s="41">
        <v>500</v>
      </c>
      <c r="AB58" s="41">
        <v>5306</v>
      </c>
      <c r="AC58" s="41">
        <v>500</v>
      </c>
      <c r="AH58" s="6">
        <v>3</v>
      </c>
      <c r="AI58" s="6" t="str">
        <f t="shared" si="2"/>
        <v>fightbg3</v>
      </c>
      <c r="AJ58" s="6" t="str">
        <f t="shared" si="3"/>
        <v>smallback_3</v>
      </c>
      <c r="AK58" s="18">
        <v>5300</v>
      </c>
      <c r="AL58" s="5" t="str">
        <f t="shared" ref="AL58" si="53">"map"&amp;AH58&amp;"_3"</f>
        <v>map3_3</v>
      </c>
    </row>
    <row r="59" spans="1:38" x14ac:dyDescent="0.3">
      <c r="A59" s="6">
        <v>2</v>
      </c>
      <c r="B59" s="6" t="str">
        <f t="shared" si="0"/>
        <v>1-54</v>
      </c>
      <c r="C59" s="29" t="s">
        <v>128</v>
      </c>
      <c r="D59" s="6" t="s">
        <v>631</v>
      </c>
      <c r="G59" s="6">
        <v>1</v>
      </c>
      <c r="H59" s="6">
        <v>53</v>
      </c>
      <c r="I59" s="6">
        <f t="shared" ca="1" si="15"/>
        <v>16864</v>
      </c>
      <c r="J59" s="6">
        <f ca="1">(INT((VLOOKUP(C59*100+10*(G59-1),[1]导表_副本怪物!$B$4:$AK$100000,23,0)*20+(VLOOKUP(C59*100+10*(G59-1),[1]导表_副本怪物!$B$4:$AK$100000,31,0)+VLOOKUP(C59*100+10*(G59-1),[1]导表_副本怪物!$B$4:$AK$100000,32,0)+VLOOKUP(C59*100+10*(G59-1),[1]导表_副本怪物!$B$4:$AK$100000,33,0)+VLOOKUP(C59*100+10*(G59-1),[1]导表_副本怪物!$B$4:$AK$100000,34,0)+VLOOKUP(C59*100+10*(G59-1),[1]导表_副本怪物!$B$4:$AK$100000,35,0))*20)*1000)/1000)</f>
        <v>19840</v>
      </c>
      <c r="M59" s="6">
        <v>1</v>
      </c>
      <c r="N59" s="6">
        <v>1</v>
      </c>
      <c r="P59" s="6">
        <v>0</v>
      </c>
      <c r="Q59" s="6">
        <v>5400</v>
      </c>
      <c r="R59" s="41">
        <v>5401</v>
      </c>
      <c r="S59" s="41">
        <v>500</v>
      </c>
      <c r="T59" s="41">
        <v>5402</v>
      </c>
      <c r="U59" s="41">
        <v>500</v>
      </c>
      <c r="V59" s="41">
        <v>5403</v>
      </c>
      <c r="W59" s="41">
        <v>500</v>
      </c>
      <c r="X59" s="41">
        <v>5404</v>
      </c>
      <c r="Y59" s="41">
        <v>500</v>
      </c>
      <c r="Z59" s="41">
        <v>5405</v>
      </c>
      <c r="AA59" s="41">
        <v>500</v>
      </c>
      <c r="AB59" s="41">
        <v>5406</v>
      </c>
      <c r="AC59" s="41">
        <v>500</v>
      </c>
      <c r="AH59" s="6">
        <v>3</v>
      </c>
      <c r="AI59" s="6" t="str">
        <f t="shared" si="2"/>
        <v>fightbg3</v>
      </c>
      <c r="AJ59" s="6" t="str">
        <f t="shared" si="3"/>
        <v>smallback_3</v>
      </c>
      <c r="AK59" s="18">
        <v>5400</v>
      </c>
      <c r="AL59" s="5" t="str">
        <f t="shared" ref="AL59" si="54">"map"&amp;AH59&amp;"_4"</f>
        <v>map3_4</v>
      </c>
    </row>
    <row r="60" spans="1:38" x14ac:dyDescent="0.3">
      <c r="A60" s="6">
        <v>2</v>
      </c>
      <c r="B60" s="11" t="str">
        <f t="shared" si="0"/>
        <v>1-55</v>
      </c>
      <c r="C60" s="29" t="s">
        <v>129</v>
      </c>
      <c r="D60" s="6" t="s">
        <v>632</v>
      </c>
      <c r="G60" s="11">
        <v>1</v>
      </c>
      <c r="H60" s="6">
        <v>54</v>
      </c>
      <c r="I60" s="6">
        <f t="shared" ca="1" si="15"/>
        <v>18020</v>
      </c>
      <c r="J60" s="6">
        <f ca="1">(INT((VLOOKUP(C60*100+10*(G60-1),[1]导表_副本怪物!$B$4:$AK$100000,23,0)*20+(VLOOKUP(C60*100+10*(G60-1),[1]导表_副本怪物!$B$4:$AK$100000,31,0)+VLOOKUP(C60*100+10*(G60-1),[1]导表_副本怪物!$B$4:$AK$100000,32,0)+VLOOKUP(C60*100+10*(G60-1),[1]导表_副本怪物!$B$4:$AK$100000,33,0)+VLOOKUP(C60*100+10*(G60-1),[1]导表_副本怪物!$B$4:$AK$100000,34,0)+VLOOKUP(C60*100+10*(G60-1),[1]导表_副本怪物!$B$4:$AK$100000,35,0))*20)*1000)/1000)</f>
        <v>21200</v>
      </c>
      <c r="M60" s="6">
        <v>1</v>
      </c>
      <c r="N60" s="6">
        <v>1</v>
      </c>
      <c r="P60" s="6">
        <v>0</v>
      </c>
      <c r="Q60" s="6">
        <v>5500</v>
      </c>
      <c r="R60" s="41">
        <v>5501</v>
      </c>
      <c r="S60" s="41">
        <v>500</v>
      </c>
      <c r="T60" s="41">
        <v>5502</v>
      </c>
      <c r="U60" s="41">
        <v>500</v>
      </c>
      <c r="V60" s="41">
        <v>5503</v>
      </c>
      <c r="W60" s="41">
        <v>500</v>
      </c>
      <c r="X60" s="41">
        <v>5504</v>
      </c>
      <c r="Y60" s="41">
        <v>500</v>
      </c>
      <c r="Z60" s="41">
        <v>5505</v>
      </c>
      <c r="AA60" s="41">
        <v>500</v>
      </c>
      <c r="AB60" s="41">
        <v>5506</v>
      </c>
      <c r="AC60" s="41">
        <v>500</v>
      </c>
      <c r="AH60" s="6">
        <v>3</v>
      </c>
      <c r="AI60" s="6" t="str">
        <f t="shared" si="2"/>
        <v>fightbg3</v>
      </c>
      <c r="AJ60" s="6" t="str">
        <f t="shared" si="3"/>
        <v>smallback_3</v>
      </c>
      <c r="AK60" s="18">
        <v>5500</v>
      </c>
      <c r="AL60" s="5" t="str">
        <f t="shared" ref="AL60" si="55">"map"&amp;AH60&amp;"_5"</f>
        <v>map3_5</v>
      </c>
    </row>
    <row r="61" spans="1:38" x14ac:dyDescent="0.3">
      <c r="A61" s="6">
        <v>2</v>
      </c>
      <c r="B61" s="6" t="str">
        <f t="shared" si="0"/>
        <v>1-56</v>
      </c>
      <c r="C61" s="29" t="s">
        <v>130</v>
      </c>
      <c r="D61" s="6" t="s">
        <v>633</v>
      </c>
      <c r="G61" s="6">
        <v>1</v>
      </c>
      <c r="H61" s="6">
        <v>55</v>
      </c>
      <c r="I61" s="6">
        <f t="shared" ca="1" si="15"/>
        <v>16609</v>
      </c>
      <c r="J61" s="6">
        <f ca="1">(INT((VLOOKUP(C61*100+10*(G61-1),[1]导表_副本怪物!$B$4:$AK$100000,23,0)*20+(VLOOKUP(C61*100+10*(G61-1),[1]导表_副本怪物!$B$4:$AK$100000,31,0)+VLOOKUP(C61*100+10*(G61-1),[1]导表_副本怪物!$B$4:$AK$100000,32,0)+VLOOKUP(C61*100+10*(G61-1),[1]导表_副本怪物!$B$4:$AK$100000,33,0)+VLOOKUP(C61*100+10*(G61-1),[1]导表_副本怪物!$B$4:$AK$100000,34,0)+VLOOKUP(C61*100+10*(G61-1),[1]导表_副本怪物!$B$4:$AK$100000,35,0))*20)*1000)/1000)</f>
        <v>19540</v>
      </c>
      <c r="K61" s="12" t="s">
        <v>2093</v>
      </c>
      <c r="L61" s="12" t="s">
        <v>59</v>
      </c>
      <c r="M61" s="6">
        <v>1</v>
      </c>
      <c r="N61" s="12">
        <v>1</v>
      </c>
      <c r="O61" s="12"/>
      <c r="P61" s="6">
        <v>0</v>
      </c>
      <c r="Q61" s="6">
        <v>5600</v>
      </c>
      <c r="R61" s="41">
        <v>5601</v>
      </c>
      <c r="S61" s="41">
        <v>500</v>
      </c>
      <c r="T61" s="41">
        <v>5602</v>
      </c>
      <c r="U61" s="41">
        <v>500</v>
      </c>
      <c r="V61" s="41">
        <v>5603</v>
      </c>
      <c r="W61" s="41">
        <v>500</v>
      </c>
      <c r="X61" s="41">
        <v>5604</v>
      </c>
      <c r="Y61" s="41">
        <v>500</v>
      </c>
      <c r="Z61" s="41">
        <v>5605</v>
      </c>
      <c r="AA61" s="41">
        <v>500</v>
      </c>
      <c r="AB61" s="41">
        <v>5606</v>
      </c>
      <c r="AC61" s="41">
        <v>500</v>
      </c>
      <c r="AH61" s="6">
        <v>3</v>
      </c>
      <c r="AI61" s="6" t="str">
        <f t="shared" si="2"/>
        <v>fightbg3</v>
      </c>
      <c r="AJ61" s="6" t="str">
        <f t="shared" si="3"/>
        <v>smallback_3</v>
      </c>
      <c r="AK61" s="18">
        <v>5600</v>
      </c>
      <c r="AL61" s="5" t="str">
        <f t="shared" ref="AL61" si="56">"map"&amp;AH61&amp;"_1"</f>
        <v>map3_1</v>
      </c>
    </row>
    <row r="62" spans="1:38" x14ac:dyDescent="0.3">
      <c r="A62" s="6">
        <v>2</v>
      </c>
      <c r="B62" s="6" t="str">
        <f t="shared" si="0"/>
        <v>1-57</v>
      </c>
      <c r="C62" s="29" t="s">
        <v>131</v>
      </c>
      <c r="D62" s="6" t="s">
        <v>634</v>
      </c>
      <c r="G62" s="6">
        <v>1</v>
      </c>
      <c r="H62" s="6">
        <v>56</v>
      </c>
      <c r="I62" s="6">
        <f t="shared" ca="1" si="15"/>
        <v>16966</v>
      </c>
      <c r="J62" s="6">
        <f ca="1">(INT((VLOOKUP(C62*100+10*(G62-1),[1]导表_副本怪物!$B$4:$AK$100000,23,0)*20+(VLOOKUP(C62*100+10*(G62-1),[1]导表_副本怪物!$B$4:$AK$100000,31,0)+VLOOKUP(C62*100+10*(G62-1),[1]导表_副本怪物!$B$4:$AK$100000,32,0)+VLOOKUP(C62*100+10*(G62-1),[1]导表_副本怪物!$B$4:$AK$100000,33,0)+VLOOKUP(C62*100+10*(G62-1),[1]导表_副本怪物!$B$4:$AK$100000,34,0)+VLOOKUP(C62*100+10*(G62-1),[1]导表_副本怪物!$B$4:$AK$100000,35,0))*20)*1000)/1000)</f>
        <v>19960</v>
      </c>
      <c r="M62" s="6">
        <v>1</v>
      </c>
      <c r="N62" s="6">
        <v>1</v>
      </c>
      <c r="P62" s="6">
        <v>0</v>
      </c>
      <c r="Q62" s="6">
        <v>5700</v>
      </c>
      <c r="R62" s="41">
        <v>5701</v>
      </c>
      <c r="S62" s="41">
        <v>500</v>
      </c>
      <c r="T62" s="41">
        <v>5702</v>
      </c>
      <c r="U62" s="41">
        <v>500</v>
      </c>
      <c r="V62" s="41">
        <v>5703</v>
      </c>
      <c r="W62" s="41">
        <v>500</v>
      </c>
      <c r="X62" s="41">
        <v>5704</v>
      </c>
      <c r="Y62" s="41">
        <v>500</v>
      </c>
      <c r="Z62" s="41">
        <v>5705</v>
      </c>
      <c r="AA62" s="41">
        <v>500</v>
      </c>
      <c r="AB62" s="41">
        <v>5706</v>
      </c>
      <c r="AC62" s="41">
        <v>500</v>
      </c>
      <c r="AH62" s="6">
        <v>3</v>
      </c>
      <c r="AI62" s="6" t="str">
        <f t="shared" si="2"/>
        <v>fightbg3</v>
      </c>
      <c r="AJ62" s="6" t="str">
        <f t="shared" si="3"/>
        <v>smallback_3</v>
      </c>
      <c r="AK62" s="18">
        <v>5700</v>
      </c>
      <c r="AL62" s="5" t="str">
        <f t="shared" ref="AL62" si="57">"map"&amp;AH62&amp;"_2"</f>
        <v>map3_2</v>
      </c>
    </row>
    <row r="63" spans="1:38" x14ac:dyDescent="0.3">
      <c r="A63" s="6">
        <v>2</v>
      </c>
      <c r="B63" s="6" t="str">
        <f t="shared" si="0"/>
        <v>1-58</v>
      </c>
      <c r="C63" s="29" t="s">
        <v>132</v>
      </c>
      <c r="D63" s="6" t="s">
        <v>635</v>
      </c>
      <c r="G63" s="6">
        <v>1</v>
      </c>
      <c r="H63" s="6">
        <v>57</v>
      </c>
      <c r="I63" s="6">
        <f t="shared" ca="1" si="15"/>
        <v>17323</v>
      </c>
      <c r="J63" s="6">
        <f ca="1">(INT((VLOOKUP(C63*100+10*(G63-1),[1]导表_副本怪物!$B$4:$AK$100000,23,0)*20+(VLOOKUP(C63*100+10*(G63-1),[1]导表_副本怪物!$B$4:$AK$100000,31,0)+VLOOKUP(C63*100+10*(G63-1),[1]导表_副本怪物!$B$4:$AK$100000,32,0)+VLOOKUP(C63*100+10*(G63-1),[1]导表_副本怪物!$B$4:$AK$100000,33,0)+VLOOKUP(C63*100+10*(G63-1),[1]导表_副本怪物!$B$4:$AK$100000,34,0)+VLOOKUP(C63*100+10*(G63-1),[1]导表_副本怪物!$B$4:$AK$100000,35,0))*20)*1000)/1000)</f>
        <v>20380</v>
      </c>
      <c r="M63" s="6">
        <v>1</v>
      </c>
      <c r="N63" s="6">
        <v>1</v>
      </c>
      <c r="P63" s="6">
        <v>0</v>
      </c>
      <c r="Q63" s="6">
        <v>5800</v>
      </c>
      <c r="R63" s="41">
        <v>5801</v>
      </c>
      <c r="S63" s="41">
        <v>500</v>
      </c>
      <c r="T63" s="41">
        <v>5802</v>
      </c>
      <c r="U63" s="41">
        <v>500</v>
      </c>
      <c r="V63" s="41">
        <v>5803</v>
      </c>
      <c r="W63" s="41">
        <v>500</v>
      </c>
      <c r="X63" s="41">
        <v>5804</v>
      </c>
      <c r="Y63" s="41">
        <v>500</v>
      </c>
      <c r="Z63" s="41">
        <v>5805</v>
      </c>
      <c r="AA63" s="41">
        <v>500</v>
      </c>
      <c r="AB63" s="41">
        <v>5806</v>
      </c>
      <c r="AC63" s="41">
        <v>500</v>
      </c>
      <c r="AH63" s="6">
        <v>3</v>
      </c>
      <c r="AI63" s="6" t="str">
        <f t="shared" si="2"/>
        <v>fightbg3</v>
      </c>
      <c r="AJ63" s="6" t="str">
        <f t="shared" si="3"/>
        <v>smallback_3</v>
      </c>
      <c r="AK63" s="18">
        <v>5800</v>
      </c>
      <c r="AL63" s="5" t="str">
        <f t="shared" ref="AL63" si="58">"map"&amp;AH63&amp;"_3"</f>
        <v>map3_3</v>
      </c>
    </row>
    <row r="64" spans="1:38" x14ac:dyDescent="0.3">
      <c r="A64" s="6">
        <v>2</v>
      </c>
      <c r="B64" s="6" t="str">
        <f t="shared" si="0"/>
        <v>1-59</v>
      </c>
      <c r="C64" s="29" t="s">
        <v>133</v>
      </c>
      <c r="D64" s="6" t="s">
        <v>636</v>
      </c>
      <c r="G64" s="6">
        <v>1</v>
      </c>
      <c r="H64" s="6">
        <v>58</v>
      </c>
      <c r="I64" s="6">
        <f t="shared" ca="1" si="15"/>
        <v>17680</v>
      </c>
      <c r="J64" s="6">
        <f ca="1">(INT((VLOOKUP(C64*100+10*(G64-1),[1]导表_副本怪物!$B$4:$AK$100000,23,0)*20+(VLOOKUP(C64*100+10*(G64-1),[1]导表_副本怪物!$B$4:$AK$100000,31,0)+VLOOKUP(C64*100+10*(G64-1),[1]导表_副本怪物!$B$4:$AK$100000,32,0)+VLOOKUP(C64*100+10*(G64-1),[1]导表_副本怪物!$B$4:$AK$100000,33,0)+VLOOKUP(C64*100+10*(G64-1),[1]导表_副本怪物!$B$4:$AK$100000,34,0)+VLOOKUP(C64*100+10*(G64-1),[1]导表_副本怪物!$B$4:$AK$100000,35,0))*20)*1000)/1000)</f>
        <v>20800</v>
      </c>
      <c r="M64" s="6">
        <v>1</v>
      </c>
      <c r="N64" s="12">
        <v>1</v>
      </c>
      <c r="O64" s="12"/>
      <c r="P64" s="6">
        <v>0</v>
      </c>
      <c r="Q64" s="6">
        <v>5900</v>
      </c>
      <c r="R64" s="41">
        <v>5901</v>
      </c>
      <c r="S64" s="41">
        <v>500</v>
      </c>
      <c r="T64" s="41">
        <v>5902</v>
      </c>
      <c r="U64" s="41">
        <v>500</v>
      </c>
      <c r="V64" s="41">
        <v>5903</v>
      </c>
      <c r="W64" s="41">
        <v>500</v>
      </c>
      <c r="X64" s="41">
        <v>5904</v>
      </c>
      <c r="Y64" s="41">
        <v>500</v>
      </c>
      <c r="Z64" s="41">
        <v>5905</v>
      </c>
      <c r="AA64" s="41">
        <v>500</v>
      </c>
      <c r="AB64" s="41">
        <v>5906</v>
      </c>
      <c r="AC64" s="41">
        <v>500</v>
      </c>
      <c r="AH64" s="6">
        <v>3</v>
      </c>
      <c r="AI64" s="6" t="str">
        <f t="shared" si="2"/>
        <v>fightbg3</v>
      </c>
      <c r="AJ64" s="6" t="str">
        <f t="shared" si="3"/>
        <v>smallback_3</v>
      </c>
      <c r="AK64" s="18">
        <v>5900</v>
      </c>
      <c r="AL64" s="5" t="str">
        <f t="shared" ref="AL64" si="59">"map"&amp;AH64&amp;"_4"</f>
        <v>map3_4</v>
      </c>
    </row>
    <row r="65" spans="1:38" x14ac:dyDescent="0.3">
      <c r="A65" s="6">
        <v>2</v>
      </c>
      <c r="B65" s="11" t="str">
        <f t="shared" si="0"/>
        <v>1-60</v>
      </c>
      <c r="C65" s="29" t="s">
        <v>134</v>
      </c>
      <c r="D65" s="6" t="s">
        <v>637</v>
      </c>
      <c r="G65" s="11">
        <v>1</v>
      </c>
      <c r="H65" s="6">
        <v>59</v>
      </c>
      <c r="I65" s="6">
        <f t="shared" ca="1" si="15"/>
        <v>18734</v>
      </c>
      <c r="J65" s="6">
        <f ca="1">(INT((VLOOKUP(C65*100+10*(G65-1),[1]导表_副本怪物!$B$4:$AK$100000,23,0)*20+(VLOOKUP(C65*100+10*(G65-1),[1]导表_副本怪物!$B$4:$AK$100000,31,0)+VLOOKUP(C65*100+10*(G65-1),[1]导表_副本怪物!$B$4:$AK$100000,32,0)+VLOOKUP(C65*100+10*(G65-1),[1]导表_副本怪物!$B$4:$AK$100000,33,0)+VLOOKUP(C65*100+10*(G65-1),[1]导表_副本怪物!$B$4:$AK$100000,34,0)+VLOOKUP(C65*100+10*(G65-1),[1]导表_副本怪物!$B$4:$AK$100000,35,0))*20)*1000)/1000)</f>
        <v>22040</v>
      </c>
      <c r="M65" s="6">
        <v>1</v>
      </c>
      <c r="N65" s="6">
        <v>1</v>
      </c>
      <c r="P65" s="6">
        <v>0</v>
      </c>
      <c r="Q65" s="6">
        <v>6000</v>
      </c>
      <c r="R65" s="41">
        <v>6001</v>
      </c>
      <c r="S65" s="41">
        <v>500</v>
      </c>
      <c r="T65" s="41">
        <v>6002</v>
      </c>
      <c r="U65" s="41">
        <v>500</v>
      </c>
      <c r="V65" s="41">
        <v>6003</v>
      </c>
      <c r="W65" s="41">
        <v>500</v>
      </c>
      <c r="X65" s="41">
        <v>6004</v>
      </c>
      <c r="Y65" s="41">
        <v>500</v>
      </c>
      <c r="Z65" s="41">
        <v>6005</v>
      </c>
      <c r="AA65" s="41">
        <v>500</v>
      </c>
      <c r="AB65" s="41">
        <v>6006</v>
      </c>
      <c r="AC65" s="41">
        <v>500</v>
      </c>
      <c r="AH65" s="6">
        <v>3</v>
      </c>
      <c r="AI65" s="6" t="str">
        <f t="shared" si="2"/>
        <v>fightbg3</v>
      </c>
      <c r="AJ65" s="6" t="str">
        <f t="shared" si="3"/>
        <v>smallback_3</v>
      </c>
      <c r="AK65" s="18">
        <v>6000</v>
      </c>
      <c r="AL65" s="5" t="str">
        <f t="shared" ref="AL65" si="60">"map"&amp;AH65&amp;"_5"</f>
        <v>map3_5</v>
      </c>
    </row>
    <row r="66" spans="1:38" s="2" customFormat="1" x14ac:dyDescent="0.3">
      <c r="A66" s="6">
        <v>2</v>
      </c>
      <c r="B66" s="6" t="str">
        <f t="shared" si="0"/>
        <v>1-61</v>
      </c>
      <c r="C66" s="29" t="s">
        <v>135</v>
      </c>
      <c r="D66" s="6" t="s">
        <v>638</v>
      </c>
      <c r="E66" s="6"/>
      <c r="F66" s="6"/>
      <c r="G66" s="6">
        <v>1</v>
      </c>
      <c r="H66" s="6">
        <v>60</v>
      </c>
      <c r="I66" s="6">
        <f t="shared" ca="1" si="15"/>
        <v>17306</v>
      </c>
      <c r="J66" s="6">
        <f ca="1">(INT((VLOOKUP(C66*100+10*(G66-1),[1]导表_副本怪物!$B$4:$AK$100000,23,0)*20+(VLOOKUP(C66*100+10*(G66-1),[1]导表_副本怪物!$B$4:$AK$100000,31,0)+VLOOKUP(C66*100+10*(G66-1),[1]导表_副本怪物!$B$4:$AK$100000,32,0)+VLOOKUP(C66*100+10*(G66-1),[1]导表_副本怪物!$B$4:$AK$100000,33,0)+VLOOKUP(C66*100+10*(G66-1),[1]导表_副本怪物!$B$4:$AK$100000,34,0)+VLOOKUP(C66*100+10*(G66-1),[1]导表_副本怪物!$B$4:$AK$100000,35,0))*20)*1000)/1000)</f>
        <v>20360</v>
      </c>
      <c r="K66" s="12" t="s">
        <v>2094</v>
      </c>
      <c r="L66" s="12" t="s">
        <v>60</v>
      </c>
      <c r="M66" s="6">
        <v>1</v>
      </c>
      <c r="N66" s="6">
        <v>1</v>
      </c>
      <c r="O66" s="6"/>
      <c r="P66" s="6">
        <v>0</v>
      </c>
      <c r="Q66" s="6">
        <v>6100</v>
      </c>
      <c r="R66" s="41">
        <v>6101</v>
      </c>
      <c r="S66" s="41">
        <v>500</v>
      </c>
      <c r="T66" s="41">
        <v>6102</v>
      </c>
      <c r="U66" s="41">
        <v>500</v>
      </c>
      <c r="V66" s="41">
        <v>6103</v>
      </c>
      <c r="W66" s="41">
        <v>500</v>
      </c>
      <c r="X66" s="41">
        <v>6104</v>
      </c>
      <c r="Y66" s="41">
        <v>500</v>
      </c>
      <c r="Z66" s="41">
        <v>6105</v>
      </c>
      <c r="AA66" s="41">
        <v>500</v>
      </c>
      <c r="AB66" s="41">
        <v>6106</v>
      </c>
      <c r="AC66" s="41">
        <v>500</v>
      </c>
      <c r="AD66" s="41"/>
      <c r="AE66" s="41"/>
      <c r="AF66" s="6"/>
      <c r="AG66" s="6"/>
      <c r="AH66" s="6">
        <v>4</v>
      </c>
      <c r="AI66" s="6" t="str">
        <f t="shared" si="2"/>
        <v>fightbg4</v>
      </c>
      <c r="AJ66" s="6" t="str">
        <f t="shared" si="3"/>
        <v>smallback_4</v>
      </c>
      <c r="AK66" s="18">
        <v>6100</v>
      </c>
      <c r="AL66" s="5" t="str">
        <f t="shared" ref="AL66" si="61">"map"&amp;AH66&amp;"_1"</f>
        <v>map4_1</v>
      </c>
    </row>
    <row r="67" spans="1:38" s="2" customFormat="1" x14ac:dyDescent="0.3">
      <c r="A67" s="6">
        <v>2</v>
      </c>
      <c r="B67" s="6" t="str">
        <f t="shared" si="0"/>
        <v>1-62</v>
      </c>
      <c r="C67" s="29" t="s">
        <v>136</v>
      </c>
      <c r="D67" s="6" t="s">
        <v>639</v>
      </c>
      <c r="E67" s="6"/>
      <c r="F67" s="6"/>
      <c r="G67" s="6">
        <v>1</v>
      </c>
      <c r="H67" s="6">
        <v>61</v>
      </c>
      <c r="I67" s="6">
        <f t="shared" ca="1" si="15"/>
        <v>17663</v>
      </c>
      <c r="J67" s="6">
        <f ca="1">(INT((VLOOKUP(C67*100+10*(G67-1),[1]导表_副本怪物!$B$4:$AK$100000,23,0)*20+(VLOOKUP(C67*100+10*(G67-1),[1]导表_副本怪物!$B$4:$AK$100000,31,0)+VLOOKUP(C67*100+10*(G67-1),[1]导表_副本怪物!$B$4:$AK$100000,32,0)+VLOOKUP(C67*100+10*(G67-1),[1]导表_副本怪物!$B$4:$AK$100000,33,0)+VLOOKUP(C67*100+10*(G67-1),[1]导表_副本怪物!$B$4:$AK$100000,34,0)+VLOOKUP(C67*100+10*(G67-1),[1]导表_副本怪物!$B$4:$AK$100000,35,0))*20)*1000)/1000)</f>
        <v>20780</v>
      </c>
      <c r="K67" s="6"/>
      <c r="L67" s="6"/>
      <c r="M67" s="6">
        <v>1</v>
      </c>
      <c r="N67" s="12">
        <v>1</v>
      </c>
      <c r="O67" s="12"/>
      <c r="P67" s="6">
        <v>0</v>
      </c>
      <c r="Q67" s="6">
        <v>6200</v>
      </c>
      <c r="R67" s="41">
        <v>6201</v>
      </c>
      <c r="S67" s="41">
        <v>500</v>
      </c>
      <c r="T67" s="41">
        <v>6202</v>
      </c>
      <c r="U67" s="41">
        <v>500</v>
      </c>
      <c r="V67" s="41">
        <v>6203</v>
      </c>
      <c r="W67" s="41">
        <v>500</v>
      </c>
      <c r="X67" s="41">
        <v>6204</v>
      </c>
      <c r="Y67" s="41">
        <v>500</v>
      </c>
      <c r="Z67" s="41">
        <v>6205</v>
      </c>
      <c r="AA67" s="41">
        <v>500</v>
      </c>
      <c r="AB67" s="41">
        <v>6206</v>
      </c>
      <c r="AC67" s="41">
        <v>500</v>
      </c>
      <c r="AD67" s="41"/>
      <c r="AE67" s="41"/>
      <c r="AF67" s="6"/>
      <c r="AG67" s="6"/>
      <c r="AH67" s="6">
        <v>4</v>
      </c>
      <c r="AI67" s="6" t="str">
        <f t="shared" si="2"/>
        <v>fightbg4</v>
      </c>
      <c r="AJ67" s="6" t="str">
        <f t="shared" si="3"/>
        <v>smallback_4</v>
      </c>
      <c r="AK67" s="18">
        <v>6200</v>
      </c>
      <c r="AL67" s="5" t="str">
        <f t="shared" ref="AL67" si="62">"map"&amp;AH67&amp;"_2"</f>
        <v>map4_2</v>
      </c>
    </row>
    <row r="68" spans="1:38" s="2" customFormat="1" x14ac:dyDescent="0.3">
      <c r="A68" s="6">
        <v>2</v>
      </c>
      <c r="B68" s="6" t="str">
        <f t="shared" si="0"/>
        <v>1-63</v>
      </c>
      <c r="C68" s="29" t="s">
        <v>137</v>
      </c>
      <c r="D68" s="6" t="s">
        <v>640</v>
      </c>
      <c r="E68" s="6"/>
      <c r="F68" s="6"/>
      <c r="G68" s="6">
        <v>1</v>
      </c>
      <c r="H68" s="6">
        <v>62</v>
      </c>
      <c r="I68" s="6">
        <f t="shared" ca="1" si="15"/>
        <v>18003</v>
      </c>
      <c r="J68" s="6">
        <f ca="1">(INT((VLOOKUP(C68*100+10*(G68-1),[1]导表_副本怪物!$B$4:$AK$100000,23,0)*20+(VLOOKUP(C68*100+10*(G68-1),[1]导表_副本怪物!$B$4:$AK$100000,31,0)+VLOOKUP(C68*100+10*(G68-1),[1]导表_副本怪物!$B$4:$AK$100000,32,0)+VLOOKUP(C68*100+10*(G68-1),[1]导表_副本怪物!$B$4:$AK$100000,33,0)+VLOOKUP(C68*100+10*(G68-1),[1]导表_副本怪物!$B$4:$AK$100000,34,0)+VLOOKUP(C68*100+10*(G68-1),[1]导表_副本怪物!$B$4:$AK$100000,35,0))*20)*1000)/1000)</f>
        <v>21180</v>
      </c>
      <c r="K68" s="6"/>
      <c r="L68" s="6"/>
      <c r="M68" s="6">
        <v>1</v>
      </c>
      <c r="N68" s="6">
        <v>1</v>
      </c>
      <c r="O68" s="6"/>
      <c r="P68" s="6">
        <v>0</v>
      </c>
      <c r="Q68" s="6">
        <v>6300</v>
      </c>
      <c r="R68" s="41">
        <v>6301</v>
      </c>
      <c r="S68" s="41">
        <v>500</v>
      </c>
      <c r="T68" s="41">
        <v>6302</v>
      </c>
      <c r="U68" s="41">
        <v>500</v>
      </c>
      <c r="V68" s="41">
        <v>6303</v>
      </c>
      <c r="W68" s="41">
        <v>500</v>
      </c>
      <c r="X68" s="41">
        <v>6304</v>
      </c>
      <c r="Y68" s="41">
        <v>500</v>
      </c>
      <c r="Z68" s="41">
        <v>6305</v>
      </c>
      <c r="AA68" s="41">
        <v>500</v>
      </c>
      <c r="AB68" s="41">
        <v>6306</v>
      </c>
      <c r="AC68" s="41">
        <v>500</v>
      </c>
      <c r="AD68" s="41"/>
      <c r="AE68" s="41"/>
      <c r="AF68" s="6"/>
      <c r="AG68" s="6"/>
      <c r="AH68" s="6">
        <v>4</v>
      </c>
      <c r="AI68" s="6" t="str">
        <f t="shared" si="2"/>
        <v>fightbg4</v>
      </c>
      <c r="AJ68" s="6" t="str">
        <f t="shared" si="3"/>
        <v>smallback_4</v>
      </c>
      <c r="AK68" s="18">
        <v>6300</v>
      </c>
      <c r="AL68" s="5" t="str">
        <f t="shared" ref="AL68" si="63">"map"&amp;AH68&amp;"_3"</f>
        <v>map4_3</v>
      </c>
    </row>
    <row r="69" spans="1:38" s="2" customFormat="1" x14ac:dyDescent="0.3">
      <c r="A69" s="6">
        <v>2</v>
      </c>
      <c r="B69" s="6" t="str">
        <f t="shared" si="0"/>
        <v>1-64</v>
      </c>
      <c r="C69" s="29" t="s">
        <v>138</v>
      </c>
      <c r="D69" s="6" t="s">
        <v>641</v>
      </c>
      <c r="E69" s="6"/>
      <c r="F69" s="6"/>
      <c r="G69" s="6">
        <v>1</v>
      </c>
      <c r="H69" s="6">
        <v>63</v>
      </c>
      <c r="I69" s="6">
        <f t="shared" ca="1" si="15"/>
        <v>18377</v>
      </c>
      <c r="J69" s="6">
        <f ca="1">(INT((VLOOKUP(C69*100+10*(G69-1),[1]导表_副本怪物!$B$4:$AK$100000,23,0)*20+(VLOOKUP(C69*100+10*(G69-1),[1]导表_副本怪物!$B$4:$AK$100000,31,0)+VLOOKUP(C69*100+10*(G69-1),[1]导表_副本怪物!$B$4:$AK$100000,32,0)+VLOOKUP(C69*100+10*(G69-1),[1]导表_副本怪物!$B$4:$AK$100000,33,0)+VLOOKUP(C69*100+10*(G69-1),[1]导表_副本怪物!$B$4:$AK$100000,34,0)+VLOOKUP(C69*100+10*(G69-1),[1]导表_副本怪物!$B$4:$AK$100000,35,0))*20)*1000)/1000)</f>
        <v>21620</v>
      </c>
      <c r="K69" s="6"/>
      <c r="L69" s="6"/>
      <c r="M69" s="6">
        <v>1</v>
      </c>
      <c r="N69" s="6">
        <v>1</v>
      </c>
      <c r="O69" s="6"/>
      <c r="P69" s="6">
        <v>0</v>
      </c>
      <c r="Q69" s="6">
        <v>6400</v>
      </c>
      <c r="R69" s="41">
        <v>6401</v>
      </c>
      <c r="S69" s="41">
        <v>500</v>
      </c>
      <c r="T69" s="41">
        <v>6402</v>
      </c>
      <c r="U69" s="41">
        <v>500</v>
      </c>
      <c r="V69" s="41">
        <v>6403</v>
      </c>
      <c r="W69" s="41">
        <v>500</v>
      </c>
      <c r="X69" s="41">
        <v>6404</v>
      </c>
      <c r="Y69" s="41">
        <v>500</v>
      </c>
      <c r="Z69" s="41">
        <v>6405</v>
      </c>
      <c r="AA69" s="41">
        <v>500</v>
      </c>
      <c r="AB69" s="41">
        <v>6406</v>
      </c>
      <c r="AC69" s="41">
        <v>500</v>
      </c>
      <c r="AD69" s="41"/>
      <c r="AE69" s="41"/>
      <c r="AF69" s="6"/>
      <c r="AG69" s="6"/>
      <c r="AH69" s="6">
        <v>4</v>
      </c>
      <c r="AI69" s="6" t="str">
        <f t="shared" si="2"/>
        <v>fightbg4</v>
      </c>
      <c r="AJ69" s="6" t="str">
        <f t="shared" si="3"/>
        <v>smallback_4</v>
      </c>
      <c r="AK69" s="18">
        <v>6400</v>
      </c>
      <c r="AL69" s="5" t="str">
        <f t="shared" ref="AL69" si="64">"map"&amp;AH69&amp;"_4"</f>
        <v>map4_4</v>
      </c>
    </row>
    <row r="70" spans="1:38" s="2" customFormat="1" x14ac:dyDescent="0.3">
      <c r="A70" s="6">
        <v>2</v>
      </c>
      <c r="B70" s="11" t="str">
        <f t="shared" ref="B70:B133" si="65">"1-"&amp;C70</f>
        <v>1-65</v>
      </c>
      <c r="C70" s="29" t="s">
        <v>139</v>
      </c>
      <c r="D70" s="6" t="s">
        <v>642</v>
      </c>
      <c r="E70" s="6"/>
      <c r="F70" s="6"/>
      <c r="G70" s="11">
        <v>1</v>
      </c>
      <c r="H70" s="6">
        <v>64</v>
      </c>
      <c r="I70" s="6">
        <f t="shared" ca="1" si="15"/>
        <v>19635</v>
      </c>
      <c r="J70" s="6">
        <f ca="1">(INT((VLOOKUP(C70*100+10*(G70-1),[1]导表_副本怪物!$B$4:$AK$100000,23,0)*20+(VLOOKUP(C70*100+10*(G70-1),[1]导表_副本怪物!$B$4:$AK$100000,31,0)+VLOOKUP(C70*100+10*(G70-1),[1]导表_副本怪物!$B$4:$AK$100000,32,0)+VLOOKUP(C70*100+10*(G70-1),[1]导表_副本怪物!$B$4:$AK$100000,33,0)+VLOOKUP(C70*100+10*(G70-1),[1]导表_副本怪物!$B$4:$AK$100000,34,0)+VLOOKUP(C70*100+10*(G70-1),[1]导表_副本怪物!$B$4:$AK$100000,35,0))*20)*1000)/1000)</f>
        <v>23100</v>
      </c>
      <c r="K70" s="6"/>
      <c r="L70" s="6"/>
      <c r="M70" s="6">
        <v>1</v>
      </c>
      <c r="N70" s="12">
        <v>1</v>
      </c>
      <c r="O70" s="12"/>
      <c r="P70" s="6">
        <v>0</v>
      </c>
      <c r="Q70" s="6">
        <v>6500</v>
      </c>
      <c r="R70" s="41">
        <v>6501</v>
      </c>
      <c r="S70" s="41">
        <v>500</v>
      </c>
      <c r="T70" s="41">
        <v>6502</v>
      </c>
      <c r="U70" s="41">
        <v>500</v>
      </c>
      <c r="V70" s="41">
        <v>6503</v>
      </c>
      <c r="W70" s="41">
        <v>500</v>
      </c>
      <c r="X70" s="41">
        <v>6504</v>
      </c>
      <c r="Y70" s="41">
        <v>500</v>
      </c>
      <c r="Z70" s="41">
        <v>6505</v>
      </c>
      <c r="AA70" s="41">
        <v>500</v>
      </c>
      <c r="AB70" s="41">
        <v>6506</v>
      </c>
      <c r="AC70" s="41">
        <v>500</v>
      </c>
      <c r="AD70" s="41"/>
      <c r="AE70" s="41"/>
      <c r="AF70" s="6"/>
      <c r="AG70" s="6"/>
      <c r="AH70" s="6">
        <v>4</v>
      </c>
      <c r="AI70" s="6" t="str">
        <f t="shared" si="2"/>
        <v>fightbg4</v>
      </c>
      <c r="AJ70" s="6" t="str">
        <f t="shared" si="3"/>
        <v>smallback_4</v>
      </c>
      <c r="AK70" s="18">
        <v>6500</v>
      </c>
      <c r="AL70" s="5" t="str">
        <f t="shared" ref="AL70" si="66">"map"&amp;AH70&amp;"_5"</f>
        <v>map4_5</v>
      </c>
    </row>
    <row r="71" spans="1:38" s="2" customFormat="1" x14ac:dyDescent="0.3">
      <c r="A71" s="6">
        <v>2</v>
      </c>
      <c r="B71" s="6" t="str">
        <f t="shared" si="65"/>
        <v>1-66</v>
      </c>
      <c r="C71" s="29" t="s">
        <v>140</v>
      </c>
      <c r="D71" s="6" t="s">
        <v>643</v>
      </c>
      <c r="E71" s="6"/>
      <c r="F71" s="6"/>
      <c r="G71" s="6">
        <v>1</v>
      </c>
      <c r="H71" s="6">
        <v>65</v>
      </c>
      <c r="I71" s="6">
        <f t="shared" ca="1" si="15"/>
        <v>18037</v>
      </c>
      <c r="J71" s="6">
        <f ca="1">(INT((VLOOKUP(C71*100+10*(G71-1),[1]导表_副本怪物!$B$4:$AK$100000,23,0)*20+(VLOOKUP(C71*100+10*(G71-1),[1]导表_副本怪物!$B$4:$AK$100000,31,0)+VLOOKUP(C71*100+10*(G71-1),[1]导表_副本怪物!$B$4:$AK$100000,32,0)+VLOOKUP(C71*100+10*(G71-1),[1]导表_副本怪物!$B$4:$AK$100000,33,0)+VLOOKUP(C71*100+10*(G71-1),[1]导表_副本怪物!$B$4:$AK$100000,34,0)+VLOOKUP(C71*100+10*(G71-1),[1]导表_副本怪物!$B$4:$AK$100000,35,0))*20)*1000)/1000)</f>
        <v>21220</v>
      </c>
      <c r="K71" s="12" t="s">
        <v>2095</v>
      </c>
      <c r="L71" s="12" t="s">
        <v>60</v>
      </c>
      <c r="M71" s="6">
        <v>1</v>
      </c>
      <c r="N71" s="6">
        <v>1</v>
      </c>
      <c r="O71" s="6"/>
      <c r="P71" s="6">
        <v>0</v>
      </c>
      <c r="Q71" s="6">
        <v>6600</v>
      </c>
      <c r="R71" s="41">
        <v>6601</v>
      </c>
      <c r="S71" s="41">
        <v>500</v>
      </c>
      <c r="T71" s="41">
        <v>6602</v>
      </c>
      <c r="U71" s="41">
        <v>500</v>
      </c>
      <c r="V71" s="41">
        <v>6603</v>
      </c>
      <c r="W71" s="41">
        <v>500</v>
      </c>
      <c r="X71" s="41">
        <v>6604</v>
      </c>
      <c r="Y71" s="41">
        <v>500</v>
      </c>
      <c r="Z71" s="41">
        <v>6605</v>
      </c>
      <c r="AA71" s="41">
        <v>500</v>
      </c>
      <c r="AB71" s="41">
        <v>6606</v>
      </c>
      <c r="AC71" s="41">
        <v>500</v>
      </c>
      <c r="AD71" s="41">
        <v>6607</v>
      </c>
      <c r="AE71" s="41">
        <v>1</v>
      </c>
      <c r="AF71" s="6"/>
      <c r="AG71" s="6"/>
      <c r="AH71" s="6">
        <v>4</v>
      </c>
      <c r="AI71" s="6" t="str">
        <f t="shared" ref="AI71:AI134" si="67">"fightbg"&amp;AH71</f>
        <v>fightbg4</v>
      </c>
      <c r="AJ71" s="6" t="str">
        <f t="shared" ref="AJ71:AJ134" si="68">"smallback_"&amp;AH71</f>
        <v>smallback_4</v>
      </c>
      <c r="AK71" s="18">
        <v>6600</v>
      </c>
      <c r="AL71" s="5" t="str">
        <f t="shared" ref="AL71" si="69">"map"&amp;AH71&amp;"_1"</f>
        <v>map4_1</v>
      </c>
    </row>
    <row r="72" spans="1:38" s="2" customFormat="1" x14ac:dyDescent="0.3">
      <c r="A72" s="6">
        <v>2</v>
      </c>
      <c r="B72" s="6" t="str">
        <f t="shared" si="65"/>
        <v>1-67</v>
      </c>
      <c r="C72" s="29" t="s">
        <v>141</v>
      </c>
      <c r="D72" s="6" t="s">
        <v>644</v>
      </c>
      <c r="E72" s="6"/>
      <c r="F72" s="6"/>
      <c r="G72" s="6">
        <v>1</v>
      </c>
      <c r="H72" s="6">
        <v>66</v>
      </c>
      <c r="I72" s="6">
        <f t="shared" ca="1" si="15"/>
        <v>18411</v>
      </c>
      <c r="J72" s="6">
        <f ca="1">(INT((VLOOKUP(C72*100+10*(G72-1),[1]导表_副本怪物!$B$4:$AK$100000,23,0)*20+(VLOOKUP(C72*100+10*(G72-1),[1]导表_副本怪物!$B$4:$AK$100000,31,0)+VLOOKUP(C72*100+10*(G72-1),[1]导表_副本怪物!$B$4:$AK$100000,32,0)+VLOOKUP(C72*100+10*(G72-1),[1]导表_副本怪物!$B$4:$AK$100000,33,0)+VLOOKUP(C72*100+10*(G72-1),[1]导表_副本怪物!$B$4:$AK$100000,34,0)+VLOOKUP(C72*100+10*(G72-1),[1]导表_副本怪物!$B$4:$AK$100000,35,0))*20)*1000)/1000)</f>
        <v>21660</v>
      </c>
      <c r="K72" s="6"/>
      <c r="L72" s="6"/>
      <c r="M72" s="6">
        <v>1</v>
      </c>
      <c r="N72" s="6">
        <v>1</v>
      </c>
      <c r="O72" s="6"/>
      <c r="P72" s="6">
        <v>0</v>
      </c>
      <c r="Q72" s="6">
        <v>6700</v>
      </c>
      <c r="R72" s="41">
        <v>6701</v>
      </c>
      <c r="S72" s="41">
        <v>500</v>
      </c>
      <c r="T72" s="41">
        <v>6702</v>
      </c>
      <c r="U72" s="41">
        <v>500</v>
      </c>
      <c r="V72" s="41">
        <v>6703</v>
      </c>
      <c r="W72" s="41">
        <v>500</v>
      </c>
      <c r="X72" s="41">
        <v>6704</v>
      </c>
      <c r="Y72" s="41">
        <v>500</v>
      </c>
      <c r="Z72" s="41">
        <v>6705</v>
      </c>
      <c r="AA72" s="41">
        <v>500</v>
      </c>
      <c r="AB72" s="41">
        <v>6706</v>
      </c>
      <c r="AC72" s="41">
        <v>500</v>
      </c>
      <c r="AD72" s="41">
        <v>6707</v>
      </c>
      <c r="AE72" s="41">
        <v>1</v>
      </c>
      <c r="AF72" s="6"/>
      <c r="AG72" s="6"/>
      <c r="AH72" s="6">
        <v>4</v>
      </c>
      <c r="AI72" s="6" t="str">
        <f t="shared" si="67"/>
        <v>fightbg4</v>
      </c>
      <c r="AJ72" s="6" t="str">
        <f t="shared" si="68"/>
        <v>smallback_4</v>
      </c>
      <c r="AK72" s="18">
        <v>6700</v>
      </c>
      <c r="AL72" s="5" t="str">
        <f t="shared" ref="AL72" si="70">"map"&amp;AH72&amp;"_2"</f>
        <v>map4_2</v>
      </c>
    </row>
    <row r="73" spans="1:38" s="2" customFormat="1" x14ac:dyDescent="0.3">
      <c r="A73" s="6">
        <v>2</v>
      </c>
      <c r="B73" s="6" t="str">
        <f t="shared" si="65"/>
        <v>1-68</v>
      </c>
      <c r="C73" s="29" t="s">
        <v>142</v>
      </c>
      <c r="D73" s="6" t="s">
        <v>645</v>
      </c>
      <c r="E73" s="6"/>
      <c r="F73" s="6"/>
      <c r="G73" s="6">
        <v>1</v>
      </c>
      <c r="H73" s="6">
        <v>67</v>
      </c>
      <c r="I73" s="6">
        <f t="shared" ca="1" si="15"/>
        <v>18819</v>
      </c>
      <c r="J73" s="6">
        <f ca="1">(INT((VLOOKUP(C73*100+10*(G73-1),[1]导表_副本怪物!$B$4:$AK$100000,23,0)*20+(VLOOKUP(C73*100+10*(G73-1),[1]导表_副本怪物!$B$4:$AK$100000,31,0)+VLOOKUP(C73*100+10*(G73-1),[1]导表_副本怪物!$B$4:$AK$100000,32,0)+VLOOKUP(C73*100+10*(G73-1),[1]导表_副本怪物!$B$4:$AK$100000,33,0)+VLOOKUP(C73*100+10*(G73-1),[1]导表_副本怪物!$B$4:$AK$100000,34,0)+VLOOKUP(C73*100+10*(G73-1),[1]导表_副本怪物!$B$4:$AK$100000,35,0))*20)*1000)/1000)</f>
        <v>22140</v>
      </c>
      <c r="K73" s="6"/>
      <c r="L73" s="6"/>
      <c r="M73" s="6">
        <v>1</v>
      </c>
      <c r="N73" s="12">
        <v>1</v>
      </c>
      <c r="O73" s="12"/>
      <c r="P73" s="6">
        <v>0</v>
      </c>
      <c r="Q73" s="6">
        <v>6800</v>
      </c>
      <c r="R73" s="41">
        <v>6801</v>
      </c>
      <c r="S73" s="41">
        <v>500</v>
      </c>
      <c r="T73" s="41">
        <v>6802</v>
      </c>
      <c r="U73" s="41">
        <v>500</v>
      </c>
      <c r="V73" s="41">
        <v>6803</v>
      </c>
      <c r="W73" s="41">
        <v>500</v>
      </c>
      <c r="X73" s="41">
        <v>6804</v>
      </c>
      <c r="Y73" s="41">
        <v>500</v>
      </c>
      <c r="Z73" s="41">
        <v>6805</v>
      </c>
      <c r="AA73" s="41">
        <v>500</v>
      </c>
      <c r="AB73" s="41">
        <v>6806</v>
      </c>
      <c r="AC73" s="41">
        <v>500</v>
      </c>
      <c r="AD73" s="41">
        <v>6807</v>
      </c>
      <c r="AE73" s="41">
        <v>1</v>
      </c>
      <c r="AF73" s="6"/>
      <c r="AG73" s="6"/>
      <c r="AH73" s="6">
        <v>4</v>
      </c>
      <c r="AI73" s="6" t="str">
        <f t="shared" si="67"/>
        <v>fightbg4</v>
      </c>
      <c r="AJ73" s="6" t="str">
        <f t="shared" si="68"/>
        <v>smallback_4</v>
      </c>
      <c r="AK73" s="18">
        <v>6800</v>
      </c>
      <c r="AL73" s="5" t="str">
        <f t="shared" ref="AL73" si="71">"map"&amp;AH73&amp;"_3"</f>
        <v>map4_3</v>
      </c>
    </row>
    <row r="74" spans="1:38" s="2" customFormat="1" x14ac:dyDescent="0.3">
      <c r="A74" s="6">
        <v>2</v>
      </c>
      <c r="B74" s="6" t="str">
        <f t="shared" si="65"/>
        <v>1-69</v>
      </c>
      <c r="C74" s="29" t="s">
        <v>143</v>
      </c>
      <c r="D74" s="6" t="s">
        <v>646</v>
      </c>
      <c r="E74" s="6"/>
      <c r="F74" s="6"/>
      <c r="G74" s="6">
        <v>1</v>
      </c>
      <c r="H74" s="6">
        <v>68</v>
      </c>
      <c r="I74" s="6">
        <f t="shared" ca="1" si="15"/>
        <v>19210</v>
      </c>
      <c r="J74" s="6">
        <f ca="1">(INT((VLOOKUP(C74*100+10*(G74-1),[1]导表_副本怪物!$B$4:$AK$100000,23,0)*20+(VLOOKUP(C74*100+10*(G74-1),[1]导表_副本怪物!$B$4:$AK$100000,31,0)+VLOOKUP(C74*100+10*(G74-1),[1]导表_副本怪物!$B$4:$AK$100000,32,0)+VLOOKUP(C74*100+10*(G74-1),[1]导表_副本怪物!$B$4:$AK$100000,33,0)+VLOOKUP(C74*100+10*(G74-1),[1]导表_副本怪物!$B$4:$AK$100000,34,0)+VLOOKUP(C74*100+10*(G74-1),[1]导表_副本怪物!$B$4:$AK$100000,35,0))*20)*1000)/1000)</f>
        <v>22600</v>
      </c>
      <c r="K74" s="6"/>
      <c r="L74" s="6"/>
      <c r="M74" s="6">
        <v>1</v>
      </c>
      <c r="N74" s="6">
        <v>1</v>
      </c>
      <c r="O74" s="6"/>
      <c r="P74" s="6">
        <v>0</v>
      </c>
      <c r="Q74" s="6">
        <v>6900</v>
      </c>
      <c r="R74" s="41">
        <v>6901</v>
      </c>
      <c r="S74" s="41">
        <v>500</v>
      </c>
      <c r="T74" s="41">
        <v>6902</v>
      </c>
      <c r="U74" s="41">
        <v>500</v>
      </c>
      <c r="V74" s="41">
        <v>6903</v>
      </c>
      <c r="W74" s="41">
        <v>500</v>
      </c>
      <c r="X74" s="41">
        <v>6904</v>
      </c>
      <c r="Y74" s="41">
        <v>500</v>
      </c>
      <c r="Z74" s="41">
        <v>6905</v>
      </c>
      <c r="AA74" s="41">
        <v>500</v>
      </c>
      <c r="AB74" s="41">
        <v>6906</v>
      </c>
      <c r="AC74" s="41">
        <v>500</v>
      </c>
      <c r="AD74" s="41">
        <v>6907</v>
      </c>
      <c r="AE74" s="41">
        <v>1</v>
      </c>
      <c r="AF74" s="6"/>
      <c r="AG74" s="6"/>
      <c r="AH74" s="6">
        <v>4</v>
      </c>
      <c r="AI74" s="6" t="str">
        <f t="shared" si="67"/>
        <v>fightbg4</v>
      </c>
      <c r="AJ74" s="6" t="str">
        <f t="shared" si="68"/>
        <v>smallback_4</v>
      </c>
      <c r="AK74" s="18">
        <v>6900</v>
      </c>
      <c r="AL74" s="5" t="str">
        <f t="shared" ref="AL74" si="72">"map"&amp;AH74&amp;"_4"</f>
        <v>map4_4</v>
      </c>
    </row>
    <row r="75" spans="1:38" s="2" customFormat="1" x14ac:dyDescent="0.3">
      <c r="A75" s="6">
        <v>2</v>
      </c>
      <c r="B75" s="11" t="str">
        <f t="shared" si="65"/>
        <v>1-70</v>
      </c>
      <c r="C75" s="29" t="s">
        <v>144</v>
      </c>
      <c r="D75" s="6" t="s">
        <v>647</v>
      </c>
      <c r="E75" s="6"/>
      <c r="F75" s="6"/>
      <c r="G75" s="11">
        <v>1</v>
      </c>
      <c r="H75" s="6">
        <v>69</v>
      </c>
      <c r="I75" s="6">
        <f t="shared" ca="1" si="15"/>
        <v>20349</v>
      </c>
      <c r="J75" s="6">
        <f ca="1">(INT((VLOOKUP(C75*100+10*(G75-1),[1]导表_副本怪物!$B$4:$AK$100000,23,0)*20+(VLOOKUP(C75*100+10*(G75-1),[1]导表_副本怪物!$B$4:$AK$100000,31,0)+VLOOKUP(C75*100+10*(G75-1),[1]导表_副本怪物!$B$4:$AK$100000,32,0)+VLOOKUP(C75*100+10*(G75-1),[1]导表_副本怪物!$B$4:$AK$100000,33,0)+VLOOKUP(C75*100+10*(G75-1),[1]导表_副本怪物!$B$4:$AK$100000,34,0)+VLOOKUP(C75*100+10*(G75-1),[1]导表_副本怪物!$B$4:$AK$100000,35,0))*20)*1000)/1000)</f>
        <v>23940</v>
      </c>
      <c r="K75" s="6"/>
      <c r="L75" s="6"/>
      <c r="M75" s="6">
        <v>1</v>
      </c>
      <c r="N75" s="6">
        <v>1</v>
      </c>
      <c r="O75" s="6"/>
      <c r="P75" s="6">
        <v>0</v>
      </c>
      <c r="Q75" s="6">
        <v>7000</v>
      </c>
      <c r="R75" s="41">
        <v>7001</v>
      </c>
      <c r="S75" s="41">
        <v>500</v>
      </c>
      <c r="T75" s="41">
        <v>7002</v>
      </c>
      <c r="U75" s="41">
        <v>500</v>
      </c>
      <c r="V75" s="41">
        <v>7003</v>
      </c>
      <c r="W75" s="41">
        <v>500</v>
      </c>
      <c r="X75" s="41">
        <v>7004</v>
      </c>
      <c r="Y75" s="41">
        <v>500</v>
      </c>
      <c r="Z75" s="41">
        <v>7005</v>
      </c>
      <c r="AA75" s="41">
        <v>500</v>
      </c>
      <c r="AB75" s="41">
        <v>7006</v>
      </c>
      <c r="AC75" s="41">
        <v>500</v>
      </c>
      <c r="AD75" s="41">
        <v>7007</v>
      </c>
      <c r="AE75" s="41">
        <v>1</v>
      </c>
      <c r="AF75" s="6"/>
      <c r="AG75" s="6"/>
      <c r="AH75" s="6">
        <v>4</v>
      </c>
      <c r="AI75" s="6" t="str">
        <f t="shared" si="67"/>
        <v>fightbg4</v>
      </c>
      <c r="AJ75" s="6" t="str">
        <f t="shared" si="68"/>
        <v>smallback_4</v>
      </c>
      <c r="AK75" s="18">
        <v>7000</v>
      </c>
      <c r="AL75" s="5" t="str">
        <f t="shared" ref="AL75" si="73">"map"&amp;AH75&amp;"_5"</f>
        <v>map4_5</v>
      </c>
    </row>
    <row r="76" spans="1:38" s="2" customFormat="1" x14ac:dyDescent="0.3">
      <c r="A76" s="6">
        <v>2</v>
      </c>
      <c r="B76" s="6" t="str">
        <f t="shared" si="65"/>
        <v>1-71</v>
      </c>
      <c r="C76" s="29" t="s">
        <v>145</v>
      </c>
      <c r="D76" s="6" t="s">
        <v>648</v>
      </c>
      <c r="E76" s="6"/>
      <c r="F76" s="6"/>
      <c r="G76" s="6">
        <v>1</v>
      </c>
      <c r="H76" s="6">
        <v>70</v>
      </c>
      <c r="I76" s="6">
        <f t="shared" ca="1" si="15"/>
        <v>18734</v>
      </c>
      <c r="J76" s="6">
        <f ca="1">(INT((VLOOKUP(C76*100+10*(G76-1),[1]导表_副本怪物!$B$4:$AK$100000,23,0)*20+(VLOOKUP(C76*100+10*(G76-1),[1]导表_副本怪物!$B$4:$AK$100000,31,0)+VLOOKUP(C76*100+10*(G76-1),[1]导表_副本怪物!$B$4:$AK$100000,32,0)+VLOOKUP(C76*100+10*(G76-1),[1]导表_副本怪物!$B$4:$AK$100000,33,0)+VLOOKUP(C76*100+10*(G76-1),[1]导表_副本怪物!$B$4:$AK$100000,34,0)+VLOOKUP(C76*100+10*(G76-1),[1]导表_副本怪物!$B$4:$AK$100000,35,0))*20)*1000)/1000)</f>
        <v>22040</v>
      </c>
      <c r="K76" s="12" t="s">
        <v>2096</v>
      </c>
      <c r="L76" s="12" t="s">
        <v>60</v>
      </c>
      <c r="M76" s="6">
        <v>1</v>
      </c>
      <c r="N76" s="12">
        <v>1</v>
      </c>
      <c r="O76" s="12"/>
      <c r="P76" s="6">
        <v>0</v>
      </c>
      <c r="Q76" s="6">
        <v>7100</v>
      </c>
      <c r="R76" s="41">
        <v>7101</v>
      </c>
      <c r="S76" s="41">
        <v>500</v>
      </c>
      <c r="T76" s="41">
        <v>7102</v>
      </c>
      <c r="U76" s="41">
        <v>500</v>
      </c>
      <c r="V76" s="41">
        <v>7103</v>
      </c>
      <c r="W76" s="41">
        <v>500</v>
      </c>
      <c r="X76" s="41">
        <v>7104</v>
      </c>
      <c r="Y76" s="41">
        <v>500</v>
      </c>
      <c r="Z76" s="41">
        <v>7105</v>
      </c>
      <c r="AA76" s="41">
        <v>500</v>
      </c>
      <c r="AB76" s="41">
        <v>7106</v>
      </c>
      <c r="AC76" s="41">
        <v>500</v>
      </c>
      <c r="AD76" s="41">
        <v>7107</v>
      </c>
      <c r="AE76" s="41">
        <v>1</v>
      </c>
      <c r="AF76" s="6"/>
      <c r="AG76" s="6"/>
      <c r="AH76" s="6">
        <v>4</v>
      </c>
      <c r="AI76" s="6" t="str">
        <f t="shared" si="67"/>
        <v>fightbg4</v>
      </c>
      <c r="AJ76" s="6" t="str">
        <f t="shared" si="68"/>
        <v>smallback_4</v>
      </c>
      <c r="AK76" s="18">
        <v>7100</v>
      </c>
      <c r="AL76" s="5" t="str">
        <f t="shared" ref="AL76" si="74">"map"&amp;AH76&amp;"_1"</f>
        <v>map4_1</v>
      </c>
    </row>
    <row r="77" spans="1:38" s="2" customFormat="1" x14ac:dyDescent="0.3">
      <c r="A77" s="6">
        <v>2</v>
      </c>
      <c r="B77" s="6" t="str">
        <f t="shared" si="65"/>
        <v>1-72</v>
      </c>
      <c r="C77" s="29" t="s">
        <v>146</v>
      </c>
      <c r="D77" s="6" t="s">
        <v>649</v>
      </c>
      <c r="E77" s="6"/>
      <c r="F77" s="6"/>
      <c r="G77" s="6">
        <v>1</v>
      </c>
      <c r="H77" s="6">
        <v>71</v>
      </c>
      <c r="I77" s="6">
        <f t="shared" ca="1" si="15"/>
        <v>19125</v>
      </c>
      <c r="J77" s="6">
        <f ca="1">(INT((VLOOKUP(C77*100+10*(G77-1),[1]导表_副本怪物!$B$4:$AK$100000,23,0)*20+(VLOOKUP(C77*100+10*(G77-1),[1]导表_副本怪物!$B$4:$AK$100000,31,0)+VLOOKUP(C77*100+10*(G77-1),[1]导表_副本怪物!$B$4:$AK$100000,32,0)+VLOOKUP(C77*100+10*(G77-1),[1]导表_副本怪物!$B$4:$AK$100000,33,0)+VLOOKUP(C77*100+10*(G77-1),[1]导表_副本怪物!$B$4:$AK$100000,34,0)+VLOOKUP(C77*100+10*(G77-1),[1]导表_副本怪物!$B$4:$AK$100000,35,0))*20)*1000)/1000)</f>
        <v>22500</v>
      </c>
      <c r="K77" s="6"/>
      <c r="L77" s="6"/>
      <c r="M77" s="6">
        <v>1</v>
      </c>
      <c r="N77" s="6">
        <v>1</v>
      </c>
      <c r="O77" s="6"/>
      <c r="P77" s="6">
        <v>0</v>
      </c>
      <c r="Q77" s="6">
        <v>7200</v>
      </c>
      <c r="R77" s="41">
        <v>7201</v>
      </c>
      <c r="S77" s="41">
        <v>500</v>
      </c>
      <c r="T77" s="41">
        <v>7202</v>
      </c>
      <c r="U77" s="41">
        <v>500</v>
      </c>
      <c r="V77" s="41">
        <v>7203</v>
      </c>
      <c r="W77" s="41">
        <v>500</v>
      </c>
      <c r="X77" s="41">
        <v>7204</v>
      </c>
      <c r="Y77" s="41">
        <v>500</v>
      </c>
      <c r="Z77" s="41">
        <v>7205</v>
      </c>
      <c r="AA77" s="41">
        <v>500</v>
      </c>
      <c r="AB77" s="41">
        <v>7206</v>
      </c>
      <c r="AC77" s="41">
        <v>500</v>
      </c>
      <c r="AD77" s="41">
        <v>7207</v>
      </c>
      <c r="AE77" s="41">
        <v>1</v>
      </c>
      <c r="AF77" s="6"/>
      <c r="AG77" s="6"/>
      <c r="AH77" s="6">
        <v>4</v>
      </c>
      <c r="AI77" s="6" t="str">
        <f t="shared" si="67"/>
        <v>fightbg4</v>
      </c>
      <c r="AJ77" s="6" t="str">
        <f t="shared" si="68"/>
        <v>smallback_4</v>
      </c>
      <c r="AK77" s="18">
        <v>7200</v>
      </c>
      <c r="AL77" s="5" t="str">
        <f t="shared" ref="AL77" si="75">"map"&amp;AH77&amp;"_2"</f>
        <v>map4_2</v>
      </c>
    </row>
    <row r="78" spans="1:38" s="2" customFormat="1" x14ac:dyDescent="0.3">
      <c r="A78" s="6">
        <v>2</v>
      </c>
      <c r="B78" s="6" t="str">
        <f t="shared" si="65"/>
        <v>1-73</v>
      </c>
      <c r="C78" s="29" t="s">
        <v>147</v>
      </c>
      <c r="D78" s="6" t="s">
        <v>650</v>
      </c>
      <c r="E78" s="6"/>
      <c r="F78" s="6"/>
      <c r="G78" s="6">
        <v>1</v>
      </c>
      <c r="H78" s="6">
        <v>72</v>
      </c>
      <c r="I78" s="6">
        <f t="shared" ca="1" si="15"/>
        <v>19533</v>
      </c>
      <c r="J78" s="6">
        <f ca="1">(INT((VLOOKUP(C78*100+10*(G78-1),[1]导表_副本怪物!$B$4:$AK$100000,23,0)*20+(VLOOKUP(C78*100+10*(G78-1),[1]导表_副本怪物!$B$4:$AK$100000,31,0)+VLOOKUP(C78*100+10*(G78-1),[1]导表_副本怪物!$B$4:$AK$100000,32,0)+VLOOKUP(C78*100+10*(G78-1),[1]导表_副本怪物!$B$4:$AK$100000,33,0)+VLOOKUP(C78*100+10*(G78-1),[1]导表_副本怪物!$B$4:$AK$100000,34,0)+VLOOKUP(C78*100+10*(G78-1),[1]导表_副本怪物!$B$4:$AK$100000,35,0))*20)*1000)/1000)</f>
        <v>22980</v>
      </c>
      <c r="K78" s="6"/>
      <c r="L78" s="6"/>
      <c r="M78" s="6">
        <v>1</v>
      </c>
      <c r="N78" s="6">
        <v>1</v>
      </c>
      <c r="O78" s="6"/>
      <c r="P78" s="6">
        <v>0</v>
      </c>
      <c r="Q78" s="6">
        <v>7300</v>
      </c>
      <c r="R78" s="41">
        <v>7301</v>
      </c>
      <c r="S78" s="41">
        <v>500</v>
      </c>
      <c r="T78" s="41">
        <v>7302</v>
      </c>
      <c r="U78" s="41">
        <v>500</v>
      </c>
      <c r="V78" s="41">
        <v>7303</v>
      </c>
      <c r="W78" s="41">
        <v>500</v>
      </c>
      <c r="X78" s="41">
        <v>7304</v>
      </c>
      <c r="Y78" s="41">
        <v>500</v>
      </c>
      <c r="Z78" s="41">
        <v>7305</v>
      </c>
      <c r="AA78" s="41">
        <v>500</v>
      </c>
      <c r="AB78" s="41">
        <v>7306</v>
      </c>
      <c r="AC78" s="41">
        <v>500</v>
      </c>
      <c r="AD78" s="41">
        <v>7307</v>
      </c>
      <c r="AE78" s="41">
        <v>1</v>
      </c>
      <c r="AF78" s="6"/>
      <c r="AG78" s="6"/>
      <c r="AH78" s="6">
        <v>4</v>
      </c>
      <c r="AI78" s="6" t="str">
        <f t="shared" si="67"/>
        <v>fightbg4</v>
      </c>
      <c r="AJ78" s="6" t="str">
        <f t="shared" si="68"/>
        <v>smallback_4</v>
      </c>
      <c r="AK78" s="18">
        <v>7300</v>
      </c>
      <c r="AL78" s="5" t="str">
        <f t="shared" ref="AL78" si="76">"map"&amp;AH78&amp;"_3"</f>
        <v>map4_3</v>
      </c>
    </row>
    <row r="79" spans="1:38" s="2" customFormat="1" x14ac:dyDescent="0.3">
      <c r="A79" s="6">
        <v>2</v>
      </c>
      <c r="B79" s="6" t="str">
        <f t="shared" si="65"/>
        <v>1-74</v>
      </c>
      <c r="C79" s="29" t="s">
        <v>148</v>
      </c>
      <c r="D79" s="6" t="s">
        <v>651</v>
      </c>
      <c r="E79" s="6"/>
      <c r="F79" s="6"/>
      <c r="G79" s="6">
        <v>1</v>
      </c>
      <c r="H79" s="6">
        <v>73</v>
      </c>
      <c r="I79" s="6">
        <f t="shared" ca="1" si="15"/>
        <v>19992</v>
      </c>
      <c r="J79" s="6">
        <f ca="1">(INT((VLOOKUP(C79*100+10*(G79-1),[1]导表_副本怪物!$B$4:$AK$100000,23,0)*20+(VLOOKUP(C79*100+10*(G79-1),[1]导表_副本怪物!$B$4:$AK$100000,31,0)+VLOOKUP(C79*100+10*(G79-1),[1]导表_副本怪物!$B$4:$AK$100000,32,0)+VLOOKUP(C79*100+10*(G79-1),[1]导表_副本怪物!$B$4:$AK$100000,33,0)+VLOOKUP(C79*100+10*(G79-1),[1]导表_副本怪物!$B$4:$AK$100000,34,0)+VLOOKUP(C79*100+10*(G79-1),[1]导表_副本怪物!$B$4:$AK$100000,35,0))*20)*1000)/1000)</f>
        <v>23520</v>
      </c>
      <c r="K79" s="6"/>
      <c r="L79" s="6"/>
      <c r="M79" s="6">
        <v>1</v>
      </c>
      <c r="N79" s="12">
        <v>1</v>
      </c>
      <c r="O79" s="12"/>
      <c r="P79" s="6">
        <v>0</v>
      </c>
      <c r="Q79" s="6">
        <v>7400</v>
      </c>
      <c r="R79" s="41">
        <v>7401</v>
      </c>
      <c r="S79" s="41">
        <v>500</v>
      </c>
      <c r="T79" s="41">
        <v>7402</v>
      </c>
      <c r="U79" s="41">
        <v>500</v>
      </c>
      <c r="V79" s="41">
        <v>7403</v>
      </c>
      <c r="W79" s="41">
        <v>500</v>
      </c>
      <c r="X79" s="41">
        <v>7404</v>
      </c>
      <c r="Y79" s="41">
        <v>500</v>
      </c>
      <c r="Z79" s="41">
        <v>7405</v>
      </c>
      <c r="AA79" s="41">
        <v>500</v>
      </c>
      <c r="AB79" s="41">
        <v>7406</v>
      </c>
      <c r="AC79" s="41">
        <v>500</v>
      </c>
      <c r="AD79" s="41">
        <v>7407</v>
      </c>
      <c r="AE79" s="41">
        <v>1</v>
      </c>
      <c r="AF79" s="6"/>
      <c r="AG79" s="6"/>
      <c r="AH79" s="6">
        <v>4</v>
      </c>
      <c r="AI79" s="6" t="str">
        <f t="shared" si="67"/>
        <v>fightbg4</v>
      </c>
      <c r="AJ79" s="6" t="str">
        <f t="shared" si="68"/>
        <v>smallback_4</v>
      </c>
      <c r="AK79" s="18">
        <v>7400</v>
      </c>
      <c r="AL79" s="5" t="str">
        <f t="shared" ref="AL79" si="77">"map"&amp;AH79&amp;"_4"</f>
        <v>map4_4</v>
      </c>
    </row>
    <row r="80" spans="1:38" s="2" customFormat="1" x14ac:dyDescent="0.3">
      <c r="A80" s="6">
        <v>2</v>
      </c>
      <c r="B80" s="11" t="str">
        <f t="shared" si="65"/>
        <v>1-75</v>
      </c>
      <c r="C80" s="29" t="s">
        <v>149</v>
      </c>
      <c r="D80" s="6" t="s">
        <v>652</v>
      </c>
      <c r="E80" s="6"/>
      <c r="F80" s="6"/>
      <c r="G80" s="11">
        <v>1</v>
      </c>
      <c r="H80" s="6">
        <v>74</v>
      </c>
      <c r="I80" s="6">
        <f t="shared" ca="1" si="15"/>
        <v>21318</v>
      </c>
      <c r="J80" s="6">
        <f ca="1">(INT((VLOOKUP(C80*100+10*(G80-1),[1]导表_副本怪物!$B$4:$AK$100000,23,0)*20+(VLOOKUP(C80*100+10*(G80-1),[1]导表_副本怪物!$B$4:$AK$100000,31,0)+VLOOKUP(C80*100+10*(G80-1),[1]导表_副本怪物!$B$4:$AK$100000,32,0)+VLOOKUP(C80*100+10*(G80-1),[1]导表_副本怪物!$B$4:$AK$100000,33,0)+VLOOKUP(C80*100+10*(G80-1),[1]导表_副本怪物!$B$4:$AK$100000,34,0)+VLOOKUP(C80*100+10*(G80-1),[1]导表_副本怪物!$B$4:$AK$100000,35,0))*20)*1000)/1000)</f>
        <v>25080</v>
      </c>
      <c r="K80" s="6"/>
      <c r="L80" s="6"/>
      <c r="M80" s="6">
        <v>1</v>
      </c>
      <c r="N80" s="6">
        <v>1</v>
      </c>
      <c r="O80" s="6"/>
      <c r="P80" s="6">
        <v>0</v>
      </c>
      <c r="Q80" s="6">
        <v>7500</v>
      </c>
      <c r="R80" s="41">
        <v>7501</v>
      </c>
      <c r="S80" s="41">
        <v>500</v>
      </c>
      <c r="T80" s="41">
        <v>7502</v>
      </c>
      <c r="U80" s="41">
        <v>500</v>
      </c>
      <c r="V80" s="41">
        <v>7503</v>
      </c>
      <c r="W80" s="41">
        <v>500</v>
      </c>
      <c r="X80" s="41">
        <v>7504</v>
      </c>
      <c r="Y80" s="41">
        <v>500</v>
      </c>
      <c r="Z80" s="41">
        <v>7505</v>
      </c>
      <c r="AA80" s="41">
        <v>500</v>
      </c>
      <c r="AB80" s="41">
        <v>7506</v>
      </c>
      <c r="AC80" s="41">
        <v>500</v>
      </c>
      <c r="AD80" s="41">
        <v>7507</v>
      </c>
      <c r="AE80" s="41">
        <v>1</v>
      </c>
      <c r="AF80" s="6"/>
      <c r="AG80" s="6"/>
      <c r="AH80" s="6">
        <v>4</v>
      </c>
      <c r="AI80" s="6" t="str">
        <f t="shared" si="67"/>
        <v>fightbg4</v>
      </c>
      <c r="AJ80" s="6" t="str">
        <f t="shared" si="68"/>
        <v>smallback_4</v>
      </c>
      <c r="AK80" s="18">
        <v>7500</v>
      </c>
      <c r="AL80" s="5" t="str">
        <f t="shared" ref="AL80" si="78">"map"&amp;AH80&amp;"_5"</f>
        <v>map4_5</v>
      </c>
    </row>
    <row r="81" spans="1:38" s="2" customFormat="1" x14ac:dyDescent="0.3">
      <c r="A81" s="6">
        <v>2</v>
      </c>
      <c r="B81" s="6" t="str">
        <f t="shared" si="65"/>
        <v>1-76</v>
      </c>
      <c r="C81" s="29" t="s">
        <v>150</v>
      </c>
      <c r="D81" s="6" t="s">
        <v>653</v>
      </c>
      <c r="E81" s="6"/>
      <c r="F81" s="6"/>
      <c r="G81" s="6">
        <v>1</v>
      </c>
      <c r="H81" s="6">
        <v>75</v>
      </c>
      <c r="I81" s="6">
        <f t="shared" ca="1" si="15"/>
        <v>19584</v>
      </c>
      <c r="J81" s="6">
        <f ca="1">(INT((VLOOKUP(C81*100+10*(G81-1),[1]导表_副本怪物!$B$4:$AK$100000,23,0)*20+(VLOOKUP(C81*100+10*(G81-1),[1]导表_副本怪物!$B$4:$AK$100000,31,0)+VLOOKUP(C81*100+10*(G81-1),[1]导表_副本怪物!$B$4:$AK$100000,32,0)+VLOOKUP(C81*100+10*(G81-1),[1]导表_副本怪物!$B$4:$AK$100000,33,0)+VLOOKUP(C81*100+10*(G81-1),[1]导表_副本怪物!$B$4:$AK$100000,34,0)+VLOOKUP(C81*100+10*(G81-1),[1]导表_副本怪物!$B$4:$AK$100000,35,0))*20)*1000)/1000)</f>
        <v>23040</v>
      </c>
      <c r="K81" s="12" t="s">
        <v>2097</v>
      </c>
      <c r="L81" s="12" t="s">
        <v>60</v>
      </c>
      <c r="M81" s="6">
        <v>1</v>
      </c>
      <c r="N81" s="6">
        <v>1</v>
      </c>
      <c r="O81" s="6"/>
      <c r="P81" s="6">
        <v>0</v>
      </c>
      <c r="Q81" s="6">
        <v>7600</v>
      </c>
      <c r="R81" s="41">
        <v>7601</v>
      </c>
      <c r="S81" s="41">
        <v>500</v>
      </c>
      <c r="T81" s="41">
        <v>7602</v>
      </c>
      <c r="U81" s="41">
        <v>500</v>
      </c>
      <c r="V81" s="41">
        <v>7603</v>
      </c>
      <c r="W81" s="41">
        <v>500</v>
      </c>
      <c r="X81" s="41">
        <v>7604</v>
      </c>
      <c r="Y81" s="41">
        <v>500</v>
      </c>
      <c r="Z81" s="41">
        <v>7605</v>
      </c>
      <c r="AA81" s="41">
        <v>500</v>
      </c>
      <c r="AB81" s="41">
        <v>7606</v>
      </c>
      <c r="AC81" s="41">
        <v>500</v>
      </c>
      <c r="AD81" s="41">
        <v>7607</v>
      </c>
      <c r="AE81" s="41">
        <v>1</v>
      </c>
      <c r="AF81" s="6"/>
      <c r="AG81" s="6"/>
      <c r="AH81" s="6">
        <v>4</v>
      </c>
      <c r="AI81" s="6" t="str">
        <f t="shared" si="67"/>
        <v>fightbg4</v>
      </c>
      <c r="AJ81" s="6" t="str">
        <f t="shared" si="68"/>
        <v>smallback_4</v>
      </c>
      <c r="AK81" s="18">
        <v>7600</v>
      </c>
      <c r="AL81" s="5" t="str">
        <f t="shared" ref="AL81" si="79">"map"&amp;AH81&amp;"_1"</f>
        <v>map4_1</v>
      </c>
    </row>
    <row r="82" spans="1:38" s="2" customFormat="1" x14ac:dyDescent="0.3">
      <c r="A82" s="6">
        <v>2</v>
      </c>
      <c r="B82" s="6" t="str">
        <f t="shared" si="65"/>
        <v>1-77</v>
      </c>
      <c r="C82" s="29" t="s">
        <v>151</v>
      </c>
      <c r="D82" s="6" t="s">
        <v>654</v>
      </c>
      <c r="E82" s="6"/>
      <c r="F82" s="6"/>
      <c r="G82" s="6">
        <v>1</v>
      </c>
      <c r="H82" s="6">
        <v>76</v>
      </c>
      <c r="I82" s="6">
        <f t="shared" ca="1" si="15"/>
        <v>20009</v>
      </c>
      <c r="J82" s="6">
        <f ca="1">(INT((VLOOKUP(C82*100+10*(G82-1),[1]导表_副本怪物!$B$4:$AK$100000,23,0)*20+(VLOOKUP(C82*100+10*(G82-1),[1]导表_副本怪物!$B$4:$AK$100000,31,0)+VLOOKUP(C82*100+10*(G82-1),[1]导表_副本怪物!$B$4:$AK$100000,32,0)+VLOOKUP(C82*100+10*(G82-1),[1]导表_副本怪物!$B$4:$AK$100000,33,0)+VLOOKUP(C82*100+10*(G82-1),[1]导表_副本怪物!$B$4:$AK$100000,34,0)+VLOOKUP(C82*100+10*(G82-1),[1]导表_副本怪物!$B$4:$AK$100000,35,0))*20)*1000)/1000)</f>
        <v>23540</v>
      </c>
      <c r="K82" s="6"/>
      <c r="L82" s="6"/>
      <c r="M82" s="6">
        <v>1</v>
      </c>
      <c r="N82" s="12">
        <v>1</v>
      </c>
      <c r="O82" s="12"/>
      <c r="P82" s="6">
        <v>0</v>
      </c>
      <c r="Q82" s="6">
        <v>7700</v>
      </c>
      <c r="R82" s="41">
        <v>7701</v>
      </c>
      <c r="S82" s="41">
        <v>500</v>
      </c>
      <c r="T82" s="41">
        <v>7702</v>
      </c>
      <c r="U82" s="41">
        <v>500</v>
      </c>
      <c r="V82" s="41">
        <v>7703</v>
      </c>
      <c r="W82" s="41">
        <v>500</v>
      </c>
      <c r="X82" s="41">
        <v>7704</v>
      </c>
      <c r="Y82" s="41">
        <v>500</v>
      </c>
      <c r="Z82" s="41">
        <v>7705</v>
      </c>
      <c r="AA82" s="41">
        <v>500</v>
      </c>
      <c r="AB82" s="41">
        <v>7706</v>
      </c>
      <c r="AC82" s="41">
        <v>500</v>
      </c>
      <c r="AD82" s="41">
        <v>7707</v>
      </c>
      <c r="AE82" s="41">
        <v>1</v>
      </c>
      <c r="AF82" s="6"/>
      <c r="AG82" s="6"/>
      <c r="AH82" s="6">
        <v>4</v>
      </c>
      <c r="AI82" s="6" t="str">
        <f t="shared" si="67"/>
        <v>fightbg4</v>
      </c>
      <c r="AJ82" s="6" t="str">
        <f t="shared" si="68"/>
        <v>smallback_4</v>
      </c>
      <c r="AK82" s="18">
        <v>7700</v>
      </c>
      <c r="AL82" s="5" t="str">
        <f t="shared" ref="AL82" si="80">"map"&amp;AH82&amp;"_2"</f>
        <v>map4_2</v>
      </c>
    </row>
    <row r="83" spans="1:38" s="2" customFormat="1" x14ac:dyDescent="0.3">
      <c r="A83" s="6">
        <v>2</v>
      </c>
      <c r="B83" s="6" t="str">
        <f t="shared" si="65"/>
        <v>1-78</v>
      </c>
      <c r="C83" s="29" t="s">
        <v>152</v>
      </c>
      <c r="D83" s="6" t="s">
        <v>655</v>
      </c>
      <c r="E83" s="6"/>
      <c r="F83" s="6"/>
      <c r="G83" s="6">
        <v>1</v>
      </c>
      <c r="H83" s="6">
        <v>77</v>
      </c>
      <c r="I83" s="6">
        <f t="shared" ca="1" si="15"/>
        <v>20485</v>
      </c>
      <c r="J83" s="6">
        <f ca="1">(INT((VLOOKUP(C83*100+10*(G83-1),[1]导表_副本怪物!$B$4:$AK$100000,23,0)*20+(VLOOKUP(C83*100+10*(G83-1),[1]导表_副本怪物!$B$4:$AK$100000,31,0)+VLOOKUP(C83*100+10*(G83-1),[1]导表_副本怪物!$B$4:$AK$100000,32,0)+VLOOKUP(C83*100+10*(G83-1),[1]导表_副本怪物!$B$4:$AK$100000,33,0)+VLOOKUP(C83*100+10*(G83-1),[1]导表_副本怪物!$B$4:$AK$100000,34,0)+VLOOKUP(C83*100+10*(G83-1),[1]导表_副本怪物!$B$4:$AK$100000,35,0))*20)*1000)/1000)</f>
        <v>24100</v>
      </c>
      <c r="K83" s="6"/>
      <c r="L83" s="6"/>
      <c r="M83" s="6">
        <v>1</v>
      </c>
      <c r="N83" s="6">
        <v>1</v>
      </c>
      <c r="O83" s="6"/>
      <c r="P83" s="6">
        <v>0</v>
      </c>
      <c r="Q83" s="6">
        <v>7800</v>
      </c>
      <c r="R83" s="41">
        <v>7801</v>
      </c>
      <c r="S83" s="41">
        <v>500</v>
      </c>
      <c r="T83" s="41">
        <v>7802</v>
      </c>
      <c r="U83" s="41">
        <v>500</v>
      </c>
      <c r="V83" s="41">
        <v>7803</v>
      </c>
      <c r="W83" s="41">
        <v>500</v>
      </c>
      <c r="X83" s="41">
        <v>7804</v>
      </c>
      <c r="Y83" s="41">
        <v>500</v>
      </c>
      <c r="Z83" s="41">
        <v>7805</v>
      </c>
      <c r="AA83" s="41">
        <v>500</v>
      </c>
      <c r="AB83" s="41">
        <v>7806</v>
      </c>
      <c r="AC83" s="41">
        <v>500</v>
      </c>
      <c r="AD83" s="41">
        <v>7807</v>
      </c>
      <c r="AE83" s="41">
        <v>1</v>
      </c>
      <c r="AF83" s="6"/>
      <c r="AG83" s="6"/>
      <c r="AH83" s="6">
        <v>4</v>
      </c>
      <c r="AI83" s="6" t="str">
        <f t="shared" si="67"/>
        <v>fightbg4</v>
      </c>
      <c r="AJ83" s="6" t="str">
        <f t="shared" si="68"/>
        <v>smallback_4</v>
      </c>
      <c r="AK83" s="18">
        <v>7800</v>
      </c>
      <c r="AL83" s="5" t="str">
        <f t="shared" ref="AL83" si="81">"map"&amp;AH83&amp;"_3"</f>
        <v>map4_3</v>
      </c>
    </row>
    <row r="84" spans="1:38" s="2" customFormat="1" x14ac:dyDescent="0.3">
      <c r="A84" s="6">
        <v>2</v>
      </c>
      <c r="B84" s="6" t="str">
        <f t="shared" si="65"/>
        <v>1-79</v>
      </c>
      <c r="C84" s="29" t="s">
        <v>153</v>
      </c>
      <c r="D84" s="6" t="s">
        <v>656</v>
      </c>
      <c r="E84" s="6"/>
      <c r="F84" s="6"/>
      <c r="G84" s="6">
        <v>1</v>
      </c>
      <c r="H84" s="6">
        <v>78</v>
      </c>
      <c r="I84" s="6">
        <f t="shared" ca="1" si="15"/>
        <v>20893</v>
      </c>
      <c r="J84" s="6">
        <f ca="1">(INT((VLOOKUP(C84*100+10*(G84-1),[1]导表_副本怪物!$B$4:$AK$100000,23,0)*20+(VLOOKUP(C84*100+10*(G84-1),[1]导表_副本怪物!$B$4:$AK$100000,31,0)+VLOOKUP(C84*100+10*(G84-1),[1]导表_副本怪物!$B$4:$AK$100000,32,0)+VLOOKUP(C84*100+10*(G84-1),[1]导表_副本怪物!$B$4:$AK$100000,33,0)+VLOOKUP(C84*100+10*(G84-1),[1]导表_副本怪物!$B$4:$AK$100000,34,0)+VLOOKUP(C84*100+10*(G84-1),[1]导表_副本怪物!$B$4:$AK$100000,35,0))*20)*1000)/1000)</f>
        <v>24580</v>
      </c>
      <c r="K84" s="6"/>
      <c r="L84" s="6"/>
      <c r="M84" s="6">
        <v>1</v>
      </c>
      <c r="N84" s="6">
        <v>1</v>
      </c>
      <c r="O84" s="6"/>
      <c r="P84" s="6">
        <v>0</v>
      </c>
      <c r="Q84" s="6">
        <v>7900</v>
      </c>
      <c r="R84" s="41">
        <v>7901</v>
      </c>
      <c r="S84" s="41">
        <v>500</v>
      </c>
      <c r="T84" s="41">
        <v>7902</v>
      </c>
      <c r="U84" s="41">
        <v>500</v>
      </c>
      <c r="V84" s="41">
        <v>7903</v>
      </c>
      <c r="W84" s="41">
        <v>500</v>
      </c>
      <c r="X84" s="41">
        <v>7904</v>
      </c>
      <c r="Y84" s="41">
        <v>500</v>
      </c>
      <c r="Z84" s="41">
        <v>7905</v>
      </c>
      <c r="AA84" s="41">
        <v>500</v>
      </c>
      <c r="AB84" s="41">
        <v>7906</v>
      </c>
      <c r="AC84" s="41">
        <v>500</v>
      </c>
      <c r="AD84" s="41">
        <v>7907</v>
      </c>
      <c r="AE84" s="41">
        <v>1</v>
      </c>
      <c r="AF84" s="6"/>
      <c r="AG84" s="6"/>
      <c r="AH84" s="6">
        <v>4</v>
      </c>
      <c r="AI84" s="6" t="str">
        <f t="shared" si="67"/>
        <v>fightbg4</v>
      </c>
      <c r="AJ84" s="6" t="str">
        <f t="shared" si="68"/>
        <v>smallback_4</v>
      </c>
      <c r="AK84" s="18">
        <v>7900</v>
      </c>
      <c r="AL84" s="5" t="str">
        <f t="shared" ref="AL84" si="82">"map"&amp;AH84&amp;"_4"</f>
        <v>map4_4</v>
      </c>
    </row>
    <row r="85" spans="1:38" s="2" customFormat="1" x14ac:dyDescent="0.3">
      <c r="A85" s="6">
        <v>2</v>
      </c>
      <c r="B85" s="11" t="str">
        <f t="shared" si="65"/>
        <v>1-80</v>
      </c>
      <c r="C85" s="29" t="s">
        <v>154</v>
      </c>
      <c r="D85" s="6" t="s">
        <v>657</v>
      </c>
      <c r="E85" s="6"/>
      <c r="F85" s="6"/>
      <c r="G85" s="11">
        <v>1</v>
      </c>
      <c r="H85" s="6">
        <v>79</v>
      </c>
      <c r="I85" s="6">
        <f t="shared" ref="I85:I148" ca="1" si="83">INT(J85*$I$4)</f>
        <v>22355</v>
      </c>
      <c r="J85" s="6">
        <f ca="1">(INT((VLOOKUP(C85*100+10*(G85-1),[1]导表_副本怪物!$B$4:$AK$100000,23,0)*20+(VLOOKUP(C85*100+10*(G85-1),[1]导表_副本怪物!$B$4:$AK$100000,31,0)+VLOOKUP(C85*100+10*(G85-1),[1]导表_副本怪物!$B$4:$AK$100000,32,0)+VLOOKUP(C85*100+10*(G85-1),[1]导表_副本怪物!$B$4:$AK$100000,33,0)+VLOOKUP(C85*100+10*(G85-1),[1]导表_副本怪物!$B$4:$AK$100000,34,0)+VLOOKUP(C85*100+10*(G85-1),[1]导表_副本怪物!$B$4:$AK$100000,35,0))*20)*1000)/1000)</f>
        <v>26300</v>
      </c>
      <c r="K85" s="6"/>
      <c r="L85" s="6"/>
      <c r="M85" s="6">
        <v>1</v>
      </c>
      <c r="N85" s="12">
        <v>1</v>
      </c>
      <c r="O85" s="12"/>
      <c r="P85" s="6">
        <v>0</v>
      </c>
      <c r="Q85" s="6">
        <v>8000</v>
      </c>
      <c r="R85" s="41">
        <v>8001</v>
      </c>
      <c r="S85" s="41">
        <v>500</v>
      </c>
      <c r="T85" s="41">
        <v>8002</v>
      </c>
      <c r="U85" s="41">
        <v>500</v>
      </c>
      <c r="V85" s="41">
        <v>8003</v>
      </c>
      <c r="W85" s="41">
        <v>500</v>
      </c>
      <c r="X85" s="41">
        <v>8004</v>
      </c>
      <c r="Y85" s="41">
        <v>500</v>
      </c>
      <c r="Z85" s="41">
        <v>8005</v>
      </c>
      <c r="AA85" s="41">
        <v>500</v>
      </c>
      <c r="AB85" s="41">
        <v>8006</v>
      </c>
      <c r="AC85" s="41">
        <v>500</v>
      </c>
      <c r="AD85" s="41">
        <v>8007</v>
      </c>
      <c r="AE85" s="41">
        <v>1</v>
      </c>
      <c r="AF85" s="6"/>
      <c r="AG85" s="6"/>
      <c r="AH85" s="6">
        <v>4</v>
      </c>
      <c r="AI85" s="6" t="str">
        <f t="shared" si="67"/>
        <v>fightbg4</v>
      </c>
      <c r="AJ85" s="6" t="str">
        <f t="shared" si="68"/>
        <v>smallback_4</v>
      </c>
      <c r="AK85" s="18">
        <v>8000</v>
      </c>
      <c r="AL85" s="5" t="str">
        <f t="shared" ref="AL85" si="84">"map"&amp;AH85&amp;"_5"</f>
        <v>map4_5</v>
      </c>
    </row>
    <row r="86" spans="1:38" s="2" customFormat="1" x14ac:dyDescent="0.3">
      <c r="A86" s="6">
        <v>2</v>
      </c>
      <c r="B86" s="6" t="str">
        <f t="shared" si="65"/>
        <v>1-81</v>
      </c>
      <c r="C86" s="29" t="s">
        <v>155</v>
      </c>
      <c r="D86" s="6" t="s">
        <v>658</v>
      </c>
      <c r="E86" s="6"/>
      <c r="F86" s="6"/>
      <c r="G86" s="6">
        <v>1</v>
      </c>
      <c r="H86" s="6">
        <v>80</v>
      </c>
      <c r="I86" s="6">
        <f t="shared" ca="1" si="83"/>
        <v>20451</v>
      </c>
      <c r="J86" s="6">
        <f ca="1">(INT((VLOOKUP(C86*100+10*(G86-1),[1]导表_副本怪物!$B$4:$AK$100000,23,0)*20+(VLOOKUP(C86*100+10*(G86-1),[1]导表_副本怪物!$B$4:$AK$100000,31,0)+VLOOKUP(C86*100+10*(G86-1),[1]导表_副本怪物!$B$4:$AK$100000,32,0)+VLOOKUP(C86*100+10*(G86-1),[1]导表_副本怪物!$B$4:$AK$100000,33,0)+VLOOKUP(C86*100+10*(G86-1),[1]导表_副本怪物!$B$4:$AK$100000,34,0)+VLOOKUP(C86*100+10*(G86-1),[1]导表_副本怪物!$B$4:$AK$100000,35,0))*20)*1000)/1000)</f>
        <v>24060</v>
      </c>
      <c r="K86" s="12" t="s">
        <v>2098</v>
      </c>
      <c r="L86" s="12" t="s">
        <v>61</v>
      </c>
      <c r="M86" s="6">
        <v>1</v>
      </c>
      <c r="N86" s="6">
        <v>1</v>
      </c>
      <c r="O86" s="6"/>
      <c r="P86" s="6">
        <v>0</v>
      </c>
      <c r="Q86" s="6">
        <v>8100</v>
      </c>
      <c r="R86" s="41">
        <v>8101</v>
      </c>
      <c r="S86" s="41">
        <v>500</v>
      </c>
      <c r="T86" s="41">
        <v>8102</v>
      </c>
      <c r="U86" s="41">
        <v>500</v>
      </c>
      <c r="V86" s="41">
        <v>8103</v>
      </c>
      <c r="W86" s="41">
        <v>500</v>
      </c>
      <c r="X86" s="41">
        <v>8104</v>
      </c>
      <c r="Y86" s="41">
        <v>500</v>
      </c>
      <c r="Z86" s="41">
        <v>8105</v>
      </c>
      <c r="AA86" s="41">
        <v>500</v>
      </c>
      <c r="AB86" s="41">
        <v>8106</v>
      </c>
      <c r="AC86" s="41">
        <v>500</v>
      </c>
      <c r="AD86" s="41">
        <v>8107</v>
      </c>
      <c r="AE86" s="41">
        <v>1</v>
      </c>
      <c r="AF86" s="6"/>
      <c r="AG86" s="6"/>
      <c r="AH86" s="6">
        <v>5</v>
      </c>
      <c r="AI86" s="6" t="str">
        <f t="shared" si="67"/>
        <v>fightbg5</v>
      </c>
      <c r="AJ86" s="6" t="str">
        <f t="shared" si="68"/>
        <v>smallback_5</v>
      </c>
      <c r="AK86" s="18">
        <v>8100</v>
      </c>
      <c r="AL86" s="5" t="str">
        <f t="shared" ref="AL86" si="85">"map"&amp;AH86&amp;"_1"</f>
        <v>map5_1</v>
      </c>
    </row>
    <row r="87" spans="1:38" s="2" customFormat="1" x14ac:dyDescent="0.3">
      <c r="A87" s="6">
        <v>2</v>
      </c>
      <c r="B87" s="6" t="str">
        <f t="shared" si="65"/>
        <v>1-82</v>
      </c>
      <c r="C87" s="29" t="s">
        <v>156</v>
      </c>
      <c r="D87" s="6" t="s">
        <v>659</v>
      </c>
      <c r="E87" s="6"/>
      <c r="F87" s="6"/>
      <c r="G87" s="6">
        <v>1</v>
      </c>
      <c r="H87" s="6">
        <v>81</v>
      </c>
      <c r="I87" s="6">
        <f t="shared" ca="1" si="83"/>
        <v>20961</v>
      </c>
      <c r="J87" s="6">
        <f ca="1">(INT((VLOOKUP(C87*100+10*(G87-1),[1]导表_副本怪物!$B$4:$AK$100000,23,0)*20+(VLOOKUP(C87*100+10*(G87-1),[1]导表_副本怪物!$B$4:$AK$100000,31,0)+VLOOKUP(C87*100+10*(G87-1),[1]导表_副本怪物!$B$4:$AK$100000,32,0)+VLOOKUP(C87*100+10*(G87-1),[1]导表_副本怪物!$B$4:$AK$100000,33,0)+VLOOKUP(C87*100+10*(G87-1),[1]导表_副本怪物!$B$4:$AK$100000,34,0)+VLOOKUP(C87*100+10*(G87-1),[1]导表_副本怪物!$B$4:$AK$100000,35,0))*20)*1000)/1000)</f>
        <v>24660</v>
      </c>
      <c r="K87" s="6"/>
      <c r="L87" s="6"/>
      <c r="M87" s="6">
        <v>1</v>
      </c>
      <c r="N87" s="6">
        <v>1</v>
      </c>
      <c r="O87" s="6"/>
      <c r="P87" s="6">
        <v>0</v>
      </c>
      <c r="Q87" s="6">
        <v>8200</v>
      </c>
      <c r="R87" s="41">
        <v>8201</v>
      </c>
      <c r="S87" s="41">
        <v>500</v>
      </c>
      <c r="T87" s="41">
        <v>8202</v>
      </c>
      <c r="U87" s="41">
        <v>500</v>
      </c>
      <c r="V87" s="41">
        <v>8203</v>
      </c>
      <c r="W87" s="41">
        <v>500</v>
      </c>
      <c r="X87" s="41">
        <v>8204</v>
      </c>
      <c r="Y87" s="41">
        <v>500</v>
      </c>
      <c r="Z87" s="41">
        <v>8205</v>
      </c>
      <c r="AA87" s="41">
        <v>500</v>
      </c>
      <c r="AB87" s="41">
        <v>8206</v>
      </c>
      <c r="AC87" s="41">
        <v>500</v>
      </c>
      <c r="AD87" s="41">
        <v>8207</v>
      </c>
      <c r="AE87" s="41">
        <v>1</v>
      </c>
      <c r="AF87" s="6"/>
      <c r="AG87" s="6"/>
      <c r="AH87" s="6">
        <v>5</v>
      </c>
      <c r="AI87" s="6" t="str">
        <f t="shared" si="67"/>
        <v>fightbg5</v>
      </c>
      <c r="AJ87" s="6" t="str">
        <f t="shared" si="68"/>
        <v>smallback_5</v>
      </c>
      <c r="AK87" s="18">
        <v>8200</v>
      </c>
      <c r="AL87" s="5" t="str">
        <f t="shared" ref="AL87" si="86">"map"&amp;AH87&amp;"_2"</f>
        <v>map5_2</v>
      </c>
    </row>
    <row r="88" spans="1:38" s="2" customFormat="1" x14ac:dyDescent="0.3">
      <c r="A88" s="6">
        <v>2</v>
      </c>
      <c r="B88" s="6" t="str">
        <f t="shared" si="65"/>
        <v>1-83</v>
      </c>
      <c r="C88" s="29" t="s">
        <v>157</v>
      </c>
      <c r="D88" s="6" t="s">
        <v>660</v>
      </c>
      <c r="E88" s="6"/>
      <c r="F88" s="6"/>
      <c r="G88" s="6">
        <v>1</v>
      </c>
      <c r="H88" s="6">
        <v>82</v>
      </c>
      <c r="I88" s="6">
        <f t="shared" ca="1" si="83"/>
        <v>21369</v>
      </c>
      <c r="J88" s="6">
        <f ca="1">(INT((VLOOKUP(C88*100+10*(G88-1),[1]导表_副本怪物!$B$4:$AK$100000,23,0)*20+(VLOOKUP(C88*100+10*(G88-1),[1]导表_副本怪物!$B$4:$AK$100000,31,0)+VLOOKUP(C88*100+10*(G88-1),[1]导表_副本怪物!$B$4:$AK$100000,32,0)+VLOOKUP(C88*100+10*(G88-1),[1]导表_副本怪物!$B$4:$AK$100000,33,0)+VLOOKUP(C88*100+10*(G88-1),[1]导表_副本怪物!$B$4:$AK$100000,34,0)+VLOOKUP(C88*100+10*(G88-1),[1]导表_副本怪物!$B$4:$AK$100000,35,0))*20)*1000)/1000)</f>
        <v>25140</v>
      </c>
      <c r="K88" s="6"/>
      <c r="L88" s="6"/>
      <c r="M88" s="6">
        <v>1</v>
      </c>
      <c r="N88" s="12">
        <v>1</v>
      </c>
      <c r="O88" s="12"/>
      <c r="P88" s="6">
        <v>0</v>
      </c>
      <c r="Q88" s="6">
        <v>8300</v>
      </c>
      <c r="R88" s="41">
        <v>8301</v>
      </c>
      <c r="S88" s="41">
        <v>500</v>
      </c>
      <c r="T88" s="41">
        <v>8302</v>
      </c>
      <c r="U88" s="41">
        <v>500</v>
      </c>
      <c r="V88" s="41">
        <v>8303</v>
      </c>
      <c r="W88" s="41">
        <v>500</v>
      </c>
      <c r="X88" s="41">
        <v>8304</v>
      </c>
      <c r="Y88" s="41">
        <v>500</v>
      </c>
      <c r="Z88" s="41">
        <v>8305</v>
      </c>
      <c r="AA88" s="41">
        <v>500</v>
      </c>
      <c r="AB88" s="41">
        <v>8306</v>
      </c>
      <c r="AC88" s="41">
        <v>500</v>
      </c>
      <c r="AD88" s="41">
        <v>8307</v>
      </c>
      <c r="AE88" s="41">
        <v>1</v>
      </c>
      <c r="AF88" s="6"/>
      <c r="AG88" s="6"/>
      <c r="AH88" s="6">
        <v>5</v>
      </c>
      <c r="AI88" s="6" t="str">
        <f t="shared" si="67"/>
        <v>fightbg5</v>
      </c>
      <c r="AJ88" s="6" t="str">
        <f t="shared" si="68"/>
        <v>smallback_5</v>
      </c>
      <c r="AK88" s="18">
        <v>8300</v>
      </c>
      <c r="AL88" s="5" t="str">
        <f t="shared" ref="AL88" si="87">"map"&amp;AH88&amp;"_3"</f>
        <v>map5_3</v>
      </c>
    </row>
    <row r="89" spans="1:38" s="2" customFormat="1" x14ac:dyDescent="0.3">
      <c r="A89" s="6">
        <v>2</v>
      </c>
      <c r="B89" s="6" t="str">
        <f t="shared" si="65"/>
        <v>1-84</v>
      </c>
      <c r="C89" s="29" t="s">
        <v>158</v>
      </c>
      <c r="D89" s="6" t="s">
        <v>661</v>
      </c>
      <c r="E89" s="6"/>
      <c r="F89" s="6"/>
      <c r="G89" s="6">
        <v>1</v>
      </c>
      <c r="H89" s="6">
        <v>83</v>
      </c>
      <c r="I89" s="6">
        <f t="shared" ca="1" si="83"/>
        <v>21879</v>
      </c>
      <c r="J89" s="6">
        <f ca="1">(INT((VLOOKUP(C89*100+10*(G89-1),[1]导表_副本怪物!$B$4:$AK$100000,23,0)*20+(VLOOKUP(C89*100+10*(G89-1),[1]导表_副本怪物!$B$4:$AK$100000,31,0)+VLOOKUP(C89*100+10*(G89-1),[1]导表_副本怪物!$B$4:$AK$100000,32,0)+VLOOKUP(C89*100+10*(G89-1),[1]导表_副本怪物!$B$4:$AK$100000,33,0)+VLOOKUP(C89*100+10*(G89-1),[1]导表_副本怪物!$B$4:$AK$100000,34,0)+VLOOKUP(C89*100+10*(G89-1),[1]导表_副本怪物!$B$4:$AK$100000,35,0))*20)*1000)/1000)</f>
        <v>25740</v>
      </c>
      <c r="K89" s="6"/>
      <c r="L89" s="6"/>
      <c r="M89" s="6">
        <v>1</v>
      </c>
      <c r="N89" s="6">
        <v>1</v>
      </c>
      <c r="O89" s="6"/>
      <c r="P89" s="6">
        <v>0</v>
      </c>
      <c r="Q89" s="6">
        <v>8400</v>
      </c>
      <c r="R89" s="41">
        <v>8401</v>
      </c>
      <c r="S89" s="41">
        <v>500</v>
      </c>
      <c r="T89" s="41">
        <v>8402</v>
      </c>
      <c r="U89" s="41">
        <v>500</v>
      </c>
      <c r="V89" s="41">
        <v>8403</v>
      </c>
      <c r="W89" s="41">
        <v>500</v>
      </c>
      <c r="X89" s="41">
        <v>8404</v>
      </c>
      <c r="Y89" s="41">
        <v>500</v>
      </c>
      <c r="Z89" s="41">
        <v>8405</v>
      </c>
      <c r="AA89" s="41">
        <v>500</v>
      </c>
      <c r="AB89" s="41">
        <v>8406</v>
      </c>
      <c r="AC89" s="41">
        <v>500</v>
      </c>
      <c r="AD89" s="41">
        <v>8407</v>
      </c>
      <c r="AE89" s="41">
        <v>1</v>
      </c>
      <c r="AF89" s="6"/>
      <c r="AG89" s="6"/>
      <c r="AH89" s="6">
        <v>5</v>
      </c>
      <c r="AI89" s="6" t="str">
        <f t="shared" si="67"/>
        <v>fightbg5</v>
      </c>
      <c r="AJ89" s="6" t="str">
        <f t="shared" si="68"/>
        <v>smallback_5</v>
      </c>
      <c r="AK89" s="18">
        <v>8400</v>
      </c>
      <c r="AL89" s="5" t="str">
        <f t="shared" ref="AL89" si="88">"map"&amp;AH89&amp;"_4"</f>
        <v>map5_4</v>
      </c>
    </row>
    <row r="90" spans="1:38" s="2" customFormat="1" x14ac:dyDescent="0.3">
      <c r="A90" s="6">
        <v>2</v>
      </c>
      <c r="B90" s="11" t="str">
        <f t="shared" si="65"/>
        <v>1-85</v>
      </c>
      <c r="C90" s="29" t="s">
        <v>159</v>
      </c>
      <c r="D90" s="6" t="s">
        <v>662</v>
      </c>
      <c r="E90" s="6"/>
      <c r="F90" s="6"/>
      <c r="G90" s="11">
        <v>1</v>
      </c>
      <c r="H90" s="6">
        <v>84</v>
      </c>
      <c r="I90" s="6">
        <f t="shared" ca="1" si="83"/>
        <v>23460</v>
      </c>
      <c r="J90" s="6">
        <f ca="1">(INT((VLOOKUP(C90*100+10*(G90-1),[1]导表_副本怪物!$B$4:$AK$100000,23,0)*20+(VLOOKUP(C90*100+10*(G90-1),[1]导表_副本怪物!$B$4:$AK$100000,31,0)+VLOOKUP(C90*100+10*(G90-1),[1]导表_副本怪物!$B$4:$AK$100000,32,0)+VLOOKUP(C90*100+10*(G90-1),[1]导表_副本怪物!$B$4:$AK$100000,33,0)+VLOOKUP(C90*100+10*(G90-1),[1]导表_副本怪物!$B$4:$AK$100000,34,0)+VLOOKUP(C90*100+10*(G90-1),[1]导表_副本怪物!$B$4:$AK$100000,35,0))*20)*1000)/1000)</f>
        <v>27600</v>
      </c>
      <c r="K90" s="6"/>
      <c r="L90" s="6"/>
      <c r="M90" s="6">
        <v>1</v>
      </c>
      <c r="N90" s="6">
        <v>1</v>
      </c>
      <c r="O90" s="6"/>
      <c r="P90" s="6">
        <v>0</v>
      </c>
      <c r="Q90" s="6">
        <v>8500</v>
      </c>
      <c r="R90" s="41">
        <v>8501</v>
      </c>
      <c r="S90" s="41">
        <v>500</v>
      </c>
      <c r="T90" s="41">
        <v>8502</v>
      </c>
      <c r="U90" s="41">
        <v>500</v>
      </c>
      <c r="V90" s="41">
        <v>8503</v>
      </c>
      <c r="W90" s="41">
        <v>500</v>
      </c>
      <c r="X90" s="41">
        <v>8504</v>
      </c>
      <c r="Y90" s="41">
        <v>500</v>
      </c>
      <c r="Z90" s="41">
        <v>8505</v>
      </c>
      <c r="AA90" s="41">
        <v>500</v>
      </c>
      <c r="AB90" s="41">
        <v>8506</v>
      </c>
      <c r="AC90" s="41">
        <v>500</v>
      </c>
      <c r="AD90" s="41">
        <v>8507</v>
      </c>
      <c r="AE90" s="41">
        <v>1</v>
      </c>
      <c r="AF90" s="6"/>
      <c r="AG90" s="6"/>
      <c r="AH90" s="6">
        <v>5</v>
      </c>
      <c r="AI90" s="6" t="str">
        <f t="shared" si="67"/>
        <v>fightbg5</v>
      </c>
      <c r="AJ90" s="6" t="str">
        <f t="shared" si="68"/>
        <v>smallback_5</v>
      </c>
      <c r="AK90" s="18">
        <v>8500</v>
      </c>
      <c r="AL90" s="5" t="str">
        <f t="shared" ref="AL90" si="89">"map"&amp;AH90&amp;"_5"</f>
        <v>map5_5</v>
      </c>
    </row>
    <row r="91" spans="1:38" s="2" customFormat="1" x14ac:dyDescent="0.3">
      <c r="A91" s="6">
        <v>2</v>
      </c>
      <c r="B91" s="6" t="str">
        <f t="shared" si="65"/>
        <v>1-86</v>
      </c>
      <c r="C91" s="29" t="s">
        <v>160</v>
      </c>
      <c r="D91" s="6" t="s">
        <v>663</v>
      </c>
      <c r="E91" s="6"/>
      <c r="F91" s="6"/>
      <c r="G91" s="6">
        <v>1</v>
      </c>
      <c r="H91" s="6">
        <v>85</v>
      </c>
      <c r="I91" s="6">
        <f t="shared" ca="1" si="83"/>
        <v>21454</v>
      </c>
      <c r="J91" s="6">
        <f ca="1">(INT((VLOOKUP(C91*100+10*(G91-1),[1]导表_副本怪物!$B$4:$AK$100000,23,0)*20+(VLOOKUP(C91*100+10*(G91-1),[1]导表_副本怪物!$B$4:$AK$100000,31,0)+VLOOKUP(C91*100+10*(G91-1),[1]导表_副本怪物!$B$4:$AK$100000,32,0)+VLOOKUP(C91*100+10*(G91-1),[1]导表_副本怪物!$B$4:$AK$100000,33,0)+VLOOKUP(C91*100+10*(G91-1),[1]导表_副本怪物!$B$4:$AK$100000,34,0)+VLOOKUP(C91*100+10*(G91-1),[1]导表_副本怪物!$B$4:$AK$100000,35,0))*20)*1000)/1000)</f>
        <v>25240</v>
      </c>
      <c r="K91" s="12" t="s">
        <v>2099</v>
      </c>
      <c r="L91" s="12" t="s">
        <v>61</v>
      </c>
      <c r="M91" s="6">
        <v>1</v>
      </c>
      <c r="N91" s="12">
        <v>1</v>
      </c>
      <c r="O91" s="12"/>
      <c r="P91" s="6">
        <v>0</v>
      </c>
      <c r="Q91" s="6">
        <v>8600</v>
      </c>
      <c r="R91" s="41">
        <v>8601</v>
      </c>
      <c r="S91" s="41">
        <v>500</v>
      </c>
      <c r="T91" s="41">
        <v>8602</v>
      </c>
      <c r="U91" s="41">
        <v>500</v>
      </c>
      <c r="V91" s="41">
        <v>8603</v>
      </c>
      <c r="W91" s="41">
        <v>500</v>
      </c>
      <c r="X91" s="41">
        <v>8604</v>
      </c>
      <c r="Y91" s="41">
        <v>500</v>
      </c>
      <c r="Z91" s="41">
        <v>8605</v>
      </c>
      <c r="AA91" s="41">
        <v>500</v>
      </c>
      <c r="AB91" s="41">
        <v>8606</v>
      </c>
      <c r="AC91" s="41">
        <v>500</v>
      </c>
      <c r="AD91" s="41">
        <v>8607</v>
      </c>
      <c r="AE91" s="41">
        <v>1</v>
      </c>
      <c r="AF91" s="6"/>
      <c r="AG91" s="6"/>
      <c r="AH91" s="6">
        <v>5</v>
      </c>
      <c r="AI91" s="6" t="str">
        <f t="shared" si="67"/>
        <v>fightbg5</v>
      </c>
      <c r="AJ91" s="6" t="str">
        <f t="shared" si="68"/>
        <v>smallback_5</v>
      </c>
      <c r="AK91" s="18">
        <v>8600</v>
      </c>
      <c r="AL91" s="5" t="str">
        <f t="shared" ref="AL91" si="90">"map"&amp;AH91&amp;"_1"</f>
        <v>map5_1</v>
      </c>
    </row>
    <row r="92" spans="1:38" s="2" customFormat="1" x14ac:dyDescent="0.3">
      <c r="A92" s="6">
        <v>2</v>
      </c>
      <c r="B92" s="6" t="str">
        <f t="shared" si="65"/>
        <v>1-87</v>
      </c>
      <c r="C92" s="29" t="s">
        <v>161</v>
      </c>
      <c r="D92" s="6" t="s">
        <v>664</v>
      </c>
      <c r="E92" s="6"/>
      <c r="F92" s="6"/>
      <c r="G92" s="6">
        <v>1</v>
      </c>
      <c r="H92" s="6">
        <v>86</v>
      </c>
      <c r="I92" s="6">
        <f t="shared" ca="1" si="83"/>
        <v>21981</v>
      </c>
      <c r="J92" s="6">
        <f ca="1">(INT((VLOOKUP(C92*100+10*(G92-1),[1]导表_副本怪物!$B$4:$AK$100000,23,0)*20+(VLOOKUP(C92*100+10*(G92-1),[1]导表_副本怪物!$B$4:$AK$100000,31,0)+VLOOKUP(C92*100+10*(G92-1),[1]导表_副本怪物!$B$4:$AK$100000,32,0)+VLOOKUP(C92*100+10*(G92-1),[1]导表_副本怪物!$B$4:$AK$100000,33,0)+VLOOKUP(C92*100+10*(G92-1),[1]导表_副本怪物!$B$4:$AK$100000,34,0)+VLOOKUP(C92*100+10*(G92-1),[1]导表_副本怪物!$B$4:$AK$100000,35,0))*20)*1000)/1000)</f>
        <v>25860</v>
      </c>
      <c r="K92" s="6"/>
      <c r="L92" s="6"/>
      <c r="M92" s="6">
        <v>1</v>
      </c>
      <c r="N92" s="6">
        <v>1</v>
      </c>
      <c r="O92" s="6"/>
      <c r="P92" s="6">
        <v>0</v>
      </c>
      <c r="Q92" s="6">
        <v>8700</v>
      </c>
      <c r="R92" s="41">
        <v>8701</v>
      </c>
      <c r="S92" s="41">
        <v>500</v>
      </c>
      <c r="T92" s="41">
        <v>8702</v>
      </c>
      <c r="U92" s="41">
        <v>500</v>
      </c>
      <c r="V92" s="41">
        <v>8703</v>
      </c>
      <c r="W92" s="41">
        <v>500</v>
      </c>
      <c r="X92" s="41">
        <v>8704</v>
      </c>
      <c r="Y92" s="41">
        <v>500</v>
      </c>
      <c r="Z92" s="41">
        <v>8705</v>
      </c>
      <c r="AA92" s="41">
        <v>500</v>
      </c>
      <c r="AB92" s="41">
        <v>8706</v>
      </c>
      <c r="AC92" s="41">
        <v>500</v>
      </c>
      <c r="AD92" s="41">
        <v>8707</v>
      </c>
      <c r="AE92" s="41">
        <v>1</v>
      </c>
      <c r="AF92" s="6"/>
      <c r="AG92" s="6"/>
      <c r="AH92" s="6">
        <v>5</v>
      </c>
      <c r="AI92" s="6" t="str">
        <f t="shared" si="67"/>
        <v>fightbg5</v>
      </c>
      <c r="AJ92" s="6" t="str">
        <f t="shared" si="68"/>
        <v>smallback_5</v>
      </c>
      <c r="AK92" s="18">
        <v>8700</v>
      </c>
      <c r="AL92" s="5" t="str">
        <f t="shared" ref="AL92" si="91">"map"&amp;AH92&amp;"_2"</f>
        <v>map5_2</v>
      </c>
    </row>
    <row r="93" spans="1:38" s="2" customFormat="1" x14ac:dyDescent="0.3">
      <c r="A93" s="6">
        <v>2</v>
      </c>
      <c r="B93" s="6" t="str">
        <f t="shared" si="65"/>
        <v>1-88</v>
      </c>
      <c r="C93" s="29" t="s">
        <v>162</v>
      </c>
      <c r="D93" s="6" t="s">
        <v>665</v>
      </c>
      <c r="E93" s="6"/>
      <c r="F93" s="6"/>
      <c r="G93" s="6">
        <v>1</v>
      </c>
      <c r="H93" s="6">
        <v>87</v>
      </c>
      <c r="I93" s="6">
        <f t="shared" ca="1" si="83"/>
        <v>22457</v>
      </c>
      <c r="J93" s="6">
        <f ca="1">(INT((VLOOKUP(C93*100+10*(G93-1),[1]导表_副本怪物!$B$4:$AK$100000,23,0)*20+(VLOOKUP(C93*100+10*(G93-1),[1]导表_副本怪物!$B$4:$AK$100000,31,0)+VLOOKUP(C93*100+10*(G93-1),[1]导表_副本怪物!$B$4:$AK$100000,32,0)+VLOOKUP(C93*100+10*(G93-1),[1]导表_副本怪物!$B$4:$AK$100000,33,0)+VLOOKUP(C93*100+10*(G93-1),[1]导表_副本怪物!$B$4:$AK$100000,34,0)+VLOOKUP(C93*100+10*(G93-1),[1]导表_副本怪物!$B$4:$AK$100000,35,0))*20)*1000)/1000)</f>
        <v>26420</v>
      </c>
      <c r="K93" s="6"/>
      <c r="L93" s="6"/>
      <c r="M93" s="6">
        <v>1</v>
      </c>
      <c r="N93" s="6">
        <v>1</v>
      </c>
      <c r="O93" s="6"/>
      <c r="P93" s="6">
        <v>0</v>
      </c>
      <c r="Q93" s="6">
        <v>8800</v>
      </c>
      <c r="R93" s="41">
        <v>8801</v>
      </c>
      <c r="S93" s="41">
        <v>500</v>
      </c>
      <c r="T93" s="41">
        <v>8802</v>
      </c>
      <c r="U93" s="41">
        <v>500</v>
      </c>
      <c r="V93" s="41">
        <v>8803</v>
      </c>
      <c r="W93" s="41">
        <v>500</v>
      </c>
      <c r="X93" s="41">
        <v>8804</v>
      </c>
      <c r="Y93" s="41">
        <v>500</v>
      </c>
      <c r="Z93" s="41">
        <v>8805</v>
      </c>
      <c r="AA93" s="41">
        <v>500</v>
      </c>
      <c r="AB93" s="41">
        <v>8806</v>
      </c>
      <c r="AC93" s="41">
        <v>500</v>
      </c>
      <c r="AD93" s="41">
        <v>8807</v>
      </c>
      <c r="AE93" s="41">
        <v>1</v>
      </c>
      <c r="AF93" s="6"/>
      <c r="AG93" s="6"/>
      <c r="AH93" s="6">
        <v>5</v>
      </c>
      <c r="AI93" s="6" t="str">
        <f t="shared" si="67"/>
        <v>fightbg5</v>
      </c>
      <c r="AJ93" s="6" t="str">
        <f t="shared" si="68"/>
        <v>smallback_5</v>
      </c>
      <c r="AK93" s="18">
        <v>8800</v>
      </c>
      <c r="AL93" s="5" t="str">
        <f t="shared" ref="AL93" si="92">"map"&amp;AH93&amp;"_3"</f>
        <v>map5_3</v>
      </c>
    </row>
    <row r="94" spans="1:38" s="2" customFormat="1" x14ac:dyDescent="0.3">
      <c r="A94" s="6">
        <v>2</v>
      </c>
      <c r="B94" s="6" t="str">
        <f t="shared" si="65"/>
        <v>1-89</v>
      </c>
      <c r="C94" s="29" t="s">
        <v>163</v>
      </c>
      <c r="D94" s="6" t="s">
        <v>666</v>
      </c>
      <c r="E94" s="6"/>
      <c r="F94" s="6"/>
      <c r="G94" s="6">
        <v>1</v>
      </c>
      <c r="H94" s="6">
        <v>88</v>
      </c>
      <c r="I94" s="6">
        <f t="shared" ca="1" si="83"/>
        <v>22984</v>
      </c>
      <c r="J94" s="6">
        <f ca="1">(INT((VLOOKUP(C94*100+10*(G94-1),[1]导表_副本怪物!$B$4:$AK$100000,23,0)*20+(VLOOKUP(C94*100+10*(G94-1),[1]导表_副本怪物!$B$4:$AK$100000,31,0)+VLOOKUP(C94*100+10*(G94-1),[1]导表_副本怪物!$B$4:$AK$100000,32,0)+VLOOKUP(C94*100+10*(G94-1),[1]导表_副本怪物!$B$4:$AK$100000,33,0)+VLOOKUP(C94*100+10*(G94-1),[1]导表_副本怪物!$B$4:$AK$100000,34,0)+VLOOKUP(C94*100+10*(G94-1),[1]导表_副本怪物!$B$4:$AK$100000,35,0))*20)*1000)/1000)</f>
        <v>27040</v>
      </c>
      <c r="K94" s="6"/>
      <c r="L94" s="6"/>
      <c r="M94" s="6">
        <v>1</v>
      </c>
      <c r="N94" s="12">
        <v>1</v>
      </c>
      <c r="O94" s="12"/>
      <c r="P94" s="6">
        <v>0</v>
      </c>
      <c r="Q94" s="6">
        <v>8900</v>
      </c>
      <c r="R94" s="41">
        <v>8901</v>
      </c>
      <c r="S94" s="41">
        <v>500</v>
      </c>
      <c r="T94" s="41">
        <v>8902</v>
      </c>
      <c r="U94" s="41">
        <v>500</v>
      </c>
      <c r="V94" s="41">
        <v>8903</v>
      </c>
      <c r="W94" s="41">
        <v>500</v>
      </c>
      <c r="X94" s="41">
        <v>8904</v>
      </c>
      <c r="Y94" s="41">
        <v>500</v>
      </c>
      <c r="Z94" s="41">
        <v>8905</v>
      </c>
      <c r="AA94" s="41">
        <v>500</v>
      </c>
      <c r="AB94" s="41">
        <v>8906</v>
      </c>
      <c r="AC94" s="41">
        <v>500</v>
      </c>
      <c r="AD94" s="41">
        <v>8907</v>
      </c>
      <c r="AE94" s="41">
        <v>1</v>
      </c>
      <c r="AF94" s="6"/>
      <c r="AG94" s="6"/>
      <c r="AH94" s="6">
        <v>5</v>
      </c>
      <c r="AI94" s="6" t="str">
        <f t="shared" si="67"/>
        <v>fightbg5</v>
      </c>
      <c r="AJ94" s="6" t="str">
        <f t="shared" si="68"/>
        <v>smallback_5</v>
      </c>
      <c r="AK94" s="18">
        <v>8900</v>
      </c>
      <c r="AL94" s="5" t="str">
        <f t="shared" ref="AL94" si="93">"map"&amp;AH94&amp;"_4"</f>
        <v>map5_4</v>
      </c>
    </row>
    <row r="95" spans="1:38" s="2" customFormat="1" x14ac:dyDescent="0.3">
      <c r="A95" s="6">
        <v>2</v>
      </c>
      <c r="B95" s="11" t="str">
        <f t="shared" si="65"/>
        <v>1-90</v>
      </c>
      <c r="C95" s="29" t="s">
        <v>164</v>
      </c>
      <c r="D95" s="6" t="s">
        <v>667</v>
      </c>
      <c r="E95" s="6"/>
      <c r="F95" s="6"/>
      <c r="G95" s="11">
        <v>1</v>
      </c>
      <c r="H95" s="6">
        <v>89</v>
      </c>
      <c r="I95" s="6">
        <f t="shared" ca="1" si="83"/>
        <v>24565</v>
      </c>
      <c r="J95" s="6">
        <f ca="1">(INT((VLOOKUP(C95*100+10*(G95-1),[1]导表_副本怪物!$B$4:$AK$100000,23,0)*20+(VLOOKUP(C95*100+10*(G95-1),[1]导表_副本怪物!$B$4:$AK$100000,31,0)+VLOOKUP(C95*100+10*(G95-1),[1]导表_副本怪物!$B$4:$AK$100000,32,0)+VLOOKUP(C95*100+10*(G95-1),[1]导表_副本怪物!$B$4:$AK$100000,33,0)+VLOOKUP(C95*100+10*(G95-1),[1]导表_副本怪物!$B$4:$AK$100000,34,0)+VLOOKUP(C95*100+10*(G95-1),[1]导表_副本怪物!$B$4:$AK$100000,35,0))*20)*1000)/1000)</f>
        <v>28900</v>
      </c>
      <c r="K95" s="6"/>
      <c r="L95" s="6"/>
      <c r="M95" s="6">
        <v>1</v>
      </c>
      <c r="N95" s="6">
        <v>1</v>
      </c>
      <c r="O95" s="6"/>
      <c r="P95" s="6">
        <v>0</v>
      </c>
      <c r="Q95" s="6">
        <v>9000</v>
      </c>
      <c r="R95" s="41">
        <v>9001</v>
      </c>
      <c r="S95" s="41">
        <v>500</v>
      </c>
      <c r="T95" s="41">
        <v>9002</v>
      </c>
      <c r="U95" s="41">
        <v>500</v>
      </c>
      <c r="V95" s="41">
        <v>9003</v>
      </c>
      <c r="W95" s="41">
        <v>500</v>
      </c>
      <c r="X95" s="41">
        <v>9004</v>
      </c>
      <c r="Y95" s="41">
        <v>500</v>
      </c>
      <c r="Z95" s="41">
        <v>9005</v>
      </c>
      <c r="AA95" s="41">
        <v>500</v>
      </c>
      <c r="AB95" s="41">
        <v>9006</v>
      </c>
      <c r="AC95" s="41">
        <v>500</v>
      </c>
      <c r="AD95" s="41">
        <v>9007</v>
      </c>
      <c r="AE95" s="41">
        <v>1</v>
      </c>
      <c r="AF95" s="6"/>
      <c r="AG95" s="6"/>
      <c r="AH95" s="6">
        <v>5</v>
      </c>
      <c r="AI95" s="6" t="str">
        <f t="shared" si="67"/>
        <v>fightbg5</v>
      </c>
      <c r="AJ95" s="6" t="str">
        <f t="shared" si="68"/>
        <v>smallback_5</v>
      </c>
      <c r="AK95" s="18">
        <v>9000</v>
      </c>
      <c r="AL95" s="5" t="str">
        <f t="shared" ref="AL95" si="94">"map"&amp;AH95&amp;"_5"</f>
        <v>map5_5</v>
      </c>
    </row>
    <row r="96" spans="1:38" s="2" customFormat="1" x14ac:dyDescent="0.3">
      <c r="A96" s="6">
        <v>2</v>
      </c>
      <c r="B96" s="6" t="str">
        <f t="shared" si="65"/>
        <v>1-91</v>
      </c>
      <c r="C96" s="29" t="s">
        <v>165</v>
      </c>
      <c r="D96" s="6" t="s">
        <v>668</v>
      </c>
      <c r="E96" s="6"/>
      <c r="F96" s="6"/>
      <c r="G96" s="6">
        <v>1</v>
      </c>
      <c r="H96" s="6">
        <v>90</v>
      </c>
      <c r="I96" s="6">
        <f t="shared" ca="1" si="83"/>
        <v>22508</v>
      </c>
      <c r="J96" s="6">
        <f ca="1">(INT((VLOOKUP(C96*100+10*(G96-1),[1]导表_副本怪物!$B$4:$AK$100000,23,0)*20+(VLOOKUP(C96*100+10*(G96-1),[1]导表_副本怪物!$B$4:$AK$100000,31,0)+VLOOKUP(C96*100+10*(G96-1),[1]导表_副本怪物!$B$4:$AK$100000,32,0)+VLOOKUP(C96*100+10*(G96-1),[1]导表_副本怪物!$B$4:$AK$100000,33,0)+VLOOKUP(C96*100+10*(G96-1),[1]导表_副本怪物!$B$4:$AK$100000,34,0)+VLOOKUP(C96*100+10*(G96-1),[1]导表_副本怪物!$B$4:$AK$100000,35,0))*20)*1000)/1000)</f>
        <v>26480</v>
      </c>
      <c r="K96" s="12" t="s">
        <v>2100</v>
      </c>
      <c r="L96" s="12" t="s">
        <v>61</v>
      </c>
      <c r="M96" s="6">
        <v>1</v>
      </c>
      <c r="N96" s="6">
        <v>1</v>
      </c>
      <c r="O96" s="6"/>
      <c r="P96" s="6">
        <v>0</v>
      </c>
      <c r="Q96" s="6">
        <v>9100</v>
      </c>
      <c r="R96" s="41">
        <v>9101</v>
      </c>
      <c r="S96" s="41">
        <v>500</v>
      </c>
      <c r="T96" s="41">
        <v>9102</v>
      </c>
      <c r="U96" s="41">
        <v>500</v>
      </c>
      <c r="V96" s="41">
        <v>9103</v>
      </c>
      <c r="W96" s="41">
        <v>500</v>
      </c>
      <c r="X96" s="41">
        <v>9104</v>
      </c>
      <c r="Y96" s="41">
        <v>500</v>
      </c>
      <c r="Z96" s="41">
        <v>9105</v>
      </c>
      <c r="AA96" s="41">
        <v>500</v>
      </c>
      <c r="AB96" s="41">
        <v>9106</v>
      </c>
      <c r="AC96" s="41">
        <v>500</v>
      </c>
      <c r="AD96" s="41">
        <v>9107</v>
      </c>
      <c r="AE96" s="41">
        <v>1</v>
      </c>
      <c r="AF96" s="6"/>
      <c r="AG96" s="6"/>
      <c r="AH96" s="6">
        <v>5</v>
      </c>
      <c r="AI96" s="6" t="str">
        <f t="shared" si="67"/>
        <v>fightbg5</v>
      </c>
      <c r="AJ96" s="6" t="str">
        <f t="shared" si="68"/>
        <v>smallback_5</v>
      </c>
      <c r="AK96" s="18">
        <v>9100</v>
      </c>
      <c r="AL96" s="5" t="str">
        <f t="shared" ref="AL96" si="95">"map"&amp;AH96&amp;"_1"</f>
        <v>map5_1</v>
      </c>
    </row>
    <row r="97" spans="1:38" s="2" customFormat="1" x14ac:dyDescent="0.3">
      <c r="A97" s="6">
        <v>2</v>
      </c>
      <c r="B97" s="6" t="str">
        <f t="shared" si="65"/>
        <v>1-92</v>
      </c>
      <c r="C97" s="29" t="s">
        <v>166</v>
      </c>
      <c r="D97" s="6" t="s">
        <v>669</v>
      </c>
      <c r="E97" s="6"/>
      <c r="F97" s="6"/>
      <c r="G97" s="6">
        <v>1</v>
      </c>
      <c r="H97" s="6">
        <v>91</v>
      </c>
      <c r="I97" s="6">
        <f t="shared" ca="1" si="83"/>
        <v>22984</v>
      </c>
      <c r="J97" s="6">
        <f ca="1">(INT((VLOOKUP(C97*100+10*(G97-1),[1]导表_副本怪物!$B$4:$AK$100000,23,0)*20+(VLOOKUP(C97*100+10*(G97-1),[1]导表_副本怪物!$B$4:$AK$100000,31,0)+VLOOKUP(C97*100+10*(G97-1),[1]导表_副本怪物!$B$4:$AK$100000,32,0)+VLOOKUP(C97*100+10*(G97-1),[1]导表_副本怪物!$B$4:$AK$100000,33,0)+VLOOKUP(C97*100+10*(G97-1),[1]导表_副本怪物!$B$4:$AK$100000,34,0)+VLOOKUP(C97*100+10*(G97-1),[1]导表_副本怪物!$B$4:$AK$100000,35,0))*20)*1000)/1000)</f>
        <v>27040</v>
      </c>
      <c r="K97" s="6"/>
      <c r="L97" s="6"/>
      <c r="M97" s="6">
        <v>1</v>
      </c>
      <c r="N97" s="12">
        <v>1</v>
      </c>
      <c r="O97" s="12"/>
      <c r="P97" s="6">
        <v>0</v>
      </c>
      <c r="Q97" s="6">
        <v>9200</v>
      </c>
      <c r="R97" s="41">
        <v>9201</v>
      </c>
      <c r="S97" s="41">
        <v>500</v>
      </c>
      <c r="T97" s="41">
        <v>9202</v>
      </c>
      <c r="U97" s="41">
        <v>500</v>
      </c>
      <c r="V97" s="41">
        <v>9203</v>
      </c>
      <c r="W97" s="41">
        <v>500</v>
      </c>
      <c r="X97" s="41">
        <v>9204</v>
      </c>
      <c r="Y97" s="41">
        <v>500</v>
      </c>
      <c r="Z97" s="41">
        <v>9205</v>
      </c>
      <c r="AA97" s="41">
        <v>500</v>
      </c>
      <c r="AB97" s="41">
        <v>9206</v>
      </c>
      <c r="AC97" s="41">
        <v>500</v>
      </c>
      <c r="AD97" s="41">
        <v>9207</v>
      </c>
      <c r="AE97" s="41">
        <v>1</v>
      </c>
      <c r="AF97" s="6"/>
      <c r="AG97" s="6"/>
      <c r="AH97" s="6">
        <v>5</v>
      </c>
      <c r="AI97" s="6" t="str">
        <f t="shared" si="67"/>
        <v>fightbg5</v>
      </c>
      <c r="AJ97" s="6" t="str">
        <f t="shared" si="68"/>
        <v>smallback_5</v>
      </c>
      <c r="AK97" s="18">
        <v>9200</v>
      </c>
      <c r="AL97" s="5" t="str">
        <f t="shared" ref="AL97" si="96">"map"&amp;AH97&amp;"_2"</f>
        <v>map5_2</v>
      </c>
    </row>
    <row r="98" spans="1:38" s="2" customFormat="1" x14ac:dyDescent="0.3">
      <c r="A98" s="6">
        <v>2</v>
      </c>
      <c r="B98" s="6" t="str">
        <f t="shared" si="65"/>
        <v>1-93</v>
      </c>
      <c r="C98" s="29" t="s">
        <v>167</v>
      </c>
      <c r="D98" s="6" t="s">
        <v>670</v>
      </c>
      <c r="E98" s="6"/>
      <c r="F98" s="6"/>
      <c r="G98" s="6">
        <v>1</v>
      </c>
      <c r="H98" s="6">
        <v>92</v>
      </c>
      <c r="I98" s="6">
        <f t="shared" ca="1" si="83"/>
        <v>23545</v>
      </c>
      <c r="J98" s="6">
        <f ca="1">(INT((VLOOKUP(C98*100+10*(G98-1),[1]导表_副本怪物!$B$4:$AK$100000,23,0)*20+(VLOOKUP(C98*100+10*(G98-1),[1]导表_副本怪物!$B$4:$AK$100000,31,0)+VLOOKUP(C98*100+10*(G98-1),[1]导表_副本怪物!$B$4:$AK$100000,32,0)+VLOOKUP(C98*100+10*(G98-1),[1]导表_副本怪物!$B$4:$AK$100000,33,0)+VLOOKUP(C98*100+10*(G98-1),[1]导表_副本怪物!$B$4:$AK$100000,34,0)+VLOOKUP(C98*100+10*(G98-1),[1]导表_副本怪物!$B$4:$AK$100000,35,0))*20)*1000)/1000)</f>
        <v>27700</v>
      </c>
      <c r="K98" s="6"/>
      <c r="L98" s="6"/>
      <c r="M98" s="6">
        <v>1</v>
      </c>
      <c r="N98" s="6">
        <v>1</v>
      </c>
      <c r="O98" s="6"/>
      <c r="P98" s="6">
        <v>0</v>
      </c>
      <c r="Q98" s="6">
        <v>9300</v>
      </c>
      <c r="R98" s="41">
        <v>9301</v>
      </c>
      <c r="S98" s="41">
        <v>500</v>
      </c>
      <c r="T98" s="41">
        <v>9302</v>
      </c>
      <c r="U98" s="41">
        <v>500</v>
      </c>
      <c r="V98" s="41">
        <v>9303</v>
      </c>
      <c r="W98" s="41">
        <v>500</v>
      </c>
      <c r="X98" s="41">
        <v>9304</v>
      </c>
      <c r="Y98" s="41">
        <v>500</v>
      </c>
      <c r="Z98" s="41">
        <v>9305</v>
      </c>
      <c r="AA98" s="41">
        <v>500</v>
      </c>
      <c r="AB98" s="41">
        <v>9306</v>
      </c>
      <c r="AC98" s="41">
        <v>500</v>
      </c>
      <c r="AD98" s="41">
        <v>9307</v>
      </c>
      <c r="AE98" s="41">
        <v>1</v>
      </c>
      <c r="AF98" s="6"/>
      <c r="AG98" s="6"/>
      <c r="AH98" s="6">
        <v>5</v>
      </c>
      <c r="AI98" s="6" t="str">
        <f t="shared" si="67"/>
        <v>fightbg5</v>
      </c>
      <c r="AJ98" s="6" t="str">
        <f t="shared" si="68"/>
        <v>smallback_5</v>
      </c>
      <c r="AK98" s="18">
        <v>9300</v>
      </c>
      <c r="AL98" s="5" t="str">
        <f t="shared" ref="AL98" si="97">"map"&amp;AH98&amp;"_3"</f>
        <v>map5_3</v>
      </c>
    </row>
    <row r="99" spans="1:38" s="2" customFormat="1" x14ac:dyDescent="0.3">
      <c r="A99" s="6">
        <v>2</v>
      </c>
      <c r="B99" s="6" t="str">
        <f t="shared" si="65"/>
        <v>1-94</v>
      </c>
      <c r="C99" s="29" t="s">
        <v>168</v>
      </c>
      <c r="D99" s="6" t="s">
        <v>671</v>
      </c>
      <c r="E99" s="6"/>
      <c r="F99" s="6"/>
      <c r="G99" s="6">
        <v>1</v>
      </c>
      <c r="H99" s="6">
        <v>93</v>
      </c>
      <c r="I99" s="6">
        <f t="shared" ca="1" si="83"/>
        <v>24021</v>
      </c>
      <c r="J99" s="6">
        <f ca="1">(INT((VLOOKUP(C99*100+10*(G99-1),[1]导表_副本怪物!$B$4:$AK$100000,23,0)*20+(VLOOKUP(C99*100+10*(G99-1),[1]导表_副本怪物!$B$4:$AK$100000,31,0)+VLOOKUP(C99*100+10*(G99-1),[1]导表_副本怪物!$B$4:$AK$100000,32,0)+VLOOKUP(C99*100+10*(G99-1),[1]导表_副本怪物!$B$4:$AK$100000,33,0)+VLOOKUP(C99*100+10*(G99-1),[1]导表_副本怪物!$B$4:$AK$100000,34,0)+VLOOKUP(C99*100+10*(G99-1),[1]导表_副本怪物!$B$4:$AK$100000,35,0))*20)*1000)/1000)</f>
        <v>28260</v>
      </c>
      <c r="K99" s="6"/>
      <c r="L99" s="6"/>
      <c r="M99" s="6">
        <v>1</v>
      </c>
      <c r="N99" s="6">
        <v>1</v>
      </c>
      <c r="O99" s="6"/>
      <c r="P99" s="6">
        <v>0</v>
      </c>
      <c r="Q99" s="6">
        <v>9400</v>
      </c>
      <c r="R99" s="41">
        <v>9401</v>
      </c>
      <c r="S99" s="41">
        <v>500</v>
      </c>
      <c r="T99" s="41">
        <v>9402</v>
      </c>
      <c r="U99" s="41">
        <v>500</v>
      </c>
      <c r="V99" s="41">
        <v>9403</v>
      </c>
      <c r="W99" s="41">
        <v>500</v>
      </c>
      <c r="X99" s="41">
        <v>9404</v>
      </c>
      <c r="Y99" s="41">
        <v>500</v>
      </c>
      <c r="Z99" s="41">
        <v>9405</v>
      </c>
      <c r="AA99" s="41">
        <v>500</v>
      </c>
      <c r="AB99" s="41">
        <v>9406</v>
      </c>
      <c r="AC99" s="41">
        <v>500</v>
      </c>
      <c r="AD99" s="41">
        <v>9407</v>
      </c>
      <c r="AE99" s="41">
        <v>1</v>
      </c>
      <c r="AF99" s="6"/>
      <c r="AG99" s="6"/>
      <c r="AH99" s="6">
        <v>5</v>
      </c>
      <c r="AI99" s="6" t="str">
        <f t="shared" si="67"/>
        <v>fightbg5</v>
      </c>
      <c r="AJ99" s="6" t="str">
        <f t="shared" si="68"/>
        <v>smallback_5</v>
      </c>
      <c r="AK99" s="18">
        <v>9400</v>
      </c>
      <c r="AL99" s="5" t="str">
        <f t="shared" ref="AL99" si="98">"map"&amp;AH99&amp;"_4"</f>
        <v>map5_4</v>
      </c>
    </row>
    <row r="100" spans="1:38" s="2" customFormat="1" x14ac:dyDescent="0.3">
      <c r="A100" s="6">
        <v>2</v>
      </c>
      <c r="B100" s="11" t="str">
        <f t="shared" si="65"/>
        <v>1-95</v>
      </c>
      <c r="C100" s="29" t="s">
        <v>169</v>
      </c>
      <c r="D100" s="6" t="s">
        <v>672</v>
      </c>
      <c r="E100" s="6"/>
      <c r="F100" s="6"/>
      <c r="G100" s="11">
        <v>1</v>
      </c>
      <c r="H100" s="6">
        <v>94</v>
      </c>
      <c r="I100" s="6">
        <f t="shared" ca="1" si="83"/>
        <v>25670</v>
      </c>
      <c r="J100" s="6">
        <f ca="1">(INT((VLOOKUP(C100*100+10*(G100-1),[1]导表_副本怪物!$B$4:$AK$100000,23,0)*20+(VLOOKUP(C100*100+10*(G100-1),[1]导表_副本怪物!$B$4:$AK$100000,31,0)+VLOOKUP(C100*100+10*(G100-1),[1]导表_副本怪物!$B$4:$AK$100000,32,0)+VLOOKUP(C100*100+10*(G100-1),[1]导表_副本怪物!$B$4:$AK$100000,33,0)+VLOOKUP(C100*100+10*(G100-1),[1]导表_副本怪物!$B$4:$AK$100000,34,0)+VLOOKUP(C100*100+10*(G100-1),[1]导表_副本怪物!$B$4:$AK$100000,35,0))*20)*1000)/1000)</f>
        <v>30200</v>
      </c>
      <c r="K100" s="6"/>
      <c r="L100" s="6"/>
      <c r="M100" s="6">
        <v>1</v>
      </c>
      <c r="N100" s="12">
        <v>1</v>
      </c>
      <c r="O100" s="12"/>
      <c r="P100" s="6">
        <v>0</v>
      </c>
      <c r="Q100" s="6">
        <v>9500</v>
      </c>
      <c r="R100" s="41">
        <v>9501</v>
      </c>
      <c r="S100" s="41">
        <v>500</v>
      </c>
      <c r="T100" s="41">
        <v>9502</v>
      </c>
      <c r="U100" s="41">
        <v>500</v>
      </c>
      <c r="V100" s="41">
        <v>9503</v>
      </c>
      <c r="W100" s="41">
        <v>500</v>
      </c>
      <c r="X100" s="41">
        <v>9504</v>
      </c>
      <c r="Y100" s="41">
        <v>500</v>
      </c>
      <c r="Z100" s="41">
        <v>9505</v>
      </c>
      <c r="AA100" s="41">
        <v>500</v>
      </c>
      <c r="AB100" s="41">
        <v>9506</v>
      </c>
      <c r="AC100" s="41">
        <v>500</v>
      </c>
      <c r="AD100" s="41">
        <v>9507</v>
      </c>
      <c r="AE100" s="41">
        <v>1</v>
      </c>
      <c r="AF100" s="6"/>
      <c r="AG100" s="6"/>
      <c r="AH100" s="6">
        <v>5</v>
      </c>
      <c r="AI100" s="6" t="str">
        <f t="shared" si="67"/>
        <v>fightbg5</v>
      </c>
      <c r="AJ100" s="6" t="str">
        <f t="shared" si="68"/>
        <v>smallback_5</v>
      </c>
      <c r="AK100" s="18">
        <v>9500</v>
      </c>
      <c r="AL100" s="5" t="str">
        <f t="shared" ref="AL100" si="99">"map"&amp;AH100&amp;"_5"</f>
        <v>map5_5</v>
      </c>
    </row>
    <row r="101" spans="1:38" s="2" customFormat="1" x14ac:dyDescent="0.3">
      <c r="A101" s="6">
        <v>2</v>
      </c>
      <c r="B101" s="6" t="str">
        <f t="shared" si="65"/>
        <v>1-96</v>
      </c>
      <c r="C101" s="29" t="s">
        <v>170</v>
      </c>
      <c r="D101" s="6" t="s">
        <v>673</v>
      </c>
      <c r="E101" s="6"/>
      <c r="F101" s="6"/>
      <c r="G101" s="6">
        <v>1</v>
      </c>
      <c r="H101" s="6">
        <v>95</v>
      </c>
      <c r="I101" s="6">
        <f t="shared" ca="1" si="83"/>
        <v>23511</v>
      </c>
      <c r="J101" s="6">
        <f ca="1">(INT((VLOOKUP(C101*100+10*(G101-1),[1]导表_副本怪物!$B$4:$AK$100000,23,0)*20+(VLOOKUP(C101*100+10*(G101-1),[1]导表_副本怪物!$B$4:$AK$100000,31,0)+VLOOKUP(C101*100+10*(G101-1),[1]导表_副本怪物!$B$4:$AK$100000,32,0)+VLOOKUP(C101*100+10*(G101-1),[1]导表_副本怪物!$B$4:$AK$100000,33,0)+VLOOKUP(C101*100+10*(G101-1),[1]导表_副本怪物!$B$4:$AK$100000,34,0)+VLOOKUP(C101*100+10*(G101-1),[1]导表_副本怪物!$B$4:$AK$100000,35,0))*20)*1000)/1000)</f>
        <v>27660</v>
      </c>
      <c r="K101" s="12" t="s">
        <v>2101</v>
      </c>
      <c r="L101" s="12" t="s">
        <v>61</v>
      </c>
      <c r="M101" s="6">
        <v>1</v>
      </c>
      <c r="N101" s="6">
        <v>1</v>
      </c>
      <c r="O101" s="6"/>
      <c r="P101" s="6">
        <v>0</v>
      </c>
      <c r="Q101" s="6">
        <v>9600</v>
      </c>
      <c r="R101" s="41">
        <v>9601</v>
      </c>
      <c r="S101" s="41">
        <v>500</v>
      </c>
      <c r="T101" s="41">
        <v>9602</v>
      </c>
      <c r="U101" s="41">
        <v>500</v>
      </c>
      <c r="V101" s="41">
        <v>9603</v>
      </c>
      <c r="W101" s="41">
        <v>500</v>
      </c>
      <c r="X101" s="41">
        <v>9604</v>
      </c>
      <c r="Y101" s="41">
        <v>500</v>
      </c>
      <c r="Z101" s="41">
        <v>9605</v>
      </c>
      <c r="AA101" s="41">
        <v>500</v>
      </c>
      <c r="AB101" s="41">
        <v>9606</v>
      </c>
      <c r="AC101" s="41">
        <v>500</v>
      </c>
      <c r="AD101" s="41">
        <v>9607</v>
      </c>
      <c r="AE101" s="41">
        <v>1</v>
      </c>
      <c r="AF101" s="6"/>
      <c r="AG101" s="6"/>
      <c r="AH101" s="6">
        <v>5</v>
      </c>
      <c r="AI101" s="6" t="str">
        <f t="shared" si="67"/>
        <v>fightbg5</v>
      </c>
      <c r="AJ101" s="6" t="str">
        <f t="shared" si="68"/>
        <v>smallback_5</v>
      </c>
      <c r="AK101" s="18">
        <v>9600</v>
      </c>
      <c r="AL101" s="5" t="str">
        <f t="shared" ref="AL101:AL161" si="100">"map"&amp;AH101&amp;"_1"</f>
        <v>map5_1</v>
      </c>
    </row>
    <row r="102" spans="1:38" s="2" customFormat="1" x14ac:dyDescent="0.3">
      <c r="A102" s="6">
        <v>2</v>
      </c>
      <c r="B102" s="6" t="str">
        <f t="shared" si="65"/>
        <v>1-97</v>
      </c>
      <c r="C102" s="29" t="s">
        <v>171</v>
      </c>
      <c r="D102" s="6" t="s">
        <v>674</v>
      </c>
      <c r="E102" s="6"/>
      <c r="F102" s="6"/>
      <c r="G102" s="6">
        <v>1</v>
      </c>
      <c r="H102" s="6">
        <v>96</v>
      </c>
      <c r="I102" s="6">
        <f t="shared" ca="1" si="83"/>
        <v>24072</v>
      </c>
      <c r="J102" s="6">
        <f ca="1">(INT((VLOOKUP(C102*100+10*(G102-1),[1]导表_副本怪物!$B$4:$AK$100000,23,0)*20+(VLOOKUP(C102*100+10*(G102-1),[1]导表_副本怪物!$B$4:$AK$100000,31,0)+VLOOKUP(C102*100+10*(G102-1),[1]导表_副本怪物!$B$4:$AK$100000,32,0)+VLOOKUP(C102*100+10*(G102-1),[1]导表_副本怪物!$B$4:$AK$100000,33,0)+VLOOKUP(C102*100+10*(G102-1),[1]导表_副本怪物!$B$4:$AK$100000,34,0)+VLOOKUP(C102*100+10*(G102-1),[1]导表_副本怪物!$B$4:$AK$100000,35,0))*20)*1000)/1000)</f>
        <v>28320</v>
      </c>
      <c r="K102" s="6"/>
      <c r="L102" s="6"/>
      <c r="M102" s="6">
        <v>1</v>
      </c>
      <c r="N102" s="6">
        <v>1</v>
      </c>
      <c r="O102" s="6"/>
      <c r="P102" s="6">
        <v>0</v>
      </c>
      <c r="Q102" s="6">
        <v>9700</v>
      </c>
      <c r="R102" s="41">
        <v>9701</v>
      </c>
      <c r="S102" s="41">
        <v>500</v>
      </c>
      <c r="T102" s="41">
        <v>9702</v>
      </c>
      <c r="U102" s="41">
        <v>500</v>
      </c>
      <c r="V102" s="41">
        <v>9703</v>
      </c>
      <c r="W102" s="41">
        <v>500</v>
      </c>
      <c r="X102" s="41">
        <v>9704</v>
      </c>
      <c r="Y102" s="41">
        <v>500</v>
      </c>
      <c r="Z102" s="41">
        <v>9705</v>
      </c>
      <c r="AA102" s="41">
        <v>500</v>
      </c>
      <c r="AB102" s="41">
        <v>9706</v>
      </c>
      <c r="AC102" s="41">
        <v>500</v>
      </c>
      <c r="AD102" s="41">
        <v>9707</v>
      </c>
      <c r="AE102" s="41">
        <v>1</v>
      </c>
      <c r="AF102" s="6"/>
      <c r="AG102" s="6"/>
      <c r="AH102" s="6">
        <v>5</v>
      </c>
      <c r="AI102" s="6" t="str">
        <f t="shared" si="67"/>
        <v>fightbg5</v>
      </c>
      <c r="AJ102" s="6" t="str">
        <f t="shared" si="68"/>
        <v>smallback_5</v>
      </c>
      <c r="AK102" s="18">
        <v>9700</v>
      </c>
      <c r="AL102" s="5" t="str">
        <f t="shared" ref="AL102:AL162" si="101">"map"&amp;AH102&amp;"_2"</f>
        <v>map5_2</v>
      </c>
    </row>
    <row r="103" spans="1:38" s="2" customFormat="1" x14ac:dyDescent="0.3">
      <c r="A103" s="6">
        <v>2</v>
      </c>
      <c r="B103" s="6" t="str">
        <f t="shared" si="65"/>
        <v>1-98</v>
      </c>
      <c r="C103" s="29" t="s">
        <v>172</v>
      </c>
      <c r="D103" s="6" t="s">
        <v>675</v>
      </c>
      <c r="E103" s="6"/>
      <c r="F103" s="6"/>
      <c r="G103" s="6">
        <v>1</v>
      </c>
      <c r="H103" s="6">
        <v>97</v>
      </c>
      <c r="I103" s="6">
        <f t="shared" ca="1" si="83"/>
        <v>24565</v>
      </c>
      <c r="J103" s="6">
        <f ca="1">(INT((VLOOKUP(C103*100+10*(G103-1),[1]导表_副本怪物!$B$4:$AK$100000,23,0)*20+(VLOOKUP(C103*100+10*(G103-1),[1]导表_副本怪物!$B$4:$AK$100000,31,0)+VLOOKUP(C103*100+10*(G103-1),[1]导表_副本怪物!$B$4:$AK$100000,32,0)+VLOOKUP(C103*100+10*(G103-1),[1]导表_副本怪物!$B$4:$AK$100000,33,0)+VLOOKUP(C103*100+10*(G103-1),[1]导表_副本怪物!$B$4:$AK$100000,34,0)+VLOOKUP(C103*100+10*(G103-1),[1]导表_副本怪物!$B$4:$AK$100000,35,0))*20)*1000)/1000)</f>
        <v>28900</v>
      </c>
      <c r="K103" s="6"/>
      <c r="L103" s="6"/>
      <c r="M103" s="6">
        <v>1</v>
      </c>
      <c r="N103" s="12">
        <v>1</v>
      </c>
      <c r="O103" s="12"/>
      <c r="P103" s="6">
        <v>0</v>
      </c>
      <c r="Q103" s="6">
        <v>9800</v>
      </c>
      <c r="R103" s="41">
        <v>9801</v>
      </c>
      <c r="S103" s="41">
        <v>500</v>
      </c>
      <c r="T103" s="41">
        <v>9802</v>
      </c>
      <c r="U103" s="41">
        <v>500</v>
      </c>
      <c r="V103" s="41">
        <v>9803</v>
      </c>
      <c r="W103" s="41">
        <v>500</v>
      </c>
      <c r="X103" s="41">
        <v>9804</v>
      </c>
      <c r="Y103" s="41">
        <v>500</v>
      </c>
      <c r="Z103" s="41">
        <v>9805</v>
      </c>
      <c r="AA103" s="41">
        <v>500</v>
      </c>
      <c r="AB103" s="41">
        <v>9806</v>
      </c>
      <c r="AC103" s="41">
        <v>500</v>
      </c>
      <c r="AD103" s="41">
        <v>9807</v>
      </c>
      <c r="AE103" s="41">
        <v>1</v>
      </c>
      <c r="AF103" s="6"/>
      <c r="AG103" s="6"/>
      <c r="AH103" s="6">
        <v>5</v>
      </c>
      <c r="AI103" s="6" t="str">
        <f t="shared" si="67"/>
        <v>fightbg5</v>
      </c>
      <c r="AJ103" s="6" t="str">
        <f t="shared" si="68"/>
        <v>smallback_5</v>
      </c>
      <c r="AK103" s="18">
        <v>9800</v>
      </c>
      <c r="AL103" s="5" t="str">
        <f t="shared" ref="AL103:AL163" si="102">"map"&amp;AH103&amp;"_3"</f>
        <v>map5_3</v>
      </c>
    </row>
    <row r="104" spans="1:38" s="2" customFormat="1" x14ac:dyDescent="0.3">
      <c r="A104" s="6">
        <v>2</v>
      </c>
      <c r="B104" s="6" t="str">
        <f t="shared" si="65"/>
        <v>1-99</v>
      </c>
      <c r="C104" s="29" t="s">
        <v>173</v>
      </c>
      <c r="D104" s="6" t="s">
        <v>676</v>
      </c>
      <c r="E104" s="6"/>
      <c r="F104" s="6"/>
      <c r="G104" s="6">
        <v>1</v>
      </c>
      <c r="H104" s="6">
        <v>98</v>
      </c>
      <c r="I104" s="6">
        <f t="shared" ca="1" si="83"/>
        <v>25126</v>
      </c>
      <c r="J104" s="6">
        <f ca="1">(INT((VLOOKUP(C104*100+10*(G104-1),[1]导表_副本怪物!$B$4:$AK$100000,23,0)*20+(VLOOKUP(C104*100+10*(G104-1),[1]导表_副本怪物!$B$4:$AK$100000,31,0)+VLOOKUP(C104*100+10*(G104-1),[1]导表_副本怪物!$B$4:$AK$100000,32,0)+VLOOKUP(C104*100+10*(G104-1),[1]导表_副本怪物!$B$4:$AK$100000,33,0)+VLOOKUP(C104*100+10*(G104-1),[1]导表_副本怪物!$B$4:$AK$100000,34,0)+VLOOKUP(C104*100+10*(G104-1),[1]导表_副本怪物!$B$4:$AK$100000,35,0))*20)*1000)/1000)</f>
        <v>29560</v>
      </c>
      <c r="K104" s="6"/>
      <c r="L104" s="6"/>
      <c r="M104" s="6">
        <v>1</v>
      </c>
      <c r="N104" s="6">
        <v>1</v>
      </c>
      <c r="O104" s="6"/>
      <c r="P104" s="6">
        <v>0</v>
      </c>
      <c r="Q104" s="6">
        <v>9900</v>
      </c>
      <c r="R104" s="41">
        <v>9901</v>
      </c>
      <c r="S104" s="41">
        <v>500</v>
      </c>
      <c r="T104" s="41">
        <v>9902</v>
      </c>
      <c r="U104" s="41">
        <v>500</v>
      </c>
      <c r="V104" s="41">
        <v>9903</v>
      </c>
      <c r="W104" s="41">
        <v>500</v>
      </c>
      <c r="X104" s="41">
        <v>9904</v>
      </c>
      <c r="Y104" s="41">
        <v>500</v>
      </c>
      <c r="Z104" s="41">
        <v>9905</v>
      </c>
      <c r="AA104" s="41">
        <v>500</v>
      </c>
      <c r="AB104" s="41">
        <v>9906</v>
      </c>
      <c r="AC104" s="41">
        <v>500</v>
      </c>
      <c r="AD104" s="41">
        <v>9907</v>
      </c>
      <c r="AE104" s="41">
        <v>1</v>
      </c>
      <c r="AF104" s="6"/>
      <c r="AG104" s="6"/>
      <c r="AH104" s="6">
        <v>5</v>
      </c>
      <c r="AI104" s="6" t="str">
        <f t="shared" si="67"/>
        <v>fightbg5</v>
      </c>
      <c r="AJ104" s="6" t="str">
        <f t="shared" si="68"/>
        <v>smallback_5</v>
      </c>
      <c r="AK104" s="18">
        <v>9900</v>
      </c>
      <c r="AL104" s="5" t="str">
        <f t="shared" ref="AL104:AL164" si="103">"map"&amp;AH104&amp;"_4"</f>
        <v>map5_4</v>
      </c>
    </row>
    <row r="105" spans="1:38" s="2" customFormat="1" x14ac:dyDescent="0.3">
      <c r="A105" s="6">
        <v>2</v>
      </c>
      <c r="B105" s="11" t="str">
        <f t="shared" si="65"/>
        <v>1-100</v>
      </c>
      <c r="C105" s="29" t="s">
        <v>174</v>
      </c>
      <c r="D105" s="6" t="s">
        <v>677</v>
      </c>
      <c r="E105" s="6"/>
      <c r="F105" s="6"/>
      <c r="G105" s="11">
        <v>1</v>
      </c>
      <c r="H105" s="6">
        <v>99</v>
      </c>
      <c r="I105" s="6">
        <f t="shared" ca="1" si="83"/>
        <v>28101</v>
      </c>
      <c r="J105" s="6">
        <f ca="1">(INT((VLOOKUP(C105*100+10*(G105-1),[1]导表_副本怪物!$B$4:$AK$100000,23,0)*20+(VLOOKUP(C105*100+10*(G105-1),[1]导表_副本怪物!$B$4:$AK$100000,31,0)+VLOOKUP(C105*100+10*(G105-1),[1]导表_副本怪物!$B$4:$AK$100000,32,0)+VLOOKUP(C105*100+10*(G105-1),[1]导表_副本怪物!$B$4:$AK$100000,33,0)+VLOOKUP(C105*100+10*(G105-1),[1]导表_副本怪物!$B$4:$AK$100000,34,0)+VLOOKUP(C105*100+10*(G105-1),[1]导表_副本怪物!$B$4:$AK$100000,35,0))*20)*1000)/1000)</f>
        <v>33060</v>
      </c>
      <c r="K105" s="6"/>
      <c r="L105" s="6"/>
      <c r="M105" s="6">
        <v>1</v>
      </c>
      <c r="N105" s="6">
        <v>1</v>
      </c>
      <c r="O105" s="6"/>
      <c r="P105" s="6">
        <v>0</v>
      </c>
      <c r="Q105" s="6">
        <v>10000</v>
      </c>
      <c r="R105" s="41">
        <v>10001</v>
      </c>
      <c r="S105" s="41">
        <v>500</v>
      </c>
      <c r="T105" s="41">
        <v>10002</v>
      </c>
      <c r="U105" s="41">
        <v>500</v>
      </c>
      <c r="V105" s="41">
        <v>10003</v>
      </c>
      <c r="W105" s="41">
        <v>500</v>
      </c>
      <c r="X105" s="41">
        <v>10004</v>
      </c>
      <c r="Y105" s="41">
        <v>500</v>
      </c>
      <c r="Z105" s="41">
        <v>10005</v>
      </c>
      <c r="AA105" s="41">
        <v>500</v>
      </c>
      <c r="AB105" s="41">
        <v>10006</v>
      </c>
      <c r="AC105" s="41">
        <v>500</v>
      </c>
      <c r="AD105" s="41">
        <v>10007</v>
      </c>
      <c r="AE105" s="41">
        <v>1</v>
      </c>
      <c r="AF105" s="6"/>
      <c r="AG105" s="6"/>
      <c r="AH105" s="6">
        <v>5</v>
      </c>
      <c r="AI105" s="6" t="str">
        <f t="shared" si="67"/>
        <v>fightbg5</v>
      </c>
      <c r="AJ105" s="6" t="str">
        <f t="shared" si="68"/>
        <v>smallback_5</v>
      </c>
      <c r="AK105" s="18">
        <v>10000</v>
      </c>
      <c r="AL105" s="5" t="str">
        <f t="shared" ref="AL105:AL165" si="104">"map"&amp;AH105&amp;"_5"</f>
        <v>map5_5</v>
      </c>
    </row>
    <row r="106" spans="1:38" s="2" customFormat="1" x14ac:dyDescent="0.3">
      <c r="A106" s="6">
        <v>2</v>
      </c>
      <c r="B106" s="6" t="str">
        <f t="shared" si="65"/>
        <v>1-101</v>
      </c>
      <c r="C106" s="29" t="s">
        <v>175</v>
      </c>
      <c r="D106" s="6" t="s">
        <v>678</v>
      </c>
      <c r="E106" s="6"/>
      <c r="F106" s="6"/>
      <c r="G106" s="6">
        <v>1</v>
      </c>
      <c r="H106" s="6">
        <v>100</v>
      </c>
      <c r="I106" s="6">
        <f t="shared" ca="1" si="83"/>
        <v>25755</v>
      </c>
      <c r="J106" s="6">
        <f ca="1">(INT((VLOOKUP(C106*100+10*(G106-1),[1]导表_副本怪物!$B$4:$AK$100000,23,0)*20+(VLOOKUP(C106*100+10*(G106-1),[1]导表_副本怪物!$B$4:$AK$100000,31,0)+VLOOKUP(C106*100+10*(G106-1),[1]导表_副本怪物!$B$4:$AK$100000,32,0)+VLOOKUP(C106*100+10*(G106-1),[1]导表_副本怪物!$B$4:$AK$100000,33,0)+VLOOKUP(C106*100+10*(G106-1),[1]导表_副本怪物!$B$4:$AK$100000,34,0)+VLOOKUP(C106*100+10*(G106-1),[1]导表_副本怪物!$B$4:$AK$100000,35,0))*20)*1000)/1000)</f>
        <v>30300</v>
      </c>
      <c r="K106" s="12" t="s">
        <v>2126</v>
      </c>
      <c r="L106" s="12" t="s">
        <v>2083</v>
      </c>
      <c r="M106" s="6">
        <v>1</v>
      </c>
      <c r="N106" s="6">
        <v>1</v>
      </c>
      <c r="O106" s="6"/>
      <c r="P106" s="6">
        <v>0</v>
      </c>
      <c r="Q106" s="6">
        <v>10100</v>
      </c>
      <c r="R106" s="41">
        <v>10101</v>
      </c>
      <c r="S106" s="41">
        <v>500</v>
      </c>
      <c r="T106" s="41">
        <v>10102</v>
      </c>
      <c r="U106" s="41">
        <v>500</v>
      </c>
      <c r="V106" s="41">
        <v>10103</v>
      </c>
      <c r="W106" s="41">
        <v>500</v>
      </c>
      <c r="X106" s="41">
        <v>10104</v>
      </c>
      <c r="Y106" s="41">
        <v>500</v>
      </c>
      <c r="Z106" s="41">
        <v>10105</v>
      </c>
      <c r="AA106" s="41">
        <v>500</v>
      </c>
      <c r="AB106" s="41">
        <v>10106</v>
      </c>
      <c r="AC106" s="41">
        <v>500</v>
      </c>
      <c r="AD106" s="41">
        <v>10107</v>
      </c>
      <c r="AE106" s="41">
        <v>1</v>
      </c>
      <c r="AF106" s="6"/>
      <c r="AG106" s="6"/>
      <c r="AH106" s="6">
        <v>1</v>
      </c>
      <c r="AI106" s="6" t="str">
        <f t="shared" si="67"/>
        <v>fightbg1</v>
      </c>
      <c r="AJ106" s="6" t="str">
        <f t="shared" si="68"/>
        <v>smallback_1</v>
      </c>
      <c r="AK106" s="18">
        <v>10100</v>
      </c>
      <c r="AL106" s="5" t="str">
        <f t="shared" si="100"/>
        <v>map1_1</v>
      </c>
    </row>
    <row r="107" spans="1:38" s="2" customFormat="1" x14ac:dyDescent="0.3">
      <c r="A107" s="6">
        <v>2</v>
      </c>
      <c r="B107" s="6" t="str">
        <f t="shared" si="65"/>
        <v>1-102</v>
      </c>
      <c r="C107" s="29" t="s">
        <v>176</v>
      </c>
      <c r="D107" s="6" t="s">
        <v>679</v>
      </c>
      <c r="E107" s="6"/>
      <c r="F107" s="6"/>
      <c r="G107" s="6">
        <v>1</v>
      </c>
      <c r="H107" s="6">
        <v>101</v>
      </c>
      <c r="I107" s="6">
        <f t="shared" ca="1" si="83"/>
        <v>26350</v>
      </c>
      <c r="J107" s="6">
        <f ca="1">(INT((VLOOKUP(C107*100+10*(G107-1),[1]导表_副本怪物!$B$4:$AK$100000,23,0)*20+(VLOOKUP(C107*100+10*(G107-1),[1]导表_副本怪物!$B$4:$AK$100000,31,0)+VLOOKUP(C107*100+10*(G107-1),[1]导表_副本怪物!$B$4:$AK$100000,32,0)+VLOOKUP(C107*100+10*(G107-1),[1]导表_副本怪物!$B$4:$AK$100000,33,0)+VLOOKUP(C107*100+10*(G107-1),[1]导表_副本怪物!$B$4:$AK$100000,34,0)+VLOOKUP(C107*100+10*(G107-1),[1]导表_副本怪物!$B$4:$AK$100000,35,0))*20)*1000)/1000)</f>
        <v>31000</v>
      </c>
      <c r="K107" s="6"/>
      <c r="L107" s="6"/>
      <c r="M107" s="6">
        <v>1</v>
      </c>
      <c r="N107" s="6">
        <v>1</v>
      </c>
      <c r="O107" s="6"/>
      <c r="P107" s="6">
        <v>0</v>
      </c>
      <c r="Q107" s="6">
        <v>10200</v>
      </c>
      <c r="R107" s="41">
        <v>10201</v>
      </c>
      <c r="S107" s="41">
        <v>500</v>
      </c>
      <c r="T107" s="41">
        <v>10202</v>
      </c>
      <c r="U107" s="41">
        <v>500</v>
      </c>
      <c r="V107" s="41">
        <v>10203</v>
      </c>
      <c r="W107" s="41">
        <v>500</v>
      </c>
      <c r="X107" s="41">
        <v>10204</v>
      </c>
      <c r="Y107" s="41">
        <v>500</v>
      </c>
      <c r="Z107" s="41">
        <v>10205</v>
      </c>
      <c r="AA107" s="41">
        <v>500</v>
      </c>
      <c r="AB107" s="41">
        <v>10206</v>
      </c>
      <c r="AC107" s="41">
        <v>500</v>
      </c>
      <c r="AD107" s="41">
        <v>10207</v>
      </c>
      <c r="AE107" s="41">
        <v>1</v>
      </c>
      <c r="AF107" s="6"/>
      <c r="AG107" s="6"/>
      <c r="AH107" s="6">
        <v>1</v>
      </c>
      <c r="AI107" s="6" t="str">
        <f t="shared" si="67"/>
        <v>fightbg1</v>
      </c>
      <c r="AJ107" s="6" t="str">
        <f t="shared" si="68"/>
        <v>smallback_1</v>
      </c>
      <c r="AK107" s="18">
        <v>10200</v>
      </c>
      <c r="AL107" s="5" t="str">
        <f t="shared" si="101"/>
        <v>map1_2</v>
      </c>
    </row>
    <row r="108" spans="1:38" s="2" customFormat="1" x14ac:dyDescent="0.3">
      <c r="A108" s="6">
        <v>2</v>
      </c>
      <c r="B108" s="6" t="str">
        <f t="shared" si="65"/>
        <v>1-103</v>
      </c>
      <c r="C108" s="29" t="s">
        <v>177</v>
      </c>
      <c r="D108" s="6" t="s">
        <v>680</v>
      </c>
      <c r="E108" s="6"/>
      <c r="F108" s="6"/>
      <c r="G108" s="6">
        <v>1</v>
      </c>
      <c r="H108" s="6">
        <v>102</v>
      </c>
      <c r="I108" s="6">
        <f t="shared" ca="1" si="83"/>
        <v>26928</v>
      </c>
      <c r="J108" s="6">
        <f ca="1">(INT((VLOOKUP(C108*100+10*(G108-1),[1]导表_副本怪物!$B$4:$AK$100000,23,0)*20+(VLOOKUP(C108*100+10*(G108-1),[1]导表_副本怪物!$B$4:$AK$100000,31,0)+VLOOKUP(C108*100+10*(G108-1),[1]导表_副本怪物!$B$4:$AK$100000,32,0)+VLOOKUP(C108*100+10*(G108-1),[1]导表_副本怪物!$B$4:$AK$100000,33,0)+VLOOKUP(C108*100+10*(G108-1),[1]导表_副本怪物!$B$4:$AK$100000,34,0)+VLOOKUP(C108*100+10*(G108-1),[1]导表_副本怪物!$B$4:$AK$100000,35,0))*20)*1000)/1000)</f>
        <v>31680</v>
      </c>
      <c r="K108" s="6"/>
      <c r="L108" s="6"/>
      <c r="M108" s="6">
        <v>1</v>
      </c>
      <c r="N108" s="12">
        <v>1</v>
      </c>
      <c r="O108" s="12"/>
      <c r="P108" s="6">
        <v>0</v>
      </c>
      <c r="Q108" s="6">
        <v>10300</v>
      </c>
      <c r="R108" s="41">
        <v>10301</v>
      </c>
      <c r="S108" s="41">
        <v>500</v>
      </c>
      <c r="T108" s="41">
        <v>10302</v>
      </c>
      <c r="U108" s="41">
        <v>500</v>
      </c>
      <c r="V108" s="41">
        <v>10303</v>
      </c>
      <c r="W108" s="41">
        <v>500</v>
      </c>
      <c r="X108" s="41">
        <v>10304</v>
      </c>
      <c r="Y108" s="41">
        <v>500</v>
      </c>
      <c r="Z108" s="41">
        <v>10305</v>
      </c>
      <c r="AA108" s="41">
        <v>500</v>
      </c>
      <c r="AB108" s="41">
        <v>10306</v>
      </c>
      <c r="AC108" s="41">
        <v>500</v>
      </c>
      <c r="AD108" s="41">
        <v>10307</v>
      </c>
      <c r="AE108" s="41">
        <v>1</v>
      </c>
      <c r="AF108" s="6"/>
      <c r="AG108" s="6"/>
      <c r="AH108" s="6">
        <v>1</v>
      </c>
      <c r="AI108" s="6" t="str">
        <f t="shared" si="67"/>
        <v>fightbg1</v>
      </c>
      <c r="AJ108" s="6" t="str">
        <f t="shared" si="68"/>
        <v>smallback_1</v>
      </c>
      <c r="AK108" s="18">
        <v>10300</v>
      </c>
      <c r="AL108" s="5" t="str">
        <f t="shared" si="102"/>
        <v>map1_3</v>
      </c>
    </row>
    <row r="109" spans="1:38" s="2" customFormat="1" x14ac:dyDescent="0.3">
      <c r="A109" s="6">
        <v>2</v>
      </c>
      <c r="B109" s="6" t="str">
        <f t="shared" si="65"/>
        <v>1-104</v>
      </c>
      <c r="C109" s="29" t="s">
        <v>178</v>
      </c>
      <c r="D109" s="6" t="s">
        <v>681</v>
      </c>
      <c r="E109" s="6"/>
      <c r="F109" s="6"/>
      <c r="G109" s="6">
        <v>1</v>
      </c>
      <c r="H109" s="6">
        <v>103</v>
      </c>
      <c r="I109" s="6">
        <f t="shared" ca="1" si="83"/>
        <v>27506</v>
      </c>
      <c r="J109" s="6">
        <f ca="1">(INT((VLOOKUP(C109*100+10*(G109-1),[1]导表_副本怪物!$B$4:$AK$100000,23,0)*20+(VLOOKUP(C109*100+10*(G109-1),[1]导表_副本怪物!$B$4:$AK$100000,31,0)+VLOOKUP(C109*100+10*(G109-1),[1]导表_副本怪物!$B$4:$AK$100000,32,0)+VLOOKUP(C109*100+10*(G109-1),[1]导表_副本怪物!$B$4:$AK$100000,33,0)+VLOOKUP(C109*100+10*(G109-1),[1]导表_副本怪物!$B$4:$AK$100000,34,0)+VLOOKUP(C109*100+10*(G109-1),[1]导表_副本怪物!$B$4:$AK$100000,35,0))*20)*1000)/1000)</f>
        <v>32360</v>
      </c>
      <c r="K109" s="6"/>
      <c r="L109" s="6"/>
      <c r="M109" s="6">
        <v>1</v>
      </c>
      <c r="N109" s="6">
        <v>1</v>
      </c>
      <c r="O109" s="6"/>
      <c r="P109" s="6">
        <v>0</v>
      </c>
      <c r="Q109" s="6">
        <v>10400</v>
      </c>
      <c r="R109" s="41">
        <v>10401</v>
      </c>
      <c r="S109" s="41">
        <v>500</v>
      </c>
      <c r="T109" s="41">
        <v>10402</v>
      </c>
      <c r="U109" s="41">
        <v>500</v>
      </c>
      <c r="V109" s="41">
        <v>10403</v>
      </c>
      <c r="W109" s="41">
        <v>500</v>
      </c>
      <c r="X109" s="41">
        <v>10404</v>
      </c>
      <c r="Y109" s="41">
        <v>500</v>
      </c>
      <c r="Z109" s="41">
        <v>10405</v>
      </c>
      <c r="AA109" s="41">
        <v>500</v>
      </c>
      <c r="AB109" s="41">
        <v>10406</v>
      </c>
      <c r="AC109" s="41">
        <v>500</v>
      </c>
      <c r="AD109" s="41">
        <v>10407</v>
      </c>
      <c r="AE109" s="41">
        <v>1</v>
      </c>
      <c r="AF109" s="6"/>
      <c r="AG109" s="6"/>
      <c r="AH109" s="6">
        <v>1</v>
      </c>
      <c r="AI109" s="6" t="str">
        <f t="shared" si="67"/>
        <v>fightbg1</v>
      </c>
      <c r="AJ109" s="6" t="str">
        <f t="shared" si="68"/>
        <v>smallback_1</v>
      </c>
      <c r="AK109" s="18">
        <v>10400</v>
      </c>
      <c r="AL109" s="5" t="str">
        <f t="shared" si="103"/>
        <v>map1_4</v>
      </c>
    </row>
    <row r="110" spans="1:38" s="2" customFormat="1" x14ac:dyDescent="0.3">
      <c r="A110" s="6">
        <v>2</v>
      </c>
      <c r="B110" s="11" t="str">
        <f t="shared" si="65"/>
        <v>1-105</v>
      </c>
      <c r="C110" s="29" t="s">
        <v>179</v>
      </c>
      <c r="D110" s="6" t="s">
        <v>682</v>
      </c>
      <c r="E110" s="6"/>
      <c r="F110" s="6"/>
      <c r="G110" s="11">
        <v>1</v>
      </c>
      <c r="H110" s="6">
        <v>104</v>
      </c>
      <c r="I110" s="6">
        <f t="shared" ca="1" si="83"/>
        <v>29342</v>
      </c>
      <c r="J110" s="6">
        <f ca="1">(INT((VLOOKUP(C110*100+10*(G110-1),[1]导表_副本怪物!$B$4:$AK$100000,23,0)*20+(VLOOKUP(C110*100+10*(G110-1),[1]导表_副本怪物!$B$4:$AK$100000,31,0)+VLOOKUP(C110*100+10*(G110-1),[1]导表_副本怪物!$B$4:$AK$100000,32,0)+VLOOKUP(C110*100+10*(G110-1),[1]导表_副本怪物!$B$4:$AK$100000,33,0)+VLOOKUP(C110*100+10*(G110-1),[1]导表_副本怪物!$B$4:$AK$100000,34,0)+VLOOKUP(C110*100+10*(G110-1),[1]导表_副本怪物!$B$4:$AK$100000,35,0))*20)*1000)/1000)</f>
        <v>34520</v>
      </c>
      <c r="K110" s="6"/>
      <c r="L110" s="6"/>
      <c r="M110" s="6">
        <v>1</v>
      </c>
      <c r="N110" s="6">
        <v>1</v>
      </c>
      <c r="O110" s="6"/>
      <c r="P110" s="6">
        <v>0</v>
      </c>
      <c r="Q110" s="6">
        <v>10500</v>
      </c>
      <c r="R110" s="41">
        <v>10501</v>
      </c>
      <c r="S110" s="41">
        <v>500</v>
      </c>
      <c r="T110" s="41">
        <v>10502</v>
      </c>
      <c r="U110" s="41">
        <v>500</v>
      </c>
      <c r="V110" s="41">
        <v>10503</v>
      </c>
      <c r="W110" s="41">
        <v>500</v>
      </c>
      <c r="X110" s="41">
        <v>10504</v>
      </c>
      <c r="Y110" s="41">
        <v>500</v>
      </c>
      <c r="Z110" s="41">
        <v>10505</v>
      </c>
      <c r="AA110" s="41">
        <v>500</v>
      </c>
      <c r="AB110" s="41">
        <v>10506</v>
      </c>
      <c r="AC110" s="41">
        <v>500</v>
      </c>
      <c r="AD110" s="41">
        <v>10507</v>
      </c>
      <c r="AE110" s="41">
        <v>1</v>
      </c>
      <c r="AF110" s="6"/>
      <c r="AG110" s="6"/>
      <c r="AH110" s="6">
        <v>1</v>
      </c>
      <c r="AI110" s="6" t="str">
        <f t="shared" si="67"/>
        <v>fightbg1</v>
      </c>
      <c r="AJ110" s="6" t="str">
        <f t="shared" si="68"/>
        <v>smallback_1</v>
      </c>
      <c r="AK110" s="18">
        <v>10500</v>
      </c>
      <c r="AL110" s="5" t="str">
        <f t="shared" si="104"/>
        <v>map1_5</v>
      </c>
    </row>
    <row r="111" spans="1:38" s="2" customFormat="1" x14ac:dyDescent="0.3">
      <c r="A111" s="6">
        <v>2</v>
      </c>
      <c r="B111" s="6" t="str">
        <f t="shared" si="65"/>
        <v>1-106</v>
      </c>
      <c r="C111" s="29" t="s">
        <v>180</v>
      </c>
      <c r="D111" s="6" t="s">
        <v>683</v>
      </c>
      <c r="E111" s="6"/>
      <c r="F111" s="6"/>
      <c r="G111" s="6">
        <v>1</v>
      </c>
      <c r="H111" s="6">
        <v>105</v>
      </c>
      <c r="I111" s="6">
        <f t="shared" ca="1" si="83"/>
        <v>26877</v>
      </c>
      <c r="J111" s="6">
        <f ca="1">(INT((VLOOKUP(C111*100+10*(G111-1),[1]导表_副本怪物!$B$4:$AK$100000,23,0)*20+(VLOOKUP(C111*100+10*(G111-1),[1]导表_副本怪物!$B$4:$AK$100000,31,0)+VLOOKUP(C111*100+10*(G111-1),[1]导表_副本怪物!$B$4:$AK$100000,32,0)+VLOOKUP(C111*100+10*(G111-1),[1]导表_副本怪物!$B$4:$AK$100000,33,0)+VLOOKUP(C111*100+10*(G111-1),[1]导表_副本怪物!$B$4:$AK$100000,34,0)+VLOOKUP(C111*100+10*(G111-1),[1]导表_副本怪物!$B$4:$AK$100000,35,0))*20)*1000)/1000)</f>
        <v>31620</v>
      </c>
      <c r="K111" s="12" t="s">
        <v>2082</v>
      </c>
      <c r="L111" s="12" t="s">
        <v>2083</v>
      </c>
      <c r="M111" s="6">
        <v>1</v>
      </c>
      <c r="N111" s="12">
        <v>1</v>
      </c>
      <c r="O111" s="12"/>
      <c r="P111" s="6">
        <v>0</v>
      </c>
      <c r="Q111" s="6">
        <v>10600</v>
      </c>
      <c r="R111" s="41">
        <v>10601</v>
      </c>
      <c r="S111" s="41">
        <v>500</v>
      </c>
      <c r="T111" s="41">
        <v>10602</v>
      </c>
      <c r="U111" s="41">
        <v>500</v>
      </c>
      <c r="V111" s="41">
        <v>10603</v>
      </c>
      <c r="W111" s="41">
        <v>500</v>
      </c>
      <c r="X111" s="41">
        <v>10604</v>
      </c>
      <c r="Y111" s="41">
        <v>500</v>
      </c>
      <c r="Z111" s="41">
        <v>10605</v>
      </c>
      <c r="AA111" s="41">
        <v>500</v>
      </c>
      <c r="AB111" s="41">
        <v>10606</v>
      </c>
      <c r="AC111" s="41">
        <v>500</v>
      </c>
      <c r="AD111" s="41">
        <v>10607</v>
      </c>
      <c r="AE111" s="41">
        <v>1</v>
      </c>
      <c r="AF111" s="6"/>
      <c r="AG111" s="6"/>
      <c r="AH111" s="6">
        <v>1</v>
      </c>
      <c r="AI111" s="6" t="str">
        <f t="shared" si="67"/>
        <v>fightbg1</v>
      </c>
      <c r="AJ111" s="6" t="str">
        <f t="shared" si="68"/>
        <v>smallback_1</v>
      </c>
      <c r="AK111" s="18">
        <v>10600</v>
      </c>
      <c r="AL111" s="5" t="str">
        <f t="shared" si="100"/>
        <v>map1_1</v>
      </c>
    </row>
    <row r="112" spans="1:38" s="2" customFormat="1" x14ac:dyDescent="0.3">
      <c r="A112" s="6">
        <v>2</v>
      </c>
      <c r="B112" s="6" t="str">
        <f t="shared" si="65"/>
        <v>1-107</v>
      </c>
      <c r="C112" s="29" t="s">
        <v>181</v>
      </c>
      <c r="D112" s="6" t="s">
        <v>684</v>
      </c>
      <c r="E112" s="6"/>
      <c r="F112" s="6"/>
      <c r="G112" s="6">
        <v>1</v>
      </c>
      <c r="H112" s="6">
        <v>106</v>
      </c>
      <c r="I112" s="6">
        <f t="shared" ca="1" si="83"/>
        <v>27506</v>
      </c>
      <c r="J112" s="6">
        <f ca="1">(INT((VLOOKUP(C112*100+10*(G112-1),[1]导表_副本怪物!$B$4:$AK$100000,23,0)*20+(VLOOKUP(C112*100+10*(G112-1),[1]导表_副本怪物!$B$4:$AK$100000,31,0)+VLOOKUP(C112*100+10*(G112-1),[1]导表_副本怪物!$B$4:$AK$100000,32,0)+VLOOKUP(C112*100+10*(G112-1),[1]导表_副本怪物!$B$4:$AK$100000,33,0)+VLOOKUP(C112*100+10*(G112-1),[1]导表_副本怪物!$B$4:$AK$100000,34,0)+VLOOKUP(C112*100+10*(G112-1),[1]导表_副本怪物!$B$4:$AK$100000,35,0))*20)*1000)/1000)</f>
        <v>32360</v>
      </c>
      <c r="K112" s="6"/>
      <c r="L112" s="6"/>
      <c r="M112" s="6">
        <v>1</v>
      </c>
      <c r="N112" s="6">
        <v>1</v>
      </c>
      <c r="O112" s="6"/>
      <c r="P112" s="6">
        <v>0</v>
      </c>
      <c r="Q112" s="6">
        <v>10700</v>
      </c>
      <c r="R112" s="41">
        <v>10701</v>
      </c>
      <c r="S112" s="41">
        <v>500</v>
      </c>
      <c r="T112" s="41">
        <v>10702</v>
      </c>
      <c r="U112" s="41">
        <v>500</v>
      </c>
      <c r="V112" s="41">
        <v>10703</v>
      </c>
      <c r="W112" s="41">
        <v>500</v>
      </c>
      <c r="X112" s="41">
        <v>10704</v>
      </c>
      <c r="Y112" s="41">
        <v>500</v>
      </c>
      <c r="Z112" s="41">
        <v>10705</v>
      </c>
      <c r="AA112" s="41">
        <v>500</v>
      </c>
      <c r="AB112" s="41">
        <v>10706</v>
      </c>
      <c r="AC112" s="41">
        <v>500</v>
      </c>
      <c r="AD112" s="41">
        <v>10707</v>
      </c>
      <c r="AE112" s="41">
        <v>1</v>
      </c>
      <c r="AF112" s="6"/>
      <c r="AG112" s="6"/>
      <c r="AH112" s="6">
        <v>1</v>
      </c>
      <c r="AI112" s="6" t="str">
        <f t="shared" si="67"/>
        <v>fightbg1</v>
      </c>
      <c r="AJ112" s="6" t="str">
        <f t="shared" si="68"/>
        <v>smallback_1</v>
      </c>
      <c r="AK112" s="18">
        <v>10700</v>
      </c>
      <c r="AL112" s="5" t="str">
        <f t="shared" si="101"/>
        <v>map1_2</v>
      </c>
    </row>
    <row r="113" spans="1:38" s="2" customFormat="1" x14ac:dyDescent="0.3">
      <c r="A113" s="6">
        <v>2</v>
      </c>
      <c r="B113" s="6" t="str">
        <f t="shared" si="65"/>
        <v>1-108</v>
      </c>
      <c r="C113" s="29" t="s">
        <v>182</v>
      </c>
      <c r="D113" s="6" t="s">
        <v>685</v>
      </c>
      <c r="E113" s="6"/>
      <c r="F113" s="6"/>
      <c r="G113" s="6">
        <v>1</v>
      </c>
      <c r="H113" s="6">
        <v>107</v>
      </c>
      <c r="I113" s="6">
        <f t="shared" ca="1" si="83"/>
        <v>28152</v>
      </c>
      <c r="J113" s="6">
        <f ca="1">(INT((VLOOKUP(C113*100+10*(G113-1),[1]导表_副本怪物!$B$4:$AK$100000,23,0)*20+(VLOOKUP(C113*100+10*(G113-1),[1]导表_副本怪物!$B$4:$AK$100000,31,0)+VLOOKUP(C113*100+10*(G113-1),[1]导表_副本怪物!$B$4:$AK$100000,32,0)+VLOOKUP(C113*100+10*(G113-1),[1]导表_副本怪物!$B$4:$AK$100000,33,0)+VLOOKUP(C113*100+10*(G113-1),[1]导表_副本怪物!$B$4:$AK$100000,34,0)+VLOOKUP(C113*100+10*(G113-1),[1]导表_副本怪物!$B$4:$AK$100000,35,0))*20)*1000)/1000)</f>
        <v>33120</v>
      </c>
      <c r="K113" s="6"/>
      <c r="L113" s="6"/>
      <c r="M113" s="6">
        <v>1</v>
      </c>
      <c r="N113" s="6">
        <v>1</v>
      </c>
      <c r="O113" s="6"/>
      <c r="P113" s="6">
        <v>0</v>
      </c>
      <c r="Q113" s="6">
        <v>10800</v>
      </c>
      <c r="R113" s="41">
        <v>10801</v>
      </c>
      <c r="S113" s="41">
        <v>500</v>
      </c>
      <c r="T113" s="41">
        <v>10802</v>
      </c>
      <c r="U113" s="41">
        <v>500</v>
      </c>
      <c r="V113" s="41">
        <v>10803</v>
      </c>
      <c r="W113" s="41">
        <v>500</v>
      </c>
      <c r="X113" s="41">
        <v>10804</v>
      </c>
      <c r="Y113" s="41">
        <v>500</v>
      </c>
      <c r="Z113" s="41">
        <v>10805</v>
      </c>
      <c r="AA113" s="41">
        <v>500</v>
      </c>
      <c r="AB113" s="41">
        <v>10806</v>
      </c>
      <c r="AC113" s="41">
        <v>500</v>
      </c>
      <c r="AD113" s="41">
        <v>10807</v>
      </c>
      <c r="AE113" s="41">
        <v>1</v>
      </c>
      <c r="AF113" s="6"/>
      <c r="AG113" s="6"/>
      <c r="AH113" s="6">
        <v>1</v>
      </c>
      <c r="AI113" s="6" t="str">
        <f t="shared" si="67"/>
        <v>fightbg1</v>
      </c>
      <c r="AJ113" s="6" t="str">
        <f t="shared" si="68"/>
        <v>smallback_1</v>
      </c>
      <c r="AK113" s="18">
        <v>10800</v>
      </c>
      <c r="AL113" s="5" t="str">
        <f t="shared" si="102"/>
        <v>map1_3</v>
      </c>
    </row>
    <row r="114" spans="1:38" s="2" customFormat="1" x14ac:dyDescent="0.3">
      <c r="A114" s="6">
        <v>2</v>
      </c>
      <c r="B114" s="6" t="str">
        <f t="shared" si="65"/>
        <v>1-109</v>
      </c>
      <c r="C114" s="29" t="s">
        <v>183</v>
      </c>
      <c r="D114" s="6" t="s">
        <v>686</v>
      </c>
      <c r="E114" s="6"/>
      <c r="F114" s="6"/>
      <c r="G114" s="6">
        <v>1</v>
      </c>
      <c r="H114" s="6">
        <v>108</v>
      </c>
      <c r="I114" s="6">
        <f t="shared" ca="1" si="83"/>
        <v>28747</v>
      </c>
      <c r="J114" s="6">
        <f ca="1">(INT((VLOOKUP(C114*100+10*(G114-1),[1]导表_副本怪物!$B$4:$AK$100000,23,0)*20+(VLOOKUP(C114*100+10*(G114-1),[1]导表_副本怪物!$B$4:$AK$100000,31,0)+VLOOKUP(C114*100+10*(G114-1),[1]导表_副本怪物!$B$4:$AK$100000,32,0)+VLOOKUP(C114*100+10*(G114-1),[1]导表_副本怪物!$B$4:$AK$100000,33,0)+VLOOKUP(C114*100+10*(G114-1),[1]导表_副本怪物!$B$4:$AK$100000,34,0)+VLOOKUP(C114*100+10*(G114-1),[1]导表_副本怪物!$B$4:$AK$100000,35,0))*20)*1000)/1000)</f>
        <v>33820</v>
      </c>
      <c r="K114" s="6"/>
      <c r="L114" s="6"/>
      <c r="M114" s="6">
        <v>1</v>
      </c>
      <c r="N114" s="12">
        <v>1</v>
      </c>
      <c r="O114" s="12"/>
      <c r="P114" s="6">
        <v>0</v>
      </c>
      <c r="Q114" s="6">
        <v>10900</v>
      </c>
      <c r="R114" s="41">
        <v>10901</v>
      </c>
      <c r="S114" s="41">
        <v>500</v>
      </c>
      <c r="T114" s="41">
        <v>10902</v>
      </c>
      <c r="U114" s="41">
        <v>500</v>
      </c>
      <c r="V114" s="41">
        <v>10903</v>
      </c>
      <c r="W114" s="41">
        <v>500</v>
      </c>
      <c r="X114" s="41">
        <v>10904</v>
      </c>
      <c r="Y114" s="41">
        <v>500</v>
      </c>
      <c r="Z114" s="41">
        <v>10905</v>
      </c>
      <c r="AA114" s="41">
        <v>500</v>
      </c>
      <c r="AB114" s="41">
        <v>10906</v>
      </c>
      <c r="AC114" s="41">
        <v>500</v>
      </c>
      <c r="AD114" s="41">
        <v>10907</v>
      </c>
      <c r="AE114" s="41">
        <v>1</v>
      </c>
      <c r="AF114" s="6"/>
      <c r="AG114" s="6"/>
      <c r="AH114" s="6">
        <v>1</v>
      </c>
      <c r="AI114" s="6" t="str">
        <f t="shared" si="67"/>
        <v>fightbg1</v>
      </c>
      <c r="AJ114" s="6" t="str">
        <f t="shared" si="68"/>
        <v>smallback_1</v>
      </c>
      <c r="AK114" s="18">
        <v>10900</v>
      </c>
      <c r="AL114" s="5" t="str">
        <f t="shared" si="103"/>
        <v>map1_4</v>
      </c>
    </row>
    <row r="115" spans="1:38" s="2" customFormat="1" x14ac:dyDescent="0.3">
      <c r="A115" s="6">
        <v>2</v>
      </c>
      <c r="B115" s="11" t="str">
        <f t="shared" si="65"/>
        <v>1-110</v>
      </c>
      <c r="C115" s="29" t="s">
        <v>184</v>
      </c>
      <c r="D115" s="6" t="s">
        <v>687</v>
      </c>
      <c r="E115" s="6"/>
      <c r="F115" s="6"/>
      <c r="G115" s="11">
        <v>1</v>
      </c>
      <c r="H115" s="6">
        <v>109</v>
      </c>
      <c r="I115" s="6">
        <f t="shared" ca="1" si="83"/>
        <v>34221</v>
      </c>
      <c r="J115" s="6">
        <f ca="1">(INT((VLOOKUP(C115*100+10*(G115-1),[1]导表_副本怪物!$B$4:$AK$100000,23,0)*20+(VLOOKUP(C115*100+10*(G115-1),[1]导表_副本怪物!$B$4:$AK$100000,31,0)+VLOOKUP(C115*100+10*(G115-1),[1]导表_副本怪物!$B$4:$AK$100000,32,0)+VLOOKUP(C115*100+10*(G115-1),[1]导表_副本怪物!$B$4:$AK$100000,33,0)+VLOOKUP(C115*100+10*(G115-1),[1]导表_副本怪物!$B$4:$AK$100000,34,0)+VLOOKUP(C115*100+10*(G115-1),[1]导表_副本怪物!$B$4:$AK$100000,35,0))*20)*1000)/1000)</f>
        <v>40260</v>
      </c>
      <c r="K115" s="6"/>
      <c r="L115" s="6"/>
      <c r="M115" s="6">
        <v>1</v>
      </c>
      <c r="N115" s="6">
        <v>1</v>
      </c>
      <c r="O115" s="6"/>
      <c r="P115" s="6">
        <v>0</v>
      </c>
      <c r="Q115" s="6">
        <v>11000</v>
      </c>
      <c r="R115" s="41">
        <v>11001</v>
      </c>
      <c r="S115" s="41">
        <v>500</v>
      </c>
      <c r="T115" s="41">
        <v>11002</v>
      </c>
      <c r="U115" s="41">
        <v>500</v>
      </c>
      <c r="V115" s="41">
        <v>11003</v>
      </c>
      <c r="W115" s="41">
        <v>500</v>
      </c>
      <c r="X115" s="41">
        <v>11004</v>
      </c>
      <c r="Y115" s="41">
        <v>500</v>
      </c>
      <c r="Z115" s="41">
        <v>11005</v>
      </c>
      <c r="AA115" s="41">
        <v>500</v>
      </c>
      <c r="AB115" s="41">
        <v>11006</v>
      </c>
      <c r="AC115" s="41">
        <v>500</v>
      </c>
      <c r="AD115" s="41">
        <v>11007</v>
      </c>
      <c r="AE115" s="41">
        <v>1</v>
      </c>
      <c r="AF115" s="6"/>
      <c r="AG115" s="6"/>
      <c r="AH115" s="6">
        <v>1</v>
      </c>
      <c r="AI115" s="6" t="str">
        <f t="shared" si="67"/>
        <v>fightbg1</v>
      </c>
      <c r="AJ115" s="6" t="str">
        <f t="shared" si="68"/>
        <v>smallback_1</v>
      </c>
      <c r="AK115" s="18">
        <v>11000</v>
      </c>
      <c r="AL115" s="5" t="str">
        <f t="shared" si="104"/>
        <v>map1_5</v>
      </c>
    </row>
    <row r="116" spans="1:38" s="2" customFormat="1" x14ac:dyDescent="0.3">
      <c r="A116" s="6">
        <v>2</v>
      </c>
      <c r="B116" s="6" t="str">
        <f t="shared" si="65"/>
        <v>1-111</v>
      </c>
      <c r="C116" s="29" t="s">
        <v>185</v>
      </c>
      <c r="D116" s="6" t="s">
        <v>688</v>
      </c>
      <c r="E116" s="6"/>
      <c r="F116" s="6"/>
      <c r="G116" s="6">
        <v>1</v>
      </c>
      <c r="H116" s="6">
        <v>110</v>
      </c>
      <c r="I116" s="6">
        <f t="shared" ca="1" si="83"/>
        <v>31314</v>
      </c>
      <c r="J116" s="6">
        <f ca="1">(INT((VLOOKUP(C116*100+10*(G116-1),[1]导表_副本怪物!$B$4:$AK$100000,23,0)*20+(VLOOKUP(C116*100+10*(G116-1),[1]导表_副本怪物!$B$4:$AK$100000,31,0)+VLOOKUP(C116*100+10*(G116-1),[1]导表_副本怪物!$B$4:$AK$100000,32,0)+VLOOKUP(C116*100+10*(G116-1),[1]导表_副本怪物!$B$4:$AK$100000,33,0)+VLOOKUP(C116*100+10*(G116-1),[1]导表_副本怪物!$B$4:$AK$100000,34,0)+VLOOKUP(C116*100+10*(G116-1),[1]导表_副本怪物!$B$4:$AK$100000,35,0))*20)*1000)/1000)</f>
        <v>36840</v>
      </c>
      <c r="K116" s="12" t="s">
        <v>2084</v>
      </c>
      <c r="L116" s="12" t="s">
        <v>2083</v>
      </c>
      <c r="M116" s="6">
        <v>1</v>
      </c>
      <c r="N116" s="6">
        <v>1</v>
      </c>
      <c r="O116" s="6"/>
      <c r="P116" s="6">
        <v>0</v>
      </c>
      <c r="Q116" s="6">
        <v>11100</v>
      </c>
      <c r="R116" s="41">
        <v>11101</v>
      </c>
      <c r="S116" s="41">
        <v>500</v>
      </c>
      <c r="T116" s="41">
        <v>11102</v>
      </c>
      <c r="U116" s="41">
        <v>500</v>
      </c>
      <c r="V116" s="41">
        <v>11103</v>
      </c>
      <c r="W116" s="41">
        <v>500</v>
      </c>
      <c r="X116" s="41">
        <v>11104</v>
      </c>
      <c r="Y116" s="41">
        <v>500</v>
      </c>
      <c r="Z116" s="41">
        <v>11105</v>
      </c>
      <c r="AA116" s="41">
        <v>500</v>
      </c>
      <c r="AB116" s="41">
        <v>11106</v>
      </c>
      <c r="AC116" s="41">
        <v>500</v>
      </c>
      <c r="AD116" s="41">
        <v>11107</v>
      </c>
      <c r="AE116" s="41">
        <v>1</v>
      </c>
      <c r="AF116" s="6"/>
      <c r="AG116" s="6"/>
      <c r="AH116" s="6">
        <v>1</v>
      </c>
      <c r="AI116" s="6" t="str">
        <f t="shared" si="67"/>
        <v>fightbg1</v>
      </c>
      <c r="AJ116" s="6" t="str">
        <f t="shared" si="68"/>
        <v>smallback_1</v>
      </c>
      <c r="AK116" s="18">
        <v>11100</v>
      </c>
      <c r="AL116" s="5" t="str">
        <f t="shared" si="100"/>
        <v>map1_1</v>
      </c>
    </row>
    <row r="117" spans="1:38" s="2" customFormat="1" x14ac:dyDescent="0.3">
      <c r="A117" s="6">
        <v>2</v>
      </c>
      <c r="B117" s="6" t="str">
        <f t="shared" si="65"/>
        <v>1-112</v>
      </c>
      <c r="C117" s="29" t="s">
        <v>186</v>
      </c>
      <c r="D117" s="6" t="s">
        <v>689</v>
      </c>
      <c r="E117" s="6"/>
      <c r="F117" s="6"/>
      <c r="G117" s="6">
        <v>1</v>
      </c>
      <c r="H117" s="6">
        <v>111</v>
      </c>
      <c r="I117" s="6">
        <f t="shared" ca="1" si="83"/>
        <v>32028</v>
      </c>
      <c r="J117" s="6">
        <f ca="1">(INT((VLOOKUP(C117*100+10*(G117-1),[1]导表_副本怪物!$B$4:$AK$100000,23,0)*20+(VLOOKUP(C117*100+10*(G117-1),[1]导表_副本怪物!$B$4:$AK$100000,31,0)+VLOOKUP(C117*100+10*(G117-1),[1]导表_副本怪物!$B$4:$AK$100000,32,0)+VLOOKUP(C117*100+10*(G117-1),[1]导表_副本怪物!$B$4:$AK$100000,33,0)+VLOOKUP(C117*100+10*(G117-1),[1]导表_副本怪物!$B$4:$AK$100000,34,0)+VLOOKUP(C117*100+10*(G117-1),[1]导表_副本怪物!$B$4:$AK$100000,35,0))*20)*1000)/1000)</f>
        <v>37680</v>
      </c>
      <c r="K117" s="6"/>
      <c r="L117" s="6"/>
      <c r="M117" s="6">
        <v>1</v>
      </c>
      <c r="N117" s="12">
        <v>1</v>
      </c>
      <c r="O117" s="12"/>
      <c r="P117" s="6">
        <v>0</v>
      </c>
      <c r="Q117" s="6">
        <v>11200</v>
      </c>
      <c r="R117" s="41">
        <v>11201</v>
      </c>
      <c r="S117" s="41">
        <v>500</v>
      </c>
      <c r="T117" s="41">
        <v>11202</v>
      </c>
      <c r="U117" s="41">
        <v>500</v>
      </c>
      <c r="V117" s="41">
        <v>11203</v>
      </c>
      <c r="W117" s="41">
        <v>500</v>
      </c>
      <c r="X117" s="41">
        <v>11204</v>
      </c>
      <c r="Y117" s="41">
        <v>500</v>
      </c>
      <c r="Z117" s="41">
        <v>11205</v>
      </c>
      <c r="AA117" s="41">
        <v>500</v>
      </c>
      <c r="AB117" s="41">
        <v>11206</v>
      </c>
      <c r="AC117" s="41">
        <v>500</v>
      </c>
      <c r="AD117" s="41">
        <v>11207</v>
      </c>
      <c r="AE117" s="41">
        <v>1</v>
      </c>
      <c r="AF117" s="6"/>
      <c r="AG117" s="6"/>
      <c r="AH117" s="6">
        <v>1</v>
      </c>
      <c r="AI117" s="6" t="str">
        <f t="shared" si="67"/>
        <v>fightbg1</v>
      </c>
      <c r="AJ117" s="6" t="str">
        <f t="shared" si="68"/>
        <v>smallback_1</v>
      </c>
      <c r="AK117" s="18">
        <v>11200</v>
      </c>
      <c r="AL117" s="5" t="str">
        <f t="shared" si="101"/>
        <v>map1_2</v>
      </c>
    </row>
    <row r="118" spans="1:38" s="2" customFormat="1" x14ac:dyDescent="0.3">
      <c r="A118" s="6">
        <v>2</v>
      </c>
      <c r="B118" s="6" t="str">
        <f t="shared" si="65"/>
        <v>1-113</v>
      </c>
      <c r="C118" s="29" t="s">
        <v>187</v>
      </c>
      <c r="D118" s="6" t="s">
        <v>690</v>
      </c>
      <c r="E118" s="6"/>
      <c r="F118" s="6"/>
      <c r="G118" s="6">
        <v>1</v>
      </c>
      <c r="H118" s="6">
        <v>112</v>
      </c>
      <c r="I118" s="6">
        <f t="shared" ca="1" si="83"/>
        <v>32759</v>
      </c>
      <c r="J118" s="6">
        <f ca="1">(INT((VLOOKUP(C118*100+10*(G118-1),[1]导表_副本怪物!$B$4:$AK$100000,23,0)*20+(VLOOKUP(C118*100+10*(G118-1),[1]导表_副本怪物!$B$4:$AK$100000,31,0)+VLOOKUP(C118*100+10*(G118-1),[1]导表_副本怪物!$B$4:$AK$100000,32,0)+VLOOKUP(C118*100+10*(G118-1),[1]导表_副本怪物!$B$4:$AK$100000,33,0)+VLOOKUP(C118*100+10*(G118-1),[1]导表_副本怪物!$B$4:$AK$100000,34,0)+VLOOKUP(C118*100+10*(G118-1),[1]导表_副本怪物!$B$4:$AK$100000,35,0))*20)*1000)/1000)</f>
        <v>38540</v>
      </c>
      <c r="K118" s="6"/>
      <c r="L118" s="6"/>
      <c r="M118" s="6">
        <v>1</v>
      </c>
      <c r="N118" s="6">
        <v>1</v>
      </c>
      <c r="O118" s="6"/>
      <c r="P118" s="6">
        <v>0</v>
      </c>
      <c r="Q118" s="6">
        <v>11300</v>
      </c>
      <c r="R118" s="41">
        <v>11301</v>
      </c>
      <c r="S118" s="41">
        <v>500</v>
      </c>
      <c r="T118" s="41">
        <v>11302</v>
      </c>
      <c r="U118" s="41">
        <v>500</v>
      </c>
      <c r="V118" s="41">
        <v>11303</v>
      </c>
      <c r="W118" s="41">
        <v>500</v>
      </c>
      <c r="X118" s="41">
        <v>11304</v>
      </c>
      <c r="Y118" s="41">
        <v>500</v>
      </c>
      <c r="Z118" s="41">
        <v>11305</v>
      </c>
      <c r="AA118" s="41">
        <v>500</v>
      </c>
      <c r="AB118" s="41">
        <v>11306</v>
      </c>
      <c r="AC118" s="41">
        <v>500</v>
      </c>
      <c r="AD118" s="41">
        <v>11307</v>
      </c>
      <c r="AE118" s="41">
        <v>1</v>
      </c>
      <c r="AF118" s="6"/>
      <c r="AG118" s="6"/>
      <c r="AH118" s="6">
        <v>1</v>
      </c>
      <c r="AI118" s="6" t="str">
        <f t="shared" si="67"/>
        <v>fightbg1</v>
      </c>
      <c r="AJ118" s="6" t="str">
        <f t="shared" si="68"/>
        <v>smallback_1</v>
      </c>
      <c r="AK118" s="18">
        <v>11300</v>
      </c>
      <c r="AL118" s="5" t="str">
        <f t="shared" si="102"/>
        <v>map1_3</v>
      </c>
    </row>
    <row r="119" spans="1:38" s="2" customFormat="1" x14ac:dyDescent="0.3">
      <c r="A119" s="6">
        <v>2</v>
      </c>
      <c r="B119" s="6" t="str">
        <f t="shared" si="65"/>
        <v>1-114</v>
      </c>
      <c r="C119" s="29" t="s">
        <v>188</v>
      </c>
      <c r="D119" s="6" t="s">
        <v>691</v>
      </c>
      <c r="E119" s="6"/>
      <c r="F119" s="6"/>
      <c r="G119" s="6">
        <v>1</v>
      </c>
      <c r="H119" s="6">
        <v>113</v>
      </c>
      <c r="I119" s="6">
        <f t="shared" ca="1" si="83"/>
        <v>33507</v>
      </c>
      <c r="J119" s="6">
        <f ca="1">(INT((VLOOKUP(C119*100+10*(G119-1),[1]导表_副本怪物!$B$4:$AK$100000,23,0)*20+(VLOOKUP(C119*100+10*(G119-1),[1]导表_副本怪物!$B$4:$AK$100000,31,0)+VLOOKUP(C119*100+10*(G119-1),[1]导表_副本怪物!$B$4:$AK$100000,32,0)+VLOOKUP(C119*100+10*(G119-1),[1]导表_副本怪物!$B$4:$AK$100000,33,0)+VLOOKUP(C119*100+10*(G119-1),[1]导表_副本怪物!$B$4:$AK$100000,34,0)+VLOOKUP(C119*100+10*(G119-1),[1]导表_副本怪物!$B$4:$AK$100000,35,0))*20)*1000)/1000)</f>
        <v>39420</v>
      </c>
      <c r="K119" s="6"/>
      <c r="L119" s="6"/>
      <c r="M119" s="6">
        <v>1</v>
      </c>
      <c r="N119" s="6">
        <v>1</v>
      </c>
      <c r="O119" s="6"/>
      <c r="P119" s="6">
        <v>0</v>
      </c>
      <c r="Q119" s="6">
        <v>11400</v>
      </c>
      <c r="R119" s="41">
        <v>11401</v>
      </c>
      <c r="S119" s="41">
        <v>500</v>
      </c>
      <c r="T119" s="41">
        <v>11402</v>
      </c>
      <c r="U119" s="41">
        <v>500</v>
      </c>
      <c r="V119" s="41">
        <v>11403</v>
      </c>
      <c r="W119" s="41">
        <v>500</v>
      </c>
      <c r="X119" s="41">
        <v>11404</v>
      </c>
      <c r="Y119" s="41">
        <v>500</v>
      </c>
      <c r="Z119" s="41">
        <v>11405</v>
      </c>
      <c r="AA119" s="41">
        <v>500</v>
      </c>
      <c r="AB119" s="41">
        <v>11406</v>
      </c>
      <c r="AC119" s="41">
        <v>500</v>
      </c>
      <c r="AD119" s="41">
        <v>11407</v>
      </c>
      <c r="AE119" s="41">
        <v>1</v>
      </c>
      <c r="AF119" s="6"/>
      <c r="AG119" s="6"/>
      <c r="AH119" s="6">
        <v>1</v>
      </c>
      <c r="AI119" s="6" t="str">
        <f t="shared" si="67"/>
        <v>fightbg1</v>
      </c>
      <c r="AJ119" s="6" t="str">
        <f t="shared" si="68"/>
        <v>smallback_1</v>
      </c>
      <c r="AK119" s="18">
        <v>11400</v>
      </c>
      <c r="AL119" s="5" t="str">
        <f t="shared" si="103"/>
        <v>map1_4</v>
      </c>
    </row>
    <row r="120" spans="1:38" s="2" customFormat="1" x14ac:dyDescent="0.3">
      <c r="A120" s="6">
        <v>2</v>
      </c>
      <c r="B120" s="11" t="str">
        <f t="shared" si="65"/>
        <v>1-115</v>
      </c>
      <c r="C120" s="29" t="s">
        <v>189</v>
      </c>
      <c r="D120" s="6" t="s">
        <v>692</v>
      </c>
      <c r="E120" s="6"/>
      <c r="F120" s="6"/>
      <c r="G120" s="11">
        <v>1</v>
      </c>
      <c r="H120" s="6">
        <v>114</v>
      </c>
      <c r="I120" s="6">
        <f t="shared" ca="1" si="83"/>
        <v>39508</v>
      </c>
      <c r="J120" s="6">
        <f ca="1">(INT((VLOOKUP(C120*100+10*(G120-1),[1]导表_副本怪物!$B$4:$AK$100000,23,0)*20+(VLOOKUP(C120*100+10*(G120-1),[1]导表_副本怪物!$B$4:$AK$100000,31,0)+VLOOKUP(C120*100+10*(G120-1),[1]导表_副本怪物!$B$4:$AK$100000,32,0)+VLOOKUP(C120*100+10*(G120-1),[1]导表_副本怪物!$B$4:$AK$100000,33,0)+VLOOKUP(C120*100+10*(G120-1),[1]导表_副本怪物!$B$4:$AK$100000,34,0)+VLOOKUP(C120*100+10*(G120-1),[1]导表_副本怪物!$B$4:$AK$100000,35,0))*20)*1000)/1000)</f>
        <v>46480</v>
      </c>
      <c r="K120" s="6"/>
      <c r="L120" s="6"/>
      <c r="M120" s="6">
        <v>1</v>
      </c>
      <c r="N120" s="12">
        <v>1</v>
      </c>
      <c r="O120" s="12"/>
      <c r="P120" s="6">
        <v>0</v>
      </c>
      <c r="Q120" s="6">
        <v>11500</v>
      </c>
      <c r="R120" s="41">
        <v>11501</v>
      </c>
      <c r="S120" s="41">
        <v>500</v>
      </c>
      <c r="T120" s="41">
        <v>11502</v>
      </c>
      <c r="U120" s="41">
        <v>500</v>
      </c>
      <c r="V120" s="41">
        <v>11503</v>
      </c>
      <c r="W120" s="41">
        <v>500</v>
      </c>
      <c r="X120" s="41">
        <v>11504</v>
      </c>
      <c r="Y120" s="41">
        <v>500</v>
      </c>
      <c r="Z120" s="41">
        <v>11505</v>
      </c>
      <c r="AA120" s="41">
        <v>500</v>
      </c>
      <c r="AB120" s="41">
        <v>11506</v>
      </c>
      <c r="AC120" s="41">
        <v>500</v>
      </c>
      <c r="AD120" s="41">
        <v>11507</v>
      </c>
      <c r="AE120" s="41">
        <v>1</v>
      </c>
      <c r="AF120" s="6"/>
      <c r="AG120" s="6"/>
      <c r="AH120" s="6">
        <v>1</v>
      </c>
      <c r="AI120" s="6" t="str">
        <f t="shared" si="67"/>
        <v>fightbg1</v>
      </c>
      <c r="AJ120" s="6" t="str">
        <f t="shared" si="68"/>
        <v>smallback_1</v>
      </c>
      <c r="AK120" s="18">
        <v>11500</v>
      </c>
      <c r="AL120" s="5" t="str">
        <f t="shared" si="104"/>
        <v>map1_5</v>
      </c>
    </row>
    <row r="121" spans="1:38" s="2" customFormat="1" x14ac:dyDescent="0.3">
      <c r="A121" s="6">
        <v>2</v>
      </c>
      <c r="B121" s="6" t="str">
        <f t="shared" si="65"/>
        <v>1-116</v>
      </c>
      <c r="C121" s="29" t="s">
        <v>190</v>
      </c>
      <c r="D121" s="6" t="s">
        <v>693</v>
      </c>
      <c r="E121" s="6"/>
      <c r="F121" s="6"/>
      <c r="G121" s="6">
        <v>1</v>
      </c>
      <c r="H121" s="6">
        <v>115</v>
      </c>
      <c r="I121" s="6">
        <f t="shared" ca="1" si="83"/>
        <v>36057</v>
      </c>
      <c r="J121" s="6">
        <f ca="1">(INT((VLOOKUP(C121*100+10*(G121-1),[1]导表_副本怪物!$B$4:$AK$100000,23,0)*20+(VLOOKUP(C121*100+10*(G121-1),[1]导表_副本怪物!$B$4:$AK$100000,31,0)+VLOOKUP(C121*100+10*(G121-1),[1]导表_副本怪物!$B$4:$AK$100000,32,0)+VLOOKUP(C121*100+10*(G121-1),[1]导表_副本怪物!$B$4:$AK$100000,33,0)+VLOOKUP(C121*100+10*(G121-1),[1]导表_副本怪物!$B$4:$AK$100000,34,0)+VLOOKUP(C121*100+10*(G121-1),[1]导表_副本怪物!$B$4:$AK$100000,35,0))*20)*1000)/1000)</f>
        <v>42420</v>
      </c>
      <c r="K121" s="12" t="s">
        <v>2085</v>
      </c>
      <c r="L121" s="12" t="s">
        <v>2083</v>
      </c>
      <c r="M121" s="6">
        <v>1</v>
      </c>
      <c r="N121" s="6">
        <v>1</v>
      </c>
      <c r="O121" s="6"/>
      <c r="P121" s="6">
        <v>0</v>
      </c>
      <c r="Q121" s="6">
        <v>11600</v>
      </c>
      <c r="R121" s="41">
        <v>11601</v>
      </c>
      <c r="S121" s="41">
        <v>500</v>
      </c>
      <c r="T121" s="41">
        <v>11602</v>
      </c>
      <c r="U121" s="41">
        <v>500</v>
      </c>
      <c r="V121" s="41">
        <v>11603</v>
      </c>
      <c r="W121" s="41">
        <v>500</v>
      </c>
      <c r="X121" s="41">
        <v>11604</v>
      </c>
      <c r="Y121" s="41">
        <v>500</v>
      </c>
      <c r="Z121" s="41">
        <v>11605</v>
      </c>
      <c r="AA121" s="41">
        <v>500</v>
      </c>
      <c r="AB121" s="41">
        <v>11606</v>
      </c>
      <c r="AC121" s="41">
        <v>500</v>
      </c>
      <c r="AD121" s="41">
        <v>11607</v>
      </c>
      <c r="AE121" s="41">
        <v>1</v>
      </c>
      <c r="AF121" s="6"/>
      <c r="AG121" s="6"/>
      <c r="AH121" s="6">
        <v>1</v>
      </c>
      <c r="AI121" s="6" t="str">
        <f t="shared" si="67"/>
        <v>fightbg1</v>
      </c>
      <c r="AJ121" s="6" t="str">
        <f t="shared" si="68"/>
        <v>smallback_1</v>
      </c>
      <c r="AK121" s="18">
        <v>11600</v>
      </c>
      <c r="AL121" s="5" t="str">
        <f t="shared" si="100"/>
        <v>map1_1</v>
      </c>
    </row>
    <row r="122" spans="1:38" s="2" customFormat="1" x14ac:dyDescent="0.3">
      <c r="A122" s="6">
        <v>2</v>
      </c>
      <c r="B122" s="6" t="str">
        <f t="shared" si="65"/>
        <v>1-117</v>
      </c>
      <c r="C122" s="29" t="s">
        <v>191</v>
      </c>
      <c r="D122" s="6" t="s">
        <v>694</v>
      </c>
      <c r="E122" s="6"/>
      <c r="F122" s="6"/>
      <c r="G122" s="6">
        <v>1</v>
      </c>
      <c r="H122" s="6">
        <v>116</v>
      </c>
      <c r="I122" s="6">
        <f t="shared" ca="1" si="83"/>
        <v>36890</v>
      </c>
      <c r="J122" s="6">
        <f ca="1">(INT((VLOOKUP(C122*100+10*(G122-1),[1]导表_副本怪物!$B$4:$AK$100000,23,0)*20+(VLOOKUP(C122*100+10*(G122-1),[1]导表_副本怪物!$B$4:$AK$100000,31,0)+VLOOKUP(C122*100+10*(G122-1),[1]导表_副本怪物!$B$4:$AK$100000,32,0)+VLOOKUP(C122*100+10*(G122-1),[1]导表_副本怪物!$B$4:$AK$100000,33,0)+VLOOKUP(C122*100+10*(G122-1),[1]导表_副本怪物!$B$4:$AK$100000,34,0)+VLOOKUP(C122*100+10*(G122-1),[1]导表_副本怪物!$B$4:$AK$100000,35,0))*20)*1000)/1000)</f>
        <v>43400</v>
      </c>
      <c r="K122" s="6"/>
      <c r="L122" s="6"/>
      <c r="M122" s="6">
        <v>1</v>
      </c>
      <c r="N122" s="6">
        <v>1</v>
      </c>
      <c r="O122" s="6"/>
      <c r="P122" s="6">
        <v>0</v>
      </c>
      <c r="Q122" s="6">
        <v>11700</v>
      </c>
      <c r="R122" s="41">
        <v>11701</v>
      </c>
      <c r="S122" s="41">
        <v>500</v>
      </c>
      <c r="T122" s="41">
        <v>11702</v>
      </c>
      <c r="U122" s="41">
        <v>500</v>
      </c>
      <c r="V122" s="41">
        <v>11703</v>
      </c>
      <c r="W122" s="41">
        <v>500</v>
      </c>
      <c r="X122" s="41">
        <v>11704</v>
      </c>
      <c r="Y122" s="41">
        <v>500</v>
      </c>
      <c r="Z122" s="41">
        <v>11705</v>
      </c>
      <c r="AA122" s="41">
        <v>500</v>
      </c>
      <c r="AB122" s="41">
        <v>11706</v>
      </c>
      <c r="AC122" s="41">
        <v>500</v>
      </c>
      <c r="AD122" s="41">
        <v>11707</v>
      </c>
      <c r="AE122" s="41">
        <v>1</v>
      </c>
      <c r="AF122" s="6"/>
      <c r="AG122" s="6"/>
      <c r="AH122" s="6">
        <v>1</v>
      </c>
      <c r="AI122" s="6" t="str">
        <f t="shared" si="67"/>
        <v>fightbg1</v>
      </c>
      <c r="AJ122" s="6" t="str">
        <f t="shared" si="68"/>
        <v>smallback_1</v>
      </c>
      <c r="AK122" s="18">
        <v>11700</v>
      </c>
      <c r="AL122" s="5" t="str">
        <f t="shared" si="101"/>
        <v>map1_2</v>
      </c>
    </row>
    <row r="123" spans="1:38" s="2" customFormat="1" x14ac:dyDescent="0.3">
      <c r="A123" s="6">
        <v>2</v>
      </c>
      <c r="B123" s="6" t="str">
        <f t="shared" si="65"/>
        <v>1-118</v>
      </c>
      <c r="C123" s="29" t="s">
        <v>192</v>
      </c>
      <c r="D123" s="6" t="s">
        <v>695</v>
      </c>
      <c r="E123" s="6"/>
      <c r="F123" s="6"/>
      <c r="G123" s="6">
        <v>1</v>
      </c>
      <c r="H123" s="6">
        <v>117</v>
      </c>
      <c r="I123" s="6">
        <f t="shared" ca="1" si="83"/>
        <v>37774</v>
      </c>
      <c r="J123" s="6">
        <f ca="1">(INT((VLOOKUP(C123*100+10*(G123-1),[1]导表_副本怪物!$B$4:$AK$100000,23,0)*20+(VLOOKUP(C123*100+10*(G123-1),[1]导表_副本怪物!$B$4:$AK$100000,31,0)+VLOOKUP(C123*100+10*(G123-1),[1]导表_副本怪物!$B$4:$AK$100000,32,0)+VLOOKUP(C123*100+10*(G123-1),[1]导表_副本怪物!$B$4:$AK$100000,33,0)+VLOOKUP(C123*100+10*(G123-1),[1]导表_副本怪物!$B$4:$AK$100000,34,0)+VLOOKUP(C123*100+10*(G123-1),[1]导表_副本怪物!$B$4:$AK$100000,35,0))*20)*1000)/1000)</f>
        <v>44440</v>
      </c>
      <c r="K123" s="6"/>
      <c r="L123" s="6"/>
      <c r="M123" s="6">
        <v>1</v>
      </c>
      <c r="N123" s="12">
        <v>1</v>
      </c>
      <c r="O123" s="12"/>
      <c r="P123" s="6">
        <v>0</v>
      </c>
      <c r="Q123" s="6">
        <v>11800</v>
      </c>
      <c r="R123" s="41">
        <v>11801</v>
      </c>
      <c r="S123" s="41">
        <v>500</v>
      </c>
      <c r="T123" s="41">
        <v>11802</v>
      </c>
      <c r="U123" s="41">
        <v>500</v>
      </c>
      <c r="V123" s="41">
        <v>11803</v>
      </c>
      <c r="W123" s="41">
        <v>500</v>
      </c>
      <c r="X123" s="41">
        <v>11804</v>
      </c>
      <c r="Y123" s="41">
        <v>500</v>
      </c>
      <c r="Z123" s="41">
        <v>11805</v>
      </c>
      <c r="AA123" s="41">
        <v>500</v>
      </c>
      <c r="AB123" s="41">
        <v>11806</v>
      </c>
      <c r="AC123" s="41">
        <v>500</v>
      </c>
      <c r="AD123" s="41">
        <v>11807</v>
      </c>
      <c r="AE123" s="41">
        <v>1</v>
      </c>
      <c r="AF123" s="6"/>
      <c r="AG123" s="6"/>
      <c r="AH123" s="6">
        <v>1</v>
      </c>
      <c r="AI123" s="6" t="str">
        <f t="shared" si="67"/>
        <v>fightbg1</v>
      </c>
      <c r="AJ123" s="6" t="str">
        <f t="shared" si="68"/>
        <v>smallback_1</v>
      </c>
      <c r="AK123" s="18">
        <v>11800</v>
      </c>
      <c r="AL123" s="5" t="str">
        <f t="shared" si="102"/>
        <v>map1_3</v>
      </c>
    </row>
    <row r="124" spans="1:38" s="2" customFormat="1" x14ac:dyDescent="0.3">
      <c r="A124" s="6">
        <v>2</v>
      </c>
      <c r="B124" s="6" t="str">
        <f t="shared" si="65"/>
        <v>1-119</v>
      </c>
      <c r="C124" s="29" t="s">
        <v>193</v>
      </c>
      <c r="D124" s="6" t="s">
        <v>696</v>
      </c>
      <c r="E124" s="6"/>
      <c r="F124" s="6"/>
      <c r="G124" s="6">
        <v>1</v>
      </c>
      <c r="H124" s="6">
        <v>118</v>
      </c>
      <c r="I124" s="6">
        <f t="shared" ca="1" si="83"/>
        <v>38675</v>
      </c>
      <c r="J124" s="6">
        <f ca="1">(INT((VLOOKUP(C124*100+10*(G124-1),[1]导表_副本怪物!$B$4:$AK$100000,23,0)*20+(VLOOKUP(C124*100+10*(G124-1),[1]导表_副本怪物!$B$4:$AK$100000,31,0)+VLOOKUP(C124*100+10*(G124-1),[1]导表_副本怪物!$B$4:$AK$100000,32,0)+VLOOKUP(C124*100+10*(G124-1),[1]导表_副本怪物!$B$4:$AK$100000,33,0)+VLOOKUP(C124*100+10*(G124-1),[1]导表_副本怪物!$B$4:$AK$100000,34,0)+VLOOKUP(C124*100+10*(G124-1),[1]导表_副本怪物!$B$4:$AK$100000,35,0))*20)*1000)/1000)</f>
        <v>45500</v>
      </c>
      <c r="K124" s="6"/>
      <c r="L124" s="6"/>
      <c r="M124" s="6">
        <v>1</v>
      </c>
      <c r="N124" s="6">
        <v>1</v>
      </c>
      <c r="O124" s="6"/>
      <c r="P124" s="6">
        <v>0</v>
      </c>
      <c r="Q124" s="6">
        <v>11900</v>
      </c>
      <c r="R124" s="41">
        <v>11901</v>
      </c>
      <c r="S124" s="41">
        <v>500</v>
      </c>
      <c r="T124" s="41">
        <v>11902</v>
      </c>
      <c r="U124" s="41">
        <v>500</v>
      </c>
      <c r="V124" s="41">
        <v>11903</v>
      </c>
      <c r="W124" s="41">
        <v>500</v>
      </c>
      <c r="X124" s="41">
        <v>11904</v>
      </c>
      <c r="Y124" s="41">
        <v>500</v>
      </c>
      <c r="Z124" s="41">
        <v>11905</v>
      </c>
      <c r="AA124" s="41">
        <v>500</v>
      </c>
      <c r="AB124" s="41">
        <v>11906</v>
      </c>
      <c r="AC124" s="41">
        <v>500</v>
      </c>
      <c r="AD124" s="41">
        <v>11907</v>
      </c>
      <c r="AE124" s="41">
        <v>1</v>
      </c>
      <c r="AF124" s="6"/>
      <c r="AG124" s="6"/>
      <c r="AH124" s="6">
        <v>1</v>
      </c>
      <c r="AI124" s="6" t="str">
        <f t="shared" si="67"/>
        <v>fightbg1</v>
      </c>
      <c r="AJ124" s="6" t="str">
        <f t="shared" si="68"/>
        <v>smallback_1</v>
      </c>
      <c r="AK124" s="18">
        <v>11900</v>
      </c>
      <c r="AL124" s="5" t="str">
        <f t="shared" si="103"/>
        <v>map1_4</v>
      </c>
    </row>
    <row r="125" spans="1:38" s="2" customFormat="1" x14ac:dyDescent="0.3">
      <c r="A125" s="6">
        <v>2</v>
      </c>
      <c r="B125" s="11" t="str">
        <f t="shared" si="65"/>
        <v>1-120</v>
      </c>
      <c r="C125" s="29" t="s">
        <v>194</v>
      </c>
      <c r="D125" s="6" t="s">
        <v>697</v>
      </c>
      <c r="E125" s="6"/>
      <c r="F125" s="6"/>
      <c r="G125" s="11">
        <v>1</v>
      </c>
      <c r="H125" s="6">
        <v>119</v>
      </c>
      <c r="I125" s="6">
        <f t="shared" ca="1" si="83"/>
        <v>47022</v>
      </c>
      <c r="J125" s="6">
        <f ca="1">(INT((VLOOKUP(C125*100+10*(G125-1),[1]导表_副本怪物!$B$4:$AK$100000,23,0)*20+(VLOOKUP(C125*100+10*(G125-1),[1]导表_副本怪物!$B$4:$AK$100000,31,0)+VLOOKUP(C125*100+10*(G125-1),[1]导表_副本怪物!$B$4:$AK$100000,32,0)+VLOOKUP(C125*100+10*(G125-1),[1]导表_副本怪物!$B$4:$AK$100000,33,0)+VLOOKUP(C125*100+10*(G125-1),[1]导表_副本怪物!$B$4:$AK$100000,34,0)+VLOOKUP(C125*100+10*(G125-1),[1]导表_副本怪物!$B$4:$AK$100000,35,0))*20)*1000)/1000)</f>
        <v>55320</v>
      </c>
      <c r="K125" s="6"/>
      <c r="L125" s="6"/>
      <c r="M125" s="6">
        <v>1</v>
      </c>
      <c r="N125" s="6">
        <v>1</v>
      </c>
      <c r="O125" s="6"/>
      <c r="P125" s="6">
        <v>0</v>
      </c>
      <c r="Q125" s="6">
        <v>12000</v>
      </c>
      <c r="R125" s="41">
        <v>12001</v>
      </c>
      <c r="S125" s="41">
        <v>500</v>
      </c>
      <c r="T125" s="41">
        <v>12002</v>
      </c>
      <c r="U125" s="41">
        <v>500</v>
      </c>
      <c r="V125" s="41">
        <v>12003</v>
      </c>
      <c r="W125" s="41">
        <v>500</v>
      </c>
      <c r="X125" s="41">
        <v>12004</v>
      </c>
      <c r="Y125" s="41">
        <v>500</v>
      </c>
      <c r="Z125" s="41">
        <v>12005</v>
      </c>
      <c r="AA125" s="41">
        <v>500</v>
      </c>
      <c r="AB125" s="41">
        <v>12006</v>
      </c>
      <c r="AC125" s="41">
        <v>500</v>
      </c>
      <c r="AD125" s="41">
        <v>12007</v>
      </c>
      <c r="AE125" s="41">
        <v>1</v>
      </c>
      <c r="AF125" s="6"/>
      <c r="AG125" s="6"/>
      <c r="AH125" s="6">
        <v>1</v>
      </c>
      <c r="AI125" s="6" t="str">
        <f t="shared" si="67"/>
        <v>fightbg1</v>
      </c>
      <c r="AJ125" s="6" t="str">
        <f t="shared" si="68"/>
        <v>smallback_1</v>
      </c>
      <c r="AK125" s="18">
        <v>12000</v>
      </c>
      <c r="AL125" s="5" t="str">
        <f t="shared" si="104"/>
        <v>map1_5</v>
      </c>
    </row>
    <row r="126" spans="1:38" s="2" customFormat="1" x14ac:dyDescent="0.3">
      <c r="A126" s="6">
        <v>2</v>
      </c>
      <c r="B126" s="6" t="str">
        <f t="shared" si="65"/>
        <v>1-121</v>
      </c>
      <c r="C126" s="29" t="s">
        <v>195</v>
      </c>
      <c r="D126" s="6" t="s">
        <v>698</v>
      </c>
      <c r="E126" s="6"/>
      <c r="F126" s="6"/>
      <c r="G126" s="6">
        <v>1</v>
      </c>
      <c r="H126" s="6">
        <v>120</v>
      </c>
      <c r="I126" s="6">
        <f t="shared" ca="1" si="83"/>
        <v>42959</v>
      </c>
      <c r="J126" s="6">
        <f ca="1">(INT((VLOOKUP(C126*100+10*(G126-1),[1]导表_副本怪物!$B$4:$AK$100000,23,0)*20+(VLOOKUP(C126*100+10*(G126-1),[1]导表_副本怪物!$B$4:$AK$100000,31,0)+VLOOKUP(C126*100+10*(G126-1),[1]导表_副本怪物!$B$4:$AK$100000,32,0)+VLOOKUP(C126*100+10*(G126-1),[1]导表_副本怪物!$B$4:$AK$100000,33,0)+VLOOKUP(C126*100+10*(G126-1),[1]导表_副本怪物!$B$4:$AK$100000,34,0)+VLOOKUP(C126*100+10*(G126-1),[1]导表_副本怪物!$B$4:$AK$100000,35,0))*20)*1000)/1000)</f>
        <v>50540</v>
      </c>
      <c r="K126" s="12" t="s">
        <v>2103</v>
      </c>
      <c r="L126" s="12" t="s">
        <v>62</v>
      </c>
      <c r="M126" s="6">
        <v>1</v>
      </c>
      <c r="N126" s="12">
        <v>1</v>
      </c>
      <c r="O126" s="12"/>
      <c r="P126" s="6">
        <v>0</v>
      </c>
      <c r="Q126" s="6">
        <v>12100</v>
      </c>
      <c r="R126" s="41">
        <v>12101</v>
      </c>
      <c r="S126" s="41">
        <v>500</v>
      </c>
      <c r="T126" s="41">
        <v>12102</v>
      </c>
      <c r="U126" s="41">
        <v>500</v>
      </c>
      <c r="V126" s="41">
        <v>12103</v>
      </c>
      <c r="W126" s="41">
        <v>500</v>
      </c>
      <c r="X126" s="41">
        <v>12104</v>
      </c>
      <c r="Y126" s="41">
        <v>500</v>
      </c>
      <c r="Z126" s="41">
        <v>12105</v>
      </c>
      <c r="AA126" s="41">
        <v>500</v>
      </c>
      <c r="AB126" s="41">
        <v>12106</v>
      </c>
      <c r="AC126" s="41">
        <v>500</v>
      </c>
      <c r="AD126" s="41">
        <v>12107</v>
      </c>
      <c r="AE126" s="41">
        <v>1</v>
      </c>
      <c r="AF126" s="6"/>
      <c r="AG126" s="6"/>
      <c r="AH126" s="6">
        <v>6</v>
      </c>
      <c r="AI126" s="6" t="str">
        <f t="shared" si="67"/>
        <v>fightbg6</v>
      </c>
      <c r="AJ126" s="6" t="str">
        <f t="shared" si="68"/>
        <v>smallback_6</v>
      </c>
      <c r="AK126" s="18">
        <v>12100</v>
      </c>
      <c r="AL126" s="5" t="str">
        <f t="shared" si="100"/>
        <v>map6_1</v>
      </c>
    </row>
    <row r="127" spans="1:38" s="2" customFormat="1" x14ac:dyDescent="0.3">
      <c r="A127" s="6">
        <v>2</v>
      </c>
      <c r="B127" s="6" t="str">
        <f t="shared" si="65"/>
        <v>1-122</v>
      </c>
      <c r="C127" s="29" t="s">
        <v>196</v>
      </c>
      <c r="D127" s="6" t="s">
        <v>699</v>
      </c>
      <c r="E127" s="6"/>
      <c r="F127" s="6"/>
      <c r="G127" s="6">
        <v>1</v>
      </c>
      <c r="H127" s="6">
        <v>121</v>
      </c>
      <c r="I127" s="6">
        <f t="shared" ca="1" si="83"/>
        <v>44030</v>
      </c>
      <c r="J127" s="6">
        <f ca="1">(INT((VLOOKUP(C127*100+10*(G127-1),[1]导表_副本怪物!$B$4:$AK$100000,23,0)*20+(VLOOKUP(C127*100+10*(G127-1),[1]导表_副本怪物!$B$4:$AK$100000,31,0)+VLOOKUP(C127*100+10*(G127-1),[1]导表_副本怪物!$B$4:$AK$100000,32,0)+VLOOKUP(C127*100+10*(G127-1),[1]导表_副本怪物!$B$4:$AK$100000,33,0)+VLOOKUP(C127*100+10*(G127-1),[1]导表_副本怪物!$B$4:$AK$100000,34,0)+VLOOKUP(C127*100+10*(G127-1),[1]导表_副本怪物!$B$4:$AK$100000,35,0))*20)*1000)/1000)</f>
        <v>51800</v>
      </c>
      <c r="K127" s="6"/>
      <c r="L127" s="6"/>
      <c r="M127" s="6">
        <v>1</v>
      </c>
      <c r="N127" s="6">
        <v>1</v>
      </c>
      <c r="O127" s="6"/>
      <c r="P127" s="6">
        <v>0</v>
      </c>
      <c r="Q127" s="6">
        <v>12200</v>
      </c>
      <c r="R127" s="41">
        <v>12201</v>
      </c>
      <c r="S127" s="41">
        <v>500</v>
      </c>
      <c r="T127" s="41">
        <v>12202</v>
      </c>
      <c r="U127" s="41">
        <v>500</v>
      </c>
      <c r="V127" s="41">
        <v>12203</v>
      </c>
      <c r="W127" s="41">
        <v>500</v>
      </c>
      <c r="X127" s="41">
        <v>12204</v>
      </c>
      <c r="Y127" s="41">
        <v>500</v>
      </c>
      <c r="Z127" s="41">
        <v>12205</v>
      </c>
      <c r="AA127" s="41">
        <v>500</v>
      </c>
      <c r="AB127" s="41">
        <v>12206</v>
      </c>
      <c r="AC127" s="41">
        <v>500</v>
      </c>
      <c r="AD127" s="41">
        <v>12207</v>
      </c>
      <c r="AE127" s="41">
        <v>1</v>
      </c>
      <c r="AF127" s="6"/>
      <c r="AG127" s="6"/>
      <c r="AH127" s="6">
        <v>6</v>
      </c>
      <c r="AI127" s="6" t="str">
        <f t="shared" si="67"/>
        <v>fightbg6</v>
      </c>
      <c r="AJ127" s="6" t="str">
        <f t="shared" si="68"/>
        <v>smallback_6</v>
      </c>
      <c r="AK127" s="18">
        <v>12200</v>
      </c>
      <c r="AL127" s="5" t="str">
        <f t="shared" si="101"/>
        <v>map6_2</v>
      </c>
    </row>
    <row r="128" spans="1:38" s="2" customFormat="1" x14ac:dyDescent="0.3">
      <c r="A128" s="6">
        <v>2</v>
      </c>
      <c r="B128" s="6" t="str">
        <f t="shared" si="65"/>
        <v>1-123</v>
      </c>
      <c r="C128" s="29" t="s">
        <v>197</v>
      </c>
      <c r="D128" s="6" t="s">
        <v>700</v>
      </c>
      <c r="E128" s="6"/>
      <c r="F128" s="6"/>
      <c r="G128" s="6">
        <v>1</v>
      </c>
      <c r="H128" s="6">
        <v>122</v>
      </c>
      <c r="I128" s="6">
        <f t="shared" ca="1" si="83"/>
        <v>45016</v>
      </c>
      <c r="J128" s="6">
        <f ca="1">(INT((VLOOKUP(C128*100+10*(G128-1),[1]导表_副本怪物!$B$4:$AK$100000,23,0)*20+(VLOOKUP(C128*100+10*(G128-1),[1]导表_副本怪物!$B$4:$AK$100000,31,0)+VLOOKUP(C128*100+10*(G128-1),[1]导表_副本怪物!$B$4:$AK$100000,32,0)+VLOOKUP(C128*100+10*(G128-1),[1]导表_副本怪物!$B$4:$AK$100000,33,0)+VLOOKUP(C128*100+10*(G128-1),[1]导表_副本怪物!$B$4:$AK$100000,34,0)+VLOOKUP(C128*100+10*(G128-1),[1]导表_副本怪物!$B$4:$AK$100000,35,0))*20)*1000)/1000)</f>
        <v>52960</v>
      </c>
      <c r="K128" s="6"/>
      <c r="L128" s="6"/>
      <c r="M128" s="6">
        <v>1</v>
      </c>
      <c r="N128" s="6">
        <v>1</v>
      </c>
      <c r="O128" s="6"/>
      <c r="P128" s="6">
        <v>0</v>
      </c>
      <c r="Q128" s="6">
        <v>12300</v>
      </c>
      <c r="R128" s="41">
        <v>12301</v>
      </c>
      <c r="S128" s="41">
        <v>500</v>
      </c>
      <c r="T128" s="41">
        <v>12302</v>
      </c>
      <c r="U128" s="41">
        <v>500</v>
      </c>
      <c r="V128" s="41">
        <v>12303</v>
      </c>
      <c r="W128" s="41">
        <v>500</v>
      </c>
      <c r="X128" s="41">
        <v>12304</v>
      </c>
      <c r="Y128" s="41">
        <v>500</v>
      </c>
      <c r="Z128" s="41">
        <v>12305</v>
      </c>
      <c r="AA128" s="41">
        <v>500</v>
      </c>
      <c r="AB128" s="41">
        <v>12306</v>
      </c>
      <c r="AC128" s="41">
        <v>500</v>
      </c>
      <c r="AD128" s="41">
        <v>12307</v>
      </c>
      <c r="AE128" s="41">
        <v>1</v>
      </c>
      <c r="AF128" s="6"/>
      <c r="AG128" s="6"/>
      <c r="AH128" s="6">
        <v>6</v>
      </c>
      <c r="AI128" s="6" t="str">
        <f t="shared" si="67"/>
        <v>fightbg6</v>
      </c>
      <c r="AJ128" s="6" t="str">
        <f t="shared" si="68"/>
        <v>smallback_6</v>
      </c>
      <c r="AK128" s="18">
        <v>12300</v>
      </c>
      <c r="AL128" s="5" t="str">
        <f t="shared" si="102"/>
        <v>map6_3</v>
      </c>
    </row>
    <row r="129" spans="1:38" s="2" customFormat="1" x14ac:dyDescent="0.3">
      <c r="A129" s="6">
        <v>2</v>
      </c>
      <c r="B129" s="6" t="str">
        <f t="shared" si="65"/>
        <v>1-124</v>
      </c>
      <c r="C129" s="29" t="s">
        <v>198</v>
      </c>
      <c r="D129" s="6" t="s">
        <v>701</v>
      </c>
      <c r="E129" s="6"/>
      <c r="F129" s="6"/>
      <c r="G129" s="6">
        <v>1</v>
      </c>
      <c r="H129" s="6">
        <v>123</v>
      </c>
      <c r="I129" s="6">
        <f t="shared" ca="1" si="83"/>
        <v>46002</v>
      </c>
      <c r="J129" s="6">
        <f ca="1">(INT((VLOOKUP(C129*100+10*(G129-1),[1]导表_副本怪物!$B$4:$AK$100000,23,0)*20+(VLOOKUP(C129*100+10*(G129-1),[1]导表_副本怪物!$B$4:$AK$100000,31,0)+VLOOKUP(C129*100+10*(G129-1),[1]导表_副本怪物!$B$4:$AK$100000,32,0)+VLOOKUP(C129*100+10*(G129-1),[1]导表_副本怪物!$B$4:$AK$100000,33,0)+VLOOKUP(C129*100+10*(G129-1),[1]导表_副本怪物!$B$4:$AK$100000,34,0)+VLOOKUP(C129*100+10*(G129-1),[1]导表_副本怪物!$B$4:$AK$100000,35,0))*20)*1000)/1000)</f>
        <v>54120</v>
      </c>
      <c r="K129" s="6"/>
      <c r="L129" s="6"/>
      <c r="M129" s="6">
        <v>1</v>
      </c>
      <c r="N129" s="12">
        <v>1</v>
      </c>
      <c r="O129" s="12"/>
      <c r="P129" s="6">
        <v>0</v>
      </c>
      <c r="Q129" s="6">
        <v>12400</v>
      </c>
      <c r="R129" s="41">
        <v>12401</v>
      </c>
      <c r="S129" s="41">
        <v>500</v>
      </c>
      <c r="T129" s="41">
        <v>12402</v>
      </c>
      <c r="U129" s="41">
        <v>500</v>
      </c>
      <c r="V129" s="41">
        <v>12403</v>
      </c>
      <c r="W129" s="41">
        <v>500</v>
      </c>
      <c r="X129" s="41">
        <v>12404</v>
      </c>
      <c r="Y129" s="41">
        <v>500</v>
      </c>
      <c r="Z129" s="41">
        <v>12405</v>
      </c>
      <c r="AA129" s="41">
        <v>500</v>
      </c>
      <c r="AB129" s="41">
        <v>12406</v>
      </c>
      <c r="AC129" s="41">
        <v>500</v>
      </c>
      <c r="AD129" s="41">
        <v>12407</v>
      </c>
      <c r="AE129" s="41">
        <v>1</v>
      </c>
      <c r="AF129" s="6"/>
      <c r="AG129" s="6"/>
      <c r="AH129" s="6">
        <v>6</v>
      </c>
      <c r="AI129" s="6" t="str">
        <f t="shared" si="67"/>
        <v>fightbg6</v>
      </c>
      <c r="AJ129" s="6" t="str">
        <f t="shared" si="68"/>
        <v>smallback_6</v>
      </c>
      <c r="AK129" s="18">
        <v>12400</v>
      </c>
      <c r="AL129" s="5" t="str">
        <f t="shared" si="103"/>
        <v>map6_4</v>
      </c>
    </row>
    <row r="130" spans="1:38" s="2" customFormat="1" x14ac:dyDescent="0.3">
      <c r="A130" s="6">
        <v>2</v>
      </c>
      <c r="B130" s="11" t="str">
        <f t="shared" si="65"/>
        <v>1-125</v>
      </c>
      <c r="C130" s="29" t="s">
        <v>199</v>
      </c>
      <c r="D130" s="6" t="s">
        <v>702</v>
      </c>
      <c r="E130" s="6"/>
      <c r="F130" s="6"/>
      <c r="G130" s="11">
        <v>1</v>
      </c>
      <c r="H130" s="6">
        <v>124</v>
      </c>
      <c r="I130" s="6">
        <f t="shared" ca="1" si="83"/>
        <v>53278</v>
      </c>
      <c r="J130" s="6">
        <f ca="1">(INT((VLOOKUP(C130*100+10*(G130-1),[1]导表_副本怪物!$B$4:$AK$100000,23,0)*20+(VLOOKUP(C130*100+10*(G130-1),[1]导表_副本怪物!$B$4:$AK$100000,31,0)+VLOOKUP(C130*100+10*(G130-1),[1]导表_副本怪物!$B$4:$AK$100000,32,0)+VLOOKUP(C130*100+10*(G130-1),[1]导表_副本怪物!$B$4:$AK$100000,33,0)+VLOOKUP(C130*100+10*(G130-1),[1]导表_副本怪物!$B$4:$AK$100000,34,0)+VLOOKUP(C130*100+10*(G130-1),[1]导表_副本怪物!$B$4:$AK$100000,35,0))*20)*1000)/1000)</f>
        <v>62680</v>
      </c>
      <c r="K130" s="6"/>
      <c r="L130" s="6"/>
      <c r="M130" s="6">
        <v>1</v>
      </c>
      <c r="N130" s="6">
        <v>1</v>
      </c>
      <c r="O130" s="6"/>
      <c r="P130" s="6">
        <v>0</v>
      </c>
      <c r="Q130" s="6">
        <v>12500</v>
      </c>
      <c r="R130" s="41">
        <v>12501</v>
      </c>
      <c r="S130" s="41">
        <v>500</v>
      </c>
      <c r="T130" s="41">
        <v>12502</v>
      </c>
      <c r="U130" s="41">
        <v>500</v>
      </c>
      <c r="V130" s="41">
        <v>12503</v>
      </c>
      <c r="W130" s="41">
        <v>500</v>
      </c>
      <c r="X130" s="41">
        <v>12504</v>
      </c>
      <c r="Y130" s="41">
        <v>500</v>
      </c>
      <c r="Z130" s="41">
        <v>12505</v>
      </c>
      <c r="AA130" s="41">
        <v>500</v>
      </c>
      <c r="AB130" s="41">
        <v>12506</v>
      </c>
      <c r="AC130" s="41">
        <v>500</v>
      </c>
      <c r="AD130" s="41">
        <v>12507</v>
      </c>
      <c r="AE130" s="41">
        <v>1</v>
      </c>
      <c r="AF130" s="6"/>
      <c r="AG130" s="6"/>
      <c r="AH130" s="6">
        <v>6</v>
      </c>
      <c r="AI130" s="6" t="str">
        <f t="shared" si="67"/>
        <v>fightbg6</v>
      </c>
      <c r="AJ130" s="6" t="str">
        <f t="shared" si="68"/>
        <v>smallback_6</v>
      </c>
      <c r="AK130" s="18">
        <v>12500</v>
      </c>
      <c r="AL130" s="5" t="str">
        <f t="shared" si="104"/>
        <v>map6_5</v>
      </c>
    </row>
    <row r="131" spans="1:38" s="2" customFormat="1" x14ac:dyDescent="0.3">
      <c r="A131" s="6">
        <v>2</v>
      </c>
      <c r="B131" s="6" t="str">
        <f t="shared" si="65"/>
        <v>1-126</v>
      </c>
      <c r="C131" s="29" t="s">
        <v>200</v>
      </c>
      <c r="D131" s="6" t="s">
        <v>703</v>
      </c>
      <c r="E131" s="6"/>
      <c r="F131" s="6"/>
      <c r="G131" s="6">
        <v>1</v>
      </c>
      <c r="H131" s="6">
        <v>125</v>
      </c>
      <c r="I131" s="6">
        <f t="shared" ca="1" si="83"/>
        <v>48569</v>
      </c>
      <c r="J131" s="6">
        <f ca="1">(INT((VLOOKUP(C131*100+10*(G131-1),[1]导表_副本怪物!$B$4:$AK$100000,23,0)*20+(VLOOKUP(C131*100+10*(G131-1),[1]导表_副本怪物!$B$4:$AK$100000,31,0)+VLOOKUP(C131*100+10*(G131-1),[1]导表_副本怪物!$B$4:$AK$100000,32,0)+VLOOKUP(C131*100+10*(G131-1),[1]导表_副本怪物!$B$4:$AK$100000,33,0)+VLOOKUP(C131*100+10*(G131-1),[1]导表_副本怪物!$B$4:$AK$100000,34,0)+VLOOKUP(C131*100+10*(G131-1),[1]导表_副本怪物!$B$4:$AK$100000,35,0))*20)*1000)/1000)</f>
        <v>57140</v>
      </c>
      <c r="K131" s="12" t="s">
        <v>2104</v>
      </c>
      <c r="L131" s="12" t="s">
        <v>62</v>
      </c>
      <c r="M131" s="6">
        <v>1</v>
      </c>
      <c r="N131" s="6">
        <v>1</v>
      </c>
      <c r="O131" s="6"/>
      <c r="P131" s="6">
        <v>0</v>
      </c>
      <c r="Q131" s="6">
        <v>12600</v>
      </c>
      <c r="R131" s="41">
        <v>12601</v>
      </c>
      <c r="S131" s="41">
        <v>500</v>
      </c>
      <c r="T131" s="41">
        <v>12602</v>
      </c>
      <c r="U131" s="41">
        <v>500</v>
      </c>
      <c r="V131" s="41">
        <v>12603</v>
      </c>
      <c r="W131" s="41">
        <v>500</v>
      </c>
      <c r="X131" s="41">
        <v>12604</v>
      </c>
      <c r="Y131" s="41">
        <v>500</v>
      </c>
      <c r="Z131" s="41">
        <v>12605</v>
      </c>
      <c r="AA131" s="41">
        <v>500</v>
      </c>
      <c r="AB131" s="41">
        <v>12606</v>
      </c>
      <c r="AC131" s="41">
        <v>500</v>
      </c>
      <c r="AD131" s="41">
        <v>12607</v>
      </c>
      <c r="AE131" s="41">
        <v>1</v>
      </c>
      <c r="AF131" s="6"/>
      <c r="AG131" s="6"/>
      <c r="AH131" s="6">
        <v>6</v>
      </c>
      <c r="AI131" s="6" t="str">
        <f t="shared" si="67"/>
        <v>fightbg6</v>
      </c>
      <c r="AJ131" s="6" t="str">
        <f t="shared" si="68"/>
        <v>smallback_6</v>
      </c>
      <c r="AK131" s="18">
        <v>12600</v>
      </c>
      <c r="AL131" s="5" t="str">
        <f t="shared" si="100"/>
        <v>map6_1</v>
      </c>
    </row>
    <row r="132" spans="1:38" s="2" customFormat="1" x14ac:dyDescent="0.3">
      <c r="A132" s="6">
        <v>2</v>
      </c>
      <c r="B132" s="6" t="str">
        <f t="shared" si="65"/>
        <v>1-127</v>
      </c>
      <c r="C132" s="29" t="s">
        <v>201</v>
      </c>
      <c r="D132" s="6" t="s">
        <v>704</v>
      </c>
      <c r="E132" s="6"/>
      <c r="F132" s="6"/>
      <c r="G132" s="6">
        <v>1</v>
      </c>
      <c r="H132" s="6">
        <v>126</v>
      </c>
      <c r="I132" s="6">
        <f t="shared" ca="1" si="83"/>
        <v>49776</v>
      </c>
      <c r="J132" s="6">
        <f ca="1">(INT((VLOOKUP(C132*100+10*(G132-1),[1]导表_副本怪物!$B$4:$AK$100000,23,0)*20+(VLOOKUP(C132*100+10*(G132-1),[1]导表_副本怪物!$B$4:$AK$100000,31,0)+VLOOKUP(C132*100+10*(G132-1),[1]导表_副本怪物!$B$4:$AK$100000,32,0)+VLOOKUP(C132*100+10*(G132-1),[1]导表_副本怪物!$B$4:$AK$100000,33,0)+VLOOKUP(C132*100+10*(G132-1),[1]导表_副本怪物!$B$4:$AK$100000,34,0)+VLOOKUP(C132*100+10*(G132-1),[1]导表_副本怪物!$B$4:$AK$100000,35,0))*20)*1000)/1000)</f>
        <v>58560</v>
      </c>
      <c r="K132" s="6"/>
      <c r="L132" s="6"/>
      <c r="M132" s="6">
        <v>1</v>
      </c>
      <c r="N132" s="12">
        <v>1</v>
      </c>
      <c r="O132" s="12"/>
      <c r="P132" s="6">
        <v>0</v>
      </c>
      <c r="Q132" s="6">
        <v>12700</v>
      </c>
      <c r="R132" s="41">
        <v>12701</v>
      </c>
      <c r="S132" s="41">
        <v>500</v>
      </c>
      <c r="T132" s="41">
        <v>12702</v>
      </c>
      <c r="U132" s="41">
        <v>500</v>
      </c>
      <c r="V132" s="41">
        <v>12703</v>
      </c>
      <c r="W132" s="41">
        <v>500</v>
      </c>
      <c r="X132" s="41">
        <v>12704</v>
      </c>
      <c r="Y132" s="41">
        <v>500</v>
      </c>
      <c r="Z132" s="41">
        <v>12705</v>
      </c>
      <c r="AA132" s="41">
        <v>500</v>
      </c>
      <c r="AB132" s="41">
        <v>12706</v>
      </c>
      <c r="AC132" s="41">
        <v>500</v>
      </c>
      <c r="AD132" s="41">
        <v>12707</v>
      </c>
      <c r="AE132" s="41">
        <v>1</v>
      </c>
      <c r="AF132" s="6"/>
      <c r="AG132" s="6"/>
      <c r="AH132" s="6">
        <v>6</v>
      </c>
      <c r="AI132" s="6" t="str">
        <f t="shared" si="67"/>
        <v>fightbg6</v>
      </c>
      <c r="AJ132" s="6" t="str">
        <f t="shared" si="68"/>
        <v>smallback_6</v>
      </c>
      <c r="AK132" s="18">
        <v>12700</v>
      </c>
      <c r="AL132" s="5" t="str">
        <f t="shared" si="101"/>
        <v>map6_2</v>
      </c>
    </row>
    <row r="133" spans="1:38" s="2" customFormat="1" x14ac:dyDescent="0.3">
      <c r="A133" s="6">
        <v>2</v>
      </c>
      <c r="B133" s="6" t="str">
        <f t="shared" si="65"/>
        <v>1-128</v>
      </c>
      <c r="C133" s="29" t="s">
        <v>202</v>
      </c>
      <c r="D133" s="6" t="s">
        <v>705</v>
      </c>
      <c r="E133" s="6"/>
      <c r="F133" s="6"/>
      <c r="G133" s="6">
        <v>1</v>
      </c>
      <c r="H133" s="6">
        <v>127</v>
      </c>
      <c r="I133" s="6">
        <f t="shared" ca="1" si="83"/>
        <v>50915</v>
      </c>
      <c r="J133" s="6">
        <f ca="1">(INT((VLOOKUP(C133*100+10*(G133-1),[1]导表_副本怪物!$B$4:$AK$100000,23,0)*20+(VLOOKUP(C133*100+10*(G133-1),[1]导表_副本怪物!$B$4:$AK$100000,31,0)+VLOOKUP(C133*100+10*(G133-1),[1]导表_副本怪物!$B$4:$AK$100000,32,0)+VLOOKUP(C133*100+10*(G133-1),[1]导表_副本怪物!$B$4:$AK$100000,33,0)+VLOOKUP(C133*100+10*(G133-1),[1]导表_副本怪物!$B$4:$AK$100000,34,0)+VLOOKUP(C133*100+10*(G133-1),[1]导表_副本怪物!$B$4:$AK$100000,35,0))*20)*1000)/1000)</f>
        <v>59900</v>
      </c>
      <c r="K133" s="6"/>
      <c r="L133" s="6"/>
      <c r="M133" s="6">
        <v>1</v>
      </c>
      <c r="N133" s="6">
        <v>1</v>
      </c>
      <c r="O133" s="6"/>
      <c r="P133" s="6">
        <v>0</v>
      </c>
      <c r="Q133" s="6">
        <v>12800</v>
      </c>
      <c r="R133" s="41">
        <v>12801</v>
      </c>
      <c r="S133" s="41">
        <v>500</v>
      </c>
      <c r="T133" s="41">
        <v>12802</v>
      </c>
      <c r="U133" s="41">
        <v>500</v>
      </c>
      <c r="V133" s="41">
        <v>12803</v>
      </c>
      <c r="W133" s="41">
        <v>500</v>
      </c>
      <c r="X133" s="41">
        <v>12804</v>
      </c>
      <c r="Y133" s="41">
        <v>500</v>
      </c>
      <c r="Z133" s="41">
        <v>12805</v>
      </c>
      <c r="AA133" s="41">
        <v>500</v>
      </c>
      <c r="AB133" s="41">
        <v>12806</v>
      </c>
      <c r="AC133" s="41">
        <v>500</v>
      </c>
      <c r="AD133" s="41">
        <v>12807</v>
      </c>
      <c r="AE133" s="41">
        <v>1</v>
      </c>
      <c r="AF133" s="6"/>
      <c r="AG133" s="6"/>
      <c r="AH133" s="6">
        <v>6</v>
      </c>
      <c r="AI133" s="6" t="str">
        <f t="shared" si="67"/>
        <v>fightbg6</v>
      </c>
      <c r="AJ133" s="6" t="str">
        <f t="shared" si="68"/>
        <v>smallback_6</v>
      </c>
      <c r="AK133" s="18">
        <v>12800</v>
      </c>
      <c r="AL133" s="5" t="str">
        <f t="shared" si="102"/>
        <v>map6_3</v>
      </c>
    </row>
    <row r="134" spans="1:38" s="2" customFormat="1" x14ac:dyDescent="0.3">
      <c r="A134" s="6">
        <v>2</v>
      </c>
      <c r="B134" s="6" t="str">
        <f t="shared" ref="B134:B197" si="105">"1-"&amp;C134</f>
        <v>1-129</v>
      </c>
      <c r="C134" s="29" t="s">
        <v>203</v>
      </c>
      <c r="D134" s="6" t="s">
        <v>706</v>
      </c>
      <c r="E134" s="6"/>
      <c r="F134" s="6"/>
      <c r="G134" s="6">
        <v>1</v>
      </c>
      <c r="H134" s="6">
        <v>128</v>
      </c>
      <c r="I134" s="6">
        <f t="shared" ca="1" si="83"/>
        <v>52122</v>
      </c>
      <c r="J134" s="6">
        <f ca="1">(INT((VLOOKUP(C134*100+10*(G134-1),[1]导表_副本怪物!$B$4:$AK$100000,23,0)*20+(VLOOKUP(C134*100+10*(G134-1),[1]导表_副本怪物!$B$4:$AK$100000,31,0)+VLOOKUP(C134*100+10*(G134-1),[1]导表_副本怪物!$B$4:$AK$100000,32,0)+VLOOKUP(C134*100+10*(G134-1),[1]导表_副本怪物!$B$4:$AK$100000,33,0)+VLOOKUP(C134*100+10*(G134-1),[1]导表_副本怪物!$B$4:$AK$100000,34,0)+VLOOKUP(C134*100+10*(G134-1),[1]导表_副本怪物!$B$4:$AK$100000,35,0))*20)*1000)/1000)</f>
        <v>61320</v>
      </c>
      <c r="K134" s="6"/>
      <c r="L134" s="6"/>
      <c r="M134" s="6">
        <v>1</v>
      </c>
      <c r="N134" s="6">
        <v>1</v>
      </c>
      <c r="O134" s="6"/>
      <c r="P134" s="6">
        <v>0</v>
      </c>
      <c r="Q134" s="6">
        <v>12900</v>
      </c>
      <c r="R134" s="41">
        <v>12901</v>
      </c>
      <c r="S134" s="41">
        <v>500</v>
      </c>
      <c r="T134" s="41">
        <v>12902</v>
      </c>
      <c r="U134" s="41">
        <v>500</v>
      </c>
      <c r="V134" s="41">
        <v>12903</v>
      </c>
      <c r="W134" s="41">
        <v>500</v>
      </c>
      <c r="X134" s="41">
        <v>12904</v>
      </c>
      <c r="Y134" s="41">
        <v>500</v>
      </c>
      <c r="Z134" s="41">
        <v>12905</v>
      </c>
      <c r="AA134" s="41">
        <v>500</v>
      </c>
      <c r="AB134" s="41">
        <v>12906</v>
      </c>
      <c r="AC134" s="41">
        <v>500</v>
      </c>
      <c r="AD134" s="41">
        <v>12907</v>
      </c>
      <c r="AE134" s="41">
        <v>1</v>
      </c>
      <c r="AF134" s="6"/>
      <c r="AG134" s="6"/>
      <c r="AH134" s="6">
        <v>6</v>
      </c>
      <c r="AI134" s="6" t="str">
        <f t="shared" si="67"/>
        <v>fightbg6</v>
      </c>
      <c r="AJ134" s="6" t="str">
        <f t="shared" si="68"/>
        <v>smallback_6</v>
      </c>
      <c r="AK134" s="18">
        <v>12900</v>
      </c>
      <c r="AL134" s="5" t="str">
        <f t="shared" si="103"/>
        <v>map6_4</v>
      </c>
    </row>
    <row r="135" spans="1:38" s="2" customFormat="1" x14ac:dyDescent="0.3">
      <c r="A135" s="6">
        <v>2</v>
      </c>
      <c r="B135" s="11" t="str">
        <f t="shared" si="105"/>
        <v>1-130</v>
      </c>
      <c r="C135" s="29" t="s">
        <v>204</v>
      </c>
      <c r="D135" s="6" t="s">
        <v>707</v>
      </c>
      <c r="E135" s="6"/>
      <c r="F135" s="6"/>
      <c r="G135" s="11">
        <v>1</v>
      </c>
      <c r="H135" s="6">
        <v>129</v>
      </c>
      <c r="I135" s="6">
        <f t="shared" ca="1" si="83"/>
        <v>60112</v>
      </c>
      <c r="J135" s="6">
        <f ca="1">(INT((VLOOKUP(C135*100+10*(G135-1),[1]导表_副本怪物!$B$4:$AK$100000,23,0)*20+(VLOOKUP(C135*100+10*(G135-1),[1]导表_副本怪物!$B$4:$AK$100000,31,0)+VLOOKUP(C135*100+10*(G135-1),[1]导表_副本怪物!$B$4:$AK$100000,32,0)+VLOOKUP(C135*100+10*(G135-1),[1]导表_副本怪物!$B$4:$AK$100000,33,0)+VLOOKUP(C135*100+10*(G135-1),[1]导表_副本怪物!$B$4:$AK$100000,34,0)+VLOOKUP(C135*100+10*(G135-1),[1]导表_副本怪物!$B$4:$AK$100000,35,0))*20)*1000)/1000)</f>
        <v>70720</v>
      </c>
      <c r="K135" s="6"/>
      <c r="L135" s="6"/>
      <c r="M135" s="6">
        <v>1</v>
      </c>
      <c r="N135" s="12">
        <v>1</v>
      </c>
      <c r="O135" s="12"/>
      <c r="P135" s="6">
        <v>0</v>
      </c>
      <c r="Q135" s="6">
        <v>13000</v>
      </c>
      <c r="R135" s="41">
        <v>13001</v>
      </c>
      <c r="S135" s="41">
        <v>500</v>
      </c>
      <c r="T135" s="41">
        <v>13002</v>
      </c>
      <c r="U135" s="41">
        <v>500</v>
      </c>
      <c r="V135" s="41">
        <v>13003</v>
      </c>
      <c r="W135" s="41">
        <v>500</v>
      </c>
      <c r="X135" s="41">
        <v>13004</v>
      </c>
      <c r="Y135" s="41">
        <v>500</v>
      </c>
      <c r="Z135" s="41">
        <v>13005</v>
      </c>
      <c r="AA135" s="41">
        <v>500</v>
      </c>
      <c r="AB135" s="41">
        <v>13006</v>
      </c>
      <c r="AC135" s="41">
        <v>500</v>
      </c>
      <c r="AD135" s="41">
        <v>13007</v>
      </c>
      <c r="AE135" s="41">
        <v>1</v>
      </c>
      <c r="AF135" s="6"/>
      <c r="AG135" s="6"/>
      <c r="AH135" s="6">
        <v>6</v>
      </c>
      <c r="AI135" s="6" t="str">
        <f t="shared" ref="AI135:AI198" si="106">"fightbg"&amp;AH135</f>
        <v>fightbg6</v>
      </c>
      <c r="AJ135" s="6" t="str">
        <f t="shared" ref="AJ135:AJ198" si="107">"smallback_"&amp;AH135</f>
        <v>smallback_6</v>
      </c>
      <c r="AK135" s="18">
        <v>13000</v>
      </c>
      <c r="AL135" s="5" t="str">
        <f t="shared" si="104"/>
        <v>map6_5</v>
      </c>
    </row>
    <row r="136" spans="1:38" s="2" customFormat="1" x14ac:dyDescent="0.3">
      <c r="A136" s="6">
        <v>2</v>
      </c>
      <c r="B136" s="6" t="str">
        <f t="shared" si="105"/>
        <v>1-131</v>
      </c>
      <c r="C136" s="29" t="s">
        <v>205</v>
      </c>
      <c r="D136" s="6" t="s">
        <v>708</v>
      </c>
      <c r="E136" s="6"/>
      <c r="F136" s="6"/>
      <c r="G136" s="6">
        <v>1</v>
      </c>
      <c r="H136" s="6">
        <v>130</v>
      </c>
      <c r="I136" s="6">
        <f t="shared" ca="1" si="83"/>
        <v>54825</v>
      </c>
      <c r="J136" s="6">
        <f ca="1">(INT((VLOOKUP(C136*100+10*(G136-1),[1]导表_副本怪物!$B$4:$AK$100000,23,0)*20+(VLOOKUP(C136*100+10*(G136-1),[1]导表_副本怪物!$B$4:$AK$100000,31,0)+VLOOKUP(C136*100+10*(G136-1),[1]导表_副本怪物!$B$4:$AK$100000,32,0)+VLOOKUP(C136*100+10*(G136-1),[1]导表_副本怪物!$B$4:$AK$100000,33,0)+VLOOKUP(C136*100+10*(G136-1),[1]导表_副本怪物!$B$4:$AK$100000,34,0)+VLOOKUP(C136*100+10*(G136-1),[1]导表_副本怪物!$B$4:$AK$100000,35,0))*20)*1000)/1000)</f>
        <v>64500</v>
      </c>
      <c r="K136" s="12" t="s">
        <v>2105</v>
      </c>
      <c r="L136" s="12" t="s">
        <v>62</v>
      </c>
      <c r="M136" s="6">
        <v>1</v>
      </c>
      <c r="N136" s="6">
        <v>1</v>
      </c>
      <c r="O136" s="6"/>
      <c r="P136" s="6">
        <v>0</v>
      </c>
      <c r="Q136" s="6">
        <v>13100</v>
      </c>
      <c r="R136" s="41">
        <v>13101</v>
      </c>
      <c r="S136" s="41">
        <v>500</v>
      </c>
      <c r="T136" s="41">
        <v>13102</v>
      </c>
      <c r="U136" s="41">
        <v>500</v>
      </c>
      <c r="V136" s="41">
        <v>13103</v>
      </c>
      <c r="W136" s="41">
        <v>500</v>
      </c>
      <c r="X136" s="41">
        <v>13104</v>
      </c>
      <c r="Y136" s="41">
        <v>500</v>
      </c>
      <c r="Z136" s="41">
        <v>13105</v>
      </c>
      <c r="AA136" s="41">
        <v>500</v>
      </c>
      <c r="AB136" s="41">
        <v>13106</v>
      </c>
      <c r="AC136" s="41">
        <v>500</v>
      </c>
      <c r="AD136" s="41">
        <v>13107</v>
      </c>
      <c r="AE136" s="41">
        <v>1</v>
      </c>
      <c r="AF136" s="6"/>
      <c r="AG136" s="6"/>
      <c r="AH136" s="6">
        <v>6</v>
      </c>
      <c r="AI136" s="6" t="str">
        <f t="shared" si="106"/>
        <v>fightbg6</v>
      </c>
      <c r="AJ136" s="6" t="str">
        <f t="shared" si="107"/>
        <v>smallback_6</v>
      </c>
      <c r="AK136" s="18">
        <v>13100</v>
      </c>
      <c r="AL136" s="5" t="str">
        <f t="shared" si="100"/>
        <v>map6_1</v>
      </c>
    </row>
    <row r="137" spans="1:38" s="2" customFormat="1" x14ac:dyDescent="0.3">
      <c r="A137" s="6">
        <v>2</v>
      </c>
      <c r="B137" s="6" t="str">
        <f t="shared" si="105"/>
        <v>1-132</v>
      </c>
      <c r="C137" s="29" t="s">
        <v>206</v>
      </c>
      <c r="D137" s="6" t="s">
        <v>709</v>
      </c>
      <c r="E137" s="6"/>
      <c r="F137" s="6"/>
      <c r="G137" s="6">
        <v>1</v>
      </c>
      <c r="H137" s="6">
        <v>131</v>
      </c>
      <c r="I137" s="6">
        <f t="shared" ca="1" si="83"/>
        <v>56100</v>
      </c>
      <c r="J137" s="6">
        <f ca="1">(INT((VLOOKUP(C137*100+10*(G137-1),[1]导表_副本怪物!$B$4:$AK$100000,23,0)*20+(VLOOKUP(C137*100+10*(G137-1),[1]导表_副本怪物!$B$4:$AK$100000,31,0)+VLOOKUP(C137*100+10*(G137-1),[1]导表_副本怪物!$B$4:$AK$100000,32,0)+VLOOKUP(C137*100+10*(G137-1),[1]导表_副本怪物!$B$4:$AK$100000,33,0)+VLOOKUP(C137*100+10*(G137-1),[1]导表_副本怪物!$B$4:$AK$100000,34,0)+VLOOKUP(C137*100+10*(G137-1),[1]导表_副本怪物!$B$4:$AK$100000,35,0))*20)*1000)/1000)</f>
        <v>66000</v>
      </c>
      <c r="K137" s="6"/>
      <c r="L137" s="6"/>
      <c r="M137" s="6">
        <v>1</v>
      </c>
      <c r="N137" s="6">
        <v>1</v>
      </c>
      <c r="O137" s="6"/>
      <c r="P137" s="6">
        <v>0</v>
      </c>
      <c r="Q137" s="6">
        <v>13200</v>
      </c>
      <c r="R137" s="41">
        <v>13201</v>
      </c>
      <c r="S137" s="41">
        <v>500</v>
      </c>
      <c r="T137" s="41">
        <v>13202</v>
      </c>
      <c r="U137" s="41">
        <v>500</v>
      </c>
      <c r="V137" s="41">
        <v>13203</v>
      </c>
      <c r="W137" s="41">
        <v>500</v>
      </c>
      <c r="X137" s="41">
        <v>13204</v>
      </c>
      <c r="Y137" s="41">
        <v>500</v>
      </c>
      <c r="Z137" s="41">
        <v>13205</v>
      </c>
      <c r="AA137" s="41">
        <v>500</v>
      </c>
      <c r="AB137" s="41">
        <v>13206</v>
      </c>
      <c r="AC137" s="41">
        <v>500</v>
      </c>
      <c r="AD137" s="41">
        <v>13207</v>
      </c>
      <c r="AE137" s="41">
        <v>1</v>
      </c>
      <c r="AF137" s="6"/>
      <c r="AG137" s="6"/>
      <c r="AH137" s="6">
        <v>6</v>
      </c>
      <c r="AI137" s="6" t="str">
        <f t="shared" si="106"/>
        <v>fightbg6</v>
      </c>
      <c r="AJ137" s="6" t="str">
        <f t="shared" si="107"/>
        <v>smallback_6</v>
      </c>
      <c r="AK137" s="18">
        <v>13200</v>
      </c>
      <c r="AL137" s="5" t="str">
        <f t="shared" si="101"/>
        <v>map6_2</v>
      </c>
    </row>
    <row r="138" spans="1:38" s="2" customFormat="1" x14ac:dyDescent="0.3">
      <c r="A138" s="6">
        <v>2</v>
      </c>
      <c r="B138" s="6" t="str">
        <f t="shared" si="105"/>
        <v>1-133</v>
      </c>
      <c r="C138" s="29" t="s">
        <v>207</v>
      </c>
      <c r="D138" s="6" t="s">
        <v>710</v>
      </c>
      <c r="E138" s="6"/>
      <c r="F138" s="6"/>
      <c r="G138" s="6">
        <v>1</v>
      </c>
      <c r="H138" s="6">
        <v>132</v>
      </c>
      <c r="I138" s="6">
        <f t="shared" ca="1" si="83"/>
        <v>57460</v>
      </c>
      <c r="J138" s="6">
        <f ca="1">(INT((VLOOKUP(C138*100+10*(G138-1),[1]导表_副本怪物!$B$4:$AK$100000,23,0)*20+(VLOOKUP(C138*100+10*(G138-1),[1]导表_副本怪物!$B$4:$AK$100000,31,0)+VLOOKUP(C138*100+10*(G138-1),[1]导表_副本怪物!$B$4:$AK$100000,32,0)+VLOOKUP(C138*100+10*(G138-1),[1]导表_副本怪物!$B$4:$AK$100000,33,0)+VLOOKUP(C138*100+10*(G138-1),[1]导表_副本怪物!$B$4:$AK$100000,34,0)+VLOOKUP(C138*100+10*(G138-1),[1]导表_副本怪物!$B$4:$AK$100000,35,0))*20)*1000)/1000)</f>
        <v>67600</v>
      </c>
      <c r="K138" s="6"/>
      <c r="L138" s="6"/>
      <c r="M138" s="6">
        <v>1</v>
      </c>
      <c r="N138" s="12">
        <v>1</v>
      </c>
      <c r="O138" s="12"/>
      <c r="P138" s="6">
        <v>0</v>
      </c>
      <c r="Q138" s="6">
        <v>13300</v>
      </c>
      <c r="R138" s="41">
        <v>13301</v>
      </c>
      <c r="S138" s="41">
        <v>500</v>
      </c>
      <c r="T138" s="41">
        <v>13302</v>
      </c>
      <c r="U138" s="41">
        <v>500</v>
      </c>
      <c r="V138" s="41">
        <v>13303</v>
      </c>
      <c r="W138" s="41">
        <v>500</v>
      </c>
      <c r="X138" s="41">
        <v>13304</v>
      </c>
      <c r="Y138" s="41">
        <v>500</v>
      </c>
      <c r="Z138" s="41">
        <v>13305</v>
      </c>
      <c r="AA138" s="41">
        <v>500</v>
      </c>
      <c r="AB138" s="41">
        <v>13306</v>
      </c>
      <c r="AC138" s="41">
        <v>500</v>
      </c>
      <c r="AD138" s="41">
        <v>13307</v>
      </c>
      <c r="AE138" s="41">
        <v>1</v>
      </c>
      <c r="AF138" s="6"/>
      <c r="AG138" s="6"/>
      <c r="AH138" s="6">
        <v>6</v>
      </c>
      <c r="AI138" s="6" t="str">
        <f t="shared" si="106"/>
        <v>fightbg6</v>
      </c>
      <c r="AJ138" s="6" t="str">
        <f t="shared" si="107"/>
        <v>smallback_6</v>
      </c>
      <c r="AK138" s="18">
        <v>13300</v>
      </c>
      <c r="AL138" s="5" t="str">
        <f t="shared" si="102"/>
        <v>map6_3</v>
      </c>
    </row>
    <row r="139" spans="1:38" s="2" customFormat="1" x14ac:dyDescent="0.3">
      <c r="A139" s="6">
        <v>2</v>
      </c>
      <c r="B139" s="6" t="str">
        <f t="shared" si="105"/>
        <v>1-134</v>
      </c>
      <c r="C139" s="29" t="s">
        <v>208</v>
      </c>
      <c r="D139" s="6" t="s">
        <v>711</v>
      </c>
      <c r="E139" s="6"/>
      <c r="F139" s="6"/>
      <c r="G139" s="6">
        <v>1</v>
      </c>
      <c r="H139" s="6">
        <v>133</v>
      </c>
      <c r="I139" s="6">
        <f t="shared" ca="1" si="83"/>
        <v>58786</v>
      </c>
      <c r="J139" s="6">
        <f ca="1">(INT((VLOOKUP(C139*100+10*(G139-1),[1]导表_副本怪物!$B$4:$AK$100000,23,0)*20+(VLOOKUP(C139*100+10*(G139-1),[1]导表_副本怪物!$B$4:$AK$100000,31,0)+VLOOKUP(C139*100+10*(G139-1),[1]导表_副本怪物!$B$4:$AK$100000,32,0)+VLOOKUP(C139*100+10*(G139-1),[1]导表_副本怪物!$B$4:$AK$100000,33,0)+VLOOKUP(C139*100+10*(G139-1),[1]导表_副本怪物!$B$4:$AK$100000,34,0)+VLOOKUP(C139*100+10*(G139-1),[1]导表_副本怪物!$B$4:$AK$100000,35,0))*20)*1000)/1000)</f>
        <v>69160</v>
      </c>
      <c r="K139" s="6"/>
      <c r="L139" s="6"/>
      <c r="M139" s="6">
        <v>1</v>
      </c>
      <c r="N139" s="6">
        <v>1</v>
      </c>
      <c r="O139" s="6"/>
      <c r="P139" s="6">
        <v>0</v>
      </c>
      <c r="Q139" s="6">
        <v>13400</v>
      </c>
      <c r="R139" s="41">
        <v>13401</v>
      </c>
      <c r="S139" s="41">
        <v>500</v>
      </c>
      <c r="T139" s="41">
        <v>13402</v>
      </c>
      <c r="U139" s="41">
        <v>500</v>
      </c>
      <c r="V139" s="41">
        <v>13403</v>
      </c>
      <c r="W139" s="41">
        <v>500</v>
      </c>
      <c r="X139" s="41">
        <v>13404</v>
      </c>
      <c r="Y139" s="41">
        <v>500</v>
      </c>
      <c r="Z139" s="41">
        <v>13405</v>
      </c>
      <c r="AA139" s="41">
        <v>500</v>
      </c>
      <c r="AB139" s="41">
        <v>13406</v>
      </c>
      <c r="AC139" s="41">
        <v>500</v>
      </c>
      <c r="AD139" s="41">
        <v>13407</v>
      </c>
      <c r="AE139" s="41">
        <v>1</v>
      </c>
      <c r="AF139" s="6"/>
      <c r="AG139" s="6"/>
      <c r="AH139" s="6">
        <v>6</v>
      </c>
      <c r="AI139" s="6" t="str">
        <f t="shared" si="106"/>
        <v>fightbg6</v>
      </c>
      <c r="AJ139" s="6" t="str">
        <f t="shared" si="107"/>
        <v>smallback_6</v>
      </c>
      <c r="AK139" s="18">
        <v>13400</v>
      </c>
      <c r="AL139" s="5" t="str">
        <f t="shared" si="103"/>
        <v>map6_4</v>
      </c>
    </row>
    <row r="140" spans="1:38" s="2" customFormat="1" x14ac:dyDescent="0.3">
      <c r="A140" s="6">
        <v>2</v>
      </c>
      <c r="B140" s="11" t="str">
        <f t="shared" si="105"/>
        <v>1-135</v>
      </c>
      <c r="C140" s="29" t="s">
        <v>209</v>
      </c>
      <c r="D140" s="6" t="s">
        <v>712</v>
      </c>
      <c r="E140" s="6"/>
      <c r="F140" s="6"/>
      <c r="G140" s="11">
        <v>1</v>
      </c>
      <c r="H140" s="6">
        <v>134</v>
      </c>
      <c r="I140" s="6">
        <f t="shared" ca="1" si="83"/>
        <v>67592</v>
      </c>
      <c r="J140" s="6">
        <f ca="1">(INT((VLOOKUP(C140*100+10*(G140-1),[1]导表_副本怪物!$B$4:$AK$100000,23,0)*20+(VLOOKUP(C140*100+10*(G140-1),[1]导表_副本怪物!$B$4:$AK$100000,31,0)+VLOOKUP(C140*100+10*(G140-1),[1]导表_副本怪物!$B$4:$AK$100000,32,0)+VLOOKUP(C140*100+10*(G140-1),[1]导表_副本怪物!$B$4:$AK$100000,33,0)+VLOOKUP(C140*100+10*(G140-1),[1]导表_副本怪物!$B$4:$AK$100000,34,0)+VLOOKUP(C140*100+10*(G140-1),[1]导表_副本怪物!$B$4:$AK$100000,35,0))*20)*1000)/1000)</f>
        <v>79520</v>
      </c>
      <c r="K140" s="6"/>
      <c r="L140" s="6"/>
      <c r="M140" s="6">
        <v>1</v>
      </c>
      <c r="N140" s="6">
        <v>1</v>
      </c>
      <c r="O140" s="6"/>
      <c r="P140" s="6">
        <v>0</v>
      </c>
      <c r="Q140" s="6">
        <v>13500</v>
      </c>
      <c r="R140" s="41">
        <v>13501</v>
      </c>
      <c r="S140" s="41">
        <v>500</v>
      </c>
      <c r="T140" s="41">
        <v>13502</v>
      </c>
      <c r="U140" s="41">
        <v>500</v>
      </c>
      <c r="V140" s="41">
        <v>13503</v>
      </c>
      <c r="W140" s="41">
        <v>500</v>
      </c>
      <c r="X140" s="41">
        <v>13504</v>
      </c>
      <c r="Y140" s="41">
        <v>500</v>
      </c>
      <c r="Z140" s="41">
        <v>13505</v>
      </c>
      <c r="AA140" s="41">
        <v>500</v>
      </c>
      <c r="AB140" s="41">
        <v>13506</v>
      </c>
      <c r="AC140" s="41">
        <v>500</v>
      </c>
      <c r="AD140" s="41">
        <v>13507</v>
      </c>
      <c r="AE140" s="41">
        <v>1</v>
      </c>
      <c r="AF140" s="6"/>
      <c r="AG140" s="6"/>
      <c r="AH140" s="6">
        <v>6</v>
      </c>
      <c r="AI140" s="6" t="str">
        <f t="shared" si="106"/>
        <v>fightbg6</v>
      </c>
      <c r="AJ140" s="6" t="str">
        <f t="shared" si="107"/>
        <v>smallback_6</v>
      </c>
      <c r="AK140" s="18">
        <v>13500</v>
      </c>
      <c r="AL140" s="5" t="str">
        <f t="shared" si="104"/>
        <v>map6_5</v>
      </c>
    </row>
    <row r="141" spans="1:38" s="2" customFormat="1" x14ac:dyDescent="0.3">
      <c r="A141" s="6">
        <v>2</v>
      </c>
      <c r="B141" s="6" t="str">
        <f t="shared" si="105"/>
        <v>1-136</v>
      </c>
      <c r="C141" s="29" t="s">
        <v>210</v>
      </c>
      <c r="D141" s="6" t="s">
        <v>713</v>
      </c>
      <c r="E141" s="6"/>
      <c r="F141" s="6"/>
      <c r="G141" s="6">
        <v>1</v>
      </c>
      <c r="H141" s="6">
        <v>135</v>
      </c>
      <c r="I141" s="6">
        <f t="shared" ca="1" si="83"/>
        <v>61591</v>
      </c>
      <c r="J141" s="6">
        <f ca="1">(INT((VLOOKUP(C141*100+10*(G141-1),[1]导表_副本怪物!$B$4:$AK$100000,23,0)*20+(VLOOKUP(C141*100+10*(G141-1),[1]导表_副本怪物!$B$4:$AK$100000,31,0)+VLOOKUP(C141*100+10*(G141-1),[1]导表_副本怪物!$B$4:$AK$100000,32,0)+VLOOKUP(C141*100+10*(G141-1),[1]导表_副本怪物!$B$4:$AK$100000,33,0)+VLOOKUP(C141*100+10*(G141-1),[1]导表_副本怪物!$B$4:$AK$100000,34,0)+VLOOKUP(C141*100+10*(G141-1),[1]导表_副本怪物!$B$4:$AK$100000,35,0))*20)*1000)/1000)</f>
        <v>72460</v>
      </c>
      <c r="K141" s="12" t="s">
        <v>2106</v>
      </c>
      <c r="L141" s="12" t="s">
        <v>62</v>
      </c>
      <c r="M141" s="6">
        <v>1</v>
      </c>
      <c r="N141" s="12">
        <v>1</v>
      </c>
      <c r="O141" s="12"/>
      <c r="P141" s="6">
        <v>0</v>
      </c>
      <c r="Q141" s="6">
        <v>13600</v>
      </c>
      <c r="R141" s="41">
        <v>13601</v>
      </c>
      <c r="S141" s="41">
        <v>500</v>
      </c>
      <c r="T141" s="41">
        <v>13602</v>
      </c>
      <c r="U141" s="41">
        <v>500</v>
      </c>
      <c r="V141" s="41">
        <v>13603</v>
      </c>
      <c r="W141" s="41">
        <v>500</v>
      </c>
      <c r="X141" s="41">
        <v>13604</v>
      </c>
      <c r="Y141" s="41">
        <v>500</v>
      </c>
      <c r="Z141" s="41">
        <v>13605</v>
      </c>
      <c r="AA141" s="41">
        <v>500</v>
      </c>
      <c r="AB141" s="41">
        <v>13606</v>
      </c>
      <c r="AC141" s="41">
        <v>500</v>
      </c>
      <c r="AD141" s="41">
        <v>13607</v>
      </c>
      <c r="AE141" s="41">
        <v>1</v>
      </c>
      <c r="AF141" s="6"/>
      <c r="AG141" s="6"/>
      <c r="AH141" s="6">
        <v>6</v>
      </c>
      <c r="AI141" s="6" t="str">
        <f t="shared" si="106"/>
        <v>fightbg6</v>
      </c>
      <c r="AJ141" s="6" t="str">
        <f t="shared" si="107"/>
        <v>smallback_6</v>
      </c>
      <c r="AK141" s="18">
        <v>13600</v>
      </c>
      <c r="AL141" s="5" t="str">
        <f t="shared" si="100"/>
        <v>map6_1</v>
      </c>
    </row>
    <row r="142" spans="1:38" s="2" customFormat="1" x14ac:dyDescent="0.3">
      <c r="A142" s="6">
        <v>2</v>
      </c>
      <c r="B142" s="6" t="str">
        <f t="shared" si="105"/>
        <v>1-137</v>
      </c>
      <c r="C142" s="29" t="s">
        <v>211</v>
      </c>
      <c r="D142" s="6" t="s">
        <v>714</v>
      </c>
      <c r="E142" s="6"/>
      <c r="F142" s="6"/>
      <c r="G142" s="6">
        <v>1</v>
      </c>
      <c r="H142" s="6">
        <v>136</v>
      </c>
      <c r="I142" s="6">
        <f t="shared" ca="1" si="83"/>
        <v>63121</v>
      </c>
      <c r="J142" s="6">
        <f ca="1">(INT((VLOOKUP(C142*100+10*(G142-1),[1]导表_副本怪物!$B$4:$AK$100000,23,0)*20+(VLOOKUP(C142*100+10*(G142-1),[1]导表_副本怪物!$B$4:$AK$100000,31,0)+VLOOKUP(C142*100+10*(G142-1),[1]导表_副本怪物!$B$4:$AK$100000,32,0)+VLOOKUP(C142*100+10*(G142-1),[1]导表_副本怪物!$B$4:$AK$100000,33,0)+VLOOKUP(C142*100+10*(G142-1),[1]导表_副本怪物!$B$4:$AK$100000,34,0)+VLOOKUP(C142*100+10*(G142-1),[1]导表_副本怪物!$B$4:$AK$100000,35,0))*20)*1000)/1000)</f>
        <v>74260</v>
      </c>
      <c r="K142" s="6"/>
      <c r="L142" s="6"/>
      <c r="M142" s="6">
        <v>1</v>
      </c>
      <c r="N142" s="6">
        <v>1</v>
      </c>
      <c r="O142" s="6"/>
      <c r="P142" s="6">
        <v>0</v>
      </c>
      <c r="Q142" s="6">
        <v>13700</v>
      </c>
      <c r="R142" s="41">
        <v>13701</v>
      </c>
      <c r="S142" s="41">
        <v>500</v>
      </c>
      <c r="T142" s="41">
        <v>13702</v>
      </c>
      <c r="U142" s="41">
        <v>500</v>
      </c>
      <c r="V142" s="41">
        <v>13703</v>
      </c>
      <c r="W142" s="41">
        <v>500</v>
      </c>
      <c r="X142" s="41">
        <v>13704</v>
      </c>
      <c r="Y142" s="41">
        <v>500</v>
      </c>
      <c r="Z142" s="41">
        <v>13705</v>
      </c>
      <c r="AA142" s="41">
        <v>500</v>
      </c>
      <c r="AB142" s="41">
        <v>13706</v>
      </c>
      <c r="AC142" s="41">
        <v>500</v>
      </c>
      <c r="AD142" s="41">
        <v>13707</v>
      </c>
      <c r="AE142" s="41">
        <v>1</v>
      </c>
      <c r="AF142" s="6"/>
      <c r="AG142" s="6"/>
      <c r="AH142" s="6">
        <v>6</v>
      </c>
      <c r="AI142" s="6" t="str">
        <f t="shared" si="106"/>
        <v>fightbg6</v>
      </c>
      <c r="AJ142" s="6" t="str">
        <f t="shared" si="107"/>
        <v>smallback_6</v>
      </c>
      <c r="AK142" s="18">
        <v>13700</v>
      </c>
      <c r="AL142" s="5" t="str">
        <f t="shared" si="101"/>
        <v>map6_2</v>
      </c>
    </row>
    <row r="143" spans="1:38" s="2" customFormat="1" x14ac:dyDescent="0.3">
      <c r="A143" s="6">
        <v>2</v>
      </c>
      <c r="B143" s="6" t="str">
        <f t="shared" si="105"/>
        <v>1-138</v>
      </c>
      <c r="C143" s="29" t="s">
        <v>212</v>
      </c>
      <c r="D143" s="6" t="s">
        <v>715</v>
      </c>
      <c r="E143" s="6"/>
      <c r="F143" s="6"/>
      <c r="G143" s="6">
        <v>1</v>
      </c>
      <c r="H143" s="6">
        <v>137</v>
      </c>
      <c r="I143" s="6">
        <f t="shared" ca="1" si="83"/>
        <v>64583</v>
      </c>
      <c r="J143" s="6">
        <f ca="1">(INT((VLOOKUP(C143*100+10*(G143-1),[1]导表_副本怪物!$B$4:$AK$100000,23,0)*20+(VLOOKUP(C143*100+10*(G143-1),[1]导表_副本怪物!$B$4:$AK$100000,31,0)+VLOOKUP(C143*100+10*(G143-1),[1]导表_副本怪物!$B$4:$AK$100000,32,0)+VLOOKUP(C143*100+10*(G143-1),[1]导表_副本怪物!$B$4:$AK$100000,33,0)+VLOOKUP(C143*100+10*(G143-1),[1]导表_副本怪物!$B$4:$AK$100000,34,0)+VLOOKUP(C143*100+10*(G143-1),[1]导表_副本怪物!$B$4:$AK$100000,35,0))*20)*1000)/1000)</f>
        <v>75980</v>
      </c>
      <c r="K143" s="6"/>
      <c r="L143" s="6"/>
      <c r="M143" s="6">
        <v>1</v>
      </c>
      <c r="N143" s="6">
        <v>1</v>
      </c>
      <c r="O143" s="6"/>
      <c r="P143" s="6">
        <v>0</v>
      </c>
      <c r="Q143" s="6">
        <v>13800</v>
      </c>
      <c r="R143" s="41">
        <v>13801</v>
      </c>
      <c r="S143" s="41">
        <v>500</v>
      </c>
      <c r="T143" s="41">
        <v>13802</v>
      </c>
      <c r="U143" s="41">
        <v>500</v>
      </c>
      <c r="V143" s="41">
        <v>13803</v>
      </c>
      <c r="W143" s="41">
        <v>500</v>
      </c>
      <c r="X143" s="41">
        <v>13804</v>
      </c>
      <c r="Y143" s="41">
        <v>500</v>
      </c>
      <c r="Z143" s="41">
        <v>13805</v>
      </c>
      <c r="AA143" s="41">
        <v>500</v>
      </c>
      <c r="AB143" s="41">
        <v>13806</v>
      </c>
      <c r="AC143" s="41">
        <v>500</v>
      </c>
      <c r="AD143" s="41">
        <v>13807</v>
      </c>
      <c r="AE143" s="41">
        <v>1</v>
      </c>
      <c r="AF143" s="6"/>
      <c r="AG143" s="6"/>
      <c r="AH143" s="6">
        <v>6</v>
      </c>
      <c r="AI143" s="6" t="str">
        <f t="shared" si="106"/>
        <v>fightbg6</v>
      </c>
      <c r="AJ143" s="6" t="str">
        <f t="shared" si="107"/>
        <v>smallback_6</v>
      </c>
      <c r="AK143" s="18">
        <v>13800</v>
      </c>
      <c r="AL143" s="5" t="str">
        <f t="shared" si="102"/>
        <v>map6_3</v>
      </c>
    </row>
    <row r="144" spans="1:38" s="2" customFormat="1" x14ac:dyDescent="0.3">
      <c r="A144" s="6">
        <v>2</v>
      </c>
      <c r="B144" s="6" t="str">
        <f t="shared" si="105"/>
        <v>1-139</v>
      </c>
      <c r="C144" s="29" t="s">
        <v>213</v>
      </c>
      <c r="D144" s="6" t="s">
        <v>716</v>
      </c>
      <c r="E144" s="6"/>
      <c r="F144" s="6"/>
      <c r="G144" s="6">
        <v>1</v>
      </c>
      <c r="H144" s="6">
        <v>138</v>
      </c>
      <c r="I144" s="6">
        <f t="shared" ca="1" si="83"/>
        <v>66096</v>
      </c>
      <c r="J144" s="6">
        <f ca="1">(INT((VLOOKUP(C144*100+10*(G144-1),[1]导表_副本怪物!$B$4:$AK$100000,23,0)*20+(VLOOKUP(C144*100+10*(G144-1),[1]导表_副本怪物!$B$4:$AK$100000,31,0)+VLOOKUP(C144*100+10*(G144-1),[1]导表_副本怪物!$B$4:$AK$100000,32,0)+VLOOKUP(C144*100+10*(G144-1),[1]导表_副本怪物!$B$4:$AK$100000,33,0)+VLOOKUP(C144*100+10*(G144-1),[1]导表_副本怪物!$B$4:$AK$100000,34,0)+VLOOKUP(C144*100+10*(G144-1),[1]导表_副本怪物!$B$4:$AK$100000,35,0))*20)*1000)/1000)</f>
        <v>77760</v>
      </c>
      <c r="K144" s="6"/>
      <c r="L144" s="6"/>
      <c r="M144" s="6">
        <v>1</v>
      </c>
      <c r="N144" s="12">
        <v>1</v>
      </c>
      <c r="O144" s="12"/>
      <c r="P144" s="6">
        <v>0</v>
      </c>
      <c r="Q144" s="6">
        <v>13900</v>
      </c>
      <c r="R144" s="41">
        <v>13901</v>
      </c>
      <c r="S144" s="41">
        <v>500</v>
      </c>
      <c r="T144" s="41">
        <v>13902</v>
      </c>
      <c r="U144" s="41">
        <v>500</v>
      </c>
      <c r="V144" s="41">
        <v>13903</v>
      </c>
      <c r="W144" s="41">
        <v>500</v>
      </c>
      <c r="X144" s="41">
        <v>13904</v>
      </c>
      <c r="Y144" s="41">
        <v>500</v>
      </c>
      <c r="Z144" s="41">
        <v>13905</v>
      </c>
      <c r="AA144" s="41">
        <v>500</v>
      </c>
      <c r="AB144" s="41">
        <v>13906</v>
      </c>
      <c r="AC144" s="41">
        <v>500</v>
      </c>
      <c r="AD144" s="41">
        <v>13907</v>
      </c>
      <c r="AE144" s="41">
        <v>1</v>
      </c>
      <c r="AF144" s="6"/>
      <c r="AG144" s="6"/>
      <c r="AH144" s="6">
        <v>6</v>
      </c>
      <c r="AI144" s="6" t="str">
        <f t="shared" si="106"/>
        <v>fightbg6</v>
      </c>
      <c r="AJ144" s="6" t="str">
        <f t="shared" si="107"/>
        <v>smallback_6</v>
      </c>
      <c r="AK144" s="18">
        <v>13900</v>
      </c>
      <c r="AL144" s="5" t="str">
        <f t="shared" si="103"/>
        <v>map6_4</v>
      </c>
    </row>
    <row r="145" spans="1:38" s="2" customFormat="1" x14ac:dyDescent="0.3">
      <c r="A145" s="6">
        <v>2</v>
      </c>
      <c r="B145" s="11" t="str">
        <f t="shared" si="105"/>
        <v>1-140</v>
      </c>
      <c r="C145" s="29" t="s">
        <v>214</v>
      </c>
      <c r="D145" s="6" t="s">
        <v>717</v>
      </c>
      <c r="E145" s="6"/>
      <c r="F145" s="6"/>
      <c r="G145" s="11">
        <v>1</v>
      </c>
      <c r="H145" s="6">
        <v>139</v>
      </c>
      <c r="I145" s="6">
        <f t="shared" ca="1" si="83"/>
        <v>75735</v>
      </c>
      <c r="J145" s="6">
        <f ca="1">(INT((VLOOKUP(C145*100+10*(G145-1),[1]导表_副本怪物!$B$4:$AK$100000,23,0)*20+(VLOOKUP(C145*100+10*(G145-1),[1]导表_副本怪物!$B$4:$AK$100000,31,0)+VLOOKUP(C145*100+10*(G145-1),[1]导表_副本怪物!$B$4:$AK$100000,32,0)+VLOOKUP(C145*100+10*(G145-1),[1]导表_副本怪物!$B$4:$AK$100000,33,0)+VLOOKUP(C145*100+10*(G145-1),[1]导表_副本怪物!$B$4:$AK$100000,34,0)+VLOOKUP(C145*100+10*(G145-1),[1]导表_副本怪物!$B$4:$AK$100000,35,0))*20)*1000)/1000)</f>
        <v>89100</v>
      </c>
      <c r="K145" s="6"/>
      <c r="L145" s="6"/>
      <c r="M145" s="6">
        <v>1</v>
      </c>
      <c r="N145" s="6">
        <v>1</v>
      </c>
      <c r="O145" s="6"/>
      <c r="P145" s="6">
        <v>0</v>
      </c>
      <c r="Q145" s="6">
        <v>14000</v>
      </c>
      <c r="R145" s="41">
        <v>14001</v>
      </c>
      <c r="S145" s="41">
        <v>500</v>
      </c>
      <c r="T145" s="41">
        <v>14002</v>
      </c>
      <c r="U145" s="41">
        <v>500</v>
      </c>
      <c r="V145" s="41">
        <v>14003</v>
      </c>
      <c r="W145" s="41">
        <v>500</v>
      </c>
      <c r="X145" s="41">
        <v>14004</v>
      </c>
      <c r="Y145" s="41">
        <v>500</v>
      </c>
      <c r="Z145" s="41">
        <v>14005</v>
      </c>
      <c r="AA145" s="41">
        <v>500</v>
      </c>
      <c r="AB145" s="41">
        <v>14006</v>
      </c>
      <c r="AC145" s="41">
        <v>500</v>
      </c>
      <c r="AD145" s="41">
        <v>14007</v>
      </c>
      <c r="AE145" s="41">
        <v>1</v>
      </c>
      <c r="AF145" s="6"/>
      <c r="AG145" s="6"/>
      <c r="AH145" s="6">
        <v>6</v>
      </c>
      <c r="AI145" s="6" t="str">
        <f t="shared" si="106"/>
        <v>fightbg6</v>
      </c>
      <c r="AJ145" s="6" t="str">
        <f t="shared" si="107"/>
        <v>smallback_6</v>
      </c>
      <c r="AK145" s="18">
        <v>14000</v>
      </c>
      <c r="AL145" s="5" t="str">
        <f t="shared" si="104"/>
        <v>map6_5</v>
      </c>
    </row>
    <row r="146" spans="1:38" s="2" customFormat="1" x14ac:dyDescent="0.3">
      <c r="A146" s="6">
        <v>2</v>
      </c>
      <c r="B146" s="6" t="str">
        <f t="shared" si="105"/>
        <v>1-141</v>
      </c>
      <c r="C146" s="29" t="s">
        <v>215</v>
      </c>
      <c r="D146" s="6" t="s">
        <v>718</v>
      </c>
      <c r="E146" s="6"/>
      <c r="F146" s="6"/>
      <c r="G146" s="6">
        <v>1</v>
      </c>
      <c r="H146" s="6">
        <v>140</v>
      </c>
      <c r="I146" s="6">
        <f t="shared" ca="1" si="83"/>
        <v>68935</v>
      </c>
      <c r="J146" s="6">
        <f ca="1">(INT((VLOOKUP(C146*100+10*(G146-1),[1]导表_副本怪物!$B$4:$AK$100000,23,0)*20+(VLOOKUP(C146*100+10*(G146-1),[1]导表_副本怪物!$B$4:$AK$100000,31,0)+VLOOKUP(C146*100+10*(G146-1),[1]导表_副本怪物!$B$4:$AK$100000,32,0)+VLOOKUP(C146*100+10*(G146-1),[1]导表_副本怪物!$B$4:$AK$100000,33,0)+VLOOKUP(C146*100+10*(G146-1),[1]导表_副本怪物!$B$4:$AK$100000,34,0)+VLOOKUP(C146*100+10*(G146-1),[1]导表_副本怪物!$B$4:$AK$100000,35,0))*20)*1000)/1000)</f>
        <v>81100</v>
      </c>
      <c r="K146" s="12" t="s">
        <v>2108</v>
      </c>
      <c r="L146" s="12" t="s">
        <v>63</v>
      </c>
      <c r="M146" s="6">
        <v>1</v>
      </c>
      <c r="N146" s="6">
        <v>1</v>
      </c>
      <c r="O146" s="6"/>
      <c r="P146" s="6">
        <v>0</v>
      </c>
      <c r="Q146" s="6">
        <v>14100</v>
      </c>
      <c r="R146" s="41">
        <v>14101</v>
      </c>
      <c r="S146" s="41">
        <v>500</v>
      </c>
      <c r="T146" s="41">
        <v>14102</v>
      </c>
      <c r="U146" s="41">
        <v>500</v>
      </c>
      <c r="V146" s="41">
        <v>14103</v>
      </c>
      <c r="W146" s="41">
        <v>500</v>
      </c>
      <c r="X146" s="41">
        <v>14104</v>
      </c>
      <c r="Y146" s="41">
        <v>500</v>
      </c>
      <c r="Z146" s="41">
        <v>14105</v>
      </c>
      <c r="AA146" s="41">
        <v>500</v>
      </c>
      <c r="AB146" s="41">
        <v>14106</v>
      </c>
      <c r="AC146" s="41">
        <v>500</v>
      </c>
      <c r="AD146" s="41">
        <v>14107</v>
      </c>
      <c r="AE146" s="41">
        <v>1</v>
      </c>
      <c r="AF146" s="6"/>
      <c r="AG146" s="6"/>
      <c r="AH146" s="6">
        <v>7</v>
      </c>
      <c r="AI146" s="6" t="str">
        <f t="shared" si="106"/>
        <v>fightbg7</v>
      </c>
      <c r="AJ146" s="6" t="str">
        <f t="shared" si="107"/>
        <v>smallback_7</v>
      </c>
      <c r="AK146" s="18">
        <v>14100</v>
      </c>
      <c r="AL146" s="5" t="str">
        <f t="shared" si="100"/>
        <v>map7_1</v>
      </c>
    </row>
    <row r="147" spans="1:38" s="2" customFormat="1" x14ac:dyDescent="0.3">
      <c r="A147" s="6">
        <v>2</v>
      </c>
      <c r="B147" s="6" t="str">
        <f t="shared" si="105"/>
        <v>1-142</v>
      </c>
      <c r="C147" s="29" t="s">
        <v>216</v>
      </c>
      <c r="D147" s="6" t="s">
        <v>719</v>
      </c>
      <c r="E147" s="6"/>
      <c r="F147" s="6"/>
      <c r="G147" s="6">
        <v>1</v>
      </c>
      <c r="H147" s="6">
        <v>141</v>
      </c>
      <c r="I147" s="6">
        <f t="shared" ca="1" si="83"/>
        <v>70652</v>
      </c>
      <c r="J147" s="6">
        <f ca="1">(INT((VLOOKUP(C147*100+10*(G147-1),[1]导表_副本怪物!$B$4:$AK$100000,23,0)*20+(VLOOKUP(C147*100+10*(G147-1),[1]导表_副本怪物!$B$4:$AK$100000,31,0)+VLOOKUP(C147*100+10*(G147-1),[1]导表_副本怪物!$B$4:$AK$100000,32,0)+VLOOKUP(C147*100+10*(G147-1),[1]导表_副本怪物!$B$4:$AK$100000,33,0)+VLOOKUP(C147*100+10*(G147-1),[1]导表_副本怪物!$B$4:$AK$100000,34,0)+VLOOKUP(C147*100+10*(G147-1),[1]导表_副本怪物!$B$4:$AK$100000,35,0))*20)*1000)/1000)</f>
        <v>83120</v>
      </c>
      <c r="K147" s="6"/>
      <c r="L147" s="6"/>
      <c r="M147" s="6">
        <v>1</v>
      </c>
      <c r="N147" s="12">
        <v>1</v>
      </c>
      <c r="O147" s="12"/>
      <c r="P147" s="6">
        <v>0</v>
      </c>
      <c r="Q147" s="6">
        <v>14200</v>
      </c>
      <c r="R147" s="41">
        <v>14201</v>
      </c>
      <c r="S147" s="41">
        <v>500</v>
      </c>
      <c r="T147" s="41">
        <v>14202</v>
      </c>
      <c r="U147" s="41">
        <v>500</v>
      </c>
      <c r="V147" s="41">
        <v>14203</v>
      </c>
      <c r="W147" s="41">
        <v>500</v>
      </c>
      <c r="X147" s="41">
        <v>14204</v>
      </c>
      <c r="Y147" s="41">
        <v>500</v>
      </c>
      <c r="Z147" s="41">
        <v>14205</v>
      </c>
      <c r="AA147" s="41">
        <v>500</v>
      </c>
      <c r="AB147" s="41">
        <v>14206</v>
      </c>
      <c r="AC147" s="41">
        <v>500</v>
      </c>
      <c r="AD147" s="41">
        <v>14207</v>
      </c>
      <c r="AE147" s="41">
        <v>1</v>
      </c>
      <c r="AF147" s="6"/>
      <c r="AG147" s="6"/>
      <c r="AH147" s="6">
        <v>7</v>
      </c>
      <c r="AI147" s="6" t="str">
        <f t="shared" si="106"/>
        <v>fightbg7</v>
      </c>
      <c r="AJ147" s="6" t="str">
        <f t="shared" si="107"/>
        <v>smallback_7</v>
      </c>
      <c r="AK147" s="18">
        <v>14200</v>
      </c>
      <c r="AL147" s="5" t="str">
        <f t="shared" si="101"/>
        <v>map7_2</v>
      </c>
    </row>
    <row r="148" spans="1:38" s="2" customFormat="1" x14ac:dyDescent="0.3">
      <c r="A148" s="6">
        <v>2</v>
      </c>
      <c r="B148" s="6" t="str">
        <f t="shared" si="105"/>
        <v>1-143</v>
      </c>
      <c r="C148" s="29" t="s">
        <v>217</v>
      </c>
      <c r="D148" s="6" t="s">
        <v>720</v>
      </c>
      <c r="E148" s="6"/>
      <c r="F148" s="6"/>
      <c r="G148" s="6">
        <v>1</v>
      </c>
      <c r="H148" s="6">
        <v>142</v>
      </c>
      <c r="I148" s="6">
        <f t="shared" ca="1" si="83"/>
        <v>72352</v>
      </c>
      <c r="J148" s="6">
        <f ca="1">(INT((VLOOKUP(C148*100+10*(G148-1),[1]导表_副本怪物!$B$4:$AK$100000,23,0)*20+(VLOOKUP(C148*100+10*(G148-1),[1]导表_副本怪物!$B$4:$AK$100000,31,0)+VLOOKUP(C148*100+10*(G148-1),[1]导表_副本怪物!$B$4:$AK$100000,32,0)+VLOOKUP(C148*100+10*(G148-1),[1]导表_副本怪物!$B$4:$AK$100000,33,0)+VLOOKUP(C148*100+10*(G148-1),[1]导表_副本怪物!$B$4:$AK$100000,34,0)+VLOOKUP(C148*100+10*(G148-1),[1]导表_副本怪物!$B$4:$AK$100000,35,0))*20)*1000)/1000)</f>
        <v>85120</v>
      </c>
      <c r="K148" s="6"/>
      <c r="L148" s="6"/>
      <c r="M148" s="6">
        <v>1</v>
      </c>
      <c r="N148" s="6">
        <v>1</v>
      </c>
      <c r="O148" s="6"/>
      <c r="P148" s="6">
        <v>0</v>
      </c>
      <c r="Q148" s="6">
        <v>14300</v>
      </c>
      <c r="R148" s="41">
        <v>14301</v>
      </c>
      <c r="S148" s="41">
        <v>500</v>
      </c>
      <c r="T148" s="41">
        <v>14302</v>
      </c>
      <c r="U148" s="41">
        <v>500</v>
      </c>
      <c r="V148" s="41">
        <v>14303</v>
      </c>
      <c r="W148" s="41">
        <v>500</v>
      </c>
      <c r="X148" s="41">
        <v>14304</v>
      </c>
      <c r="Y148" s="41">
        <v>500</v>
      </c>
      <c r="Z148" s="41">
        <v>14305</v>
      </c>
      <c r="AA148" s="41">
        <v>500</v>
      </c>
      <c r="AB148" s="41">
        <v>14306</v>
      </c>
      <c r="AC148" s="41">
        <v>500</v>
      </c>
      <c r="AD148" s="41">
        <v>14307</v>
      </c>
      <c r="AE148" s="41">
        <v>1</v>
      </c>
      <c r="AF148" s="6"/>
      <c r="AG148" s="6"/>
      <c r="AH148" s="6">
        <v>7</v>
      </c>
      <c r="AI148" s="6" t="str">
        <f t="shared" si="106"/>
        <v>fightbg7</v>
      </c>
      <c r="AJ148" s="6" t="str">
        <f t="shared" si="107"/>
        <v>smallback_7</v>
      </c>
      <c r="AK148" s="18">
        <v>14300</v>
      </c>
      <c r="AL148" s="5" t="str">
        <f t="shared" si="102"/>
        <v>map7_3</v>
      </c>
    </row>
    <row r="149" spans="1:38" s="2" customFormat="1" x14ac:dyDescent="0.3">
      <c r="A149" s="6">
        <v>2</v>
      </c>
      <c r="B149" s="6" t="str">
        <f t="shared" si="105"/>
        <v>1-144</v>
      </c>
      <c r="C149" s="29" t="s">
        <v>218</v>
      </c>
      <c r="D149" s="6" t="s">
        <v>721</v>
      </c>
      <c r="E149" s="6"/>
      <c r="F149" s="6"/>
      <c r="G149" s="6">
        <v>1</v>
      </c>
      <c r="H149" s="6">
        <v>143</v>
      </c>
      <c r="I149" s="6">
        <f t="shared" ref="I149:I212" ca="1" si="108">INT(J149*$I$4)</f>
        <v>74052</v>
      </c>
      <c r="J149" s="6">
        <f ca="1">(INT((VLOOKUP(C149*100+10*(G149-1),[1]导表_副本怪物!$B$4:$AK$100000,23,0)*20+(VLOOKUP(C149*100+10*(G149-1),[1]导表_副本怪物!$B$4:$AK$100000,31,0)+VLOOKUP(C149*100+10*(G149-1),[1]导表_副本怪物!$B$4:$AK$100000,32,0)+VLOOKUP(C149*100+10*(G149-1),[1]导表_副本怪物!$B$4:$AK$100000,33,0)+VLOOKUP(C149*100+10*(G149-1),[1]导表_副本怪物!$B$4:$AK$100000,34,0)+VLOOKUP(C149*100+10*(G149-1),[1]导表_副本怪物!$B$4:$AK$100000,35,0))*20)*1000)/1000)</f>
        <v>87120</v>
      </c>
      <c r="K149" s="6"/>
      <c r="L149" s="6"/>
      <c r="M149" s="6">
        <v>1</v>
      </c>
      <c r="N149" s="6">
        <v>1</v>
      </c>
      <c r="O149" s="6"/>
      <c r="P149" s="6">
        <v>0</v>
      </c>
      <c r="Q149" s="6">
        <v>14400</v>
      </c>
      <c r="R149" s="41">
        <v>14401</v>
      </c>
      <c r="S149" s="41">
        <v>500</v>
      </c>
      <c r="T149" s="41">
        <v>14402</v>
      </c>
      <c r="U149" s="41">
        <v>500</v>
      </c>
      <c r="V149" s="41">
        <v>14403</v>
      </c>
      <c r="W149" s="41">
        <v>500</v>
      </c>
      <c r="X149" s="41">
        <v>14404</v>
      </c>
      <c r="Y149" s="41">
        <v>500</v>
      </c>
      <c r="Z149" s="41">
        <v>14405</v>
      </c>
      <c r="AA149" s="41">
        <v>500</v>
      </c>
      <c r="AB149" s="41">
        <v>14406</v>
      </c>
      <c r="AC149" s="41">
        <v>500</v>
      </c>
      <c r="AD149" s="41">
        <v>14407</v>
      </c>
      <c r="AE149" s="41">
        <v>1</v>
      </c>
      <c r="AF149" s="6"/>
      <c r="AG149" s="6"/>
      <c r="AH149" s="6">
        <v>7</v>
      </c>
      <c r="AI149" s="6" t="str">
        <f t="shared" si="106"/>
        <v>fightbg7</v>
      </c>
      <c r="AJ149" s="6" t="str">
        <f t="shared" si="107"/>
        <v>smallback_7</v>
      </c>
      <c r="AK149" s="18">
        <v>14400</v>
      </c>
      <c r="AL149" s="5" t="str">
        <f t="shared" si="103"/>
        <v>map7_4</v>
      </c>
    </row>
    <row r="150" spans="1:38" s="2" customFormat="1" x14ac:dyDescent="0.3">
      <c r="A150" s="6">
        <v>2</v>
      </c>
      <c r="B150" s="11" t="str">
        <f t="shared" si="105"/>
        <v>1-145</v>
      </c>
      <c r="C150" s="29" t="s">
        <v>219</v>
      </c>
      <c r="D150" s="6" t="s">
        <v>722</v>
      </c>
      <c r="E150" s="6"/>
      <c r="F150" s="6"/>
      <c r="G150" s="11">
        <v>1</v>
      </c>
      <c r="H150" s="6">
        <v>144</v>
      </c>
      <c r="I150" s="6">
        <f t="shared" ca="1" si="108"/>
        <v>84660</v>
      </c>
      <c r="J150" s="6">
        <f ca="1">(INT((VLOOKUP(C150*100+10*(G150-1),[1]导表_副本怪物!$B$4:$AK$100000,23,0)*20+(VLOOKUP(C150*100+10*(G150-1),[1]导表_副本怪物!$B$4:$AK$100000,31,0)+VLOOKUP(C150*100+10*(G150-1),[1]导表_副本怪物!$B$4:$AK$100000,32,0)+VLOOKUP(C150*100+10*(G150-1),[1]导表_副本怪物!$B$4:$AK$100000,33,0)+VLOOKUP(C150*100+10*(G150-1),[1]导表_副本怪物!$B$4:$AK$100000,34,0)+VLOOKUP(C150*100+10*(G150-1),[1]导表_副本怪物!$B$4:$AK$100000,35,0))*20)*1000)/1000)</f>
        <v>99600</v>
      </c>
      <c r="K150" s="6"/>
      <c r="L150" s="6"/>
      <c r="M150" s="6">
        <v>1</v>
      </c>
      <c r="N150" s="12">
        <v>1</v>
      </c>
      <c r="O150" s="12"/>
      <c r="P150" s="6">
        <v>0</v>
      </c>
      <c r="Q150" s="6">
        <v>14500</v>
      </c>
      <c r="R150" s="41">
        <v>14501</v>
      </c>
      <c r="S150" s="41">
        <v>500</v>
      </c>
      <c r="T150" s="41">
        <v>14502</v>
      </c>
      <c r="U150" s="41">
        <v>500</v>
      </c>
      <c r="V150" s="41">
        <v>14503</v>
      </c>
      <c r="W150" s="41">
        <v>500</v>
      </c>
      <c r="X150" s="41">
        <v>14504</v>
      </c>
      <c r="Y150" s="41">
        <v>500</v>
      </c>
      <c r="Z150" s="41">
        <v>14505</v>
      </c>
      <c r="AA150" s="41">
        <v>500</v>
      </c>
      <c r="AB150" s="41">
        <v>14506</v>
      </c>
      <c r="AC150" s="41">
        <v>500</v>
      </c>
      <c r="AD150" s="41">
        <v>14507</v>
      </c>
      <c r="AE150" s="41">
        <v>1</v>
      </c>
      <c r="AF150" s="6"/>
      <c r="AG150" s="6"/>
      <c r="AH150" s="6">
        <v>7</v>
      </c>
      <c r="AI150" s="6" t="str">
        <f t="shared" si="106"/>
        <v>fightbg7</v>
      </c>
      <c r="AJ150" s="6" t="str">
        <f t="shared" si="107"/>
        <v>smallback_7</v>
      </c>
      <c r="AK150" s="18">
        <v>14500</v>
      </c>
      <c r="AL150" s="5" t="str">
        <f t="shared" si="104"/>
        <v>map7_5</v>
      </c>
    </row>
    <row r="151" spans="1:38" s="2" customFormat="1" x14ac:dyDescent="0.3">
      <c r="A151" s="6">
        <v>2</v>
      </c>
      <c r="B151" s="6" t="str">
        <f t="shared" si="105"/>
        <v>1-146</v>
      </c>
      <c r="C151" s="29" t="s">
        <v>220</v>
      </c>
      <c r="D151" s="6" t="s">
        <v>723</v>
      </c>
      <c r="E151" s="6"/>
      <c r="F151" s="6"/>
      <c r="G151" s="6">
        <v>1</v>
      </c>
      <c r="H151" s="6">
        <v>145</v>
      </c>
      <c r="I151" s="6">
        <f t="shared" ca="1" si="108"/>
        <v>76925</v>
      </c>
      <c r="J151" s="6">
        <f ca="1">(INT((VLOOKUP(C151*100+10*(G151-1),[1]导表_副本怪物!$B$4:$AK$100000,23,0)*20+(VLOOKUP(C151*100+10*(G151-1),[1]导表_副本怪物!$B$4:$AK$100000,31,0)+VLOOKUP(C151*100+10*(G151-1),[1]导表_副本怪物!$B$4:$AK$100000,32,0)+VLOOKUP(C151*100+10*(G151-1),[1]导表_副本怪物!$B$4:$AK$100000,33,0)+VLOOKUP(C151*100+10*(G151-1),[1]导表_副本怪物!$B$4:$AK$100000,34,0)+VLOOKUP(C151*100+10*(G151-1),[1]导表_副本怪物!$B$4:$AK$100000,35,0))*20)*1000)/1000)</f>
        <v>90500</v>
      </c>
      <c r="K151" s="12" t="s">
        <v>2109</v>
      </c>
      <c r="L151" s="12" t="s">
        <v>63</v>
      </c>
      <c r="M151" s="6">
        <v>1</v>
      </c>
      <c r="N151" s="6">
        <v>1</v>
      </c>
      <c r="O151" s="6"/>
      <c r="P151" s="6">
        <v>0</v>
      </c>
      <c r="Q151" s="6">
        <v>14600</v>
      </c>
      <c r="R151" s="41">
        <v>14601</v>
      </c>
      <c r="S151" s="41">
        <v>500</v>
      </c>
      <c r="T151" s="41">
        <v>14602</v>
      </c>
      <c r="U151" s="41">
        <v>500</v>
      </c>
      <c r="V151" s="41">
        <v>14603</v>
      </c>
      <c r="W151" s="41">
        <v>500</v>
      </c>
      <c r="X151" s="41">
        <v>14604</v>
      </c>
      <c r="Y151" s="41">
        <v>500</v>
      </c>
      <c r="Z151" s="41">
        <v>14605</v>
      </c>
      <c r="AA151" s="41">
        <v>500</v>
      </c>
      <c r="AB151" s="41">
        <v>14606</v>
      </c>
      <c r="AC151" s="41">
        <v>500</v>
      </c>
      <c r="AD151" s="41">
        <v>14607</v>
      </c>
      <c r="AE151" s="41">
        <v>1</v>
      </c>
      <c r="AF151" s="6"/>
      <c r="AG151" s="6"/>
      <c r="AH151" s="6">
        <v>7</v>
      </c>
      <c r="AI151" s="6" t="str">
        <f t="shared" si="106"/>
        <v>fightbg7</v>
      </c>
      <c r="AJ151" s="6" t="str">
        <f t="shared" si="107"/>
        <v>smallback_7</v>
      </c>
      <c r="AK151" s="18">
        <v>14600</v>
      </c>
      <c r="AL151" s="5" t="str">
        <f t="shared" si="100"/>
        <v>map7_1</v>
      </c>
    </row>
    <row r="152" spans="1:38" s="2" customFormat="1" x14ac:dyDescent="0.3">
      <c r="A152" s="6">
        <v>2</v>
      </c>
      <c r="B152" s="6" t="str">
        <f t="shared" si="105"/>
        <v>1-147</v>
      </c>
      <c r="C152" s="29" t="s">
        <v>221</v>
      </c>
      <c r="D152" s="6" t="s">
        <v>724</v>
      </c>
      <c r="E152" s="6"/>
      <c r="F152" s="6"/>
      <c r="G152" s="6">
        <v>1</v>
      </c>
      <c r="H152" s="6">
        <v>146</v>
      </c>
      <c r="I152" s="6">
        <f t="shared" ca="1" si="108"/>
        <v>78880</v>
      </c>
      <c r="J152" s="6">
        <f ca="1">(INT((VLOOKUP(C152*100+10*(G152-1),[1]导表_副本怪物!$B$4:$AK$100000,23,0)*20+(VLOOKUP(C152*100+10*(G152-1),[1]导表_副本怪物!$B$4:$AK$100000,31,0)+VLOOKUP(C152*100+10*(G152-1),[1]导表_副本怪物!$B$4:$AK$100000,32,0)+VLOOKUP(C152*100+10*(G152-1),[1]导表_副本怪物!$B$4:$AK$100000,33,0)+VLOOKUP(C152*100+10*(G152-1),[1]导表_副本怪物!$B$4:$AK$100000,34,0)+VLOOKUP(C152*100+10*(G152-1),[1]导表_副本怪物!$B$4:$AK$100000,35,0))*20)*1000)/1000)</f>
        <v>92800</v>
      </c>
      <c r="K152" s="6"/>
      <c r="L152" s="6"/>
      <c r="M152" s="6">
        <v>1</v>
      </c>
      <c r="N152" s="6">
        <v>1</v>
      </c>
      <c r="O152" s="6"/>
      <c r="P152" s="6">
        <v>0</v>
      </c>
      <c r="Q152" s="6">
        <v>14700</v>
      </c>
      <c r="R152" s="41">
        <v>14701</v>
      </c>
      <c r="S152" s="41">
        <v>500</v>
      </c>
      <c r="T152" s="41">
        <v>14702</v>
      </c>
      <c r="U152" s="41">
        <v>500</v>
      </c>
      <c r="V152" s="41">
        <v>14703</v>
      </c>
      <c r="W152" s="41">
        <v>500</v>
      </c>
      <c r="X152" s="41">
        <v>14704</v>
      </c>
      <c r="Y152" s="41">
        <v>500</v>
      </c>
      <c r="Z152" s="41">
        <v>14705</v>
      </c>
      <c r="AA152" s="41">
        <v>500</v>
      </c>
      <c r="AB152" s="41">
        <v>14706</v>
      </c>
      <c r="AC152" s="41">
        <v>500</v>
      </c>
      <c r="AD152" s="41">
        <v>14707</v>
      </c>
      <c r="AE152" s="41">
        <v>1</v>
      </c>
      <c r="AF152" s="6"/>
      <c r="AG152" s="6"/>
      <c r="AH152" s="6">
        <v>7</v>
      </c>
      <c r="AI152" s="6" t="str">
        <f t="shared" si="106"/>
        <v>fightbg7</v>
      </c>
      <c r="AJ152" s="6" t="str">
        <f t="shared" si="107"/>
        <v>smallback_7</v>
      </c>
      <c r="AK152" s="18">
        <v>14700</v>
      </c>
      <c r="AL152" s="5" t="str">
        <f t="shared" si="101"/>
        <v>map7_2</v>
      </c>
    </row>
    <row r="153" spans="1:38" s="2" customFormat="1" x14ac:dyDescent="0.3">
      <c r="A153" s="6">
        <v>2</v>
      </c>
      <c r="B153" s="6" t="str">
        <f t="shared" si="105"/>
        <v>1-148</v>
      </c>
      <c r="C153" s="29" t="s">
        <v>222</v>
      </c>
      <c r="D153" s="6" t="s">
        <v>725</v>
      </c>
      <c r="E153" s="6"/>
      <c r="F153" s="6"/>
      <c r="G153" s="6">
        <v>1</v>
      </c>
      <c r="H153" s="6">
        <v>147</v>
      </c>
      <c r="I153" s="6">
        <f t="shared" ca="1" si="108"/>
        <v>80818</v>
      </c>
      <c r="J153" s="6">
        <f ca="1">(INT((VLOOKUP(C153*100+10*(G153-1),[1]导表_副本怪物!$B$4:$AK$100000,23,0)*20+(VLOOKUP(C153*100+10*(G153-1),[1]导表_副本怪物!$B$4:$AK$100000,31,0)+VLOOKUP(C153*100+10*(G153-1),[1]导表_副本怪物!$B$4:$AK$100000,32,0)+VLOOKUP(C153*100+10*(G153-1),[1]导表_副本怪物!$B$4:$AK$100000,33,0)+VLOOKUP(C153*100+10*(G153-1),[1]导表_副本怪物!$B$4:$AK$100000,34,0)+VLOOKUP(C153*100+10*(G153-1),[1]导表_副本怪物!$B$4:$AK$100000,35,0))*20)*1000)/1000)</f>
        <v>95080</v>
      </c>
      <c r="K153" s="6"/>
      <c r="L153" s="6"/>
      <c r="M153" s="6">
        <v>1</v>
      </c>
      <c r="N153" s="12">
        <v>1</v>
      </c>
      <c r="O153" s="12"/>
      <c r="P153" s="6">
        <v>0</v>
      </c>
      <c r="Q153" s="6">
        <v>14800</v>
      </c>
      <c r="R153" s="41">
        <v>14801</v>
      </c>
      <c r="S153" s="41">
        <v>500</v>
      </c>
      <c r="T153" s="41">
        <v>14802</v>
      </c>
      <c r="U153" s="41">
        <v>500</v>
      </c>
      <c r="V153" s="41">
        <v>14803</v>
      </c>
      <c r="W153" s="41">
        <v>500</v>
      </c>
      <c r="X153" s="41">
        <v>14804</v>
      </c>
      <c r="Y153" s="41">
        <v>500</v>
      </c>
      <c r="Z153" s="41">
        <v>14805</v>
      </c>
      <c r="AA153" s="41">
        <v>500</v>
      </c>
      <c r="AB153" s="41">
        <v>14806</v>
      </c>
      <c r="AC153" s="41">
        <v>500</v>
      </c>
      <c r="AD153" s="41">
        <v>14807</v>
      </c>
      <c r="AE153" s="41">
        <v>1</v>
      </c>
      <c r="AF153" s="6"/>
      <c r="AG153" s="6"/>
      <c r="AH153" s="6">
        <v>7</v>
      </c>
      <c r="AI153" s="6" t="str">
        <f t="shared" si="106"/>
        <v>fightbg7</v>
      </c>
      <c r="AJ153" s="6" t="str">
        <f t="shared" si="107"/>
        <v>smallback_7</v>
      </c>
      <c r="AK153" s="18">
        <v>14800</v>
      </c>
      <c r="AL153" s="5" t="str">
        <f t="shared" si="102"/>
        <v>map7_3</v>
      </c>
    </row>
    <row r="154" spans="1:38" s="2" customFormat="1" x14ac:dyDescent="0.3">
      <c r="A154" s="6">
        <v>2</v>
      </c>
      <c r="B154" s="6" t="str">
        <f t="shared" si="105"/>
        <v>1-149</v>
      </c>
      <c r="C154" s="29" t="s">
        <v>223</v>
      </c>
      <c r="D154" s="6" t="s">
        <v>726</v>
      </c>
      <c r="E154" s="6"/>
      <c r="F154" s="6"/>
      <c r="G154" s="6">
        <v>1</v>
      </c>
      <c r="H154" s="6">
        <v>148</v>
      </c>
      <c r="I154" s="6">
        <f t="shared" ca="1" si="108"/>
        <v>82739</v>
      </c>
      <c r="J154" s="6">
        <f ca="1">(INT((VLOOKUP(C154*100+10*(G154-1),[1]导表_副本怪物!$B$4:$AK$100000,23,0)*20+(VLOOKUP(C154*100+10*(G154-1),[1]导表_副本怪物!$B$4:$AK$100000,31,0)+VLOOKUP(C154*100+10*(G154-1),[1]导表_副本怪物!$B$4:$AK$100000,32,0)+VLOOKUP(C154*100+10*(G154-1),[1]导表_副本怪物!$B$4:$AK$100000,33,0)+VLOOKUP(C154*100+10*(G154-1),[1]导表_副本怪物!$B$4:$AK$100000,34,0)+VLOOKUP(C154*100+10*(G154-1),[1]导表_副本怪物!$B$4:$AK$100000,35,0))*20)*1000)/1000)</f>
        <v>97340</v>
      </c>
      <c r="K154" s="6"/>
      <c r="L154" s="6"/>
      <c r="M154" s="6">
        <v>1</v>
      </c>
      <c r="N154" s="6">
        <v>1</v>
      </c>
      <c r="O154" s="6"/>
      <c r="P154" s="6">
        <v>0</v>
      </c>
      <c r="Q154" s="6">
        <v>14900</v>
      </c>
      <c r="R154" s="41">
        <v>14901</v>
      </c>
      <c r="S154" s="41">
        <v>500</v>
      </c>
      <c r="T154" s="41">
        <v>14902</v>
      </c>
      <c r="U154" s="41">
        <v>500</v>
      </c>
      <c r="V154" s="41">
        <v>14903</v>
      </c>
      <c r="W154" s="41">
        <v>500</v>
      </c>
      <c r="X154" s="41">
        <v>14904</v>
      </c>
      <c r="Y154" s="41">
        <v>500</v>
      </c>
      <c r="Z154" s="41">
        <v>14905</v>
      </c>
      <c r="AA154" s="41">
        <v>500</v>
      </c>
      <c r="AB154" s="41">
        <v>14906</v>
      </c>
      <c r="AC154" s="41">
        <v>500</v>
      </c>
      <c r="AD154" s="41">
        <v>14907</v>
      </c>
      <c r="AE154" s="41">
        <v>1</v>
      </c>
      <c r="AF154" s="6"/>
      <c r="AG154" s="6"/>
      <c r="AH154" s="6">
        <v>7</v>
      </c>
      <c r="AI154" s="6" t="str">
        <f t="shared" si="106"/>
        <v>fightbg7</v>
      </c>
      <c r="AJ154" s="6" t="str">
        <f t="shared" si="107"/>
        <v>smallback_7</v>
      </c>
      <c r="AK154" s="18">
        <v>14900</v>
      </c>
      <c r="AL154" s="5" t="str">
        <f t="shared" si="103"/>
        <v>map7_4</v>
      </c>
    </row>
    <row r="155" spans="1:38" s="2" customFormat="1" x14ac:dyDescent="0.3">
      <c r="A155" s="6">
        <v>2</v>
      </c>
      <c r="B155" s="11" t="str">
        <f t="shared" si="105"/>
        <v>1-150</v>
      </c>
      <c r="C155" s="29" t="s">
        <v>224</v>
      </c>
      <c r="D155" s="6" t="s">
        <v>727</v>
      </c>
      <c r="E155" s="6"/>
      <c r="F155" s="6"/>
      <c r="G155" s="11">
        <v>1</v>
      </c>
      <c r="H155" s="6">
        <v>149</v>
      </c>
      <c r="I155" s="6">
        <f t="shared" ca="1" si="108"/>
        <v>92956</v>
      </c>
      <c r="J155" s="6">
        <f ca="1">(INT((VLOOKUP(C155*100+10*(G155-1),[1]导表_副本怪物!$B$4:$AK$100000,23,0)*20+(VLOOKUP(C155*100+10*(G155-1),[1]导表_副本怪物!$B$4:$AK$100000,31,0)+VLOOKUP(C155*100+10*(G155-1),[1]导表_副本怪物!$B$4:$AK$100000,32,0)+VLOOKUP(C155*100+10*(G155-1),[1]导表_副本怪物!$B$4:$AK$100000,33,0)+VLOOKUP(C155*100+10*(G155-1),[1]导表_副本怪物!$B$4:$AK$100000,34,0)+VLOOKUP(C155*100+10*(G155-1),[1]导表_副本怪物!$B$4:$AK$100000,35,0))*20)*1000)/1000)</f>
        <v>109360</v>
      </c>
      <c r="K155" s="6"/>
      <c r="L155" s="6"/>
      <c r="M155" s="6">
        <v>1</v>
      </c>
      <c r="N155" s="6">
        <v>1</v>
      </c>
      <c r="O155" s="6"/>
      <c r="P155" s="6">
        <v>0</v>
      </c>
      <c r="Q155" s="6">
        <v>15000</v>
      </c>
      <c r="R155" s="41">
        <v>15001</v>
      </c>
      <c r="S155" s="41">
        <v>500</v>
      </c>
      <c r="T155" s="41">
        <v>15002</v>
      </c>
      <c r="U155" s="41">
        <v>500</v>
      </c>
      <c r="V155" s="41">
        <v>15003</v>
      </c>
      <c r="W155" s="41">
        <v>500</v>
      </c>
      <c r="X155" s="41">
        <v>15004</v>
      </c>
      <c r="Y155" s="41">
        <v>500</v>
      </c>
      <c r="Z155" s="41">
        <v>15005</v>
      </c>
      <c r="AA155" s="41">
        <v>500</v>
      </c>
      <c r="AB155" s="41">
        <v>15006</v>
      </c>
      <c r="AC155" s="41">
        <v>500</v>
      </c>
      <c r="AD155" s="41">
        <v>15007</v>
      </c>
      <c r="AE155" s="41">
        <v>1</v>
      </c>
      <c r="AF155" s="6"/>
      <c r="AG155" s="6"/>
      <c r="AH155" s="6">
        <v>7</v>
      </c>
      <c r="AI155" s="6" t="str">
        <f t="shared" si="106"/>
        <v>fightbg7</v>
      </c>
      <c r="AJ155" s="6" t="str">
        <f t="shared" si="107"/>
        <v>smallback_7</v>
      </c>
      <c r="AK155" s="18">
        <v>15000</v>
      </c>
      <c r="AL155" s="5" t="str">
        <f t="shared" si="104"/>
        <v>map7_5</v>
      </c>
    </row>
    <row r="156" spans="1:38" s="2" customFormat="1" x14ac:dyDescent="0.3">
      <c r="A156" s="6">
        <v>2</v>
      </c>
      <c r="B156" s="6" t="str">
        <f t="shared" si="105"/>
        <v>1-151</v>
      </c>
      <c r="C156" s="29" t="s">
        <v>225</v>
      </c>
      <c r="D156" s="6" t="s">
        <v>728</v>
      </c>
      <c r="E156" s="6"/>
      <c r="F156" s="6"/>
      <c r="G156" s="6">
        <v>1</v>
      </c>
      <c r="H156" s="6">
        <v>150</v>
      </c>
      <c r="I156" s="6">
        <f t="shared" ca="1" si="108"/>
        <v>84796</v>
      </c>
      <c r="J156" s="6">
        <f ca="1">(INT((VLOOKUP(C156*100+10*(G156-1),[1]导表_副本怪物!$B$4:$AK$100000,23,0)*20+(VLOOKUP(C156*100+10*(G156-1),[1]导表_副本怪物!$B$4:$AK$100000,31,0)+VLOOKUP(C156*100+10*(G156-1),[1]导表_副本怪物!$B$4:$AK$100000,32,0)+VLOOKUP(C156*100+10*(G156-1),[1]导表_副本怪物!$B$4:$AK$100000,33,0)+VLOOKUP(C156*100+10*(G156-1),[1]导表_副本怪物!$B$4:$AK$100000,34,0)+VLOOKUP(C156*100+10*(G156-1),[1]导表_副本怪物!$B$4:$AK$100000,35,0))*20)*1000)/1000)</f>
        <v>99760</v>
      </c>
      <c r="K156" s="12" t="s">
        <v>2110</v>
      </c>
      <c r="L156" s="12" t="s">
        <v>63</v>
      </c>
      <c r="M156" s="6">
        <v>1</v>
      </c>
      <c r="N156" s="12">
        <v>1</v>
      </c>
      <c r="O156" s="12"/>
      <c r="P156" s="6">
        <v>0</v>
      </c>
      <c r="Q156" s="6">
        <v>15100</v>
      </c>
      <c r="R156" s="41">
        <v>15101</v>
      </c>
      <c r="S156" s="41">
        <v>500</v>
      </c>
      <c r="T156" s="41">
        <v>15102</v>
      </c>
      <c r="U156" s="41">
        <v>500</v>
      </c>
      <c r="V156" s="41">
        <v>15103</v>
      </c>
      <c r="W156" s="41">
        <v>500</v>
      </c>
      <c r="X156" s="41">
        <v>15104</v>
      </c>
      <c r="Y156" s="41">
        <v>500</v>
      </c>
      <c r="Z156" s="41">
        <v>15105</v>
      </c>
      <c r="AA156" s="41">
        <v>500</v>
      </c>
      <c r="AB156" s="41">
        <v>15106</v>
      </c>
      <c r="AC156" s="41">
        <v>500</v>
      </c>
      <c r="AD156" s="41">
        <v>15107</v>
      </c>
      <c r="AE156" s="41">
        <v>1</v>
      </c>
      <c r="AF156" s="6"/>
      <c r="AG156" s="6"/>
      <c r="AH156" s="6">
        <v>7</v>
      </c>
      <c r="AI156" s="6" t="str">
        <f t="shared" si="106"/>
        <v>fightbg7</v>
      </c>
      <c r="AJ156" s="6" t="str">
        <f t="shared" si="107"/>
        <v>smallback_7</v>
      </c>
      <c r="AK156" s="18">
        <v>15100</v>
      </c>
      <c r="AL156" s="5" t="str">
        <f t="shared" si="100"/>
        <v>map7_1</v>
      </c>
    </row>
    <row r="157" spans="1:38" s="2" customFormat="1" x14ac:dyDescent="0.3">
      <c r="A157" s="6">
        <v>2</v>
      </c>
      <c r="B157" s="6" t="str">
        <f t="shared" si="105"/>
        <v>1-152</v>
      </c>
      <c r="C157" s="29" t="s">
        <v>226</v>
      </c>
      <c r="D157" s="6" t="s">
        <v>729</v>
      </c>
      <c r="E157" s="6"/>
      <c r="F157" s="6"/>
      <c r="G157" s="6">
        <v>1</v>
      </c>
      <c r="H157" s="6">
        <v>151</v>
      </c>
      <c r="I157" s="6">
        <f t="shared" ca="1" si="108"/>
        <v>86836</v>
      </c>
      <c r="J157" s="6">
        <f ca="1">(INT((VLOOKUP(C157*100+10*(G157-1),[1]导表_副本怪物!$B$4:$AK$100000,23,0)*20+(VLOOKUP(C157*100+10*(G157-1),[1]导表_副本怪物!$B$4:$AK$100000,31,0)+VLOOKUP(C157*100+10*(G157-1),[1]导表_副本怪物!$B$4:$AK$100000,32,0)+VLOOKUP(C157*100+10*(G157-1),[1]导表_副本怪物!$B$4:$AK$100000,33,0)+VLOOKUP(C157*100+10*(G157-1),[1]导表_副本怪物!$B$4:$AK$100000,34,0)+VLOOKUP(C157*100+10*(G157-1),[1]导表_副本怪物!$B$4:$AK$100000,35,0))*20)*1000)/1000)</f>
        <v>102160</v>
      </c>
      <c r="K157" s="6"/>
      <c r="L157" s="6"/>
      <c r="M157" s="6">
        <v>1</v>
      </c>
      <c r="N157" s="6">
        <v>1</v>
      </c>
      <c r="O157" s="6"/>
      <c r="P157" s="6">
        <v>0</v>
      </c>
      <c r="Q157" s="6">
        <v>15200</v>
      </c>
      <c r="R157" s="41">
        <v>15201</v>
      </c>
      <c r="S157" s="41">
        <v>500</v>
      </c>
      <c r="T157" s="41">
        <v>15202</v>
      </c>
      <c r="U157" s="41">
        <v>500</v>
      </c>
      <c r="V157" s="41">
        <v>15203</v>
      </c>
      <c r="W157" s="41">
        <v>500</v>
      </c>
      <c r="X157" s="41">
        <v>15204</v>
      </c>
      <c r="Y157" s="41">
        <v>500</v>
      </c>
      <c r="Z157" s="41">
        <v>15205</v>
      </c>
      <c r="AA157" s="41">
        <v>500</v>
      </c>
      <c r="AB157" s="41">
        <v>15206</v>
      </c>
      <c r="AC157" s="41">
        <v>500</v>
      </c>
      <c r="AD157" s="41">
        <v>15207</v>
      </c>
      <c r="AE157" s="41">
        <v>1</v>
      </c>
      <c r="AF157" s="6"/>
      <c r="AG157" s="6"/>
      <c r="AH157" s="6">
        <v>7</v>
      </c>
      <c r="AI157" s="6" t="str">
        <f t="shared" si="106"/>
        <v>fightbg7</v>
      </c>
      <c r="AJ157" s="6" t="str">
        <f t="shared" si="107"/>
        <v>smallback_7</v>
      </c>
      <c r="AK157" s="18">
        <v>15200</v>
      </c>
      <c r="AL157" s="5" t="str">
        <f t="shared" si="101"/>
        <v>map7_2</v>
      </c>
    </row>
    <row r="158" spans="1:38" s="2" customFormat="1" x14ac:dyDescent="0.3">
      <c r="A158" s="6">
        <v>2</v>
      </c>
      <c r="B158" s="6" t="str">
        <f t="shared" si="105"/>
        <v>1-153</v>
      </c>
      <c r="C158" s="29" t="s">
        <v>227</v>
      </c>
      <c r="D158" s="6" t="s">
        <v>730</v>
      </c>
      <c r="E158" s="6"/>
      <c r="F158" s="6"/>
      <c r="G158" s="6">
        <v>1</v>
      </c>
      <c r="H158" s="6">
        <v>152</v>
      </c>
      <c r="I158" s="6">
        <f t="shared" ca="1" si="108"/>
        <v>88859</v>
      </c>
      <c r="J158" s="6">
        <f ca="1">(INT((VLOOKUP(C158*100+10*(G158-1),[1]导表_副本怪物!$B$4:$AK$100000,23,0)*20+(VLOOKUP(C158*100+10*(G158-1),[1]导表_副本怪物!$B$4:$AK$100000,31,0)+VLOOKUP(C158*100+10*(G158-1),[1]导表_副本怪物!$B$4:$AK$100000,32,0)+VLOOKUP(C158*100+10*(G158-1),[1]导表_副本怪物!$B$4:$AK$100000,33,0)+VLOOKUP(C158*100+10*(G158-1),[1]导表_副本怪物!$B$4:$AK$100000,34,0)+VLOOKUP(C158*100+10*(G158-1),[1]导表_副本怪物!$B$4:$AK$100000,35,0))*20)*1000)/1000)</f>
        <v>104540</v>
      </c>
      <c r="K158" s="6"/>
      <c r="L158" s="6"/>
      <c r="M158" s="6">
        <v>1</v>
      </c>
      <c r="N158" s="6">
        <v>1</v>
      </c>
      <c r="O158" s="6"/>
      <c r="P158" s="6">
        <v>0</v>
      </c>
      <c r="Q158" s="6">
        <v>15300</v>
      </c>
      <c r="R158" s="41">
        <v>15301</v>
      </c>
      <c r="S158" s="41">
        <v>500</v>
      </c>
      <c r="T158" s="41">
        <v>15302</v>
      </c>
      <c r="U158" s="41">
        <v>500</v>
      </c>
      <c r="V158" s="41">
        <v>15303</v>
      </c>
      <c r="W158" s="41">
        <v>500</v>
      </c>
      <c r="X158" s="41">
        <v>15304</v>
      </c>
      <c r="Y158" s="41">
        <v>500</v>
      </c>
      <c r="Z158" s="41">
        <v>15305</v>
      </c>
      <c r="AA158" s="41">
        <v>500</v>
      </c>
      <c r="AB158" s="41">
        <v>15306</v>
      </c>
      <c r="AC158" s="41">
        <v>500</v>
      </c>
      <c r="AD158" s="41">
        <v>15307</v>
      </c>
      <c r="AE158" s="41">
        <v>1</v>
      </c>
      <c r="AF158" s="6"/>
      <c r="AG158" s="6"/>
      <c r="AH158" s="6">
        <v>7</v>
      </c>
      <c r="AI158" s="6" t="str">
        <f t="shared" si="106"/>
        <v>fightbg7</v>
      </c>
      <c r="AJ158" s="6" t="str">
        <f t="shared" si="107"/>
        <v>smallback_7</v>
      </c>
      <c r="AK158" s="18">
        <v>15300</v>
      </c>
      <c r="AL158" s="5" t="str">
        <f t="shared" si="102"/>
        <v>map7_3</v>
      </c>
    </row>
    <row r="159" spans="1:38" s="2" customFormat="1" x14ac:dyDescent="0.3">
      <c r="A159" s="6">
        <v>2</v>
      </c>
      <c r="B159" s="6" t="str">
        <f t="shared" si="105"/>
        <v>1-154</v>
      </c>
      <c r="C159" s="29" t="s">
        <v>228</v>
      </c>
      <c r="D159" s="6" t="s">
        <v>731</v>
      </c>
      <c r="E159" s="6"/>
      <c r="F159" s="6"/>
      <c r="G159" s="6">
        <v>1</v>
      </c>
      <c r="H159" s="6">
        <v>153</v>
      </c>
      <c r="I159" s="6">
        <f t="shared" ca="1" si="108"/>
        <v>90916</v>
      </c>
      <c r="J159" s="6">
        <f ca="1">(INT((VLOOKUP(C159*100+10*(G159-1),[1]导表_副本怪物!$B$4:$AK$100000,23,0)*20+(VLOOKUP(C159*100+10*(G159-1),[1]导表_副本怪物!$B$4:$AK$100000,31,0)+VLOOKUP(C159*100+10*(G159-1),[1]导表_副本怪物!$B$4:$AK$100000,32,0)+VLOOKUP(C159*100+10*(G159-1),[1]导表_副本怪物!$B$4:$AK$100000,33,0)+VLOOKUP(C159*100+10*(G159-1),[1]导表_副本怪物!$B$4:$AK$100000,34,0)+VLOOKUP(C159*100+10*(G159-1),[1]导表_副本怪物!$B$4:$AK$100000,35,0))*20)*1000)/1000)</f>
        <v>106960</v>
      </c>
      <c r="K159" s="6"/>
      <c r="L159" s="6"/>
      <c r="M159" s="6">
        <v>1</v>
      </c>
      <c r="N159" s="12">
        <v>1</v>
      </c>
      <c r="O159" s="12"/>
      <c r="P159" s="6">
        <v>0</v>
      </c>
      <c r="Q159" s="6">
        <v>15400</v>
      </c>
      <c r="R159" s="41">
        <v>15401</v>
      </c>
      <c r="S159" s="41">
        <v>500</v>
      </c>
      <c r="T159" s="41">
        <v>15402</v>
      </c>
      <c r="U159" s="41">
        <v>500</v>
      </c>
      <c r="V159" s="41">
        <v>15403</v>
      </c>
      <c r="W159" s="41">
        <v>500</v>
      </c>
      <c r="X159" s="41">
        <v>15404</v>
      </c>
      <c r="Y159" s="41">
        <v>500</v>
      </c>
      <c r="Z159" s="41">
        <v>15405</v>
      </c>
      <c r="AA159" s="41">
        <v>500</v>
      </c>
      <c r="AB159" s="41">
        <v>15406</v>
      </c>
      <c r="AC159" s="41">
        <v>500</v>
      </c>
      <c r="AD159" s="41">
        <v>15407</v>
      </c>
      <c r="AE159" s="41">
        <v>1</v>
      </c>
      <c r="AF159" s="6"/>
      <c r="AG159" s="6"/>
      <c r="AH159" s="6">
        <v>7</v>
      </c>
      <c r="AI159" s="6" t="str">
        <f t="shared" si="106"/>
        <v>fightbg7</v>
      </c>
      <c r="AJ159" s="6" t="str">
        <f t="shared" si="107"/>
        <v>smallback_7</v>
      </c>
      <c r="AK159" s="18">
        <v>15400</v>
      </c>
      <c r="AL159" s="5" t="str">
        <f t="shared" si="103"/>
        <v>map7_4</v>
      </c>
    </row>
    <row r="160" spans="1:38" s="2" customFormat="1" x14ac:dyDescent="0.3">
      <c r="A160" s="6">
        <v>2</v>
      </c>
      <c r="B160" s="11" t="str">
        <f t="shared" si="105"/>
        <v>1-155</v>
      </c>
      <c r="C160" s="29" t="s">
        <v>229</v>
      </c>
      <c r="D160" s="6" t="s">
        <v>732</v>
      </c>
      <c r="E160" s="6"/>
      <c r="F160" s="6"/>
      <c r="G160" s="11">
        <v>1</v>
      </c>
      <c r="H160" s="6">
        <v>154</v>
      </c>
      <c r="I160" s="6">
        <f t="shared" ca="1" si="108"/>
        <v>97648</v>
      </c>
      <c r="J160" s="6">
        <f ca="1">(INT((VLOOKUP(C160*100+10*(G160-1),[1]导表_副本怪物!$B$4:$AK$100000,23,0)*20+(VLOOKUP(C160*100+10*(G160-1),[1]导表_副本怪物!$B$4:$AK$100000,31,0)+VLOOKUP(C160*100+10*(G160-1),[1]导表_副本怪物!$B$4:$AK$100000,32,0)+VLOOKUP(C160*100+10*(G160-1),[1]导表_副本怪物!$B$4:$AK$100000,33,0)+VLOOKUP(C160*100+10*(G160-1),[1]导表_副本怪物!$B$4:$AK$100000,34,0)+VLOOKUP(C160*100+10*(G160-1),[1]导表_副本怪物!$B$4:$AK$100000,35,0))*20)*1000)/1000)</f>
        <v>114880</v>
      </c>
      <c r="K160" s="6"/>
      <c r="L160" s="6"/>
      <c r="M160" s="6">
        <v>1</v>
      </c>
      <c r="N160" s="6">
        <v>1</v>
      </c>
      <c r="O160" s="6"/>
      <c r="P160" s="6">
        <v>0</v>
      </c>
      <c r="Q160" s="6">
        <v>15500</v>
      </c>
      <c r="R160" s="41">
        <v>15501</v>
      </c>
      <c r="S160" s="41">
        <v>500</v>
      </c>
      <c r="T160" s="41">
        <v>15502</v>
      </c>
      <c r="U160" s="41">
        <v>500</v>
      </c>
      <c r="V160" s="41">
        <v>15503</v>
      </c>
      <c r="W160" s="41">
        <v>500</v>
      </c>
      <c r="X160" s="41">
        <v>15504</v>
      </c>
      <c r="Y160" s="41">
        <v>500</v>
      </c>
      <c r="Z160" s="41">
        <v>15505</v>
      </c>
      <c r="AA160" s="41">
        <v>500</v>
      </c>
      <c r="AB160" s="41">
        <v>15506</v>
      </c>
      <c r="AC160" s="41">
        <v>500</v>
      </c>
      <c r="AD160" s="41">
        <v>15507</v>
      </c>
      <c r="AE160" s="41">
        <v>1</v>
      </c>
      <c r="AF160" s="6"/>
      <c r="AG160" s="6"/>
      <c r="AH160" s="6">
        <v>7</v>
      </c>
      <c r="AI160" s="6" t="str">
        <f t="shared" si="106"/>
        <v>fightbg7</v>
      </c>
      <c r="AJ160" s="6" t="str">
        <f t="shared" si="107"/>
        <v>smallback_7</v>
      </c>
      <c r="AK160" s="18">
        <v>15500</v>
      </c>
      <c r="AL160" s="5" t="str">
        <f t="shared" si="104"/>
        <v>map7_5</v>
      </c>
    </row>
    <row r="161" spans="1:38" s="2" customFormat="1" x14ac:dyDescent="0.3">
      <c r="A161" s="6">
        <v>2</v>
      </c>
      <c r="B161" s="6" t="str">
        <f t="shared" si="105"/>
        <v>1-156</v>
      </c>
      <c r="C161" s="29" t="s">
        <v>230</v>
      </c>
      <c r="D161" s="6" t="s">
        <v>733</v>
      </c>
      <c r="E161" s="6"/>
      <c r="F161" s="6"/>
      <c r="G161" s="6">
        <v>1</v>
      </c>
      <c r="H161" s="6">
        <v>155</v>
      </c>
      <c r="I161" s="6">
        <f t="shared" ca="1" si="108"/>
        <v>89046</v>
      </c>
      <c r="J161" s="6">
        <f ca="1">(INT((VLOOKUP(C161*100+10*(G161-1),[1]导表_副本怪物!$B$4:$AK$100000,23,0)*20+(VLOOKUP(C161*100+10*(G161-1),[1]导表_副本怪物!$B$4:$AK$100000,31,0)+VLOOKUP(C161*100+10*(G161-1),[1]导表_副本怪物!$B$4:$AK$100000,32,0)+VLOOKUP(C161*100+10*(G161-1),[1]导表_副本怪物!$B$4:$AK$100000,33,0)+VLOOKUP(C161*100+10*(G161-1),[1]导表_副本怪物!$B$4:$AK$100000,34,0)+VLOOKUP(C161*100+10*(G161-1),[1]导表_副本怪物!$B$4:$AK$100000,35,0))*20)*1000)/1000)</f>
        <v>104760</v>
      </c>
      <c r="K161" s="12" t="s">
        <v>2111</v>
      </c>
      <c r="L161" s="12" t="s">
        <v>63</v>
      </c>
      <c r="M161" s="6">
        <v>1</v>
      </c>
      <c r="N161" s="6">
        <v>1</v>
      </c>
      <c r="O161" s="6"/>
      <c r="P161" s="6">
        <v>0</v>
      </c>
      <c r="Q161" s="6">
        <v>15600</v>
      </c>
      <c r="R161" s="41">
        <v>15601</v>
      </c>
      <c r="S161" s="41">
        <v>500</v>
      </c>
      <c r="T161" s="41">
        <v>15602</v>
      </c>
      <c r="U161" s="41">
        <v>500</v>
      </c>
      <c r="V161" s="41">
        <v>15603</v>
      </c>
      <c r="W161" s="41">
        <v>500</v>
      </c>
      <c r="X161" s="41">
        <v>15604</v>
      </c>
      <c r="Y161" s="41">
        <v>500</v>
      </c>
      <c r="Z161" s="41">
        <v>15605</v>
      </c>
      <c r="AA161" s="41">
        <v>500</v>
      </c>
      <c r="AB161" s="41">
        <v>15606</v>
      </c>
      <c r="AC161" s="41">
        <v>500</v>
      </c>
      <c r="AD161" s="41">
        <v>15607</v>
      </c>
      <c r="AE161" s="41">
        <v>1</v>
      </c>
      <c r="AF161" s="6"/>
      <c r="AG161" s="6"/>
      <c r="AH161" s="6">
        <v>7</v>
      </c>
      <c r="AI161" s="6" t="str">
        <f t="shared" si="106"/>
        <v>fightbg7</v>
      </c>
      <c r="AJ161" s="6" t="str">
        <f t="shared" si="107"/>
        <v>smallback_7</v>
      </c>
      <c r="AK161" s="18">
        <v>15600</v>
      </c>
      <c r="AL161" s="5" t="str">
        <f t="shared" si="100"/>
        <v>map7_1</v>
      </c>
    </row>
    <row r="162" spans="1:38" s="2" customFormat="1" x14ac:dyDescent="0.3">
      <c r="A162" s="6">
        <v>2</v>
      </c>
      <c r="B162" s="6" t="str">
        <f t="shared" si="105"/>
        <v>1-157</v>
      </c>
      <c r="C162" s="29" t="s">
        <v>231</v>
      </c>
      <c r="D162" s="6" t="s">
        <v>734</v>
      </c>
      <c r="E162" s="6"/>
      <c r="F162" s="6"/>
      <c r="G162" s="6">
        <v>1</v>
      </c>
      <c r="H162" s="6">
        <v>156</v>
      </c>
      <c r="I162" s="6">
        <f t="shared" ca="1" si="108"/>
        <v>91239</v>
      </c>
      <c r="J162" s="6">
        <f ca="1">(INT((VLOOKUP(C162*100+10*(G162-1),[1]导表_副本怪物!$B$4:$AK$100000,23,0)*20+(VLOOKUP(C162*100+10*(G162-1),[1]导表_副本怪物!$B$4:$AK$100000,31,0)+VLOOKUP(C162*100+10*(G162-1),[1]导表_副本怪物!$B$4:$AK$100000,32,0)+VLOOKUP(C162*100+10*(G162-1),[1]导表_副本怪物!$B$4:$AK$100000,33,0)+VLOOKUP(C162*100+10*(G162-1),[1]导表_副本怪物!$B$4:$AK$100000,34,0)+VLOOKUP(C162*100+10*(G162-1),[1]导表_副本怪物!$B$4:$AK$100000,35,0))*20)*1000)/1000)</f>
        <v>107340</v>
      </c>
      <c r="K162" s="6"/>
      <c r="L162" s="6"/>
      <c r="M162" s="6">
        <v>1</v>
      </c>
      <c r="N162" s="12">
        <v>1</v>
      </c>
      <c r="O162" s="12"/>
      <c r="P162" s="6">
        <v>0</v>
      </c>
      <c r="Q162" s="6">
        <v>15700</v>
      </c>
      <c r="R162" s="41">
        <v>15701</v>
      </c>
      <c r="S162" s="41">
        <v>500</v>
      </c>
      <c r="T162" s="41">
        <v>15702</v>
      </c>
      <c r="U162" s="41">
        <v>500</v>
      </c>
      <c r="V162" s="41">
        <v>15703</v>
      </c>
      <c r="W162" s="41">
        <v>500</v>
      </c>
      <c r="X162" s="41">
        <v>15704</v>
      </c>
      <c r="Y162" s="41">
        <v>500</v>
      </c>
      <c r="Z162" s="41">
        <v>15705</v>
      </c>
      <c r="AA162" s="41">
        <v>500</v>
      </c>
      <c r="AB162" s="41">
        <v>15706</v>
      </c>
      <c r="AC162" s="41">
        <v>500</v>
      </c>
      <c r="AD162" s="41">
        <v>15707</v>
      </c>
      <c r="AE162" s="41">
        <v>1</v>
      </c>
      <c r="AF162" s="6"/>
      <c r="AG162" s="6"/>
      <c r="AH162" s="6">
        <v>7</v>
      </c>
      <c r="AI162" s="6" t="str">
        <f t="shared" si="106"/>
        <v>fightbg7</v>
      </c>
      <c r="AJ162" s="6" t="str">
        <f t="shared" si="107"/>
        <v>smallback_7</v>
      </c>
      <c r="AK162" s="18">
        <v>15700</v>
      </c>
      <c r="AL162" s="5" t="str">
        <f t="shared" si="101"/>
        <v>map7_2</v>
      </c>
    </row>
    <row r="163" spans="1:38" s="2" customFormat="1" x14ac:dyDescent="0.3">
      <c r="A163" s="6">
        <v>2</v>
      </c>
      <c r="B163" s="6" t="str">
        <f t="shared" si="105"/>
        <v>1-158</v>
      </c>
      <c r="C163" s="29" t="s">
        <v>232</v>
      </c>
      <c r="D163" s="6" t="s">
        <v>735</v>
      </c>
      <c r="E163" s="6"/>
      <c r="F163" s="6"/>
      <c r="G163" s="6">
        <v>1</v>
      </c>
      <c r="H163" s="6">
        <v>157</v>
      </c>
      <c r="I163" s="6">
        <f t="shared" ca="1" si="108"/>
        <v>93347</v>
      </c>
      <c r="J163" s="6">
        <f ca="1">(INT((VLOOKUP(C163*100+10*(G163-1),[1]导表_副本怪物!$B$4:$AK$100000,23,0)*20+(VLOOKUP(C163*100+10*(G163-1),[1]导表_副本怪物!$B$4:$AK$100000,31,0)+VLOOKUP(C163*100+10*(G163-1),[1]导表_副本怪物!$B$4:$AK$100000,32,0)+VLOOKUP(C163*100+10*(G163-1),[1]导表_副本怪物!$B$4:$AK$100000,33,0)+VLOOKUP(C163*100+10*(G163-1),[1]导表_副本怪物!$B$4:$AK$100000,34,0)+VLOOKUP(C163*100+10*(G163-1),[1]导表_副本怪物!$B$4:$AK$100000,35,0))*20)*1000)/1000)</f>
        <v>109820</v>
      </c>
      <c r="K163" s="6"/>
      <c r="L163" s="6"/>
      <c r="M163" s="6">
        <v>1</v>
      </c>
      <c r="N163" s="6">
        <v>1</v>
      </c>
      <c r="O163" s="6"/>
      <c r="P163" s="6">
        <v>0</v>
      </c>
      <c r="Q163" s="6">
        <v>15800</v>
      </c>
      <c r="R163" s="41">
        <v>15801</v>
      </c>
      <c r="S163" s="41">
        <v>500</v>
      </c>
      <c r="T163" s="41">
        <v>15802</v>
      </c>
      <c r="U163" s="41">
        <v>500</v>
      </c>
      <c r="V163" s="41">
        <v>15803</v>
      </c>
      <c r="W163" s="41">
        <v>500</v>
      </c>
      <c r="X163" s="41">
        <v>15804</v>
      </c>
      <c r="Y163" s="41">
        <v>500</v>
      </c>
      <c r="Z163" s="41">
        <v>15805</v>
      </c>
      <c r="AA163" s="41">
        <v>500</v>
      </c>
      <c r="AB163" s="41">
        <v>15806</v>
      </c>
      <c r="AC163" s="41">
        <v>500</v>
      </c>
      <c r="AD163" s="41">
        <v>15807</v>
      </c>
      <c r="AE163" s="41">
        <v>1</v>
      </c>
      <c r="AF163" s="6"/>
      <c r="AG163" s="6"/>
      <c r="AH163" s="6">
        <v>7</v>
      </c>
      <c r="AI163" s="6" t="str">
        <f t="shared" si="106"/>
        <v>fightbg7</v>
      </c>
      <c r="AJ163" s="6" t="str">
        <f t="shared" si="107"/>
        <v>smallback_7</v>
      </c>
      <c r="AK163" s="18">
        <v>15800</v>
      </c>
      <c r="AL163" s="5" t="str">
        <f t="shared" si="102"/>
        <v>map7_3</v>
      </c>
    </row>
    <row r="164" spans="1:38" s="2" customFormat="1" x14ac:dyDescent="0.3">
      <c r="A164" s="6">
        <v>2</v>
      </c>
      <c r="B164" s="6" t="str">
        <f t="shared" si="105"/>
        <v>1-159</v>
      </c>
      <c r="C164" s="29" t="s">
        <v>233</v>
      </c>
      <c r="D164" s="6" t="s">
        <v>736</v>
      </c>
      <c r="E164" s="6"/>
      <c r="F164" s="6"/>
      <c r="G164" s="6">
        <v>1</v>
      </c>
      <c r="H164" s="6">
        <v>158</v>
      </c>
      <c r="I164" s="6">
        <f t="shared" ca="1" si="108"/>
        <v>95540</v>
      </c>
      <c r="J164" s="6">
        <f ca="1">(INT((VLOOKUP(C164*100+10*(G164-1),[1]导表_副本怪物!$B$4:$AK$100000,23,0)*20+(VLOOKUP(C164*100+10*(G164-1),[1]导表_副本怪物!$B$4:$AK$100000,31,0)+VLOOKUP(C164*100+10*(G164-1),[1]导表_副本怪物!$B$4:$AK$100000,32,0)+VLOOKUP(C164*100+10*(G164-1),[1]导表_副本怪物!$B$4:$AK$100000,33,0)+VLOOKUP(C164*100+10*(G164-1),[1]导表_副本怪物!$B$4:$AK$100000,34,0)+VLOOKUP(C164*100+10*(G164-1),[1]导表_副本怪物!$B$4:$AK$100000,35,0))*20)*1000)/1000)</f>
        <v>112400</v>
      </c>
      <c r="K164" s="6"/>
      <c r="L164" s="6"/>
      <c r="M164" s="6">
        <v>1</v>
      </c>
      <c r="N164" s="6">
        <v>1</v>
      </c>
      <c r="O164" s="6"/>
      <c r="P164" s="6">
        <v>0</v>
      </c>
      <c r="Q164" s="6">
        <v>15900</v>
      </c>
      <c r="R164" s="41">
        <v>15901</v>
      </c>
      <c r="S164" s="41">
        <v>500</v>
      </c>
      <c r="T164" s="41">
        <v>15902</v>
      </c>
      <c r="U164" s="41">
        <v>500</v>
      </c>
      <c r="V164" s="41">
        <v>15903</v>
      </c>
      <c r="W164" s="41">
        <v>500</v>
      </c>
      <c r="X164" s="41">
        <v>15904</v>
      </c>
      <c r="Y164" s="41">
        <v>500</v>
      </c>
      <c r="Z164" s="41">
        <v>15905</v>
      </c>
      <c r="AA164" s="41">
        <v>500</v>
      </c>
      <c r="AB164" s="41">
        <v>15906</v>
      </c>
      <c r="AC164" s="41">
        <v>500</v>
      </c>
      <c r="AD164" s="41">
        <v>15907</v>
      </c>
      <c r="AE164" s="41">
        <v>1</v>
      </c>
      <c r="AF164" s="6"/>
      <c r="AG164" s="6"/>
      <c r="AH164" s="6">
        <v>7</v>
      </c>
      <c r="AI164" s="6" t="str">
        <f t="shared" si="106"/>
        <v>fightbg7</v>
      </c>
      <c r="AJ164" s="6" t="str">
        <f t="shared" si="107"/>
        <v>smallback_7</v>
      </c>
      <c r="AK164" s="18">
        <v>15900</v>
      </c>
      <c r="AL164" s="5" t="str">
        <f t="shared" si="103"/>
        <v>map7_4</v>
      </c>
    </row>
    <row r="165" spans="1:38" s="2" customFormat="1" x14ac:dyDescent="0.3">
      <c r="A165" s="6">
        <v>2</v>
      </c>
      <c r="B165" s="11" t="str">
        <f t="shared" si="105"/>
        <v>1-160</v>
      </c>
      <c r="C165" s="29" t="s">
        <v>234</v>
      </c>
      <c r="D165" s="6" t="s">
        <v>737</v>
      </c>
      <c r="E165" s="6"/>
      <c r="F165" s="6"/>
      <c r="G165" s="11">
        <v>1</v>
      </c>
      <c r="H165" s="6">
        <v>159</v>
      </c>
      <c r="I165" s="6">
        <f t="shared" ca="1" si="108"/>
        <v>102816</v>
      </c>
      <c r="J165" s="6">
        <f ca="1">(INT((VLOOKUP(C165*100+10*(G165-1),[1]导表_副本怪物!$B$4:$AK$100000,23,0)*20+(VLOOKUP(C165*100+10*(G165-1),[1]导表_副本怪物!$B$4:$AK$100000,31,0)+VLOOKUP(C165*100+10*(G165-1),[1]导表_副本怪物!$B$4:$AK$100000,32,0)+VLOOKUP(C165*100+10*(G165-1),[1]导表_副本怪物!$B$4:$AK$100000,33,0)+VLOOKUP(C165*100+10*(G165-1),[1]导表_副本怪物!$B$4:$AK$100000,34,0)+VLOOKUP(C165*100+10*(G165-1),[1]导表_副本怪物!$B$4:$AK$100000,35,0))*20)*1000)/1000)</f>
        <v>120960</v>
      </c>
      <c r="K165" s="6"/>
      <c r="L165" s="6"/>
      <c r="M165" s="6">
        <v>1</v>
      </c>
      <c r="N165" s="12">
        <v>1</v>
      </c>
      <c r="O165" s="12"/>
      <c r="P165" s="6">
        <v>0</v>
      </c>
      <c r="Q165" s="6">
        <v>16000</v>
      </c>
      <c r="R165" s="41">
        <v>16001</v>
      </c>
      <c r="S165" s="41">
        <v>500</v>
      </c>
      <c r="T165" s="41">
        <v>16002</v>
      </c>
      <c r="U165" s="41">
        <v>500</v>
      </c>
      <c r="V165" s="41">
        <v>16003</v>
      </c>
      <c r="W165" s="41">
        <v>500</v>
      </c>
      <c r="X165" s="41">
        <v>16004</v>
      </c>
      <c r="Y165" s="41">
        <v>500</v>
      </c>
      <c r="Z165" s="41">
        <v>16005</v>
      </c>
      <c r="AA165" s="41">
        <v>500</v>
      </c>
      <c r="AB165" s="41">
        <v>16006</v>
      </c>
      <c r="AC165" s="41">
        <v>500</v>
      </c>
      <c r="AD165" s="41">
        <v>16007</v>
      </c>
      <c r="AE165" s="41">
        <v>1</v>
      </c>
      <c r="AF165" s="6"/>
      <c r="AG165" s="6"/>
      <c r="AH165" s="6">
        <v>7</v>
      </c>
      <c r="AI165" s="6" t="str">
        <f t="shared" si="106"/>
        <v>fightbg7</v>
      </c>
      <c r="AJ165" s="6" t="str">
        <f t="shared" si="107"/>
        <v>smallback_7</v>
      </c>
      <c r="AK165" s="18">
        <v>16000</v>
      </c>
      <c r="AL165" s="5" t="str">
        <f t="shared" si="104"/>
        <v>map7_5</v>
      </c>
    </row>
    <row r="166" spans="1:38" s="2" customFormat="1" x14ac:dyDescent="0.3">
      <c r="A166" s="6">
        <v>2</v>
      </c>
      <c r="B166" s="6" t="str">
        <f t="shared" si="105"/>
        <v>1-161</v>
      </c>
      <c r="C166" s="29" t="s">
        <v>235</v>
      </c>
      <c r="D166" s="6" t="s">
        <v>738</v>
      </c>
      <c r="E166" s="6"/>
      <c r="F166" s="6"/>
      <c r="G166" s="6">
        <v>1</v>
      </c>
      <c r="H166" s="6">
        <v>160</v>
      </c>
      <c r="I166" s="6">
        <f t="shared" ca="1" si="108"/>
        <v>93687</v>
      </c>
      <c r="J166" s="6">
        <f ca="1">(INT((VLOOKUP(C166*100+10*(G166-1),[1]导表_副本怪物!$B$4:$AK$100000,23,0)*20+(VLOOKUP(C166*100+10*(G166-1),[1]导表_副本怪物!$B$4:$AK$100000,31,0)+VLOOKUP(C166*100+10*(G166-1),[1]导表_副本怪物!$B$4:$AK$100000,32,0)+VLOOKUP(C166*100+10*(G166-1),[1]导表_副本怪物!$B$4:$AK$100000,33,0)+VLOOKUP(C166*100+10*(G166-1),[1]导表_副本怪物!$B$4:$AK$100000,34,0)+VLOOKUP(C166*100+10*(G166-1),[1]导表_副本怪物!$B$4:$AK$100000,35,0))*20)*1000)/1000)</f>
        <v>110220</v>
      </c>
      <c r="K166" s="12" t="s">
        <v>2113</v>
      </c>
      <c r="L166" s="12" t="s">
        <v>64</v>
      </c>
      <c r="M166" s="6">
        <v>1</v>
      </c>
      <c r="N166" s="6">
        <v>1</v>
      </c>
      <c r="O166" s="6"/>
      <c r="P166" s="6">
        <v>0</v>
      </c>
      <c r="Q166" s="6">
        <v>16100</v>
      </c>
      <c r="R166" s="41">
        <v>16101</v>
      </c>
      <c r="S166" s="41">
        <v>500</v>
      </c>
      <c r="T166" s="41">
        <v>16102</v>
      </c>
      <c r="U166" s="41">
        <v>500</v>
      </c>
      <c r="V166" s="41">
        <v>16103</v>
      </c>
      <c r="W166" s="41">
        <v>500</v>
      </c>
      <c r="X166" s="41">
        <v>16104</v>
      </c>
      <c r="Y166" s="41">
        <v>500</v>
      </c>
      <c r="Z166" s="41">
        <v>16105</v>
      </c>
      <c r="AA166" s="41">
        <v>500</v>
      </c>
      <c r="AB166" s="41">
        <v>16106</v>
      </c>
      <c r="AC166" s="41">
        <v>500</v>
      </c>
      <c r="AD166" s="41">
        <v>16107</v>
      </c>
      <c r="AE166" s="41">
        <v>1</v>
      </c>
      <c r="AF166" s="6"/>
      <c r="AG166" s="6"/>
      <c r="AH166" s="6">
        <v>8</v>
      </c>
      <c r="AI166" s="6" t="str">
        <f t="shared" si="106"/>
        <v>fightbg8</v>
      </c>
      <c r="AJ166" s="6" t="str">
        <f t="shared" si="107"/>
        <v>smallback_8</v>
      </c>
      <c r="AK166" s="18">
        <v>16100</v>
      </c>
      <c r="AL166" s="5" t="str">
        <f t="shared" ref="AL166:AL226" si="109">"map"&amp;AH166&amp;"_1"</f>
        <v>map8_1</v>
      </c>
    </row>
    <row r="167" spans="1:38" s="2" customFormat="1" x14ac:dyDescent="0.3">
      <c r="A167" s="6">
        <v>2</v>
      </c>
      <c r="B167" s="6" t="str">
        <f t="shared" si="105"/>
        <v>1-162</v>
      </c>
      <c r="C167" s="29" t="s">
        <v>236</v>
      </c>
      <c r="D167" s="6" t="s">
        <v>739</v>
      </c>
      <c r="E167" s="6"/>
      <c r="F167" s="6"/>
      <c r="G167" s="6">
        <v>1</v>
      </c>
      <c r="H167" s="6">
        <v>161</v>
      </c>
      <c r="I167" s="6">
        <f t="shared" ca="1" si="108"/>
        <v>95982</v>
      </c>
      <c r="J167" s="6">
        <f ca="1">(INT((VLOOKUP(C167*100+10*(G167-1),[1]导表_副本怪物!$B$4:$AK$100000,23,0)*20+(VLOOKUP(C167*100+10*(G167-1),[1]导表_副本怪物!$B$4:$AK$100000,31,0)+VLOOKUP(C167*100+10*(G167-1),[1]导表_副本怪物!$B$4:$AK$100000,32,0)+VLOOKUP(C167*100+10*(G167-1),[1]导表_副本怪物!$B$4:$AK$100000,33,0)+VLOOKUP(C167*100+10*(G167-1),[1]导表_副本怪物!$B$4:$AK$100000,34,0)+VLOOKUP(C167*100+10*(G167-1),[1]导表_副本怪物!$B$4:$AK$100000,35,0))*20)*1000)/1000)</f>
        <v>112920</v>
      </c>
      <c r="K167" s="6"/>
      <c r="L167" s="6"/>
      <c r="M167" s="6">
        <v>1</v>
      </c>
      <c r="N167" s="6">
        <v>1</v>
      </c>
      <c r="O167" s="6"/>
      <c r="P167" s="6">
        <v>0</v>
      </c>
      <c r="Q167" s="6">
        <v>16200</v>
      </c>
      <c r="R167" s="41">
        <v>16201</v>
      </c>
      <c r="S167" s="41">
        <v>500</v>
      </c>
      <c r="T167" s="41">
        <v>16202</v>
      </c>
      <c r="U167" s="41">
        <v>500</v>
      </c>
      <c r="V167" s="41">
        <v>16203</v>
      </c>
      <c r="W167" s="41">
        <v>500</v>
      </c>
      <c r="X167" s="41">
        <v>16204</v>
      </c>
      <c r="Y167" s="41">
        <v>500</v>
      </c>
      <c r="Z167" s="41">
        <v>16205</v>
      </c>
      <c r="AA167" s="41">
        <v>500</v>
      </c>
      <c r="AB167" s="41">
        <v>16206</v>
      </c>
      <c r="AC167" s="41">
        <v>500</v>
      </c>
      <c r="AD167" s="41">
        <v>16207</v>
      </c>
      <c r="AE167" s="41">
        <v>1</v>
      </c>
      <c r="AF167" s="6"/>
      <c r="AG167" s="6"/>
      <c r="AH167" s="6">
        <v>8</v>
      </c>
      <c r="AI167" s="6" t="str">
        <f t="shared" si="106"/>
        <v>fightbg8</v>
      </c>
      <c r="AJ167" s="6" t="str">
        <f t="shared" si="107"/>
        <v>smallback_8</v>
      </c>
      <c r="AK167" s="18">
        <v>16200</v>
      </c>
      <c r="AL167" s="5" t="str">
        <f t="shared" ref="AL167:AL227" si="110">"map"&amp;AH167&amp;"_2"</f>
        <v>map8_2</v>
      </c>
    </row>
    <row r="168" spans="1:38" s="2" customFormat="1" x14ac:dyDescent="0.3">
      <c r="A168" s="6">
        <v>2</v>
      </c>
      <c r="B168" s="6" t="str">
        <f t="shared" si="105"/>
        <v>1-163</v>
      </c>
      <c r="C168" s="29" t="s">
        <v>237</v>
      </c>
      <c r="D168" s="6" t="s">
        <v>740</v>
      </c>
      <c r="E168" s="6"/>
      <c r="F168" s="6"/>
      <c r="G168" s="6">
        <v>1</v>
      </c>
      <c r="H168" s="6">
        <v>162</v>
      </c>
      <c r="I168" s="6">
        <f t="shared" ca="1" si="108"/>
        <v>98260</v>
      </c>
      <c r="J168" s="6">
        <f ca="1">(INT((VLOOKUP(C168*100+10*(G168-1),[1]导表_副本怪物!$B$4:$AK$100000,23,0)*20+(VLOOKUP(C168*100+10*(G168-1),[1]导表_副本怪物!$B$4:$AK$100000,31,0)+VLOOKUP(C168*100+10*(G168-1),[1]导表_副本怪物!$B$4:$AK$100000,32,0)+VLOOKUP(C168*100+10*(G168-1),[1]导表_副本怪物!$B$4:$AK$100000,33,0)+VLOOKUP(C168*100+10*(G168-1),[1]导表_副本怪物!$B$4:$AK$100000,34,0)+VLOOKUP(C168*100+10*(G168-1),[1]导表_副本怪物!$B$4:$AK$100000,35,0))*20)*1000)/1000)</f>
        <v>115600</v>
      </c>
      <c r="K168" s="6"/>
      <c r="L168" s="6"/>
      <c r="M168" s="6">
        <v>1</v>
      </c>
      <c r="N168" s="12">
        <v>1</v>
      </c>
      <c r="O168" s="12"/>
      <c r="P168" s="6">
        <v>0</v>
      </c>
      <c r="Q168" s="6">
        <v>16300</v>
      </c>
      <c r="R168" s="41">
        <v>16301</v>
      </c>
      <c r="S168" s="41">
        <v>500</v>
      </c>
      <c r="T168" s="41">
        <v>16302</v>
      </c>
      <c r="U168" s="41">
        <v>500</v>
      </c>
      <c r="V168" s="41">
        <v>16303</v>
      </c>
      <c r="W168" s="41">
        <v>500</v>
      </c>
      <c r="X168" s="41">
        <v>16304</v>
      </c>
      <c r="Y168" s="41">
        <v>500</v>
      </c>
      <c r="Z168" s="41">
        <v>16305</v>
      </c>
      <c r="AA168" s="41">
        <v>500</v>
      </c>
      <c r="AB168" s="41">
        <v>16306</v>
      </c>
      <c r="AC168" s="41">
        <v>500</v>
      </c>
      <c r="AD168" s="41">
        <v>16307</v>
      </c>
      <c r="AE168" s="41">
        <v>1</v>
      </c>
      <c r="AF168" s="6"/>
      <c r="AG168" s="6"/>
      <c r="AH168" s="6">
        <v>8</v>
      </c>
      <c r="AI168" s="6" t="str">
        <f t="shared" si="106"/>
        <v>fightbg8</v>
      </c>
      <c r="AJ168" s="6" t="str">
        <f t="shared" si="107"/>
        <v>smallback_8</v>
      </c>
      <c r="AK168" s="18">
        <v>16300</v>
      </c>
      <c r="AL168" s="5" t="str">
        <f t="shared" ref="AL168:AL228" si="111">"map"&amp;AH168&amp;"_3"</f>
        <v>map8_3</v>
      </c>
    </row>
    <row r="169" spans="1:38" s="2" customFormat="1" x14ac:dyDescent="0.3">
      <c r="A169" s="6">
        <v>2</v>
      </c>
      <c r="B169" s="6" t="str">
        <f t="shared" si="105"/>
        <v>1-164</v>
      </c>
      <c r="C169" s="29" t="s">
        <v>238</v>
      </c>
      <c r="D169" s="6" t="s">
        <v>741</v>
      </c>
      <c r="E169" s="6"/>
      <c r="F169" s="6"/>
      <c r="G169" s="6">
        <v>1</v>
      </c>
      <c r="H169" s="6">
        <v>163</v>
      </c>
      <c r="I169" s="6">
        <f t="shared" ca="1" si="108"/>
        <v>100538</v>
      </c>
      <c r="J169" s="6">
        <f ca="1">(INT((VLOOKUP(C169*100+10*(G169-1),[1]导表_副本怪物!$B$4:$AK$100000,23,0)*20+(VLOOKUP(C169*100+10*(G169-1),[1]导表_副本怪物!$B$4:$AK$100000,31,0)+VLOOKUP(C169*100+10*(G169-1),[1]导表_副本怪物!$B$4:$AK$100000,32,0)+VLOOKUP(C169*100+10*(G169-1),[1]导表_副本怪物!$B$4:$AK$100000,33,0)+VLOOKUP(C169*100+10*(G169-1),[1]导表_副本怪物!$B$4:$AK$100000,34,0)+VLOOKUP(C169*100+10*(G169-1),[1]导表_副本怪物!$B$4:$AK$100000,35,0))*20)*1000)/1000)</f>
        <v>118280</v>
      </c>
      <c r="K169" s="6"/>
      <c r="L169" s="6"/>
      <c r="M169" s="6">
        <v>1</v>
      </c>
      <c r="N169" s="6">
        <v>1</v>
      </c>
      <c r="O169" s="6"/>
      <c r="P169" s="6">
        <v>0</v>
      </c>
      <c r="Q169" s="6">
        <v>16400</v>
      </c>
      <c r="R169" s="41">
        <v>16401</v>
      </c>
      <c r="S169" s="41">
        <v>500</v>
      </c>
      <c r="T169" s="41">
        <v>16402</v>
      </c>
      <c r="U169" s="41">
        <v>500</v>
      </c>
      <c r="V169" s="41">
        <v>16403</v>
      </c>
      <c r="W169" s="41">
        <v>500</v>
      </c>
      <c r="X169" s="41">
        <v>16404</v>
      </c>
      <c r="Y169" s="41">
        <v>500</v>
      </c>
      <c r="Z169" s="41">
        <v>16405</v>
      </c>
      <c r="AA169" s="41">
        <v>500</v>
      </c>
      <c r="AB169" s="41">
        <v>16406</v>
      </c>
      <c r="AC169" s="41">
        <v>500</v>
      </c>
      <c r="AD169" s="41">
        <v>16407</v>
      </c>
      <c r="AE169" s="41">
        <v>1</v>
      </c>
      <c r="AF169" s="6"/>
      <c r="AG169" s="6"/>
      <c r="AH169" s="6">
        <v>8</v>
      </c>
      <c r="AI169" s="6" t="str">
        <f t="shared" si="106"/>
        <v>fightbg8</v>
      </c>
      <c r="AJ169" s="6" t="str">
        <f t="shared" si="107"/>
        <v>smallback_8</v>
      </c>
      <c r="AK169" s="18">
        <v>16400</v>
      </c>
      <c r="AL169" s="5" t="str">
        <f t="shared" ref="AL169:AL229" si="112">"map"&amp;AH169&amp;"_4"</f>
        <v>map8_4</v>
      </c>
    </row>
    <row r="170" spans="1:38" s="2" customFormat="1" x14ac:dyDescent="0.3">
      <c r="A170" s="6">
        <v>2</v>
      </c>
      <c r="B170" s="11" t="str">
        <f t="shared" si="105"/>
        <v>1-165</v>
      </c>
      <c r="C170" s="29" t="s">
        <v>239</v>
      </c>
      <c r="D170" s="6" t="s">
        <v>742</v>
      </c>
      <c r="E170" s="6"/>
      <c r="F170" s="6"/>
      <c r="G170" s="11">
        <v>1</v>
      </c>
      <c r="H170" s="6">
        <v>164</v>
      </c>
      <c r="I170" s="6">
        <f t="shared" ca="1" si="108"/>
        <v>108273</v>
      </c>
      <c r="J170" s="6">
        <f ca="1">(INT((VLOOKUP(C170*100+10*(G170-1),[1]导表_副本怪物!$B$4:$AK$100000,23,0)*20+(VLOOKUP(C170*100+10*(G170-1),[1]导表_副本怪物!$B$4:$AK$100000,31,0)+VLOOKUP(C170*100+10*(G170-1),[1]导表_副本怪物!$B$4:$AK$100000,32,0)+VLOOKUP(C170*100+10*(G170-1),[1]导表_副本怪物!$B$4:$AK$100000,33,0)+VLOOKUP(C170*100+10*(G170-1),[1]导表_副本怪物!$B$4:$AK$100000,34,0)+VLOOKUP(C170*100+10*(G170-1),[1]导表_副本怪物!$B$4:$AK$100000,35,0))*20)*1000)/1000)</f>
        <v>127380</v>
      </c>
      <c r="K170" s="6"/>
      <c r="L170" s="6"/>
      <c r="M170" s="6">
        <v>1</v>
      </c>
      <c r="N170" s="6">
        <v>1</v>
      </c>
      <c r="O170" s="6"/>
      <c r="P170" s="6">
        <v>0</v>
      </c>
      <c r="Q170" s="6">
        <v>16500</v>
      </c>
      <c r="R170" s="41">
        <v>16501</v>
      </c>
      <c r="S170" s="41">
        <v>500</v>
      </c>
      <c r="T170" s="41">
        <v>16502</v>
      </c>
      <c r="U170" s="41">
        <v>500</v>
      </c>
      <c r="V170" s="41">
        <v>16503</v>
      </c>
      <c r="W170" s="41">
        <v>500</v>
      </c>
      <c r="X170" s="41">
        <v>16504</v>
      </c>
      <c r="Y170" s="41">
        <v>500</v>
      </c>
      <c r="Z170" s="41">
        <v>16505</v>
      </c>
      <c r="AA170" s="41">
        <v>500</v>
      </c>
      <c r="AB170" s="41">
        <v>16506</v>
      </c>
      <c r="AC170" s="41">
        <v>500</v>
      </c>
      <c r="AD170" s="41">
        <v>16507</v>
      </c>
      <c r="AE170" s="41">
        <v>1</v>
      </c>
      <c r="AF170" s="6"/>
      <c r="AG170" s="6"/>
      <c r="AH170" s="6">
        <v>8</v>
      </c>
      <c r="AI170" s="6" t="str">
        <f t="shared" si="106"/>
        <v>fightbg8</v>
      </c>
      <c r="AJ170" s="6" t="str">
        <f t="shared" si="107"/>
        <v>smallback_8</v>
      </c>
      <c r="AK170" s="18">
        <v>16500</v>
      </c>
      <c r="AL170" s="5" t="str">
        <f t="shared" ref="AL170:AL230" si="113">"map"&amp;AH170&amp;"_5"</f>
        <v>map8_5</v>
      </c>
    </row>
    <row r="171" spans="1:38" s="2" customFormat="1" x14ac:dyDescent="0.3">
      <c r="A171" s="6">
        <v>2</v>
      </c>
      <c r="B171" s="6" t="str">
        <f t="shared" si="105"/>
        <v>1-166</v>
      </c>
      <c r="C171" s="29" t="s">
        <v>240</v>
      </c>
      <c r="D171" s="6" t="s">
        <v>743</v>
      </c>
      <c r="E171" s="6"/>
      <c r="F171" s="6"/>
      <c r="G171" s="6">
        <v>1</v>
      </c>
      <c r="H171" s="6">
        <v>165</v>
      </c>
      <c r="I171" s="6">
        <f t="shared" ca="1" si="108"/>
        <v>98583</v>
      </c>
      <c r="J171" s="6">
        <f ca="1">(INT((VLOOKUP(C171*100+10*(G171-1),[1]导表_副本怪物!$B$4:$AK$100000,23,0)*20+(VLOOKUP(C171*100+10*(G171-1),[1]导表_副本怪物!$B$4:$AK$100000,31,0)+VLOOKUP(C171*100+10*(G171-1),[1]导表_副本怪物!$B$4:$AK$100000,32,0)+VLOOKUP(C171*100+10*(G171-1),[1]导表_副本怪物!$B$4:$AK$100000,33,0)+VLOOKUP(C171*100+10*(G171-1),[1]导表_副本怪物!$B$4:$AK$100000,34,0)+VLOOKUP(C171*100+10*(G171-1),[1]导表_副本怪物!$B$4:$AK$100000,35,0))*20)*1000)/1000)</f>
        <v>115980</v>
      </c>
      <c r="K171" s="12" t="s">
        <v>2114</v>
      </c>
      <c r="L171" s="12" t="s">
        <v>64</v>
      </c>
      <c r="M171" s="6">
        <v>1</v>
      </c>
      <c r="N171" s="12">
        <v>1</v>
      </c>
      <c r="O171" s="12"/>
      <c r="P171" s="6">
        <v>0</v>
      </c>
      <c r="Q171" s="6">
        <v>16600</v>
      </c>
      <c r="R171" s="41">
        <v>16601</v>
      </c>
      <c r="S171" s="41">
        <v>500</v>
      </c>
      <c r="T171" s="41">
        <v>16602</v>
      </c>
      <c r="U171" s="41">
        <v>500</v>
      </c>
      <c r="V171" s="41">
        <v>16603</v>
      </c>
      <c r="W171" s="41">
        <v>500</v>
      </c>
      <c r="X171" s="41">
        <v>16604</v>
      </c>
      <c r="Y171" s="41">
        <v>500</v>
      </c>
      <c r="Z171" s="41">
        <v>16605</v>
      </c>
      <c r="AA171" s="41">
        <v>500</v>
      </c>
      <c r="AB171" s="41">
        <v>16606</v>
      </c>
      <c r="AC171" s="41">
        <v>500</v>
      </c>
      <c r="AD171" s="41">
        <v>16607</v>
      </c>
      <c r="AE171" s="41">
        <v>1</v>
      </c>
      <c r="AF171" s="6"/>
      <c r="AG171" s="6"/>
      <c r="AH171" s="6">
        <v>8</v>
      </c>
      <c r="AI171" s="6" t="str">
        <f t="shared" si="106"/>
        <v>fightbg8</v>
      </c>
      <c r="AJ171" s="6" t="str">
        <f t="shared" si="107"/>
        <v>smallback_8</v>
      </c>
      <c r="AK171" s="18">
        <v>16600</v>
      </c>
      <c r="AL171" s="5" t="str">
        <f t="shared" si="109"/>
        <v>map8_1</v>
      </c>
    </row>
    <row r="172" spans="1:38" s="2" customFormat="1" x14ac:dyDescent="0.3">
      <c r="A172" s="6">
        <v>2</v>
      </c>
      <c r="B172" s="6" t="str">
        <f t="shared" si="105"/>
        <v>1-167</v>
      </c>
      <c r="C172" s="29" t="s">
        <v>241</v>
      </c>
      <c r="D172" s="6" t="s">
        <v>744</v>
      </c>
      <c r="E172" s="6"/>
      <c r="F172" s="6"/>
      <c r="G172" s="6">
        <v>1</v>
      </c>
      <c r="H172" s="6">
        <v>166</v>
      </c>
      <c r="I172" s="6">
        <f t="shared" ca="1" si="108"/>
        <v>100997</v>
      </c>
      <c r="J172" s="6">
        <f ca="1">(INT((VLOOKUP(C172*100+10*(G172-1),[1]导表_副本怪物!$B$4:$AK$100000,23,0)*20+(VLOOKUP(C172*100+10*(G172-1),[1]导表_副本怪物!$B$4:$AK$100000,31,0)+VLOOKUP(C172*100+10*(G172-1),[1]导表_副本怪物!$B$4:$AK$100000,32,0)+VLOOKUP(C172*100+10*(G172-1),[1]导表_副本怪物!$B$4:$AK$100000,33,0)+VLOOKUP(C172*100+10*(G172-1),[1]导表_副本怪物!$B$4:$AK$100000,34,0)+VLOOKUP(C172*100+10*(G172-1),[1]导表_副本怪物!$B$4:$AK$100000,35,0))*20)*1000)/1000)</f>
        <v>118820</v>
      </c>
      <c r="K172" s="6"/>
      <c r="L172" s="6"/>
      <c r="M172" s="6">
        <v>1</v>
      </c>
      <c r="N172" s="6">
        <v>1</v>
      </c>
      <c r="O172" s="6"/>
      <c r="P172" s="6">
        <v>0</v>
      </c>
      <c r="Q172" s="6">
        <v>16700</v>
      </c>
      <c r="R172" s="41">
        <v>16701</v>
      </c>
      <c r="S172" s="41">
        <v>500</v>
      </c>
      <c r="T172" s="41">
        <v>16702</v>
      </c>
      <c r="U172" s="41">
        <v>500</v>
      </c>
      <c r="V172" s="41">
        <v>16703</v>
      </c>
      <c r="W172" s="41">
        <v>500</v>
      </c>
      <c r="X172" s="41">
        <v>16704</v>
      </c>
      <c r="Y172" s="41">
        <v>500</v>
      </c>
      <c r="Z172" s="41">
        <v>16705</v>
      </c>
      <c r="AA172" s="41">
        <v>500</v>
      </c>
      <c r="AB172" s="41">
        <v>16706</v>
      </c>
      <c r="AC172" s="41">
        <v>500</v>
      </c>
      <c r="AD172" s="41">
        <v>16707</v>
      </c>
      <c r="AE172" s="41">
        <v>1</v>
      </c>
      <c r="AF172" s="6"/>
      <c r="AG172" s="6"/>
      <c r="AH172" s="6">
        <v>8</v>
      </c>
      <c r="AI172" s="6" t="str">
        <f t="shared" si="106"/>
        <v>fightbg8</v>
      </c>
      <c r="AJ172" s="6" t="str">
        <f t="shared" si="107"/>
        <v>smallback_8</v>
      </c>
      <c r="AK172" s="18">
        <v>16700</v>
      </c>
      <c r="AL172" s="5" t="str">
        <f t="shared" si="110"/>
        <v>map8_2</v>
      </c>
    </row>
    <row r="173" spans="1:38" s="2" customFormat="1" x14ac:dyDescent="0.3">
      <c r="A173" s="6">
        <v>2</v>
      </c>
      <c r="B173" s="6" t="str">
        <f t="shared" si="105"/>
        <v>1-168</v>
      </c>
      <c r="C173" s="29" t="s">
        <v>242</v>
      </c>
      <c r="D173" s="6" t="s">
        <v>745</v>
      </c>
      <c r="E173" s="6"/>
      <c r="F173" s="6"/>
      <c r="G173" s="6">
        <v>1</v>
      </c>
      <c r="H173" s="6">
        <v>167</v>
      </c>
      <c r="I173" s="6">
        <f t="shared" ca="1" si="108"/>
        <v>103428</v>
      </c>
      <c r="J173" s="6">
        <f ca="1">(INT((VLOOKUP(C173*100+10*(G173-1),[1]导表_副本怪物!$B$4:$AK$100000,23,0)*20+(VLOOKUP(C173*100+10*(G173-1),[1]导表_副本怪物!$B$4:$AK$100000,31,0)+VLOOKUP(C173*100+10*(G173-1),[1]导表_副本怪物!$B$4:$AK$100000,32,0)+VLOOKUP(C173*100+10*(G173-1),[1]导表_副本怪物!$B$4:$AK$100000,33,0)+VLOOKUP(C173*100+10*(G173-1),[1]导表_副本怪物!$B$4:$AK$100000,34,0)+VLOOKUP(C173*100+10*(G173-1),[1]导表_副本怪物!$B$4:$AK$100000,35,0))*20)*1000)/1000)</f>
        <v>121680</v>
      </c>
      <c r="K173" s="6"/>
      <c r="L173" s="6"/>
      <c r="M173" s="6">
        <v>1</v>
      </c>
      <c r="N173" s="6">
        <v>1</v>
      </c>
      <c r="O173" s="6"/>
      <c r="P173" s="6">
        <v>0</v>
      </c>
      <c r="Q173" s="6">
        <v>16800</v>
      </c>
      <c r="R173" s="41">
        <v>16801</v>
      </c>
      <c r="S173" s="41">
        <v>500</v>
      </c>
      <c r="T173" s="41">
        <v>16802</v>
      </c>
      <c r="U173" s="41">
        <v>500</v>
      </c>
      <c r="V173" s="41">
        <v>16803</v>
      </c>
      <c r="W173" s="41">
        <v>500</v>
      </c>
      <c r="X173" s="41">
        <v>16804</v>
      </c>
      <c r="Y173" s="41">
        <v>500</v>
      </c>
      <c r="Z173" s="41">
        <v>16805</v>
      </c>
      <c r="AA173" s="41">
        <v>500</v>
      </c>
      <c r="AB173" s="41">
        <v>16806</v>
      </c>
      <c r="AC173" s="41">
        <v>500</v>
      </c>
      <c r="AD173" s="41">
        <v>16807</v>
      </c>
      <c r="AE173" s="41">
        <v>1</v>
      </c>
      <c r="AF173" s="6"/>
      <c r="AG173" s="6"/>
      <c r="AH173" s="6">
        <v>8</v>
      </c>
      <c r="AI173" s="6" t="str">
        <f t="shared" si="106"/>
        <v>fightbg8</v>
      </c>
      <c r="AJ173" s="6" t="str">
        <f t="shared" si="107"/>
        <v>smallback_8</v>
      </c>
      <c r="AK173" s="18">
        <v>16800</v>
      </c>
      <c r="AL173" s="5" t="str">
        <f t="shared" si="111"/>
        <v>map8_3</v>
      </c>
    </row>
    <row r="174" spans="1:38" s="2" customFormat="1" x14ac:dyDescent="0.3">
      <c r="A174" s="6">
        <v>2</v>
      </c>
      <c r="B174" s="6" t="str">
        <f t="shared" si="105"/>
        <v>1-169</v>
      </c>
      <c r="C174" s="29" t="s">
        <v>243</v>
      </c>
      <c r="D174" s="6" t="s">
        <v>746</v>
      </c>
      <c r="E174" s="6"/>
      <c r="F174" s="6"/>
      <c r="G174" s="6">
        <v>1</v>
      </c>
      <c r="H174" s="6">
        <v>168</v>
      </c>
      <c r="I174" s="6">
        <f t="shared" ca="1" si="108"/>
        <v>105859</v>
      </c>
      <c r="J174" s="6">
        <f ca="1">(INT((VLOOKUP(C174*100+10*(G174-1),[1]导表_副本怪物!$B$4:$AK$100000,23,0)*20+(VLOOKUP(C174*100+10*(G174-1),[1]导表_副本怪物!$B$4:$AK$100000,31,0)+VLOOKUP(C174*100+10*(G174-1),[1]导表_副本怪物!$B$4:$AK$100000,32,0)+VLOOKUP(C174*100+10*(G174-1),[1]导表_副本怪物!$B$4:$AK$100000,33,0)+VLOOKUP(C174*100+10*(G174-1),[1]导表_副本怪物!$B$4:$AK$100000,34,0)+VLOOKUP(C174*100+10*(G174-1),[1]导表_副本怪物!$B$4:$AK$100000,35,0))*20)*1000)/1000)</f>
        <v>124540</v>
      </c>
      <c r="K174" s="6"/>
      <c r="L174" s="6"/>
      <c r="M174" s="6">
        <v>1</v>
      </c>
      <c r="N174" s="12">
        <v>1</v>
      </c>
      <c r="O174" s="12"/>
      <c r="P174" s="6">
        <v>0</v>
      </c>
      <c r="Q174" s="6">
        <v>16900</v>
      </c>
      <c r="R174" s="41">
        <v>16901</v>
      </c>
      <c r="S174" s="41">
        <v>500</v>
      </c>
      <c r="T174" s="41">
        <v>16902</v>
      </c>
      <c r="U174" s="41">
        <v>500</v>
      </c>
      <c r="V174" s="41">
        <v>16903</v>
      </c>
      <c r="W174" s="41">
        <v>500</v>
      </c>
      <c r="X174" s="41">
        <v>16904</v>
      </c>
      <c r="Y174" s="41">
        <v>500</v>
      </c>
      <c r="Z174" s="41">
        <v>16905</v>
      </c>
      <c r="AA174" s="41">
        <v>500</v>
      </c>
      <c r="AB174" s="41">
        <v>16906</v>
      </c>
      <c r="AC174" s="41">
        <v>500</v>
      </c>
      <c r="AD174" s="41">
        <v>16907</v>
      </c>
      <c r="AE174" s="41">
        <v>1</v>
      </c>
      <c r="AF174" s="6"/>
      <c r="AG174" s="6"/>
      <c r="AH174" s="6">
        <v>8</v>
      </c>
      <c r="AI174" s="6" t="str">
        <f t="shared" si="106"/>
        <v>fightbg8</v>
      </c>
      <c r="AJ174" s="6" t="str">
        <f t="shared" si="107"/>
        <v>smallback_8</v>
      </c>
      <c r="AK174" s="18">
        <v>16900</v>
      </c>
      <c r="AL174" s="5" t="str">
        <f t="shared" si="112"/>
        <v>map8_4</v>
      </c>
    </row>
    <row r="175" spans="1:38" s="2" customFormat="1" x14ac:dyDescent="0.3">
      <c r="A175" s="6">
        <v>2</v>
      </c>
      <c r="B175" s="11" t="str">
        <f t="shared" si="105"/>
        <v>1-170</v>
      </c>
      <c r="C175" s="29" t="s">
        <v>244</v>
      </c>
      <c r="D175" s="6" t="s">
        <v>747</v>
      </c>
      <c r="E175" s="6"/>
      <c r="F175" s="6"/>
      <c r="G175" s="11">
        <v>1</v>
      </c>
      <c r="H175" s="6">
        <v>169</v>
      </c>
      <c r="I175" s="6">
        <f t="shared" ca="1" si="108"/>
        <v>114002</v>
      </c>
      <c r="J175" s="6">
        <f ca="1">(INT((VLOOKUP(C175*100+10*(G175-1),[1]导表_副本怪物!$B$4:$AK$100000,23,0)*20+(VLOOKUP(C175*100+10*(G175-1),[1]导表_副本怪物!$B$4:$AK$100000,31,0)+VLOOKUP(C175*100+10*(G175-1),[1]导表_副本怪物!$B$4:$AK$100000,32,0)+VLOOKUP(C175*100+10*(G175-1),[1]导表_副本怪物!$B$4:$AK$100000,33,0)+VLOOKUP(C175*100+10*(G175-1),[1]导表_副本怪物!$B$4:$AK$100000,34,0)+VLOOKUP(C175*100+10*(G175-1),[1]导表_副本怪物!$B$4:$AK$100000,35,0))*20)*1000)/1000)</f>
        <v>134120</v>
      </c>
      <c r="K175" s="6"/>
      <c r="L175" s="6"/>
      <c r="M175" s="6">
        <v>1</v>
      </c>
      <c r="N175" s="6">
        <v>1</v>
      </c>
      <c r="O175" s="6"/>
      <c r="P175" s="6">
        <v>0</v>
      </c>
      <c r="Q175" s="6">
        <v>17000</v>
      </c>
      <c r="R175" s="41">
        <v>17001</v>
      </c>
      <c r="S175" s="41">
        <v>500</v>
      </c>
      <c r="T175" s="41">
        <v>17002</v>
      </c>
      <c r="U175" s="41">
        <v>500</v>
      </c>
      <c r="V175" s="41">
        <v>17003</v>
      </c>
      <c r="W175" s="41">
        <v>500</v>
      </c>
      <c r="X175" s="41">
        <v>17004</v>
      </c>
      <c r="Y175" s="41">
        <v>500</v>
      </c>
      <c r="Z175" s="41">
        <v>17005</v>
      </c>
      <c r="AA175" s="41">
        <v>500</v>
      </c>
      <c r="AB175" s="41">
        <v>17006</v>
      </c>
      <c r="AC175" s="41">
        <v>500</v>
      </c>
      <c r="AD175" s="41">
        <v>17007</v>
      </c>
      <c r="AE175" s="41">
        <v>1</v>
      </c>
      <c r="AF175" s="6"/>
      <c r="AG175" s="6"/>
      <c r="AH175" s="6">
        <v>8</v>
      </c>
      <c r="AI175" s="6" t="str">
        <f t="shared" si="106"/>
        <v>fightbg8</v>
      </c>
      <c r="AJ175" s="6" t="str">
        <f t="shared" si="107"/>
        <v>smallback_8</v>
      </c>
      <c r="AK175" s="18">
        <v>17000</v>
      </c>
      <c r="AL175" s="5" t="str">
        <f t="shared" si="113"/>
        <v>map8_5</v>
      </c>
    </row>
    <row r="176" spans="1:38" s="2" customFormat="1" x14ac:dyDescent="0.3">
      <c r="A176" s="6">
        <v>2</v>
      </c>
      <c r="B176" s="6" t="str">
        <f t="shared" si="105"/>
        <v>1-171</v>
      </c>
      <c r="C176" s="29" t="s">
        <v>245</v>
      </c>
      <c r="D176" s="6" t="s">
        <v>748</v>
      </c>
      <c r="E176" s="6"/>
      <c r="F176" s="6"/>
      <c r="G176" s="6">
        <v>1</v>
      </c>
      <c r="H176" s="6">
        <v>170</v>
      </c>
      <c r="I176" s="6">
        <f t="shared" ca="1" si="108"/>
        <v>103768</v>
      </c>
      <c r="J176" s="6">
        <f ca="1">(INT((VLOOKUP(C176*100+10*(G176-1),[1]导表_副本怪物!$B$4:$AK$100000,23,0)*20+(VLOOKUP(C176*100+10*(G176-1),[1]导表_副本怪物!$B$4:$AK$100000,31,0)+VLOOKUP(C176*100+10*(G176-1),[1]导表_副本怪物!$B$4:$AK$100000,32,0)+VLOOKUP(C176*100+10*(G176-1),[1]导表_副本怪物!$B$4:$AK$100000,33,0)+VLOOKUP(C176*100+10*(G176-1),[1]导表_副本怪物!$B$4:$AK$100000,34,0)+VLOOKUP(C176*100+10*(G176-1),[1]导表_副本怪物!$B$4:$AK$100000,35,0))*20)*1000)/1000)</f>
        <v>122080</v>
      </c>
      <c r="K176" s="12" t="s">
        <v>2115</v>
      </c>
      <c r="L176" s="12" t="s">
        <v>64</v>
      </c>
      <c r="M176" s="6">
        <v>1</v>
      </c>
      <c r="N176" s="6">
        <v>1</v>
      </c>
      <c r="O176" s="6"/>
      <c r="P176" s="6">
        <v>0</v>
      </c>
      <c r="Q176" s="6">
        <v>17100</v>
      </c>
      <c r="R176" s="41">
        <v>17101</v>
      </c>
      <c r="S176" s="41">
        <v>500</v>
      </c>
      <c r="T176" s="41">
        <v>17102</v>
      </c>
      <c r="U176" s="41">
        <v>500</v>
      </c>
      <c r="V176" s="41">
        <v>17103</v>
      </c>
      <c r="W176" s="41">
        <v>500</v>
      </c>
      <c r="X176" s="41">
        <v>17104</v>
      </c>
      <c r="Y176" s="41">
        <v>500</v>
      </c>
      <c r="Z176" s="41">
        <v>17105</v>
      </c>
      <c r="AA176" s="41">
        <v>500</v>
      </c>
      <c r="AB176" s="41">
        <v>17106</v>
      </c>
      <c r="AC176" s="41">
        <v>500</v>
      </c>
      <c r="AD176" s="41">
        <v>17107</v>
      </c>
      <c r="AE176" s="41">
        <v>1</v>
      </c>
      <c r="AF176" s="6"/>
      <c r="AG176" s="6"/>
      <c r="AH176" s="6">
        <v>8</v>
      </c>
      <c r="AI176" s="6" t="str">
        <f t="shared" si="106"/>
        <v>fightbg8</v>
      </c>
      <c r="AJ176" s="6" t="str">
        <f t="shared" si="107"/>
        <v>smallback_8</v>
      </c>
      <c r="AK176" s="18">
        <v>17100</v>
      </c>
      <c r="AL176" s="5" t="str">
        <f t="shared" si="109"/>
        <v>map8_1</v>
      </c>
    </row>
    <row r="177" spans="1:38" s="2" customFormat="1" x14ac:dyDescent="0.3">
      <c r="A177" s="6">
        <v>2</v>
      </c>
      <c r="B177" s="6" t="str">
        <f t="shared" si="105"/>
        <v>1-172</v>
      </c>
      <c r="C177" s="29" t="s">
        <v>246</v>
      </c>
      <c r="D177" s="6" t="s">
        <v>749</v>
      </c>
      <c r="E177" s="6"/>
      <c r="F177" s="6"/>
      <c r="G177" s="6">
        <v>1</v>
      </c>
      <c r="H177" s="6">
        <v>171</v>
      </c>
      <c r="I177" s="6">
        <f t="shared" ca="1" si="108"/>
        <v>106284</v>
      </c>
      <c r="J177" s="6">
        <f ca="1">(INT((VLOOKUP(C177*100+10*(G177-1),[1]导表_副本怪物!$B$4:$AK$100000,23,0)*20+(VLOOKUP(C177*100+10*(G177-1),[1]导表_副本怪物!$B$4:$AK$100000,31,0)+VLOOKUP(C177*100+10*(G177-1),[1]导表_副本怪物!$B$4:$AK$100000,32,0)+VLOOKUP(C177*100+10*(G177-1),[1]导表_副本怪物!$B$4:$AK$100000,33,0)+VLOOKUP(C177*100+10*(G177-1),[1]导表_副本怪物!$B$4:$AK$100000,34,0)+VLOOKUP(C177*100+10*(G177-1),[1]导表_副本怪物!$B$4:$AK$100000,35,0))*20)*1000)/1000)</f>
        <v>125040</v>
      </c>
      <c r="K177" s="6"/>
      <c r="L177" s="6"/>
      <c r="M177" s="6">
        <v>1</v>
      </c>
      <c r="N177" s="12">
        <v>1</v>
      </c>
      <c r="O177" s="12"/>
      <c r="P177" s="6">
        <v>0</v>
      </c>
      <c r="Q177" s="6">
        <v>17200</v>
      </c>
      <c r="R177" s="41">
        <v>17201</v>
      </c>
      <c r="S177" s="41">
        <v>500</v>
      </c>
      <c r="T177" s="41">
        <v>17202</v>
      </c>
      <c r="U177" s="41">
        <v>500</v>
      </c>
      <c r="V177" s="41">
        <v>17203</v>
      </c>
      <c r="W177" s="41">
        <v>500</v>
      </c>
      <c r="X177" s="41">
        <v>17204</v>
      </c>
      <c r="Y177" s="41">
        <v>500</v>
      </c>
      <c r="Z177" s="41">
        <v>17205</v>
      </c>
      <c r="AA177" s="41">
        <v>500</v>
      </c>
      <c r="AB177" s="41">
        <v>17206</v>
      </c>
      <c r="AC177" s="41">
        <v>500</v>
      </c>
      <c r="AD177" s="41">
        <v>17207</v>
      </c>
      <c r="AE177" s="41">
        <v>1</v>
      </c>
      <c r="AF177" s="6"/>
      <c r="AG177" s="6"/>
      <c r="AH177" s="6">
        <v>8</v>
      </c>
      <c r="AI177" s="6" t="str">
        <f t="shared" si="106"/>
        <v>fightbg8</v>
      </c>
      <c r="AJ177" s="6" t="str">
        <f t="shared" si="107"/>
        <v>smallback_8</v>
      </c>
      <c r="AK177" s="18">
        <v>17200</v>
      </c>
      <c r="AL177" s="5" t="str">
        <f t="shared" si="110"/>
        <v>map8_2</v>
      </c>
    </row>
    <row r="178" spans="1:38" s="2" customFormat="1" x14ac:dyDescent="0.3">
      <c r="A178" s="6">
        <v>2</v>
      </c>
      <c r="B178" s="6" t="str">
        <f t="shared" si="105"/>
        <v>1-173</v>
      </c>
      <c r="C178" s="29" t="s">
        <v>247</v>
      </c>
      <c r="D178" s="6" t="s">
        <v>750</v>
      </c>
      <c r="E178" s="6"/>
      <c r="F178" s="6"/>
      <c r="G178" s="6">
        <v>1</v>
      </c>
      <c r="H178" s="6">
        <v>172</v>
      </c>
      <c r="I178" s="6">
        <f t="shared" ca="1" si="108"/>
        <v>108885</v>
      </c>
      <c r="J178" s="6">
        <f ca="1">(INT((VLOOKUP(C178*100+10*(G178-1),[1]导表_副本怪物!$B$4:$AK$100000,23,0)*20+(VLOOKUP(C178*100+10*(G178-1),[1]导表_副本怪物!$B$4:$AK$100000,31,0)+VLOOKUP(C178*100+10*(G178-1),[1]导表_副本怪物!$B$4:$AK$100000,32,0)+VLOOKUP(C178*100+10*(G178-1),[1]导表_副本怪物!$B$4:$AK$100000,33,0)+VLOOKUP(C178*100+10*(G178-1),[1]导表_副本怪物!$B$4:$AK$100000,34,0)+VLOOKUP(C178*100+10*(G178-1),[1]导表_副本怪物!$B$4:$AK$100000,35,0))*20)*1000)/1000)</f>
        <v>128100</v>
      </c>
      <c r="K178" s="6"/>
      <c r="L178" s="6"/>
      <c r="M178" s="6">
        <v>1</v>
      </c>
      <c r="N178" s="6">
        <v>1</v>
      </c>
      <c r="O178" s="6"/>
      <c r="P178" s="6">
        <v>0</v>
      </c>
      <c r="Q178" s="6">
        <v>17300</v>
      </c>
      <c r="R178" s="41">
        <v>17301</v>
      </c>
      <c r="S178" s="41">
        <v>500</v>
      </c>
      <c r="T178" s="41">
        <v>17302</v>
      </c>
      <c r="U178" s="41">
        <v>500</v>
      </c>
      <c r="V178" s="41">
        <v>17303</v>
      </c>
      <c r="W178" s="41">
        <v>500</v>
      </c>
      <c r="X178" s="41">
        <v>17304</v>
      </c>
      <c r="Y178" s="41">
        <v>500</v>
      </c>
      <c r="Z178" s="41">
        <v>17305</v>
      </c>
      <c r="AA178" s="41">
        <v>500</v>
      </c>
      <c r="AB178" s="41">
        <v>17306</v>
      </c>
      <c r="AC178" s="41">
        <v>500</v>
      </c>
      <c r="AD178" s="41">
        <v>17307</v>
      </c>
      <c r="AE178" s="41">
        <v>1</v>
      </c>
      <c r="AF178" s="6"/>
      <c r="AG178" s="6"/>
      <c r="AH178" s="6">
        <v>8</v>
      </c>
      <c r="AI178" s="6" t="str">
        <f t="shared" si="106"/>
        <v>fightbg8</v>
      </c>
      <c r="AJ178" s="6" t="str">
        <f t="shared" si="107"/>
        <v>smallback_8</v>
      </c>
      <c r="AK178" s="18">
        <v>17300</v>
      </c>
      <c r="AL178" s="5" t="str">
        <f t="shared" si="111"/>
        <v>map8_3</v>
      </c>
    </row>
    <row r="179" spans="1:38" s="2" customFormat="1" x14ac:dyDescent="0.3">
      <c r="A179" s="6">
        <v>2</v>
      </c>
      <c r="B179" s="6" t="str">
        <f t="shared" si="105"/>
        <v>1-174</v>
      </c>
      <c r="C179" s="29" t="s">
        <v>248</v>
      </c>
      <c r="D179" s="6" t="s">
        <v>751</v>
      </c>
      <c r="E179" s="6"/>
      <c r="F179" s="6"/>
      <c r="G179" s="6">
        <v>1</v>
      </c>
      <c r="H179" s="6">
        <v>173</v>
      </c>
      <c r="I179" s="6">
        <f t="shared" ca="1" si="108"/>
        <v>111401</v>
      </c>
      <c r="J179" s="6">
        <f ca="1">(INT((VLOOKUP(C179*100+10*(G179-1),[1]导表_副本怪物!$B$4:$AK$100000,23,0)*20+(VLOOKUP(C179*100+10*(G179-1),[1]导表_副本怪物!$B$4:$AK$100000,31,0)+VLOOKUP(C179*100+10*(G179-1),[1]导表_副本怪物!$B$4:$AK$100000,32,0)+VLOOKUP(C179*100+10*(G179-1),[1]导表_副本怪物!$B$4:$AK$100000,33,0)+VLOOKUP(C179*100+10*(G179-1),[1]导表_副本怪物!$B$4:$AK$100000,34,0)+VLOOKUP(C179*100+10*(G179-1),[1]导表_副本怪物!$B$4:$AK$100000,35,0))*20)*1000)/1000)</f>
        <v>131060</v>
      </c>
      <c r="K179" s="6"/>
      <c r="L179" s="6"/>
      <c r="M179" s="6">
        <v>1</v>
      </c>
      <c r="N179" s="6">
        <v>1</v>
      </c>
      <c r="O179" s="6"/>
      <c r="P179" s="6">
        <v>0</v>
      </c>
      <c r="Q179" s="6">
        <v>17400</v>
      </c>
      <c r="R179" s="41">
        <v>17401</v>
      </c>
      <c r="S179" s="41">
        <v>500</v>
      </c>
      <c r="T179" s="41">
        <v>17402</v>
      </c>
      <c r="U179" s="41">
        <v>500</v>
      </c>
      <c r="V179" s="41">
        <v>17403</v>
      </c>
      <c r="W179" s="41">
        <v>500</v>
      </c>
      <c r="X179" s="41">
        <v>17404</v>
      </c>
      <c r="Y179" s="41">
        <v>500</v>
      </c>
      <c r="Z179" s="41">
        <v>17405</v>
      </c>
      <c r="AA179" s="41">
        <v>500</v>
      </c>
      <c r="AB179" s="41">
        <v>17406</v>
      </c>
      <c r="AC179" s="41">
        <v>500</v>
      </c>
      <c r="AD179" s="41">
        <v>17407</v>
      </c>
      <c r="AE179" s="41">
        <v>1</v>
      </c>
      <c r="AF179" s="6"/>
      <c r="AG179" s="6"/>
      <c r="AH179" s="6">
        <v>8</v>
      </c>
      <c r="AI179" s="6" t="str">
        <f t="shared" si="106"/>
        <v>fightbg8</v>
      </c>
      <c r="AJ179" s="6" t="str">
        <f t="shared" si="107"/>
        <v>smallback_8</v>
      </c>
      <c r="AK179" s="18">
        <v>17400</v>
      </c>
      <c r="AL179" s="5" t="str">
        <f t="shared" si="112"/>
        <v>map8_4</v>
      </c>
    </row>
    <row r="180" spans="1:38" s="2" customFormat="1" x14ac:dyDescent="0.3">
      <c r="A180" s="6">
        <v>2</v>
      </c>
      <c r="B180" s="11" t="str">
        <f t="shared" si="105"/>
        <v>1-175</v>
      </c>
      <c r="C180" s="29" t="s">
        <v>249</v>
      </c>
      <c r="D180" s="6" t="s">
        <v>752</v>
      </c>
      <c r="E180" s="6"/>
      <c r="F180" s="6"/>
      <c r="G180" s="11">
        <v>1</v>
      </c>
      <c r="H180" s="6">
        <v>174</v>
      </c>
      <c r="I180" s="6">
        <f t="shared" ca="1" si="108"/>
        <v>119986</v>
      </c>
      <c r="J180" s="6">
        <f ca="1">(INT((VLOOKUP(C180*100+10*(G180-1),[1]导表_副本怪物!$B$4:$AK$100000,23,0)*20+(VLOOKUP(C180*100+10*(G180-1),[1]导表_副本怪物!$B$4:$AK$100000,31,0)+VLOOKUP(C180*100+10*(G180-1),[1]导表_副本怪物!$B$4:$AK$100000,32,0)+VLOOKUP(C180*100+10*(G180-1),[1]导表_副本怪物!$B$4:$AK$100000,33,0)+VLOOKUP(C180*100+10*(G180-1),[1]导表_副本怪物!$B$4:$AK$100000,34,0)+VLOOKUP(C180*100+10*(G180-1),[1]导表_副本怪物!$B$4:$AK$100000,35,0))*20)*1000)/1000)</f>
        <v>141160</v>
      </c>
      <c r="K180" s="6"/>
      <c r="L180" s="6"/>
      <c r="M180" s="6">
        <v>1</v>
      </c>
      <c r="N180" s="12">
        <v>1</v>
      </c>
      <c r="O180" s="12"/>
      <c r="P180" s="6">
        <v>0</v>
      </c>
      <c r="Q180" s="6">
        <v>17500</v>
      </c>
      <c r="R180" s="41">
        <v>17501</v>
      </c>
      <c r="S180" s="41">
        <v>500</v>
      </c>
      <c r="T180" s="41">
        <v>17502</v>
      </c>
      <c r="U180" s="41">
        <v>500</v>
      </c>
      <c r="V180" s="41">
        <v>17503</v>
      </c>
      <c r="W180" s="41">
        <v>500</v>
      </c>
      <c r="X180" s="41">
        <v>17504</v>
      </c>
      <c r="Y180" s="41">
        <v>500</v>
      </c>
      <c r="Z180" s="41">
        <v>17505</v>
      </c>
      <c r="AA180" s="41">
        <v>500</v>
      </c>
      <c r="AB180" s="41">
        <v>17506</v>
      </c>
      <c r="AC180" s="41">
        <v>500</v>
      </c>
      <c r="AD180" s="41">
        <v>17507</v>
      </c>
      <c r="AE180" s="41">
        <v>1</v>
      </c>
      <c r="AF180" s="6"/>
      <c r="AG180" s="6"/>
      <c r="AH180" s="6">
        <v>8</v>
      </c>
      <c r="AI180" s="6" t="str">
        <f t="shared" si="106"/>
        <v>fightbg8</v>
      </c>
      <c r="AJ180" s="6" t="str">
        <f t="shared" si="107"/>
        <v>smallback_8</v>
      </c>
      <c r="AK180" s="18">
        <v>17500</v>
      </c>
      <c r="AL180" s="5" t="str">
        <f t="shared" si="113"/>
        <v>map8_5</v>
      </c>
    </row>
    <row r="181" spans="1:38" s="2" customFormat="1" x14ac:dyDescent="0.3">
      <c r="A181" s="6">
        <v>2</v>
      </c>
      <c r="B181" s="6" t="str">
        <f t="shared" si="105"/>
        <v>1-176</v>
      </c>
      <c r="C181" s="29" t="s">
        <v>250</v>
      </c>
      <c r="D181" s="6" t="s">
        <v>753</v>
      </c>
      <c r="E181" s="6"/>
      <c r="F181" s="6"/>
      <c r="G181" s="6">
        <v>1</v>
      </c>
      <c r="H181" s="6">
        <v>175</v>
      </c>
      <c r="I181" s="6">
        <f t="shared" ca="1" si="108"/>
        <v>109157</v>
      </c>
      <c r="J181" s="6">
        <f ca="1">(INT((VLOOKUP(C181*100+10*(G181-1),[1]导表_副本怪物!$B$4:$AK$100000,23,0)*20+(VLOOKUP(C181*100+10*(G181-1),[1]导表_副本怪物!$B$4:$AK$100000,31,0)+VLOOKUP(C181*100+10*(G181-1),[1]导表_副本怪物!$B$4:$AK$100000,32,0)+VLOOKUP(C181*100+10*(G181-1),[1]导表_副本怪物!$B$4:$AK$100000,33,0)+VLOOKUP(C181*100+10*(G181-1),[1]导表_副本怪物!$B$4:$AK$100000,34,0)+VLOOKUP(C181*100+10*(G181-1),[1]导表_副本怪物!$B$4:$AK$100000,35,0))*20)*1000)/1000)</f>
        <v>128420</v>
      </c>
      <c r="K181" s="12" t="s">
        <v>2116</v>
      </c>
      <c r="L181" s="12" t="s">
        <v>64</v>
      </c>
      <c r="M181" s="6">
        <v>1</v>
      </c>
      <c r="N181" s="6">
        <v>1</v>
      </c>
      <c r="O181" s="6"/>
      <c r="P181" s="6">
        <v>0</v>
      </c>
      <c r="Q181" s="6">
        <v>17600</v>
      </c>
      <c r="R181" s="41">
        <v>17601</v>
      </c>
      <c r="S181" s="41">
        <v>500</v>
      </c>
      <c r="T181" s="41">
        <v>17602</v>
      </c>
      <c r="U181" s="41">
        <v>500</v>
      </c>
      <c r="V181" s="41">
        <v>17603</v>
      </c>
      <c r="W181" s="41">
        <v>500</v>
      </c>
      <c r="X181" s="41">
        <v>17604</v>
      </c>
      <c r="Y181" s="41">
        <v>500</v>
      </c>
      <c r="Z181" s="41">
        <v>17605</v>
      </c>
      <c r="AA181" s="41">
        <v>500</v>
      </c>
      <c r="AB181" s="41">
        <v>17606</v>
      </c>
      <c r="AC181" s="41">
        <v>500</v>
      </c>
      <c r="AD181" s="41">
        <v>17607</v>
      </c>
      <c r="AE181" s="41">
        <v>1</v>
      </c>
      <c r="AF181" s="6"/>
      <c r="AG181" s="6"/>
      <c r="AH181" s="6">
        <v>8</v>
      </c>
      <c r="AI181" s="6" t="str">
        <f t="shared" si="106"/>
        <v>fightbg8</v>
      </c>
      <c r="AJ181" s="6" t="str">
        <f t="shared" si="107"/>
        <v>smallback_8</v>
      </c>
      <c r="AK181" s="18">
        <v>17600</v>
      </c>
      <c r="AL181" s="5" t="str">
        <f t="shared" si="109"/>
        <v>map8_1</v>
      </c>
    </row>
    <row r="182" spans="1:38" s="2" customFormat="1" x14ac:dyDescent="0.3">
      <c r="A182" s="6">
        <v>2</v>
      </c>
      <c r="B182" s="6" t="str">
        <f t="shared" si="105"/>
        <v>1-177</v>
      </c>
      <c r="C182" s="29" t="s">
        <v>251</v>
      </c>
      <c r="D182" s="6" t="s">
        <v>754</v>
      </c>
      <c r="E182" s="6"/>
      <c r="F182" s="6"/>
      <c r="G182" s="6">
        <v>1</v>
      </c>
      <c r="H182" s="6">
        <v>176</v>
      </c>
      <c r="I182" s="6">
        <f t="shared" ca="1" si="108"/>
        <v>111860</v>
      </c>
      <c r="J182" s="6">
        <f ca="1">(INT((VLOOKUP(C182*100+10*(G182-1),[1]导表_副本怪物!$B$4:$AK$100000,23,0)*20+(VLOOKUP(C182*100+10*(G182-1),[1]导表_副本怪物!$B$4:$AK$100000,31,0)+VLOOKUP(C182*100+10*(G182-1),[1]导表_副本怪物!$B$4:$AK$100000,32,0)+VLOOKUP(C182*100+10*(G182-1),[1]导表_副本怪物!$B$4:$AK$100000,33,0)+VLOOKUP(C182*100+10*(G182-1),[1]导表_副本怪物!$B$4:$AK$100000,34,0)+VLOOKUP(C182*100+10*(G182-1),[1]导表_副本怪物!$B$4:$AK$100000,35,0))*20)*1000)/1000)</f>
        <v>131600</v>
      </c>
      <c r="K182" s="6"/>
      <c r="L182" s="6"/>
      <c r="M182" s="6">
        <v>1</v>
      </c>
      <c r="N182" s="6">
        <v>1</v>
      </c>
      <c r="O182" s="6"/>
      <c r="P182" s="6">
        <v>0</v>
      </c>
      <c r="Q182" s="6">
        <v>17700</v>
      </c>
      <c r="R182" s="41">
        <v>17701</v>
      </c>
      <c r="S182" s="41">
        <v>500</v>
      </c>
      <c r="T182" s="41">
        <v>17702</v>
      </c>
      <c r="U182" s="41">
        <v>500</v>
      </c>
      <c r="V182" s="41">
        <v>17703</v>
      </c>
      <c r="W182" s="41">
        <v>500</v>
      </c>
      <c r="X182" s="41">
        <v>17704</v>
      </c>
      <c r="Y182" s="41">
        <v>500</v>
      </c>
      <c r="Z182" s="41">
        <v>17705</v>
      </c>
      <c r="AA182" s="41">
        <v>500</v>
      </c>
      <c r="AB182" s="41">
        <v>17706</v>
      </c>
      <c r="AC182" s="41">
        <v>500</v>
      </c>
      <c r="AD182" s="41">
        <v>17707</v>
      </c>
      <c r="AE182" s="41">
        <v>1</v>
      </c>
      <c r="AF182" s="6"/>
      <c r="AG182" s="6"/>
      <c r="AH182" s="6">
        <v>8</v>
      </c>
      <c r="AI182" s="6" t="str">
        <f t="shared" si="106"/>
        <v>fightbg8</v>
      </c>
      <c r="AJ182" s="6" t="str">
        <f t="shared" si="107"/>
        <v>smallback_8</v>
      </c>
      <c r="AK182" s="18">
        <v>17700</v>
      </c>
      <c r="AL182" s="5" t="str">
        <f t="shared" si="110"/>
        <v>map8_2</v>
      </c>
    </row>
    <row r="183" spans="1:38" s="2" customFormat="1" x14ac:dyDescent="0.3">
      <c r="A183" s="6">
        <v>2</v>
      </c>
      <c r="B183" s="6" t="str">
        <f t="shared" si="105"/>
        <v>1-178</v>
      </c>
      <c r="C183" s="29" t="s">
        <v>252</v>
      </c>
      <c r="D183" s="6" t="s">
        <v>755</v>
      </c>
      <c r="E183" s="6"/>
      <c r="F183" s="6"/>
      <c r="G183" s="6">
        <v>1</v>
      </c>
      <c r="H183" s="6">
        <v>177</v>
      </c>
      <c r="I183" s="6">
        <f t="shared" ca="1" si="108"/>
        <v>114597</v>
      </c>
      <c r="J183" s="6">
        <f ca="1">(INT((VLOOKUP(C183*100+10*(G183-1),[1]导表_副本怪物!$B$4:$AK$100000,23,0)*20+(VLOOKUP(C183*100+10*(G183-1),[1]导表_副本怪物!$B$4:$AK$100000,31,0)+VLOOKUP(C183*100+10*(G183-1),[1]导表_副本怪物!$B$4:$AK$100000,32,0)+VLOOKUP(C183*100+10*(G183-1),[1]导表_副本怪物!$B$4:$AK$100000,33,0)+VLOOKUP(C183*100+10*(G183-1),[1]导表_副本怪物!$B$4:$AK$100000,34,0)+VLOOKUP(C183*100+10*(G183-1),[1]导表_副本怪物!$B$4:$AK$100000,35,0))*20)*1000)/1000)</f>
        <v>134820</v>
      </c>
      <c r="K183" s="6"/>
      <c r="L183" s="6"/>
      <c r="M183" s="6">
        <v>1</v>
      </c>
      <c r="N183" s="12">
        <v>1</v>
      </c>
      <c r="O183" s="12"/>
      <c r="P183" s="6">
        <v>0</v>
      </c>
      <c r="Q183" s="6">
        <v>17800</v>
      </c>
      <c r="R183" s="41">
        <v>17801</v>
      </c>
      <c r="S183" s="41">
        <v>500</v>
      </c>
      <c r="T183" s="41">
        <v>17802</v>
      </c>
      <c r="U183" s="41">
        <v>500</v>
      </c>
      <c r="V183" s="41">
        <v>17803</v>
      </c>
      <c r="W183" s="41">
        <v>500</v>
      </c>
      <c r="X183" s="41">
        <v>17804</v>
      </c>
      <c r="Y183" s="41">
        <v>500</v>
      </c>
      <c r="Z183" s="41">
        <v>17805</v>
      </c>
      <c r="AA183" s="41">
        <v>500</v>
      </c>
      <c r="AB183" s="41">
        <v>17806</v>
      </c>
      <c r="AC183" s="41">
        <v>500</v>
      </c>
      <c r="AD183" s="41">
        <v>17807</v>
      </c>
      <c r="AE183" s="41">
        <v>1</v>
      </c>
      <c r="AF183" s="6"/>
      <c r="AG183" s="6"/>
      <c r="AH183" s="6">
        <v>8</v>
      </c>
      <c r="AI183" s="6" t="str">
        <f t="shared" si="106"/>
        <v>fightbg8</v>
      </c>
      <c r="AJ183" s="6" t="str">
        <f t="shared" si="107"/>
        <v>smallback_8</v>
      </c>
      <c r="AK183" s="18">
        <v>17800</v>
      </c>
      <c r="AL183" s="5" t="str">
        <f t="shared" si="111"/>
        <v>map8_3</v>
      </c>
    </row>
    <row r="184" spans="1:38" s="2" customFormat="1" x14ac:dyDescent="0.3">
      <c r="A184" s="6">
        <v>2</v>
      </c>
      <c r="B184" s="6" t="str">
        <f t="shared" si="105"/>
        <v>1-179</v>
      </c>
      <c r="C184" s="29" t="s">
        <v>253</v>
      </c>
      <c r="D184" s="6" t="s">
        <v>756</v>
      </c>
      <c r="E184" s="6"/>
      <c r="F184" s="6"/>
      <c r="G184" s="6">
        <v>1</v>
      </c>
      <c r="H184" s="6">
        <v>178</v>
      </c>
      <c r="I184" s="6">
        <f t="shared" ca="1" si="108"/>
        <v>117266</v>
      </c>
      <c r="J184" s="6">
        <f ca="1">(INT((VLOOKUP(C184*100+10*(G184-1),[1]导表_副本怪物!$B$4:$AK$100000,23,0)*20+(VLOOKUP(C184*100+10*(G184-1),[1]导表_副本怪物!$B$4:$AK$100000,31,0)+VLOOKUP(C184*100+10*(G184-1),[1]导表_副本怪物!$B$4:$AK$100000,32,0)+VLOOKUP(C184*100+10*(G184-1),[1]导表_副本怪物!$B$4:$AK$100000,33,0)+VLOOKUP(C184*100+10*(G184-1),[1]导表_副本怪物!$B$4:$AK$100000,34,0)+VLOOKUP(C184*100+10*(G184-1),[1]导表_副本怪物!$B$4:$AK$100000,35,0))*20)*1000)/1000)</f>
        <v>137960</v>
      </c>
      <c r="K184" s="6"/>
      <c r="L184" s="6"/>
      <c r="M184" s="6">
        <v>1</v>
      </c>
      <c r="N184" s="6">
        <v>1</v>
      </c>
      <c r="O184" s="6"/>
      <c r="P184" s="6">
        <v>0</v>
      </c>
      <c r="Q184" s="6">
        <v>17900</v>
      </c>
      <c r="R184" s="41">
        <v>17901</v>
      </c>
      <c r="S184" s="41">
        <v>500</v>
      </c>
      <c r="T184" s="41">
        <v>17902</v>
      </c>
      <c r="U184" s="41">
        <v>500</v>
      </c>
      <c r="V184" s="41">
        <v>17903</v>
      </c>
      <c r="W184" s="41">
        <v>500</v>
      </c>
      <c r="X184" s="41">
        <v>17904</v>
      </c>
      <c r="Y184" s="41">
        <v>500</v>
      </c>
      <c r="Z184" s="41">
        <v>17905</v>
      </c>
      <c r="AA184" s="41">
        <v>500</v>
      </c>
      <c r="AB184" s="41">
        <v>17906</v>
      </c>
      <c r="AC184" s="41">
        <v>500</v>
      </c>
      <c r="AD184" s="41">
        <v>17907</v>
      </c>
      <c r="AE184" s="41">
        <v>1</v>
      </c>
      <c r="AF184" s="6"/>
      <c r="AG184" s="6"/>
      <c r="AH184" s="6">
        <v>8</v>
      </c>
      <c r="AI184" s="6" t="str">
        <f t="shared" si="106"/>
        <v>fightbg8</v>
      </c>
      <c r="AJ184" s="6" t="str">
        <f t="shared" si="107"/>
        <v>smallback_8</v>
      </c>
      <c r="AK184" s="18">
        <v>17900</v>
      </c>
      <c r="AL184" s="5" t="str">
        <f t="shared" si="112"/>
        <v>map8_4</v>
      </c>
    </row>
    <row r="185" spans="1:38" s="2" customFormat="1" x14ac:dyDescent="0.3">
      <c r="A185" s="6">
        <v>2</v>
      </c>
      <c r="B185" s="11" t="str">
        <f t="shared" si="105"/>
        <v>1-180</v>
      </c>
      <c r="C185" s="29" t="s">
        <v>254</v>
      </c>
      <c r="D185" s="6" t="s">
        <v>757</v>
      </c>
      <c r="E185" s="6"/>
      <c r="F185" s="6"/>
      <c r="G185" s="11">
        <v>1</v>
      </c>
      <c r="H185" s="6">
        <v>179</v>
      </c>
      <c r="I185" s="6">
        <f t="shared" ca="1" si="108"/>
        <v>126412</v>
      </c>
      <c r="J185" s="6">
        <f ca="1">(INT((VLOOKUP(C185*100+10*(G185-1),[1]导表_副本怪物!$B$4:$AK$100000,23,0)*20+(VLOOKUP(C185*100+10*(G185-1),[1]导表_副本怪物!$B$4:$AK$100000,31,0)+VLOOKUP(C185*100+10*(G185-1),[1]导表_副本怪物!$B$4:$AK$100000,32,0)+VLOOKUP(C185*100+10*(G185-1),[1]导表_副本怪物!$B$4:$AK$100000,33,0)+VLOOKUP(C185*100+10*(G185-1),[1]导表_副本怪物!$B$4:$AK$100000,34,0)+VLOOKUP(C185*100+10*(G185-1),[1]导表_副本怪物!$B$4:$AK$100000,35,0))*20)*1000)/1000)</f>
        <v>148720</v>
      </c>
      <c r="K185" s="6"/>
      <c r="L185" s="6"/>
      <c r="M185" s="6">
        <v>1</v>
      </c>
      <c r="N185" s="6">
        <v>1</v>
      </c>
      <c r="O185" s="6"/>
      <c r="P185" s="6">
        <v>0</v>
      </c>
      <c r="Q185" s="6">
        <v>18000</v>
      </c>
      <c r="R185" s="41">
        <v>18001</v>
      </c>
      <c r="S185" s="41">
        <v>500</v>
      </c>
      <c r="T185" s="41">
        <v>18002</v>
      </c>
      <c r="U185" s="41">
        <v>500</v>
      </c>
      <c r="V185" s="41">
        <v>18003</v>
      </c>
      <c r="W185" s="41">
        <v>500</v>
      </c>
      <c r="X185" s="41">
        <v>18004</v>
      </c>
      <c r="Y185" s="41">
        <v>500</v>
      </c>
      <c r="Z185" s="41">
        <v>18005</v>
      </c>
      <c r="AA185" s="41">
        <v>500</v>
      </c>
      <c r="AB185" s="41">
        <v>18006</v>
      </c>
      <c r="AC185" s="41">
        <v>500</v>
      </c>
      <c r="AD185" s="41">
        <v>18007</v>
      </c>
      <c r="AE185" s="41">
        <v>1</v>
      </c>
      <c r="AF185" s="6"/>
      <c r="AG185" s="6"/>
      <c r="AH185" s="6">
        <v>8</v>
      </c>
      <c r="AI185" s="6" t="str">
        <f t="shared" si="106"/>
        <v>fightbg8</v>
      </c>
      <c r="AJ185" s="6" t="str">
        <f t="shared" si="107"/>
        <v>smallback_8</v>
      </c>
      <c r="AK185" s="18">
        <v>18000</v>
      </c>
      <c r="AL185" s="5" t="str">
        <f t="shared" si="113"/>
        <v>map8_5</v>
      </c>
    </row>
    <row r="186" spans="1:38" s="2" customFormat="1" x14ac:dyDescent="0.3">
      <c r="A186" s="6">
        <v>2</v>
      </c>
      <c r="B186" s="6" t="str">
        <f t="shared" si="105"/>
        <v>1-181</v>
      </c>
      <c r="C186" s="29" t="s">
        <v>255</v>
      </c>
      <c r="D186" s="6" t="s">
        <v>758</v>
      </c>
      <c r="E186" s="6"/>
      <c r="F186" s="6"/>
      <c r="G186" s="6">
        <v>1</v>
      </c>
      <c r="H186" s="6">
        <v>180</v>
      </c>
      <c r="I186" s="6">
        <f t="shared" ca="1" si="108"/>
        <v>114988</v>
      </c>
      <c r="J186" s="6">
        <f ca="1">(INT((VLOOKUP(C186*100+10*(G186-1),[1]导表_副本怪物!$B$4:$AK$100000,23,0)*20+(VLOOKUP(C186*100+10*(G186-1),[1]导表_副本怪物!$B$4:$AK$100000,31,0)+VLOOKUP(C186*100+10*(G186-1),[1]导表_副本怪物!$B$4:$AK$100000,32,0)+VLOOKUP(C186*100+10*(G186-1),[1]导表_副本怪物!$B$4:$AK$100000,33,0)+VLOOKUP(C186*100+10*(G186-1),[1]导表_副本怪物!$B$4:$AK$100000,34,0)+VLOOKUP(C186*100+10*(G186-1),[1]导表_副本怪物!$B$4:$AK$100000,35,0))*20)*1000)/1000)</f>
        <v>135280</v>
      </c>
      <c r="K186" s="12" t="s">
        <v>2117</v>
      </c>
      <c r="L186" s="12" t="s">
        <v>65</v>
      </c>
      <c r="M186" s="6">
        <v>1</v>
      </c>
      <c r="N186" s="12">
        <v>1</v>
      </c>
      <c r="O186" s="12"/>
      <c r="P186" s="6">
        <v>0</v>
      </c>
      <c r="Q186" s="6">
        <v>18100</v>
      </c>
      <c r="R186" s="41">
        <v>18101</v>
      </c>
      <c r="S186" s="41">
        <v>500</v>
      </c>
      <c r="T186" s="41">
        <v>18102</v>
      </c>
      <c r="U186" s="41">
        <v>500</v>
      </c>
      <c r="V186" s="41">
        <v>18103</v>
      </c>
      <c r="W186" s="41">
        <v>500</v>
      </c>
      <c r="X186" s="41">
        <v>18104</v>
      </c>
      <c r="Y186" s="41">
        <v>500</v>
      </c>
      <c r="Z186" s="41">
        <v>18105</v>
      </c>
      <c r="AA186" s="41">
        <v>500</v>
      </c>
      <c r="AB186" s="41">
        <v>18106</v>
      </c>
      <c r="AC186" s="41">
        <v>500</v>
      </c>
      <c r="AD186" s="41">
        <v>18107</v>
      </c>
      <c r="AE186" s="41">
        <v>1</v>
      </c>
      <c r="AF186" s="6"/>
      <c r="AG186" s="6"/>
      <c r="AH186" s="6">
        <v>9</v>
      </c>
      <c r="AI186" s="6" t="str">
        <f t="shared" si="106"/>
        <v>fightbg9</v>
      </c>
      <c r="AJ186" s="6" t="str">
        <f t="shared" si="107"/>
        <v>smallback_9</v>
      </c>
      <c r="AK186" s="18">
        <v>18100</v>
      </c>
      <c r="AL186" s="5" t="str">
        <f t="shared" si="109"/>
        <v>map9_1</v>
      </c>
    </row>
    <row r="187" spans="1:38" s="2" customFormat="1" x14ac:dyDescent="0.3">
      <c r="A187" s="6">
        <v>2</v>
      </c>
      <c r="B187" s="6" t="str">
        <f t="shared" si="105"/>
        <v>1-182</v>
      </c>
      <c r="C187" s="29" t="s">
        <v>256</v>
      </c>
      <c r="D187" s="6" t="s">
        <v>759</v>
      </c>
      <c r="E187" s="6"/>
      <c r="F187" s="6"/>
      <c r="G187" s="6">
        <v>1</v>
      </c>
      <c r="H187" s="6">
        <v>181</v>
      </c>
      <c r="I187" s="6">
        <f t="shared" ca="1" si="108"/>
        <v>117827</v>
      </c>
      <c r="J187" s="6">
        <f ca="1">(INT((VLOOKUP(C187*100+10*(G187-1),[1]导表_副本怪物!$B$4:$AK$100000,23,0)*20+(VLOOKUP(C187*100+10*(G187-1),[1]导表_副本怪物!$B$4:$AK$100000,31,0)+VLOOKUP(C187*100+10*(G187-1),[1]导表_副本怪物!$B$4:$AK$100000,32,0)+VLOOKUP(C187*100+10*(G187-1),[1]导表_副本怪物!$B$4:$AK$100000,33,0)+VLOOKUP(C187*100+10*(G187-1),[1]导表_副本怪物!$B$4:$AK$100000,34,0)+VLOOKUP(C187*100+10*(G187-1),[1]导表_副本怪物!$B$4:$AK$100000,35,0))*20)*1000)/1000)</f>
        <v>138620</v>
      </c>
      <c r="K187" s="6"/>
      <c r="L187" s="6"/>
      <c r="M187" s="6">
        <v>1</v>
      </c>
      <c r="N187" s="6">
        <v>1</v>
      </c>
      <c r="O187" s="6"/>
      <c r="P187" s="6">
        <v>0</v>
      </c>
      <c r="Q187" s="6">
        <v>18200</v>
      </c>
      <c r="R187" s="41">
        <v>18201</v>
      </c>
      <c r="S187" s="41">
        <v>500</v>
      </c>
      <c r="T187" s="41">
        <v>18202</v>
      </c>
      <c r="U187" s="41">
        <v>500</v>
      </c>
      <c r="V187" s="41">
        <v>18203</v>
      </c>
      <c r="W187" s="41">
        <v>500</v>
      </c>
      <c r="X187" s="41">
        <v>18204</v>
      </c>
      <c r="Y187" s="41">
        <v>500</v>
      </c>
      <c r="Z187" s="41">
        <v>18205</v>
      </c>
      <c r="AA187" s="41">
        <v>500</v>
      </c>
      <c r="AB187" s="41">
        <v>18206</v>
      </c>
      <c r="AC187" s="41">
        <v>500</v>
      </c>
      <c r="AD187" s="41">
        <v>18207</v>
      </c>
      <c r="AE187" s="41">
        <v>1</v>
      </c>
      <c r="AF187" s="6"/>
      <c r="AG187" s="6"/>
      <c r="AH187" s="6">
        <v>9</v>
      </c>
      <c r="AI187" s="6" t="str">
        <f t="shared" si="106"/>
        <v>fightbg9</v>
      </c>
      <c r="AJ187" s="6" t="str">
        <f t="shared" si="107"/>
        <v>smallback_9</v>
      </c>
      <c r="AK187" s="18">
        <v>18200</v>
      </c>
      <c r="AL187" s="5" t="str">
        <f t="shared" si="110"/>
        <v>map9_2</v>
      </c>
    </row>
    <row r="188" spans="1:38" s="2" customFormat="1" x14ac:dyDescent="0.3">
      <c r="A188" s="6">
        <v>2</v>
      </c>
      <c r="B188" s="6" t="str">
        <f t="shared" si="105"/>
        <v>1-183</v>
      </c>
      <c r="C188" s="29" t="s">
        <v>257</v>
      </c>
      <c r="D188" s="6" t="s">
        <v>760</v>
      </c>
      <c r="E188" s="6"/>
      <c r="F188" s="6"/>
      <c r="G188" s="6">
        <v>1</v>
      </c>
      <c r="H188" s="6">
        <v>182</v>
      </c>
      <c r="I188" s="6">
        <f t="shared" ca="1" si="108"/>
        <v>120666</v>
      </c>
      <c r="J188" s="6">
        <f ca="1">(INT((VLOOKUP(C188*100+10*(G188-1),[1]导表_副本怪物!$B$4:$AK$100000,23,0)*20+(VLOOKUP(C188*100+10*(G188-1),[1]导表_副本怪物!$B$4:$AK$100000,31,0)+VLOOKUP(C188*100+10*(G188-1),[1]导表_副本怪物!$B$4:$AK$100000,32,0)+VLOOKUP(C188*100+10*(G188-1),[1]导表_副本怪物!$B$4:$AK$100000,33,0)+VLOOKUP(C188*100+10*(G188-1),[1]导表_副本怪物!$B$4:$AK$100000,34,0)+VLOOKUP(C188*100+10*(G188-1),[1]导表_副本怪物!$B$4:$AK$100000,35,0))*20)*1000)/1000)</f>
        <v>141960</v>
      </c>
      <c r="K188" s="6"/>
      <c r="L188" s="6"/>
      <c r="M188" s="6">
        <v>1</v>
      </c>
      <c r="N188" s="6">
        <v>1</v>
      </c>
      <c r="O188" s="6"/>
      <c r="P188" s="6">
        <v>0</v>
      </c>
      <c r="Q188" s="6">
        <v>18300</v>
      </c>
      <c r="R188" s="41">
        <v>18301</v>
      </c>
      <c r="S188" s="41">
        <v>500</v>
      </c>
      <c r="T188" s="41">
        <v>18302</v>
      </c>
      <c r="U188" s="41">
        <v>500</v>
      </c>
      <c r="V188" s="41">
        <v>18303</v>
      </c>
      <c r="W188" s="41">
        <v>500</v>
      </c>
      <c r="X188" s="41">
        <v>18304</v>
      </c>
      <c r="Y188" s="41">
        <v>500</v>
      </c>
      <c r="Z188" s="41">
        <v>18305</v>
      </c>
      <c r="AA188" s="41">
        <v>500</v>
      </c>
      <c r="AB188" s="41">
        <v>18306</v>
      </c>
      <c r="AC188" s="41">
        <v>500</v>
      </c>
      <c r="AD188" s="41">
        <v>18307</v>
      </c>
      <c r="AE188" s="41">
        <v>1</v>
      </c>
      <c r="AF188" s="6"/>
      <c r="AG188" s="6"/>
      <c r="AH188" s="6">
        <v>9</v>
      </c>
      <c r="AI188" s="6" t="str">
        <f t="shared" si="106"/>
        <v>fightbg9</v>
      </c>
      <c r="AJ188" s="6" t="str">
        <f t="shared" si="107"/>
        <v>smallback_9</v>
      </c>
      <c r="AK188" s="18">
        <v>18300</v>
      </c>
      <c r="AL188" s="5" t="str">
        <f t="shared" si="111"/>
        <v>map9_3</v>
      </c>
    </row>
    <row r="189" spans="1:38" s="2" customFormat="1" x14ac:dyDescent="0.3">
      <c r="A189" s="6">
        <v>2</v>
      </c>
      <c r="B189" s="6" t="str">
        <f t="shared" si="105"/>
        <v>1-184</v>
      </c>
      <c r="C189" s="29" t="s">
        <v>258</v>
      </c>
      <c r="D189" s="6" t="s">
        <v>761</v>
      </c>
      <c r="E189" s="6"/>
      <c r="F189" s="6"/>
      <c r="G189" s="6">
        <v>1</v>
      </c>
      <c r="H189" s="6">
        <v>183</v>
      </c>
      <c r="I189" s="6">
        <f t="shared" ca="1" si="108"/>
        <v>123505</v>
      </c>
      <c r="J189" s="6">
        <f ca="1">(INT((VLOOKUP(C189*100+10*(G189-1),[1]导表_副本怪物!$B$4:$AK$100000,23,0)*20+(VLOOKUP(C189*100+10*(G189-1),[1]导表_副本怪物!$B$4:$AK$100000,31,0)+VLOOKUP(C189*100+10*(G189-1),[1]导表_副本怪物!$B$4:$AK$100000,32,0)+VLOOKUP(C189*100+10*(G189-1),[1]导表_副本怪物!$B$4:$AK$100000,33,0)+VLOOKUP(C189*100+10*(G189-1),[1]导表_副本怪物!$B$4:$AK$100000,34,0)+VLOOKUP(C189*100+10*(G189-1),[1]导表_副本怪物!$B$4:$AK$100000,35,0))*20)*1000)/1000)</f>
        <v>145300</v>
      </c>
      <c r="K189" s="6"/>
      <c r="L189" s="6"/>
      <c r="M189" s="6">
        <v>1</v>
      </c>
      <c r="N189" s="12">
        <v>1</v>
      </c>
      <c r="O189" s="12"/>
      <c r="P189" s="6">
        <v>0</v>
      </c>
      <c r="Q189" s="6">
        <v>18400</v>
      </c>
      <c r="R189" s="41">
        <v>18401</v>
      </c>
      <c r="S189" s="41">
        <v>500</v>
      </c>
      <c r="T189" s="41">
        <v>18402</v>
      </c>
      <c r="U189" s="41">
        <v>500</v>
      </c>
      <c r="V189" s="41">
        <v>18403</v>
      </c>
      <c r="W189" s="41">
        <v>500</v>
      </c>
      <c r="X189" s="41">
        <v>18404</v>
      </c>
      <c r="Y189" s="41">
        <v>500</v>
      </c>
      <c r="Z189" s="41">
        <v>18405</v>
      </c>
      <c r="AA189" s="41">
        <v>500</v>
      </c>
      <c r="AB189" s="41">
        <v>18406</v>
      </c>
      <c r="AC189" s="41">
        <v>500</v>
      </c>
      <c r="AD189" s="41">
        <v>18407</v>
      </c>
      <c r="AE189" s="41">
        <v>1</v>
      </c>
      <c r="AF189" s="6"/>
      <c r="AG189" s="6"/>
      <c r="AH189" s="6">
        <v>9</v>
      </c>
      <c r="AI189" s="6" t="str">
        <f t="shared" si="106"/>
        <v>fightbg9</v>
      </c>
      <c r="AJ189" s="6" t="str">
        <f t="shared" si="107"/>
        <v>smallback_9</v>
      </c>
      <c r="AK189" s="18">
        <v>18400</v>
      </c>
      <c r="AL189" s="5" t="str">
        <f t="shared" si="112"/>
        <v>map9_4</v>
      </c>
    </row>
    <row r="190" spans="1:38" s="2" customFormat="1" x14ac:dyDescent="0.3">
      <c r="A190" s="6">
        <v>2</v>
      </c>
      <c r="B190" s="11" t="str">
        <f t="shared" si="105"/>
        <v>1-185</v>
      </c>
      <c r="C190" s="29" t="s">
        <v>259</v>
      </c>
      <c r="D190" s="6" t="s">
        <v>762</v>
      </c>
      <c r="E190" s="6"/>
      <c r="F190" s="6"/>
      <c r="G190" s="11">
        <v>1</v>
      </c>
      <c r="H190" s="6">
        <v>184</v>
      </c>
      <c r="I190" s="6">
        <f t="shared" ca="1" si="108"/>
        <v>133093</v>
      </c>
      <c r="J190" s="6">
        <f ca="1">(INT((VLOOKUP(C190*100+10*(G190-1),[1]导表_副本怪物!$B$4:$AK$100000,23,0)*20+(VLOOKUP(C190*100+10*(G190-1),[1]导表_副本怪物!$B$4:$AK$100000,31,0)+VLOOKUP(C190*100+10*(G190-1),[1]导表_副本怪物!$B$4:$AK$100000,32,0)+VLOOKUP(C190*100+10*(G190-1),[1]导表_副本怪物!$B$4:$AK$100000,33,0)+VLOOKUP(C190*100+10*(G190-1),[1]导表_副本怪物!$B$4:$AK$100000,34,0)+VLOOKUP(C190*100+10*(G190-1),[1]导表_副本怪物!$B$4:$AK$100000,35,0))*20)*1000)/1000)</f>
        <v>156580</v>
      </c>
      <c r="K190" s="6"/>
      <c r="L190" s="6"/>
      <c r="M190" s="6">
        <v>1</v>
      </c>
      <c r="N190" s="6">
        <v>1</v>
      </c>
      <c r="O190" s="6"/>
      <c r="P190" s="6">
        <v>0</v>
      </c>
      <c r="Q190" s="6">
        <v>18500</v>
      </c>
      <c r="R190" s="41">
        <v>18501</v>
      </c>
      <c r="S190" s="41">
        <v>500</v>
      </c>
      <c r="T190" s="41">
        <v>18502</v>
      </c>
      <c r="U190" s="41">
        <v>500</v>
      </c>
      <c r="V190" s="41">
        <v>18503</v>
      </c>
      <c r="W190" s="41">
        <v>500</v>
      </c>
      <c r="X190" s="41">
        <v>18504</v>
      </c>
      <c r="Y190" s="41">
        <v>500</v>
      </c>
      <c r="Z190" s="41">
        <v>18505</v>
      </c>
      <c r="AA190" s="41">
        <v>500</v>
      </c>
      <c r="AB190" s="41">
        <v>18506</v>
      </c>
      <c r="AC190" s="41">
        <v>500</v>
      </c>
      <c r="AD190" s="41">
        <v>18507</v>
      </c>
      <c r="AE190" s="41">
        <v>1</v>
      </c>
      <c r="AF190" s="6"/>
      <c r="AG190" s="6"/>
      <c r="AH190" s="6">
        <v>9</v>
      </c>
      <c r="AI190" s="6" t="str">
        <f t="shared" si="106"/>
        <v>fightbg9</v>
      </c>
      <c r="AJ190" s="6" t="str">
        <f t="shared" si="107"/>
        <v>smallback_9</v>
      </c>
      <c r="AK190" s="18">
        <v>18500</v>
      </c>
      <c r="AL190" s="5" t="str">
        <f t="shared" si="113"/>
        <v>map9_5</v>
      </c>
    </row>
    <row r="191" spans="1:38" s="2" customFormat="1" x14ac:dyDescent="0.3">
      <c r="A191" s="6">
        <v>2</v>
      </c>
      <c r="B191" s="6" t="str">
        <f t="shared" si="105"/>
        <v>1-186</v>
      </c>
      <c r="C191" s="29" t="s">
        <v>260</v>
      </c>
      <c r="D191" s="6" t="s">
        <v>763</v>
      </c>
      <c r="E191" s="6"/>
      <c r="F191" s="6"/>
      <c r="G191" s="6">
        <v>1</v>
      </c>
      <c r="H191" s="6">
        <v>185</v>
      </c>
      <c r="I191" s="6">
        <f t="shared" ca="1" si="108"/>
        <v>120972</v>
      </c>
      <c r="J191" s="6">
        <f ca="1">(INT((VLOOKUP(C191*100+10*(G191-1),[1]导表_副本怪物!$B$4:$AK$100000,23,0)*20+(VLOOKUP(C191*100+10*(G191-1),[1]导表_副本怪物!$B$4:$AK$100000,31,0)+VLOOKUP(C191*100+10*(G191-1),[1]导表_副本怪物!$B$4:$AK$100000,32,0)+VLOOKUP(C191*100+10*(G191-1),[1]导表_副本怪物!$B$4:$AK$100000,33,0)+VLOOKUP(C191*100+10*(G191-1),[1]导表_副本怪物!$B$4:$AK$100000,34,0)+VLOOKUP(C191*100+10*(G191-1),[1]导表_副本怪物!$B$4:$AK$100000,35,0))*20)*1000)/1000)</f>
        <v>142320</v>
      </c>
      <c r="K191" s="12" t="s">
        <v>2118</v>
      </c>
      <c r="L191" s="12" t="s">
        <v>65</v>
      </c>
      <c r="M191" s="6">
        <v>1</v>
      </c>
      <c r="N191" s="6">
        <v>1</v>
      </c>
      <c r="O191" s="6"/>
      <c r="P191" s="6">
        <v>0</v>
      </c>
      <c r="Q191" s="6">
        <v>18600</v>
      </c>
      <c r="R191" s="41">
        <v>18601</v>
      </c>
      <c r="S191" s="41">
        <v>500</v>
      </c>
      <c r="T191" s="41">
        <v>18602</v>
      </c>
      <c r="U191" s="41">
        <v>500</v>
      </c>
      <c r="V191" s="41">
        <v>18603</v>
      </c>
      <c r="W191" s="41">
        <v>500</v>
      </c>
      <c r="X191" s="41">
        <v>18604</v>
      </c>
      <c r="Y191" s="41">
        <v>500</v>
      </c>
      <c r="Z191" s="41">
        <v>18605</v>
      </c>
      <c r="AA191" s="41">
        <v>500</v>
      </c>
      <c r="AB191" s="41">
        <v>18606</v>
      </c>
      <c r="AC191" s="41">
        <v>500</v>
      </c>
      <c r="AD191" s="41">
        <v>18607</v>
      </c>
      <c r="AE191" s="41">
        <v>1</v>
      </c>
      <c r="AF191" s="6"/>
      <c r="AG191" s="6"/>
      <c r="AH191" s="6">
        <v>9</v>
      </c>
      <c r="AI191" s="6" t="str">
        <f t="shared" si="106"/>
        <v>fightbg9</v>
      </c>
      <c r="AJ191" s="6" t="str">
        <f t="shared" si="107"/>
        <v>smallback_9</v>
      </c>
      <c r="AK191" s="18">
        <v>18600</v>
      </c>
      <c r="AL191" s="5" t="str">
        <f t="shared" si="109"/>
        <v>map9_1</v>
      </c>
    </row>
    <row r="192" spans="1:38" s="2" customFormat="1" x14ac:dyDescent="0.3">
      <c r="A192" s="6">
        <v>2</v>
      </c>
      <c r="B192" s="6" t="str">
        <f t="shared" si="105"/>
        <v>1-187</v>
      </c>
      <c r="C192" s="29" t="s">
        <v>261</v>
      </c>
      <c r="D192" s="6" t="s">
        <v>764</v>
      </c>
      <c r="E192" s="6"/>
      <c r="F192" s="6"/>
      <c r="G192" s="6">
        <v>1</v>
      </c>
      <c r="H192" s="6">
        <v>186</v>
      </c>
      <c r="I192" s="6">
        <f t="shared" ca="1" si="108"/>
        <v>123998</v>
      </c>
      <c r="J192" s="6">
        <f ca="1">(INT((VLOOKUP(C192*100+10*(G192-1),[1]导表_副本怪物!$B$4:$AK$100000,23,0)*20+(VLOOKUP(C192*100+10*(G192-1),[1]导表_副本怪物!$B$4:$AK$100000,31,0)+VLOOKUP(C192*100+10*(G192-1),[1]导表_副本怪物!$B$4:$AK$100000,32,0)+VLOOKUP(C192*100+10*(G192-1),[1]导表_副本怪物!$B$4:$AK$100000,33,0)+VLOOKUP(C192*100+10*(G192-1),[1]导表_副本怪物!$B$4:$AK$100000,34,0)+VLOOKUP(C192*100+10*(G192-1),[1]导表_副本怪物!$B$4:$AK$100000,35,0))*20)*1000)/1000)</f>
        <v>145880</v>
      </c>
      <c r="K192" s="6"/>
      <c r="L192" s="6"/>
      <c r="M192" s="6">
        <v>1</v>
      </c>
      <c r="N192" s="6">
        <v>1</v>
      </c>
      <c r="O192" s="6"/>
      <c r="P192" s="6">
        <v>0</v>
      </c>
      <c r="Q192" s="6">
        <v>18700</v>
      </c>
      <c r="R192" s="41">
        <v>18701</v>
      </c>
      <c r="S192" s="41">
        <v>500</v>
      </c>
      <c r="T192" s="41">
        <v>18702</v>
      </c>
      <c r="U192" s="41">
        <v>500</v>
      </c>
      <c r="V192" s="41">
        <v>18703</v>
      </c>
      <c r="W192" s="41">
        <v>500</v>
      </c>
      <c r="X192" s="41">
        <v>18704</v>
      </c>
      <c r="Y192" s="41">
        <v>500</v>
      </c>
      <c r="Z192" s="41">
        <v>18705</v>
      </c>
      <c r="AA192" s="41">
        <v>500</v>
      </c>
      <c r="AB192" s="41">
        <v>18706</v>
      </c>
      <c r="AC192" s="41">
        <v>500</v>
      </c>
      <c r="AD192" s="41">
        <v>18707</v>
      </c>
      <c r="AE192" s="41">
        <v>1</v>
      </c>
      <c r="AF192" s="6"/>
      <c r="AG192" s="6"/>
      <c r="AH192" s="6">
        <v>9</v>
      </c>
      <c r="AI192" s="6" t="str">
        <f t="shared" si="106"/>
        <v>fightbg9</v>
      </c>
      <c r="AJ192" s="6" t="str">
        <f t="shared" si="107"/>
        <v>smallback_9</v>
      </c>
      <c r="AK192" s="18">
        <v>18700</v>
      </c>
      <c r="AL192" s="5" t="str">
        <f t="shared" si="110"/>
        <v>map9_2</v>
      </c>
    </row>
    <row r="193" spans="1:38" s="2" customFormat="1" x14ac:dyDescent="0.3">
      <c r="A193" s="6">
        <v>2</v>
      </c>
      <c r="B193" s="6" t="str">
        <f t="shared" si="105"/>
        <v>1-188</v>
      </c>
      <c r="C193" s="29" t="s">
        <v>262</v>
      </c>
      <c r="D193" s="6" t="s">
        <v>765</v>
      </c>
      <c r="E193" s="6"/>
      <c r="F193" s="6"/>
      <c r="G193" s="6">
        <v>1</v>
      </c>
      <c r="H193" s="6">
        <v>187</v>
      </c>
      <c r="I193" s="6">
        <f t="shared" ca="1" si="108"/>
        <v>127058</v>
      </c>
      <c r="J193" s="6">
        <f ca="1">(INT((VLOOKUP(C193*100+10*(G193-1),[1]导表_副本怪物!$B$4:$AK$100000,23,0)*20+(VLOOKUP(C193*100+10*(G193-1),[1]导表_副本怪物!$B$4:$AK$100000,31,0)+VLOOKUP(C193*100+10*(G193-1),[1]导表_副本怪物!$B$4:$AK$100000,32,0)+VLOOKUP(C193*100+10*(G193-1),[1]导表_副本怪物!$B$4:$AK$100000,33,0)+VLOOKUP(C193*100+10*(G193-1),[1]导表_副本怪物!$B$4:$AK$100000,34,0)+VLOOKUP(C193*100+10*(G193-1),[1]导表_副本怪物!$B$4:$AK$100000,35,0))*20)*1000)/1000)</f>
        <v>149480</v>
      </c>
      <c r="K193" s="6"/>
      <c r="L193" s="6"/>
      <c r="M193" s="6">
        <v>1</v>
      </c>
      <c r="N193" s="6">
        <v>1</v>
      </c>
      <c r="O193" s="6"/>
      <c r="P193" s="6">
        <v>0</v>
      </c>
      <c r="Q193" s="6">
        <v>18800</v>
      </c>
      <c r="R193" s="41">
        <v>18801</v>
      </c>
      <c r="S193" s="41">
        <v>500</v>
      </c>
      <c r="T193" s="41">
        <v>18802</v>
      </c>
      <c r="U193" s="41">
        <v>500</v>
      </c>
      <c r="V193" s="41">
        <v>18803</v>
      </c>
      <c r="W193" s="41">
        <v>500</v>
      </c>
      <c r="X193" s="41">
        <v>18804</v>
      </c>
      <c r="Y193" s="41">
        <v>500</v>
      </c>
      <c r="Z193" s="41">
        <v>18805</v>
      </c>
      <c r="AA193" s="41">
        <v>500</v>
      </c>
      <c r="AB193" s="41">
        <v>18806</v>
      </c>
      <c r="AC193" s="41">
        <v>500</v>
      </c>
      <c r="AD193" s="41">
        <v>18807</v>
      </c>
      <c r="AE193" s="41">
        <v>1</v>
      </c>
      <c r="AF193" s="6"/>
      <c r="AG193" s="6"/>
      <c r="AH193" s="6">
        <v>9</v>
      </c>
      <c r="AI193" s="6" t="str">
        <f t="shared" si="106"/>
        <v>fightbg9</v>
      </c>
      <c r="AJ193" s="6" t="str">
        <f t="shared" si="107"/>
        <v>smallback_9</v>
      </c>
      <c r="AK193" s="18">
        <v>18800</v>
      </c>
      <c r="AL193" s="5" t="str">
        <f t="shared" si="111"/>
        <v>map9_3</v>
      </c>
    </row>
    <row r="194" spans="1:38" s="2" customFormat="1" x14ac:dyDescent="0.3">
      <c r="A194" s="6">
        <v>2</v>
      </c>
      <c r="B194" s="6" t="str">
        <f t="shared" si="105"/>
        <v>1-189</v>
      </c>
      <c r="C194" s="29" t="s">
        <v>263</v>
      </c>
      <c r="D194" s="6" t="s">
        <v>766</v>
      </c>
      <c r="E194" s="6"/>
      <c r="F194" s="6"/>
      <c r="G194" s="6">
        <v>1</v>
      </c>
      <c r="H194" s="6">
        <v>188</v>
      </c>
      <c r="I194" s="6">
        <f t="shared" ca="1" si="108"/>
        <v>130084</v>
      </c>
      <c r="J194" s="6">
        <f ca="1">(INT((VLOOKUP(C194*100+10*(G194-1),[1]导表_副本怪物!$B$4:$AK$100000,23,0)*20+(VLOOKUP(C194*100+10*(G194-1),[1]导表_副本怪物!$B$4:$AK$100000,31,0)+VLOOKUP(C194*100+10*(G194-1),[1]导表_副本怪物!$B$4:$AK$100000,32,0)+VLOOKUP(C194*100+10*(G194-1),[1]导表_副本怪物!$B$4:$AK$100000,33,0)+VLOOKUP(C194*100+10*(G194-1),[1]导表_副本怪物!$B$4:$AK$100000,34,0)+VLOOKUP(C194*100+10*(G194-1),[1]导表_副本怪物!$B$4:$AK$100000,35,0))*20)*1000)/1000)</f>
        <v>153040</v>
      </c>
      <c r="K194" s="6"/>
      <c r="L194" s="6"/>
      <c r="M194" s="6">
        <v>1</v>
      </c>
      <c r="N194" s="12">
        <v>1</v>
      </c>
      <c r="O194" s="12"/>
      <c r="P194" s="6">
        <v>0</v>
      </c>
      <c r="Q194" s="6">
        <v>18900</v>
      </c>
      <c r="R194" s="41">
        <v>18901</v>
      </c>
      <c r="S194" s="41">
        <v>500</v>
      </c>
      <c r="T194" s="41">
        <v>18902</v>
      </c>
      <c r="U194" s="41">
        <v>500</v>
      </c>
      <c r="V194" s="41">
        <v>18903</v>
      </c>
      <c r="W194" s="41">
        <v>500</v>
      </c>
      <c r="X194" s="41">
        <v>18904</v>
      </c>
      <c r="Y194" s="41">
        <v>500</v>
      </c>
      <c r="Z194" s="41">
        <v>18905</v>
      </c>
      <c r="AA194" s="41">
        <v>500</v>
      </c>
      <c r="AB194" s="41">
        <v>18906</v>
      </c>
      <c r="AC194" s="41">
        <v>500</v>
      </c>
      <c r="AD194" s="41">
        <v>18907</v>
      </c>
      <c r="AE194" s="41">
        <v>1</v>
      </c>
      <c r="AF194" s="6"/>
      <c r="AG194" s="6"/>
      <c r="AH194" s="6">
        <v>9</v>
      </c>
      <c r="AI194" s="6" t="str">
        <f t="shared" si="106"/>
        <v>fightbg9</v>
      </c>
      <c r="AJ194" s="6" t="str">
        <f t="shared" si="107"/>
        <v>smallback_9</v>
      </c>
      <c r="AK194" s="18">
        <v>18900</v>
      </c>
      <c r="AL194" s="5" t="str">
        <f t="shared" si="112"/>
        <v>map9_4</v>
      </c>
    </row>
    <row r="195" spans="1:38" s="2" customFormat="1" x14ac:dyDescent="0.3">
      <c r="A195" s="6">
        <v>2</v>
      </c>
      <c r="B195" s="11" t="str">
        <f t="shared" si="105"/>
        <v>1-190</v>
      </c>
      <c r="C195" s="29" t="s">
        <v>264</v>
      </c>
      <c r="D195" s="6" t="s">
        <v>767</v>
      </c>
      <c r="E195" s="6"/>
      <c r="F195" s="6"/>
      <c r="G195" s="11">
        <v>1</v>
      </c>
      <c r="H195" s="6">
        <v>189</v>
      </c>
      <c r="I195" s="6">
        <f t="shared" ca="1" si="108"/>
        <v>140199</v>
      </c>
      <c r="J195" s="6">
        <f ca="1">(INT((VLOOKUP(C195*100+10*(G195-1),[1]导表_副本怪物!$B$4:$AK$100000,23,0)*20+(VLOOKUP(C195*100+10*(G195-1),[1]导表_副本怪物!$B$4:$AK$100000,31,0)+VLOOKUP(C195*100+10*(G195-1),[1]导表_副本怪物!$B$4:$AK$100000,32,0)+VLOOKUP(C195*100+10*(G195-1),[1]导表_副本怪物!$B$4:$AK$100000,33,0)+VLOOKUP(C195*100+10*(G195-1),[1]导表_副本怪物!$B$4:$AK$100000,34,0)+VLOOKUP(C195*100+10*(G195-1),[1]导表_副本怪物!$B$4:$AK$100000,35,0))*20)*1000)/1000)</f>
        <v>164940</v>
      </c>
      <c r="K195" s="6"/>
      <c r="L195" s="6"/>
      <c r="M195" s="6">
        <v>1</v>
      </c>
      <c r="N195" s="6">
        <v>1</v>
      </c>
      <c r="O195" s="6"/>
      <c r="P195" s="6">
        <v>0</v>
      </c>
      <c r="Q195" s="6">
        <v>19000</v>
      </c>
      <c r="R195" s="41">
        <v>19001</v>
      </c>
      <c r="S195" s="41">
        <v>500</v>
      </c>
      <c r="T195" s="41">
        <v>19002</v>
      </c>
      <c r="U195" s="41">
        <v>500</v>
      </c>
      <c r="V195" s="41">
        <v>19003</v>
      </c>
      <c r="W195" s="41">
        <v>500</v>
      </c>
      <c r="X195" s="41">
        <v>19004</v>
      </c>
      <c r="Y195" s="41">
        <v>500</v>
      </c>
      <c r="Z195" s="41">
        <v>19005</v>
      </c>
      <c r="AA195" s="41">
        <v>500</v>
      </c>
      <c r="AB195" s="41">
        <v>19006</v>
      </c>
      <c r="AC195" s="41">
        <v>500</v>
      </c>
      <c r="AD195" s="41">
        <v>19007</v>
      </c>
      <c r="AE195" s="41">
        <v>1</v>
      </c>
      <c r="AF195" s="6"/>
      <c r="AG195" s="6"/>
      <c r="AH195" s="6">
        <v>9</v>
      </c>
      <c r="AI195" s="6" t="str">
        <f t="shared" si="106"/>
        <v>fightbg9</v>
      </c>
      <c r="AJ195" s="6" t="str">
        <f t="shared" si="107"/>
        <v>smallback_9</v>
      </c>
      <c r="AK195" s="18">
        <v>19000</v>
      </c>
      <c r="AL195" s="5" t="str">
        <f t="shared" si="113"/>
        <v>map9_5</v>
      </c>
    </row>
    <row r="196" spans="1:38" s="2" customFormat="1" x14ac:dyDescent="0.3">
      <c r="A196" s="6">
        <v>2</v>
      </c>
      <c r="B196" s="6" t="str">
        <f t="shared" si="105"/>
        <v>1-191</v>
      </c>
      <c r="C196" s="29" t="s">
        <v>265</v>
      </c>
      <c r="D196" s="6" t="s">
        <v>768</v>
      </c>
      <c r="E196" s="6"/>
      <c r="F196" s="6"/>
      <c r="G196" s="6">
        <v>1</v>
      </c>
      <c r="H196" s="6">
        <v>190</v>
      </c>
      <c r="I196" s="6">
        <f t="shared" ca="1" si="108"/>
        <v>127330</v>
      </c>
      <c r="J196" s="6">
        <f ca="1">(INT((VLOOKUP(C196*100+10*(G196-1),[1]导表_副本怪物!$B$4:$AK$100000,23,0)*20+(VLOOKUP(C196*100+10*(G196-1),[1]导表_副本怪物!$B$4:$AK$100000,31,0)+VLOOKUP(C196*100+10*(G196-1),[1]导表_副本怪物!$B$4:$AK$100000,32,0)+VLOOKUP(C196*100+10*(G196-1),[1]导表_副本怪物!$B$4:$AK$100000,33,0)+VLOOKUP(C196*100+10*(G196-1),[1]导表_副本怪物!$B$4:$AK$100000,34,0)+VLOOKUP(C196*100+10*(G196-1),[1]导表_副本怪物!$B$4:$AK$100000,35,0))*20)*1000)/1000)</f>
        <v>149800</v>
      </c>
      <c r="K196" s="12" t="s">
        <v>2119</v>
      </c>
      <c r="L196" s="12" t="s">
        <v>65</v>
      </c>
      <c r="M196" s="6">
        <v>1</v>
      </c>
      <c r="N196" s="6">
        <v>1</v>
      </c>
      <c r="O196" s="6"/>
      <c r="P196" s="6">
        <v>0</v>
      </c>
      <c r="Q196" s="6">
        <v>19100</v>
      </c>
      <c r="R196" s="41">
        <v>19101</v>
      </c>
      <c r="S196" s="41">
        <v>500</v>
      </c>
      <c r="T196" s="41">
        <v>19102</v>
      </c>
      <c r="U196" s="41">
        <v>500</v>
      </c>
      <c r="V196" s="41">
        <v>19103</v>
      </c>
      <c r="W196" s="41">
        <v>500</v>
      </c>
      <c r="X196" s="41">
        <v>19104</v>
      </c>
      <c r="Y196" s="41">
        <v>500</v>
      </c>
      <c r="Z196" s="41">
        <v>19105</v>
      </c>
      <c r="AA196" s="41">
        <v>500</v>
      </c>
      <c r="AB196" s="41">
        <v>19106</v>
      </c>
      <c r="AC196" s="41">
        <v>500</v>
      </c>
      <c r="AD196" s="41">
        <v>19107</v>
      </c>
      <c r="AE196" s="41">
        <v>1</v>
      </c>
      <c r="AF196" s="6"/>
      <c r="AG196" s="6"/>
      <c r="AH196" s="6">
        <v>9</v>
      </c>
      <c r="AI196" s="6" t="str">
        <f t="shared" si="106"/>
        <v>fightbg9</v>
      </c>
      <c r="AJ196" s="6" t="str">
        <f t="shared" si="107"/>
        <v>smallback_9</v>
      </c>
      <c r="AK196" s="18">
        <v>19100</v>
      </c>
      <c r="AL196" s="5" t="str">
        <f t="shared" si="109"/>
        <v>map9_1</v>
      </c>
    </row>
    <row r="197" spans="1:38" s="2" customFormat="1" x14ac:dyDescent="0.3">
      <c r="A197" s="6">
        <v>2</v>
      </c>
      <c r="B197" s="6" t="str">
        <f t="shared" si="105"/>
        <v>1-192</v>
      </c>
      <c r="C197" s="29" t="s">
        <v>266</v>
      </c>
      <c r="D197" s="6" t="s">
        <v>769</v>
      </c>
      <c r="E197" s="6"/>
      <c r="F197" s="6"/>
      <c r="G197" s="6">
        <v>1</v>
      </c>
      <c r="H197" s="6">
        <v>191</v>
      </c>
      <c r="I197" s="6">
        <f t="shared" ca="1" si="108"/>
        <v>130577</v>
      </c>
      <c r="J197" s="6">
        <f ca="1">(INT((VLOOKUP(C197*100+10*(G197-1),[1]导表_副本怪物!$B$4:$AK$100000,23,0)*20+(VLOOKUP(C197*100+10*(G197-1),[1]导表_副本怪物!$B$4:$AK$100000,31,0)+VLOOKUP(C197*100+10*(G197-1),[1]导表_副本怪物!$B$4:$AK$100000,32,0)+VLOOKUP(C197*100+10*(G197-1),[1]导表_副本怪物!$B$4:$AK$100000,33,0)+VLOOKUP(C197*100+10*(G197-1),[1]导表_副本怪物!$B$4:$AK$100000,34,0)+VLOOKUP(C197*100+10*(G197-1),[1]导表_副本怪物!$B$4:$AK$100000,35,0))*20)*1000)/1000)</f>
        <v>153620</v>
      </c>
      <c r="K197" s="6"/>
      <c r="L197" s="6"/>
      <c r="M197" s="6">
        <v>1</v>
      </c>
      <c r="N197" s="12">
        <v>1</v>
      </c>
      <c r="O197" s="12"/>
      <c r="P197" s="6">
        <v>0</v>
      </c>
      <c r="Q197" s="6">
        <v>19200</v>
      </c>
      <c r="R197" s="41">
        <v>19201</v>
      </c>
      <c r="S197" s="41">
        <v>500</v>
      </c>
      <c r="T197" s="41">
        <v>19202</v>
      </c>
      <c r="U197" s="41">
        <v>500</v>
      </c>
      <c r="V197" s="41">
        <v>19203</v>
      </c>
      <c r="W197" s="41">
        <v>500</v>
      </c>
      <c r="X197" s="41">
        <v>19204</v>
      </c>
      <c r="Y197" s="41">
        <v>500</v>
      </c>
      <c r="Z197" s="41">
        <v>19205</v>
      </c>
      <c r="AA197" s="41">
        <v>500</v>
      </c>
      <c r="AB197" s="41">
        <v>19206</v>
      </c>
      <c r="AC197" s="41">
        <v>500</v>
      </c>
      <c r="AD197" s="41">
        <v>19207</v>
      </c>
      <c r="AE197" s="41">
        <v>1</v>
      </c>
      <c r="AF197" s="6"/>
      <c r="AG197" s="6"/>
      <c r="AH197" s="6">
        <v>9</v>
      </c>
      <c r="AI197" s="6" t="str">
        <f t="shared" si="106"/>
        <v>fightbg9</v>
      </c>
      <c r="AJ197" s="6" t="str">
        <f t="shared" si="107"/>
        <v>smallback_9</v>
      </c>
      <c r="AK197" s="18">
        <v>19200</v>
      </c>
      <c r="AL197" s="5" t="str">
        <f t="shared" si="110"/>
        <v>map9_2</v>
      </c>
    </row>
    <row r="198" spans="1:38" s="2" customFormat="1" x14ac:dyDescent="0.3">
      <c r="A198" s="6">
        <v>2</v>
      </c>
      <c r="B198" s="6" t="str">
        <f t="shared" ref="B198:B261" si="114">"1-"&amp;C198</f>
        <v>1-193</v>
      </c>
      <c r="C198" s="29" t="s">
        <v>267</v>
      </c>
      <c r="D198" s="6" t="s">
        <v>770</v>
      </c>
      <c r="E198" s="6"/>
      <c r="F198" s="6"/>
      <c r="G198" s="6">
        <v>1</v>
      </c>
      <c r="H198" s="6">
        <v>192</v>
      </c>
      <c r="I198" s="6">
        <f t="shared" ca="1" si="108"/>
        <v>133807</v>
      </c>
      <c r="J198" s="6">
        <f ca="1">(INT((VLOOKUP(C198*100+10*(G198-1),[1]导表_副本怪物!$B$4:$AK$100000,23,0)*20+(VLOOKUP(C198*100+10*(G198-1),[1]导表_副本怪物!$B$4:$AK$100000,31,0)+VLOOKUP(C198*100+10*(G198-1),[1]导表_副本怪物!$B$4:$AK$100000,32,0)+VLOOKUP(C198*100+10*(G198-1),[1]导表_副本怪物!$B$4:$AK$100000,33,0)+VLOOKUP(C198*100+10*(G198-1),[1]导表_副本怪物!$B$4:$AK$100000,34,0)+VLOOKUP(C198*100+10*(G198-1),[1]导表_副本怪物!$B$4:$AK$100000,35,0))*20)*1000)/1000)</f>
        <v>157420</v>
      </c>
      <c r="K198" s="6"/>
      <c r="L198" s="6"/>
      <c r="M198" s="6">
        <v>1</v>
      </c>
      <c r="N198" s="6">
        <v>1</v>
      </c>
      <c r="O198" s="6"/>
      <c r="P198" s="6">
        <v>0</v>
      </c>
      <c r="Q198" s="6">
        <v>19300</v>
      </c>
      <c r="R198" s="41">
        <v>19301</v>
      </c>
      <c r="S198" s="41">
        <v>500</v>
      </c>
      <c r="T198" s="41">
        <v>19302</v>
      </c>
      <c r="U198" s="41">
        <v>500</v>
      </c>
      <c r="V198" s="41">
        <v>19303</v>
      </c>
      <c r="W198" s="41">
        <v>500</v>
      </c>
      <c r="X198" s="41">
        <v>19304</v>
      </c>
      <c r="Y198" s="41">
        <v>500</v>
      </c>
      <c r="Z198" s="41">
        <v>19305</v>
      </c>
      <c r="AA198" s="41">
        <v>500</v>
      </c>
      <c r="AB198" s="41">
        <v>19306</v>
      </c>
      <c r="AC198" s="41">
        <v>500</v>
      </c>
      <c r="AD198" s="41">
        <v>19307</v>
      </c>
      <c r="AE198" s="41">
        <v>1</v>
      </c>
      <c r="AF198" s="6"/>
      <c r="AG198" s="6"/>
      <c r="AH198" s="6">
        <v>9</v>
      </c>
      <c r="AI198" s="6" t="str">
        <f t="shared" si="106"/>
        <v>fightbg9</v>
      </c>
      <c r="AJ198" s="6" t="str">
        <f t="shared" si="107"/>
        <v>smallback_9</v>
      </c>
      <c r="AK198" s="18">
        <v>19300</v>
      </c>
      <c r="AL198" s="5" t="str">
        <f t="shared" si="111"/>
        <v>map9_3</v>
      </c>
    </row>
    <row r="199" spans="1:38" s="2" customFormat="1" x14ac:dyDescent="0.3">
      <c r="A199" s="6">
        <v>2</v>
      </c>
      <c r="B199" s="6" t="str">
        <f t="shared" si="114"/>
        <v>1-194</v>
      </c>
      <c r="C199" s="29" t="s">
        <v>268</v>
      </c>
      <c r="D199" s="6" t="s">
        <v>771</v>
      </c>
      <c r="E199" s="6"/>
      <c r="F199" s="6"/>
      <c r="G199" s="6">
        <v>1</v>
      </c>
      <c r="H199" s="6">
        <v>193</v>
      </c>
      <c r="I199" s="6">
        <f t="shared" ca="1" si="108"/>
        <v>137020</v>
      </c>
      <c r="J199" s="6">
        <f ca="1">(INT((VLOOKUP(C199*100+10*(G199-1),[1]导表_副本怪物!$B$4:$AK$100000,23,0)*20+(VLOOKUP(C199*100+10*(G199-1),[1]导表_副本怪物!$B$4:$AK$100000,31,0)+VLOOKUP(C199*100+10*(G199-1),[1]导表_副本怪物!$B$4:$AK$100000,32,0)+VLOOKUP(C199*100+10*(G199-1),[1]导表_副本怪物!$B$4:$AK$100000,33,0)+VLOOKUP(C199*100+10*(G199-1),[1]导表_副本怪物!$B$4:$AK$100000,34,0)+VLOOKUP(C199*100+10*(G199-1),[1]导表_副本怪物!$B$4:$AK$100000,35,0))*20)*1000)/1000)</f>
        <v>161200</v>
      </c>
      <c r="K199" s="6"/>
      <c r="L199" s="6"/>
      <c r="M199" s="6">
        <f t="shared" ref="M199:M233" si="115">G199</f>
        <v>1</v>
      </c>
      <c r="N199" s="6">
        <v>1</v>
      </c>
      <c r="O199" s="6"/>
      <c r="P199" s="6">
        <v>0</v>
      </c>
      <c r="Q199" s="6">
        <v>19400</v>
      </c>
      <c r="R199" s="41">
        <v>19401</v>
      </c>
      <c r="S199" s="41">
        <v>500</v>
      </c>
      <c r="T199" s="41">
        <v>19402</v>
      </c>
      <c r="U199" s="41">
        <v>500</v>
      </c>
      <c r="V199" s="41">
        <v>19403</v>
      </c>
      <c r="W199" s="41">
        <v>500</v>
      </c>
      <c r="X199" s="41">
        <v>19404</v>
      </c>
      <c r="Y199" s="41">
        <v>500</v>
      </c>
      <c r="Z199" s="41">
        <v>19405</v>
      </c>
      <c r="AA199" s="41">
        <v>500</v>
      </c>
      <c r="AB199" s="41">
        <v>19406</v>
      </c>
      <c r="AC199" s="41">
        <v>500</v>
      </c>
      <c r="AD199" s="41">
        <v>19407</v>
      </c>
      <c r="AE199" s="41">
        <v>1</v>
      </c>
      <c r="AF199" s="6"/>
      <c r="AG199" s="6"/>
      <c r="AH199" s="6">
        <v>9</v>
      </c>
      <c r="AI199" s="6" t="str">
        <f t="shared" ref="AI199:AI262" si="116">"fightbg"&amp;AH199</f>
        <v>fightbg9</v>
      </c>
      <c r="AJ199" s="6" t="str">
        <f t="shared" ref="AJ199:AJ262" si="117">"smallback_"&amp;AH199</f>
        <v>smallback_9</v>
      </c>
      <c r="AK199" s="18">
        <v>19400</v>
      </c>
      <c r="AL199" s="5" t="str">
        <f t="shared" si="112"/>
        <v>map9_4</v>
      </c>
    </row>
    <row r="200" spans="1:38" s="2" customFormat="1" x14ac:dyDescent="0.3">
      <c r="A200" s="6">
        <v>2</v>
      </c>
      <c r="B200" s="11" t="str">
        <f t="shared" si="114"/>
        <v>1-195</v>
      </c>
      <c r="C200" s="29" t="s">
        <v>269</v>
      </c>
      <c r="D200" s="6" t="s">
        <v>772</v>
      </c>
      <c r="E200" s="6"/>
      <c r="F200" s="6"/>
      <c r="G200" s="11">
        <v>1</v>
      </c>
      <c r="H200" s="6">
        <v>194</v>
      </c>
      <c r="I200" s="6">
        <f t="shared" ca="1" si="108"/>
        <v>147441</v>
      </c>
      <c r="J200" s="6">
        <f ca="1">(INT((VLOOKUP(C200*100+10*(G200-1),[1]导表_副本怪物!$B$4:$AK$100000,23,0)*20+(VLOOKUP(C200*100+10*(G200-1),[1]导表_副本怪物!$B$4:$AK$100000,31,0)+VLOOKUP(C200*100+10*(G200-1),[1]导表_副本怪物!$B$4:$AK$100000,32,0)+VLOOKUP(C200*100+10*(G200-1),[1]导表_副本怪物!$B$4:$AK$100000,33,0)+VLOOKUP(C200*100+10*(G200-1),[1]导表_副本怪物!$B$4:$AK$100000,34,0)+VLOOKUP(C200*100+10*(G200-1),[1]导表_副本怪物!$B$4:$AK$100000,35,0))*20)*1000)/1000)</f>
        <v>173460</v>
      </c>
      <c r="K200" s="6"/>
      <c r="L200" s="6"/>
      <c r="M200" s="6">
        <f t="shared" si="115"/>
        <v>1</v>
      </c>
      <c r="N200" s="12">
        <v>1</v>
      </c>
      <c r="O200" s="12"/>
      <c r="P200" s="6">
        <v>0</v>
      </c>
      <c r="Q200" s="6">
        <v>19500</v>
      </c>
      <c r="R200" s="41">
        <v>19501</v>
      </c>
      <c r="S200" s="41">
        <v>500</v>
      </c>
      <c r="T200" s="41">
        <v>19502</v>
      </c>
      <c r="U200" s="41">
        <v>500</v>
      </c>
      <c r="V200" s="41">
        <v>19503</v>
      </c>
      <c r="W200" s="41">
        <v>500</v>
      </c>
      <c r="X200" s="41">
        <v>19504</v>
      </c>
      <c r="Y200" s="41">
        <v>500</v>
      </c>
      <c r="Z200" s="41">
        <v>19505</v>
      </c>
      <c r="AA200" s="41">
        <v>500</v>
      </c>
      <c r="AB200" s="41">
        <v>19506</v>
      </c>
      <c r="AC200" s="41">
        <v>500</v>
      </c>
      <c r="AD200" s="41">
        <v>19507</v>
      </c>
      <c r="AE200" s="41">
        <v>1</v>
      </c>
      <c r="AF200" s="6"/>
      <c r="AG200" s="6"/>
      <c r="AH200" s="6">
        <v>9</v>
      </c>
      <c r="AI200" s="6" t="str">
        <f t="shared" si="116"/>
        <v>fightbg9</v>
      </c>
      <c r="AJ200" s="6" t="str">
        <f t="shared" si="117"/>
        <v>smallback_9</v>
      </c>
      <c r="AK200" s="18">
        <v>19500</v>
      </c>
      <c r="AL200" s="5" t="str">
        <f t="shared" si="113"/>
        <v>map9_5</v>
      </c>
    </row>
    <row r="201" spans="1:38" s="2" customFormat="1" x14ac:dyDescent="0.3">
      <c r="A201" s="6">
        <v>2</v>
      </c>
      <c r="B201" s="6" t="str">
        <f t="shared" si="114"/>
        <v>1-196</v>
      </c>
      <c r="C201" s="29" t="s">
        <v>270</v>
      </c>
      <c r="D201" s="6" t="s">
        <v>773</v>
      </c>
      <c r="E201" s="6"/>
      <c r="F201" s="6"/>
      <c r="G201" s="6">
        <v>1</v>
      </c>
      <c r="H201" s="6">
        <v>195</v>
      </c>
      <c r="I201" s="6">
        <f t="shared" ca="1" si="108"/>
        <v>133909</v>
      </c>
      <c r="J201" s="6">
        <f ca="1">(INT((VLOOKUP(C201*100+10*(G201-1),[1]导表_副本怪物!$B$4:$AK$100000,23,0)*20+(VLOOKUP(C201*100+10*(G201-1),[1]导表_副本怪物!$B$4:$AK$100000,31,0)+VLOOKUP(C201*100+10*(G201-1),[1]导表_副本怪物!$B$4:$AK$100000,32,0)+VLOOKUP(C201*100+10*(G201-1),[1]导表_副本怪物!$B$4:$AK$100000,33,0)+VLOOKUP(C201*100+10*(G201-1),[1]导表_副本怪物!$B$4:$AK$100000,34,0)+VLOOKUP(C201*100+10*(G201-1),[1]导表_副本怪物!$B$4:$AK$100000,35,0))*20)*1000)/1000)</f>
        <v>157540</v>
      </c>
      <c r="K201" s="12" t="s">
        <v>2120</v>
      </c>
      <c r="L201" s="12" t="s">
        <v>65</v>
      </c>
      <c r="M201" s="6">
        <f t="shared" si="115"/>
        <v>1</v>
      </c>
      <c r="N201" s="6">
        <v>1</v>
      </c>
      <c r="O201" s="6"/>
      <c r="P201" s="6">
        <v>0</v>
      </c>
      <c r="Q201" s="6">
        <v>19600</v>
      </c>
      <c r="R201" s="41">
        <v>19601</v>
      </c>
      <c r="S201" s="41">
        <v>500</v>
      </c>
      <c r="T201" s="41">
        <v>19602</v>
      </c>
      <c r="U201" s="41">
        <v>500</v>
      </c>
      <c r="V201" s="41">
        <v>19603</v>
      </c>
      <c r="W201" s="41">
        <v>500</v>
      </c>
      <c r="X201" s="41">
        <v>19604</v>
      </c>
      <c r="Y201" s="41">
        <v>500</v>
      </c>
      <c r="Z201" s="41">
        <v>19605</v>
      </c>
      <c r="AA201" s="41">
        <v>500</v>
      </c>
      <c r="AB201" s="41">
        <v>19606</v>
      </c>
      <c r="AC201" s="41">
        <v>500</v>
      </c>
      <c r="AD201" s="41">
        <v>19607</v>
      </c>
      <c r="AE201" s="41">
        <v>1</v>
      </c>
      <c r="AF201" s="6"/>
      <c r="AG201" s="6"/>
      <c r="AH201" s="6">
        <v>9</v>
      </c>
      <c r="AI201" s="6" t="str">
        <f t="shared" si="116"/>
        <v>fightbg9</v>
      </c>
      <c r="AJ201" s="6" t="str">
        <f t="shared" si="117"/>
        <v>smallback_9</v>
      </c>
      <c r="AK201" s="18">
        <v>19600</v>
      </c>
      <c r="AL201" s="5" t="str">
        <f t="shared" si="109"/>
        <v>map9_1</v>
      </c>
    </row>
    <row r="202" spans="1:38" s="2" customFormat="1" x14ac:dyDescent="0.3">
      <c r="A202" s="6">
        <v>2</v>
      </c>
      <c r="B202" s="6" t="str">
        <f t="shared" si="114"/>
        <v>1-197</v>
      </c>
      <c r="C202" s="29" t="s">
        <v>271</v>
      </c>
      <c r="D202" s="6" t="s">
        <v>774</v>
      </c>
      <c r="E202" s="6"/>
      <c r="F202" s="6"/>
      <c r="G202" s="6">
        <v>1</v>
      </c>
      <c r="H202" s="6">
        <v>196</v>
      </c>
      <c r="I202" s="6">
        <f t="shared" ca="1" si="108"/>
        <v>137292</v>
      </c>
      <c r="J202" s="6">
        <f ca="1">(INT((VLOOKUP(C202*100+10*(G202-1),[1]导表_副本怪物!$B$4:$AK$100000,23,0)*20+(VLOOKUP(C202*100+10*(G202-1),[1]导表_副本怪物!$B$4:$AK$100000,31,0)+VLOOKUP(C202*100+10*(G202-1),[1]导表_副本怪物!$B$4:$AK$100000,32,0)+VLOOKUP(C202*100+10*(G202-1),[1]导表_副本怪物!$B$4:$AK$100000,33,0)+VLOOKUP(C202*100+10*(G202-1),[1]导表_副本怪物!$B$4:$AK$100000,34,0)+VLOOKUP(C202*100+10*(G202-1),[1]导表_副本怪物!$B$4:$AK$100000,35,0))*20)*1000)/1000)</f>
        <v>161520</v>
      </c>
      <c r="K202" s="6"/>
      <c r="L202" s="6"/>
      <c r="M202" s="6">
        <f t="shared" si="115"/>
        <v>1</v>
      </c>
      <c r="N202" s="6">
        <v>1</v>
      </c>
      <c r="O202" s="6"/>
      <c r="P202" s="6">
        <v>0</v>
      </c>
      <c r="Q202" s="6">
        <v>19700</v>
      </c>
      <c r="R202" s="41">
        <v>19701</v>
      </c>
      <c r="S202" s="41">
        <v>500</v>
      </c>
      <c r="T202" s="41">
        <v>19702</v>
      </c>
      <c r="U202" s="41">
        <v>500</v>
      </c>
      <c r="V202" s="41">
        <v>19703</v>
      </c>
      <c r="W202" s="41">
        <v>500</v>
      </c>
      <c r="X202" s="41">
        <v>19704</v>
      </c>
      <c r="Y202" s="41">
        <v>500</v>
      </c>
      <c r="Z202" s="41">
        <v>19705</v>
      </c>
      <c r="AA202" s="41">
        <v>500</v>
      </c>
      <c r="AB202" s="41">
        <v>19706</v>
      </c>
      <c r="AC202" s="41">
        <v>500</v>
      </c>
      <c r="AD202" s="41">
        <v>19707</v>
      </c>
      <c r="AE202" s="41">
        <v>1</v>
      </c>
      <c r="AF202" s="6"/>
      <c r="AG202" s="6"/>
      <c r="AH202" s="6">
        <v>9</v>
      </c>
      <c r="AI202" s="6" t="str">
        <f t="shared" si="116"/>
        <v>fightbg9</v>
      </c>
      <c r="AJ202" s="6" t="str">
        <f t="shared" si="117"/>
        <v>smallback_9</v>
      </c>
      <c r="AK202" s="18">
        <v>19700</v>
      </c>
      <c r="AL202" s="5" t="str">
        <f t="shared" si="110"/>
        <v>map9_2</v>
      </c>
    </row>
    <row r="203" spans="1:38" s="2" customFormat="1" x14ac:dyDescent="0.3">
      <c r="A203" s="6">
        <v>2</v>
      </c>
      <c r="B203" s="6" t="str">
        <f t="shared" si="114"/>
        <v>1-198</v>
      </c>
      <c r="C203" s="29" t="s">
        <v>272</v>
      </c>
      <c r="D203" s="6" t="s">
        <v>775</v>
      </c>
      <c r="E203" s="6"/>
      <c r="F203" s="6"/>
      <c r="G203" s="6">
        <v>1</v>
      </c>
      <c r="H203" s="6">
        <v>197</v>
      </c>
      <c r="I203" s="6">
        <f t="shared" ca="1" si="108"/>
        <v>140675</v>
      </c>
      <c r="J203" s="6">
        <f ca="1">(INT((VLOOKUP(C203*100+10*(G203-1),[1]导表_副本怪物!$B$4:$AK$100000,23,0)*20+(VLOOKUP(C203*100+10*(G203-1),[1]导表_副本怪物!$B$4:$AK$100000,31,0)+VLOOKUP(C203*100+10*(G203-1),[1]导表_副本怪物!$B$4:$AK$100000,32,0)+VLOOKUP(C203*100+10*(G203-1),[1]导表_副本怪物!$B$4:$AK$100000,33,0)+VLOOKUP(C203*100+10*(G203-1),[1]导表_副本怪物!$B$4:$AK$100000,34,0)+VLOOKUP(C203*100+10*(G203-1),[1]导表_副本怪物!$B$4:$AK$100000,35,0))*20)*1000)/1000)</f>
        <v>165500</v>
      </c>
      <c r="K203" s="6"/>
      <c r="L203" s="6"/>
      <c r="M203" s="6">
        <f t="shared" si="115"/>
        <v>1</v>
      </c>
      <c r="N203" s="12">
        <v>1</v>
      </c>
      <c r="O203" s="12"/>
      <c r="P203" s="6">
        <v>0</v>
      </c>
      <c r="Q203" s="6">
        <v>19800</v>
      </c>
      <c r="R203" s="41">
        <v>19801</v>
      </c>
      <c r="S203" s="41">
        <v>500</v>
      </c>
      <c r="T203" s="41">
        <v>19802</v>
      </c>
      <c r="U203" s="41">
        <v>500</v>
      </c>
      <c r="V203" s="41">
        <v>19803</v>
      </c>
      <c r="W203" s="41">
        <v>500</v>
      </c>
      <c r="X203" s="41">
        <v>19804</v>
      </c>
      <c r="Y203" s="41">
        <v>500</v>
      </c>
      <c r="Z203" s="41">
        <v>19805</v>
      </c>
      <c r="AA203" s="41">
        <v>500</v>
      </c>
      <c r="AB203" s="41">
        <v>19806</v>
      </c>
      <c r="AC203" s="41">
        <v>500</v>
      </c>
      <c r="AD203" s="41">
        <v>19807</v>
      </c>
      <c r="AE203" s="41">
        <v>1</v>
      </c>
      <c r="AF203" s="6"/>
      <c r="AG203" s="6"/>
      <c r="AH203" s="6">
        <v>9</v>
      </c>
      <c r="AI203" s="6" t="str">
        <f t="shared" si="116"/>
        <v>fightbg9</v>
      </c>
      <c r="AJ203" s="6" t="str">
        <f t="shared" si="117"/>
        <v>smallback_9</v>
      </c>
      <c r="AK203" s="18">
        <v>19800</v>
      </c>
      <c r="AL203" s="5" t="str">
        <f t="shared" si="111"/>
        <v>map9_3</v>
      </c>
    </row>
    <row r="204" spans="1:38" s="2" customFormat="1" x14ac:dyDescent="0.3">
      <c r="A204" s="6">
        <v>2</v>
      </c>
      <c r="B204" s="6" t="str">
        <f t="shared" si="114"/>
        <v>1-199</v>
      </c>
      <c r="C204" s="29" t="s">
        <v>273</v>
      </c>
      <c r="D204" s="6" t="s">
        <v>776</v>
      </c>
      <c r="E204" s="6"/>
      <c r="F204" s="6"/>
      <c r="G204" s="6">
        <v>1</v>
      </c>
      <c r="H204" s="6">
        <v>198</v>
      </c>
      <c r="I204" s="6">
        <f t="shared" ca="1" si="108"/>
        <v>144058</v>
      </c>
      <c r="J204" s="6">
        <f ca="1">(INT((VLOOKUP(C204*100+10*(G204-1),[1]导表_副本怪物!$B$4:$AK$100000,23,0)*20+(VLOOKUP(C204*100+10*(G204-1),[1]导表_副本怪物!$B$4:$AK$100000,31,0)+VLOOKUP(C204*100+10*(G204-1),[1]导表_副本怪物!$B$4:$AK$100000,32,0)+VLOOKUP(C204*100+10*(G204-1),[1]导表_副本怪物!$B$4:$AK$100000,33,0)+VLOOKUP(C204*100+10*(G204-1),[1]导表_副本怪物!$B$4:$AK$100000,34,0)+VLOOKUP(C204*100+10*(G204-1),[1]导表_副本怪物!$B$4:$AK$100000,35,0))*20)*1000)/1000)</f>
        <v>169480</v>
      </c>
      <c r="K204" s="6"/>
      <c r="L204" s="6"/>
      <c r="M204" s="6">
        <f t="shared" si="115"/>
        <v>1</v>
      </c>
      <c r="N204" s="6">
        <v>1</v>
      </c>
      <c r="O204" s="6"/>
      <c r="P204" s="6">
        <v>0</v>
      </c>
      <c r="Q204" s="6">
        <v>19900</v>
      </c>
      <c r="R204" s="41">
        <v>19901</v>
      </c>
      <c r="S204" s="41">
        <v>500</v>
      </c>
      <c r="T204" s="41">
        <v>19902</v>
      </c>
      <c r="U204" s="41">
        <v>500</v>
      </c>
      <c r="V204" s="41">
        <v>19903</v>
      </c>
      <c r="W204" s="41">
        <v>500</v>
      </c>
      <c r="X204" s="41">
        <v>19904</v>
      </c>
      <c r="Y204" s="41">
        <v>500</v>
      </c>
      <c r="Z204" s="41">
        <v>19905</v>
      </c>
      <c r="AA204" s="41">
        <v>500</v>
      </c>
      <c r="AB204" s="41">
        <v>19906</v>
      </c>
      <c r="AC204" s="41">
        <v>500</v>
      </c>
      <c r="AD204" s="41">
        <v>19907</v>
      </c>
      <c r="AE204" s="41">
        <v>1</v>
      </c>
      <c r="AF204" s="6"/>
      <c r="AG204" s="6"/>
      <c r="AH204" s="6">
        <v>9</v>
      </c>
      <c r="AI204" s="6" t="str">
        <f t="shared" si="116"/>
        <v>fightbg9</v>
      </c>
      <c r="AJ204" s="6" t="str">
        <f t="shared" si="117"/>
        <v>smallback_9</v>
      </c>
      <c r="AK204" s="18">
        <v>19900</v>
      </c>
      <c r="AL204" s="5" t="str">
        <f t="shared" si="112"/>
        <v>map9_4</v>
      </c>
    </row>
    <row r="205" spans="1:38" s="2" customFormat="1" x14ac:dyDescent="0.3">
      <c r="A205" s="6">
        <v>2</v>
      </c>
      <c r="B205" s="11" t="str">
        <f t="shared" si="114"/>
        <v>1-200</v>
      </c>
      <c r="C205" s="29" t="s">
        <v>274</v>
      </c>
      <c r="D205" s="6" t="s">
        <v>777</v>
      </c>
      <c r="E205" s="6"/>
      <c r="F205" s="6"/>
      <c r="G205" s="11">
        <v>1</v>
      </c>
      <c r="H205" s="6">
        <v>199</v>
      </c>
      <c r="I205" s="6">
        <f t="shared" ca="1" si="108"/>
        <v>162316</v>
      </c>
      <c r="J205" s="6">
        <f ca="1">(INT((VLOOKUP(C205*100+10*(G205-1),[1]导表_副本怪物!$B$4:$AK$100000,23,0)*20+(VLOOKUP(C205*100+10*(G205-1),[1]导表_副本怪物!$B$4:$AK$100000,31,0)+VLOOKUP(C205*100+10*(G205-1),[1]导表_副本怪物!$B$4:$AK$100000,32,0)+VLOOKUP(C205*100+10*(G205-1),[1]导表_副本怪物!$B$4:$AK$100000,33,0)+VLOOKUP(C205*100+10*(G205-1),[1]导表_副本怪物!$B$4:$AK$100000,34,0)+VLOOKUP(C205*100+10*(G205-1),[1]导表_副本怪物!$B$4:$AK$100000,35,0))*20)*1000)/1000)</f>
        <v>190960</v>
      </c>
      <c r="K205" s="6"/>
      <c r="L205" s="6"/>
      <c r="M205" s="6">
        <f t="shared" si="115"/>
        <v>1</v>
      </c>
      <c r="N205" s="6">
        <v>1</v>
      </c>
      <c r="O205" s="6"/>
      <c r="P205" s="6">
        <v>0</v>
      </c>
      <c r="Q205" s="6">
        <v>20000</v>
      </c>
      <c r="R205" s="41">
        <v>20001</v>
      </c>
      <c r="S205" s="41">
        <v>500</v>
      </c>
      <c r="T205" s="41">
        <v>20002</v>
      </c>
      <c r="U205" s="41">
        <v>500</v>
      </c>
      <c r="V205" s="41">
        <v>20003</v>
      </c>
      <c r="W205" s="41">
        <v>500</v>
      </c>
      <c r="X205" s="41">
        <v>20004</v>
      </c>
      <c r="Y205" s="41">
        <v>500</v>
      </c>
      <c r="Z205" s="41">
        <v>20005</v>
      </c>
      <c r="AA205" s="41">
        <v>500</v>
      </c>
      <c r="AB205" s="41">
        <v>20006</v>
      </c>
      <c r="AC205" s="41">
        <v>500</v>
      </c>
      <c r="AD205" s="41">
        <v>20007</v>
      </c>
      <c r="AE205" s="41">
        <v>1</v>
      </c>
      <c r="AF205" s="6"/>
      <c r="AG205" s="6"/>
      <c r="AH205" s="6">
        <v>9</v>
      </c>
      <c r="AI205" s="6" t="str">
        <f t="shared" si="116"/>
        <v>fightbg9</v>
      </c>
      <c r="AJ205" s="6" t="str">
        <f t="shared" si="117"/>
        <v>smallback_9</v>
      </c>
      <c r="AK205" s="18">
        <v>20000</v>
      </c>
      <c r="AL205" s="5" t="str">
        <f t="shared" si="113"/>
        <v>map9_5</v>
      </c>
    </row>
    <row r="206" spans="1:38" s="2" customFormat="1" x14ac:dyDescent="0.3">
      <c r="A206" s="6">
        <v>2</v>
      </c>
      <c r="B206" s="6" t="str">
        <f t="shared" si="114"/>
        <v>1-201</v>
      </c>
      <c r="C206" s="29" t="s">
        <v>275</v>
      </c>
      <c r="D206" s="6" t="s">
        <v>778</v>
      </c>
      <c r="E206" s="6"/>
      <c r="F206" s="6"/>
      <c r="G206" s="6">
        <v>1</v>
      </c>
      <c r="H206" s="6">
        <v>200</v>
      </c>
      <c r="I206" s="6">
        <f t="shared" ca="1" si="108"/>
        <v>147985</v>
      </c>
      <c r="J206" s="6">
        <f ca="1">(INT((VLOOKUP(C206*100+10*(G206-1),[1]导表_副本怪物!$B$4:$AK$100000,23,0)*20+(VLOOKUP(C206*100+10*(G206-1),[1]导表_副本怪物!$B$4:$AK$100000,31,0)+VLOOKUP(C206*100+10*(G206-1),[1]导表_副本怪物!$B$4:$AK$100000,32,0)+VLOOKUP(C206*100+10*(G206-1),[1]导表_副本怪物!$B$4:$AK$100000,33,0)+VLOOKUP(C206*100+10*(G206-1),[1]导表_副本怪物!$B$4:$AK$100000,34,0)+VLOOKUP(C206*100+10*(G206-1),[1]导表_副本怪物!$B$4:$AK$100000,35,0))*20)*1000)/1000)</f>
        <v>174100</v>
      </c>
      <c r="K206" s="12" t="s">
        <v>2126</v>
      </c>
      <c r="L206" s="12" t="s">
        <v>2083</v>
      </c>
      <c r="M206" s="6">
        <f t="shared" si="115"/>
        <v>1</v>
      </c>
      <c r="N206" s="12">
        <v>1</v>
      </c>
      <c r="O206" s="12"/>
      <c r="P206" s="6">
        <v>0</v>
      </c>
      <c r="Q206" s="6">
        <v>20100</v>
      </c>
      <c r="R206" s="41">
        <v>20101</v>
      </c>
      <c r="S206" s="41">
        <v>500</v>
      </c>
      <c r="T206" s="41">
        <v>20102</v>
      </c>
      <c r="U206" s="41">
        <v>500</v>
      </c>
      <c r="V206" s="41">
        <v>20103</v>
      </c>
      <c r="W206" s="41">
        <v>500</v>
      </c>
      <c r="X206" s="41">
        <v>20104</v>
      </c>
      <c r="Y206" s="41">
        <v>500</v>
      </c>
      <c r="Z206" s="41">
        <v>20105</v>
      </c>
      <c r="AA206" s="41">
        <v>500</v>
      </c>
      <c r="AB206" s="41">
        <v>20106</v>
      </c>
      <c r="AC206" s="41">
        <v>500</v>
      </c>
      <c r="AD206" s="41">
        <v>20107</v>
      </c>
      <c r="AE206" s="41">
        <v>1</v>
      </c>
      <c r="AF206" s="6"/>
      <c r="AG206" s="6"/>
      <c r="AH206" s="6">
        <v>1</v>
      </c>
      <c r="AI206" s="6" t="str">
        <f t="shared" si="116"/>
        <v>fightbg1</v>
      </c>
      <c r="AJ206" s="6" t="str">
        <f t="shared" si="117"/>
        <v>smallback_1</v>
      </c>
      <c r="AK206" s="18">
        <v>20100</v>
      </c>
      <c r="AL206" s="5" t="str">
        <f t="shared" si="109"/>
        <v>map1_1</v>
      </c>
    </row>
    <row r="207" spans="1:38" s="2" customFormat="1" x14ac:dyDescent="0.3">
      <c r="A207" s="6">
        <v>2</v>
      </c>
      <c r="B207" s="6" t="str">
        <f t="shared" si="114"/>
        <v>1-202</v>
      </c>
      <c r="C207" s="29" t="s">
        <v>276</v>
      </c>
      <c r="D207" s="6" t="s">
        <v>779</v>
      </c>
      <c r="E207" s="6"/>
      <c r="F207" s="6"/>
      <c r="G207" s="6">
        <v>1</v>
      </c>
      <c r="H207" s="6">
        <v>201</v>
      </c>
      <c r="I207" s="6">
        <f t="shared" ca="1" si="108"/>
        <v>151538</v>
      </c>
      <c r="J207" s="6">
        <f ca="1">(INT((VLOOKUP(C207*100+10*(G207-1),[1]导表_副本怪物!$B$4:$AK$100000,23,0)*20+(VLOOKUP(C207*100+10*(G207-1),[1]导表_副本怪物!$B$4:$AK$100000,31,0)+VLOOKUP(C207*100+10*(G207-1),[1]导表_副本怪物!$B$4:$AK$100000,32,0)+VLOOKUP(C207*100+10*(G207-1),[1]导表_副本怪物!$B$4:$AK$100000,33,0)+VLOOKUP(C207*100+10*(G207-1),[1]导表_副本怪物!$B$4:$AK$100000,34,0)+VLOOKUP(C207*100+10*(G207-1),[1]导表_副本怪物!$B$4:$AK$100000,35,0))*20)*1000)/1000)</f>
        <v>178280</v>
      </c>
      <c r="K207" s="6"/>
      <c r="L207" s="6"/>
      <c r="M207" s="6">
        <f t="shared" si="115"/>
        <v>1</v>
      </c>
      <c r="N207" s="6">
        <v>1</v>
      </c>
      <c r="O207" s="6"/>
      <c r="P207" s="6">
        <v>0</v>
      </c>
      <c r="Q207" s="6">
        <v>20200</v>
      </c>
      <c r="R207" s="41">
        <v>20201</v>
      </c>
      <c r="S207" s="41">
        <v>500</v>
      </c>
      <c r="T207" s="41">
        <v>20202</v>
      </c>
      <c r="U207" s="41">
        <v>500</v>
      </c>
      <c r="V207" s="41">
        <v>20203</v>
      </c>
      <c r="W207" s="41">
        <v>500</v>
      </c>
      <c r="X207" s="41">
        <v>20204</v>
      </c>
      <c r="Y207" s="41">
        <v>500</v>
      </c>
      <c r="Z207" s="41">
        <v>20205</v>
      </c>
      <c r="AA207" s="41">
        <v>500</v>
      </c>
      <c r="AB207" s="41">
        <v>20206</v>
      </c>
      <c r="AC207" s="41">
        <v>500</v>
      </c>
      <c r="AD207" s="41">
        <v>20207</v>
      </c>
      <c r="AE207" s="41">
        <v>1</v>
      </c>
      <c r="AF207" s="6"/>
      <c r="AG207" s="6"/>
      <c r="AH207" s="6">
        <v>1</v>
      </c>
      <c r="AI207" s="6" t="str">
        <f t="shared" si="116"/>
        <v>fightbg1</v>
      </c>
      <c r="AJ207" s="6" t="str">
        <f t="shared" si="117"/>
        <v>smallback_1</v>
      </c>
      <c r="AK207" s="18">
        <v>20200</v>
      </c>
      <c r="AL207" s="5" t="str">
        <f t="shared" si="110"/>
        <v>map1_2</v>
      </c>
    </row>
    <row r="208" spans="1:38" s="2" customFormat="1" x14ac:dyDescent="0.3">
      <c r="A208" s="6">
        <v>2</v>
      </c>
      <c r="B208" s="6" t="str">
        <f t="shared" si="114"/>
        <v>1-203</v>
      </c>
      <c r="C208" s="29" t="s">
        <v>277</v>
      </c>
      <c r="D208" s="6" t="s">
        <v>780</v>
      </c>
      <c r="E208" s="6"/>
      <c r="F208" s="6"/>
      <c r="G208" s="6">
        <v>1</v>
      </c>
      <c r="H208" s="6">
        <v>202</v>
      </c>
      <c r="I208" s="6">
        <f t="shared" ca="1" si="108"/>
        <v>155176</v>
      </c>
      <c r="J208" s="6">
        <f ca="1">(INT((VLOOKUP(C208*100+10*(G208-1),[1]导表_副本怪物!$B$4:$AK$100000,23,0)*20+(VLOOKUP(C208*100+10*(G208-1),[1]导表_副本怪物!$B$4:$AK$100000,31,0)+VLOOKUP(C208*100+10*(G208-1),[1]导表_副本怪物!$B$4:$AK$100000,32,0)+VLOOKUP(C208*100+10*(G208-1),[1]导表_副本怪物!$B$4:$AK$100000,33,0)+VLOOKUP(C208*100+10*(G208-1),[1]导表_副本怪物!$B$4:$AK$100000,34,0)+VLOOKUP(C208*100+10*(G208-1),[1]导表_副本怪物!$B$4:$AK$100000,35,0))*20)*1000)/1000)</f>
        <v>182560</v>
      </c>
      <c r="K208" s="6"/>
      <c r="L208" s="6"/>
      <c r="M208" s="6">
        <f t="shared" si="115"/>
        <v>1</v>
      </c>
      <c r="N208" s="6">
        <v>1</v>
      </c>
      <c r="O208" s="6"/>
      <c r="P208" s="6">
        <v>0</v>
      </c>
      <c r="Q208" s="6">
        <v>20300</v>
      </c>
      <c r="R208" s="41">
        <v>20301</v>
      </c>
      <c r="S208" s="41">
        <v>500</v>
      </c>
      <c r="T208" s="41">
        <v>20302</v>
      </c>
      <c r="U208" s="41">
        <v>500</v>
      </c>
      <c r="V208" s="41">
        <v>20303</v>
      </c>
      <c r="W208" s="41">
        <v>500</v>
      </c>
      <c r="X208" s="41">
        <v>20304</v>
      </c>
      <c r="Y208" s="41">
        <v>500</v>
      </c>
      <c r="Z208" s="41">
        <v>20305</v>
      </c>
      <c r="AA208" s="41">
        <v>500</v>
      </c>
      <c r="AB208" s="41">
        <v>20306</v>
      </c>
      <c r="AC208" s="41">
        <v>500</v>
      </c>
      <c r="AD208" s="41">
        <v>20307</v>
      </c>
      <c r="AE208" s="41">
        <v>1</v>
      </c>
      <c r="AF208" s="6"/>
      <c r="AG208" s="6"/>
      <c r="AH208" s="6">
        <v>1</v>
      </c>
      <c r="AI208" s="6" t="str">
        <f t="shared" si="116"/>
        <v>fightbg1</v>
      </c>
      <c r="AJ208" s="6" t="str">
        <f t="shared" si="117"/>
        <v>smallback_1</v>
      </c>
      <c r="AK208" s="18">
        <v>20300</v>
      </c>
      <c r="AL208" s="5" t="str">
        <f t="shared" si="111"/>
        <v>map1_3</v>
      </c>
    </row>
    <row r="209" spans="1:38" s="2" customFormat="1" x14ac:dyDescent="0.3">
      <c r="A209" s="6">
        <v>2</v>
      </c>
      <c r="B209" s="6" t="str">
        <f t="shared" si="114"/>
        <v>1-204</v>
      </c>
      <c r="C209" s="29" t="s">
        <v>278</v>
      </c>
      <c r="D209" s="6" t="s">
        <v>781</v>
      </c>
      <c r="E209" s="6"/>
      <c r="F209" s="6"/>
      <c r="G209" s="6">
        <v>1</v>
      </c>
      <c r="H209" s="6">
        <v>203</v>
      </c>
      <c r="I209" s="6">
        <f t="shared" ca="1" si="108"/>
        <v>158763</v>
      </c>
      <c r="J209" s="6">
        <f ca="1">(INT((VLOOKUP(C209*100+10*(G209-1),[1]导表_副本怪物!$B$4:$AK$100000,23,0)*20+(VLOOKUP(C209*100+10*(G209-1),[1]导表_副本怪物!$B$4:$AK$100000,31,0)+VLOOKUP(C209*100+10*(G209-1),[1]导表_副本怪物!$B$4:$AK$100000,32,0)+VLOOKUP(C209*100+10*(G209-1),[1]导表_副本怪物!$B$4:$AK$100000,33,0)+VLOOKUP(C209*100+10*(G209-1),[1]导表_副本怪物!$B$4:$AK$100000,34,0)+VLOOKUP(C209*100+10*(G209-1),[1]导表_副本怪物!$B$4:$AK$100000,35,0))*20)*1000)/1000)</f>
        <v>186780</v>
      </c>
      <c r="K209" s="6"/>
      <c r="L209" s="6"/>
      <c r="M209" s="6">
        <f t="shared" si="115"/>
        <v>1</v>
      </c>
      <c r="N209" s="12">
        <v>1</v>
      </c>
      <c r="O209" s="12"/>
      <c r="P209" s="6">
        <v>0</v>
      </c>
      <c r="Q209" s="6">
        <v>20400</v>
      </c>
      <c r="R209" s="41">
        <v>20401</v>
      </c>
      <c r="S209" s="41">
        <v>500</v>
      </c>
      <c r="T209" s="41">
        <v>20402</v>
      </c>
      <c r="U209" s="41">
        <v>500</v>
      </c>
      <c r="V209" s="41">
        <v>20403</v>
      </c>
      <c r="W209" s="41">
        <v>500</v>
      </c>
      <c r="X209" s="41">
        <v>20404</v>
      </c>
      <c r="Y209" s="41">
        <v>500</v>
      </c>
      <c r="Z209" s="41">
        <v>20405</v>
      </c>
      <c r="AA209" s="41">
        <v>500</v>
      </c>
      <c r="AB209" s="41">
        <v>20406</v>
      </c>
      <c r="AC209" s="41">
        <v>500</v>
      </c>
      <c r="AD209" s="41">
        <v>20407</v>
      </c>
      <c r="AE209" s="41">
        <v>1</v>
      </c>
      <c r="AF209" s="6"/>
      <c r="AG209" s="6"/>
      <c r="AH209" s="6">
        <v>1</v>
      </c>
      <c r="AI209" s="6" t="str">
        <f t="shared" si="116"/>
        <v>fightbg1</v>
      </c>
      <c r="AJ209" s="6" t="str">
        <f t="shared" si="117"/>
        <v>smallback_1</v>
      </c>
      <c r="AK209" s="18">
        <v>20400</v>
      </c>
      <c r="AL209" s="5" t="str">
        <f t="shared" si="112"/>
        <v>map1_4</v>
      </c>
    </row>
    <row r="210" spans="1:38" s="2" customFormat="1" x14ac:dyDescent="0.3">
      <c r="A210" s="6">
        <v>2</v>
      </c>
      <c r="B210" s="11" t="str">
        <f t="shared" si="114"/>
        <v>1-205</v>
      </c>
      <c r="C210" s="29" t="s">
        <v>279</v>
      </c>
      <c r="D210" s="6" t="s">
        <v>782</v>
      </c>
      <c r="E210" s="6"/>
      <c r="F210" s="6"/>
      <c r="G210" s="11">
        <v>1</v>
      </c>
      <c r="H210" s="6">
        <v>204</v>
      </c>
      <c r="I210" s="6">
        <f t="shared" ca="1" si="108"/>
        <v>170527</v>
      </c>
      <c r="J210" s="6">
        <f ca="1">(INT((VLOOKUP(C210*100+10*(G210-1),[1]导表_副本怪物!$B$4:$AK$100000,23,0)*20+(VLOOKUP(C210*100+10*(G210-1),[1]导表_副本怪物!$B$4:$AK$100000,31,0)+VLOOKUP(C210*100+10*(G210-1),[1]导表_副本怪物!$B$4:$AK$100000,32,0)+VLOOKUP(C210*100+10*(G210-1),[1]导表_副本怪物!$B$4:$AK$100000,33,0)+VLOOKUP(C210*100+10*(G210-1),[1]导表_副本怪物!$B$4:$AK$100000,34,0)+VLOOKUP(C210*100+10*(G210-1),[1]导表_副本怪物!$B$4:$AK$100000,35,0))*20)*1000)/1000)</f>
        <v>200620</v>
      </c>
      <c r="K210" s="6"/>
      <c r="L210" s="6"/>
      <c r="M210" s="6">
        <f t="shared" si="115"/>
        <v>1</v>
      </c>
      <c r="N210" s="6">
        <v>1</v>
      </c>
      <c r="O210" s="6"/>
      <c r="P210" s="6">
        <v>0</v>
      </c>
      <c r="Q210" s="6">
        <v>20500</v>
      </c>
      <c r="R210" s="41">
        <v>20501</v>
      </c>
      <c r="S210" s="41">
        <v>500</v>
      </c>
      <c r="T210" s="41">
        <v>20502</v>
      </c>
      <c r="U210" s="41">
        <v>500</v>
      </c>
      <c r="V210" s="41">
        <v>20503</v>
      </c>
      <c r="W210" s="41">
        <v>500</v>
      </c>
      <c r="X210" s="41">
        <v>20504</v>
      </c>
      <c r="Y210" s="41">
        <v>500</v>
      </c>
      <c r="Z210" s="41">
        <v>20505</v>
      </c>
      <c r="AA210" s="41">
        <v>500</v>
      </c>
      <c r="AB210" s="41">
        <v>20506</v>
      </c>
      <c r="AC210" s="41">
        <v>500</v>
      </c>
      <c r="AD210" s="41">
        <v>20507</v>
      </c>
      <c r="AE210" s="41">
        <v>1</v>
      </c>
      <c r="AF210" s="6"/>
      <c r="AG210" s="6"/>
      <c r="AH210" s="6">
        <v>1</v>
      </c>
      <c r="AI210" s="6" t="str">
        <f t="shared" si="116"/>
        <v>fightbg1</v>
      </c>
      <c r="AJ210" s="6" t="str">
        <f t="shared" si="117"/>
        <v>smallback_1</v>
      </c>
      <c r="AK210" s="18">
        <v>20500</v>
      </c>
      <c r="AL210" s="5" t="str">
        <f t="shared" si="113"/>
        <v>map1_5</v>
      </c>
    </row>
    <row r="211" spans="1:38" s="2" customFormat="1" x14ac:dyDescent="0.3">
      <c r="A211" s="6">
        <v>2</v>
      </c>
      <c r="B211" s="6" t="str">
        <f t="shared" si="114"/>
        <v>1-206</v>
      </c>
      <c r="C211" s="29" t="s">
        <v>280</v>
      </c>
      <c r="D211" s="6" t="s">
        <v>783</v>
      </c>
      <c r="E211" s="6"/>
      <c r="F211" s="6"/>
      <c r="G211" s="6">
        <v>1</v>
      </c>
      <c r="H211" s="6">
        <v>205</v>
      </c>
      <c r="I211" s="6">
        <f t="shared" ca="1" si="108"/>
        <v>155431</v>
      </c>
      <c r="J211" s="6">
        <f ca="1">(INT((VLOOKUP(C211*100+10*(G211-1),[1]导表_副本怪物!$B$4:$AK$100000,23,0)*20+(VLOOKUP(C211*100+10*(G211-1),[1]导表_副本怪物!$B$4:$AK$100000,31,0)+VLOOKUP(C211*100+10*(G211-1),[1]导表_副本怪物!$B$4:$AK$100000,32,0)+VLOOKUP(C211*100+10*(G211-1),[1]导表_副本怪物!$B$4:$AK$100000,33,0)+VLOOKUP(C211*100+10*(G211-1),[1]导表_副本怪物!$B$4:$AK$100000,34,0)+VLOOKUP(C211*100+10*(G211-1),[1]导表_副本怪物!$B$4:$AK$100000,35,0))*20)*1000)/1000)</f>
        <v>182860</v>
      </c>
      <c r="K211" s="12" t="s">
        <v>2082</v>
      </c>
      <c r="L211" s="12" t="s">
        <v>2083</v>
      </c>
      <c r="M211" s="6">
        <f t="shared" si="115"/>
        <v>1</v>
      </c>
      <c r="N211" s="6">
        <v>1</v>
      </c>
      <c r="O211" s="6"/>
      <c r="P211" s="6">
        <v>0</v>
      </c>
      <c r="Q211" s="6">
        <v>20600</v>
      </c>
      <c r="R211" s="41">
        <v>20601</v>
      </c>
      <c r="S211" s="41">
        <v>500</v>
      </c>
      <c r="T211" s="41">
        <v>20602</v>
      </c>
      <c r="U211" s="41">
        <v>500</v>
      </c>
      <c r="V211" s="41">
        <v>20603</v>
      </c>
      <c r="W211" s="41">
        <v>500</v>
      </c>
      <c r="X211" s="41">
        <v>20604</v>
      </c>
      <c r="Y211" s="41">
        <v>500</v>
      </c>
      <c r="Z211" s="41">
        <v>20605</v>
      </c>
      <c r="AA211" s="41">
        <v>500</v>
      </c>
      <c r="AB211" s="41">
        <v>20606</v>
      </c>
      <c r="AC211" s="41">
        <v>500</v>
      </c>
      <c r="AD211" s="41">
        <v>20607</v>
      </c>
      <c r="AE211" s="41">
        <v>1</v>
      </c>
      <c r="AF211" s="6"/>
      <c r="AG211" s="6"/>
      <c r="AH211" s="6">
        <v>1</v>
      </c>
      <c r="AI211" s="6" t="str">
        <f t="shared" si="116"/>
        <v>fightbg1</v>
      </c>
      <c r="AJ211" s="6" t="str">
        <f t="shared" si="117"/>
        <v>smallback_1</v>
      </c>
      <c r="AK211" s="18">
        <v>20600</v>
      </c>
      <c r="AL211" s="5" t="str">
        <f t="shared" si="109"/>
        <v>map1_1</v>
      </c>
    </row>
    <row r="212" spans="1:38" s="2" customFormat="1" x14ac:dyDescent="0.3">
      <c r="A212" s="6">
        <v>2</v>
      </c>
      <c r="B212" s="6" t="str">
        <f t="shared" si="114"/>
        <v>1-207</v>
      </c>
      <c r="C212" s="29" t="s">
        <v>281</v>
      </c>
      <c r="D212" s="6" t="s">
        <v>784</v>
      </c>
      <c r="E212" s="6"/>
      <c r="F212" s="6"/>
      <c r="G212" s="6">
        <v>1</v>
      </c>
      <c r="H212" s="6">
        <v>206</v>
      </c>
      <c r="I212" s="6">
        <f t="shared" ca="1" si="108"/>
        <v>159205</v>
      </c>
      <c r="J212" s="6">
        <f ca="1">(INT((VLOOKUP(C212*100+10*(G212-1),[1]导表_副本怪物!$B$4:$AK$100000,23,0)*20+(VLOOKUP(C212*100+10*(G212-1),[1]导表_副本怪物!$B$4:$AK$100000,31,0)+VLOOKUP(C212*100+10*(G212-1),[1]导表_副本怪物!$B$4:$AK$100000,32,0)+VLOOKUP(C212*100+10*(G212-1),[1]导表_副本怪物!$B$4:$AK$100000,33,0)+VLOOKUP(C212*100+10*(G212-1),[1]导表_副本怪物!$B$4:$AK$100000,34,0)+VLOOKUP(C212*100+10*(G212-1),[1]导表_副本怪物!$B$4:$AK$100000,35,0))*20)*1000)/1000)</f>
        <v>187300</v>
      </c>
      <c r="K212" s="6"/>
      <c r="L212" s="6"/>
      <c r="M212" s="6">
        <f t="shared" si="115"/>
        <v>1</v>
      </c>
      <c r="N212" s="12">
        <v>1</v>
      </c>
      <c r="O212" s="12"/>
      <c r="P212" s="6">
        <v>0</v>
      </c>
      <c r="Q212" s="6">
        <v>20700</v>
      </c>
      <c r="R212" s="41">
        <v>20701</v>
      </c>
      <c r="S212" s="41">
        <v>500</v>
      </c>
      <c r="T212" s="41">
        <v>20702</v>
      </c>
      <c r="U212" s="41">
        <v>500</v>
      </c>
      <c r="V212" s="41">
        <v>20703</v>
      </c>
      <c r="W212" s="41">
        <v>500</v>
      </c>
      <c r="X212" s="41">
        <v>20704</v>
      </c>
      <c r="Y212" s="41">
        <v>500</v>
      </c>
      <c r="Z212" s="41">
        <v>20705</v>
      </c>
      <c r="AA212" s="41">
        <v>500</v>
      </c>
      <c r="AB212" s="41">
        <v>20706</v>
      </c>
      <c r="AC212" s="41">
        <v>500</v>
      </c>
      <c r="AD212" s="41">
        <v>20707</v>
      </c>
      <c r="AE212" s="41">
        <v>1</v>
      </c>
      <c r="AF212" s="6"/>
      <c r="AG212" s="6"/>
      <c r="AH212" s="6">
        <v>1</v>
      </c>
      <c r="AI212" s="6" t="str">
        <f t="shared" si="116"/>
        <v>fightbg1</v>
      </c>
      <c r="AJ212" s="6" t="str">
        <f t="shared" si="117"/>
        <v>smallback_1</v>
      </c>
      <c r="AK212" s="18">
        <v>20700</v>
      </c>
      <c r="AL212" s="5" t="str">
        <f t="shared" si="110"/>
        <v>map1_2</v>
      </c>
    </row>
    <row r="213" spans="1:38" s="2" customFormat="1" x14ac:dyDescent="0.3">
      <c r="A213" s="6">
        <v>2</v>
      </c>
      <c r="B213" s="6" t="str">
        <f t="shared" si="114"/>
        <v>1-208</v>
      </c>
      <c r="C213" s="29" t="s">
        <v>282</v>
      </c>
      <c r="D213" s="6" t="s">
        <v>785</v>
      </c>
      <c r="E213" s="6"/>
      <c r="F213" s="6"/>
      <c r="G213" s="6">
        <v>1</v>
      </c>
      <c r="H213" s="6">
        <v>207</v>
      </c>
      <c r="I213" s="6">
        <f t="shared" ref="I213:I276" ca="1" si="118">INT(J213*$I$4)</f>
        <v>163013</v>
      </c>
      <c r="J213" s="6">
        <f ca="1">(INT((VLOOKUP(C213*100+10*(G213-1),[1]导表_副本怪物!$B$4:$AK$100000,23,0)*20+(VLOOKUP(C213*100+10*(G213-1),[1]导表_副本怪物!$B$4:$AK$100000,31,0)+VLOOKUP(C213*100+10*(G213-1),[1]导表_副本怪物!$B$4:$AK$100000,32,0)+VLOOKUP(C213*100+10*(G213-1),[1]导表_副本怪物!$B$4:$AK$100000,33,0)+VLOOKUP(C213*100+10*(G213-1),[1]导表_副本怪物!$B$4:$AK$100000,34,0)+VLOOKUP(C213*100+10*(G213-1),[1]导表_副本怪物!$B$4:$AK$100000,35,0))*20)*1000)/1000)</f>
        <v>191780</v>
      </c>
      <c r="K213" s="6"/>
      <c r="L213" s="6"/>
      <c r="M213" s="6">
        <f t="shared" si="115"/>
        <v>1</v>
      </c>
      <c r="N213" s="6">
        <v>1</v>
      </c>
      <c r="O213" s="6"/>
      <c r="P213" s="6">
        <v>0</v>
      </c>
      <c r="Q213" s="6">
        <v>20800</v>
      </c>
      <c r="R213" s="41">
        <v>20801</v>
      </c>
      <c r="S213" s="41">
        <v>500</v>
      </c>
      <c r="T213" s="41">
        <v>20802</v>
      </c>
      <c r="U213" s="41">
        <v>500</v>
      </c>
      <c r="V213" s="41">
        <v>20803</v>
      </c>
      <c r="W213" s="41">
        <v>500</v>
      </c>
      <c r="X213" s="41">
        <v>20804</v>
      </c>
      <c r="Y213" s="41">
        <v>500</v>
      </c>
      <c r="Z213" s="41">
        <v>20805</v>
      </c>
      <c r="AA213" s="41">
        <v>500</v>
      </c>
      <c r="AB213" s="41">
        <v>20806</v>
      </c>
      <c r="AC213" s="41">
        <v>500</v>
      </c>
      <c r="AD213" s="41">
        <v>20807</v>
      </c>
      <c r="AE213" s="41">
        <v>1</v>
      </c>
      <c r="AF213" s="6"/>
      <c r="AG213" s="6"/>
      <c r="AH213" s="6">
        <v>1</v>
      </c>
      <c r="AI213" s="6" t="str">
        <f t="shared" si="116"/>
        <v>fightbg1</v>
      </c>
      <c r="AJ213" s="6" t="str">
        <f t="shared" si="117"/>
        <v>smallback_1</v>
      </c>
      <c r="AK213" s="18">
        <v>20800</v>
      </c>
      <c r="AL213" s="5" t="str">
        <f t="shared" si="111"/>
        <v>map1_3</v>
      </c>
    </row>
    <row r="214" spans="1:38" s="2" customFormat="1" x14ac:dyDescent="0.3">
      <c r="A214" s="6">
        <v>2</v>
      </c>
      <c r="B214" s="6" t="str">
        <f t="shared" si="114"/>
        <v>1-209</v>
      </c>
      <c r="C214" s="29" t="s">
        <v>283</v>
      </c>
      <c r="D214" s="6" t="s">
        <v>786</v>
      </c>
      <c r="E214" s="6"/>
      <c r="F214" s="6"/>
      <c r="G214" s="6">
        <v>1</v>
      </c>
      <c r="H214" s="6">
        <v>208</v>
      </c>
      <c r="I214" s="6">
        <f t="shared" ca="1" si="118"/>
        <v>166787</v>
      </c>
      <c r="J214" s="6">
        <f ca="1">(INT((VLOOKUP(C214*100+10*(G214-1),[1]导表_副本怪物!$B$4:$AK$100000,23,0)*20+(VLOOKUP(C214*100+10*(G214-1),[1]导表_副本怪物!$B$4:$AK$100000,31,0)+VLOOKUP(C214*100+10*(G214-1),[1]导表_副本怪物!$B$4:$AK$100000,32,0)+VLOOKUP(C214*100+10*(G214-1),[1]导表_副本怪物!$B$4:$AK$100000,33,0)+VLOOKUP(C214*100+10*(G214-1),[1]导表_副本怪物!$B$4:$AK$100000,34,0)+VLOOKUP(C214*100+10*(G214-1),[1]导表_副本怪物!$B$4:$AK$100000,35,0))*20)*1000)/1000)</f>
        <v>196220</v>
      </c>
      <c r="K214" s="6"/>
      <c r="L214" s="6"/>
      <c r="M214" s="6">
        <f t="shared" si="115"/>
        <v>1</v>
      </c>
      <c r="N214" s="6">
        <v>1</v>
      </c>
      <c r="O214" s="6"/>
      <c r="P214" s="6">
        <v>0</v>
      </c>
      <c r="Q214" s="6">
        <v>20900</v>
      </c>
      <c r="R214" s="41">
        <v>20901</v>
      </c>
      <c r="S214" s="41">
        <v>500</v>
      </c>
      <c r="T214" s="41">
        <v>20902</v>
      </c>
      <c r="U214" s="41">
        <v>500</v>
      </c>
      <c r="V214" s="41">
        <v>20903</v>
      </c>
      <c r="W214" s="41">
        <v>500</v>
      </c>
      <c r="X214" s="41">
        <v>20904</v>
      </c>
      <c r="Y214" s="41">
        <v>500</v>
      </c>
      <c r="Z214" s="41">
        <v>20905</v>
      </c>
      <c r="AA214" s="41">
        <v>500</v>
      </c>
      <c r="AB214" s="41">
        <v>20906</v>
      </c>
      <c r="AC214" s="41">
        <v>500</v>
      </c>
      <c r="AD214" s="41">
        <v>20907</v>
      </c>
      <c r="AE214" s="41">
        <v>1</v>
      </c>
      <c r="AF214" s="6"/>
      <c r="AG214" s="6"/>
      <c r="AH214" s="6">
        <v>1</v>
      </c>
      <c r="AI214" s="6" t="str">
        <f t="shared" si="116"/>
        <v>fightbg1</v>
      </c>
      <c r="AJ214" s="6" t="str">
        <f t="shared" si="117"/>
        <v>smallback_1</v>
      </c>
      <c r="AK214" s="18">
        <v>20900</v>
      </c>
      <c r="AL214" s="5" t="str">
        <f t="shared" si="112"/>
        <v>map1_4</v>
      </c>
    </row>
    <row r="215" spans="1:38" s="2" customFormat="1" x14ac:dyDescent="0.3">
      <c r="A215" s="6">
        <v>2</v>
      </c>
      <c r="B215" s="11" t="str">
        <f t="shared" si="114"/>
        <v>1-210</v>
      </c>
      <c r="C215" s="29" t="s">
        <v>284</v>
      </c>
      <c r="D215" s="6" t="s">
        <v>787</v>
      </c>
      <c r="E215" s="6"/>
      <c r="F215" s="6"/>
      <c r="G215" s="11">
        <v>1</v>
      </c>
      <c r="H215" s="6">
        <v>209</v>
      </c>
      <c r="I215" s="6">
        <f t="shared" ca="1" si="118"/>
        <v>190400</v>
      </c>
      <c r="J215" s="6">
        <f ca="1">(INT((VLOOKUP(C215*100+10*(G215-1),[1]导表_副本怪物!$B$4:$AK$100000,23,0)*20+(VLOOKUP(C215*100+10*(G215-1),[1]导表_副本怪物!$B$4:$AK$100000,31,0)+VLOOKUP(C215*100+10*(G215-1),[1]导表_副本怪物!$B$4:$AK$100000,32,0)+VLOOKUP(C215*100+10*(G215-1),[1]导表_副本怪物!$B$4:$AK$100000,33,0)+VLOOKUP(C215*100+10*(G215-1),[1]导表_副本怪物!$B$4:$AK$100000,34,0)+VLOOKUP(C215*100+10*(G215-1),[1]导表_副本怪物!$B$4:$AK$100000,35,0))*20)*1000)/1000)</f>
        <v>224000</v>
      </c>
      <c r="K215" s="6"/>
      <c r="L215" s="6"/>
      <c r="M215" s="6">
        <f t="shared" si="115"/>
        <v>1</v>
      </c>
      <c r="N215" s="12">
        <v>1</v>
      </c>
      <c r="O215" s="12"/>
      <c r="P215" s="6">
        <v>0</v>
      </c>
      <c r="Q215" s="6">
        <v>21000</v>
      </c>
      <c r="R215" s="41">
        <v>21001</v>
      </c>
      <c r="S215" s="41">
        <v>500</v>
      </c>
      <c r="T215" s="41">
        <v>21002</v>
      </c>
      <c r="U215" s="41">
        <v>500</v>
      </c>
      <c r="V215" s="41">
        <v>21003</v>
      </c>
      <c r="W215" s="41">
        <v>500</v>
      </c>
      <c r="X215" s="41">
        <v>21004</v>
      </c>
      <c r="Y215" s="41">
        <v>500</v>
      </c>
      <c r="Z215" s="41">
        <v>21005</v>
      </c>
      <c r="AA215" s="41">
        <v>500</v>
      </c>
      <c r="AB215" s="41">
        <v>21006</v>
      </c>
      <c r="AC215" s="41">
        <v>500</v>
      </c>
      <c r="AD215" s="41">
        <v>21007</v>
      </c>
      <c r="AE215" s="41">
        <v>1</v>
      </c>
      <c r="AF215" s="6"/>
      <c r="AG215" s="6"/>
      <c r="AH215" s="6">
        <v>1</v>
      </c>
      <c r="AI215" s="6" t="str">
        <f t="shared" si="116"/>
        <v>fightbg1</v>
      </c>
      <c r="AJ215" s="6" t="str">
        <f t="shared" si="117"/>
        <v>smallback_1</v>
      </c>
      <c r="AK215" s="18">
        <v>21000</v>
      </c>
      <c r="AL215" s="5" t="str">
        <f t="shared" si="113"/>
        <v>map1_5</v>
      </c>
    </row>
    <row r="216" spans="1:38" s="2" customFormat="1" x14ac:dyDescent="0.3">
      <c r="A216" s="6">
        <v>2</v>
      </c>
      <c r="B216" s="6" t="str">
        <f t="shared" si="114"/>
        <v>1-211</v>
      </c>
      <c r="C216" s="29" t="s">
        <v>285</v>
      </c>
      <c r="D216" s="6" t="s">
        <v>788</v>
      </c>
      <c r="E216" s="6"/>
      <c r="F216" s="6"/>
      <c r="G216" s="6">
        <v>1</v>
      </c>
      <c r="H216" s="6">
        <v>210</v>
      </c>
      <c r="I216" s="6">
        <f t="shared" ca="1" si="118"/>
        <v>173400</v>
      </c>
      <c r="J216" s="6">
        <f ca="1">(INT((VLOOKUP(C216*100+10*(G216-1),[1]导表_副本怪物!$B$4:$AK$100000,23,0)*20+(VLOOKUP(C216*100+10*(G216-1),[1]导表_副本怪物!$B$4:$AK$100000,31,0)+VLOOKUP(C216*100+10*(G216-1),[1]导表_副本怪物!$B$4:$AK$100000,32,0)+VLOOKUP(C216*100+10*(G216-1),[1]导表_副本怪物!$B$4:$AK$100000,33,0)+VLOOKUP(C216*100+10*(G216-1),[1]导表_副本怪物!$B$4:$AK$100000,34,0)+VLOOKUP(C216*100+10*(G216-1),[1]导表_副本怪物!$B$4:$AK$100000,35,0))*20)*1000)/1000)</f>
        <v>204000</v>
      </c>
      <c r="K216" s="12" t="s">
        <v>2084</v>
      </c>
      <c r="L216" s="12" t="s">
        <v>2083</v>
      </c>
      <c r="M216" s="6">
        <f t="shared" si="115"/>
        <v>1</v>
      </c>
      <c r="N216" s="6">
        <v>1</v>
      </c>
      <c r="O216" s="6"/>
      <c r="P216" s="6">
        <v>0</v>
      </c>
      <c r="Q216" s="6">
        <v>21100</v>
      </c>
      <c r="R216" s="41">
        <v>21101</v>
      </c>
      <c r="S216" s="41">
        <v>500</v>
      </c>
      <c r="T216" s="41">
        <v>21102</v>
      </c>
      <c r="U216" s="41">
        <v>500</v>
      </c>
      <c r="V216" s="41">
        <v>21103</v>
      </c>
      <c r="W216" s="41">
        <v>500</v>
      </c>
      <c r="X216" s="41">
        <v>21104</v>
      </c>
      <c r="Y216" s="41">
        <v>500</v>
      </c>
      <c r="Z216" s="41">
        <v>21105</v>
      </c>
      <c r="AA216" s="41">
        <v>500</v>
      </c>
      <c r="AB216" s="41">
        <v>21106</v>
      </c>
      <c r="AC216" s="41">
        <v>500</v>
      </c>
      <c r="AD216" s="41">
        <v>21107</v>
      </c>
      <c r="AE216" s="41">
        <v>1</v>
      </c>
      <c r="AF216" s="6"/>
      <c r="AG216" s="6"/>
      <c r="AH216" s="6">
        <v>1</v>
      </c>
      <c r="AI216" s="6" t="str">
        <f t="shared" si="116"/>
        <v>fightbg1</v>
      </c>
      <c r="AJ216" s="6" t="str">
        <f t="shared" si="117"/>
        <v>smallback_1</v>
      </c>
      <c r="AK216" s="18">
        <v>21100</v>
      </c>
      <c r="AL216" s="5" t="str">
        <f t="shared" si="109"/>
        <v>map1_1</v>
      </c>
    </row>
    <row r="217" spans="1:38" s="2" customFormat="1" x14ac:dyDescent="0.3">
      <c r="A217" s="6">
        <v>2</v>
      </c>
      <c r="B217" s="6" t="str">
        <f t="shared" si="114"/>
        <v>1-212</v>
      </c>
      <c r="C217" s="29" t="s">
        <v>286</v>
      </c>
      <c r="D217" s="6" t="s">
        <v>789</v>
      </c>
      <c r="E217" s="6"/>
      <c r="F217" s="6"/>
      <c r="G217" s="6">
        <v>1</v>
      </c>
      <c r="H217" s="6">
        <v>211</v>
      </c>
      <c r="I217" s="6">
        <f t="shared" ca="1" si="118"/>
        <v>177616</v>
      </c>
      <c r="J217" s="6">
        <f ca="1">(INT((VLOOKUP(C217*100+10*(G217-1),[1]导表_副本怪物!$B$4:$AK$100000,23,0)*20+(VLOOKUP(C217*100+10*(G217-1),[1]导表_副本怪物!$B$4:$AK$100000,31,0)+VLOOKUP(C217*100+10*(G217-1),[1]导表_副本怪物!$B$4:$AK$100000,32,0)+VLOOKUP(C217*100+10*(G217-1),[1]导表_副本怪物!$B$4:$AK$100000,33,0)+VLOOKUP(C217*100+10*(G217-1),[1]导表_副本怪物!$B$4:$AK$100000,34,0)+VLOOKUP(C217*100+10*(G217-1),[1]导表_副本怪物!$B$4:$AK$100000,35,0))*20)*1000)/1000)</f>
        <v>208960</v>
      </c>
      <c r="K217" s="6"/>
      <c r="L217" s="6"/>
      <c r="M217" s="6">
        <f t="shared" si="115"/>
        <v>1</v>
      </c>
      <c r="N217" s="6">
        <v>1</v>
      </c>
      <c r="O217" s="6"/>
      <c r="P217" s="6">
        <v>0</v>
      </c>
      <c r="Q217" s="6">
        <v>21200</v>
      </c>
      <c r="R217" s="41">
        <v>21201</v>
      </c>
      <c r="S217" s="41">
        <v>500</v>
      </c>
      <c r="T217" s="41">
        <v>21202</v>
      </c>
      <c r="U217" s="41">
        <v>500</v>
      </c>
      <c r="V217" s="41">
        <v>21203</v>
      </c>
      <c r="W217" s="41">
        <v>500</v>
      </c>
      <c r="X217" s="41">
        <v>21204</v>
      </c>
      <c r="Y217" s="41">
        <v>500</v>
      </c>
      <c r="Z217" s="41">
        <v>21205</v>
      </c>
      <c r="AA217" s="41">
        <v>500</v>
      </c>
      <c r="AB217" s="41">
        <v>21206</v>
      </c>
      <c r="AC217" s="41">
        <v>500</v>
      </c>
      <c r="AD217" s="41">
        <v>21207</v>
      </c>
      <c r="AE217" s="41">
        <v>1</v>
      </c>
      <c r="AF217" s="6"/>
      <c r="AG217" s="6"/>
      <c r="AH217" s="6">
        <v>1</v>
      </c>
      <c r="AI217" s="6" t="str">
        <f t="shared" si="116"/>
        <v>fightbg1</v>
      </c>
      <c r="AJ217" s="6" t="str">
        <f t="shared" si="117"/>
        <v>smallback_1</v>
      </c>
      <c r="AK217" s="18">
        <v>21200</v>
      </c>
      <c r="AL217" s="5" t="str">
        <f t="shared" si="110"/>
        <v>map1_2</v>
      </c>
    </row>
    <row r="218" spans="1:38" s="2" customFormat="1" x14ac:dyDescent="0.3">
      <c r="A218" s="6">
        <v>2</v>
      </c>
      <c r="B218" s="6" t="str">
        <f t="shared" si="114"/>
        <v>1-213</v>
      </c>
      <c r="C218" s="29" t="s">
        <v>287</v>
      </c>
      <c r="D218" s="6" t="s">
        <v>790</v>
      </c>
      <c r="E218" s="6"/>
      <c r="F218" s="6"/>
      <c r="G218" s="6">
        <v>1</v>
      </c>
      <c r="H218" s="6">
        <v>212</v>
      </c>
      <c r="I218" s="6">
        <f t="shared" ca="1" si="118"/>
        <v>181900</v>
      </c>
      <c r="J218" s="6">
        <f ca="1">(INT((VLOOKUP(C218*100+10*(G218-1),[1]导表_副本怪物!$B$4:$AK$100000,23,0)*20+(VLOOKUP(C218*100+10*(G218-1),[1]导表_副本怪物!$B$4:$AK$100000,31,0)+VLOOKUP(C218*100+10*(G218-1),[1]导表_副本怪物!$B$4:$AK$100000,32,0)+VLOOKUP(C218*100+10*(G218-1),[1]导表_副本怪物!$B$4:$AK$100000,33,0)+VLOOKUP(C218*100+10*(G218-1),[1]导表_副本怪物!$B$4:$AK$100000,34,0)+VLOOKUP(C218*100+10*(G218-1),[1]导表_副本怪物!$B$4:$AK$100000,35,0))*20)*1000)/1000)</f>
        <v>214000</v>
      </c>
      <c r="K218" s="6"/>
      <c r="L218" s="6"/>
      <c r="M218" s="6">
        <f t="shared" si="115"/>
        <v>1</v>
      </c>
      <c r="N218" s="12">
        <v>1</v>
      </c>
      <c r="O218" s="12"/>
      <c r="P218" s="6">
        <v>0</v>
      </c>
      <c r="Q218" s="6">
        <v>21300</v>
      </c>
      <c r="R218" s="41">
        <v>21301</v>
      </c>
      <c r="S218" s="41">
        <v>500</v>
      </c>
      <c r="T218" s="41">
        <v>21302</v>
      </c>
      <c r="U218" s="41">
        <v>500</v>
      </c>
      <c r="V218" s="41">
        <v>21303</v>
      </c>
      <c r="W218" s="41">
        <v>500</v>
      </c>
      <c r="X218" s="41">
        <v>21304</v>
      </c>
      <c r="Y218" s="41">
        <v>500</v>
      </c>
      <c r="Z218" s="41">
        <v>21305</v>
      </c>
      <c r="AA218" s="41">
        <v>500</v>
      </c>
      <c r="AB218" s="41">
        <v>21306</v>
      </c>
      <c r="AC218" s="41">
        <v>500</v>
      </c>
      <c r="AD218" s="41">
        <v>21307</v>
      </c>
      <c r="AE218" s="41">
        <v>1</v>
      </c>
      <c r="AF218" s="6"/>
      <c r="AG218" s="6"/>
      <c r="AH218" s="6">
        <v>1</v>
      </c>
      <c r="AI218" s="6" t="str">
        <f t="shared" si="116"/>
        <v>fightbg1</v>
      </c>
      <c r="AJ218" s="6" t="str">
        <f t="shared" si="117"/>
        <v>smallback_1</v>
      </c>
      <c r="AK218" s="18">
        <v>21300</v>
      </c>
      <c r="AL218" s="5" t="str">
        <f t="shared" si="111"/>
        <v>map1_3</v>
      </c>
    </row>
    <row r="219" spans="1:38" s="2" customFormat="1" x14ac:dyDescent="0.3">
      <c r="A219" s="6">
        <v>2</v>
      </c>
      <c r="B219" s="6" t="str">
        <f t="shared" si="114"/>
        <v>1-214</v>
      </c>
      <c r="C219" s="29" t="s">
        <v>288</v>
      </c>
      <c r="D219" s="6" t="s">
        <v>791</v>
      </c>
      <c r="E219" s="6"/>
      <c r="F219" s="6"/>
      <c r="G219" s="6">
        <v>1</v>
      </c>
      <c r="H219" s="6">
        <v>213</v>
      </c>
      <c r="I219" s="6">
        <f t="shared" ca="1" si="118"/>
        <v>186116</v>
      </c>
      <c r="J219" s="6">
        <f ca="1">(INT((VLOOKUP(C219*100+10*(G219-1),[1]导表_副本怪物!$B$4:$AK$100000,23,0)*20+(VLOOKUP(C219*100+10*(G219-1),[1]导表_副本怪物!$B$4:$AK$100000,31,0)+VLOOKUP(C219*100+10*(G219-1),[1]导表_副本怪物!$B$4:$AK$100000,32,0)+VLOOKUP(C219*100+10*(G219-1),[1]导表_副本怪物!$B$4:$AK$100000,33,0)+VLOOKUP(C219*100+10*(G219-1),[1]导表_副本怪物!$B$4:$AK$100000,34,0)+VLOOKUP(C219*100+10*(G219-1),[1]导表_副本怪物!$B$4:$AK$100000,35,0))*20)*1000)/1000)</f>
        <v>218960</v>
      </c>
      <c r="K219" s="6"/>
      <c r="L219" s="6"/>
      <c r="M219" s="6">
        <f t="shared" si="115"/>
        <v>1</v>
      </c>
      <c r="N219" s="6">
        <v>1</v>
      </c>
      <c r="O219" s="6"/>
      <c r="P219" s="6">
        <v>0</v>
      </c>
      <c r="Q219" s="6">
        <v>21400</v>
      </c>
      <c r="R219" s="41">
        <v>21401</v>
      </c>
      <c r="S219" s="41">
        <v>500</v>
      </c>
      <c r="T219" s="41">
        <v>21402</v>
      </c>
      <c r="U219" s="41">
        <v>500</v>
      </c>
      <c r="V219" s="41">
        <v>21403</v>
      </c>
      <c r="W219" s="41">
        <v>500</v>
      </c>
      <c r="X219" s="41">
        <v>21404</v>
      </c>
      <c r="Y219" s="41">
        <v>500</v>
      </c>
      <c r="Z219" s="41">
        <v>21405</v>
      </c>
      <c r="AA219" s="41">
        <v>500</v>
      </c>
      <c r="AB219" s="41">
        <v>21406</v>
      </c>
      <c r="AC219" s="41">
        <v>500</v>
      </c>
      <c r="AD219" s="41">
        <v>21407</v>
      </c>
      <c r="AE219" s="41">
        <v>1</v>
      </c>
      <c r="AF219" s="6"/>
      <c r="AG219" s="6"/>
      <c r="AH219" s="6">
        <v>1</v>
      </c>
      <c r="AI219" s="6" t="str">
        <f t="shared" si="116"/>
        <v>fightbg1</v>
      </c>
      <c r="AJ219" s="6" t="str">
        <f t="shared" si="117"/>
        <v>smallback_1</v>
      </c>
      <c r="AK219" s="18">
        <v>21400</v>
      </c>
      <c r="AL219" s="5" t="str">
        <f t="shared" si="112"/>
        <v>map1_4</v>
      </c>
    </row>
    <row r="220" spans="1:38" s="2" customFormat="1" x14ac:dyDescent="0.3">
      <c r="A220" s="6">
        <v>2</v>
      </c>
      <c r="B220" s="11" t="str">
        <f t="shared" si="114"/>
        <v>1-215</v>
      </c>
      <c r="C220" s="29" t="s">
        <v>289</v>
      </c>
      <c r="D220" s="6" t="s">
        <v>792</v>
      </c>
      <c r="E220" s="6"/>
      <c r="F220" s="6"/>
      <c r="G220" s="11">
        <v>1</v>
      </c>
      <c r="H220" s="6">
        <v>214</v>
      </c>
      <c r="I220" s="6">
        <f t="shared" ca="1" si="118"/>
        <v>211786</v>
      </c>
      <c r="J220" s="6">
        <f ca="1">(INT((VLOOKUP(C220*100+10*(G220-1),[1]导表_副本怪物!$B$4:$AK$100000,23,0)*20+(VLOOKUP(C220*100+10*(G220-1),[1]导表_副本怪物!$B$4:$AK$100000,31,0)+VLOOKUP(C220*100+10*(G220-1),[1]导表_副本怪物!$B$4:$AK$100000,32,0)+VLOOKUP(C220*100+10*(G220-1),[1]导表_副本怪物!$B$4:$AK$100000,33,0)+VLOOKUP(C220*100+10*(G220-1),[1]导表_副本怪物!$B$4:$AK$100000,34,0)+VLOOKUP(C220*100+10*(G220-1),[1]导表_副本怪物!$B$4:$AK$100000,35,0))*20)*1000)/1000)</f>
        <v>249160</v>
      </c>
      <c r="K220" s="6"/>
      <c r="L220" s="6"/>
      <c r="M220" s="6">
        <f t="shared" si="115"/>
        <v>1</v>
      </c>
      <c r="N220" s="6">
        <v>1</v>
      </c>
      <c r="O220" s="6"/>
      <c r="P220" s="6">
        <v>0</v>
      </c>
      <c r="Q220" s="6">
        <v>21500</v>
      </c>
      <c r="R220" s="41">
        <v>21501</v>
      </c>
      <c r="S220" s="41">
        <v>500</v>
      </c>
      <c r="T220" s="41">
        <v>21502</v>
      </c>
      <c r="U220" s="41">
        <v>500</v>
      </c>
      <c r="V220" s="41">
        <v>21503</v>
      </c>
      <c r="W220" s="41">
        <v>500</v>
      </c>
      <c r="X220" s="41">
        <v>21504</v>
      </c>
      <c r="Y220" s="41">
        <v>500</v>
      </c>
      <c r="Z220" s="41">
        <v>21505</v>
      </c>
      <c r="AA220" s="41">
        <v>500</v>
      </c>
      <c r="AB220" s="41">
        <v>21506</v>
      </c>
      <c r="AC220" s="41">
        <v>500</v>
      </c>
      <c r="AD220" s="41">
        <v>21507</v>
      </c>
      <c r="AE220" s="41">
        <v>1</v>
      </c>
      <c r="AF220" s="6"/>
      <c r="AG220" s="6"/>
      <c r="AH220" s="6">
        <v>1</v>
      </c>
      <c r="AI220" s="6" t="str">
        <f t="shared" si="116"/>
        <v>fightbg1</v>
      </c>
      <c r="AJ220" s="6" t="str">
        <f t="shared" si="117"/>
        <v>smallback_1</v>
      </c>
      <c r="AK220" s="18">
        <v>21500</v>
      </c>
      <c r="AL220" s="5" t="str">
        <f t="shared" si="113"/>
        <v>map1_5</v>
      </c>
    </row>
    <row r="221" spans="1:38" s="2" customFormat="1" x14ac:dyDescent="0.3">
      <c r="A221" s="6">
        <v>2</v>
      </c>
      <c r="B221" s="6" t="str">
        <f t="shared" si="114"/>
        <v>1-216</v>
      </c>
      <c r="C221" s="29" t="s">
        <v>290</v>
      </c>
      <c r="D221" s="6" t="s">
        <v>793</v>
      </c>
      <c r="E221" s="6"/>
      <c r="F221" s="6"/>
      <c r="G221" s="6">
        <v>1</v>
      </c>
      <c r="H221" s="6">
        <v>215</v>
      </c>
      <c r="I221" s="6">
        <f t="shared" ca="1" si="118"/>
        <v>192729</v>
      </c>
      <c r="J221" s="6">
        <f ca="1">(INT((VLOOKUP(C221*100+10*(G221-1),[1]导表_副本怪物!$B$4:$AK$100000,23,0)*20+(VLOOKUP(C221*100+10*(G221-1),[1]导表_副本怪物!$B$4:$AK$100000,31,0)+VLOOKUP(C221*100+10*(G221-1),[1]导表_副本怪物!$B$4:$AK$100000,32,0)+VLOOKUP(C221*100+10*(G221-1),[1]导表_副本怪物!$B$4:$AK$100000,33,0)+VLOOKUP(C221*100+10*(G221-1),[1]导表_副本怪物!$B$4:$AK$100000,34,0)+VLOOKUP(C221*100+10*(G221-1),[1]导表_副本怪物!$B$4:$AK$100000,35,0))*20)*1000)/1000)</f>
        <v>226740</v>
      </c>
      <c r="K221" s="12" t="s">
        <v>2085</v>
      </c>
      <c r="L221" s="12" t="s">
        <v>2083</v>
      </c>
      <c r="M221" s="6">
        <f t="shared" si="115"/>
        <v>1</v>
      </c>
      <c r="N221" s="12">
        <v>1</v>
      </c>
      <c r="O221" s="12"/>
      <c r="P221" s="6">
        <v>0</v>
      </c>
      <c r="Q221" s="6">
        <v>21600</v>
      </c>
      <c r="R221" s="41">
        <v>21601</v>
      </c>
      <c r="S221" s="41">
        <v>500</v>
      </c>
      <c r="T221" s="41">
        <v>21602</v>
      </c>
      <c r="U221" s="41">
        <v>500</v>
      </c>
      <c r="V221" s="41">
        <v>21603</v>
      </c>
      <c r="W221" s="41">
        <v>500</v>
      </c>
      <c r="X221" s="41">
        <v>21604</v>
      </c>
      <c r="Y221" s="41">
        <v>500</v>
      </c>
      <c r="Z221" s="41">
        <v>21605</v>
      </c>
      <c r="AA221" s="41">
        <v>500</v>
      </c>
      <c r="AB221" s="41">
        <v>21606</v>
      </c>
      <c r="AC221" s="41">
        <v>500</v>
      </c>
      <c r="AD221" s="41">
        <v>21607</v>
      </c>
      <c r="AE221" s="41">
        <v>1</v>
      </c>
      <c r="AF221" s="6"/>
      <c r="AG221" s="6"/>
      <c r="AH221" s="6">
        <v>1</v>
      </c>
      <c r="AI221" s="6" t="str">
        <f t="shared" si="116"/>
        <v>fightbg1</v>
      </c>
      <c r="AJ221" s="6" t="str">
        <f t="shared" si="117"/>
        <v>smallback_1</v>
      </c>
      <c r="AK221" s="18">
        <v>21600</v>
      </c>
      <c r="AL221" s="5" t="str">
        <f t="shared" si="109"/>
        <v>map1_1</v>
      </c>
    </row>
    <row r="222" spans="1:38" s="2" customFormat="1" x14ac:dyDescent="0.3">
      <c r="A222" s="6">
        <v>2</v>
      </c>
      <c r="B222" s="6" t="str">
        <f t="shared" si="114"/>
        <v>1-217</v>
      </c>
      <c r="C222" s="29" t="s">
        <v>291</v>
      </c>
      <c r="D222" s="6" t="s">
        <v>794</v>
      </c>
      <c r="E222" s="6"/>
      <c r="F222" s="6"/>
      <c r="G222" s="6">
        <v>1</v>
      </c>
      <c r="H222" s="6">
        <v>216</v>
      </c>
      <c r="I222" s="6">
        <f t="shared" ca="1" si="118"/>
        <v>197489</v>
      </c>
      <c r="J222" s="6">
        <f ca="1">(INT((VLOOKUP(C222*100+10*(G222-1),[1]导表_副本怪物!$B$4:$AK$100000,23,0)*20+(VLOOKUP(C222*100+10*(G222-1),[1]导表_副本怪物!$B$4:$AK$100000,31,0)+VLOOKUP(C222*100+10*(G222-1),[1]导表_副本怪物!$B$4:$AK$100000,32,0)+VLOOKUP(C222*100+10*(G222-1),[1]导表_副本怪物!$B$4:$AK$100000,33,0)+VLOOKUP(C222*100+10*(G222-1),[1]导表_副本怪物!$B$4:$AK$100000,34,0)+VLOOKUP(C222*100+10*(G222-1),[1]导表_副本怪物!$B$4:$AK$100000,35,0))*20)*1000)/1000)</f>
        <v>232340</v>
      </c>
      <c r="K222" s="6"/>
      <c r="L222" s="6"/>
      <c r="M222" s="6">
        <f t="shared" si="115"/>
        <v>1</v>
      </c>
      <c r="N222" s="6">
        <v>1</v>
      </c>
      <c r="O222" s="6"/>
      <c r="P222" s="6">
        <v>0</v>
      </c>
      <c r="Q222" s="6">
        <v>21700</v>
      </c>
      <c r="R222" s="41">
        <v>21701</v>
      </c>
      <c r="S222" s="41">
        <v>500</v>
      </c>
      <c r="T222" s="41">
        <v>21702</v>
      </c>
      <c r="U222" s="41">
        <v>500</v>
      </c>
      <c r="V222" s="41">
        <v>21703</v>
      </c>
      <c r="W222" s="41">
        <v>500</v>
      </c>
      <c r="X222" s="41">
        <v>21704</v>
      </c>
      <c r="Y222" s="41">
        <v>500</v>
      </c>
      <c r="Z222" s="41">
        <v>21705</v>
      </c>
      <c r="AA222" s="41">
        <v>500</v>
      </c>
      <c r="AB222" s="41">
        <v>21706</v>
      </c>
      <c r="AC222" s="41">
        <v>500</v>
      </c>
      <c r="AD222" s="41">
        <v>21707</v>
      </c>
      <c r="AE222" s="41">
        <v>1</v>
      </c>
      <c r="AF222" s="6"/>
      <c r="AG222" s="6"/>
      <c r="AH222" s="6">
        <v>1</v>
      </c>
      <c r="AI222" s="6" t="str">
        <f t="shared" si="116"/>
        <v>fightbg1</v>
      </c>
      <c r="AJ222" s="6" t="str">
        <f t="shared" si="117"/>
        <v>smallback_1</v>
      </c>
      <c r="AK222" s="18">
        <v>21700</v>
      </c>
      <c r="AL222" s="5" t="str">
        <f t="shared" si="110"/>
        <v>map1_2</v>
      </c>
    </row>
    <row r="223" spans="1:38" s="2" customFormat="1" x14ac:dyDescent="0.3">
      <c r="A223" s="6">
        <v>2</v>
      </c>
      <c r="B223" s="6" t="str">
        <f t="shared" si="114"/>
        <v>1-218</v>
      </c>
      <c r="C223" s="29" t="s">
        <v>292</v>
      </c>
      <c r="D223" s="6" t="s">
        <v>795</v>
      </c>
      <c r="E223" s="6"/>
      <c r="F223" s="6"/>
      <c r="G223" s="6">
        <v>1</v>
      </c>
      <c r="H223" s="6">
        <v>217</v>
      </c>
      <c r="I223" s="6">
        <f t="shared" ca="1" si="118"/>
        <v>202266</v>
      </c>
      <c r="J223" s="6">
        <f ca="1">(INT((VLOOKUP(C223*100+10*(G223-1),[1]导表_副本怪物!$B$4:$AK$100000,23,0)*20+(VLOOKUP(C223*100+10*(G223-1),[1]导表_副本怪物!$B$4:$AK$100000,31,0)+VLOOKUP(C223*100+10*(G223-1),[1]导表_副本怪物!$B$4:$AK$100000,32,0)+VLOOKUP(C223*100+10*(G223-1),[1]导表_副本怪物!$B$4:$AK$100000,33,0)+VLOOKUP(C223*100+10*(G223-1),[1]导表_副本怪物!$B$4:$AK$100000,34,0)+VLOOKUP(C223*100+10*(G223-1),[1]导表_副本怪物!$B$4:$AK$100000,35,0))*20)*1000)/1000)</f>
        <v>237960</v>
      </c>
      <c r="K223" s="6"/>
      <c r="L223" s="6"/>
      <c r="M223" s="6">
        <f t="shared" si="115"/>
        <v>1</v>
      </c>
      <c r="N223" s="6">
        <v>1</v>
      </c>
      <c r="O223" s="6"/>
      <c r="P223" s="6">
        <v>0</v>
      </c>
      <c r="Q223" s="6">
        <v>21800</v>
      </c>
      <c r="R223" s="41">
        <v>21801</v>
      </c>
      <c r="S223" s="41">
        <v>500</v>
      </c>
      <c r="T223" s="41">
        <v>21802</v>
      </c>
      <c r="U223" s="41">
        <v>500</v>
      </c>
      <c r="V223" s="41">
        <v>21803</v>
      </c>
      <c r="W223" s="41">
        <v>500</v>
      </c>
      <c r="X223" s="41">
        <v>21804</v>
      </c>
      <c r="Y223" s="41">
        <v>500</v>
      </c>
      <c r="Z223" s="41">
        <v>21805</v>
      </c>
      <c r="AA223" s="41">
        <v>500</v>
      </c>
      <c r="AB223" s="41">
        <v>21806</v>
      </c>
      <c r="AC223" s="41">
        <v>500</v>
      </c>
      <c r="AD223" s="41">
        <v>21807</v>
      </c>
      <c r="AE223" s="41">
        <v>1</v>
      </c>
      <c r="AF223" s="6"/>
      <c r="AG223" s="6"/>
      <c r="AH223" s="6">
        <v>1</v>
      </c>
      <c r="AI223" s="6" t="str">
        <f t="shared" si="116"/>
        <v>fightbg1</v>
      </c>
      <c r="AJ223" s="6" t="str">
        <f t="shared" si="117"/>
        <v>smallback_1</v>
      </c>
      <c r="AK223" s="18">
        <v>21800</v>
      </c>
      <c r="AL223" s="5" t="str">
        <f t="shared" si="111"/>
        <v>map1_3</v>
      </c>
    </row>
    <row r="224" spans="1:38" s="2" customFormat="1" x14ac:dyDescent="0.3">
      <c r="A224" s="6">
        <v>2</v>
      </c>
      <c r="B224" s="6" t="str">
        <f t="shared" si="114"/>
        <v>1-219</v>
      </c>
      <c r="C224" s="29" t="s">
        <v>293</v>
      </c>
      <c r="D224" s="6" t="s">
        <v>796</v>
      </c>
      <c r="E224" s="6"/>
      <c r="F224" s="6"/>
      <c r="G224" s="6">
        <v>1</v>
      </c>
      <c r="H224" s="6">
        <v>218</v>
      </c>
      <c r="I224" s="6">
        <f t="shared" ca="1" si="118"/>
        <v>207026</v>
      </c>
      <c r="J224" s="6">
        <f ca="1">(INT((VLOOKUP(C224*100+10*(G224-1),[1]导表_副本怪物!$B$4:$AK$100000,23,0)*20+(VLOOKUP(C224*100+10*(G224-1),[1]导表_副本怪物!$B$4:$AK$100000,31,0)+VLOOKUP(C224*100+10*(G224-1),[1]导表_副本怪物!$B$4:$AK$100000,32,0)+VLOOKUP(C224*100+10*(G224-1),[1]导表_副本怪物!$B$4:$AK$100000,33,0)+VLOOKUP(C224*100+10*(G224-1),[1]导表_副本怪物!$B$4:$AK$100000,34,0)+VLOOKUP(C224*100+10*(G224-1),[1]导表_副本怪物!$B$4:$AK$100000,35,0))*20)*1000)/1000)</f>
        <v>243560</v>
      </c>
      <c r="K224" s="6"/>
      <c r="L224" s="6"/>
      <c r="M224" s="6">
        <f t="shared" si="115"/>
        <v>1</v>
      </c>
      <c r="N224" s="12">
        <v>1</v>
      </c>
      <c r="O224" s="12"/>
      <c r="P224" s="6">
        <v>0</v>
      </c>
      <c r="Q224" s="6">
        <v>21900</v>
      </c>
      <c r="R224" s="41">
        <v>21901</v>
      </c>
      <c r="S224" s="41">
        <v>500</v>
      </c>
      <c r="T224" s="41">
        <v>21902</v>
      </c>
      <c r="U224" s="41">
        <v>500</v>
      </c>
      <c r="V224" s="41">
        <v>21903</v>
      </c>
      <c r="W224" s="41">
        <v>500</v>
      </c>
      <c r="X224" s="41">
        <v>21904</v>
      </c>
      <c r="Y224" s="41">
        <v>500</v>
      </c>
      <c r="Z224" s="41">
        <v>21905</v>
      </c>
      <c r="AA224" s="41">
        <v>500</v>
      </c>
      <c r="AB224" s="41">
        <v>21906</v>
      </c>
      <c r="AC224" s="41">
        <v>500</v>
      </c>
      <c r="AD224" s="41">
        <v>21907</v>
      </c>
      <c r="AE224" s="41">
        <v>1</v>
      </c>
      <c r="AF224" s="6"/>
      <c r="AG224" s="6"/>
      <c r="AH224" s="6">
        <v>1</v>
      </c>
      <c r="AI224" s="6" t="str">
        <f t="shared" si="116"/>
        <v>fightbg1</v>
      </c>
      <c r="AJ224" s="6" t="str">
        <f t="shared" si="117"/>
        <v>smallback_1</v>
      </c>
      <c r="AK224" s="18">
        <v>21900</v>
      </c>
      <c r="AL224" s="5" t="str">
        <f t="shared" si="112"/>
        <v>map1_4</v>
      </c>
    </row>
    <row r="225" spans="1:38" s="2" customFormat="1" x14ac:dyDescent="0.3">
      <c r="A225" s="6">
        <v>2</v>
      </c>
      <c r="B225" s="11" t="str">
        <f t="shared" si="114"/>
        <v>1-220</v>
      </c>
      <c r="C225" s="29" t="s">
        <v>294</v>
      </c>
      <c r="D225" s="6" t="s">
        <v>797</v>
      </c>
      <c r="E225" s="6"/>
      <c r="F225" s="6"/>
      <c r="G225" s="11">
        <v>1</v>
      </c>
      <c r="H225" s="6">
        <v>219</v>
      </c>
      <c r="I225" s="6">
        <f t="shared" ca="1" si="118"/>
        <v>236742</v>
      </c>
      <c r="J225" s="6">
        <f ca="1">(INT((VLOOKUP(C225*100+10*(G225-1),[1]导表_副本怪物!$B$4:$AK$100000,23,0)*20+(VLOOKUP(C225*100+10*(G225-1),[1]导表_副本怪物!$B$4:$AK$100000,31,0)+VLOOKUP(C225*100+10*(G225-1),[1]导表_副本怪物!$B$4:$AK$100000,32,0)+VLOOKUP(C225*100+10*(G225-1),[1]导表_副本怪物!$B$4:$AK$100000,33,0)+VLOOKUP(C225*100+10*(G225-1),[1]导表_副本怪物!$B$4:$AK$100000,34,0)+VLOOKUP(C225*100+10*(G225-1),[1]导表_副本怪物!$B$4:$AK$100000,35,0))*20)*1000)/1000)</f>
        <v>278520</v>
      </c>
      <c r="K225" s="6"/>
      <c r="L225" s="6"/>
      <c r="M225" s="6">
        <f t="shared" si="115"/>
        <v>1</v>
      </c>
      <c r="N225" s="6">
        <v>1</v>
      </c>
      <c r="O225" s="6"/>
      <c r="P225" s="6">
        <v>0</v>
      </c>
      <c r="Q225" s="6">
        <v>22000</v>
      </c>
      <c r="R225" s="41">
        <v>22001</v>
      </c>
      <c r="S225" s="41">
        <v>500</v>
      </c>
      <c r="T225" s="41">
        <v>22002</v>
      </c>
      <c r="U225" s="41">
        <v>500</v>
      </c>
      <c r="V225" s="41">
        <v>22003</v>
      </c>
      <c r="W225" s="41">
        <v>500</v>
      </c>
      <c r="X225" s="41">
        <v>22004</v>
      </c>
      <c r="Y225" s="41">
        <v>500</v>
      </c>
      <c r="Z225" s="41">
        <v>22005</v>
      </c>
      <c r="AA225" s="41">
        <v>500</v>
      </c>
      <c r="AB225" s="41">
        <v>22006</v>
      </c>
      <c r="AC225" s="41">
        <v>500</v>
      </c>
      <c r="AD225" s="41">
        <v>22007</v>
      </c>
      <c r="AE225" s="41">
        <v>1</v>
      </c>
      <c r="AF225" s="6"/>
      <c r="AG225" s="6"/>
      <c r="AH225" s="6">
        <v>1</v>
      </c>
      <c r="AI225" s="6" t="str">
        <f t="shared" si="116"/>
        <v>fightbg1</v>
      </c>
      <c r="AJ225" s="6" t="str">
        <f t="shared" si="117"/>
        <v>smallback_1</v>
      </c>
      <c r="AK225" s="18">
        <v>22000</v>
      </c>
      <c r="AL225" s="5" t="str">
        <f t="shared" si="113"/>
        <v>map1_5</v>
      </c>
    </row>
    <row r="226" spans="1:38" s="2" customFormat="1" x14ac:dyDescent="0.3">
      <c r="A226" s="6">
        <v>2</v>
      </c>
      <c r="B226" s="6" t="str">
        <f t="shared" si="114"/>
        <v>1-221</v>
      </c>
      <c r="C226" s="29" t="s">
        <v>295</v>
      </c>
      <c r="D226" s="6" t="s">
        <v>798</v>
      </c>
      <c r="E226" s="6"/>
      <c r="F226" s="6"/>
      <c r="G226" s="6">
        <v>1</v>
      </c>
      <c r="H226" s="6">
        <v>220</v>
      </c>
      <c r="I226" s="6">
        <f t="shared" ca="1" si="118"/>
        <v>210324</v>
      </c>
      <c r="J226" s="6">
        <f ca="1">(INT((VLOOKUP(C226*100+10*(G226-1),[1]导表_副本怪物!$B$4:$AK$100000,23,0)*20+(VLOOKUP(C226*100+10*(G226-1),[1]导表_副本怪物!$B$4:$AK$100000,31,0)+VLOOKUP(C226*100+10*(G226-1),[1]导表_副本怪物!$B$4:$AK$100000,32,0)+VLOOKUP(C226*100+10*(G226-1),[1]导表_副本怪物!$B$4:$AK$100000,33,0)+VLOOKUP(C226*100+10*(G226-1),[1]导表_副本怪物!$B$4:$AK$100000,34,0)+VLOOKUP(C226*100+10*(G226-1),[1]导表_副本怪物!$B$4:$AK$100000,35,0))*20)*1000)/1000)</f>
        <v>247440</v>
      </c>
      <c r="K226" s="12" t="s">
        <v>2121</v>
      </c>
      <c r="L226" s="12" t="s">
        <v>66</v>
      </c>
      <c r="M226" s="6">
        <f t="shared" si="115"/>
        <v>1</v>
      </c>
      <c r="N226" s="6">
        <v>1</v>
      </c>
      <c r="O226" s="6"/>
      <c r="P226" s="6">
        <v>0</v>
      </c>
      <c r="Q226" s="6">
        <v>22100</v>
      </c>
      <c r="R226" s="41">
        <v>22101</v>
      </c>
      <c r="S226" s="41">
        <v>500</v>
      </c>
      <c r="T226" s="41">
        <v>22102</v>
      </c>
      <c r="U226" s="41">
        <v>500</v>
      </c>
      <c r="V226" s="41">
        <v>22103</v>
      </c>
      <c r="W226" s="41">
        <v>500</v>
      </c>
      <c r="X226" s="41">
        <v>22104</v>
      </c>
      <c r="Y226" s="41">
        <v>500</v>
      </c>
      <c r="Z226" s="41">
        <v>22105</v>
      </c>
      <c r="AA226" s="41">
        <v>500</v>
      </c>
      <c r="AB226" s="41">
        <v>22106</v>
      </c>
      <c r="AC226" s="41">
        <v>500</v>
      </c>
      <c r="AD226" s="41">
        <v>22107</v>
      </c>
      <c r="AE226" s="41">
        <v>1</v>
      </c>
      <c r="AF226" s="6"/>
      <c r="AG226" s="6"/>
      <c r="AH226" s="6">
        <v>10</v>
      </c>
      <c r="AI226" s="6" t="str">
        <f t="shared" si="116"/>
        <v>fightbg10</v>
      </c>
      <c r="AJ226" s="6" t="str">
        <f t="shared" si="117"/>
        <v>smallback_10</v>
      </c>
      <c r="AK226" s="18">
        <v>22100</v>
      </c>
      <c r="AL226" s="5" t="str">
        <f t="shared" si="109"/>
        <v>map10_1</v>
      </c>
    </row>
    <row r="227" spans="1:38" s="2" customFormat="1" x14ac:dyDescent="0.3">
      <c r="A227" s="6">
        <v>2</v>
      </c>
      <c r="B227" s="6" t="str">
        <f t="shared" si="114"/>
        <v>1-222</v>
      </c>
      <c r="C227" s="29" t="s">
        <v>296</v>
      </c>
      <c r="D227" s="6" t="s">
        <v>799</v>
      </c>
      <c r="E227" s="6"/>
      <c r="F227" s="6"/>
      <c r="G227" s="6">
        <v>1</v>
      </c>
      <c r="H227" s="6">
        <v>221</v>
      </c>
      <c r="I227" s="6">
        <f t="shared" ca="1" si="118"/>
        <v>215679</v>
      </c>
      <c r="J227" s="6">
        <f ca="1">(INT((VLOOKUP(C227*100+10*(G227-1),[1]导表_副本怪物!$B$4:$AK$100000,23,0)*20+(VLOOKUP(C227*100+10*(G227-1),[1]导表_副本怪物!$B$4:$AK$100000,31,0)+VLOOKUP(C227*100+10*(G227-1),[1]导表_副本怪物!$B$4:$AK$100000,32,0)+VLOOKUP(C227*100+10*(G227-1),[1]导表_副本怪物!$B$4:$AK$100000,33,0)+VLOOKUP(C227*100+10*(G227-1),[1]导表_副本怪物!$B$4:$AK$100000,34,0)+VLOOKUP(C227*100+10*(G227-1),[1]导表_副本怪物!$B$4:$AK$100000,35,0))*20)*1000)/1000)</f>
        <v>253740</v>
      </c>
      <c r="K227" s="6"/>
      <c r="L227" s="6"/>
      <c r="M227" s="6">
        <f t="shared" si="115"/>
        <v>1</v>
      </c>
      <c r="N227" s="12">
        <v>1</v>
      </c>
      <c r="O227" s="12"/>
      <c r="P227" s="6">
        <v>0</v>
      </c>
      <c r="Q227" s="6">
        <v>22200</v>
      </c>
      <c r="R227" s="41">
        <v>22201</v>
      </c>
      <c r="S227" s="41">
        <v>500</v>
      </c>
      <c r="T227" s="41">
        <v>22202</v>
      </c>
      <c r="U227" s="41">
        <v>500</v>
      </c>
      <c r="V227" s="41">
        <v>22203</v>
      </c>
      <c r="W227" s="41">
        <v>500</v>
      </c>
      <c r="X227" s="41">
        <v>22204</v>
      </c>
      <c r="Y227" s="41">
        <v>500</v>
      </c>
      <c r="Z227" s="41">
        <v>22205</v>
      </c>
      <c r="AA227" s="41">
        <v>500</v>
      </c>
      <c r="AB227" s="41">
        <v>22206</v>
      </c>
      <c r="AC227" s="41">
        <v>500</v>
      </c>
      <c r="AD227" s="41">
        <v>22207</v>
      </c>
      <c r="AE227" s="41">
        <v>1</v>
      </c>
      <c r="AF227" s="6"/>
      <c r="AG227" s="6"/>
      <c r="AH227" s="6">
        <v>10</v>
      </c>
      <c r="AI227" s="6" t="str">
        <f t="shared" si="116"/>
        <v>fightbg10</v>
      </c>
      <c r="AJ227" s="6" t="str">
        <f t="shared" si="117"/>
        <v>smallback_10</v>
      </c>
      <c r="AK227" s="18">
        <v>22200</v>
      </c>
      <c r="AL227" s="5" t="str">
        <f t="shared" si="110"/>
        <v>map10_2</v>
      </c>
    </row>
    <row r="228" spans="1:38" s="2" customFormat="1" x14ac:dyDescent="0.3">
      <c r="A228" s="6">
        <v>2</v>
      </c>
      <c r="B228" s="6" t="str">
        <f t="shared" si="114"/>
        <v>1-223</v>
      </c>
      <c r="C228" s="29" t="s">
        <v>297</v>
      </c>
      <c r="D228" s="6" t="s">
        <v>800</v>
      </c>
      <c r="E228" s="6"/>
      <c r="F228" s="6"/>
      <c r="G228" s="6">
        <v>1</v>
      </c>
      <c r="H228" s="6">
        <v>222</v>
      </c>
      <c r="I228" s="6">
        <f t="shared" ca="1" si="118"/>
        <v>221017</v>
      </c>
      <c r="J228" s="6">
        <f ca="1">(INT((VLOOKUP(C228*100+10*(G228-1),[1]导表_副本怪物!$B$4:$AK$100000,23,0)*20+(VLOOKUP(C228*100+10*(G228-1),[1]导表_副本怪物!$B$4:$AK$100000,31,0)+VLOOKUP(C228*100+10*(G228-1),[1]导表_副本怪物!$B$4:$AK$100000,32,0)+VLOOKUP(C228*100+10*(G228-1),[1]导表_副本怪物!$B$4:$AK$100000,33,0)+VLOOKUP(C228*100+10*(G228-1),[1]导表_副本怪物!$B$4:$AK$100000,34,0)+VLOOKUP(C228*100+10*(G228-1),[1]导表_副本怪物!$B$4:$AK$100000,35,0))*20)*1000)/1000)</f>
        <v>260020</v>
      </c>
      <c r="K228" s="6"/>
      <c r="L228" s="6"/>
      <c r="M228" s="6">
        <f t="shared" si="115"/>
        <v>1</v>
      </c>
      <c r="N228" s="6">
        <v>1</v>
      </c>
      <c r="O228" s="6"/>
      <c r="P228" s="6">
        <v>0</v>
      </c>
      <c r="Q228" s="6">
        <v>22300</v>
      </c>
      <c r="R228" s="41">
        <v>22301</v>
      </c>
      <c r="S228" s="41">
        <v>500</v>
      </c>
      <c r="T228" s="41">
        <v>22302</v>
      </c>
      <c r="U228" s="41">
        <v>500</v>
      </c>
      <c r="V228" s="41">
        <v>22303</v>
      </c>
      <c r="W228" s="41">
        <v>500</v>
      </c>
      <c r="X228" s="41">
        <v>22304</v>
      </c>
      <c r="Y228" s="41">
        <v>500</v>
      </c>
      <c r="Z228" s="41">
        <v>22305</v>
      </c>
      <c r="AA228" s="41">
        <v>500</v>
      </c>
      <c r="AB228" s="41">
        <v>22306</v>
      </c>
      <c r="AC228" s="41">
        <v>500</v>
      </c>
      <c r="AD228" s="41">
        <v>22307</v>
      </c>
      <c r="AE228" s="41">
        <v>1</v>
      </c>
      <c r="AF228" s="6"/>
      <c r="AG228" s="6"/>
      <c r="AH228" s="6">
        <v>10</v>
      </c>
      <c r="AI228" s="6" t="str">
        <f t="shared" si="116"/>
        <v>fightbg10</v>
      </c>
      <c r="AJ228" s="6" t="str">
        <f t="shared" si="117"/>
        <v>smallback_10</v>
      </c>
      <c r="AK228" s="18">
        <v>22300</v>
      </c>
      <c r="AL228" s="5" t="str">
        <f t="shared" si="111"/>
        <v>map10_3</v>
      </c>
    </row>
    <row r="229" spans="1:38" s="2" customFormat="1" x14ac:dyDescent="0.3">
      <c r="A229" s="6">
        <v>2</v>
      </c>
      <c r="B229" s="6" t="str">
        <f t="shared" si="114"/>
        <v>1-224</v>
      </c>
      <c r="C229" s="29" t="s">
        <v>298</v>
      </c>
      <c r="D229" s="6" t="s">
        <v>801</v>
      </c>
      <c r="E229" s="6"/>
      <c r="F229" s="6"/>
      <c r="G229" s="6">
        <v>1</v>
      </c>
      <c r="H229" s="6">
        <v>223</v>
      </c>
      <c r="I229" s="6">
        <f t="shared" ca="1" si="118"/>
        <v>226338</v>
      </c>
      <c r="J229" s="6">
        <f ca="1">(INT((VLOOKUP(C229*100+10*(G229-1),[1]导表_副本怪物!$B$4:$AK$100000,23,0)*20+(VLOOKUP(C229*100+10*(G229-1),[1]导表_副本怪物!$B$4:$AK$100000,31,0)+VLOOKUP(C229*100+10*(G229-1),[1]导表_副本怪物!$B$4:$AK$100000,32,0)+VLOOKUP(C229*100+10*(G229-1),[1]导表_副本怪物!$B$4:$AK$100000,33,0)+VLOOKUP(C229*100+10*(G229-1),[1]导表_副本怪物!$B$4:$AK$100000,34,0)+VLOOKUP(C229*100+10*(G229-1),[1]导表_副本怪物!$B$4:$AK$100000,35,0))*20)*1000)/1000)</f>
        <v>266280</v>
      </c>
      <c r="K229" s="6"/>
      <c r="L229" s="6"/>
      <c r="M229" s="6">
        <f t="shared" si="115"/>
        <v>1</v>
      </c>
      <c r="N229" s="6">
        <v>1</v>
      </c>
      <c r="O229" s="6"/>
      <c r="P229" s="6">
        <v>0</v>
      </c>
      <c r="Q229" s="6">
        <v>22400</v>
      </c>
      <c r="R229" s="41">
        <v>22401</v>
      </c>
      <c r="S229" s="41">
        <v>500</v>
      </c>
      <c r="T229" s="41">
        <v>22402</v>
      </c>
      <c r="U229" s="41">
        <v>500</v>
      </c>
      <c r="V229" s="41">
        <v>22403</v>
      </c>
      <c r="W229" s="41">
        <v>500</v>
      </c>
      <c r="X229" s="41">
        <v>22404</v>
      </c>
      <c r="Y229" s="41">
        <v>500</v>
      </c>
      <c r="Z229" s="41">
        <v>22405</v>
      </c>
      <c r="AA229" s="41">
        <v>500</v>
      </c>
      <c r="AB229" s="41">
        <v>22406</v>
      </c>
      <c r="AC229" s="41">
        <v>500</v>
      </c>
      <c r="AD229" s="41">
        <v>22407</v>
      </c>
      <c r="AE229" s="41">
        <v>1</v>
      </c>
      <c r="AF229" s="6"/>
      <c r="AG229" s="6"/>
      <c r="AH229" s="6">
        <v>10</v>
      </c>
      <c r="AI229" s="6" t="str">
        <f t="shared" si="116"/>
        <v>fightbg10</v>
      </c>
      <c r="AJ229" s="6" t="str">
        <f t="shared" si="117"/>
        <v>smallback_10</v>
      </c>
      <c r="AK229" s="18">
        <v>22400</v>
      </c>
      <c r="AL229" s="5" t="str">
        <f t="shared" si="112"/>
        <v>map10_4</v>
      </c>
    </row>
    <row r="230" spans="1:38" s="2" customFormat="1" x14ac:dyDescent="0.3">
      <c r="A230" s="6">
        <v>2</v>
      </c>
      <c r="B230" s="11" t="str">
        <f t="shared" si="114"/>
        <v>1-225</v>
      </c>
      <c r="C230" s="29" t="s">
        <v>299</v>
      </c>
      <c r="D230" s="6" t="s">
        <v>802</v>
      </c>
      <c r="E230" s="6"/>
      <c r="F230" s="6"/>
      <c r="G230" s="11">
        <v>1</v>
      </c>
      <c r="H230" s="6">
        <v>224</v>
      </c>
      <c r="I230" s="6">
        <f t="shared" ca="1" si="118"/>
        <v>256785</v>
      </c>
      <c r="J230" s="6">
        <f ca="1">(INT((VLOOKUP(C230*100+10*(G230-1),[1]导表_副本怪物!$B$4:$AK$100000,23,0)*20+(VLOOKUP(C230*100+10*(G230-1),[1]导表_副本怪物!$B$4:$AK$100000,31,0)+VLOOKUP(C230*100+10*(G230-1),[1]导表_副本怪物!$B$4:$AK$100000,32,0)+VLOOKUP(C230*100+10*(G230-1),[1]导表_副本怪物!$B$4:$AK$100000,33,0)+VLOOKUP(C230*100+10*(G230-1),[1]导表_副本怪物!$B$4:$AK$100000,34,0)+VLOOKUP(C230*100+10*(G230-1),[1]导表_副本怪物!$B$4:$AK$100000,35,0))*20)*1000)/1000)</f>
        <v>302100</v>
      </c>
      <c r="K230" s="6"/>
      <c r="L230" s="6"/>
      <c r="M230" s="6">
        <f t="shared" si="115"/>
        <v>1</v>
      </c>
      <c r="N230" s="12">
        <v>1</v>
      </c>
      <c r="O230" s="12"/>
      <c r="P230" s="6">
        <v>0</v>
      </c>
      <c r="Q230" s="6">
        <v>22500</v>
      </c>
      <c r="R230" s="41">
        <v>22501</v>
      </c>
      <c r="S230" s="41">
        <v>500</v>
      </c>
      <c r="T230" s="41">
        <v>22502</v>
      </c>
      <c r="U230" s="41">
        <v>500</v>
      </c>
      <c r="V230" s="41">
        <v>22503</v>
      </c>
      <c r="W230" s="41">
        <v>500</v>
      </c>
      <c r="X230" s="41">
        <v>22504</v>
      </c>
      <c r="Y230" s="41">
        <v>500</v>
      </c>
      <c r="Z230" s="41">
        <v>22505</v>
      </c>
      <c r="AA230" s="41">
        <v>500</v>
      </c>
      <c r="AB230" s="41">
        <v>22506</v>
      </c>
      <c r="AC230" s="41">
        <v>500</v>
      </c>
      <c r="AD230" s="41">
        <v>22507</v>
      </c>
      <c r="AE230" s="41">
        <v>1</v>
      </c>
      <c r="AF230" s="6"/>
      <c r="AG230" s="6"/>
      <c r="AH230" s="6">
        <v>10</v>
      </c>
      <c r="AI230" s="6" t="str">
        <f t="shared" si="116"/>
        <v>fightbg10</v>
      </c>
      <c r="AJ230" s="6" t="str">
        <f t="shared" si="117"/>
        <v>smallback_10</v>
      </c>
      <c r="AK230" s="18">
        <v>22500</v>
      </c>
      <c r="AL230" s="5" t="str">
        <f t="shared" si="113"/>
        <v>map10_5</v>
      </c>
    </row>
    <row r="231" spans="1:38" s="2" customFormat="1" x14ac:dyDescent="0.3">
      <c r="A231" s="6">
        <v>2</v>
      </c>
      <c r="B231" s="6" t="str">
        <f t="shared" si="114"/>
        <v>1-226</v>
      </c>
      <c r="C231" s="29" t="s">
        <v>300</v>
      </c>
      <c r="D231" s="6" t="s">
        <v>803</v>
      </c>
      <c r="E231" s="6"/>
      <c r="F231" s="6"/>
      <c r="G231" s="6">
        <v>1</v>
      </c>
      <c r="H231" s="6">
        <v>225</v>
      </c>
      <c r="I231" s="6">
        <f t="shared" ca="1" si="118"/>
        <v>233172</v>
      </c>
      <c r="J231" s="6">
        <f ca="1">(INT((VLOOKUP(C231*100+10*(G231-1),[1]导表_副本怪物!$B$4:$AK$100000,23,0)*20+(VLOOKUP(C231*100+10*(G231-1),[1]导表_副本怪物!$B$4:$AK$100000,31,0)+VLOOKUP(C231*100+10*(G231-1),[1]导表_副本怪物!$B$4:$AK$100000,32,0)+VLOOKUP(C231*100+10*(G231-1),[1]导表_副本怪物!$B$4:$AK$100000,33,0)+VLOOKUP(C231*100+10*(G231-1),[1]导表_副本怪物!$B$4:$AK$100000,34,0)+VLOOKUP(C231*100+10*(G231-1),[1]导表_副本怪物!$B$4:$AK$100000,35,0))*20)*1000)/1000)</f>
        <v>274320</v>
      </c>
      <c r="K231" s="12" t="s">
        <v>2122</v>
      </c>
      <c r="L231" s="12" t="s">
        <v>66</v>
      </c>
      <c r="M231" s="6">
        <f t="shared" si="115"/>
        <v>1</v>
      </c>
      <c r="N231" s="6">
        <v>1</v>
      </c>
      <c r="O231" s="6"/>
      <c r="P231" s="6">
        <v>0</v>
      </c>
      <c r="Q231" s="6">
        <v>22600</v>
      </c>
      <c r="R231" s="41">
        <v>22601</v>
      </c>
      <c r="S231" s="41">
        <v>500</v>
      </c>
      <c r="T231" s="41">
        <v>22602</v>
      </c>
      <c r="U231" s="41">
        <v>500</v>
      </c>
      <c r="V231" s="41">
        <v>22603</v>
      </c>
      <c r="W231" s="41">
        <v>500</v>
      </c>
      <c r="X231" s="41">
        <v>22604</v>
      </c>
      <c r="Y231" s="41">
        <v>500</v>
      </c>
      <c r="Z231" s="41">
        <v>22605</v>
      </c>
      <c r="AA231" s="41">
        <v>500</v>
      </c>
      <c r="AB231" s="41">
        <v>22606</v>
      </c>
      <c r="AC231" s="41">
        <v>500</v>
      </c>
      <c r="AD231" s="41">
        <v>22607</v>
      </c>
      <c r="AE231" s="41">
        <v>1</v>
      </c>
      <c r="AF231" s="6"/>
      <c r="AG231" s="6"/>
      <c r="AH231" s="6">
        <v>10</v>
      </c>
      <c r="AI231" s="6" t="str">
        <f t="shared" si="116"/>
        <v>fightbg10</v>
      </c>
      <c r="AJ231" s="6" t="str">
        <f t="shared" si="117"/>
        <v>smallback_10</v>
      </c>
      <c r="AK231" s="18">
        <v>22600</v>
      </c>
      <c r="AL231" s="5" t="str">
        <f t="shared" ref="AL231:AL291" si="119">"map"&amp;AH231&amp;"_1"</f>
        <v>map10_1</v>
      </c>
    </row>
    <row r="232" spans="1:38" s="2" customFormat="1" x14ac:dyDescent="0.3">
      <c r="A232" s="6">
        <v>2</v>
      </c>
      <c r="B232" s="6" t="str">
        <f t="shared" si="114"/>
        <v>1-227</v>
      </c>
      <c r="C232" s="29" t="s">
        <v>301</v>
      </c>
      <c r="D232" s="6" t="s">
        <v>804</v>
      </c>
      <c r="E232" s="6"/>
      <c r="F232" s="6"/>
      <c r="G232" s="6">
        <v>1</v>
      </c>
      <c r="H232" s="6">
        <v>226</v>
      </c>
      <c r="I232" s="6">
        <f t="shared" ca="1" si="118"/>
        <v>239071</v>
      </c>
      <c r="J232" s="6">
        <f ca="1">(INT((VLOOKUP(C232*100+10*(G232-1),[1]导表_副本怪物!$B$4:$AK$100000,23,0)*20+(VLOOKUP(C232*100+10*(G232-1),[1]导表_副本怪物!$B$4:$AK$100000,31,0)+VLOOKUP(C232*100+10*(G232-1),[1]导表_副本怪物!$B$4:$AK$100000,32,0)+VLOOKUP(C232*100+10*(G232-1),[1]导表_副本怪物!$B$4:$AK$100000,33,0)+VLOOKUP(C232*100+10*(G232-1),[1]导表_副本怪物!$B$4:$AK$100000,34,0)+VLOOKUP(C232*100+10*(G232-1),[1]导表_副本怪物!$B$4:$AK$100000,35,0))*20)*1000)/1000)</f>
        <v>281260</v>
      </c>
      <c r="K232" s="6"/>
      <c r="L232" s="6"/>
      <c r="M232" s="6">
        <f t="shared" si="115"/>
        <v>1</v>
      </c>
      <c r="N232" s="6">
        <v>1</v>
      </c>
      <c r="O232" s="6"/>
      <c r="P232" s="6">
        <v>0</v>
      </c>
      <c r="Q232" s="6">
        <v>22700</v>
      </c>
      <c r="R232" s="41">
        <v>22701</v>
      </c>
      <c r="S232" s="41">
        <v>500</v>
      </c>
      <c r="T232" s="41">
        <v>22702</v>
      </c>
      <c r="U232" s="41">
        <v>500</v>
      </c>
      <c r="V232" s="41">
        <v>22703</v>
      </c>
      <c r="W232" s="41">
        <v>500</v>
      </c>
      <c r="X232" s="41">
        <v>22704</v>
      </c>
      <c r="Y232" s="41">
        <v>500</v>
      </c>
      <c r="Z232" s="41">
        <v>22705</v>
      </c>
      <c r="AA232" s="41">
        <v>500</v>
      </c>
      <c r="AB232" s="41">
        <v>22706</v>
      </c>
      <c r="AC232" s="41">
        <v>500</v>
      </c>
      <c r="AD232" s="41">
        <v>22707</v>
      </c>
      <c r="AE232" s="41">
        <v>1</v>
      </c>
      <c r="AF232" s="6"/>
      <c r="AG232" s="6"/>
      <c r="AH232" s="6">
        <v>10</v>
      </c>
      <c r="AI232" s="6" t="str">
        <f t="shared" si="116"/>
        <v>fightbg10</v>
      </c>
      <c r="AJ232" s="6" t="str">
        <f t="shared" si="117"/>
        <v>smallback_10</v>
      </c>
      <c r="AK232" s="18">
        <v>22700</v>
      </c>
      <c r="AL232" s="5" t="str">
        <f t="shared" ref="AL232:AL292" si="120">"map"&amp;AH232&amp;"_2"</f>
        <v>map10_2</v>
      </c>
    </row>
    <row r="233" spans="1:38" s="2" customFormat="1" x14ac:dyDescent="0.3">
      <c r="A233" s="6">
        <v>2</v>
      </c>
      <c r="B233" s="6" t="str">
        <f t="shared" si="114"/>
        <v>1-228</v>
      </c>
      <c r="C233" s="29" t="s">
        <v>302</v>
      </c>
      <c r="D233" s="6" t="s">
        <v>805</v>
      </c>
      <c r="E233" s="6"/>
      <c r="F233" s="6"/>
      <c r="G233" s="6">
        <v>1</v>
      </c>
      <c r="H233" s="6">
        <v>227</v>
      </c>
      <c r="I233" s="6">
        <f t="shared" ca="1" si="118"/>
        <v>244970</v>
      </c>
      <c r="J233" s="6">
        <f ca="1">(INT((VLOOKUP(C233*100+10*(G233-1),[1]导表_副本怪物!$B$4:$AK$100000,23,0)*20+(VLOOKUP(C233*100+10*(G233-1),[1]导表_副本怪物!$B$4:$AK$100000,31,0)+VLOOKUP(C233*100+10*(G233-1),[1]导表_副本怪物!$B$4:$AK$100000,32,0)+VLOOKUP(C233*100+10*(G233-1),[1]导表_副本怪物!$B$4:$AK$100000,33,0)+VLOOKUP(C233*100+10*(G233-1),[1]导表_副本怪物!$B$4:$AK$100000,34,0)+VLOOKUP(C233*100+10*(G233-1),[1]导表_副本怪物!$B$4:$AK$100000,35,0))*20)*1000)/1000)</f>
        <v>288200</v>
      </c>
      <c r="K233" s="6"/>
      <c r="L233" s="6"/>
      <c r="M233" s="6">
        <f t="shared" si="115"/>
        <v>1</v>
      </c>
      <c r="N233" s="12">
        <v>1</v>
      </c>
      <c r="O233" s="12"/>
      <c r="P233" s="6">
        <v>0</v>
      </c>
      <c r="Q233" s="6">
        <v>22800</v>
      </c>
      <c r="R233" s="41">
        <v>22801</v>
      </c>
      <c r="S233" s="41">
        <v>500</v>
      </c>
      <c r="T233" s="41">
        <v>22802</v>
      </c>
      <c r="U233" s="41">
        <v>500</v>
      </c>
      <c r="V233" s="41">
        <v>22803</v>
      </c>
      <c r="W233" s="41">
        <v>500</v>
      </c>
      <c r="X233" s="41">
        <v>22804</v>
      </c>
      <c r="Y233" s="41">
        <v>500</v>
      </c>
      <c r="Z233" s="41">
        <v>22805</v>
      </c>
      <c r="AA233" s="41">
        <v>500</v>
      </c>
      <c r="AB233" s="41">
        <v>22806</v>
      </c>
      <c r="AC233" s="41">
        <v>500</v>
      </c>
      <c r="AD233" s="41">
        <v>22807</v>
      </c>
      <c r="AE233" s="41">
        <v>1</v>
      </c>
      <c r="AF233" s="6"/>
      <c r="AG233" s="6"/>
      <c r="AH233" s="6">
        <v>10</v>
      </c>
      <c r="AI233" s="6" t="str">
        <f t="shared" si="116"/>
        <v>fightbg10</v>
      </c>
      <c r="AJ233" s="6" t="str">
        <f t="shared" si="117"/>
        <v>smallback_10</v>
      </c>
      <c r="AK233" s="18">
        <v>22800</v>
      </c>
      <c r="AL233" s="5" t="str">
        <f t="shared" ref="AL233:AL293" si="121">"map"&amp;AH233&amp;"_3"</f>
        <v>map10_3</v>
      </c>
    </row>
    <row r="234" spans="1:38" s="2" customFormat="1" x14ac:dyDescent="0.3">
      <c r="A234" s="6">
        <v>2</v>
      </c>
      <c r="B234" s="6" t="str">
        <f t="shared" si="114"/>
        <v>1-229</v>
      </c>
      <c r="C234" s="29" t="s">
        <v>303</v>
      </c>
      <c r="D234" s="6" t="s">
        <v>806</v>
      </c>
      <c r="E234" s="6"/>
      <c r="F234" s="6"/>
      <c r="G234" s="6">
        <v>1</v>
      </c>
      <c r="H234" s="6">
        <v>228</v>
      </c>
      <c r="I234" s="6">
        <f t="shared" ca="1" si="118"/>
        <v>250869</v>
      </c>
      <c r="J234" s="6">
        <f ca="1">(INT((VLOOKUP(C234*100+10*(G234-1),[1]导表_副本怪物!$B$4:$AK$100000,23,0)*20+(VLOOKUP(C234*100+10*(G234-1),[1]导表_副本怪物!$B$4:$AK$100000,31,0)+VLOOKUP(C234*100+10*(G234-1),[1]导表_副本怪物!$B$4:$AK$100000,32,0)+VLOOKUP(C234*100+10*(G234-1),[1]导表_副本怪物!$B$4:$AK$100000,33,0)+VLOOKUP(C234*100+10*(G234-1),[1]导表_副本怪物!$B$4:$AK$100000,34,0)+VLOOKUP(C234*100+10*(G234-1),[1]导表_副本怪物!$B$4:$AK$100000,35,0))*20)*1000)/1000)</f>
        <v>295140</v>
      </c>
      <c r="K234" s="6"/>
      <c r="L234" s="6"/>
      <c r="M234" s="6">
        <f t="shared" ref="M234:M297" si="122">G234</f>
        <v>1</v>
      </c>
      <c r="N234" s="6">
        <v>1</v>
      </c>
      <c r="O234" s="6"/>
      <c r="P234" s="6">
        <v>0</v>
      </c>
      <c r="Q234" s="6">
        <v>22900</v>
      </c>
      <c r="R234" s="41">
        <v>22901</v>
      </c>
      <c r="S234" s="41">
        <v>500</v>
      </c>
      <c r="T234" s="41">
        <v>22902</v>
      </c>
      <c r="U234" s="41">
        <v>500</v>
      </c>
      <c r="V234" s="41">
        <v>22903</v>
      </c>
      <c r="W234" s="41">
        <v>500</v>
      </c>
      <c r="X234" s="41">
        <v>22904</v>
      </c>
      <c r="Y234" s="41">
        <v>500</v>
      </c>
      <c r="Z234" s="41">
        <v>22905</v>
      </c>
      <c r="AA234" s="41">
        <v>500</v>
      </c>
      <c r="AB234" s="41">
        <v>22906</v>
      </c>
      <c r="AC234" s="41">
        <v>500</v>
      </c>
      <c r="AD234" s="41">
        <v>22907</v>
      </c>
      <c r="AE234" s="41">
        <v>1</v>
      </c>
      <c r="AF234" s="6"/>
      <c r="AG234" s="6"/>
      <c r="AH234" s="6">
        <v>10</v>
      </c>
      <c r="AI234" s="6" t="str">
        <f t="shared" si="116"/>
        <v>fightbg10</v>
      </c>
      <c r="AJ234" s="6" t="str">
        <f t="shared" si="117"/>
        <v>smallback_10</v>
      </c>
      <c r="AK234" s="18">
        <v>22900</v>
      </c>
      <c r="AL234" s="5" t="str">
        <f t="shared" ref="AL234:AL294" si="123">"map"&amp;AH234&amp;"_4"</f>
        <v>map10_4</v>
      </c>
    </row>
    <row r="235" spans="1:38" s="2" customFormat="1" x14ac:dyDescent="0.3">
      <c r="A235" s="6">
        <v>2</v>
      </c>
      <c r="B235" s="11" t="str">
        <f t="shared" si="114"/>
        <v>1-230</v>
      </c>
      <c r="C235" s="29" t="s">
        <v>304</v>
      </c>
      <c r="D235" s="6" t="s">
        <v>807</v>
      </c>
      <c r="E235" s="6"/>
      <c r="F235" s="6"/>
      <c r="G235" s="11">
        <v>1</v>
      </c>
      <c r="H235" s="6">
        <v>229</v>
      </c>
      <c r="I235" s="6">
        <f t="shared" ca="1" si="118"/>
        <v>284172</v>
      </c>
      <c r="J235" s="6">
        <f ca="1">(INT((VLOOKUP(C235*100+10*(G235-1),[1]导表_副本怪物!$B$4:$AK$100000,23,0)*20+(VLOOKUP(C235*100+10*(G235-1),[1]导表_副本怪物!$B$4:$AK$100000,31,0)+VLOOKUP(C235*100+10*(G235-1),[1]导表_副本怪物!$B$4:$AK$100000,32,0)+VLOOKUP(C235*100+10*(G235-1),[1]导表_副本怪物!$B$4:$AK$100000,33,0)+VLOOKUP(C235*100+10*(G235-1),[1]导表_副本怪物!$B$4:$AK$100000,34,0)+VLOOKUP(C235*100+10*(G235-1),[1]导表_副本怪物!$B$4:$AK$100000,35,0))*20)*1000)/1000)</f>
        <v>334320</v>
      </c>
      <c r="K235" s="6"/>
      <c r="L235" s="6"/>
      <c r="M235" s="6">
        <f t="shared" si="122"/>
        <v>1</v>
      </c>
      <c r="N235" s="6">
        <v>1</v>
      </c>
      <c r="O235" s="6"/>
      <c r="P235" s="6">
        <v>0</v>
      </c>
      <c r="Q235" s="6">
        <v>23000</v>
      </c>
      <c r="R235" s="41">
        <v>23001</v>
      </c>
      <c r="S235" s="41">
        <v>500</v>
      </c>
      <c r="T235" s="41">
        <v>23002</v>
      </c>
      <c r="U235" s="41">
        <v>500</v>
      </c>
      <c r="V235" s="41">
        <v>23003</v>
      </c>
      <c r="W235" s="41">
        <v>500</v>
      </c>
      <c r="X235" s="41">
        <v>23004</v>
      </c>
      <c r="Y235" s="41">
        <v>500</v>
      </c>
      <c r="Z235" s="41">
        <v>23005</v>
      </c>
      <c r="AA235" s="41">
        <v>500</v>
      </c>
      <c r="AB235" s="41">
        <v>23006</v>
      </c>
      <c r="AC235" s="41">
        <v>500</v>
      </c>
      <c r="AD235" s="41">
        <v>23007</v>
      </c>
      <c r="AE235" s="41">
        <v>1</v>
      </c>
      <c r="AF235" s="6"/>
      <c r="AG235" s="6"/>
      <c r="AH235" s="6">
        <v>10</v>
      </c>
      <c r="AI235" s="6" t="str">
        <f t="shared" si="116"/>
        <v>fightbg10</v>
      </c>
      <c r="AJ235" s="6" t="str">
        <f t="shared" si="117"/>
        <v>smallback_10</v>
      </c>
      <c r="AK235" s="18">
        <v>23000</v>
      </c>
      <c r="AL235" s="5" t="str">
        <f t="shared" ref="AL235:AL295" si="124">"map"&amp;AH235&amp;"_5"</f>
        <v>map10_5</v>
      </c>
    </row>
    <row r="236" spans="1:38" s="2" customFormat="1" x14ac:dyDescent="0.3">
      <c r="A236" s="6">
        <v>2</v>
      </c>
      <c r="B236" s="6" t="str">
        <f t="shared" si="114"/>
        <v>1-231</v>
      </c>
      <c r="C236" s="29" t="s">
        <v>305</v>
      </c>
      <c r="D236" s="6" t="s">
        <v>808</v>
      </c>
      <c r="E236" s="6"/>
      <c r="F236" s="6"/>
      <c r="G236" s="6">
        <v>1</v>
      </c>
      <c r="H236" s="6">
        <v>230</v>
      </c>
      <c r="I236" s="6">
        <f t="shared" ca="1" si="118"/>
        <v>257907</v>
      </c>
      <c r="J236" s="6">
        <f ca="1">(INT((VLOOKUP(C236*100+10*(G236-1),[1]导表_副本怪物!$B$4:$AK$100000,23,0)*20+(VLOOKUP(C236*100+10*(G236-1),[1]导表_副本怪物!$B$4:$AK$100000,31,0)+VLOOKUP(C236*100+10*(G236-1),[1]导表_副本怪物!$B$4:$AK$100000,32,0)+VLOOKUP(C236*100+10*(G236-1),[1]导表_副本怪物!$B$4:$AK$100000,33,0)+VLOOKUP(C236*100+10*(G236-1),[1]导表_副本怪物!$B$4:$AK$100000,34,0)+VLOOKUP(C236*100+10*(G236-1),[1]导表_副本怪物!$B$4:$AK$100000,35,0))*20)*1000)/1000)</f>
        <v>303420</v>
      </c>
      <c r="K236" s="12" t="s">
        <v>2123</v>
      </c>
      <c r="L236" s="12" t="s">
        <v>66</v>
      </c>
      <c r="M236" s="6">
        <f t="shared" si="122"/>
        <v>1</v>
      </c>
      <c r="N236" s="12">
        <v>1</v>
      </c>
      <c r="O236" s="12"/>
      <c r="P236" s="6">
        <v>0</v>
      </c>
      <c r="Q236" s="6">
        <v>23100</v>
      </c>
      <c r="R236" s="41">
        <v>23101</v>
      </c>
      <c r="S236" s="41">
        <v>500</v>
      </c>
      <c r="T236" s="41">
        <v>23102</v>
      </c>
      <c r="U236" s="41">
        <v>500</v>
      </c>
      <c r="V236" s="41">
        <v>23103</v>
      </c>
      <c r="W236" s="41">
        <v>500</v>
      </c>
      <c r="X236" s="41">
        <v>23104</v>
      </c>
      <c r="Y236" s="41">
        <v>500</v>
      </c>
      <c r="Z236" s="41">
        <v>23105</v>
      </c>
      <c r="AA236" s="41">
        <v>500</v>
      </c>
      <c r="AB236" s="41">
        <v>23106</v>
      </c>
      <c r="AC236" s="41">
        <v>500</v>
      </c>
      <c r="AD236" s="41">
        <v>23107</v>
      </c>
      <c r="AE236" s="41">
        <v>1</v>
      </c>
      <c r="AF236" s="6"/>
      <c r="AG236" s="6"/>
      <c r="AH236" s="6">
        <v>10</v>
      </c>
      <c r="AI236" s="6" t="str">
        <f t="shared" si="116"/>
        <v>fightbg10</v>
      </c>
      <c r="AJ236" s="6" t="str">
        <f t="shared" si="117"/>
        <v>smallback_10</v>
      </c>
      <c r="AK236" s="18">
        <v>23100</v>
      </c>
      <c r="AL236" s="5" t="str">
        <f t="shared" si="119"/>
        <v>map10_1</v>
      </c>
    </row>
    <row r="237" spans="1:38" s="2" customFormat="1" x14ac:dyDescent="0.3">
      <c r="A237" s="6">
        <v>2</v>
      </c>
      <c r="B237" s="6" t="str">
        <f t="shared" si="114"/>
        <v>1-232</v>
      </c>
      <c r="C237" s="29" t="s">
        <v>306</v>
      </c>
      <c r="D237" s="6" t="s">
        <v>809</v>
      </c>
      <c r="E237" s="6"/>
      <c r="F237" s="6"/>
      <c r="G237" s="6">
        <v>1</v>
      </c>
      <c r="H237" s="6">
        <v>231</v>
      </c>
      <c r="I237" s="6">
        <f t="shared" ca="1" si="118"/>
        <v>264520</v>
      </c>
      <c r="J237" s="6">
        <f ca="1">(INT((VLOOKUP(C237*100+10*(G237-1),[1]导表_副本怪物!$B$4:$AK$100000,23,0)*20+(VLOOKUP(C237*100+10*(G237-1),[1]导表_副本怪物!$B$4:$AK$100000,31,0)+VLOOKUP(C237*100+10*(G237-1),[1]导表_副本怪物!$B$4:$AK$100000,32,0)+VLOOKUP(C237*100+10*(G237-1),[1]导表_副本怪物!$B$4:$AK$100000,33,0)+VLOOKUP(C237*100+10*(G237-1),[1]导表_副本怪物!$B$4:$AK$100000,34,0)+VLOOKUP(C237*100+10*(G237-1),[1]导表_副本怪物!$B$4:$AK$100000,35,0))*20)*1000)/1000)</f>
        <v>311200</v>
      </c>
      <c r="K237" s="6"/>
      <c r="L237" s="6"/>
      <c r="M237" s="6">
        <f t="shared" si="122"/>
        <v>1</v>
      </c>
      <c r="N237" s="6">
        <v>1</v>
      </c>
      <c r="O237" s="6"/>
      <c r="P237" s="6">
        <v>0</v>
      </c>
      <c r="Q237" s="6">
        <v>23200</v>
      </c>
      <c r="R237" s="41">
        <v>23201</v>
      </c>
      <c r="S237" s="41">
        <v>500</v>
      </c>
      <c r="T237" s="41">
        <v>23202</v>
      </c>
      <c r="U237" s="41">
        <v>500</v>
      </c>
      <c r="V237" s="41">
        <v>23203</v>
      </c>
      <c r="W237" s="41">
        <v>500</v>
      </c>
      <c r="X237" s="41">
        <v>23204</v>
      </c>
      <c r="Y237" s="41">
        <v>500</v>
      </c>
      <c r="Z237" s="41">
        <v>23205</v>
      </c>
      <c r="AA237" s="41">
        <v>500</v>
      </c>
      <c r="AB237" s="41">
        <v>23206</v>
      </c>
      <c r="AC237" s="41">
        <v>500</v>
      </c>
      <c r="AD237" s="41">
        <v>23207</v>
      </c>
      <c r="AE237" s="41">
        <v>1</v>
      </c>
      <c r="AF237" s="6"/>
      <c r="AG237" s="6"/>
      <c r="AH237" s="6">
        <v>10</v>
      </c>
      <c r="AI237" s="6" t="str">
        <f t="shared" si="116"/>
        <v>fightbg10</v>
      </c>
      <c r="AJ237" s="6" t="str">
        <f t="shared" si="117"/>
        <v>smallback_10</v>
      </c>
      <c r="AK237" s="18">
        <v>23200</v>
      </c>
      <c r="AL237" s="5" t="str">
        <f t="shared" si="120"/>
        <v>map10_2</v>
      </c>
    </row>
    <row r="238" spans="1:38" s="2" customFormat="1" x14ac:dyDescent="0.3">
      <c r="A238" s="6">
        <v>2</v>
      </c>
      <c r="B238" s="6" t="str">
        <f t="shared" si="114"/>
        <v>1-233</v>
      </c>
      <c r="C238" s="29" t="s">
        <v>307</v>
      </c>
      <c r="D238" s="6" t="s">
        <v>810</v>
      </c>
      <c r="E238" s="6"/>
      <c r="F238" s="6"/>
      <c r="G238" s="6">
        <v>1</v>
      </c>
      <c r="H238" s="6">
        <v>232</v>
      </c>
      <c r="I238" s="6">
        <f t="shared" ca="1" si="118"/>
        <v>271082</v>
      </c>
      <c r="J238" s="6">
        <f ca="1">(INT((VLOOKUP(C238*100+10*(G238-1),[1]导表_副本怪物!$B$4:$AK$100000,23,0)*20+(VLOOKUP(C238*100+10*(G238-1),[1]导表_副本怪物!$B$4:$AK$100000,31,0)+VLOOKUP(C238*100+10*(G238-1),[1]导表_副本怪物!$B$4:$AK$100000,32,0)+VLOOKUP(C238*100+10*(G238-1),[1]导表_副本怪物!$B$4:$AK$100000,33,0)+VLOOKUP(C238*100+10*(G238-1),[1]导表_副本怪物!$B$4:$AK$100000,34,0)+VLOOKUP(C238*100+10*(G238-1),[1]导表_副本怪物!$B$4:$AK$100000,35,0))*20)*1000)/1000)</f>
        <v>318920</v>
      </c>
      <c r="K238" s="6"/>
      <c r="L238" s="6"/>
      <c r="M238" s="6">
        <f t="shared" si="122"/>
        <v>1</v>
      </c>
      <c r="N238" s="6">
        <v>1</v>
      </c>
      <c r="O238" s="6"/>
      <c r="P238" s="6">
        <v>0</v>
      </c>
      <c r="Q238" s="6">
        <v>23300</v>
      </c>
      <c r="R238" s="41">
        <v>23301</v>
      </c>
      <c r="S238" s="41">
        <v>500</v>
      </c>
      <c r="T238" s="41">
        <v>23302</v>
      </c>
      <c r="U238" s="41">
        <v>500</v>
      </c>
      <c r="V238" s="41">
        <v>23303</v>
      </c>
      <c r="W238" s="41">
        <v>500</v>
      </c>
      <c r="X238" s="41">
        <v>23304</v>
      </c>
      <c r="Y238" s="41">
        <v>500</v>
      </c>
      <c r="Z238" s="41">
        <v>23305</v>
      </c>
      <c r="AA238" s="41">
        <v>500</v>
      </c>
      <c r="AB238" s="41">
        <v>23306</v>
      </c>
      <c r="AC238" s="41">
        <v>500</v>
      </c>
      <c r="AD238" s="41">
        <v>23307</v>
      </c>
      <c r="AE238" s="41">
        <v>1</v>
      </c>
      <c r="AF238" s="6"/>
      <c r="AG238" s="6"/>
      <c r="AH238" s="6">
        <v>10</v>
      </c>
      <c r="AI238" s="6" t="str">
        <f t="shared" si="116"/>
        <v>fightbg10</v>
      </c>
      <c r="AJ238" s="6" t="str">
        <f t="shared" si="117"/>
        <v>smallback_10</v>
      </c>
      <c r="AK238" s="18">
        <v>23300</v>
      </c>
      <c r="AL238" s="5" t="str">
        <f t="shared" si="121"/>
        <v>map10_3</v>
      </c>
    </row>
    <row r="239" spans="1:38" s="2" customFormat="1" x14ac:dyDescent="0.3">
      <c r="A239" s="6">
        <v>2</v>
      </c>
      <c r="B239" s="6" t="str">
        <f t="shared" si="114"/>
        <v>1-234</v>
      </c>
      <c r="C239" s="29" t="s">
        <v>308</v>
      </c>
      <c r="D239" s="6" t="s">
        <v>811</v>
      </c>
      <c r="E239" s="6"/>
      <c r="F239" s="6"/>
      <c r="G239" s="6">
        <v>1</v>
      </c>
      <c r="H239" s="6">
        <v>233</v>
      </c>
      <c r="I239" s="6">
        <f t="shared" ca="1" si="118"/>
        <v>277661</v>
      </c>
      <c r="J239" s="6">
        <f ca="1">(INT((VLOOKUP(C239*100+10*(G239-1),[1]导表_副本怪物!$B$4:$AK$100000,23,0)*20+(VLOOKUP(C239*100+10*(G239-1),[1]导表_副本怪物!$B$4:$AK$100000,31,0)+VLOOKUP(C239*100+10*(G239-1),[1]导表_副本怪物!$B$4:$AK$100000,32,0)+VLOOKUP(C239*100+10*(G239-1),[1]导表_副本怪物!$B$4:$AK$100000,33,0)+VLOOKUP(C239*100+10*(G239-1),[1]导表_副本怪物!$B$4:$AK$100000,34,0)+VLOOKUP(C239*100+10*(G239-1),[1]导表_副本怪物!$B$4:$AK$100000,35,0))*20)*1000)/1000)</f>
        <v>326660</v>
      </c>
      <c r="K239" s="6"/>
      <c r="L239" s="6"/>
      <c r="M239" s="6">
        <f t="shared" si="122"/>
        <v>1</v>
      </c>
      <c r="N239" s="12">
        <v>1</v>
      </c>
      <c r="O239" s="12"/>
      <c r="P239" s="6">
        <v>0</v>
      </c>
      <c r="Q239" s="6">
        <v>23400</v>
      </c>
      <c r="R239" s="41">
        <v>23401</v>
      </c>
      <c r="S239" s="41">
        <v>500</v>
      </c>
      <c r="T239" s="41">
        <v>23402</v>
      </c>
      <c r="U239" s="41">
        <v>500</v>
      </c>
      <c r="V239" s="41">
        <v>23403</v>
      </c>
      <c r="W239" s="41">
        <v>500</v>
      </c>
      <c r="X239" s="41">
        <v>23404</v>
      </c>
      <c r="Y239" s="41">
        <v>500</v>
      </c>
      <c r="Z239" s="41">
        <v>23405</v>
      </c>
      <c r="AA239" s="41">
        <v>500</v>
      </c>
      <c r="AB239" s="41">
        <v>23406</v>
      </c>
      <c r="AC239" s="41">
        <v>500</v>
      </c>
      <c r="AD239" s="41">
        <v>23407</v>
      </c>
      <c r="AE239" s="41">
        <v>1</v>
      </c>
      <c r="AF239" s="6"/>
      <c r="AG239" s="6"/>
      <c r="AH239" s="6">
        <v>10</v>
      </c>
      <c r="AI239" s="6" t="str">
        <f t="shared" si="116"/>
        <v>fightbg10</v>
      </c>
      <c r="AJ239" s="6" t="str">
        <f t="shared" si="117"/>
        <v>smallback_10</v>
      </c>
      <c r="AK239" s="18">
        <v>23400</v>
      </c>
      <c r="AL239" s="5" t="str">
        <f t="shared" si="123"/>
        <v>map10_4</v>
      </c>
    </row>
    <row r="240" spans="1:38" s="2" customFormat="1" x14ac:dyDescent="0.3">
      <c r="A240" s="6">
        <v>2</v>
      </c>
      <c r="B240" s="11" t="str">
        <f t="shared" si="114"/>
        <v>1-235</v>
      </c>
      <c r="C240" s="29" t="s">
        <v>309</v>
      </c>
      <c r="D240" s="6" t="s">
        <v>812</v>
      </c>
      <c r="E240" s="6"/>
      <c r="F240" s="6"/>
      <c r="G240" s="11">
        <v>1</v>
      </c>
      <c r="H240" s="6">
        <v>234</v>
      </c>
      <c r="I240" s="6">
        <f t="shared" ca="1" si="118"/>
        <v>313973</v>
      </c>
      <c r="J240" s="6">
        <f ca="1">(INT((VLOOKUP(C240*100+10*(G240-1),[1]导表_副本怪物!$B$4:$AK$100000,23,0)*20+(VLOOKUP(C240*100+10*(G240-1),[1]导表_副本怪物!$B$4:$AK$100000,31,0)+VLOOKUP(C240*100+10*(G240-1),[1]导表_副本怪物!$B$4:$AK$100000,32,0)+VLOOKUP(C240*100+10*(G240-1),[1]导表_副本怪物!$B$4:$AK$100000,33,0)+VLOOKUP(C240*100+10*(G240-1),[1]导表_副本怪物!$B$4:$AK$100000,34,0)+VLOOKUP(C240*100+10*(G240-1),[1]导表_副本怪物!$B$4:$AK$100000,35,0))*20)*1000)/1000)</f>
        <v>369380</v>
      </c>
      <c r="K240" s="6"/>
      <c r="L240" s="6"/>
      <c r="M240" s="6">
        <f t="shared" si="122"/>
        <v>1</v>
      </c>
      <c r="N240" s="6">
        <v>1</v>
      </c>
      <c r="O240" s="6"/>
      <c r="P240" s="6">
        <v>0</v>
      </c>
      <c r="Q240" s="6">
        <v>23500</v>
      </c>
      <c r="R240" s="41">
        <v>23501</v>
      </c>
      <c r="S240" s="41">
        <v>500</v>
      </c>
      <c r="T240" s="41">
        <v>23502</v>
      </c>
      <c r="U240" s="41">
        <v>500</v>
      </c>
      <c r="V240" s="41">
        <v>23503</v>
      </c>
      <c r="W240" s="41">
        <v>500</v>
      </c>
      <c r="X240" s="41">
        <v>23504</v>
      </c>
      <c r="Y240" s="41">
        <v>500</v>
      </c>
      <c r="Z240" s="41">
        <v>23505</v>
      </c>
      <c r="AA240" s="41">
        <v>500</v>
      </c>
      <c r="AB240" s="41">
        <v>23506</v>
      </c>
      <c r="AC240" s="41">
        <v>500</v>
      </c>
      <c r="AD240" s="41">
        <v>23507</v>
      </c>
      <c r="AE240" s="41">
        <v>1</v>
      </c>
      <c r="AF240" s="6"/>
      <c r="AG240" s="6"/>
      <c r="AH240" s="6">
        <v>10</v>
      </c>
      <c r="AI240" s="6" t="str">
        <f t="shared" si="116"/>
        <v>fightbg10</v>
      </c>
      <c r="AJ240" s="6" t="str">
        <f t="shared" si="117"/>
        <v>smallback_10</v>
      </c>
      <c r="AK240" s="18">
        <v>23500</v>
      </c>
      <c r="AL240" s="5" t="str">
        <f t="shared" si="124"/>
        <v>map10_5</v>
      </c>
    </row>
    <row r="241" spans="1:38" s="2" customFormat="1" x14ac:dyDescent="0.3">
      <c r="A241" s="6">
        <v>2</v>
      </c>
      <c r="B241" s="6" t="str">
        <f t="shared" si="114"/>
        <v>1-236</v>
      </c>
      <c r="C241" s="29" t="s">
        <v>310</v>
      </c>
      <c r="D241" s="6" t="s">
        <v>813</v>
      </c>
      <c r="E241" s="6"/>
      <c r="F241" s="6"/>
      <c r="G241" s="6">
        <v>1</v>
      </c>
      <c r="H241" s="6">
        <v>235</v>
      </c>
      <c r="I241" s="6">
        <f t="shared" ca="1" si="118"/>
        <v>284818</v>
      </c>
      <c r="J241" s="6">
        <f ca="1">(INT((VLOOKUP(C241*100+10*(G241-1),[1]导表_副本怪物!$B$4:$AK$100000,23,0)*20+(VLOOKUP(C241*100+10*(G241-1),[1]导表_副本怪物!$B$4:$AK$100000,31,0)+VLOOKUP(C241*100+10*(G241-1),[1]导表_副本怪物!$B$4:$AK$100000,32,0)+VLOOKUP(C241*100+10*(G241-1),[1]导表_副本怪物!$B$4:$AK$100000,33,0)+VLOOKUP(C241*100+10*(G241-1),[1]导表_副本怪物!$B$4:$AK$100000,34,0)+VLOOKUP(C241*100+10*(G241-1),[1]导表_副本怪物!$B$4:$AK$100000,35,0))*20)*1000)/1000)</f>
        <v>335080</v>
      </c>
      <c r="K241" s="12" t="s">
        <v>2124</v>
      </c>
      <c r="L241" s="12" t="s">
        <v>66</v>
      </c>
      <c r="M241" s="6">
        <f t="shared" si="122"/>
        <v>1</v>
      </c>
      <c r="N241" s="6">
        <v>1</v>
      </c>
      <c r="O241" s="6"/>
      <c r="P241" s="6">
        <v>0</v>
      </c>
      <c r="Q241" s="6">
        <v>23600</v>
      </c>
      <c r="R241" s="41">
        <v>23601</v>
      </c>
      <c r="S241" s="41">
        <v>500</v>
      </c>
      <c r="T241" s="41">
        <v>23602</v>
      </c>
      <c r="U241" s="41">
        <v>500</v>
      </c>
      <c r="V241" s="41">
        <v>23603</v>
      </c>
      <c r="W241" s="41">
        <v>500</v>
      </c>
      <c r="X241" s="41">
        <v>23604</v>
      </c>
      <c r="Y241" s="41">
        <v>500</v>
      </c>
      <c r="Z241" s="41">
        <v>23605</v>
      </c>
      <c r="AA241" s="41">
        <v>500</v>
      </c>
      <c r="AB241" s="41">
        <v>23606</v>
      </c>
      <c r="AC241" s="41">
        <v>500</v>
      </c>
      <c r="AD241" s="41">
        <v>23607</v>
      </c>
      <c r="AE241" s="41">
        <v>1</v>
      </c>
      <c r="AF241" s="6"/>
      <c r="AG241" s="6"/>
      <c r="AH241" s="6">
        <v>10</v>
      </c>
      <c r="AI241" s="6" t="str">
        <f t="shared" si="116"/>
        <v>fightbg10</v>
      </c>
      <c r="AJ241" s="6" t="str">
        <f t="shared" si="117"/>
        <v>smallback_10</v>
      </c>
      <c r="AK241" s="18">
        <v>23600</v>
      </c>
      <c r="AL241" s="5" t="str">
        <f t="shared" si="119"/>
        <v>map10_1</v>
      </c>
    </row>
    <row r="242" spans="1:38" s="2" customFormat="1" x14ac:dyDescent="0.3">
      <c r="A242" s="6">
        <v>2</v>
      </c>
      <c r="B242" s="6" t="str">
        <f t="shared" si="114"/>
        <v>1-237</v>
      </c>
      <c r="C242" s="29" t="s">
        <v>311</v>
      </c>
      <c r="D242" s="6" t="s">
        <v>814</v>
      </c>
      <c r="E242" s="6"/>
      <c r="F242" s="6"/>
      <c r="G242" s="6">
        <v>1</v>
      </c>
      <c r="H242" s="6">
        <v>236</v>
      </c>
      <c r="I242" s="6">
        <f t="shared" ca="1" si="118"/>
        <v>292077</v>
      </c>
      <c r="J242" s="6">
        <f ca="1">(INT((VLOOKUP(C242*100+10*(G242-1),[1]导表_副本怪物!$B$4:$AK$100000,23,0)*20+(VLOOKUP(C242*100+10*(G242-1),[1]导表_副本怪物!$B$4:$AK$100000,31,0)+VLOOKUP(C242*100+10*(G242-1),[1]导表_副本怪物!$B$4:$AK$100000,32,0)+VLOOKUP(C242*100+10*(G242-1),[1]导表_副本怪物!$B$4:$AK$100000,33,0)+VLOOKUP(C242*100+10*(G242-1),[1]导表_副本怪物!$B$4:$AK$100000,34,0)+VLOOKUP(C242*100+10*(G242-1),[1]导表_副本怪物!$B$4:$AK$100000,35,0))*20)*1000)/1000)</f>
        <v>343620</v>
      </c>
      <c r="K242" s="6"/>
      <c r="L242" s="6"/>
      <c r="M242" s="6">
        <f t="shared" si="122"/>
        <v>1</v>
      </c>
      <c r="N242" s="12">
        <v>1</v>
      </c>
      <c r="O242" s="12"/>
      <c r="P242" s="6">
        <v>0</v>
      </c>
      <c r="Q242" s="6">
        <v>23700</v>
      </c>
      <c r="R242" s="41">
        <v>23701</v>
      </c>
      <c r="S242" s="41">
        <v>500</v>
      </c>
      <c r="T242" s="41">
        <v>23702</v>
      </c>
      <c r="U242" s="41">
        <v>500</v>
      </c>
      <c r="V242" s="41">
        <v>23703</v>
      </c>
      <c r="W242" s="41">
        <v>500</v>
      </c>
      <c r="X242" s="41">
        <v>23704</v>
      </c>
      <c r="Y242" s="41">
        <v>500</v>
      </c>
      <c r="Z242" s="41">
        <v>23705</v>
      </c>
      <c r="AA242" s="41">
        <v>500</v>
      </c>
      <c r="AB242" s="41">
        <v>23706</v>
      </c>
      <c r="AC242" s="41">
        <v>500</v>
      </c>
      <c r="AD242" s="41">
        <v>23707</v>
      </c>
      <c r="AE242" s="41">
        <v>1</v>
      </c>
      <c r="AF242" s="6"/>
      <c r="AG242" s="6"/>
      <c r="AH242" s="6">
        <v>10</v>
      </c>
      <c r="AI242" s="6" t="str">
        <f t="shared" si="116"/>
        <v>fightbg10</v>
      </c>
      <c r="AJ242" s="6" t="str">
        <f t="shared" si="117"/>
        <v>smallback_10</v>
      </c>
      <c r="AK242" s="18">
        <v>23700</v>
      </c>
      <c r="AL242" s="5" t="str">
        <f t="shared" si="120"/>
        <v>map10_2</v>
      </c>
    </row>
    <row r="243" spans="1:38" s="2" customFormat="1" x14ac:dyDescent="0.3">
      <c r="A243" s="6">
        <v>2</v>
      </c>
      <c r="B243" s="6" t="str">
        <f t="shared" si="114"/>
        <v>1-238</v>
      </c>
      <c r="C243" s="29" t="s">
        <v>312</v>
      </c>
      <c r="D243" s="6" t="s">
        <v>815</v>
      </c>
      <c r="E243" s="6"/>
      <c r="F243" s="6"/>
      <c r="G243" s="6">
        <v>1</v>
      </c>
      <c r="H243" s="6">
        <v>237</v>
      </c>
      <c r="I243" s="6">
        <f t="shared" ca="1" si="118"/>
        <v>299370</v>
      </c>
      <c r="J243" s="6">
        <f ca="1">(INT((VLOOKUP(C243*100+10*(G243-1),[1]导表_副本怪物!$B$4:$AK$100000,23,0)*20+(VLOOKUP(C243*100+10*(G243-1),[1]导表_副本怪物!$B$4:$AK$100000,31,0)+VLOOKUP(C243*100+10*(G243-1),[1]导表_副本怪物!$B$4:$AK$100000,32,0)+VLOOKUP(C243*100+10*(G243-1),[1]导表_副本怪物!$B$4:$AK$100000,33,0)+VLOOKUP(C243*100+10*(G243-1),[1]导表_副本怪物!$B$4:$AK$100000,34,0)+VLOOKUP(C243*100+10*(G243-1),[1]导表_副本怪物!$B$4:$AK$100000,35,0))*20)*1000)/1000)</f>
        <v>352200</v>
      </c>
      <c r="K243" s="6"/>
      <c r="L243" s="6"/>
      <c r="M243" s="6">
        <f t="shared" si="122"/>
        <v>1</v>
      </c>
      <c r="N243" s="6">
        <v>1</v>
      </c>
      <c r="O243" s="6"/>
      <c r="P243" s="6">
        <v>0</v>
      </c>
      <c r="Q243" s="6">
        <v>23800</v>
      </c>
      <c r="R243" s="41">
        <v>23801</v>
      </c>
      <c r="S243" s="41">
        <v>500</v>
      </c>
      <c r="T243" s="41">
        <v>23802</v>
      </c>
      <c r="U243" s="41">
        <v>500</v>
      </c>
      <c r="V243" s="41">
        <v>23803</v>
      </c>
      <c r="W243" s="41">
        <v>500</v>
      </c>
      <c r="X243" s="41">
        <v>23804</v>
      </c>
      <c r="Y243" s="41">
        <v>500</v>
      </c>
      <c r="Z243" s="41">
        <v>23805</v>
      </c>
      <c r="AA243" s="41">
        <v>500</v>
      </c>
      <c r="AB243" s="41">
        <v>23806</v>
      </c>
      <c r="AC243" s="41">
        <v>500</v>
      </c>
      <c r="AD243" s="41">
        <v>23807</v>
      </c>
      <c r="AE243" s="41">
        <v>1</v>
      </c>
      <c r="AF243" s="6"/>
      <c r="AG243" s="6"/>
      <c r="AH243" s="6">
        <v>10</v>
      </c>
      <c r="AI243" s="6" t="str">
        <f t="shared" si="116"/>
        <v>fightbg10</v>
      </c>
      <c r="AJ243" s="6" t="str">
        <f t="shared" si="117"/>
        <v>smallback_10</v>
      </c>
      <c r="AK243" s="18">
        <v>23800</v>
      </c>
      <c r="AL243" s="5" t="str">
        <f t="shared" si="121"/>
        <v>map10_3</v>
      </c>
    </row>
    <row r="244" spans="1:38" s="2" customFormat="1" x14ac:dyDescent="0.3">
      <c r="A244" s="6">
        <v>2</v>
      </c>
      <c r="B244" s="6" t="str">
        <f t="shared" si="114"/>
        <v>1-239</v>
      </c>
      <c r="C244" s="29" t="s">
        <v>313</v>
      </c>
      <c r="D244" s="6" t="s">
        <v>816</v>
      </c>
      <c r="E244" s="6"/>
      <c r="F244" s="6"/>
      <c r="G244" s="6">
        <v>1</v>
      </c>
      <c r="H244" s="6">
        <v>238</v>
      </c>
      <c r="I244" s="6">
        <f t="shared" ca="1" si="118"/>
        <v>306680</v>
      </c>
      <c r="J244" s="6">
        <f ca="1">(INT((VLOOKUP(C244*100+10*(G244-1),[1]导表_副本怪物!$B$4:$AK$100000,23,0)*20+(VLOOKUP(C244*100+10*(G244-1),[1]导表_副本怪物!$B$4:$AK$100000,31,0)+VLOOKUP(C244*100+10*(G244-1),[1]导表_副本怪物!$B$4:$AK$100000,32,0)+VLOOKUP(C244*100+10*(G244-1),[1]导表_副本怪物!$B$4:$AK$100000,33,0)+VLOOKUP(C244*100+10*(G244-1),[1]导表_副本怪物!$B$4:$AK$100000,34,0)+VLOOKUP(C244*100+10*(G244-1),[1]导表_副本怪物!$B$4:$AK$100000,35,0))*20)*1000)/1000)</f>
        <v>360800</v>
      </c>
      <c r="K244" s="6"/>
      <c r="L244" s="6"/>
      <c r="M244" s="6">
        <f t="shared" si="122"/>
        <v>1</v>
      </c>
      <c r="N244" s="6">
        <v>1</v>
      </c>
      <c r="O244" s="6"/>
      <c r="P244" s="6">
        <v>0</v>
      </c>
      <c r="Q244" s="6">
        <v>23900</v>
      </c>
      <c r="R244" s="41">
        <v>23901</v>
      </c>
      <c r="S244" s="41">
        <v>500</v>
      </c>
      <c r="T244" s="41">
        <v>23902</v>
      </c>
      <c r="U244" s="41">
        <v>500</v>
      </c>
      <c r="V244" s="41">
        <v>23903</v>
      </c>
      <c r="W244" s="41">
        <v>500</v>
      </c>
      <c r="X244" s="41">
        <v>23904</v>
      </c>
      <c r="Y244" s="41">
        <v>500</v>
      </c>
      <c r="Z244" s="41">
        <v>23905</v>
      </c>
      <c r="AA244" s="41">
        <v>500</v>
      </c>
      <c r="AB244" s="41">
        <v>23906</v>
      </c>
      <c r="AC244" s="41">
        <v>500</v>
      </c>
      <c r="AD244" s="41">
        <v>23907</v>
      </c>
      <c r="AE244" s="41">
        <v>1</v>
      </c>
      <c r="AF244" s="6"/>
      <c r="AG244" s="6"/>
      <c r="AH244" s="6">
        <v>10</v>
      </c>
      <c r="AI244" s="6" t="str">
        <f t="shared" si="116"/>
        <v>fightbg10</v>
      </c>
      <c r="AJ244" s="6" t="str">
        <f t="shared" si="117"/>
        <v>smallback_10</v>
      </c>
      <c r="AK244" s="18">
        <v>23900</v>
      </c>
      <c r="AL244" s="5" t="str">
        <f t="shared" si="123"/>
        <v>map10_4</v>
      </c>
    </row>
    <row r="245" spans="1:38" s="2" customFormat="1" x14ac:dyDescent="0.3">
      <c r="A245" s="6">
        <v>2</v>
      </c>
      <c r="B245" s="11" t="str">
        <f t="shared" si="114"/>
        <v>1-240</v>
      </c>
      <c r="C245" s="29" t="s">
        <v>314</v>
      </c>
      <c r="D245" s="6" t="s">
        <v>817</v>
      </c>
      <c r="E245" s="6"/>
      <c r="F245" s="6"/>
      <c r="G245" s="11">
        <v>1</v>
      </c>
      <c r="H245" s="6">
        <v>239</v>
      </c>
      <c r="I245" s="6">
        <f t="shared" ca="1" si="118"/>
        <v>345950</v>
      </c>
      <c r="J245" s="6">
        <f ca="1">(INT((VLOOKUP(C245*100+10*(G245-1),[1]导表_副本怪物!$B$4:$AK$100000,23,0)*20+(VLOOKUP(C245*100+10*(G245-1),[1]导表_副本怪物!$B$4:$AK$100000,31,0)+VLOOKUP(C245*100+10*(G245-1),[1]导表_副本怪物!$B$4:$AK$100000,32,0)+VLOOKUP(C245*100+10*(G245-1),[1]导表_副本怪物!$B$4:$AK$100000,33,0)+VLOOKUP(C245*100+10*(G245-1),[1]导表_副本怪物!$B$4:$AK$100000,34,0)+VLOOKUP(C245*100+10*(G245-1),[1]导表_副本怪物!$B$4:$AK$100000,35,0))*20)*1000)/1000)</f>
        <v>407000</v>
      </c>
      <c r="K245" s="6"/>
      <c r="L245" s="6"/>
      <c r="M245" s="6">
        <f t="shared" si="122"/>
        <v>1</v>
      </c>
      <c r="N245" s="12">
        <v>1</v>
      </c>
      <c r="O245" s="12"/>
      <c r="P245" s="6">
        <v>0</v>
      </c>
      <c r="Q245" s="6">
        <v>24000</v>
      </c>
      <c r="R245" s="41">
        <v>24001</v>
      </c>
      <c r="S245" s="41">
        <v>500</v>
      </c>
      <c r="T245" s="41">
        <v>24002</v>
      </c>
      <c r="U245" s="41">
        <v>500</v>
      </c>
      <c r="V245" s="41">
        <v>24003</v>
      </c>
      <c r="W245" s="41">
        <v>500</v>
      </c>
      <c r="X245" s="41">
        <v>24004</v>
      </c>
      <c r="Y245" s="41">
        <v>500</v>
      </c>
      <c r="Z245" s="41">
        <v>24005</v>
      </c>
      <c r="AA245" s="41">
        <v>500</v>
      </c>
      <c r="AB245" s="41">
        <v>24006</v>
      </c>
      <c r="AC245" s="41">
        <v>500</v>
      </c>
      <c r="AD245" s="41">
        <v>24007</v>
      </c>
      <c r="AE245" s="41">
        <v>1</v>
      </c>
      <c r="AF245" s="6"/>
      <c r="AG245" s="6"/>
      <c r="AH245" s="6">
        <v>10</v>
      </c>
      <c r="AI245" s="6" t="str">
        <f t="shared" si="116"/>
        <v>fightbg10</v>
      </c>
      <c r="AJ245" s="6" t="str">
        <f t="shared" si="117"/>
        <v>smallback_10</v>
      </c>
      <c r="AK245" s="18">
        <v>24000</v>
      </c>
      <c r="AL245" s="5" t="str">
        <f t="shared" si="124"/>
        <v>map10_5</v>
      </c>
    </row>
    <row r="246" spans="1:38" s="2" customFormat="1" x14ac:dyDescent="0.3">
      <c r="A246" s="6">
        <v>2</v>
      </c>
      <c r="B246" s="6" t="str">
        <f t="shared" si="114"/>
        <v>1-241</v>
      </c>
      <c r="C246" s="29" t="s">
        <v>315</v>
      </c>
      <c r="D246" s="6" t="s">
        <v>818</v>
      </c>
      <c r="E246" s="6"/>
      <c r="F246" s="6"/>
      <c r="G246" s="6">
        <v>1</v>
      </c>
      <c r="H246" s="6">
        <v>240</v>
      </c>
      <c r="I246" s="6">
        <f t="shared" ca="1" si="118"/>
        <v>313769</v>
      </c>
      <c r="J246" s="6">
        <f ca="1">(INT((VLOOKUP(C246*100+10*(G246-1),[1]导表_副本怪物!$B$4:$AK$100000,23,0)*20+(VLOOKUP(C246*100+10*(G246-1),[1]导表_副本怪物!$B$4:$AK$100000,31,0)+VLOOKUP(C246*100+10*(G246-1),[1]导表_副本怪物!$B$4:$AK$100000,32,0)+VLOOKUP(C246*100+10*(G246-1),[1]导表_副本怪物!$B$4:$AK$100000,33,0)+VLOOKUP(C246*100+10*(G246-1),[1]导表_副本怪物!$B$4:$AK$100000,34,0)+VLOOKUP(C246*100+10*(G246-1),[1]导表_副本怪物!$B$4:$AK$100000,35,0))*20)*1000)/1000)</f>
        <v>369140</v>
      </c>
      <c r="K246" s="12" t="s">
        <v>2113</v>
      </c>
      <c r="L246" s="12" t="s">
        <v>64</v>
      </c>
      <c r="M246" s="6">
        <f t="shared" si="122"/>
        <v>1</v>
      </c>
      <c r="N246" s="6">
        <v>1</v>
      </c>
      <c r="O246" s="6"/>
      <c r="P246" s="6">
        <v>0</v>
      </c>
      <c r="Q246" s="6">
        <v>24100</v>
      </c>
      <c r="R246" s="41">
        <v>24101</v>
      </c>
      <c r="S246" s="41">
        <v>500</v>
      </c>
      <c r="T246" s="41">
        <v>24102</v>
      </c>
      <c r="U246" s="41">
        <v>500</v>
      </c>
      <c r="V246" s="41">
        <v>24103</v>
      </c>
      <c r="W246" s="41">
        <v>500</v>
      </c>
      <c r="X246" s="41">
        <v>24104</v>
      </c>
      <c r="Y246" s="41">
        <v>500</v>
      </c>
      <c r="Z246" s="41">
        <v>24105</v>
      </c>
      <c r="AA246" s="41">
        <v>500</v>
      </c>
      <c r="AB246" s="41">
        <v>24106</v>
      </c>
      <c r="AC246" s="41">
        <v>500</v>
      </c>
      <c r="AD246" s="41">
        <v>24107</v>
      </c>
      <c r="AE246" s="41">
        <v>1</v>
      </c>
      <c r="AF246" s="6"/>
      <c r="AG246" s="6"/>
      <c r="AH246" s="6">
        <v>8</v>
      </c>
      <c r="AI246" s="6" t="str">
        <f t="shared" si="116"/>
        <v>fightbg8</v>
      </c>
      <c r="AJ246" s="6" t="str">
        <f t="shared" si="117"/>
        <v>smallback_8</v>
      </c>
      <c r="AK246" s="18">
        <v>24100</v>
      </c>
      <c r="AL246" s="5" t="str">
        <f t="shared" si="119"/>
        <v>map8_1</v>
      </c>
    </row>
    <row r="247" spans="1:38" s="2" customFormat="1" x14ac:dyDescent="0.3">
      <c r="A247" s="6">
        <v>2</v>
      </c>
      <c r="B247" s="6" t="str">
        <f t="shared" si="114"/>
        <v>1-242</v>
      </c>
      <c r="C247" s="29" t="s">
        <v>316</v>
      </c>
      <c r="D247" s="6" t="s">
        <v>819</v>
      </c>
      <c r="E247" s="6"/>
      <c r="F247" s="6"/>
      <c r="G247" s="6">
        <v>1</v>
      </c>
      <c r="H247" s="6">
        <v>241</v>
      </c>
      <c r="I247" s="6">
        <f t="shared" ca="1" si="118"/>
        <v>321844</v>
      </c>
      <c r="J247" s="6">
        <f ca="1">(INT((VLOOKUP(C247*100+10*(G247-1),[1]导表_副本怪物!$B$4:$AK$100000,23,0)*20+(VLOOKUP(C247*100+10*(G247-1),[1]导表_副本怪物!$B$4:$AK$100000,31,0)+VLOOKUP(C247*100+10*(G247-1),[1]导表_副本怪物!$B$4:$AK$100000,32,0)+VLOOKUP(C247*100+10*(G247-1),[1]导表_副本怪物!$B$4:$AK$100000,33,0)+VLOOKUP(C247*100+10*(G247-1),[1]导表_副本怪物!$B$4:$AK$100000,34,0)+VLOOKUP(C247*100+10*(G247-1),[1]导表_副本怪物!$B$4:$AK$100000,35,0))*20)*1000)/1000)</f>
        <v>378640</v>
      </c>
      <c r="K247" s="6"/>
      <c r="L247" s="6"/>
      <c r="M247" s="6">
        <f t="shared" si="122"/>
        <v>1</v>
      </c>
      <c r="N247" s="6">
        <v>1</v>
      </c>
      <c r="O247" s="6"/>
      <c r="P247" s="6">
        <v>0</v>
      </c>
      <c r="Q247" s="6">
        <v>24200</v>
      </c>
      <c r="R247" s="41">
        <v>24201</v>
      </c>
      <c r="S247" s="41">
        <v>500</v>
      </c>
      <c r="T247" s="41">
        <v>24202</v>
      </c>
      <c r="U247" s="41">
        <v>500</v>
      </c>
      <c r="V247" s="41">
        <v>24203</v>
      </c>
      <c r="W247" s="41">
        <v>500</v>
      </c>
      <c r="X247" s="41">
        <v>24204</v>
      </c>
      <c r="Y247" s="41">
        <v>500</v>
      </c>
      <c r="Z247" s="41">
        <v>24205</v>
      </c>
      <c r="AA247" s="41">
        <v>500</v>
      </c>
      <c r="AB247" s="41">
        <v>24206</v>
      </c>
      <c r="AC247" s="41">
        <v>500</v>
      </c>
      <c r="AD247" s="41">
        <v>24207</v>
      </c>
      <c r="AE247" s="41">
        <v>1</v>
      </c>
      <c r="AF247" s="6"/>
      <c r="AG247" s="6"/>
      <c r="AH247" s="6">
        <v>8</v>
      </c>
      <c r="AI247" s="6" t="str">
        <f t="shared" si="116"/>
        <v>fightbg8</v>
      </c>
      <c r="AJ247" s="6" t="str">
        <f t="shared" si="117"/>
        <v>smallback_8</v>
      </c>
      <c r="AK247" s="18">
        <v>24200</v>
      </c>
      <c r="AL247" s="5" t="str">
        <f t="shared" si="120"/>
        <v>map8_2</v>
      </c>
    </row>
    <row r="248" spans="1:38" s="2" customFormat="1" x14ac:dyDescent="0.3">
      <c r="A248" s="6">
        <v>2</v>
      </c>
      <c r="B248" s="6" t="str">
        <f t="shared" si="114"/>
        <v>1-243</v>
      </c>
      <c r="C248" s="29" t="s">
        <v>317</v>
      </c>
      <c r="D248" s="6" t="s">
        <v>820</v>
      </c>
      <c r="E248" s="6"/>
      <c r="F248" s="6"/>
      <c r="G248" s="6">
        <v>1</v>
      </c>
      <c r="H248" s="6">
        <v>242</v>
      </c>
      <c r="I248" s="6">
        <f t="shared" ca="1" si="118"/>
        <v>329851</v>
      </c>
      <c r="J248" s="6">
        <f ca="1">(INT((VLOOKUP(C248*100+10*(G248-1),[1]导表_副本怪物!$B$4:$AK$100000,23,0)*20+(VLOOKUP(C248*100+10*(G248-1),[1]导表_副本怪物!$B$4:$AK$100000,31,0)+VLOOKUP(C248*100+10*(G248-1),[1]导表_副本怪物!$B$4:$AK$100000,32,0)+VLOOKUP(C248*100+10*(G248-1),[1]导表_副本怪物!$B$4:$AK$100000,33,0)+VLOOKUP(C248*100+10*(G248-1),[1]导表_副本怪物!$B$4:$AK$100000,34,0)+VLOOKUP(C248*100+10*(G248-1),[1]导表_副本怪物!$B$4:$AK$100000,35,0))*20)*1000)/1000)</f>
        <v>388060</v>
      </c>
      <c r="K248" s="6"/>
      <c r="L248" s="6"/>
      <c r="M248" s="6">
        <f t="shared" si="122"/>
        <v>1</v>
      </c>
      <c r="N248" s="12">
        <v>1</v>
      </c>
      <c r="O248" s="12"/>
      <c r="P248" s="6">
        <v>0</v>
      </c>
      <c r="Q248" s="6">
        <v>24300</v>
      </c>
      <c r="R248" s="41">
        <v>24301</v>
      </c>
      <c r="S248" s="41">
        <v>500</v>
      </c>
      <c r="T248" s="41">
        <v>24302</v>
      </c>
      <c r="U248" s="41">
        <v>500</v>
      </c>
      <c r="V248" s="41">
        <v>24303</v>
      </c>
      <c r="W248" s="41">
        <v>500</v>
      </c>
      <c r="X248" s="41">
        <v>24304</v>
      </c>
      <c r="Y248" s="41">
        <v>500</v>
      </c>
      <c r="Z248" s="41">
        <v>24305</v>
      </c>
      <c r="AA248" s="41">
        <v>500</v>
      </c>
      <c r="AB248" s="41">
        <v>24306</v>
      </c>
      <c r="AC248" s="41">
        <v>500</v>
      </c>
      <c r="AD248" s="41">
        <v>24307</v>
      </c>
      <c r="AE248" s="41">
        <v>1</v>
      </c>
      <c r="AF248" s="6"/>
      <c r="AG248" s="6"/>
      <c r="AH248" s="6">
        <v>8</v>
      </c>
      <c r="AI248" s="6" t="str">
        <f t="shared" si="116"/>
        <v>fightbg8</v>
      </c>
      <c r="AJ248" s="6" t="str">
        <f t="shared" si="117"/>
        <v>smallback_8</v>
      </c>
      <c r="AK248" s="18">
        <v>24300</v>
      </c>
      <c r="AL248" s="5" t="str">
        <f t="shared" si="121"/>
        <v>map8_3</v>
      </c>
    </row>
    <row r="249" spans="1:38" s="2" customFormat="1" x14ac:dyDescent="0.3">
      <c r="A249" s="6">
        <v>2</v>
      </c>
      <c r="B249" s="6" t="str">
        <f t="shared" si="114"/>
        <v>1-244</v>
      </c>
      <c r="C249" s="29" t="s">
        <v>318</v>
      </c>
      <c r="D249" s="6" t="s">
        <v>821</v>
      </c>
      <c r="E249" s="6"/>
      <c r="F249" s="6"/>
      <c r="G249" s="6">
        <v>1</v>
      </c>
      <c r="H249" s="6">
        <v>243</v>
      </c>
      <c r="I249" s="6">
        <f t="shared" ca="1" si="118"/>
        <v>337943</v>
      </c>
      <c r="J249" s="6">
        <f ca="1">(INT((VLOOKUP(C249*100+10*(G249-1),[1]导表_副本怪物!$B$4:$AK$100000,23,0)*20+(VLOOKUP(C249*100+10*(G249-1),[1]导表_副本怪物!$B$4:$AK$100000,31,0)+VLOOKUP(C249*100+10*(G249-1),[1]导表_副本怪物!$B$4:$AK$100000,32,0)+VLOOKUP(C249*100+10*(G249-1),[1]导表_副本怪物!$B$4:$AK$100000,33,0)+VLOOKUP(C249*100+10*(G249-1),[1]导表_副本怪物!$B$4:$AK$100000,34,0)+VLOOKUP(C249*100+10*(G249-1),[1]导表_副本怪物!$B$4:$AK$100000,35,0))*20)*1000)/1000)</f>
        <v>397580</v>
      </c>
      <c r="K249" s="6"/>
      <c r="L249" s="6"/>
      <c r="M249" s="6">
        <f t="shared" si="122"/>
        <v>1</v>
      </c>
      <c r="N249" s="6">
        <v>1</v>
      </c>
      <c r="O249" s="6"/>
      <c r="P249" s="6">
        <v>0</v>
      </c>
      <c r="Q249" s="6">
        <v>24400</v>
      </c>
      <c r="R249" s="41">
        <v>24401</v>
      </c>
      <c r="S249" s="41">
        <v>500</v>
      </c>
      <c r="T249" s="41">
        <v>24402</v>
      </c>
      <c r="U249" s="41">
        <v>500</v>
      </c>
      <c r="V249" s="41">
        <v>24403</v>
      </c>
      <c r="W249" s="41">
        <v>500</v>
      </c>
      <c r="X249" s="41">
        <v>24404</v>
      </c>
      <c r="Y249" s="41">
        <v>500</v>
      </c>
      <c r="Z249" s="41">
        <v>24405</v>
      </c>
      <c r="AA249" s="41">
        <v>500</v>
      </c>
      <c r="AB249" s="41">
        <v>24406</v>
      </c>
      <c r="AC249" s="41">
        <v>500</v>
      </c>
      <c r="AD249" s="41">
        <v>24407</v>
      </c>
      <c r="AE249" s="41">
        <v>1</v>
      </c>
      <c r="AF249" s="6"/>
      <c r="AG249" s="6"/>
      <c r="AH249" s="6">
        <v>8</v>
      </c>
      <c r="AI249" s="6" t="str">
        <f t="shared" si="116"/>
        <v>fightbg8</v>
      </c>
      <c r="AJ249" s="6" t="str">
        <f t="shared" si="117"/>
        <v>smallback_8</v>
      </c>
      <c r="AK249" s="18">
        <v>24400</v>
      </c>
      <c r="AL249" s="5" t="str">
        <f t="shared" si="123"/>
        <v>map8_4</v>
      </c>
    </row>
    <row r="250" spans="1:38" s="2" customFormat="1" x14ac:dyDescent="0.3">
      <c r="A250" s="6">
        <v>2</v>
      </c>
      <c r="B250" s="11" t="str">
        <f t="shared" si="114"/>
        <v>1-245</v>
      </c>
      <c r="C250" s="29" t="s">
        <v>319</v>
      </c>
      <c r="D250" s="6" t="s">
        <v>822</v>
      </c>
      <c r="E250" s="6"/>
      <c r="F250" s="6"/>
      <c r="G250" s="11">
        <v>1</v>
      </c>
      <c r="H250" s="6">
        <v>244</v>
      </c>
      <c r="I250" s="6">
        <f t="shared" ca="1" si="118"/>
        <v>380647</v>
      </c>
      <c r="J250" s="6">
        <f ca="1">(INT((VLOOKUP(C250*100+10*(G250-1),[1]导表_副本怪物!$B$4:$AK$100000,23,0)*20+(VLOOKUP(C250*100+10*(G250-1),[1]导表_副本怪物!$B$4:$AK$100000,31,0)+VLOOKUP(C250*100+10*(G250-1),[1]导表_副本怪物!$B$4:$AK$100000,32,0)+VLOOKUP(C250*100+10*(G250-1),[1]导表_副本怪物!$B$4:$AK$100000,33,0)+VLOOKUP(C250*100+10*(G250-1),[1]导表_副本怪物!$B$4:$AK$100000,34,0)+VLOOKUP(C250*100+10*(G250-1),[1]导表_副本怪物!$B$4:$AK$100000,35,0))*20)*1000)/1000)</f>
        <v>447820</v>
      </c>
      <c r="K250" s="6"/>
      <c r="L250" s="6"/>
      <c r="M250" s="6">
        <f t="shared" si="122"/>
        <v>1</v>
      </c>
      <c r="N250" s="6">
        <v>1</v>
      </c>
      <c r="O250" s="6"/>
      <c r="P250" s="6">
        <v>0</v>
      </c>
      <c r="Q250" s="6">
        <v>24500</v>
      </c>
      <c r="R250" s="41">
        <v>24501</v>
      </c>
      <c r="S250" s="41">
        <v>500</v>
      </c>
      <c r="T250" s="41">
        <v>24502</v>
      </c>
      <c r="U250" s="41">
        <v>500</v>
      </c>
      <c r="V250" s="41">
        <v>24503</v>
      </c>
      <c r="W250" s="41">
        <v>500</v>
      </c>
      <c r="X250" s="41">
        <v>24504</v>
      </c>
      <c r="Y250" s="41">
        <v>500</v>
      </c>
      <c r="Z250" s="41">
        <v>24505</v>
      </c>
      <c r="AA250" s="41">
        <v>500</v>
      </c>
      <c r="AB250" s="41">
        <v>24506</v>
      </c>
      <c r="AC250" s="41">
        <v>500</v>
      </c>
      <c r="AD250" s="41">
        <v>24507</v>
      </c>
      <c r="AE250" s="41">
        <v>1</v>
      </c>
      <c r="AF250" s="6"/>
      <c r="AG250" s="6"/>
      <c r="AH250" s="6">
        <v>8</v>
      </c>
      <c r="AI250" s="6" t="str">
        <f t="shared" si="116"/>
        <v>fightbg8</v>
      </c>
      <c r="AJ250" s="6" t="str">
        <f t="shared" si="117"/>
        <v>smallback_8</v>
      </c>
      <c r="AK250" s="18">
        <v>24500</v>
      </c>
      <c r="AL250" s="5" t="str">
        <f t="shared" si="124"/>
        <v>map8_5</v>
      </c>
    </row>
    <row r="251" spans="1:38" s="2" customFormat="1" x14ac:dyDescent="0.3">
      <c r="A251" s="6">
        <v>2</v>
      </c>
      <c r="B251" s="6" t="str">
        <f t="shared" si="114"/>
        <v>1-246</v>
      </c>
      <c r="C251" s="29" t="s">
        <v>320</v>
      </c>
      <c r="D251" s="6" t="s">
        <v>823</v>
      </c>
      <c r="E251" s="6"/>
      <c r="F251" s="6"/>
      <c r="G251" s="6">
        <v>1</v>
      </c>
      <c r="H251" s="6">
        <v>245</v>
      </c>
      <c r="I251" s="6">
        <f t="shared" ca="1" si="118"/>
        <v>345049</v>
      </c>
      <c r="J251" s="6">
        <f ca="1">(INT((VLOOKUP(C251*100+10*(G251-1),[1]导表_副本怪物!$B$4:$AK$100000,23,0)*20+(VLOOKUP(C251*100+10*(G251-1),[1]导表_副本怪物!$B$4:$AK$100000,31,0)+VLOOKUP(C251*100+10*(G251-1),[1]导表_副本怪物!$B$4:$AK$100000,32,0)+VLOOKUP(C251*100+10*(G251-1),[1]导表_副本怪物!$B$4:$AK$100000,33,0)+VLOOKUP(C251*100+10*(G251-1),[1]导表_副本怪物!$B$4:$AK$100000,34,0)+VLOOKUP(C251*100+10*(G251-1),[1]导表_副本怪物!$B$4:$AK$100000,35,0))*20)*1000)/1000)</f>
        <v>405940</v>
      </c>
      <c r="K251" s="12" t="s">
        <v>2114</v>
      </c>
      <c r="L251" s="12" t="s">
        <v>64</v>
      </c>
      <c r="M251" s="6">
        <f t="shared" si="122"/>
        <v>1</v>
      </c>
      <c r="N251" s="12">
        <v>1</v>
      </c>
      <c r="O251" s="12"/>
      <c r="P251" s="6">
        <v>0</v>
      </c>
      <c r="Q251" s="6">
        <v>24600</v>
      </c>
      <c r="R251" s="41">
        <v>24601</v>
      </c>
      <c r="S251" s="41">
        <v>500</v>
      </c>
      <c r="T251" s="41">
        <v>24602</v>
      </c>
      <c r="U251" s="41">
        <v>500</v>
      </c>
      <c r="V251" s="41">
        <v>24603</v>
      </c>
      <c r="W251" s="41">
        <v>500</v>
      </c>
      <c r="X251" s="41">
        <v>24604</v>
      </c>
      <c r="Y251" s="41">
        <v>500</v>
      </c>
      <c r="Z251" s="41">
        <v>24605</v>
      </c>
      <c r="AA251" s="41">
        <v>500</v>
      </c>
      <c r="AB251" s="41">
        <v>24606</v>
      </c>
      <c r="AC251" s="41">
        <v>500</v>
      </c>
      <c r="AD251" s="41">
        <v>24607</v>
      </c>
      <c r="AE251" s="41">
        <v>1</v>
      </c>
      <c r="AF251" s="6"/>
      <c r="AG251" s="6"/>
      <c r="AH251" s="6">
        <v>8</v>
      </c>
      <c r="AI251" s="6" t="str">
        <f t="shared" si="116"/>
        <v>fightbg8</v>
      </c>
      <c r="AJ251" s="6" t="str">
        <f t="shared" si="117"/>
        <v>smallback_8</v>
      </c>
      <c r="AK251" s="18">
        <v>24600</v>
      </c>
      <c r="AL251" s="5" t="str">
        <f t="shared" si="119"/>
        <v>map8_1</v>
      </c>
    </row>
    <row r="252" spans="1:38" s="2" customFormat="1" x14ac:dyDescent="0.3">
      <c r="A252" s="6">
        <v>2</v>
      </c>
      <c r="B252" s="6" t="str">
        <f t="shared" si="114"/>
        <v>1-247</v>
      </c>
      <c r="C252" s="29" t="s">
        <v>321</v>
      </c>
      <c r="D252" s="6" t="s">
        <v>824</v>
      </c>
      <c r="E252" s="6"/>
      <c r="F252" s="6"/>
      <c r="G252" s="6">
        <v>1</v>
      </c>
      <c r="H252" s="6">
        <v>246</v>
      </c>
      <c r="I252" s="6">
        <f t="shared" ca="1" si="118"/>
        <v>353923</v>
      </c>
      <c r="J252" s="6">
        <f ca="1">(INT((VLOOKUP(C252*100+10*(G252-1),[1]导表_副本怪物!$B$4:$AK$100000,23,0)*20+(VLOOKUP(C252*100+10*(G252-1),[1]导表_副本怪物!$B$4:$AK$100000,31,0)+VLOOKUP(C252*100+10*(G252-1),[1]导表_副本怪物!$B$4:$AK$100000,32,0)+VLOOKUP(C252*100+10*(G252-1),[1]导表_副本怪物!$B$4:$AK$100000,33,0)+VLOOKUP(C252*100+10*(G252-1),[1]导表_副本怪物!$B$4:$AK$100000,34,0)+VLOOKUP(C252*100+10*(G252-1),[1]导表_副本怪物!$B$4:$AK$100000,35,0))*20)*1000)/1000)</f>
        <v>416380</v>
      </c>
      <c r="K252" s="6"/>
      <c r="L252" s="6"/>
      <c r="M252" s="6">
        <f t="shared" si="122"/>
        <v>1</v>
      </c>
      <c r="N252" s="6">
        <v>1</v>
      </c>
      <c r="O252" s="6"/>
      <c r="P252" s="6">
        <v>0</v>
      </c>
      <c r="Q252" s="6">
        <v>24700</v>
      </c>
      <c r="R252" s="41">
        <v>24701</v>
      </c>
      <c r="S252" s="41">
        <v>500</v>
      </c>
      <c r="T252" s="41">
        <v>24702</v>
      </c>
      <c r="U252" s="41">
        <v>500</v>
      </c>
      <c r="V252" s="41">
        <v>24703</v>
      </c>
      <c r="W252" s="41">
        <v>500</v>
      </c>
      <c r="X252" s="41">
        <v>24704</v>
      </c>
      <c r="Y252" s="41">
        <v>500</v>
      </c>
      <c r="Z252" s="41">
        <v>24705</v>
      </c>
      <c r="AA252" s="41">
        <v>500</v>
      </c>
      <c r="AB252" s="41">
        <v>24706</v>
      </c>
      <c r="AC252" s="41">
        <v>500</v>
      </c>
      <c r="AD252" s="41">
        <v>24707</v>
      </c>
      <c r="AE252" s="41">
        <v>1</v>
      </c>
      <c r="AF252" s="6"/>
      <c r="AG252" s="6"/>
      <c r="AH252" s="6">
        <v>8</v>
      </c>
      <c r="AI252" s="6" t="str">
        <f t="shared" si="116"/>
        <v>fightbg8</v>
      </c>
      <c r="AJ252" s="6" t="str">
        <f t="shared" si="117"/>
        <v>smallback_8</v>
      </c>
      <c r="AK252" s="18">
        <v>24700</v>
      </c>
      <c r="AL252" s="5" t="str">
        <f t="shared" si="120"/>
        <v>map8_2</v>
      </c>
    </row>
    <row r="253" spans="1:38" s="2" customFormat="1" x14ac:dyDescent="0.3">
      <c r="A253" s="6">
        <v>2</v>
      </c>
      <c r="B253" s="6" t="str">
        <f t="shared" si="114"/>
        <v>1-248</v>
      </c>
      <c r="C253" s="29" t="s">
        <v>322</v>
      </c>
      <c r="D253" s="6" t="s">
        <v>825</v>
      </c>
      <c r="E253" s="6"/>
      <c r="F253" s="6"/>
      <c r="G253" s="6">
        <v>1</v>
      </c>
      <c r="H253" s="6">
        <v>247</v>
      </c>
      <c r="I253" s="6">
        <f t="shared" ca="1" si="118"/>
        <v>362831</v>
      </c>
      <c r="J253" s="6">
        <f ca="1">(INT((VLOOKUP(C253*100+10*(G253-1),[1]导表_副本怪物!$B$4:$AK$100000,23,0)*20+(VLOOKUP(C253*100+10*(G253-1),[1]导表_副本怪物!$B$4:$AK$100000,31,0)+VLOOKUP(C253*100+10*(G253-1),[1]导表_副本怪物!$B$4:$AK$100000,32,0)+VLOOKUP(C253*100+10*(G253-1),[1]导表_副本怪物!$B$4:$AK$100000,33,0)+VLOOKUP(C253*100+10*(G253-1),[1]导表_副本怪物!$B$4:$AK$100000,34,0)+VLOOKUP(C253*100+10*(G253-1),[1]导表_副本怪物!$B$4:$AK$100000,35,0))*20)*1000)/1000)</f>
        <v>426860</v>
      </c>
      <c r="K253" s="6"/>
      <c r="L253" s="6"/>
      <c r="M253" s="6">
        <f t="shared" si="122"/>
        <v>1</v>
      </c>
      <c r="N253" s="6">
        <v>1</v>
      </c>
      <c r="O253" s="6"/>
      <c r="P253" s="6">
        <v>0</v>
      </c>
      <c r="Q253" s="6">
        <v>24800</v>
      </c>
      <c r="R253" s="41">
        <v>24801</v>
      </c>
      <c r="S253" s="41">
        <v>500</v>
      </c>
      <c r="T253" s="41">
        <v>24802</v>
      </c>
      <c r="U253" s="41">
        <v>500</v>
      </c>
      <c r="V253" s="41">
        <v>24803</v>
      </c>
      <c r="W253" s="41">
        <v>500</v>
      </c>
      <c r="X253" s="41">
        <v>24804</v>
      </c>
      <c r="Y253" s="41">
        <v>500</v>
      </c>
      <c r="Z253" s="41">
        <v>24805</v>
      </c>
      <c r="AA253" s="41">
        <v>500</v>
      </c>
      <c r="AB253" s="41">
        <v>24806</v>
      </c>
      <c r="AC253" s="41">
        <v>500</v>
      </c>
      <c r="AD253" s="41">
        <v>24807</v>
      </c>
      <c r="AE253" s="41">
        <v>1</v>
      </c>
      <c r="AF253" s="6"/>
      <c r="AG253" s="6"/>
      <c r="AH253" s="6">
        <v>8</v>
      </c>
      <c r="AI253" s="6" t="str">
        <f t="shared" si="116"/>
        <v>fightbg8</v>
      </c>
      <c r="AJ253" s="6" t="str">
        <f t="shared" si="117"/>
        <v>smallback_8</v>
      </c>
      <c r="AK253" s="18">
        <v>24800</v>
      </c>
      <c r="AL253" s="5" t="str">
        <f t="shared" si="121"/>
        <v>map8_3</v>
      </c>
    </row>
    <row r="254" spans="1:38" s="2" customFormat="1" x14ac:dyDescent="0.3">
      <c r="A254" s="6">
        <v>2</v>
      </c>
      <c r="B254" s="6" t="str">
        <f t="shared" si="114"/>
        <v>1-249</v>
      </c>
      <c r="C254" s="29" t="s">
        <v>323</v>
      </c>
      <c r="D254" s="6" t="s">
        <v>826</v>
      </c>
      <c r="E254" s="6"/>
      <c r="F254" s="6"/>
      <c r="G254" s="6">
        <v>1</v>
      </c>
      <c r="H254" s="6">
        <v>248</v>
      </c>
      <c r="I254" s="6">
        <f t="shared" ca="1" si="118"/>
        <v>371722</v>
      </c>
      <c r="J254" s="6">
        <f ca="1">(INT((VLOOKUP(C254*100+10*(G254-1),[1]导表_副本怪物!$B$4:$AK$100000,23,0)*20+(VLOOKUP(C254*100+10*(G254-1),[1]导表_副本怪物!$B$4:$AK$100000,31,0)+VLOOKUP(C254*100+10*(G254-1),[1]导表_副本怪物!$B$4:$AK$100000,32,0)+VLOOKUP(C254*100+10*(G254-1),[1]导表_副本怪物!$B$4:$AK$100000,33,0)+VLOOKUP(C254*100+10*(G254-1),[1]导表_副本怪物!$B$4:$AK$100000,34,0)+VLOOKUP(C254*100+10*(G254-1),[1]导表_副本怪物!$B$4:$AK$100000,35,0))*20)*1000)/1000)</f>
        <v>437320</v>
      </c>
      <c r="K254" s="6"/>
      <c r="L254" s="6"/>
      <c r="M254" s="6">
        <f t="shared" si="122"/>
        <v>1</v>
      </c>
      <c r="N254" s="12">
        <v>1</v>
      </c>
      <c r="O254" s="12"/>
      <c r="P254" s="6">
        <v>0</v>
      </c>
      <c r="Q254" s="6">
        <v>24900</v>
      </c>
      <c r="R254" s="41">
        <v>24901</v>
      </c>
      <c r="S254" s="41">
        <v>500</v>
      </c>
      <c r="T254" s="41">
        <v>24902</v>
      </c>
      <c r="U254" s="41">
        <v>500</v>
      </c>
      <c r="V254" s="41">
        <v>24903</v>
      </c>
      <c r="W254" s="41">
        <v>500</v>
      </c>
      <c r="X254" s="41">
        <v>24904</v>
      </c>
      <c r="Y254" s="41">
        <v>500</v>
      </c>
      <c r="Z254" s="41">
        <v>24905</v>
      </c>
      <c r="AA254" s="41">
        <v>500</v>
      </c>
      <c r="AB254" s="41">
        <v>24906</v>
      </c>
      <c r="AC254" s="41">
        <v>500</v>
      </c>
      <c r="AD254" s="41">
        <v>24907</v>
      </c>
      <c r="AE254" s="41">
        <v>1</v>
      </c>
      <c r="AF254" s="6"/>
      <c r="AG254" s="6"/>
      <c r="AH254" s="6">
        <v>8</v>
      </c>
      <c r="AI254" s="6" t="str">
        <f t="shared" si="116"/>
        <v>fightbg8</v>
      </c>
      <c r="AJ254" s="6" t="str">
        <f t="shared" si="117"/>
        <v>smallback_8</v>
      </c>
      <c r="AK254" s="18">
        <v>24900</v>
      </c>
      <c r="AL254" s="5" t="str">
        <f t="shared" si="123"/>
        <v>map8_4</v>
      </c>
    </row>
    <row r="255" spans="1:38" s="2" customFormat="1" x14ac:dyDescent="0.3">
      <c r="A255" s="6">
        <v>2</v>
      </c>
      <c r="B255" s="11" t="str">
        <f t="shared" si="114"/>
        <v>1-250</v>
      </c>
      <c r="C255" s="29" t="s">
        <v>324</v>
      </c>
      <c r="D255" s="6" t="s">
        <v>827</v>
      </c>
      <c r="E255" s="6"/>
      <c r="F255" s="6"/>
      <c r="G255" s="11">
        <v>1</v>
      </c>
      <c r="H255" s="6">
        <v>249</v>
      </c>
      <c r="I255" s="6">
        <f t="shared" ca="1" si="118"/>
        <v>419475</v>
      </c>
      <c r="J255" s="6">
        <f ca="1">(INT((VLOOKUP(C255*100+10*(G255-1),[1]导表_副本怪物!$B$4:$AK$100000,23,0)*20+(VLOOKUP(C255*100+10*(G255-1),[1]导表_副本怪物!$B$4:$AK$100000,31,0)+VLOOKUP(C255*100+10*(G255-1),[1]导表_副本怪物!$B$4:$AK$100000,32,0)+VLOOKUP(C255*100+10*(G255-1),[1]导表_副本怪物!$B$4:$AK$100000,33,0)+VLOOKUP(C255*100+10*(G255-1),[1]导表_副本怪物!$B$4:$AK$100000,34,0)+VLOOKUP(C255*100+10*(G255-1),[1]导表_副本怪物!$B$4:$AK$100000,35,0))*20)*1000)/1000)</f>
        <v>493500</v>
      </c>
      <c r="K255" s="6"/>
      <c r="L255" s="6"/>
      <c r="M255" s="6">
        <f t="shared" si="122"/>
        <v>1</v>
      </c>
      <c r="N255" s="6">
        <v>1</v>
      </c>
      <c r="O255" s="6"/>
      <c r="P255" s="6">
        <v>0</v>
      </c>
      <c r="Q255" s="6">
        <v>25000</v>
      </c>
      <c r="R255" s="41">
        <v>25001</v>
      </c>
      <c r="S255" s="41">
        <v>500</v>
      </c>
      <c r="T255" s="41">
        <v>25002</v>
      </c>
      <c r="U255" s="41">
        <v>500</v>
      </c>
      <c r="V255" s="41">
        <v>25003</v>
      </c>
      <c r="W255" s="41">
        <v>500</v>
      </c>
      <c r="X255" s="41">
        <v>25004</v>
      </c>
      <c r="Y255" s="41">
        <v>500</v>
      </c>
      <c r="Z255" s="41">
        <v>25005</v>
      </c>
      <c r="AA255" s="41">
        <v>500</v>
      </c>
      <c r="AB255" s="41">
        <v>25006</v>
      </c>
      <c r="AC255" s="41">
        <v>500</v>
      </c>
      <c r="AD255" s="41">
        <v>25007</v>
      </c>
      <c r="AE255" s="41">
        <v>1</v>
      </c>
      <c r="AF255" s="6"/>
      <c r="AG255" s="6"/>
      <c r="AH255" s="6">
        <v>8</v>
      </c>
      <c r="AI255" s="6" t="str">
        <f t="shared" si="116"/>
        <v>fightbg8</v>
      </c>
      <c r="AJ255" s="6" t="str">
        <f t="shared" si="117"/>
        <v>smallback_8</v>
      </c>
      <c r="AK255" s="18">
        <v>25000</v>
      </c>
      <c r="AL255" s="5" t="str">
        <f t="shared" si="124"/>
        <v>map8_5</v>
      </c>
    </row>
    <row r="256" spans="1:38" s="2" customFormat="1" x14ac:dyDescent="0.3">
      <c r="A256" s="6">
        <v>2</v>
      </c>
      <c r="B256" s="6" t="str">
        <f t="shared" si="114"/>
        <v>1-251</v>
      </c>
      <c r="C256" s="29" t="s">
        <v>325</v>
      </c>
      <c r="D256" s="6" t="s">
        <v>828</v>
      </c>
      <c r="E256" s="6"/>
      <c r="F256" s="6"/>
      <c r="G256" s="6">
        <v>1</v>
      </c>
      <c r="H256" s="6">
        <v>250</v>
      </c>
      <c r="I256" s="6">
        <f t="shared" ca="1" si="118"/>
        <v>381939</v>
      </c>
      <c r="J256" s="6">
        <f ca="1">(INT((VLOOKUP(C256*100+10*(G256-1),[1]导表_副本怪物!$B$4:$AK$100000,23,0)*20+(VLOOKUP(C256*100+10*(G256-1),[1]导表_副本怪物!$B$4:$AK$100000,31,0)+VLOOKUP(C256*100+10*(G256-1),[1]导表_副本怪物!$B$4:$AK$100000,32,0)+VLOOKUP(C256*100+10*(G256-1),[1]导表_副本怪物!$B$4:$AK$100000,33,0)+VLOOKUP(C256*100+10*(G256-1),[1]导表_副本怪物!$B$4:$AK$100000,34,0)+VLOOKUP(C256*100+10*(G256-1),[1]导表_副本怪物!$B$4:$AK$100000,35,0))*20)*1000)/1000)</f>
        <v>449340</v>
      </c>
      <c r="K256" s="12" t="s">
        <v>2115</v>
      </c>
      <c r="L256" s="12" t="s">
        <v>64</v>
      </c>
      <c r="M256" s="6">
        <f t="shared" si="122"/>
        <v>1</v>
      </c>
      <c r="N256" s="6">
        <v>1</v>
      </c>
      <c r="O256" s="6"/>
      <c r="P256" s="6">
        <v>0</v>
      </c>
      <c r="Q256" s="6">
        <v>25100</v>
      </c>
      <c r="R256" s="41">
        <v>25101</v>
      </c>
      <c r="S256" s="41">
        <v>500</v>
      </c>
      <c r="T256" s="41">
        <v>25102</v>
      </c>
      <c r="U256" s="41">
        <v>500</v>
      </c>
      <c r="V256" s="41">
        <v>25103</v>
      </c>
      <c r="W256" s="41">
        <v>500</v>
      </c>
      <c r="X256" s="41">
        <v>25104</v>
      </c>
      <c r="Y256" s="41">
        <v>500</v>
      </c>
      <c r="Z256" s="41">
        <v>25105</v>
      </c>
      <c r="AA256" s="41">
        <v>500</v>
      </c>
      <c r="AB256" s="41">
        <v>25106</v>
      </c>
      <c r="AC256" s="41">
        <v>500</v>
      </c>
      <c r="AD256" s="41">
        <v>25107</v>
      </c>
      <c r="AE256" s="41">
        <v>1</v>
      </c>
      <c r="AF256" s="6"/>
      <c r="AG256" s="6"/>
      <c r="AH256" s="6">
        <v>8</v>
      </c>
      <c r="AI256" s="6" t="str">
        <f t="shared" si="116"/>
        <v>fightbg8</v>
      </c>
      <c r="AJ256" s="6" t="str">
        <f t="shared" si="117"/>
        <v>smallback_8</v>
      </c>
      <c r="AK256" s="18">
        <v>25100</v>
      </c>
      <c r="AL256" s="5" t="str">
        <f t="shared" si="119"/>
        <v>map8_1</v>
      </c>
    </row>
    <row r="257" spans="1:38" s="2" customFormat="1" x14ac:dyDescent="0.3">
      <c r="A257" s="6">
        <v>2</v>
      </c>
      <c r="B257" s="6" t="str">
        <f t="shared" si="114"/>
        <v>1-252</v>
      </c>
      <c r="C257" s="29" t="s">
        <v>326</v>
      </c>
      <c r="D257" s="6" t="s">
        <v>829</v>
      </c>
      <c r="E257" s="6"/>
      <c r="F257" s="6"/>
      <c r="G257" s="6">
        <v>1</v>
      </c>
      <c r="H257" s="6">
        <v>251</v>
      </c>
      <c r="I257" s="6">
        <f t="shared" ca="1" si="118"/>
        <v>391340</v>
      </c>
      <c r="J257" s="6">
        <f ca="1">(INT((VLOOKUP(C257*100+10*(G257-1),[1]导表_副本怪物!$B$4:$AK$100000,23,0)*20+(VLOOKUP(C257*100+10*(G257-1),[1]导表_副本怪物!$B$4:$AK$100000,31,0)+VLOOKUP(C257*100+10*(G257-1),[1]导表_副本怪物!$B$4:$AK$100000,32,0)+VLOOKUP(C257*100+10*(G257-1),[1]导表_副本怪物!$B$4:$AK$100000,33,0)+VLOOKUP(C257*100+10*(G257-1),[1]导表_副本怪物!$B$4:$AK$100000,34,0)+VLOOKUP(C257*100+10*(G257-1),[1]导表_副本怪物!$B$4:$AK$100000,35,0))*20)*1000)/1000)</f>
        <v>460400</v>
      </c>
      <c r="K257" s="6"/>
      <c r="L257" s="6"/>
      <c r="M257" s="6">
        <f t="shared" si="122"/>
        <v>1</v>
      </c>
      <c r="N257" s="12">
        <v>1</v>
      </c>
      <c r="O257" s="12"/>
      <c r="P257" s="6">
        <v>0</v>
      </c>
      <c r="Q257" s="6">
        <v>25200</v>
      </c>
      <c r="R257" s="41">
        <v>25201</v>
      </c>
      <c r="S257" s="41">
        <v>500</v>
      </c>
      <c r="T257" s="41">
        <v>25202</v>
      </c>
      <c r="U257" s="41">
        <v>500</v>
      </c>
      <c r="V257" s="41">
        <v>25203</v>
      </c>
      <c r="W257" s="41">
        <v>500</v>
      </c>
      <c r="X257" s="41">
        <v>25204</v>
      </c>
      <c r="Y257" s="41">
        <v>500</v>
      </c>
      <c r="Z257" s="41">
        <v>25205</v>
      </c>
      <c r="AA257" s="41">
        <v>500</v>
      </c>
      <c r="AB257" s="41">
        <v>25206</v>
      </c>
      <c r="AC257" s="41">
        <v>500</v>
      </c>
      <c r="AD257" s="41">
        <v>25207</v>
      </c>
      <c r="AE257" s="41">
        <v>1</v>
      </c>
      <c r="AF257" s="6"/>
      <c r="AG257" s="6"/>
      <c r="AH257" s="6">
        <v>8</v>
      </c>
      <c r="AI257" s="6" t="str">
        <f t="shared" si="116"/>
        <v>fightbg8</v>
      </c>
      <c r="AJ257" s="6" t="str">
        <f t="shared" si="117"/>
        <v>smallback_8</v>
      </c>
      <c r="AK257" s="18">
        <v>25200</v>
      </c>
      <c r="AL257" s="5" t="str">
        <f t="shared" si="120"/>
        <v>map8_2</v>
      </c>
    </row>
    <row r="258" spans="1:38" s="2" customFormat="1" x14ac:dyDescent="0.3">
      <c r="A258" s="6">
        <v>2</v>
      </c>
      <c r="B258" s="6" t="str">
        <f t="shared" si="114"/>
        <v>1-253</v>
      </c>
      <c r="C258" s="29" t="s">
        <v>327</v>
      </c>
      <c r="D258" s="6" t="s">
        <v>830</v>
      </c>
      <c r="E258" s="6"/>
      <c r="F258" s="6"/>
      <c r="G258" s="6">
        <v>1</v>
      </c>
      <c r="H258" s="6">
        <v>252</v>
      </c>
      <c r="I258" s="6">
        <f t="shared" ca="1" si="118"/>
        <v>400673</v>
      </c>
      <c r="J258" s="6">
        <f ca="1">(INT((VLOOKUP(C258*100+10*(G258-1),[1]导表_副本怪物!$B$4:$AK$100000,23,0)*20+(VLOOKUP(C258*100+10*(G258-1),[1]导表_副本怪物!$B$4:$AK$100000,31,0)+VLOOKUP(C258*100+10*(G258-1),[1]导表_副本怪物!$B$4:$AK$100000,32,0)+VLOOKUP(C258*100+10*(G258-1),[1]导表_副本怪物!$B$4:$AK$100000,33,0)+VLOOKUP(C258*100+10*(G258-1),[1]导表_副本怪物!$B$4:$AK$100000,34,0)+VLOOKUP(C258*100+10*(G258-1),[1]导表_副本怪物!$B$4:$AK$100000,35,0))*20)*1000)/1000)</f>
        <v>471380</v>
      </c>
      <c r="K258" s="6"/>
      <c r="L258" s="6"/>
      <c r="M258" s="6">
        <f t="shared" si="122"/>
        <v>1</v>
      </c>
      <c r="N258" s="6">
        <v>1</v>
      </c>
      <c r="O258" s="6"/>
      <c r="P258" s="6">
        <v>0</v>
      </c>
      <c r="Q258" s="6">
        <v>25300</v>
      </c>
      <c r="R258" s="41">
        <v>25301</v>
      </c>
      <c r="S258" s="41">
        <v>500</v>
      </c>
      <c r="T258" s="41">
        <v>25302</v>
      </c>
      <c r="U258" s="41">
        <v>500</v>
      </c>
      <c r="V258" s="41">
        <v>25303</v>
      </c>
      <c r="W258" s="41">
        <v>500</v>
      </c>
      <c r="X258" s="41">
        <v>25304</v>
      </c>
      <c r="Y258" s="41">
        <v>500</v>
      </c>
      <c r="Z258" s="41">
        <v>25305</v>
      </c>
      <c r="AA258" s="41">
        <v>500</v>
      </c>
      <c r="AB258" s="41">
        <v>25306</v>
      </c>
      <c r="AC258" s="41">
        <v>500</v>
      </c>
      <c r="AD258" s="41">
        <v>25307</v>
      </c>
      <c r="AE258" s="41">
        <v>1</v>
      </c>
      <c r="AF258" s="6"/>
      <c r="AG258" s="6"/>
      <c r="AH258" s="6">
        <v>8</v>
      </c>
      <c r="AI258" s="6" t="str">
        <f t="shared" si="116"/>
        <v>fightbg8</v>
      </c>
      <c r="AJ258" s="6" t="str">
        <f t="shared" si="117"/>
        <v>smallback_8</v>
      </c>
      <c r="AK258" s="18">
        <v>25300</v>
      </c>
      <c r="AL258" s="5" t="str">
        <f t="shared" si="121"/>
        <v>map8_3</v>
      </c>
    </row>
    <row r="259" spans="1:38" s="2" customFormat="1" x14ac:dyDescent="0.3">
      <c r="A259" s="6">
        <v>2</v>
      </c>
      <c r="B259" s="6" t="str">
        <f t="shared" si="114"/>
        <v>1-254</v>
      </c>
      <c r="C259" s="29" t="s">
        <v>328</v>
      </c>
      <c r="D259" s="6" t="s">
        <v>831</v>
      </c>
      <c r="E259" s="6"/>
      <c r="F259" s="6"/>
      <c r="G259" s="6">
        <v>1</v>
      </c>
      <c r="H259" s="6">
        <v>253</v>
      </c>
      <c r="I259" s="6">
        <f t="shared" ca="1" si="118"/>
        <v>410074</v>
      </c>
      <c r="J259" s="6">
        <f ca="1">(INT((VLOOKUP(C259*100+10*(G259-1),[1]导表_副本怪物!$B$4:$AK$100000,23,0)*20+(VLOOKUP(C259*100+10*(G259-1),[1]导表_副本怪物!$B$4:$AK$100000,31,0)+VLOOKUP(C259*100+10*(G259-1),[1]导表_副本怪物!$B$4:$AK$100000,32,0)+VLOOKUP(C259*100+10*(G259-1),[1]导表_副本怪物!$B$4:$AK$100000,33,0)+VLOOKUP(C259*100+10*(G259-1),[1]导表_副本怪物!$B$4:$AK$100000,34,0)+VLOOKUP(C259*100+10*(G259-1),[1]导表_副本怪物!$B$4:$AK$100000,35,0))*20)*1000)/1000)</f>
        <v>482440</v>
      </c>
      <c r="K259" s="6"/>
      <c r="L259" s="6"/>
      <c r="M259" s="6">
        <f t="shared" si="122"/>
        <v>1</v>
      </c>
      <c r="N259" s="6">
        <v>1</v>
      </c>
      <c r="O259" s="6"/>
      <c r="P259" s="6">
        <v>0</v>
      </c>
      <c r="Q259" s="6">
        <v>25400</v>
      </c>
      <c r="R259" s="41">
        <v>25401</v>
      </c>
      <c r="S259" s="41">
        <v>500</v>
      </c>
      <c r="T259" s="41">
        <v>25402</v>
      </c>
      <c r="U259" s="41">
        <v>500</v>
      </c>
      <c r="V259" s="41">
        <v>25403</v>
      </c>
      <c r="W259" s="41">
        <v>500</v>
      </c>
      <c r="X259" s="41">
        <v>25404</v>
      </c>
      <c r="Y259" s="41">
        <v>500</v>
      </c>
      <c r="Z259" s="41">
        <v>25405</v>
      </c>
      <c r="AA259" s="41">
        <v>500</v>
      </c>
      <c r="AB259" s="41">
        <v>25406</v>
      </c>
      <c r="AC259" s="41">
        <v>500</v>
      </c>
      <c r="AD259" s="41">
        <v>25407</v>
      </c>
      <c r="AE259" s="41">
        <v>1</v>
      </c>
      <c r="AF259" s="6"/>
      <c r="AG259" s="6"/>
      <c r="AH259" s="6">
        <v>8</v>
      </c>
      <c r="AI259" s="6" t="str">
        <f t="shared" si="116"/>
        <v>fightbg8</v>
      </c>
      <c r="AJ259" s="6" t="str">
        <f t="shared" si="117"/>
        <v>smallback_8</v>
      </c>
      <c r="AK259" s="18">
        <v>25400</v>
      </c>
      <c r="AL259" s="5" t="str">
        <f t="shared" si="123"/>
        <v>map8_4</v>
      </c>
    </row>
    <row r="260" spans="1:38" s="2" customFormat="1" x14ac:dyDescent="0.3">
      <c r="A260" s="6">
        <v>2</v>
      </c>
      <c r="B260" s="11" t="str">
        <f t="shared" si="114"/>
        <v>1-255</v>
      </c>
      <c r="C260" s="29" t="s">
        <v>329</v>
      </c>
      <c r="D260" s="6" t="s">
        <v>832</v>
      </c>
      <c r="E260" s="6"/>
      <c r="F260" s="6"/>
      <c r="G260" s="11">
        <v>1</v>
      </c>
      <c r="H260" s="6">
        <v>254</v>
      </c>
      <c r="I260" s="6">
        <f t="shared" ca="1" si="118"/>
        <v>441626</v>
      </c>
      <c r="J260" s="6">
        <f ca="1">(INT((VLOOKUP(C260*100+10*(G260-1),[1]导表_副本怪物!$B$4:$AK$100000,23,0)*20+(VLOOKUP(C260*100+10*(G260-1),[1]导表_副本怪物!$B$4:$AK$100000,31,0)+VLOOKUP(C260*100+10*(G260-1),[1]导表_副本怪物!$B$4:$AK$100000,32,0)+VLOOKUP(C260*100+10*(G260-1),[1]导表_副本怪物!$B$4:$AK$100000,33,0)+VLOOKUP(C260*100+10*(G260-1),[1]导表_副本怪物!$B$4:$AK$100000,34,0)+VLOOKUP(C260*100+10*(G260-1),[1]导表_副本怪物!$B$4:$AK$100000,35,0))*20)*1000)/1000)</f>
        <v>519560</v>
      </c>
      <c r="K260" s="6"/>
      <c r="L260" s="6"/>
      <c r="M260" s="6">
        <f t="shared" si="122"/>
        <v>1</v>
      </c>
      <c r="N260" s="12">
        <v>1</v>
      </c>
      <c r="O260" s="12"/>
      <c r="P260" s="6">
        <v>0</v>
      </c>
      <c r="Q260" s="6">
        <v>25500</v>
      </c>
      <c r="R260" s="41">
        <v>25501</v>
      </c>
      <c r="S260" s="41">
        <v>500</v>
      </c>
      <c r="T260" s="41">
        <v>25502</v>
      </c>
      <c r="U260" s="41">
        <v>500</v>
      </c>
      <c r="V260" s="41">
        <v>25503</v>
      </c>
      <c r="W260" s="41">
        <v>500</v>
      </c>
      <c r="X260" s="41">
        <v>25504</v>
      </c>
      <c r="Y260" s="41">
        <v>500</v>
      </c>
      <c r="Z260" s="41">
        <v>25505</v>
      </c>
      <c r="AA260" s="41">
        <v>500</v>
      </c>
      <c r="AB260" s="41">
        <v>25506</v>
      </c>
      <c r="AC260" s="41">
        <v>500</v>
      </c>
      <c r="AD260" s="41">
        <v>25507</v>
      </c>
      <c r="AE260" s="41">
        <v>1</v>
      </c>
      <c r="AF260" s="6"/>
      <c r="AG260" s="6"/>
      <c r="AH260" s="6">
        <v>8</v>
      </c>
      <c r="AI260" s="6" t="str">
        <f t="shared" si="116"/>
        <v>fightbg8</v>
      </c>
      <c r="AJ260" s="6" t="str">
        <f t="shared" si="117"/>
        <v>smallback_8</v>
      </c>
      <c r="AK260" s="18">
        <v>25500</v>
      </c>
      <c r="AL260" s="5" t="str">
        <f t="shared" si="124"/>
        <v>map8_5</v>
      </c>
    </row>
    <row r="261" spans="1:38" s="2" customFormat="1" x14ac:dyDescent="0.3">
      <c r="A261" s="6">
        <v>2</v>
      </c>
      <c r="B261" s="6" t="str">
        <f t="shared" si="114"/>
        <v>1-256</v>
      </c>
      <c r="C261" s="29" t="s">
        <v>330</v>
      </c>
      <c r="D261" s="6" t="s">
        <v>833</v>
      </c>
      <c r="E261" s="6"/>
      <c r="F261" s="6"/>
      <c r="G261" s="6">
        <v>1</v>
      </c>
      <c r="H261" s="6">
        <v>255</v>
      </c>
      <c r="I261" s="6">
        <f t="shared" ca="1" si="118"/>
        <v>401812</v>
      </c>
      <c r="J261" s="6">
        <f ca="1">(INT((VLOOKUP(C261*100+10*(G261-1),[1]导表_副本怪物!$B$4:$AK$100000,23,0)*20+(VLOOKUP(C261*100+10*(G261-1),[1]导表_副本怪物!$B$4:$AK$100000,31,0)+VLOOKUP(C261*100+10*(G261-1),[1]导表_副本怪物!$B$4:$AK$100000,32,0)+VLOOKUP(C261*100+10*(G261-1),[1]导表_副本怪物!$B$4:$AK$100000,33,0)+VLOOKUP(C261*100+10*(G261-1),[1]导表_副本怪物!$B$4:$AK$100000,34,0)+VLOOKUP(C261*100+10*(G261-1),[1]导表_副本怪物!$B$4:$AK$100000,35,0))*20)*1000)/1000)</f>
        <v>472720</v>
      </c>
      <c r="K261" s="12" t="s">
        <v>2116</v>
      </c>
      <c r="L261" s="12" t="s">
        <v>64</v>
      </c>
      <c r="M261" s="6">
        <f t="shared" si="122"/>
        <v>1</v>
      </c>
      <c r="N261" s="6">
        <v>1</v>
      </c>
      <c r="O261" s="6"/>
      <c r="P261" s="6">
        <v>0</v>
      </c>
      <c r="Q261" s="6">
        <v>25600</v>
      </c>
      <c r="R261" s="41">
        <v>25601</v>
      </c>
      <c r="S261" s="41">
        <v>500</v>
      </c>
      <c r="T261" s="41">
        <v>25602</v>
      </c>
      <c r="U261" s="41">
        <v>500</v>
      </c>
      <c r="V261" s="41">
        <v>25603</v>
      </c>
      <c r="W261" s="41">
        <v>500</v>
      </c>
      <c r="X261" s="41">
        <v>25604</v>
      </c>
      <c r="Y261" s="41">
        <v>500</v>
      </c>
      <c r="Z261" s="41">
        <v>25605</v>
      </c>
      <c r="AA261" s="41">
        <v>500</v>
      </c>
      <c r="AB261" s="41">
        <v>25606</v>
      </c>
      <c r="AC261" s="41">
        <v>500</v>
      </c>
      <c r="AD261" s="41">
        <v>25607</v>
      </c>
      <c r="AE261" s="41">
        <v>1</v>
      </c>
      <c r="AF261" s="6"/>
      <c r="AG261" s="6"/>
      <c r="AH261" s="6">
        <v>8</v>
      </c>
      <c r="AI261" s="6" t="str">
        <f t="shared" si="116"/>
        <v>fightbg8</v>
      </c>
      <c r="AJ261" s="6" t="str">
        <f t="shared" si="117"/>
        <v>smallback_8</v>
      </c>
      <c r="AK261" s="18">
        <v>25600</v>
      </c>
      <c r="AL261" s="5" t="str">
        <f t="shared" si="119"/>
        <v>map8_1</v>
      </c>
    </row>
    <row r="262" spans="1:38" s="2" customFormat="1" x14ac:dyDescent="0.3">
      <c r="A262" s="6">
        <v>2</v>
      </c>
      <c r="B262" s="6" t="str">
        <f t="shared" ref="B262:B325" si="125">"1-"&amp;C262</f>
        <v>1-257</v>
      </c>
      <c r="C262" s="29" t="s">
        <v>331</v>
      </c>
      <c r="D262" s="6" t="s">
        <v>834</v>
      </c>
      <c r="E262" s="6"/>
      <c r="F262" s="6"/>
      <c r="G262" s="6">
        <v>1</v>
      </c>
      <c r="H262" s="6">
        <v>256</v>
      </c>
      <c r="I262" s="6">
        <f t="shared" ca="1" si="118"/>
        <v>411757</v>
      </c>
      <c r="J262" s="6">
        <f ca="1">(INT((VLOOKUP(C262*100+10*(G262-1),[1]导表_副本怪物!$B$4:$AK$100000,23,0)*20+(VLOOKUP(C262*100+10*(G262-1),[1]导表_副本怪物!$B$4:$AK$100000,31,0)+VLOOKUP(C262*100+10*(G262-1),[1]导表_副本怪物!$B$4:$AK$100000,32,0)+VLOOKUP(C262*100+10*(G262-1),[1]导表_副本怪物!$B$4:$AK$100000,33,0)+VLOOKUP(C262*100+10*(G262-1),[1]导表_副本怪物!$B$4:$AK$100000,34,0)+VLOOKUP(C262*100+10*(G262-1),[1]导表_副本怪物!$B$4:$AK$100000,35,0))*20)*1000)/1000)</f>
        <v>484420</v>
      </c>
      <c r="K262" s="6"/>
      <c r="L262" s="6"/>
      <c r="M262" s="6">
        <f t="shared" si="122"/>
        <v>1</v>
      </c>
      <c r="N262" s="6">
        <v>1</v>
      </c>
      <c r="O262" s="6"/>
      <c r="P262" s="6">
        <v>0</v>
      </c>
      <c r="Q262" s="6">
        <v>25700</v>
      </c>
      <c r="R262" s="41">
        <v>25701</v>
      </c>
      <c r="S262" s="41">
        <v>500</v>
      </c>
      <c r="T262" s="41">
        <v>25702</v>
      </c>
      <c r="U262" s="41">
        <v>500</v>
      </c>
      <c r="V262" s="41">
        <v>25703</v>
      </c>
      <c r="W262" s="41">
        <v>500</v>
      </c>
      <c r="X262" s="41">
        <v>25704</v>
      </c>
      <c r="Y262" s="41">
        <v>500</v>
      </c>
      <c r="Z262" s="41">
        <v>25705</v>
      </c>
      <c r="AA262" s="41">
        <v>500</v>
      </c>
      <c r="AB262" s="41">
        <v>25706</v>
      </c>
      <c r="AC262" s="41">
        <v>500</v>
      </c>
      <c r="AD262" s="41">
        <v>25707</v>
      </c>
      <c r="AE262" s="41">
        <v>1</v>
      </c>
      <c r="AF262" s="6"/>
      <c r="AG262" s="6"/>
      <c r="AH262" s="6">
        <v>8</v>
      </c>
      <c r="AI262" s="6" t="str">
        <f t="shared" si="116"/>
        <v>fightbg8</v>
      </c>
      <c r="AJ262" s="6" t="str">
        <f t="shared" si="117"/>
        <v>smallback_8</v>
      </c>
      <c r="AK262" s="18">
        <v>25700</v>
      </c>
      <c r="AL262" s="5" t="str">
        <f t="shared" si="120"/>
        <v>map8_2</v>
      </c>
    </row>
    <row r="263" spans="1:38" s="2" customFormat="1" x14ac:dyDescent="0.3">
      <c r="A263" s="6">
        <v>2</v>
      </c>
      <c r="B263" s="6" t="str">
        <f t="shared" si="125"/>
        <v>1-258</v>
      </c>
      <c r="C263" s="29" t="s">
        <v>332</v>
      </c>
      <c r="D263" s="6" t="s">
        <v>835</v>
      </c>
      <c r="E263" s="6"/>
      <c r="F263" s="6"/>
      <c r="G263" s="6">
        <v>1</v>
      </c>
      <c r="H263" s="6">
        <v>257</v>
      </c>
      <c r="I263" s="6">
        <f t="shared" ca="1" si="118"/>
        <v>421719</v>
      </c>
      <c r="J263" s="6">
        <f ca="1">(INT((VLOOKUP(C263*100+10*(G263-1),[1]导表_副本怪物!$B$4:$AK$100000,23,0)*20+(VLOOKUP(C263*100+10*(G263-1),[1]导表_副本怪物!$B$4:$AK$100000,31,0)+VLOOKUP(C263*100+10*(G263-1),[1]导表_副本怪物!$B$4:$AK$100000,32,0)+VLOOKUP(C263*100+10*(G263-1),[1]导表_副本怪物!$B$4:$AK$100000,33,0)+VLOOKUP(C263*100+10*(G263-1),[1]导表_副本怪物!$B$4:$AK$100000,34,0)+VLOOKUP(C263*100+10*(G263-1),[1]导表_副本怪物!$B$4:$AK$100000,35,0))*20)*1000)/1000)</f>
        <v>496140</v>
      </c>
      <c r="K263" s="6"/>
      <c r="L263" s="6"/>
      <c r="M263" s="6">
        <f t="shared" si="122"/>
        <v>1</v>
      </c>
      <c r="N263" s="12">
        <v>1</v>
      </c>
      <c r="O263" s="12"/>
      <c r="P263" s="6">
        <v>0</v>
      </c>
      <c r="Q263" s="6">
        <v>25800</v>
      </c>
      <c r="R263" s="41">
        <v>25801</v>
      </c>
      <c r="S263" s="41">
        <v>500</v>
      </c>
      <c r="T263" s="41">
        <v>25802</v>
      </c>
      <c r="U263" s="41">
        <v>500</v>
      </c>
      <c r="V263" s="41">
        <v>25803</v>
      </c>
      <c r="W263" s="41">
        <v>500</v>
      </c>
      <c r="X263" s="41">
        <v>25804</v>
      </c>
      <c r="Y263" s="41">
        <v>500</v>
      </c>
      <c r="Z263" s="41">
        <v>25805</v>
      </c>
      <c r="AA263" s="41">
        <v>500</v>
      </c>
      <c r="AB263" s="41">
        <v>25806</v>
      </c>
      <c r="AC263" s="41">
        <v>500</v>
      </c>
      <c r="AD263" s="41">
        <v>25807</v>
      </c>
      <c r="AE263" s="41">
        <v>1</v>
      </c>
      <c r="AF263" s="6"/>
      <c r="AG263" s="6"/>
      <c r="AH263" s="6">
        <v>8</v>
      </c>
      <c r="AI263" s="6" t="str">
        <f t="shared" ref="AI263:AI326" si="126">"fightbg"&amp;AH263</f>
        <v>fightbg8</v>
      </c>
      <c r="AJ263" s="6" t="str">
        <f t="shared" ref="AJ263:AJ326" si="127">"smallback_"&amp;AH263</f>
        <v>smallback_8</v>
      </c>
      <c r="AK263" s="18">
        <v>25800</v>
      </c>
      <c r="AL263" s="5" t="str">
        <f t="shared" si="121"/>
        <v>map8_3</v>
      </c>
    </row>
    <row r="264" spans="1:38" s="2" customFormat="1" x14ac:dyDescent="0.3">
      <c r="A264" s="6">
        <v>2</v>
      </c>
      <c r="B264" s="6" t="str">
        <f t="shared" si="125"/>
        <v>1-259</v>
      </c>
      <c r="C264" s="29" t="s">
        <v>333</v>
      </c>
      <c r="D264" s="6" t="s">
        <v>836</v>
      </c>
      <c r="E264" s="6"/>
      <c r="F264" s="6"/>
      <c r="G264" s="6">
        <v>1</v>
      </c>
      <c r="H264" s="6">
        <v>258</v>
      </c>
      <c r="I264" s="6">
        <f t="shared" ca="1" si="118"/>
        <v>431681</v>
      </c>
      <c r="J264" s="6">
        <f ca="1">(INT((VLOOKUP(C264*100+10*(G264-1),[1]导表_副本怪物!$B$4:$AK$100000,23,0)*20+(VLOOKUP(C264*100+10*(G264-1),[1]导表_副本怪物!$B$4:$AK$100000,31,0)+VLOOKUP(C264*100+10*(G264-1),[1]导表_副本怪物!$B$4:$AK$100000,32,0)+VLOOKUP(C264*100+10*(G264-1),[1]导表_副本怪物!$B$4:$AK$100000,33,0)+VLOOKUP(C264*100+10*(G264-1),[1]导表_副本怪物!$B$4:$AK$100000,34,0)+VLOOKUP(C264*100+10*(G264-1),[1]导表_副本怪物!$B$4:$AK$100000,35,0))*20)*1000)/1000)</f>
        <v>507860</v>
      </c>
      <c r="K264" s="6"/>
      <c r="L264" s="6"/>
      <c r="M264" s="6">
        <f t="shared" si="122"/>
        <v>1</v>
      </c>
      <c r="N264" s="6">
        <v>1</v>
      </c>
      <c r="O264" s="6"/>
      <c r="P264" s="6">
        <v>0</v>
      </c>
      <c r="Q264" s="6">
        <v>25900</v>
      </c>
      <c r="R264" s="41">
        <v>25901</v>
      </c>
      <c r="S264" s="41">
        <v>500</v>
      </c>
      <c r="T264" s="41">
        <v>25902</v>
      </c>
      <c r="U264" s="41">
        <v>500</v>
      </c>
      <c r="V264" s="41">
        <v>25903</v>
      </c>
      <c r="W264" s="41">
        <v>500</v>
      </c>
      <c r="X264" s="41">
        <v>25904</v>
      </c>
      <c r="Y264" s="41">
        <v>500</v>
      </c>
      <c r="Z264" s="41">
        <v>25905</v>
      </c>
      <c r="AA264" s="41">
        <v>500</v>
      </c>
      <c r="AB264" s="41">
        <v>25906</v>
      </c>
      <c r="AC264" s="41">
        <v>500</v>
      </c>
      <c r="AD264" s="41">
        <v>25907</v>
      </c>
      <c r="AE264" s="41">
        <v>1</v>
      </c>
      <c r="AF264" s="6"/>
      <c r="AG264" s="6"/>
      <c r="AH264" s="6">
        <v>8</v>
      </c>
      <c r="AI264" s="6" t="str">
        <f t="shared" si="126"/>
        <v>fightbg8</v>
      </c>
      <c r="AJ264" s="6" t="str">
        <f t="shared" si="127"/>
        <v>smallback_8</v>
      </c>
      <c r="AK264" s="18">
        <v>25900</v>
      </c>
      <c r="AL264" s="5" t="str">
        <f t="shared" si="123"/>
        <v>map8_4</v>
      </c>
    </row>
    <row r="265" spans="1:38" s="2" customFormat="1" x14ac:dyDescent="0.3">
      <c r="A265" s="6">
        <v>2</v>
      </c>
      <c r="B265" s="11" t="str">
        <f t="shared" si="125"/>
        <v>1-260</v>
      </c>
      <c r="C265" s="29" t="s">
        <v>334</v>
      </c>
      <c r="D265" s="6" t="s">
        <v>837</v>
      </c>
      <c r="E265" s="6"/>
      <c r="F265" s="6"/>
      <c r="G265" s="11">
        <v>1</v>
      </c>
      <c r="H265" s="6">
        <v>259</v>
      </c>
      <c r="I265" s="6">
        <f t="shared" ca="1" si="118"/>
        <v>465086</v>
      </c>
      <c r="J265" s="6">
        <f ca="1">(INT((VLOOKUP(C265*100+10*(G265-1),[1]导表_副本怪物!$B$4:$AK$100000,23,0)*20+(VLOOKUP(C265*100+10*(G265-1),[1]导表_副本怪物!$B$4:$AK$100000,31,0)+VLOOKUP(C265*100+10*(G265-1),[1]导表_副本怪物!$B$4:$AK$100000,32,0)+VLOOKUP(C265*100+10*(G265-1),[1]导表_副本怪物!$B$4:$AK$100000,33,0)+VLOOKUP(C265*100+10*(G265-1),[1]导表_副本怪物!$B$4:$AK$100000,34,0)+VLOOKUP(C265*100+10*(G265-1),[1]导表_副本怪物!$B$4:$AK$100000,35,0))*20)*1000)/1000)</f>
        <v>547160</v>
      </c>
      <c r="K265" s="6"/>
      <c r="L265" s="6"/>
      <c r="M265" s="6">
        <f t="shared" si="122"/>
        <v>1</v>
      </c>
      <c r="N265" s="6">
        <v>1</v>
      </c>
      <c r="O265" s="6"/>
      <c r="P265" s="6">
        <v>0</v>
      </c>
      <c r="Q265" s="6">
        <v>26000</v>
      </c>
      <c r="R265" s="41">
        <v>26001</v>
      </c>
      <c r="S265" s="41">
        <v>500</v>
      </c>
      <c r="T265" s="41">
        <v>26002</v>
      </c>
      <c r="U265" s="41">
        <v>500</v>
      </c>
      <c r="V265" s="41">
        <v>26003</v>
      </c>
      <c r="W265" s="41">
        <v>500</v>
      </c>
      <c r="X265" s="41">
        <v>26004</v>
      </c>
      <c r="Y265" s="41">
        <v>500</v>
      </c>
      <c r="Z265" s="41">
        <v>26005</v>
      </c>
      <c r="AA265" s="41">
        <v>500</v>
      </c>
      <c r="AB265" s="41">
        <v>26006</v>
      </c>
      <c r="AC265" s="41">
        <v>500</v>
      </c>
      <c r="AD265" s="41">
        <v>26007</v>
      </c>
      <c r="AE265" s="41">
        <v>1</v>
      </c>
      <c r="AF265" s="6"/>
      <c r="AG265" s="6"/>
      <c r="AH265" s="6">
        <v>8</v>
      </c>
      <c r="AI265" s="6" t="str">
        <f t="shared" si="126"/>
        <v>fightbg8</v>
      </c>
      <c r="AJ265" s="6" t="str">
        <f t="shared" si="127"/>
        <v>smallback_8</v>
      </c>
      <c r="AK265" s="18">
        <v>26000</v>
      </c>
      <c r="AL265" s="5" t="str">
        <f t="shared" si="124"/>
        <v>map8_5</v>
      </c>
    </row>
    <row r="266" spans="1:38" s="2" customFormat="1" x14ac:dyDescent="0.3">
      <c r="A266" s="6">
        <v>2</v>
      </c>
      <c r="B266" s="6" t="str">
        <f t="shared" si="125"/>
        <v>1-261</v>
      </c>
      <c r="C266" s="29" t="s">
        <v>335</v>
      </c>
      <c r="D266" s="6" t="s">
        <v>838</v>
      </c>
      <c r="E266" s="6"/>
      <c r="F266" s="6"/>
      <c r="G266" s="6">
        <v>1</v>
      </c>
      <c r="H266" s="6">
        <v>260</v>
      </c>
      <c r="I266" s="6">
        <f t="shared" ca="1" si="118"/>
        <v>422994</v>
      </c>
      <c r="J266" s="6">
        <f ca="1">(INT((VLOOKUP(C266*100+10*(G266-1),[1]导表_副本怪物!$B$4:$AK$100000,23,0)*20+(VLOOKUP(C266*100+10*(G266-1),[1]导表_副本怪物!$B$4:$AK$100000,31,0)+VLOOKUP(C266*100+10*(G266-1),[1]导表_副本怪物!$B$4:$AK$100000,32,0)+VLOOKUP(C266*100+10*(G266-1),[1]导表_副本怪物!$B$4:$AK$100000,33,0)+VLOOKUP(C266*100+10*(G266-1),[1]导表_副本怪物!$B$4:$AK$100000,34,0)+VLOOKUP(C266*100+10*(G266-1),[1]导表_副本怪物!$B$4:$AK$100000,35,0))*20)*1000)/1000)</f>
        <v>497640</v>
      </c>
      <c r="K266" s="12" t="s">
        <v>2086</v>
      </c>
      <c r="L266" s="12" t="s">
        <v>58</v>
      </c>
      <c r="M266" s="6">
        <f t="shared" si="122"/>
        <v>1</v>
      </c>
      <c r="N266" s="12">
        <v>1</v>
      </c>
      <c r="O266" s="12"/>
      <c r="P266" s="6">
        <v>0</v>
      </c>
      <c r="Q266" s="6">
        <v>26100</v>
      </c>
      <c r="R266" s="41">
        <v>26101</v>
      </c>
      <c r="S266" s="41">
        <v>500</v>
      </c>
      <c r="T266" s="41">
        <v>26102</v>
      </c>
      <c r="U266" s="41">
        <v>500</v>
      </c>
      <c r="V266" s="41">
        <v>26103</v>
      </c>
      <c r="W266" s="41">
        <v>500</v>
      </c>
      <c r="X266" s="41">
        <v>26104</v>
      </c>
      <c r="Y266" s="41">
        <v>500</v>
      </c>
      <c r="Z266" s="41">
        <v>26105</v>
      </c>
      <c r="AA266" s="41">
        <v>500</v>
      </c>
      <c r="AB266" s="41">
        <v>26106</v>
      </c>
      <c r="AC266" s="41">
        <v>500</v>
      </c>
      <c r="AD266" s="41">
        <v>26107</v>
      </c>
      <c r="AE266" s="41">
        <v>1</v>
      </c>
      <c r="AF266" s="6"/>
      <c r="AG266" s="6"/>
      <c r="AH266" s="6">
        <v>2</v>
      </c>
      <c r="AI266" s="6" t="str">
        <f t="shared" si="126"/>
        <v>fightbg2</v>
      </c>
      <c r="AJ266" s="6" t="str">
        <f t="shared" si="127"/>
        <v>smallback_2</v>
      </c>
      <c r="AK266" s="18">
        <v>26100</v>
      </c>
      <c r="AL266" s="5" t="str">
        <f t="shared" si="119"/>
        <v>map2_1</v>
      </c>
    </row>
    <row r="267" spans="1:38" s="2" customFormat="1" x14ac:dyDescent="0.3">
      <c r="A267" s="6">
        <v>2</v>
      </c>
      <c r="B267" s="6" t="str">
        <f t="shared" si="125"/>
        <v>1-262</v>
      </c>
      <c r="C267" s="29" t="s">
        <v>336</v>
      </c>
      <c r="D267" s="6" t="s">
        <v>839</v>
      </c>
      <c r="E267" s="6"/>
      <c r="F267" s="6"/>
      <c r="G267" s="6">
        <v>1</v>
      </c>
      <c r="H267" s="6">
        <v>261</v>
      </c>
      <c r="I267" s="6">
        <f t="shared" ca="1" si="118"/>
        <v>433466</v>
      </c>
      <c r="J267" s="6">
        <f ca="1">(INT((VLOOKUP(C267*100+10*(G267-1),[1]导表_副本怪物!$B$4:$AK$100000,23,0)*20+(VLOOKUP(C267*100+10*(G267-1),[1]导表_副本怪物!$B$4:$AK$100000,31,0)+VLOOKUP(C267*100+10*(G267-1),[1]导表_副本怪物!$B$4:$AK$100000,32,0)+VLOOKUP(C267*100+10*(G267-1),[1]导表_副本怪物!$B$4:$AK$100000,33,0)+VLOOKUP(C267*100+10*(G267-1),[1]导表_副本怪物!$B$4:$AK$100000,34,0)+VLOOKUP(C267*100+10*(G267-1),[1]导表_副本怪物!$B$4:$AK$100000,35,0))*20)*1000)/1000)</f>
        <v>509960</v>
      </c>
      <c r="K267" s="6"/>
      <c r="L267" s="6"/>
      <c r="M267" s="6">
        <f t="shared" si="122"/>
        <v>1</v>
      </c>
      <c r="N267" s="6">
        <v>1</v>
      </c>
      <c r="O267" s="6"/>
      <c r="P267" s="6">
        <v>0</v>
      </c>
      <c r="Q267" s="6">
        <v>26200</v>
      </c>
      <c r="R267" s="41">
        <v>26201</v>
      </c>
      <c r="S267" s="41">
        <v>500</v>
      </c>
      <c r="T267" s="41">
        <v>26202</v>
      </c>
      <c r="U267" s="41">
        <v>500</v>
      </c>
      <c r="V267" s="41">
        <v>26203</v>
      </c>
      <c r="W267" s="41">
        <v>500</v>
      </c>
      <c r="X267" s="41">
        <v>26204</v>
      </c>
      <c r="Y267" s="41">
        <v>500</v>
      </c>
      <c r="Z267" s="41">
        <v>26205</v>
      </c>
      <c r="AA267" s="41">
        <v>500</v>
      </c>
      <c r="AB267" s="41">
        <v>26206</v>
      </c>
      <c r="AC267" s="41">
        <v>500</v>
      </c>
      <c r="AD267" s="41">
        <v>26207</v>
      </c>
      <c r="AE267" s="41">
        <v>1</v>
      </c>
      <c r="AF267" s="6"/>
      <c r="AG267" s="6"/>
      <c r="AH267" s="6">
        <v>2</v>
      </c>
      <c r="AI267" s="6" t="str">
        <f t="shared" si="126"/>
        <v>fightbg2</v>
      </c>
      <c r="AJ267" s="6" t="str">
        <f t="shared" si="127"/>
        <v>smallback_2</v>
      </c>
      <c r="AK267" s="18">
        <v>26200</v>
      </c>
      <c r="AL267" s="5" t="str">
        <f t="shared" si="120"/>
        <v>map2_2</v>
      </c>
    </row>
    <row r="268" spans="1:38" s="2" customFormat="1" x14ac:dyDescent="0.3">
      <c r="A268" s="6">
        <v>2</v>
      </c>
      <c r="B268" s="6" t="str">
        <f t="shared" si="125"/>
        <v>1-263</v>
      </c>
      <c r="C268" s="29" t="s">
        <v>337</v>
      </c>
      <c r="D268" s="6" t="s">
        <v>840</v>
      </c>
      <c r="E268" s="6"/>
      <c r="F268" s="6"/>
      <c r="G268" s="6">
        <v>1</v>
      </c>
      <c r="H268" s="6">
        <v>262</v>
      </c>
      <c r="I268" s="6">
        <f t="shared" ca="1" si="118"/>
        <v>443989</v>
      </c>
      <c r="J268" s="6">
        <f ca="1">(INT((VLOOKUP(C268*100+10*(G268-1),[1]导表_副本怪物!$B$4:$AK$100000,23,0)*20+(VLOOKUP(C268*100+10*(G268-1),[1]导表_副本怪物!$B$4:$AK$100000,31,0)+VLOOKUP(C268*100+10*(G268-1),[1]导表_副本怪物!$B$4:$AK$100000,32,0)+VLOOKUP(C268*100+10*(G268-1),[1]导表_副本怪物!$B$4:$AK$100000,33,0)+VLOOKUP(C268*100+10*(G268-1),[1]导表_副本怪物!$B$4:$AK$100000,34,0)+VLOOKUP(C268*100+10*(G268-1),[1]导表_副本怪物!$B$4:$AK$100000,35,0))*20)*1000)/1000)</f>
        <v>522340</v>
      </c>
      <c r="K268" s="6"/>
      <c r="L268" s="6"/>
      <c r="M268" s="6">
        <f t="shared" si="122"/>
        <v>1</v>
      </c>
      <c r="N268" s="6">
        <v>1</v>
      </c>
      <c r="O268" s="6"/>
      <c r="P268" s="6">
        <v>0</v>
      </c>
      <c r="Q268" s="6">
        <v>26300</v>
      </c>
      <c r="R268" s="41">
        <v>26301</v>
      </c>
      <c r="S268" s="41">
        <v>500</v>
      </c>
      <c r="T268" s="41">
        <v>26302</v>
      </c>
      <c r="U268" s="41">
        <v>500</v>
      </c>
      <c r="V268" s="41">
        <v>26303</v>
      </c>
      <c r="W268" s="41">
        <v>500</v>
      </c>
      <c r="X268" s="41">
        <v>26304</v>
      </c>
      <c r="Y268" s="41">
        <v>500</v>
      </c>
      <c r="Z268" s="41">
        <v>26305</v>
      </c>
      <c r="AA268" s="41">
        <v>500</v>
      </c>
      <c r="AB268" s="41">
        <v>26306</v>
      </c>
      <c r="AC268" s="41">
        <v>500</v>
      </c>
      <c r="AD268" s="41">
        <v>26307</v>
      </c>
      <c r="AE268" s="41">
        <v>1</v>
      </c>
      <c r="AF268" s="6"/>
      <c r="AG268" s="6"/>
      <c r="AH268" s="6">
        <v>2</v>
      </c>
      <c r="AI268" s="6" t="str">
        <f t="shared" si="126"/>
        <v>fightbg2</v>
      </c>
      <c r="AJ268" s="6" t="str">
        <f t="shared" si="127"/>
        <v>smallback_2</v>
      </c>
      <c r="AK268" s="18">
        <v>26300</v>
      </c>
      <c r="AL268" s="5" t="str">
        <f t="shared" si="121"/>
        <v>map2_3</v>
      </c>
    </row>
    <row r="269" spans="1:38" s="2" customFormat="1" x14ac:dyDescent="0.3">
      <c r="A269" s="6">
        <v>2</v>
      </c>
      <c r="B269" s="6" t="str">
        <f t="shared" si="125"/>
        <v>1-264</v>
      </c>
      <c r="C269" s="29" t="s">
        <v>338</v>
      </c>
      <c r="D269" s="6" t="s">
        <v>841</v>
      </c>
      <c r="E269" s="6"/>
      <c r="F269" s="6"/>
      <c r="G269" s="6">
        <v>1</v>
      </c>
      <c r="H269" s="6">
        <v>263</v>
      </c>
      <c r="I269" s="6">
        <f t="shared" ca="1" si="118"/>
        <v>454529</v>
      </c>
      <c r="J269" s="6">
        <f ca="1">(INT((VLOOKUP(C269*100+10*(G269-1),[1]导表_副本怪物!$B$4:$AK$100000,23,0)*20+(VLOOKUP(C269*100+10*(G269-1),[1]导表_副本怪物!$B$4:$AK$100000,31,0)+VLOOKUP(C269*100+10*(G269-1),[1]导表_副本怪物!$B$4:$AK$100000,32,0)+VLOOKUP(C269*100+10*(G269-1),[1]导表_副本怪物!$B$4:$AK$100000,33,0)+VLOOKUP(C269*100+10*(G269-1),[1]导表_副本怪物!$B$4:$AK$100000,34,0)+VLOOKUP(C269*100+10*(G269-1),[1]导表_副本怪物!$B$4:$AK$100000,35,0))*20)*1000)/1000)</f>
        <v>534740</v>
      </c>
      <c r="K269" s="6"/>
      <c r="L269" s="6"/>
      <c r="M269" s="6">
        <f t="shared" si="122"/>
        <v>1</v>
      </c>
      <c r="N269" s="12">
        <v>1</v>
      </c>
      <c r="O269" s="12"/>
      <c r="P269" s="6">
        <v>0</v>
      </c>
      <c r="Q269" s="6">
        <v>26400</v>
      </c>
      <c r="R269" s="41">
        <v>26401</v>
      </c>
      <c r="S269" s="41">
        <v>500</v>
      </c>
      <c r="T269" s="41">
        <v>26402</v>
      </c>
      <c r="U269" s="41">
        <v>500</v>
      </c>
      <c r="V269" s="41">
        <v>26403</v>
      </c>
      <c r="W269" s="41">
        <v>500</v>
      </c>
      <c r="X269" s="41">
        <v>26404</v>
      </c>
      <c r="Y269" s="41">
        <v>500</v>
      </c>
      <c r="Z269" s="41">
        <v>26405</v>
      </c>
      <c r="AA269" s="41">
        <v>500</v>
      </c>
      <c r="AB269" s="41">
        <v>26406</v>
      </c>
      <c r="AC269" s="41">
        <v>500</v>
      </c>
      <c r="AD269" s="41">
        <v>26407</v>
      </c>
      <c r="AE269" s="41">
        <v>1</v>
      </c>
      <c r="AF269" s="6"/>
      <c r="AG269" s="6"/>
      <c r="AH269" s="6">
        <v>2</v>
      </c>
      <c r="AI269" s="6" t="str">
        <f t="shared" si="126"/>
        <v>fightbg2</v>
      </c>
      <c r="AJ269" s="6" t="str">
        <f t="shared" si="127"/>
        <v>smallback_2</v>
      </c>
      <c r="AK269" s="18">
        <v>26400</v>
      </c>
      <c r="AL269" s="5" t="str">
        <f t="shared" si="123"/>
        <v>map2_4</v>
      </c>
    </row>
    <row r="270" spans="1:38" s="2" customFormat="1" x14ac:dyDescent="0.3">
      <c r="A270" s="6">
        <v>2</v>
      </c>
      <c r="B270" s="11" t="str">
        <f t="shared" si="125"/>
        <v>1-265</v>
      </c>
      <c r="C270" s="29" t="s">
        <v>339</v>
      </c>
      <c r="D270" s="6" t="s">
        <v>842</v>
      </c>
      <c r="E270" s="6"/>
      <c r="F270" s="6"/>
      <c r="G270" s="11">
        <v>1</v>
      </c>
      <c r="H270" s="6">
        <v>264</v>
      </c>
      <c r="I270" s="6">
        <f t="shared" ca="1" si="118"/>
        <v>489685</v>
      </c>
      <c r="J270" s="6">
        <f ca="1">(INT((VLOOKUP(C270*100+10*(G270-1),[1]导表_副本怪物!$B$4:$AK$100000,23,0)*20+(VLOOKUP(C270*100+10*(G270-1),[1]导表_副本怪物!$B$4:$AK$100000,31,0)+VLOOKUP(C270*100+10*(G270-1),[1]导表_副本怪物!$B$4:$AK$100000,32,0)+VLOOKUP(C270*100+10*(G270-1),[1]导表_副本怪物!$B$4:$AK$100000,33,0)+VLOOKUP(C270*100+10*(G270-1),[1]导表_副本怪物!$B$4:$AK$100000,34,0)+VLOOKUP(C270*100+10*(G270-1),[1]导表_副本怪物!$B$4:$AK$100000,35,0))*20)*1000)/1000)</f>
        <v>576100</v>
      </c>
      <c r="K270" s="6"/>
      <c r="L270" s="6"/>
      <c r="M270" s="6">
        <f t="shared" si="122"/>
        <v>1</v>
      </c>
      <c r="N270" s="6">
        <v>1</v>
      </c>
      <c r="O270" s="6"/>
      <c r="P270" s="6">
        <v>0</v>
      </c>
      <c r="Q270" s="6">
        <v>26500</v>
      </c>
      <c r="R270" s="41">
        <v>26501</v>
      </c>
      <c r="S270" s="41">
        <v>500</v>
      </c>
      <c r="T270" s="41">
        <v>26502</v>
      </c>
      <c r="U270" s="41">
        <v>500</v>
      </c>
      <c r="V270" s="41">
        <v>26503</v>
      </c>
      <c r="W270" s="41">
        <v>500</v>
      </c>
      <c r="X270" s="41">
        <v>26504</v>
      </c>
      <c r="Y270" s="41">
        <v>500</v>
      </c>
      <c r="Z270" s="41">
        <v>26505</v>
      </c>
      <c r="AA270" s="41">
        <v>500</v>
      </c>
      <c r="AB270" s="41">
        <v>26506</v>
      </c>
      <c r="AC270" s="41">
        <v>500</v>
      </c>
      <c r="AD270" s="41">
        <v>26507</v>
      </c>
      <c r="AE270" s="41">
        <v>1</v>
      </c>
      <c r="AF270" s="6"/>
      <c r="AG270" s="6"/>
      <c r="AH270" s="6">
        <v>2</v>
      </c>
      <c r="AI270" s="6" t="str">
        <f t="shared" si="126"/>
        <v>fightbg2</v>
      </c>
      <c r="AJ270" s="6" t="str">
        <f t="shared" si="127"/>
        <v>smallback_2</v>
      </c>
      <c r="AK270" s="18">
        <v>26500</v>
      </c>
      <c r="AL270" s="5" t="str">
        <f t="shared" si="124"/>
        <v>map2_5</v>
      </c>
    </row>
    <row r="271" spans="1:38" s="2" customFormat="1" x14ac:dyDescent="0.3">
      <c r="A271" s="6">
        <v>2</v>
      </c>
      <c r="B271" s="6" t="str">
        <f t="shared" si="125"/>
        <v>1-266</v>
      </c>
      <c r="C271" s="29" t="s">
        <v>340</v>
      </c>
      <c r="D271" s="6" t="s">
        <v>843</v>
      </c>
      <c r="E271" s="6"/>
      <c r="F271" s="6"/>
      <c r="G271" s="6">
        <v>1</v>
      </c>
      <c r="H271" s="6">
        <v>265</v>
      </c>
      <c r="I271" s="6">
        <f t="shared" ca="1" si="118"/>
        <v>445332</v>
      </c>
      <c r="J271" s="6">
        <f ca="1">(INT((VLOOKUP(C271*100+10*(G271-1),[1]导表_副本怪物!$B$4:$AK$100000,23,0)*20+(VLOOKUP(C271*100+10*(G271-1),[1]导表_副本怪物!$B$4:$AK$100000,31,0)+VLOOKUP(C271*100+10*(G271-1),[1]导表_副本怪物!$B$4:$AK$100000,32,0)+VLOOKUP(C271*100+10*(G271-1),[1]导表_副本怪物!$B$4:$AK$100000,33,0)+VLOOKUP(C271*100+10*(G271-1),[1]导表_副本怪物!$B$4:$AK$100000,34,0)+VLOOKUP(C271*100+10*(G271-1),[1]导表_副本怪物!$B$4:$AK$100000,35,0))*20)*1000)/1000)</f>
        <v>523920</v>
      </c>
      <c r="K271" s="12" t="s">
        <v>2087</v>
      </c>
      <c r="L271" s="12" t="s">
        <v>58</v>
      </c>
      <c r="M271" s="6">
        <f t="shared" si="122"/>
        <v>1</v>
      </c>
      <c r="N271" s="6">
        <v>1</v>
      </c>
      <c r="O271" s="6"/>
      <c r="P271" s="6">
        <v>0</v>
      </c>
      <c r="Q271" s="6">
        <v>26600</v>
      </c>
      <c r="R271" s="41">
        <v>26601</v>
      </c>
      <c r="S271" s="41">
        <v>500</v>
      </c>
      <c r="T271" s="41">
        <v>26602</v>
      </c>
      <c r="U271" s="41">
        <v>500</v>
      </c>
      <c r="V271" s="41">
        <v>26603</v>
      </c>
      <c r="W271" s="41">
        <v>500</v>
      </c>
      <c r="X271" s="41">
        <v>26604</v>
      </c>
      <c r="Y271" s="41">
        <v>500</v>
      </c>
      <c r="Z271" s="41">
        <v>26605</v>
      </c>
      <c r="AA271" s="41">
        <v>500</v>
      </c>
      <c r="AB271" s="41">
        <v>26606</v>
      </c>
      <c r="AC271" s="41">
        <v>500</v>
      </c>
      <c r="AD271" s="41">
        <v>26607</v>
      </c>
      <c r="AE271" s="41">
        <v>1</v>
      </c>
      <c r="AF271" s="6"/>
      <c r="AG271" s="6"/>
      <c r="AH271" s="6">
        <v>2</v>
      </c>
      <c r="AI271" s="6" t="str">
        <f t="shared" si="126"/>
        <v>fightbg2</v>
      </c>
      <c r="AJ271" s="6" t="str">
        <f t="shared" si="127"/>
        <v>smallback_2</v>
      </c>
      <c r="AK271" s="18">
        <v>26600</v>
      </c>
      <c r="AL271" s="5" t="str">
        <f t="shared" si="119"/>
        <v>map2_1</v>
      </c>
    </row>
    <row r="272" spans="1:38" s="2" customFormat="1" x14ac:dyDescent="0.3">
      <c r="A272" s="6">
        <v>2</v>
      </c>
      <c r="B272" s="6" t="str">
        <f t="shared" si="125"/>
        <v>1-267</v>
      </c>
      <c r="C272" s="29" t="s">
        <v>341</v>
      </c>
      <c r="D272" s="6" t="s">
        <v>844</v>
      </c>
      <c r="E272" s="6"/>
      <c r="F272" s="6"/>
      <c r="G272" s="6">
        <v>1</v>
      </c>
      <c r="H272" s="6">
        <v>266</v>
      </c>
      <c r="I272" s="6">
        <f t="shared" ca="1" si="118"/>
        <v>456450</v>
      </c>
      <c r="J272" s="6">
        <f ca="1">(INT((VLOOKUP(C272*100+10*(G272-1),[1]导表_副本怪物!$B$4:$AK$100000,23,0)*20+(VLOOKUP(C272*100+10*(G272-1),[1]导表_副本怪物!$B$4:$AK$100000,31,0)+VLOOKUP(C272*100+10*(G272-1),[1]导表_副本怪物!$B$4:$AK$100000,32,0)+VLOOKUP(C272*100+10*(G272-1),[1]导表_副本怪物!$B$4:$AK$100000,33,0)+VLOOKUP(C272*100+10*(G272-1),[1]导表_副本怪物!$B$4:$AK$100000,34,0)+VLOOKUP(C272*100+10*(G272-1),[1]导表_副本怪物!$B$4:$AK$100000,35,0))*20)*1000)/1000)</f>
        <v>537000</v>
      </c>
      <c r="K272" s="6"/>
      <c r="L272" s="6"/>
      <c r="M272" s="6">
        <f t="shared" si="122"/>
        <v>1</v>
      </c>
      <c r="N272" s="12">
        <v>1</v>
      </c>
      <c r="O272" s="12"/>
      <c r="P272" s="6">
        <v>0</v>
      </c>
      <c r="Q272" s="6">
        <v>26700</v>
      </c>
      <c r="R272" s="41">
        <v>26701</v>
      </c>
      <c r="S272" s="41">
        <v>500</v>
      </c>
      <c r="T272" s="41">
        <v>26702</v>
      </c>
      <c r="U272" s="41">
        <v>500</v>
      </c>
      <c r="V272" s="41">
        <v>26703</v>
      </c>
      <c r="W272" s="41">
        <v>500</v>
      </c>
      <c r="X272" s="41">
        <v>26704</v>
      </c>
      <c r="Y272" s="41">
        <v>500</v>
      </c>
      <c r="Z272" s="41">
        <v>26705</v>
      </c>
      <c r="AA272" s="41">
        <v>500</v>
      </c>
      <c r="AB272" s="41">
        <v>26706</v>
      </c>
      <c r="AC272" s="41">
        <v>500</v>
      </c>
      <c r="AD272" s="41">
        <v>26707</v>
      </c>
      <c r="AE272" s="41">
        <v>1</v>
      </c>
      <c r="AF272" s="6"/>
      <c r="AG272" s="6"/>
      <c r="AH272" s="6">
        <v>2</v>
      </c>
      <c r="AI272" s="6" t="str">
        <f t="shared" si="126"/>
        <v>fightbg2</v>
      </c>
      <c r="AJ272" s="6" t="str">
        <f t="shared" si="127"/>
        <v>smallback_2</v>
      </c>
      <c r="AK272" s="18">
        <v>26700</v>
      </c>
      <c r="AL272" s="5" t="str">
        <f t="shared" si="120"/>
        <v>map2_2</v>
      </c>
    </row>
    <row r="273" spans="1:38" s="2" customFormat="1" x14ac:dyDescent="0.3">
      <c r="A273" s="6">
        <v>2</v>
      </c>
      <c r="B273" s="6" t="str">
        <f t="shared" si="125"/>
        <v>1-268</v>
      </c>
      <c r="C273" s="29" t="s">
        <v>342</v>
      </c>
      <c r="D273" s="6" t="s">
        <v>845</v>
      </c>
      <c r="E273" s="6"/>
      <c r="F273" s="6"/>
      <c r="G273" s="6">
        <v>1</v>
      </c>
      <c r="H273" s="6">
        <v>267</v>
      </c>
      <c r="I273" s="6">
        <f t="shared" ca="1" si="118"/>
        <v>467551</v>
      </c>
      <c r="J273" s="6">
        <f ca="1">(INT((VLOOKUP(C273*100+10*(G273-1),[1]导表_副本怪物!$B$4:$AK$100000,23,0)*20+(VLOOKUP(C273*100+10*(G273-1),[1]导表_副本怪物!$B$4:$AK$100000,31,0)+VLOOKUP(C273*100+10*(G273-1),[1]导表_副本怪物!$B$4:$AK$100000,32,0)+VLOOKUP(C273*100+10*(G273-1),[1]导表_副本怪物!$B$4:$AK$100000,33,0)+VLOOKUP(C273*100+10*(G273-1),[1]导表_副本怪物!$B$4:$AK$100000,34,0)+VLOOKUP(C273*100+10*(G273-1),[1]导表_副本怪物!$B$4:$AK$100000,35,0))*20)*1000)/1000)</f>
        <v>550060</v>
      </c>
      <c r="K273" s="6"/>
      <c r="L273" s="6"/>
      <c r="M273" s="6">
        <f t="shared" si="122"/>
        <v>1</v>
      </c>
      <c r="N273" s="6">
        <v>1</v>
      </c>
      <c r="O273" s="6"/>
      <c r="P273" s="6">
        <v>0</v>
      </c>
      <c r="Q273" s="6">
        <v>26800</v>
      </c>
      <c r="R273" s="41">
        <v>26801</v>
      </c>
      <c r="S273" s="41">
        <v>500</v>
      </c>
      <c r="T273" s="41">
        <v>26802</v>
      </c>
      <c r="U273" s="41">
        <v>500</v>
      </c>
      <c r="V273" s="41">
        <v>26803</v>
      </c>
      <c r="W273" s="41">
        <v>500</v>
      </c>
      <c r="X273" s="41">
        <v>26804</v>
      </c>
      <c r="Y273" s="41">
        <v>500</v>
      </c>
      <c r="Z273" s="41">
        <v>26805</v>
      </c>
      <c r="AA273" s="41">
        <v>500</v>
      </c>
      <c r="AB273" s="41">
        <v>26806</v>
      </c>
      <c r="AC273" s="41">
        <v>500</v>
      </c>
      <c r="AD273" s="41">
        <v>26807</v>
      </c>
      <c r="AE273" s="41">
        <v>1</v>
      </c>
      <c r="AF273" s="6"/>
      <c r="AG273" s="6"/>
      <c r="AH273" s="6">
        <v>2</v>
      </c>
      <c r="AI273" s="6" t="str">
        <f t="shared" si="126"/>
        <v>fightbg2</v>
      </c>
      <c r="AJ273" s="6" t="str">
        <f t="shared" si="127"/>
        <v>smallback_2</v>
      </c>
      <c r="AK273" s="18">
        <v>26800</v>
      </c>
      <c r="AL273" s="5" t="str">
        <f t="shared" si="121"/>
        <v>map2_3</v>
      </c>
    </row>
    <row r="274" spans="1:38" s="2" customFormat="1" x14ac:dyDescent="0.3">
      <c r="A274" s="6">
        <v>2</v>
      </c>
      <c r="B274" s="6" t="str">
        <f t="shared" si="125"/>
        <v>1-269</v>
      </c>
      <c r="C274" s="29" t="s">
        <v>343</v>
      </c>
      <c r="D274" s="6" t="s">
        <v>846</v>
      </c>
      <c r="E274" s="6"/>
      <c r="F274" s="6"/>
      <c r="G274" s="6">
        <v>1</v>
      </c>
      <c r="H274" s="6">
        <v>268</v>
      </c>
      <c r="I274" s="6">
        <f t="shared" ca="1" si="118"/>
        <v>478652</v>
      </c>
      <c r="J274" s="6">
        <f ca="1">(INT((VLOOKUP(C274*100+10*(G274-1),[1]导表_副本怪物!$B$4:$AK$100000,23,0)*20+(VLOOKUP(C274*100+10*(G274-1),[1]导表_副本怪物!$B$4:$AK$100000,31,0)+VLOOKUP(C274*100+10*(G274-1),[1]导表_副本怪物!$B$4:$AK$100000,32,0)+VLOOKUP(C274*100+10*(G274-1),[1]导表_副本怪物!$B$4:$AK$100000,33,0)+VLOOKUP(C274*100+10*(G274-1),[1]导表_副本怪物!$B$4:$AK$100000,34,0)+VLOOKUP(C274*100+10*(G274-1),[1]导表_副本怪物!$B$4:$AK$100000,35,0))*20)*1000)/1000)</f>
        <v>563120</v>
      </c>
      <c r="K274" s="6"/>
      <c r="L274" s="6"/>
      <c r="M274" s="6">
        <f t="shared" si="122"/>
        <v>1</v>
      </c>
      <c r="N274" s="6">
        <v>1</v>
      </c>
      <c r="O274" s="6"/>
      <c r="P274" s="6">
        <v>0</v>
      </c>
      <c r="Q274" s="6">
        <v>26900</v>
      </c>
      <c r="R274" s="41">
        <v>26901</v>
      </c>
      <c r="S274" s="41">
        <v>500</v>
      </c>
      <c r="T274" s="41">
        <v>26902</v>
      </c>
      <c r="U274" s="41">
        <v>500</v>
      </c>
      <c r="V274" s="41">
        <v>26903</v>
      </c>
      <c r="W274" s="41">
        <v>500</v>
      </c>
      <c r="X274" s="41">
        <v>26904</v>
      </c>
      <c r="Y274" s="41">
        <v>500</v>
      </c>
      <c r="Z274" s="41">
        <v>26905</v>
      </c>
      <c r="AA274" s="41">
        <v>500</v>
      </c>
      <c r="AB274" s="41">
        <v>26906</v>
      </c>
      <c r="AC274" s="41">
        <v>500</v>
      </c>
      <c r="AD274" s="41">
        <v>26907</v>
      </c>
      <c r="AE274" s="41">
        <v>1</v>
      </c>
      <c r="AF274" s="6"/>
      <c r="AG274" s="6"/>
      <c r="AH274" s="6">
        <v>2</v>
      </c>
      <c r="AI274" s="6" t="str">
        <f t="shared" si="126"/>
        <v>fightbg2</v>
      </c>
      <c r="AJ274" s="6" t="str">
        <f t="shared" si="127"/>
        <v>smallback_2</v>
      </c>
      <c r="AK274" s="18">
        <v>26900</v>
      </c>
      <c r="AL274" s="5" t="str">
        <f t="shared" si="123"/>
        <v>map2_4</v>
      </c>
    </row>
    <row r="275" spans="1:38" s="2" customFormat="1" x14ac:dyDescent="0.3">
      <c r="A275" s="6">
        <v>2</v>
      </c>
      <c r="B275" s="11" t="str">
        <f t="shared" si="125"/>
        <v>1-270</v>
      </c>
      <c r="C275" s="29" t="s">
        <v>344</v>
      </c>
      <c r="D275" s="6" t="s">
        <v>847</v>
      </c>
      <c r="E275" s="6"/>
      <c r="F275" s="6"/>
      <c r="G275" s="11">
        <v>1</v>
      </c>
      <c r="H275" s="6">
        <v>269</v>
      </c>
      <c r="I275" s="6">
        <f t="shared" ca="1" si="118"/>
        <v>516103</v>
      </c>
      <c r="J275" s="6">
        <f ca="1">(INT((VLOOKUP(C275*100+10*(G275-1),[1]导表_副本怪物!$B$4:$AK$100000,23,0)*20+(VLOOKUP(C275*100+10*(G275-1),[1]导表_副本怪物!$B$4:$AK$100000,31,0)+VLOOKUP(C275*100+10*(G275-1),[1]导表_副本怪物!$B$4:$AK$100000,32,0)+VLOOKUP(C275*100+10*(G275-1),[1]导表_副本怪物!$B$4:$AK$100000,33,0)+VLOOKUP(C275*100+10*(G275-1),[1]导表_副本怪物!$B$4:$AK$100000,34,0)+VLOOKUP(C275*100+10*(G275-1),[1]导表_副本怪物!$B$4:$AK$100000,35,0))*20)*1000)/1000)</f>
        <v>607180</v>
      </c>
      <c r="K275" s="6"/>
      <c r="L275" s="6"/>
      <c r="M275" s="6">
        <f t="shared" si="122"/>
        <v>1</v>
      </c>
      <c r="N275" s="12">
        <v>1</v>
      </c>
      <c r="O275" s="12"/>
      <c r="P275" s="6">
        <v>0</v>
      </c>
      <c r="Q275" s="6">
        <v>27000</v>
      </c>
      <c r="R275" s="41">
        <v>27001</v>
      </c>
      <c r="S275" s="41">
        <v>500</v>
      </c>
      <c r="T275" s="41">
        <v>27002</v>
      </c>
      <c r="U275" s="41">
        <v>500</v>
      </c>
      <c r="V275" s="41">
        <v>27003</v>
      </c>
      <c r="W275" s="41">
        <v>500</v>
      </c>
      <c r="X275" s="41">
        <v>27004</v>
      </c>
      <c r="Y275" s="41">
        <v>500</v>
      </c>
      <c r="Z275" s="41">
        <v>27005</v>
      </c>
      <c r="AA275" s="41">
        <v>500</v>
      </c>
      <c r="AB275" s="41">
        <v>27006</v>
      </c>
      <c r="AC275" s="41">
        <v>500</v>
      </c>
      <c r="AD275" s="41">
        <v>27007</v>
      </c>
      <c r="AE275" s="41">
        <v>1</v>
      </c>
      <c r="AF275" s="6"/>
      <c r="AG275" s="6"/>
      <c r="AH275" s="6">
        <v>2</v>
      </c>
      <c r="AI275" s="6" t="str">
        <f t="shared" si="126"/>
        <v>fightbg2</v>
      </c>
      <c r="AJ275" s="6" t="str">
        <f t="shared" si="127"/>
        <v>smallback_2</v>
      </c>
      <c r="AK275" s="18">
        <v>27000</v>
      </c>
      <c r="AL275" s="5" t="str">
        <f t="shared" si="124"/>
        <v>map2_5</v>
      </c>
    </row>
    <row r="276" spans="1:38" s="2" customFormat="1" x14ac:dyDescent="0.3">
      <c r="A276" s="6">
        <v>2</v>
      </c>
      <c r="B276" s="6" t="str">
        <f t="shared" si="125"/>
        <v>1-271</v>
      </c>
      <c r="C276" s="29" t="s">
        <v>345</v>
      </c>
      <c r="D276" s="6" t="s">
        <v>848</v>
      </c>
      <c r="E276" s="6"/>
      <c r="F276" s="6"/>
      <c r="G276" s="6">
        <v>1</v>
      </c>
      <c r="H276" s="6">
        <v>270</v>
      </c>
      <c r="I276" s="6">
        <f t="shared" ca="1" si="118"/>
        <v>469081</v>
      </c>
      <c r="J276" s="6">
        <f ca="1">(INT((VLOOKUP(C276*100+10*(G276-1),[1]导表_副本怪物!$B$4:$AK$100000,23,0)*20+(VLOOKUP(C276*100+10*(G276-1),[1]导表_副本怪物!$B$4:$AK$100000,31,0)+VLOOKUP(C276*100+10*(G276-1),[1]导表_副本怪物!$B$4:$AK$100000,32,0)+VLOOKUP(C276*100+10*(G276-1),[1]导表_副本怪物!$B$4:$AK$100000,33,0)+VLOOKUP(C276*100+10*(G276-1),[1]导表_副本怪物!$B$4:$AK$100000,34,0)+VLOOKUP(C276*100+10*(G276-1),[1]导表_副本怪物!$B$4:$AK$100000,35,0))*20)*1000)/1000)</f>
        <v>551860</v>
      </c>
      <c r="K276" s="12" t="s">
        <v>2088</v>
      </c>
      <c r="L276" s="12" t="s">
        <v>58</v>
      </c>
      <c r="M276" s="6">
        <f t="shared" si="122"/>
        <v>1</v>
      </c>
      <c r="N276" s="6">
        <v>1</v>
      </c>
      <c r="O276" s="6"/>
      <c r="P276" s="6">
        <v>0</v>
      </c>
      <c r="Q276" s="6">
        <v>27100</v>
      </c>
      <c r="R276" s="41">
        <v>27101</v>
      </c>
      <c r="S276" s="41">
        <v>500</v>
      </c>
      <c r="T276" s="41">
        <v>27102</v>
      </c>
      <c r="U276" s="41">
        <v>500</v>
      </c>
      <c r="V276" s="41">
        <v>27103</v>
      </c>
      <c r="W276" s="41">
        <v>500</v>
      </c>
      <c r="X276" s="41">
        <v>27104</v>
      </c>
      <c r="Y276" s="41">
        <v>500</v>
      </c>
      <c r="Z276" s="41">
        <v>27105</v>
      </c>
      <c r="AA276" s="41">
        <v>500</v>
      </c>
      <c r="AB276" s="41">
        <v>27106</v>
      </c>
      <c r="AC276" s="41">
        <v>500</v>
      </c>
      <c r="AD276" s="41">
        <v>27107</v>
      </c>
      <c r="AE276" s="41">
        <v>1</v>
      </c>
      <c r="AF276" s="6"/>
      <c r="AG276" s="6"/>
      <c r="AH276" s="6">
        <v>2</v>
      </c>
      <c r="AI276" s="6" t="str">
        <f t="shared" si="126"/>
        <v>fightbg2</v>
      </c>
      <c r="AJ276" s="6" t="str">
        <f t="shared" si="127"/>
        <v>smallback_2</v>
      </c>
      <c r="AK276" s="18">
        <v>27100</v>
      </c>
      <c r="AL276" s="5" t="str">
        <f t="shared" si="119"/>
        <v>map2_1</v>
      </c>
    </row>
    <row r="277" spans="1:38" s="2" customFormat="1" x14ac:dyDescent="0.3">
      <c r="A277" s="6">
        <v>2</v>
      </c>
      <c r="B277" s="6" t="str">
        <f t="shared" si="125"/>
        <v>1-272</v>
      </c>
      <c r="C277" s="29" t="s">
        <v>346</v>
      </c>
      <c r="D277" s="6" t="s">
        <v>849</v>
      </c>
      <c r="E277" s="6"/>
      <c r="F277" s="6"/>
      <c r="G277" s="6">
        <v>1</v>
      </c>
      <c r="H277" s="6">
        <v>271</v>
      </c>
      <c r="I277" s="6">
        <f t="shared" ref="I277:I340" ca="1" si="128">INT(J277*$I$4)</f>
        <v>480794</v>
      </c>
      <c r="J277" s="6">
        <f ca="1">(INT((VLOOKUP(C277*100+10*(G277-1),[1]导表_副本怪物!$B$4:$AK$100000,23,0)*20+(VLOOKUP(C277*100+10*(G277-1),[1]导表_副本怪物!$B$4:$AK$100000,31,0)+VLOOKUP(C277*100+10*(G277-1),[1]导表_副本怪物!$B$4:$AK$100000,32,0)+VLOOKUP(C277*100+10*(G277-1),[1]导表_副本怪物!$B$4:$AK$100000,33,0)+VLOOKUP(C277*100+10*(G277-1),[1]导表_副本怪物!$B$4:$AK$100000,34,0)+VLOOKUP(C277*100+10*(G277-1),[1]导表_副本怪物!$B$4:$AK$100000,35,0))*20)*1000)/1000)</f>
        <v>565640</v>
      </c>
      <c r="K277" s="6"/>
      <c r="L277" s="6"/>
      <c r="M277" s="6">
        <f t="shared" si="122"/>
        <v>1</v>
      </c>
      <c r="N277" s="6">
        <v>1</v>
      </c>
      <c r="O277" s="6"/>
      <c r="P277" s="6">
        <v>0</v>
      </c>
      <c r="Q277" s="6">
        <v>27200</v>
      </c>
      <c r="R277" s="41">
        <v>27201</v>
      </c>
      <c r="S277" s="41">
        <v>500</v>
      </c>
      <c r="T277" s="41">
        <v>27202</v>
      </c>
      <c r="U277" s="41">
        <v>500</v>
      </c>
      <c r="V277" s="41">
        <v>27203</v>
      </c>
      <c r="W277" s="41">
        <v>500</v>
      </c>
      <c r="X277" s="41">
        <v>27204</v>
      </c>
      <c r="Y277" s="41">
        <v>500</v>
      </c>
      <c r="Z277" s="41">
        <v>27205</v>
      </c>
      <c r="AA277" s="41">
        <v>500</v>
      </c>
      <c r="AB277" s="41">
        <v>27206</v>
      </c>
      <c r="AC277" s="41">
        <v>500</v>
      </c>
      <c r="AD277" s="41">
        <v>27207</v>
      </c>
      <c r="AE277" s="41">
        <v>1</v>
      </c>
      <c r="AF277" s="6"/>
      <c r="AG277" s="6"/>
      <c r="AH277" s="6">
        <v>2</v>
      </c>
      <c r="AI277" s="6" t="str">
        <f t="shared" si="126"/>
        <v>fightbg2</v>
      </c>
      <c r="AJ277" s="6" t="str">
        <f t="shared" si="127"/>
        <v>smallback_2</v>
      </c>
      <c r="AK277" s="18">
        <v>27200</v>
      </c>
      <c r="AL277" s="5" t="str">
        <f t="shared" si="120"/>
        <v>map2_2</v>
      </c>
    </row>
    <row r="278" spans="1:38" s="2" customFormat="1" x14ac:dyDescent="0.3">
      <c r="A278" s="6">
        <v>2</v>
      </c>
      <c r="B278" s="6" t="str">
        <f t="shared" si="125"/>
        <v>1-273</v>
      </c>
      <c r="C278" s="29" t="s">
        <v>347</v>
      </c>
      <c r="D278" s="6" t="s">
        <v>850</v>
      </c>
      <c r="E278" s="6"/>
      <c r="F278" s="6"/>
      <c r="G278" s="6">
        <v>1</v>
      </c>
      <c r="H278" s="6">
        <v>272</v>
      </c>
      <c r="I278" s="6">
        <f t="shared" ca="1" si="128"/>
        <v>492541</v>
      </c>
      <c r="J278" s="6">
        <f ca="1">(INT((VLOOKUP(C278*100+10*(G278-1),[1]导表_副本怪物!$B$4:$AK$100000,23,0)*20+(VLOOKUP(C278*100+10*(G278-1),[1]导表_副本怪物!$B$4:$AK$100000,31,0)+VLOOKUP(C278*100+10*(G278-1),[1]导表_副本怪物!$B$4:$AK$100000,32,0)+VLOOKUP(C278*100+10*(G278-1),[1]导表_副本怪物!$B$4:$AK$100000,33,0)+VLOOKUP(C278*100+10*(G278-1),[1]导表_副本怪物!$B$4:$AK$100000,34,0)+VLOOKUP(C278*100+10*(G278-1),[1]导表_副本怪物!$B$4:$AK$100000,35,0))*20)*1000)/1000)</f>
        <v>579460</v>
      </c>
      <c r="K278" s="6"/>
      <c r="L278" s="6"/>
      <c r="M278" s="6">
        <f t="shared" si="122"/>
        <v>1</v>
      </c>
      <c r="N278" s="6">
        <v>1</v>
      </c>
      <c r="O278" s="6"/>
      <c r="P278" s="6">
        <v>0</v>
      </c>
      <c r="Q278" s="6">
        <v>27300</v>
      </c>
      <c r="R278" s="41">
        <v>27301</v>
      </c>
      <c r="S278" s="41">
        <v>500</v>
      </c>
      <c r="T278" s="41">
        <v>27302</v>
      </c>
      <c r="U278" s="41">
        <v>500</v>
      </c>
      <c r="V278" s="41">
        <v>27303</v>
      </c>
      <c r="W278" s="41">
        <v>500</v>
      </c>
      <c r="X278" s="41">
        <v>27304</v>
      </c>
      <c r="Y278" s="41">
        <v>500</v>
      </c>
      <c r="Z278" s="41">
        <v>27305</v>
      </c>
      <c r="AA278" s="41">
        <v>500</v>
      </c>
      <c r="AB278" s="41">
        <v>27306</v>
      </c>
      <c r="AC278" s="41">
        <v>500</v>
      </c>
      <c r="AD278" s="41">
        <v>27307</v>
      </c>
      <c r="AE278" s="41">
        <v>1</v>
      </c>
      <c r="AF278" s="6"/>
      <c r="AG278" s="6"/>
      <c r="AH278" s="6">
        <v>2</v>
      </c>
      <c r="AI278" s="6" t="str">
        <f t="shared" si="126"/>
        <v>fightbg2</v>
      </c>
      <c r="AJ278" s="6" t="str">
        <f t="shared" si="127"/>
        <v>smallback_2</v>
      </c>
      <c r="AK278" s="18">
        <v>27300</v>
      </c>
      <c r="AL278" s="5" t="str">
        <f t="shared" si="121"/>
        <v>map2_3</v>
      </c>
    </row>
    <row r="279" spans="1:38" s="2" customFormat="1" x14ac:dyDescent="0.3">
      <c r="A279" s="6">
        <v>2</v>
      </c>
      <c r="B279" s="6" t="str">
        <f t="shared" si="125"/>
        <v>1-274</v>
      </c>
      <c r="C279" s="29" t="s">
        <v>348</v>
      </c>
      <c r="D279" s="6" t="s">
        <v>851</v>
      </c>
      <c r="E279" s="6"/>
      <c r="F279" s="6"/>
      <c r="G279" s="6">
        <v>1</v>
      </c>
      <c r="H279" s="6">
        <v>273</v>
      </c>
      <c r="I279" s="6">
        <f t="shared" ca="1" si="128"/>
        <v>504339</v>
      </c>
      <c r="J279" s="6">
        <f ca="1">(INT((VLOOKUP(C279*100+10*(G279-1),[1]导表_副本怪物!$B$4:$AK$100000,23,0)*20+(VLOOKUP(C279*100+10*(G279-1),[1]导表_副本怪物!$B$4:$AK$100000,31,0)+VLOOKUP(C279*100+10*(G279-1),[1]导表_副本怪物!$B$4:$AK$100000,32,0)+VLOOKUP(C279*100+10*(G279-1),[1]导表_副本怪物!$B$4:$AK$100000,33,0)+VLOOKUP(C279*100+10*(G279-1),[1]导表_副本怪物!$B$4:$AK$100000,34,0)+VLOOKUP(C279*100+10*(G279-1),[1]导表_副本怪物!$B$4:$AK$100000,35,0))*20)*1000)/1000)</f>
        <v>593340</v>
      </c>
      <c r="K279" s="6"/>
      <c r="L279" s="6"/>
      <c r="M279" s="6">
        <f t="shared" si="122"/>
        <v>1</v>
      </c>
      <c r="N279" s="6">
        <v>1</v>
      </c>
      <c r="O279" s="6"/>
      <c r="P279" s="6">
        <v>0</v>
      </c>
      <c r="Q279" s="6">
        <v>27400</v>
      </c>
      <c r="R279" s="41">
        <v>27401</v>
      </c>
      <c r="S279" s="41">
        <v>500</v>
      </c>
      <c r="T279" s="41">
        <v>27402</v>
      </c>
      <c r="U279" s="41">
        <v>500</v>
      </c>
      <c r="V279" s="41">
        <v>27403</v>
      </c>
      <c r="W279" s="41">
        <v>500</v>
      </c>
      <c r="X279" s="41">
        <v>27404</v>
      </c>
      <c r="Y279" s="41">
        <v>500</v>
      </c>
      <c r="Z279" s="41">
        <v>27405</v>
      </c>
      <c r="AA279" s="41">
        <v>500</v>
      </c>
      <c r="AB279" s="41">
        <v>27406</v>
      </c>
      <c r="AC279" s="41">
        <v>500</v>
      </c>
      <c r="AD279" s="41">
        <v>27407</v>
      </c>
      <c r="AE279" s="41">
        <v>1</v>
      </c>
      <c r="AF279" s="6"/>
      <c r="AG279" s="6"/>
      <c r="AH279" s="6">
        <v>2</v>
      </c>
      <c r="AI279" s="6" t="str">
        <f t="shared" si="126"/>
        <v>fightbg2</v>
      </c>
      <c r="AJ279" s="6" t="str">
        <f t="shared" si="127"/>
        <v>smallback_2</v>
      </c>
      <c r="AK279" s="18">
        <v>27400</v>
      </c>
      <c r="AL279" s="5" t="str">
        <f t="shared" si="123"/>
        <v>map2_4</v>
      </c>
    </row>
    <row r="280" spans="1:38" s="2" customFormat="1" x14ac:dyDescent="0.3">
      <c r="A280" s="6">
        <v>2</v>
      </c>
      <c r="B280" s="11" t="str">
        <f t="shared" si="125"/>
        <v>1-275</v>
      </c>
      <c r="C280" s="29" t="s">
        <v>349</v>
      </c>
      <c r="D280" s="6" t="s">
        <v>852</v>
      </c>
      <c r="E280" s="6"/>
      <c r="F280" s="6"/>
      <c r="G280" s="11">
        <v>1</v>
      </c>
      <c r="H280" s="6">
        <v>274</v>
      </c>
      <c r="I280" s="6">
        <f t="shared" ca="1" si="128"/>
        <v>543932</v>
      </c>
      <c r="J280" s="6">
        <f ca="1">(INT((VLOOKUP(C280*100+10*(G280-1),[1]导表_副本怪物!$B$4:$AK$100000,23,0)*20+(VLOOKUP(C280*100+10*(G280-1),[1]导表_副本怪物!$B$4:$AK$100000,31,0)+VLOOKUP(C280*100+10*(G280-1),[1]导表_副本怪物!$B$4:$AK$100000,32,0)+VLOOKUP(C280*100+10*(G280-1),[1]导表_副本怪物!$B$4:$AK$100000,33,0)+VLOOKUP(C280*100+10*(G280-1),[1]导表_副本怪物!$B$4:$AK$100000,34,0)+VLOOKUP(C280*100+10*(G280-1),[1]导表_副本怪物!$B$4:$AK$100000,35,0))*20)*1000)/1000)</f>
        <v>639920</v>
      </c>
      <c r="K280" s="6"/>
      <c r="L280" s="6"/>
      <c r="M280" s="6">
        <f t="shared" si="122"/>
        <v>1</v>
      </c>
      <c r="N280" s="12">
        <v>1</v>
      </c>
      <c r="O280" s="12"/>
      <c r="P280" s="6">
        <v>0</v>
      </c>
      <c r="Q280" s="6">
        <v>27500</v>
      </c>
      <c r="R280" s="41">
        <v>27501</v>
      </c>
      <c r="S280" s="41">
        <v>500</v>
      </c>
      <c r="T280" s="41">
        <v>27502</v>
      </c>
      <c r="U280" s="41">
        <v>500</v>
      </c>
      <c r="V280" s="41">
        <v>27503</v>
      </c>
      <c r="W280" s="41">
        <v>500</v>
      </c>
      <c r="X280" s="41">
        <v>27504</v>
      </c>
      <c r="Y280" s="41">
        <v>500</v>
      </c>
      <c r="Z280" s="41">
        <v>27505</v>
      </c>
      <c r="AA280" s="41">
        <v>500</v>
      </c>
      <c r="AB280" s="41">
        <v>27506</v>
      </c>
      <c r="AC280" s="41">
        <v>500</v>
      </c>
      <c r="AD280" s="41">
        <v>27507</v>
      </c>
      <c r="AE280" s="41">
        <v>1</v>
      </c>
      <c r="AF280" s="6"/>
      <c r="AG280" s="6"/>
      <c r="AH280" s="6">
        <v>2</v>
      </c>
      <c r="AI280" s="6" t="str">
        <f t="shared" si="126"/>
        <v>fightbg2</v>
      </c>
      <c r="AJ280" s="6" t="str">
        <f t="shared" si="127"/>
        <v>smallback_2</v>
      </c>
      <c r="AK280" s="18">
        <v>27500</v>
      </c>
      <c r="AL280" s="5" t="str">
        <f t="shared" si="124"/>
        <v>map2_5</v>
      </c>
    </row>
    <row r="281" spans="1:38" s="2" customFormat="1" x14ac:dyDescent="0.3">
      <c r="A281" s="6">
        <v>2</v>
      </c>
      <c r="B281" s="6" t="str">
        <f t="shared" si="125"/>
        <v>1-276</v>
      </c>
      <c r="C281" s="29" t="s">
        <v>350</v>
      </c>
      <c r="D281" s="6" t="s">
        <v>853</v>
      </c>
      <c r="E281" s="6"/>
      <c r="F281" s="6"/>
      <c r="G281" s="6">
        <v>1</v>
      </c>
      <c r="H281" s="6">
        <v>275</v>
      </c>
      <c r="I281" s="6">
        <f t="shared" ca="1" si="128"/>
        <v>494139</v>
      </c>
      <c r="J281" s="6">
        <f ca="1">(INT((VLOOKUP(C281*100+10*(G281-1),[1]导表_副本怪物!$B$4:$AK$100000,23,0)*20+(VLOOKUP(C281*100+10*(G281-1),[1]导表_副本怪物!$B$4:$AK$100000,31,0)+VLOOKUP(C281*100+10*(G281-1),[1]导表_副本怪物!$B$4:$AK$100000,32,0)+VLOOKUP(C281*100+10*(G281-1),[1]导表_副本怪物!$B$4:$AK$100000,33,0)+VLOOKUP(C281*100+10*(G281-1),[1]导表_副本怪物!$B$4:$AK$100000,34,0)+VLOOKUP(C281*100+10*(G281-1),[1]导表_副本怪物!$B$4:$AK$100000,35,0))*20)*1000)/1000)</f>
        <v>581340</v>
      </c>
      <c r="K281" s="12" t="s">
        <v>2089</v>
      </c>
      <c r="L281" s="12" t="s">
        <v>58</v>
      </c>
      <c r="M281" s="6">
        <f t="shared" si="122"/>
        <v>1</v>
      </c>
      <c r="N281" s="6">
        <v>1</v>
      </c>
      <c r="O281" s="6"/>
      <c r="P281" s="6">
        <v>0</v>
      </c>
      <c r="Q281" s="6">
        <v>27600</v>
      </c>
      <c r="R281" s="41">
        <v>27601</v>
      </c>
      <c r="S281" s="41">
        <v>500</v>
      </c>
      <c r="T281" s="41">
        <v>27602</v>
      </c>
      <c r="U281" s="41">
        <v>500</v>
      </c>
      <c r="V281" s="41">
        <v>27603</v>
      </c>
      <c r="W281" s="41">
        <v>500</v>
      </c>
      <c r="X281" s="41">
        <v>27604</v>
      </c>
      <c r="Y281" s="41">
        <v>500</v>
      </c>
      <c r="Z281" s="41">
        <v>27605</v>
      </c>
      <c r="AA281" s="41">
        <v>500</v>
      </c>
      <c r="AB281" s="41">
        <v>27606</v>
      </c>
      <c r="AC281" s="41">
        <v>500</v>
      </c>
      <c r="AD281" s="41">
        <v>27607</v>
      </c>
      <c r="AE281" s="41">
        <v>1</v>
      </c>
      <c r="AF281" s="6"/>
      <c r="AG281" s="6"/>
      <c r="AH281" s="6">
        <v>2</v>
      </c>
      <c r="AI281" s="6" t="str">
        <f t="shared" si="126"/>
        <v>fightbg2</v>
      </c>
      <c r="AJ281" s="6" t="str">
        <f t="shared" si="127"/>
        <v>smallback_2</v>
      </c>
      <c r="AK281" s="18">
        <v>27600</v>
      </c>
      <c r="AL281" s="5" t="str">
        <f t="shared" si="119"/>
        <v>map2_1</v>
      </c>
    </row>
    <row r="282" spans="1:38" s="2" customFormat="1" x14ac:dyDescent="0.3">
      <c r="A282" s="6">
        <v>2</v>
      </c>
      <c r="B282" s="6" t="str">
        <f t="shared" si="125"/>
        <v>1-277</v>
      </c>
      <c r="C282" s="29" t="s">
        <v>351</v>
      </c>
      <c r="D282" s="6" t="s">
        <v>854</v>
      </c>
      <c r="E282" s="6"/>
      <c r="F282" s="6"/>
      <c r="G282" s="6">
        <v>1</v>
      </c>
      <c r="H282" s="6">
        <v>276</v>
      </c>
      <c r="I282" s="6">
        <f t="shared" ca="1" si="128"/>
        <v>506600</v>
      </c>
      <c r="J282" s="6">
        <f ca="1">(INT((VLOOKUP(C282*100+10*(G282-1),[1]导表_副本怪物!$B$4:$AK$100000,23,0)*20+(VLOOKUP(C282*100+10*(G282-1),[1]导表_副本怪物!$B$4:$AK$100000,31,0)+VLOOKUP(C282*100+10*(G282-1),[1]导表_副本怪物!$B$4:$AK$100000,32,0)+VLOOKUP(C282*100+10*(G282-1),[1]导表_副本怪物!$B$4:$AK$100000,33,0)+VLOOKUP(C282*100+10*(G282-1),[1]导表_副本怪物!$B$4:$AK$100000,34,0)+VLOOKUP(C282*100+10*(G282-1),[1]导表_副本怪物!$B$4:$AK$100000,35,0))*20)*1000)/1000)</f>
        <v>596000</v>
      </c>
      <c r="K282" s="6"/>
      <c r="L282" s="6"/>
      <c r="M282" s="6">
        <f t="shared" si="122"/>
        <v>1</v>
      </c>
      <c r="N282" s="6">
        <v>1</v>
      </c>
      <c r="O282" s="6"/>
      <c r="P282" s="6">
        <v>0</v>
      </c>
      <c r="Q282" s="6">
        <v>27700</v>
      </c>
      <c r="R282" s="41">
        <v>27701</v>
      </c>
      <c r="S282" s="41">
        <v>500</v>
      </c>
      <c r="T282" s="41">
        <v>27702</v>
      </c>
      <c r="U282" s="41">
        <v>500</v>
      </c>
      <c r="V282" s="41">
        <v>27703</v>
      </c>
      <c r="W282" s="41">
        <v>500</v>
      </c>
      <c r="X282" s="41">
        <v>27704</v>
      </c>
      <c r="Y282" s="41">
        <v>500</v>
      </c>
      <c r="Z282" s="41">
        <v>27705</v>
      </c>
      <c r="AA282" s="41">
        <v>500</v>
      </c>
      <c r="AB282" s="41">
        <v>27706</v>
      </c>
      <c r="AC282" s="41">
        <v>500</v>
      </c>
      <c r="AD282" s="41">
        <v>27707</v>
      </c>
      <c r="AE282" s="41">
        <v>1</v>
      </c>
      <c r="AF282" s="6"/>
      <c r="AG282" s="6"/>
      <c r="AH282" s="6">
        <v>2</v>
      </c>
      <c r="AI282" s="6" t="str">
        <f t="shared" si="126"/>
        <v>fightbg2</v>
      </c>
      <c r="AJ282" s="6" t="str">
        <f t="shared" si="127"/>
        <v>smallback_2</v>
      </c>
      <c r="AK282" s="18">
        <v>27700</v>
      </c>
      <c r="AL282" s="5" t="str">
        <f t="shared" si="120"/>
        <v>map2_2</v>
      </c>
    </row>
    <row r="283" spans="1:38" s="2" customFormat="1" x14ac:dyDescent="0.3">
      <c r="A283" s="6">
        <v>2</v>
      </c>
      <c r="B283" s="6" t="str">
        <f t="shared" si="125"/>
        <v>1-278</v>
      </c>
      <c r="C283" s="29" t="s">
        <v>352</v>
      </c>
      <c r="D283" s="6" t="s">
        <v>855</v>
      </c>
      <c r="E283" s="6"/>
      <c r="F283" s="6"/>
      <c r="G283" s="6">
        <v>1</v>
      </c>
      <c r="H283" s="6">
        <v>277</v>
      </c>
      <c r="I283" s="6">
        <f t="shared" ca="1" si="128"/>
        <v>518993</v>
      </c>
      <c r="J283" s="6">
        <f ca="1">(INT((VLOOKUP(C283*100+10*(G283-1),[1]导表_副本怪物!$B$4:$AK$100000,23,0)*20+(VLOOKUP(C283*100+10*(G283-1),[1]导表_副本怪物!$B$4:$AK$100000,31,0)+VLOOKUP(C283*100+10*(G283-1),[1]导表_副本怪物!$B$4:$AK$100000,32,0)+VLOOKUP(C283*100+10*(G283-1),[1]导表_副本怪物!$B$4:$AK$100000,33,0)+VLOOKUP(C283*100+10*(G283-1),[1]导表_副本怪物!$B$4:$AK$100000,34,0)+VLOOKUP(C283*100+10*(G283-1),[1]导表_副本怪物!$B$4:$AK$100000,35,0))*20)*1000)/1000)</f>
        <v>610580</v>
      </c>
      <c r="K283" s="6"/>
      <c r="L283" s="6"/>
      <c r="M283" s="6">
        <f t="shared" si="122"/>
        <v>1</v>
      </c>
      <c r="N283" s="12">
        <v>1</v>
      </c>
      <c r="O283" s="12"/>
      <c r="P283" s="6">
        <v>0</v>
      </c>
      <c r="Q283" s="6">
        <v>27800</v>
      </c>
      <c r="R283" s="41">
        <v>27801</v>
      </c>
      <c r="S283" s="41">
        <v>500</v>
      </c>
      <c r="T283" s="41">
        <v>27802</v>
      </c>
      <c r="U283" s="41">
        <v>500</v>
      </c>
      <c r="V283" s="41">
        <v>27803</v>
      </c>
      <c r="W283" s="41">
        <v>500</v>
      </c>
      <c r="X283" s="41">
        <v>27804</v>
      </c>
      <c r="Y283" s="41">
        <v>500</v>
      </c>
      <c r="Z283" s="41">
        <v>27805</v>
      </c>
      <c r="AA283" s="41">
        <v>500</v>
      </c>
      <c r="AB283" s="41">
        <v>27806</v>
      </c>
      <c r="AC283" s="41">
        <v>500</v>
      </c>
      <c r="AD283" s="41">
        <v>27807</v>
      </c>
      <c r="AE283" s="41">
        <v>1</v>
      </c>
      <c r="AF283" s="6"/>
      <c r="AG283" s="6"/>
      <c r="AH283" s="6">
        <v>2</v>
      </c>
      <c r="AI283" s="6" t="str">
        <f t="shared" si="126"/>
        <v>fightbg2</v>
      </c>
      <c r="AJ283" s="6" t="str">
        <f t="shared" si="127"/>
        <v>smallback_2</v>
      </c>
      <c r="AK283" s="18">
        <v>27800</v>
      </c>
      <c r="AL283" s="5" t="str">
        <f t="shared" si="121"/>
        <v>map2_3</v>
      </c>
    </row>
    <row r="284" spans="1:38" s="2" customFormat="1" x14ac:dyDescent="0.3">
      <c r="A284" s="6">
        <v>2</v>
      </c>
      <c r="B284" s="6" t="str">
        <f t="shared" si="125"/>
        <v>1-279</v>
      </c>
      <c r="C284" s="29" t="s">
        <v>353</v>
      </c>
      <c r="D284" s="6" t="s">
        <v>856</v>
      </c>
      <c r="E284" s="6"/>
      <c r="F284" s="6"/>
      <c r="G284" s="6">
        <v>1</v>
      </c>
      <c r="H284" s="6">
        <v>278</v>
      </c>
      <c r="I284" s="6">
        <f t="shared" ca="1" si="128"/>
        <v>531454</v>
      </c>
      <c r="J284" s="6">
        <f ca="1">(INT((VLOOKUP(C284*100+10*(G284-1),[1]导表_副本怪物!$B$4:$AK$100000,23,0)*20+(VLOOKUP(C284*100+10*(G284-1),[1]导表_副本怪物!$B$4:$AK$100000,31,0)+VLOOKUP(C284*100+10*(G284-1),[1]导表_副本怪物!$B$4:$AK$100000,32,0)+VLOOKUP(C284*100+10*(G284-1),[1]导表_副本怪物!$B$4:$AK$100000,33,0)+VLOOKUP(C284*100+10*(G284-1),[1]导表_副本怪物!$B$4:$AK$100000,34,0)+VLOOKUP(C284*100+10*(G284-1),[1]导表_副本怪物!$B$4:$AK$100000,35,0))*20)*1000)/1000)</f>
        <v>625240</v>
      </c>
      <c r="K284" s="6"/>
      <c r="L284" s="6"/>
      <c r="M284" s="6">
        <f t="shared" si="122"/>
        <v>1</v>
      </c>
      <c r="N284" s="6">
        <v>1</v>
      </c>
      <c r="O284" s="6"/>
      <c r="P284" s="6">
        <v>0</v>
      </c>
      <c r="Q284" s="6">
        <v>27900</v>
      </c>
      <c r="R284" s="41">
        <v>27901</v>
      </c>
      <c r="S284" s="41">
        <v>500</v>
      </c>
      <c r="T284" s="41">
        <v>27902</v>
      </c>
      <c r="U284" s="41">
        <v>500</v>
      </c>
      <c r="V284" s="41">
        <v>27903</v>
      </c>
      <c r="W284" s="41">
        <v>500</v>
      </c>
      <c r="X284" s="41">
        <v>27904</v>
      </c>
      <c r="Y284" s="41">
        <v>500</v>
      </c>
      <c r="Z284" s="41">
        <v>27905</v>
      </c>
      <c r="AA284" s="41">
        <v>500</v>
      </c>
      <c r="AB284" s="41">
        <v>27906</v>
      </c>
      <c r="AC284" s="41">
        <v>500</v>
      </c>
      <c r="AD284" s="41">
        <v>27907</v>
      </c>
      <c r="AE284" s="41">
        <v>1</v>
      </c>
      <c r="AF284" s="6"/>
      <c r="AG284" s="6"/>
      <c r="AH284" s="6">
        <v>2</v>
      </c>
      <c r="AI284" s="6" t="str">
        <f t="shared" si="126"/>
        <v>fightbg2</v>
      </c>
      <c r="AJ284" s="6" t="str">
        <f t="shared" si="127"/>
        <v>smallback_2</v>
      </c>
      <c r="AK284" s="18">
        <v>27900</v>
      </c>
      <c r="AL284" s="5" t="str">
        <f t="shared" si="123"/>
        <v>map2_4</v>
      </c>
    </row>
    <row r="285" spans="1:38" s="2" customFormat="1" x14ac:dyDescent="0.3">
      <c r="A285" s="6">
        <v>2</v>
      </c>
      <c r="B285" s="11" t="str">
        <f t="shared" si="125"/>
        <v>1-280</v>
      </c>
      <c r="C285" s="29" t="s">
        <v>354</v>
      </c>
      <c r="D285" s="6" t="s">
        <v>857</v>
      </c>
      <c r="E285" s="6"/>
      <c r="F285" s="6"/>
      <c r="G285" s="11">
        <v>1</v>
      </c>
      <c r="H285" s="6">
        <v>279</v>
      </c>
      <c r="I285" s="6">
        <f t="shared" ca="1" si="128"/>
        <v>572934</v>
      </c>
      <c r="J285" s="6">
        <f ca="1">(INT((VLOOKUP(C285*100+10*(G285-1),[1]导表_副本怪物!$B$4:$AK$100000,23,0)*20+(VLOOKUP(C285*100+10*(G285-1),[1]导表_副本怪物!$B$4:$AK$100000,31,0)+VLOOKUP(C285*100+10*(G285-1),[1]导表_副本怪物!$B$4:$AK$100000,32,0)+VLOOKUP(C285*100+10*(G285-1),[1]导表_副本怪物!$B$4:$AK$100000,33,0)+VLOOKUP(C285*100+10*(G285-1),[1]导表_副本怪物!$B$4:$AK$100000,34,0)+VLOOKUP(C285*100+10*(G285-1),[1]导表_副本怪物!$B$4:$AK$100000,35,0))*20)*1000)/1000)</f>
        <v>674040</v>
      </c>
      <c r="K285" s="6"/>
      <c r="L285" s="6"/>
      <c r="M285" s="6">
        <f t="shared" si="122"/>
        <v>1</v>
      </c>
      <c r="N285" s="6">
        <v>1</v>
      </c>
      <c r="O285" s="6"/>
      <c r="P285" s="6">
        <v>0</v>
      </c>
      <c r="Q285" s="6">
        <v>28000</v>
      </c>
      <c r="R285" s="41">
        <v>28001</v>
      </c>
      <c r="S285" s="41">
        <v>500</v>
      </c>
      <c r="T285" s="41">
        <v>28002</v>
      </c>
      <c r="U285" s="41">
        <v>500</v>
      </c>
      <c r="V285" s="41">
        <v>28003</v>
      </c>
      <c r="W285" s="41">
        <v>500</v>
      </c>
      <c r="X285" s="41">
        <v>28004</v>
      </c>
      <c r="Y285" s="41">
        <v>500</v>
      </c>
      <c r="Z285" s="41">
        <v>28005</v>
      </c>
      <c r="AA285" s="41">
        <v>500</v>
      </c>
      <c r="AB285" s="41">
        <v>28006</v>
      </c>
      <c r="AC285" s="41">
        <v>500</v>
      </c>
      <c r="AD285" s="41">
        <v>28007</v>
      </c>
      <c r="AE285" s="41">
        <v>1</v>
      </c>
      <c r="AF285" s="6"/>
      <c r="AG285" s="6"/>
      <c r="AH285" s="6">
        <v>2</v>
      </c>
      <c r="AI285" s="6" t="str">
        <f t="shared" si="126"/>
        <v>fightbg2</v>
      </c>
      <c r="AJ285" s="6" t="str">
        <f t="shared" si="127"/>
        <v>smallback_2</v>
      </c>
      <c r="AK285" s="18">
        <v>28000</v>
      </c>
      <c r="AL285" s="5" t="str">
        <f t="shared" si="124"/>
        <v>map2_5</v>
      </c>
    </row>
    <row r="286" spans="1:38" s="2" customFormat="1" x14ac:dyDescent="0.3">
      <c r="A286" s="6">
        <v>2</v>
      </c>
      <c r="B286" s="6" t="str">
        <f t="shared" si="125"/>
        <v>1-281</v>
      </c>
      <c r="C286" s="29" t="s">
        <v>355</v>
      </c>
      <c r="D286" s="6" t="s">
        <v>858</v>
      </c>
      <c r="E286" s="6"/>
      <c r="F286" s="6"/>
      <c r="G286" s="6">
        <v>1</v>
      </c>
      <c r="H286" s="6">
        <v>280</v>
      </c>
      <c r="I286" s="6">
        <f t="shared" ca="1" si="128"/>
        <v>520404</v>
      </c>
      <c r="J286" s="6">
        <f ca="1">(INT((VLOOKUP(C286*100+10*(G286-1),[1]导表_副本怪物!$B$4:$AK$100000,23,0)*20+(VLOOKUP(C286*100+10*(G286-1),[1]导表_副本怪物!$B$4:$AK$100000,31,0)+VLOOKUP(C286*100+10*(G286-1),[1]导表_副本怪物!$B$4:$AK$100000,32,0)+VLOOKUP(C286*100+10*(G286-1),[1]导表_副本怪物!$B$4:$AK$100000,33,0)+VLOOKUP(C286*100+10*(G286-1),[1]导表_副本怪物!$B$4:$AK$100000,34,0)+VLOOKUP(C286*100+10*(G286-1),[1]导表_副本怪物!$B$4:$AK$100000,35,0))*20)*1000)/1000)</f>
        <v>612240</v>
      </c>
      <c r="K286" s="12" t="s">
        <v>2103</v>
      </c>
      <c r="L286" s="12" t="s">
        <v>62</v>
      </c>
      <c r="M286" s="6">
        <f t="shared" si="122"/>
        <v>1</v>
      </c>
      <c r="N286" s="12">
        <v>1</v>
      </c>
      <c r="O286" s="12"/>
      <c r="P286" s="6">
        <v>0</v>
      </c>
      <c r="Q286" s="6">
        <v>28100</v>
      </c>
      <c r="R286" s="41">
        <v>28101</v>
      </c>
      <c r="S286" s="41">
        <v>500</v>
      </c>
      <c r="T286" s="41">
        <v>28102</v>
      </c>
      <c r="U286" s="41">
        <v>500</v>
      </c>
      <c r="V286" s="41">
        <v>28103</v>
      </c>
      <c r="W286" s="41">
        <v>500</v>
      </c>
      <c r="X286" s="41">
        <v>28104</v>
      </c>
      <c r="Y286" s="41">
        <v>500</v>
      </c>
      <c r="Z286" s="41">
        <v>28105</v>
      </c>
      <c r="AA286" s="41">
        <v>500</v>
      </c>
      <c r="AB286" s="41">
        <v>28106</v>
      </c>
      <c r="AC286" s="41">
        <v>500</v>
      </c>
      <c r="AD286" s="41">
        <v>28107</v>
      </c>
      <c r="AE286" s="41">
        <v>1</v>
      </c>
      <c r="AF286" s="6"/>
      <c r="AG286" s="6"/>
      <c r="AH286" s="6">
        <v>6</v>
      </c>
      <c r="AI286" s="6" t="str">
        <f t="shared" si="126"/>
        <v>fightbg6</v>
      </c>
      <c r="AJ286" s="6" t="str">
        <f t="shared" si="127"/>
        <v>smallback_6</v>
      </c>
      <c r="AK286" s="18">
        <v>28100</v>
      </c>
      <c r="AL286" s="5" t="str">
        <f t="shared" si="119"/>
        <v>map6_1</v>
      </c>
    </row>
    <row r="287" spans="1:38" s="2" customFormat="1" x14ac:dyDescent="0.3">
      <c r="A287" s="6">
        <v>2</v>
      </c>
      <c r="B287" s="6" t="str">
        <f t="shared" si="125"/>
        <v>1-282</v>
      </c>
      <c r="C287" s="29" t="s">
        <v>356</v>
      </c>
      <c r="D287" s="6" t="s">
        <v>859</v>
      </c>
      <c r="E287" s="6"/>
      <c r="F287" s="6"/>
      <c r="G287" s="6">
        <v>1</v>
      </c>
      <c r="H287" s="6">
        <v>281</v>
      </c>
      <c r="I287" s="6">
        <f t="shared" ca="1" si="128"/>
        <v>533562</v>
      </c>
      <c r="J287" s="6">
        <f ca="1">(INT((VLOOKUP(C287*100+10*(G287-1),[1]导表_副本怪物!$B$4:$AK$100000,23,0)*20+(VLOOKUP(C287*100+10*(G287-1),[1]导表_副本怪物!$B$4:$AK$100000,31,0)+VLOOKUP(C287*100+10*(G287-1),[1]导表_副本怪物!$B$4:$AK$100000,32,0)+VLOOKUP(C287*100+10*(G287-1),[1]导表_副本怪物!$B$4:$AK$100000,33,0)+VLOOKUP(C287*100+10*(G287-1),[1]导表_副本怪物!$B$4:$AK$100000,34,0)+VLOOKUP(C287*100+10*(G287-1),[1]导表_副本怪物!$B$4:$AK$100000,35,0))*20)*1000)/1000)</f>
        <v>627720</v>
      </c>
      <c r="K287" s="6"/>
      <c r="L287" s="6"/>
      <c r="M287" s="6">
        <f t="shared" si="122"/>
        <v>1</v>
      </c>
      <c r="N287" s="6">
        <v>1</v>
      </c>
      <c r="O287" s="6"/>
      <c r="P287" s="6">
        <v>0</v>
      </c>
      <c r="Q287" s="6">
        <v>28200</v>
      </c>
      <c r="R287" s="41">
        <v>28201</v>
      </c>
      <c r="S287" s="41">
        <v>500</v>
      </c>
      <c r="T287" s="41">
        <v>28202</v>
      </c>
      <c r="U287" s="41">
        <v>500</v>
      </c>
      <c r="V287" s="41">
        <v>28203</v>
      </c>
      <c r="W287" s="41">
        <v>500</v>
      </c>
      <c r="X287" s="41">
        <v>28204</v>
      </c>
      <c r="Y287" s="41">
        <v>500</v>
      </c>
      <c r="Z287" s="41">
        <v>28205</v>
      </c>
      <c r="AA287" s="41">
        <v>500</v>
      </c>
      <c r="AB287" s="41">
        <v>28206</v>
      </c>
      <c r="AC287" s="41">
        <v>500</v>
      </c>
      <c r="AD287" s="41">
        <v>28207</v>
      </c>
      <c r="AE287" s="41">
        <v>1</v>
      </c>
      <c r="AF287" s="6"/>
      <c r="AG287" s="6"/>
      <c r="AH287" s="6">
        <v>6</v>
      </c>
      <c r="AI287" s="6" t="str">
        <f t="shared" si="126"/>
        <v>fightbg6</v>
      </c>
      <c r="AJ287" s="6" t="str">
        <f t="shared" si="127"/>
        <v>smallback_6</v>
      </c>
      <c r="AK287" s="18">
        <v>28200</v>
      </c>
      <c r="AL287" s="5" t="str">
        <f t="shared" si="120"/>
        <v>map6_2</v>
      </c>
    </row>
    <row r="288" spans="1:38" s="2" customFormat="1" x14ac:dyDescent="0.3">
      <c r="A288" s="6">
        <v>2</v>
      </c>
      <c r="B288" s="6" t="str">
        <f t="shared" si="125"/>
        <v>1-283</v>
      </c>
      <c r="C288" s="29" t="s">
        <v>357</v>
      </c>
      <c r="D288" s="6" t="s">
        <v>860</v>
      </c>
      <c r="E288" s="6"/>
      <c r="F288" s="6"/>
      <c r="G288" s="6">
        <v>1</v>
      </c>
      <c r="H288" s="6">
        <v>282</v>
      </c>
      <c r="I288" s="6">
        <f t="shared" ca="1" si="128"/>
        <v>546686</v>
      </c>
      <c r="J288" s="6">
        <f ca="1">(INT((VLOOKUP(C288*100+10*(G288-1),[1]导表_副本怪物!$B$4:$AK$100000,23,0)*20+(VLOOKUP(C288*100+10*(G288-1),[1]导表_副本怪物!$B$4:$AK$100000,31,0)+VLOOKUP(C288*100+10*(G288-1),[1]导表_副本怪物!$B$4:$AK$100000,32,0)+VLOOKUP(C288*100+10*(G288-1),[1]导表_副本怪物!$B$4:$AK$100000,33,0)+VLOOKUP(C288*100+10*(G288-1),[1]导表_副本怪物!$B$4:$AK$100000,34,0)+VLOOKUP(C288*100+10*(G288-1),[1]导表_副本怪物!$B$4:$AK$100000,35,0))*20)*1000)/1000)</f>
        <v>643160</v>
      </c>
      <c r="K288" s="6"/>
      <c r="L288" s="6"/>
      <c r="M288" s="6">
        <f t="shared" si="122"/>
        <v>1</v>
      </c>
      <c r="N288" s="6">
        <v>1</v>
      </c>
      <c r="O288" s="6"/>
      <c r="P288" s="6">
        <v>0</v>
      </c>
      <c r="Q288" s="6">
        <v>28300</v>
      </c>
      <c r="R288" s="41">
        <v>28301</v>
      </c>
      <c r="S288" s="41">
        <v>500</v>
      </c>
      <c r="T288" s="41">
        <v>28302</v>
      </c>
      <c r="U288" s="41">
        <v>500</v>
      </c>
      <c r="V288" s="41">
        <v>28303</v>
      </c>
      <c r="W288" s="41">
        <v>500</v>
      </c>
      <c r="X288" s="41">
        <v>28304</v>
      </c>
      <c r="Y288" s="41">
        <v>500</v>
      </c>
      <c r="Z288" s="41">
        <v>28305</v>
      </c>
      <c r="AA288" s="41">
        <v>500</v>
      </c>
      <c r="AB288" s="41">
        <v>28306</v>
      </c>
      <c r="AC288" s="41">
        <v>500</v>
      </c>
      <c r="AD288" s="41">
        <v>28307</v>
      </c>
      <c r="AE288" s="41">
        <v>1</v>
      </c>
      <c r="AF288" s="6"/>
      <c r="AG288" s="6"/>
      <c r="AH288" s="6">
        <v>6</v>
      </c>
      <c r="AI288" s="6" t="str">
        <f t="shared" si="126"/>
        <v>fightbg6</v>
      </c>
      <c r="AJ288" s="6" t="str">
        <f t="shared" si="127"/>
        <v>smallback_6</v>
      </c>
      <c r="AK288" s="18">
        <v>28300</v>
      </c>
      <c r="AL288" s="5" t="str">
        <f t="shared" si="121"/>
        <v>map6_3</v>
      </c>
    </row>
    <row r="289" spans="1:38" s="2" customFormat="1" x14ac:dyDescent="0.3">
      <c r="A289" s="6">
        <v>2</v>
      </c>
      <c r="B289" s="6" t="str">
        <f t="shared" si="125"/>
        <v>1-284</v>
      </c>
      <c r="C289" s="29" t="s">
        <v>358</v>
      </c>
      <c r="D289" s="6" t="s">
        <v>861</v>
      </c>
      <c r="E289" s="6"/>
      <c r="F289" s="6"/>
      <c r="G289" s="6">
        <v>1</v>
      </c>
      <c r="H289" s="6">
        <v>283</v>
      </c>
      <c r="I289" s="6">
        <f t="shared" ca="1" si="128"/>
        <v>559844</v>
      </c>
      <c r="J289" s="6">
        <f ca="1">(INT((VLOOKUP(C289*100+10*(G289-1),[1]导表_副本怪物!$B$4:$AK$100000,23,0)*20+(VLOOKUP(C289*100+10*(G289-1),[1]导表_副本怪物!$B$4:$AK$100000,31,0)+VLOOKUP(C289*100+10*(G289-1),[1]导表_副本怪物!$B$4:$AK$100000,32,0)+VLOOKUP(C289*100+10*(G289-1),[1]导表_副本怪物!$B$4:$AK$100000,33,0)+VLOOKUP(C289*100+10*(G289-1),[1]导表_副本怪物!$B$4:$AK$100000,34,0)+VLOOKUP(C289*100+10*(G289-1),[1]导表_副本怪物!$B$4:$AK$100000,35,0))*20)*1000)/1000)</f>
        <v>658640</v>
      </c>
      <c r="K289" s="6"/>
      <c r="L289" s="6"/>
      <c r="M289" s="6">
        <f t="shared" si="122"/>
        <v>1</v>
      </c>
      <c r="N289" s="12">
        <v>1</v>
      </c>
      <c r="O289" s="12"/>
      <c r="P289" s="6">
        <v>0</v>
      </c>
      <c r="Q289" s="6">
        <v>28400</v>
      </c>
      <c r="R289" s="41">
        <v>28401</v>
      </c>
      <c r="S289" s="41">
        <v>500</v>
      </c>
      <c r="T289" s="41">
        <v>28402</v>
      </c>
      <c r="U289" s="41">
        <v>500</v>
      </c>
      <c r="V289" s="41">
        <v>28403</v>
      </c>
      <c r="W289" s="41">
        <v>500</v>
      </c>
      <c r="X289" s="41">
        <v>28404</v>
      </c>
      <c r="Y289" s="41">
        <v>500</v>
      </c>
      <c r="Z289" s="41">
        <v>28405</v>
      </c>
      <c r="AA289" s="41">
        <v>500</v>
      </c>
      <c r="AB289" s="41">
        <v>28406</v>
      </c>
      <c r="AC289" s="41">
        <v>500</v>
      </c>
      <c r="AD289" s="41">
        <v>28407</v>
      </c>
      <c r="AE289" s="41">
        <v>1</v>
      </c>
      <c r="AF289" s="6"/>
      <c r="AG289" s="6"/>
      <c r="AH289" s="6">
        <v>6</v>
      </c>
      <c r="AI289" s="6" t="str">
        <f t="shared" si="126"/>
        <v>fightbg6</v>
      </c>
      <c r="AJ289" s="6" t="str">
        <f t="shared" si="127"/>
        <v>smallback_6</v>
      </c>
      <c r="AK289" s="18">
        <v>28400</v>
      </c>
      <c r="AL289" s="5" t="str">
        <f t="shared" si="123"/>
        <v>map6_4</v>
      </c>
    </row>
    <row r="290" spans="1:38" s="2" customFormat="1" x14ac:dyDescent="0.3">
      <c r="A290" s="6">
        <v>2</v>
      </c>
      <c r="B290" s="11" t="str">
        <f t="shared" si="125"/>
        <v>1-285</v>
      </c>
      <c r="C290" s="29" t="s">
        <v>359</v>
      </c>
      <c r="D290" s="6" t="s">
        <v>862</v>
      </c>
      <c r="E290" s="6"/>
      <c r="F290" s="6"/>
      <c r="G290" s="11">
        <v>1</v>
      </c>
      <c r="H290" s="6">
        <v>284</v>
      </c>
      <c r="I290" s="6">
        <f t="shared" ca="1" si="128"/>
        <v>604146</v>
      </c>
      <c r="J290" s="6">
        <f ca="1">(INT((VLOOKUP(C290*100+10*(G290-1),[1]导表_副本怪物!$B$4:$AK$100000,23,0)*20+(VLOOKUP(C290*100+10*(G290-1),[1]导表_副本怪物!$B$4:$AK$100000,31,0)+VLOOKUP(C290*100+10*(G290-1),[1]导表_副本怪物!$B$4:$AK$100000,32,0)+VLOOKUP(C290*100+10*(G290-1),[1]导表_副本怪物!$B$4:$AK$100000,33,0)+VLOOKUP(C290*100+10*(G290-1),[1]导表_副本怪物!$B$4:$AK$100000,34,0)+VLOOKUP(C290*100+10*(G290-1),[1]导表_副本怪物!$B$4:$AK$100000,35,0))*20)*1000)/1000)</f>
        <v>710760</v>
      </c>
      <c r="K290" s="6"/>
      <c r="L290" s="6"/>
      <c r="M290" s="6">
        <f t="shared" si="122"/>
        <v>1</v>
      </c>
      <c r="N290" s="6">
        <v>1</v>
      </c>
      <c r="O290" s="6"/>
      <c r="P290" s="6">
        <v>0</v>
      </c>
      <c r="Q290" s="6">
        <v>28500</v>
      </c>
      <c r="R290" s="41">
        <v>28501</v>
      </c>
      <c r="S290" s="41">
        <v>500</v>
      </c>
      <c r="T290" s="41">
        <v>28502</v>
      </c>
      <c r="U290" s="41">
        <v>500</v>
      </c>
      <c r="V290" s="41">
        <v>28503</v>
      </c>
      <c r="W290" s="41">
        <v>500</v>
      </c>
      <c r="X290" s="41">
        <v>28504</v>
      </c>
      <c r="Y290" s="41">
        <v>500</v>
      </c>
      <c r="Z290" s="41">
        <v>28505</v>
      </c>
      <c r="AA290" s="41">
        <v>500</v>
      </c>
      <c r="AB290" s="41">
        <v>28506</v>
      </c>
      <c r="AC290" s="41">
        <v>500</v>
      </c>
      <c r="AD290" s="41">
        <v>28507</v>
      </c>
      <c r="AE290" s="41">
        <v>1</v>
      </c>
      <c r="AF290" s="6"/>
      <c r="AG290" s="6"/>
      <c r="AH290" s="6">
        <v>6</v>
      </c>
      <c r="AI290" s="6" t="str">
        <f t="shared" si="126"/>
        <v>fightbg6</v>
      </c>
      <c r="AJ290" s="6" t="str">
        <f t="shared" si="127"/>
        <v>smallback_6</v>
      </c>
      <c r="AK290" s="18">
        <v>28500</v>
      </c>
      <c r="AL290" s="5" t="str">
        <f t="shared" si="124"/>
        <v>map6_5</v>
      </c>
    </row>
    <row r="291" spans="1:38" s="2" customFormat="1" x14ac:dyDescent="0.3">
      <c r="A291" s="6">
        <v>2</v>
      </c>
      <c r="B291" s="6" t="str">
        <f t="shared" si="125"/>
        <v>1-286</v>
      </c>
      <c r="C291" s="29" t="s">
        <v>360</v>
      </c>
      <c r="D291" s="6" t="s">
        <v>863</v>
      </c>
      <c r="E291" s="6"/>
      <c r="F291" s="6"/>
      <c r="G291" s="6">
        <v>1</v>
      </c>
      <c r="H291" s="6">
        <v>285</v>
      </c>
      <c r="I291" s="6">
        <f t="shared" ca="1" si="128"/>
        <v>548437</v>
      </c>
      <c r="J291" s="6">
        <f ca="1">(INT((VLOOKUP(C291*100+10*(G291-1),[1]导表_副本怪物!$B$4:$AK$100000,23,0)*20+(VLOOKUP(C291*100+10*(G291-1),[1]导表_副本怪物!$B$4:$AK$100000,31,0)+VLOOKUP(C291*100+10*(G291-1),[1]导表_副本怪物!$B$4:$AK$100000,32,0)+VLOOKUP(C291*100+10*(G291-1),[1]导表_副本怪物!$B$4:$AK$100000,33,0)+VLOOKUP(C291*100+10*(G291-1),[1]导表_副本怪物!$B$4:$AK$100000,34,0)+VLOOKUP(C291*100+10*(G291-1),[1]导表_副本怪物!$B$4:$AK$100000,35,0))*20)*1000)/1000)</f>
        <v>645220</v>
      </c>
      <c r="K291" s="12" t="s">
        <v>2104</v>
      </c>
      <c r="L291" s="12" t="s">
        <v>62</v>
      </c>
      <c r="M291" s="6">
        <f t="shared" si="122"/>
        <v>1</v>
      </c>
      <c r="N291" s="6">
        <v>1</v>
      </c>
      <c r="O291" s="6"/>
      <c r="P291" s="6">
        <v>0</v>
      </c>
      <c r="Q291" s="6">
        <v>28600</v>
      </c>
      <c r="R291" s="41">
        <v>28601</v>
      </c>
      <c r="S291" s="41">
        <v>500</v>
      </c>
      <c r="T291" s="41">
        <v>28602</v>
      </c>
      <c r="U291" s="41">
        <v>500</v>
      </c>
      <c r="V291" s="41">
        <v>28603</v>
      </c>
      <c r="W291" s="41">
        <v>500</v>
      </c>
      <c r="X291" s="41">
        <v>28604</v>
      </c>
      <c r="Y291" s="41">
        <v>500</v>
      </c>
      <c r="Z291" s="41">
        <v>28605</v>
      </c>
      <c r="AA291" s="41">
        <v>500</v>
      </c>
      <c r="AB291" s="41">
        <v>28606</v>
      </c>
      <c r="AC291" s="41">
        <v>500</v>
      </c>
      <c r="AD291" s="41">
        <v>28607</v>
      </c>
      <c r="AE291" s="41">
        <v>1</v>
      </c>
      <c r="AF291" s="6"/>
      <c r="AG291" s="6"/>
      <c r="AH291" s="6">
        <v>6</v>
      </c>
      <c r="AI291" s="6" t="str">
        <f t="shared" si="126"/>
        <v>fightbg6</v>
      </c>
      <c r="AJ291" s="6" t="str">
        <f t="shared" si="127"/>
        <v>smallback_6</v>
      </c>
      <c r="AK291" s="18">
        <v>28600</v>
      </c>
      <c r="AL291" s="5" t="str">
        <f t="shared" si="119"/>
        <v>map6_1</v>
      </c>
    </row>
    <row r="292" spans="1:38" s="2" customFormat="1" x14ac:dyDescent="0.3">
      <c r="A292" s="6">
        <v>2</v>
      </c>
      <c r="B292" s="6" t="str">
        <f t="shared" si="125"/>
        <v>1-287</v>
      </c>
      <c r="C292" s="29" t="s">
        <v>361</v>
      </c>
      <c r="D292" s="6" t="s">
        <v>864</v>
      </c>
      <c r="E292" s="6"/>
      <c r="F292" s="6"/>
      <c r="G292" s="6">
        <v>1</v>
      </c>
      <c r="H292" s="6">
        <v>286</v>
      </c>
      <c r="I292" s="6">
        <f t="shared" ca="1" si="128"/>
        <v>562360</v>
      </c>
      <c r="J292" s="6">
        <f ca="1">(INT((VLOOKUP(C292*100+10*(G292-1),[1]导表_副本怪物!$B$4:$AK$100000,23,0)*20+(VLOOKUP(C292*100+10*(G292-1),[1]导表_副本怪物!$B$4:$AK$100000,31,0)+VLOOKUP(C292*100+10*(G292-1),[1]导表_副本怪物!$B$4:$AK$100000,32,0)+VLOOKUP(C292*100+10*(G292-1),[1]导表_副本怪物!$B$4:$AK$100000,33,0)+VLOOKUP(C292*100+10*(G292-1),[1]导表_副本怪物!$B$4:$AK$100000,34,0)+VLOOKUP(C292*100+10*(G292-1),[1]导表_副本怪物!$B$4:$AK$100000,35,0))*20)*1000)/1000)</f>
        <v>661600</v>
      </c>
      <c r="K292" s="6"/>
      <c r="L292" s="6"/>
      <c r="M292" s="6">
        <f t="shared" si="122"/>
        <v>1</v>
      </c>
      <c r="N292" s="12">
        <v>1</v>
      </c>
      <c r="O292" s="12"/>
      <c r="P292" s="6">
        <v>0</v>
      </c>
      <c r="Q292" s="6">
        <v>28700</v>
      </c>
      <c r="R292" s="41">
        <v>28701</v>
      </c>
      <c r="S292" s="41">
        <v>500</v>
      </c>
      <c r="T292" s="41">
        <v>28702</v>
      </c>
      <c r="U292" s="41">
        <v>500</v>
      </c>
      <c r="V292" s="41">
        <v>28703</v>
      </c>
      <c r="W292" s="41">
        <v>500</v>
      </c>
      <c r="X292" s="41">
        <v>28704</v>
      </c>
      <c r="Y292" s="41">
        <v>500</v>
      </c>
      <c r="Z292" s="41">
        <v>28705</v>
      </c>
      <c r="AA292" s="41">
        <v>500</v>
      </c>
      <c r="AB292" s="41">
        <v>28706</v>
      </c>
      <c r="AC292" s="41">
        <v>500</v>
      </c>
      <c r="AD292" s="41">
        <v>28707</v>
      </c>
      <c r="AE292" s="41">
        <v>1</v>
      </c>
      <c r="AF292" s="6"/>
      <c r="AG292" s="6"/>
      <c r="AH292" s="6">
        <v>6</v>
      </c>
      <c r="AI292" s="6" t="str">
        <f t="shared" si="126"/>
        <v>fightbg6</v>
      </c>
      <c r="AJ292" s="6" t="str">
        <f t="shared" si="127"/>
        <v>smallback_6</v>
      </c>
      <c r="AK292" s="18">
        <v>28700</v>
      </c>
      <c r="AL292" s="5" t="str">
        <f t="shared" si="120"/>
        <v>map6_2</v>
      </c>
    </row>
    <row r="293" spans="1:38" s="2" customFormat="1" x14ac:dyDescent="0.3">
      <c r="A293" s="6">
        <v>2</v>
      </c>
      <c r="B293" s="6" t="str">
        <f t="shared" si="125"/>
        <v>1-288</v>
      </c>
      <c r="C293" s="29" t="s">
        <v>362</v>
      </c>
      <c r="D293" s="6" t="s">
        <v>865</v>
      </c>
      <c r="E293" s="6"/>
      <c r="F293" s="6"/>
      <c r="G293" s="6">
        <v>1</v>
      </c>
      <c r="H293" s="6">
        <v>287</v>
      </c>
      <c r="I293" s="6">
        <f t="shared" ca="1" si="128"/>
        <v>576283</v>
      </c>
      <c r="J293" s="6">
        <f ca="1">(INT((VLOOKUP(C293*100+10*(G293-1),[1]导表_副本怪物!$B$4:$AK$100000,23,0)*20+(VLOOKUP(C293*100+10*(G293-1),[1]导表_副本怪物!$B$4:$AK$100000,31,0)+VLOOKUP(C293*100+10*(G293-1),[1]导表_副本怪物!$B$4:$AK$100000,32,0)+VLOOKUP(C293*100+10*(G293-1),[1]导表_副本怪物!$B$4:$AK$100000,33,0)+VLOOKUP(C293*100+10*(G293-1),[1]导表_副本怪物!$B$4:$AK$100000,34,0)+VLOOKUP(C293*100+10*(G293-1),[1]导表_副本怪物!$B$4:$AK$100000,35,0))*20)*1000)/1000)</f>
        <v>677980</v>
      </c>
      <c r="K293" s="6"/>
      <c r="L293" s="6"/>
      <c r="M293" s="6">
        <f t="shared" si="122"/>
        <v>1</v>
      </c>
      <c r="N293" s="6">
        <v>1</v>
      </c>
      <c r="O293" s="6"/>
      <c r="P293" s="6">
        <v>0</v>
      </c>
      <c r="Q293" s="6">
        <v>28800</v>
      </c>
      <c r="R293" s="41">
        <v>28801</v>
      </c>
      <c r="S293" s="41">
        <v>500</v>
      </c>
      <c r="T293" s="41">
        <v>28802</v>
      </c>
      <c r="U293" s="41">
        <v>500</v>
      </c>
      <c r="V293" s="41">
        <v>28803</v>
      </c>
      <c r="W293" s="41">
        <v>500</v>
      </c>
      <c r="X293" s="41">
        <v>28804</v>
      </c>
      <c r="Y293" s="41">
        <v>500</v>
      </c>
      <c r="Z293" s="41">
        <v>28805</v>
      </c>
      <c r="AA293" s="41">
        <v>500</v>
      </c>
      <c r="AB293" s="41">
        <v>28806</v>
      </c>
      <c r="AC293" s="41">
        <v>500</v>
      </c>
      <c r="AD293" s="41">
        <v>28807</v>
      </c>
      <c r="AE293" s="41">
        <v>1</v>
      </c>
      <c r="AF293" s="6"/>
      <c r="AG293" s="6"/>
      <c r="AH293" s="6">
        <v>6</v>
      </c>
      <c r="AI293" s="6" t="str">
        <f t="shared" si="126"/>
        <v>fightbg6</v>
      </c>
      <c r="AJ293" s="6" t="str">
        <f t="shared" si="127"/>
        <v>smallback_6</v>
      </c>
      <c r="AK293" s="18">
        <v>28800</v>
      </c>
      <c r="AL293" s="5" t="str">
        <f t="shared" si="121"/>
        <v>map6_3</v>
      </c>
    </row>
    <row r="294" spans="1:38" s="2" customFormat="1" x14ac:dyDescent="0.3">
      <c r="A294" s="6">
        <v>2</v>
      </c>
      <c r="B294" s="6" t="str">
        <f t="shared" si="125"/>
        <v>1-289</v>
      </c>
      <c r="C294" s="29" t="s">
        <v>363</v>
      </c>
      <c r="D294" s="6" t="s">
        <v>866</v>
      </c>
      <c r="E294" s="6"/>
      <c r="F294" s="6"/>
      <c r="G294" s="6">
        <v>1</v>
      </c>
      <c r="H294" s="6">
        <v>288</v>
      </c>
      <c r="I294" s="6">
        <f t="shared" ca="1" si="128"/>
        <v>590206</v>
      </c>
      <c r="J294" s="6">
        <f ca="1">(INT((VLOOKUP(C294*100+10*(G294-1),[1]导表_副本怪物!$B$4:$AK$100000,23,0)*20+(VLOOKUP(C294*100+10*(G294-1),[1]导表_副本怪物!$B$4:$AK$100000,31,0)+VLOOKUP(C294*100+10*(G294-1),[1]导表_副本怪物!$B$4:$AK$100000,32,0)+VLOOKUP(C294*100+10*(G294-1),[1]导表_副本怪物!$B$4:$AK$100000,33,0)+VLOOKUP(C294*100+10*(G294-1),[1]导表_副本怪物!$B$4:$AK$100000,34,0)+VLOOKUP(C294*100+10*(G294-1),[1]导表_副本怪物!$B$4:$AK$100000,35,0))*20)*1000)/1000)</f>
        <v>694360</v>
      </c>
      <c r="K294" s="6"/>
      <c r="L294" s="6"/>
      <c r="M294" s="6">
        <f t="shared" si="122"/>
        <v>1</v>
      </c>
      <c r="N294" s="6">
        <v>1</v>
      </c>
      <c r="O294" s="6"/>
      <c r="P294" s="6">
        <v>0</v>
      </c>
      <c r="Q294" s="6">
        <v>28900</v>
      </c>
      <c r="R294" s="41">
        <v>28901</v>
      </c>
      <c r="S294" s="41">
        <v>500</v>
      </c>
      <c r="T294" s="41">
        <v>28902</v>
      </c>
      <c r="U294" s="41">
        <v>500</v>
      </c>
      <c r="V294" s="41">
        <v>28903</v>
      </c>
      <c r="W294" s="41">
        <v>500</v>
      </c>
      <c r="X294" s="41">
        <v>28904</v>
      </c>
      <c r="Y294" s="41">
        <v>500</v>
      </c>
      <c r="Z294" s="41">
        <v>28905</v>
      </c>
      <c r="AA294" s="41">
        <v>500</v>
      </c>
      <c r="AB294" s="41">
        <v>28906</v>
      </c>
      <c r="AC294" s="41">
        <v>500</v>
      </c>
      <c r="AD294" s="41">
        <v>28907</v>
      </c>
      <c r="AE294" s="41">
        <v>1</v>
      </c>
      <c r="AF294" s="6"/>
      <c r="AG294" s="6"/>
      <c r="AH294" s="6">
        <v>6</v>
      </c>
      <c r="AI294" s="6" t="str">
        <f t="shared" si="126"/>
        <v>fightbg6</v>
      </c>
      <c r="AJ294" s="6" t="str">
        <f t="shared" si="127"/>
        <v>smallback_6</v>
      </c>
      <c r="AK294" s="18">
        <v>28900</v>
      </c>
      <c r="AL294" s="5" t="str">
        <f t="shared" si="123"/>
        <v>map6_4</v>
      </c>
    </row>
    <row r="295" spans="1:38" s="2" customFormat="1" x14ac:dyDescent="0.3">
      <c r="A295" s="6">
        <v>2</v>
      </c>
      <c r="B295" s="11" t="str">
        <f t="shared" si="125"/>
        <v>1-290</v>
      </c>
      <c r="C295" s="29" t="s">
        <v>364</v>
      </c>
      <c r="D295" s="6" t="s">
        <v>867</v>
      </c>
      <c r="E295" s="6"/>
      <c r="F295" s="6"/>
      <c r="G295" s="11">
        <v>1</v>
      </c>
      <c r="H295" s="6">
        <v>289</v>
      </c>
      <c r="I295" s="6">
        <f t="shared" ca="1" si="128"/>
        <v>636514</v>
      </c>
      <c r="J295" s="6">
        <f ca="1">(INT((VLOOKUP(C295*100+10*(G295-1),[1]导表_副本怪物!$B$4:$AK$100000,23,0)*20+(VLOOKUP(C295*100+10*(G295-1),[1]导表_副本怪物!$B$4:$AK$100000,31,0)+VLOOKUP(C295*100+10*(G295-1),[1]导表_副本怪物!$B$4:$AK$100000,32,0)+VLOOKUP(C295*100+10*(G295-1),[1]导表_副本怪物!$B$4:$AK$100000,33,0)+VLOOKUP(C295*100+10*(G295-1),[1]导表_副本怪物!$B$4:$AK$100000,34,0)+VLOOKUP(C295*100+10*(G295-1),[1]导表_副本怪物!$B$4:$AK$100000,35,0))*20)*1000)/1000)</f>
        <v>748840</v>
      </c>
      <c r="K295" s="6"/>
      <c r="L295" s="6"/>
      <c r="M295" s="6">
        <f t="shared" si="122"/>
        <v>1</v>
      </c>
      <c r="N295" s="12">
        <v>1</v>
      </c>
      <c r="O295" s="12"/>
      <c r="P295" s="6">
        <v>0</v>
      </c>
      <c r="Q295" s="6">
        <v>29000</v>
      </c>
      <c r="R295" s="41">
        <v>29001</v>
      </c>
      <c r="S295" s="41">
        <v>500</v>
      </c>
      <c r="T295" s="41">
        <v>29002</v>
      </c>
      <c r="U295" s="41">
        <v>500</v>
      </c>
      <c r="V295" s="41">
        <v>29003</v>
      </c>
      <c r="W295" s="41">
        <v>500</v>
      </c>
      <c r="X295" s="41">
        <v>29004</v>
      </c>
      <c r="Y295" s="41">
        <v>500</v>
      </c>
      <c r="Z295" s="41">
        <v>29005</v>
      </c>
      <c r="AA295" s="41">
        <v>500</v>
      </c>
      <c r="AB295" s="41">
        <v>29006</v>
      </c>
      <c r="AC295" s="41">
        <v>500</v>
      </c>
      <c r="AD295" s="41">
        <v>29007</v>
      </c>
      <c r="AE295" s="41">
        <v>1</v>
      </c>
      <c r="AF295" s="6"/>
      <c r="AG295" s="6"/>
      <c r="AH295" s="6">
        <v>6</v>
      </c>
      <c r="AI295" s="6" t="str">
        <f t="shared" si="126"/>
        <v>fightbg6</v>
      </c>
      <c r="AJ295" s="6" t="str">
        <f t="shared" si="127"/>
        <v>smallback_6</v>
      </c>
      <c r="AK295" s="18">
        <v>29000</v>
      </c>
      <c r="AL295" s="5" t="str">
        <f t="shared" si="124"/>
        <v>map6_5</v>
      </c>
    </row>
    <row r="296" spans="1:38" s="2" customFormat="1" x14ac:dyDescent="0.3">
      <c r="A296" s="6">
        <v>2</v>
      </c>
      <c r="B296" s="6" t="str">
        <f t="shared" si="125"/>
        <v>1-291</v>
      </c>
      <c r="C296" s="29" t="s">
        <v>365</v>
      </c>
      <c r="D296" s="6" t="s">
        <v>868</v>
      </c>
      <c r="E296" s="6"/>
      <c r="F296" s="6"/>
      <c r="G296" s="6">
        <v>1</v>
      </c>
      <c r="H296" s="6">
        <v>290</v>
      </c>
      <c r="I296" s="6">
        <f t="shared" ca="1" si="128"/>
        <v>577762</v>
      </c>
      <c r="J296" s="6">
        <f ca="1">(INT((VLOOKUP(C296*100+10*(G296-1),[1]导表_副本怪物!$B$4:$AK$100000,23,0)*20+(VLOOKUP(C296*100+10*(G296-1),[1]导表_副本怪物!$B$4:$AK$100000,31,0)+VLOOKUP(C296*100+10*(G296-1),[1]导表_副本怪物!$B$4:$AK$100000,32,0)+VLOOKUP(C296*100+10*(G296-1),[1]导表_副本怪物!$B$4:$AK$100000,33,0)+VLOOKUP(C296*100+10*(G296-1),[1]导表_副本怪物!$B$4:$AK$100000,34,0)+VLOOKUP(C296*100+10*(G296-1),[1]导表_副本怪物!$B$4:$AK$100000,35,0))*20)*1000)/1000)</f>
        <v>679720</v>
      </c>
      <c r="K296" s="12" t="s">
        <v>2105</v>
      </c>
      <c r="L296" s="12" t="s">
        <v>62</v>
      </c>
      <c r="M296" s="6">
        <f t="shared" si="122"/>
        <v>1</v>
      </c>
      <c r="N296" s="6">
        <v>1</v>
      </c>
      <c r="O296" s="6"/>
      <c r="P296" s="6">
        <v>0</v>
      </c>
      <c r="Q296" s="6">
        <v>29100</v>
      </c>
      <c r="R296" s="41">
        <v>29101</v>
      </c>
      <c r="S296" s="41">
        <v>500</v>
      </c>
      <c r="T296" s="41">
        <v>29102</v>
      </c>
      <c r="U296" s="41">
        <v>500</v>
      </c>
      <c r="V296" s="41">
        <v>29103</v>
      </c>
      <c r="W296" s="41">
        <v>500</v>
      </c>
      <c r="X296" s="41">
        <v>29104</v>
      </c>
      <c r="Y296" s="41">
        <v>500</v>
      </c>
      <c r="Z296" s="41">
        <v>29105</v>
      </c>
      <c r="AA296" s="41">
        <v>500</v>
      </c>
      <c r="AB296" s="41">
        <v>29106</v>
      </c>
      <c r="AC296" s="41">
        <v>500</v>
      </c>
      <c r="AD296" s="41">
        <v>29107</v>
      </c>
      <c r="AE296" s="41">
        <v>1</v>
      </c>
      <c r="AF296" s="6"/>
      <c r="AG296" s="6"/>
      <c r="AH296" s="6">
        <v>6</v>
      </c>
      <c r="AI296" s="6" t="str">
        <f t="shared" si="126"/>
        <v>fightbg6</v>
      </c>
      <c r="AJ296" s="6" t="str">
        <f t="shared" si="127"/>
        <v>smallback_6</v>
      </c>
      <c r="AK296" s="18">
        <v>29100</v>
      </c>
      <c r="AL296" s="5" t="str">
        <f t="shared" ref="AL296:AL356" si="129">"map"&amp;AH296&amp;"_1"</f>
        <v>map6_1</v>
      </c>
    </row>
    <row r="297" spans="1:38" s="2" customFormat="1" x14ac:dyDescent="0.3">
      <c r="A297" s="6">
        <v>2</v>
      </c>
      <c r="B297" s="6" t="str">
        <f t="shared" si="125"/>
        <v>1-292</v>
      </c>
      <c r="C297" s="29" t="s">
        <v>366</v>
      </c>
      <c r="D297" s="6" t="s">
        <v>869</v>
      </c>
      <c r="E297" s="6"/>
      <c r="F297" s="6"/>
      <c r="G297" s="6">
        <v>1</v>
      </c>
      <c r="H297" s="6">
        <v>291</v>
      </c>
      <c r="I297" s="6">
        <f t="shared" ca="1" si="128"/>
        <v>592433</v>
      </c>
      <c r="J297" s="6">
        <f ca="1">(INT((VLOOKUP(C297*100+10*(G297-1),[1]导表_副本怪物!$B$4:$AK$100000,23,0)*20+(VLOOKUP(C297*100+10*(G297-1),[1]导表_副本怪物!$B$4:$AK$100000,31,0)+VLOOKUP(C297*100+10*(G297-1),[1]导表_副本怪物!$B$4:$AK$100000,32,0)+VLOOKUP(C297*100+10*(G297-1),[1]导表_副本怪物!$B$4:$AK$100000,33,0)+VLOOKUP(C297*100+10*(G297-1),[1]导表_副本怪物!$B$4:$AK$100000,34,0)+VLOOKUP(C297*100+10*(G297-1),[1]导表_副本怪物!$B$4:$AK$100000,35,0))*20)*1000)/1000)</f>
        <v>696980</v>
      </c>
      <c r="K297" s="6"/>
      <c r="L297" s="6"/>
      <c r="M297" s="6">
        <f t="shared" si="122"/>
        <v>1</v>
      </c>
      <c r="N297" s="6">
        <v>1</v>
      </c>
      <c r="O297" s="6"/>
      <c r="P297" s="6">
        <v>0</v>
      </c>
      <c r="Q297" s="6">
        <v>29200</v>
      </c>
      <c r="R297" s="41">
        <v>29201</v>
      </c>
      <c r="S297" s="41">
        <v>500</v>
      </c>
      <c r="T297" s="41">
        <v>29202</v>
      </c>
      <c r="U297" s="41">
        <v>500</v>
      </c>
      <c r="V297" s="41">
        <v>29203</v>
      </c>
      <c r="W297" s="41">
        <v>500</v>
      </c>
      <c r="X297" s="41">
        <v>29204</v>
      </c>
      <c r="Y297" s="41">
        <v>500</v>
      </c>
      <c r="Z297" s="41">
        <v>29205</v>
      </c>
      <c r="AA297" s="41">
        <v>500</v>
      </c>
      <c r="AB297" s="41">
        <v>29206</v>
      </c>
      <c r="AC297" s="41">
        <v>500</v>
      </c>
      <c r="AD297" s="41">
        <v>29207</v>
      </c>
      <c r="AE297" s="41">
        <v>1</v>
      </c>
      <c r="AF297" s="6"/>
      <c r="AG297" s="6"/>
      <c r="AH297" s="6">
        <v>6</v>
      </c>
      <c r="AI297" s="6" t="str">
        <f t="shared" si="126"/>
        <v>fightbg6</v>
      </c>
      <c r="AJ297" s="6" t="str">
        <f t="shared" si="127"/>
        <v>smallback_6</v>
      </c>
      <c r="AK297" s="18">
        <v>29200</v>
      </c>
      <c r="AL297" s="5" t="str">
        <f t="shared" ref="AL297:AL357" si="130">"map"&amp;AH297&amp;"_2"</f>
        <v>map6_2</v>
      </c>
    </row>
    <row r="298" spans="1:38" s="2" customFormat="1" x14ac:dyDescent="0.3">
      <c r="A298" s="6">
        <v>2</v>
      </c>
      <c r="B298" s="6" t="str">
        <f t="shared" si="125"/>
        <v>1-293</v>
      </c>
      <c r="C298" s="29" t="s">
        <v>367</v>
      </c>
      <c r="D298" s="6" t="s">
        <v>870</v>
      </c>
      <c r="E298" s="6"/>
      <c r="F298" s="6"/>
      <c r="G298" s="6">
        <v>1</v>
      </c>
      <c r="H298" s="6">
        <v>292</v>
      </c>
      <c r="I298" s="6">
        <f t="shared" ca="1" si="128"/>
        <v>607155</v>
      </c>
      <c r="J298" s="6">
        <f ca="1">(INT((VLOOKUP(C298*100+10*(G298-1),[1]导表_副本怪物!$B$4:$AK$100000,23,0)*20+(VLOOKUP(C298*100+10*(G298-1),[1]导表_副本怪物!$B$4:$AK$100000,31,0)+VLOOKUP(C298*100+10*(G298-1),[1]导表_副本怪物!$B$4:$AK$100000,32,0)+VLOOKUP(C298*100+10*(G298-1),[1]导表_副本怪物!$B$4:$AK$100000,33,0)+VLOOKUP(C298*100+10*(G298-1),[1]导表_副本怪物!$B$4:$AK$100000,34,0)+VLOOKUP(C298*100+10*(G298-1),[1]导表_副本怪物!$B$4:$AK$100000,35,0))*20)*1000)/1000)</f>
        <v>714300</v>
      </c>
      <c r="K298" s="6"/>
      <c r="L298" s="6"/>
      <c r="M298" s="6">
        <f t="shared" ref="M298:M361" si="131">G298</f>
        <v>1</v>
      </c>
      <c r="N298" s="12">
        <v>1</v>
      </c>
      <c r="O298" s="12"/>
      <c r="P298" s="6">
        <v>0</v>
      </c>
      <c r="Q298" s="6">
        <v>29300</v>
      </c>
      <c r="R298" s="41">
        <v>29301</v>
      </c>
      <c r="S298" s="41">
        <v>500</v>
      </c>
      <c r="T298" s="41">
        <v>29302</v>
      </c>
      <c r="U298" s="41">
        <v>500</v>
      </c>
      <c r="V298" s="41">
        <v>29303</v>
      </c>
      <c r="W298" s="41">
        <v>500</v>
      </c>
      <c r="X298" s="41">
        <v>29304</v>
      </c>
      <c r="Y298" s="41">
        <v>500</v>
      </c>
      <c r="Z298" s="41">
        <v>29305</v>
      </c>
      <c r="AA298" s="41">
        <v>500</v>
      </c>
      <c r="AB298" s="41">
        <v>29306</v>
      </c>
      <c r="AC298" s="41">
        <v>500</v>
      </c>
      <c r="AD298" s="41">
        <v>29307</v>
      </c>
      <c r="AE298" s="41">
        <v>1</v>
      </c>
      <c r="AF298" s="6"/>
      <c r="AG298" s="6"/>
      <c r="AH298" s="6">
        <v>6</v>
      </c>
      <c r="AI298" s="6" t="str">
        <f t="shared" si="126"/>
        <v>fightbg6</v>
      </c>
      <c r="AJ298" s="6" t="str">
        <f t="shared" si="127"/>
        <v>smallback_6</v>
      </c>
      <c r="AK298" s="18">
        <v>29300</v>
      </c>
      <c r="AL298" s="5" t="str">
        <f t="shared" ref="AL298:AL358" si="132">"map"&amp;AH298&amp;"_3"</f>
        <v>map6_3</v>
      </c>
    </row>
    <row r="299" spans="1:38" s="2" customFormat="1" x14ac:dyDescent="0.3">
      <c r="A299" s="6">
        <v>2</v>
      </c>
      <c r="B299" s="6" t="str">
        <f t="shared" si="125"/>
        <v>1-294</v>
      </c>
      <c r="C299" s="29" t="s">
        <v>368</v>
      </c>
      <c r="D299" s="6" t="s">
        <v>871</v>
      </c>
      <c r="E299" s="6"/>
      <c r="F299" s="6"/>
      <c r="G299" s="6">
        <v>1</v>
      </c>
      <c r="H299" s="6">
        <v>293</v>
      </c>
      <c r="I299" s="6">
        <f t="shared" ca="1" si="128"/>
        <v>621860</v>
      </c>
      <c r="J299" s="6">
        <f ca="1">(INT((VLOOKUP(C299*100+10*(G299-1),[1]导表_副本怪物!$B$4:$AK$100000,23,0)*20+(VLOOKUP(C299*100+10*(G299-1),[1]导表_副本怪物!$B$4:$AK$100000,31,0)+VLOOKUP(C299*100+10*(G299-1),[1]导表_副本怪物!$B$4:$AK$100000,32,0)+VLOOKUP(C299*100+10*(G299-1),[1]导表_副本怪物!$B$4:$AK$100000,33,0)+VLOOKUP(C299*100+10*(G299-1),[1]导表_副本怪物!$B$4:$AK$100000,34,0)+VLOOKUP(C299*100+10*(G299-1),[1]导表_副本怪物!$B$4:$AK$100000,35,0))*20)*1000)/1000)</f>
        <v>731600</v>
      </c>
      <c r="K299" s="6"/>
      <c r="L299" s="6"/>
      <c r="M299" s="6">
        <f t="shared" si="131"/>
        <v>1</v>
      </c>
      <c r="N299" s="6">
        <v>1</v>
      </c>
      <c r="O299" s="6"/>
      <c r="P299" s="6">
        <v>0</v>
      </c>
      <c r="Q299" s="6">
        <v>29400</v>
      </c>
      <c r="R299" s="41">
        <v>29401</v>
      </c>
      <c r="S299" s="41">
        <v>500</v>
      </c>
      <c r="T299" s="41">
        <v>29402</v>
      </c>
      <c r="U299" s="41">
        <v>500</v>
      </c>
      <c r="V299" s="41">
        <v>29403</v>
      </c>
      <c r="W299" s="41">
        <v>500</v>
      </c>
      <c r="X299" s="41">
        <v>29404</v>
      </c>
      <c r="Y299" s="41">
        <v>500</v>
      </c>
      <c r="Z299" s="41">
        <v>29405</v>
      </c>
      <c r="AA299" s="41">
        <v>500</v>
      </c>
      <c r="AB299" s="41">
        <v>29406</v>
      </c>
      <c r="AC299" s="41">
        <v>500</v>
      </c>
      <c r="AD299" s="41">
        <v>29407</v>
      </c>
      <c r="AE299" s="41">
        <v>1</v>
      </c>
      <c r="AF299" s="6"/>
      <c r="AG299" s="6"/>
      <c r="AH299" s="6">
        <v>6</v>
      </c>
      <c r="AI299" s="6" t="str">
        <f t="shared" si="126"/>
        <v>fightbg6</v>
      </c>
      <c r="AJ299" s="6" t="str">
        <f t="shared" si="127"/>
        <v>smallback_6</v>
      </c>
      <c r="AK299" s="18">
        <v>29400</v>
      </c>
      <c r="AL299" s="5" t="str">
        <f t="shared" ref="AL299:AL359" si="133">"map"&amp;AH299&amp;"_4"</f>
        <v>map6_4</v>
      </c>
    </row>
    <row r="300" spans="1:38" s="2" customFormat="1" x14ac:dyDescent="0.3">
      <c r="A300" s="6">
        <v>2</v>
      </c>
      <c r="B300" s="11" t="str">
        <f t="shared" si="125"/>
        <v>1-295</v>
      </c>
      <c r="C300" s="29" t="s">
        <v>369</v>
      </c>
      <c r="D300" s="6" t="s">
        <v>872</v>
      </c>
      <c r="E300" s="6"/>
      <c r="F300" s="6"/>
      <c r="G300" s="11">
        <v>1</v>
      </c>
      <c r="H300" s="6">
        <v>294</v>
      </c>
      <c r="I300" s="6">
        <f t="shared" ca="1" si="128"/>
        <v>671041</v>
      </c>
      <c r="J300" s="6">
        <f ca="1">(INT((VLOOKUP(C300*100+10*(G300-1),[1]导表_副本怪物!$B$4:$AK$100000,23,0)*20+(VLOOKUP(C300*100+10*(G300-1),[1]导表_副本怪物!$B$4:$AK$100000,31,0)+VLOOKUP(C300*100+10*(G300-1),[1]导表_副本怪物!$B$4:$AK$100000,32,0)+VLOOKUP(C300*100+10*(G300-1),[1]导表_副本怪物!$B$4:$AK$100000,33,0)+VLOOKUP(C300*100+10*(G300-1),[1]导表_副本怪物!$B$4:$AK$100000,34,0)+VLOOKUP(C300*100+10*(G300-1),[1]导表_副本怪物!$B$4:$AK$100000,35,0))*20)*1000)/1000)</f>
        <v>789460</v>
      </c>
      <c r="K300" s="6"/>
      <c r="L300" s="6"/>
      <c r="M300" s="6">
        <f t="shared" si="131"/>
        <v>1</v>
      </c>
      <c r="N300" s="6">
        <v>1</v>
      </c>
      <c r="O300" s="6"/>
      <c r="P300" s="6">
        <v>0</v>
      </c>
      <c r="Q300" s="6">
        <v>29500</v>
      </c>
      <c r="R300" s="41">
        <v>29501</v>
      </c>
      <c r="S300" s="41">
        <v>500</v>
      </c>
      <c r="T300" s="41">
        <v>29502</v>
      </c>
      <c r="U300" s="41">
        <v>500</v>
      </c>
      <c r="V300" s="41">
        <v>29503</v>
      </c>
      <c r="W300" s="41">
        <v>500</v>
      </c>
      <c r="X300" s="41">
        <v>29504</v>
      </c>
      <c r="Y300" s="41">
        <v>500</v>
      </c>
      <c r="Z300" s="41">
        <v>29505</v>
      </c>
      <c r="AA300" s="41">
        <v>500</v>
      </c>
      <c r="AB300" s="41">
        <v>29506</v>
      </c>
      <c r="AC300" s="41">
        <v>500</v>
      </c>
      <c r="AD300" s="41">
        <v>29507</v>
      </c>
      <c r="AE300" s="41">
        <v>1</v>
      </c>
      <c r="AF300" s="6"/>
      <c r="AG300" s="6"/>
      <c r="AH300" s="6">
        <v>6</v>
      </c>
      <c r="AI300" s="6" t="str">
        <f t="shared" si="126"/>
        <v>fightbg6</v>
      </c>
      <c r="AJ300" s="6" t="str">
        <f t="shared" si="127"/>
        <v>smallback_6</v>
      </c>
      <c r="AK300" s="18">
        <v>29500</v>
      </c>
      <c r="AL300" s="5" t="str">
        <f t="shared" ref="AL300:AL360" si="134">"map"&amp;AH300&amp;"_5"</f>
        <v>map6_5</v>
      </c>
    </row>
    <row r="301" spans="1:38" s="2" customFormat="1" x14ac:dyDescent="0.3">
      <c r="A301" s="6">
        <v>2</v>
      </c>
      <c r="B301" s="6" t="str">
        <f t="shared" si="125"/>
        <v>1-296</v>
      </c>
      <c r="C301" s="29" t="s">
        <v>370</v>
      </c>
      <c r="D301" s="6" t="s">
        <v>873</v>
      </c>
      <c r="E301" s="6"/>
      <c r="F301" s="6"/>
      <c r="G301" s="6">
        <v>1</v>
      </c>
      <c r="H301" s="6">
        <v>295</v>
      </c>
      <c r="I301" s="6">
        <f t="shared" ca="1" si="128"/>
        <v>608855</v>
      </c>
      <c r="J301" s="6">
        <f ca="1">(INT((VLOOKUP(C301*100+10*(G301-1),[1]导表_副本怪物!$B$4:$AK$100000,23,0)*20+(VLOOKUP(C301*100+10*(G301-1),[1]导表_副本怪物!$B$4:$AK$100000,31,0)+VLOOKUP(C301*100+10*(G301-1),[1]导表_副本怪物!$B$4:$AK$100000,32,0)+VLOOKUP(C301*100+10*(G301-1),[1]导表_副本怪物!$B$4:$AK$100000,33,0)+VLOOKUP(C301*100+10*(G301-1),[1]导表_副本怪物!$B$4:$AK$100000,34,0)+VLOOKUP(C301*100+10*(G301-1),[1]导表_副本怪物!$B$4:$AK$100000,35,0))*20)*1000)/1000)</f>
        <v>716300</v>
      </c>
      <c r="K301" s="12" t="s">
        <v>2106</v>
      </c>
      <c r="L301" s="12" t="s">
        <v>62</v>
      </c>
      <c r="M301" s="6">
        <f t="shared" si="131"/>
        <v>1</v>
      </c>
      <c r="N301" s="12">
        <v>1</v>
      </c>
      <c r="O301" s="12"/>
      <c r="P301" s="6">
        <v>0</v>
      </c>
      <c r="Q301" s="6">
        <v>29600</v>
      </c>
      <c r="R301" s="41">
        <v>29601</v>
      </c>
      <c r="S301" s="41">
        <v>500</v>
      </c>
      <c r="T301" s="41">
        <v>29602</v>
      </c>
      <c r="U301" s="41">
        <v>500</v>
      </c>
      <c r="V301" s="41">
        <v>29603</v>
      </c>
      <c r="W301" s="41">
        <v>500</v>
      </c>
      <c r="X301" s="41">
        <v>29604</v>
      </c>
      <c r="Y301" s="41">
        <v>500</v>
      </c>
      <c r="Z301" s="41">
        <v>29605</v>
      </c>
      <c r="AA301" s="41">
        <v>500</v>
      </c>
      <c r="AB301" s="41">
        <v>29606</v>
      </c>
      <c r="AC301" s="41">
        <v>500</v>
      </c>
      <c r="AD301" s="41">
        <v>29607</v>
      </c>
      <c r="AE301" s="41">
        <v>1</v>
      </c>
      <c r="AF301" s="6"/>
      <c r="AG301" s="6"/>
      <c r="AH301" s="6">
        <v>6</v>
      </c>
      <c r="AI301" s="6" t="str">
        <f t="shared" si="126"/>
        <v>fightbg6</v>
      </c>
      <c r="AJ301" s="6" t="str">
        <f t="shared" si="127"/>
        <v>smallback_6</v>
      </c>
      <c r="AK301" s="18">
        <v>29600</v>
      </c>
      <c r="AL301" s="5" t="str">
        <f t="shared" si="129"/>
        <v>map6_1</v>
      </c>
    </row>
    <row r="302" spans="1:38" s="2" customFormat="1" x14ac:dyDescent="0.3">
      <c r="A302" s="6">
        <v>2</v>
      </c>
      <c r="B302" s="6" t="str">
        <f t="shared" si="125"/>
        <v>1-297</v>
      </c>
      <c r="C302" s="29" t="s">
        <v>371</v>
      </c>
      <c r="D302" s="6" t="s">
        <v>874</v>
      </c>
      <c r="E302" s="6"/>
      <c r="F302" s="6"/>
      <c r="G302" s="6">
        <v>1</v>
      </c>
      <c r="H302" s="6">
        <v>296</v>
      </c>
      <c r="I302" s="6">
        <f t="shared" ca="1" si="128"/>
        <v>624410</v>
      </c>
      <c r="J302" s="6">
        <f ca="1">(INT((VLOOKUP(C302*100+10*(G302-1),[1]导表_副本怪物!$B$4:$AK$100000,23,0)*20+(VLOOKUP(C302*100+10*(G302-1),[1]导表_副本怪物!$B$4:$AK$100000,31,0)+VLOOKUP(C302*100+10*(G302-1),[1]导表_副本怪物!$B$4:$AK$100000,32,0)+VLOOKUP(C302*100+10*(G302-1),[1]导表_副本怪物!$B$4:$AK$100000,33,0)+VLOOKUP(C302*100+10*(G302-1),[1]导表_副本怪物!$B$4:$AK$100000,34,0)+VLOOKUP(C302*100+10*(G302-1),[1]导表_副本怪物!$B$4:$AK$100000,35,0))*20)*1000)/1000)</f>
        <v>734600</v>
      </c>
      <c r="K302" s="6"/>
      <c r="L302" s="6"/>
      <c r="M302" s="6">
        <f t="shared" si="131"/>
        <v>1</v>
      </c>
      <c r="N302" s="6">
        <v>1</v>
      </c>
      <c r="O302" s="6"/>
      <c r="P302" s="6">
        <v>0</v>
      </c>
      <c r="Q302" s="6">
        <v>29700</v>
      </c>
      <c r="R302" s="41">
        <v>29701</v>
      </c>
      <c r="S302" s="41">
        <v>500</v>
      </c>
      <c r="T302" s="41">
        <v>29702</v>
      </c>
      <c r="U302" s="41">
        <v>500</v>
      </c>
      <c r="V302" s="41">
        <v>29703</v>
      </c>
      <c r="W302" s="41">
        <v>500</v>
      </c>
      <c r="X302" s="41">
        <v>29704</v>
      </c>
      <c r="Y302" s="41">
        <v>500</v>
      </c>
      <c r="Z302" s="41">
        <v>29705</v>
      </c>
      <c r="AA302" s="41">
        <v>500</v>
      </c>
      <c r="AB302" s="41">
        <v>29706</v>
      </c>
      <c r="AC302" s="41">
        <v>500</v>
      </c>
      <c r="AD302" s="41">
        <v>29707</v>
      </c>
      <c r="AE302" s="41">
        <v>1</v>
      </c>
      <c r="AF302" s="6"/>
      <c r="AG302" s="6"/>
      <c r="AH302" s="6">
        <v>6</v>
      </c>
      <c r="AI302" s="6" t="str">
        <f t="shared" si="126"/>
        <v>fightbg6</v>
      </c>
      <c r="AJ302" s="6" t="str">
        <f t="shared" si="127"/>
        <v>smallback_6</v>
      </c>
      <c r="AK302" s="18">
        <v>29700</v>
      </c>
      <c r="AL302" s="5" t="str">
        <f t="shared" si="130"/>
        <v>map6_2</v>
      </c>
    </row>
    <row r="303" spans="1:38" s="2" customFormat="1" x14ac:dyDescent="0.3">
      <c r="A303" s="6">
        <v>2</v>
      </c>
      <c r="B303" s="6" t="str">
        <f t="shared" si="125"/>
        <v>1-298</v>
      </c>
      <c r="C303" s="29" t="s">
        <v>372</v>
      </c>
      <c r="D303" s="6" t="s">
        <v>875</v>
      </c>
      <c r="E303" s="6"/>
      <c r="F303" s="6"/>
      <c r="G303" s="6">
        <v>1</v>
      </c>
      <c r="H303" s="6">
        <v>297</v>
      </c>
      <c r="I303" s="6">
        <f t="shared" ca="1" si="128"/>
        <v>639948</v>
      </c>
      <c r="J303" s="6">
        <f ca="1">(INT((VLOOKUP(C303*100+10*(G303-1),[1]导表_副本怪物!$B$4:$AK$100000,23,0)*20+(VLOOKUP(C303*100+10*(G303-1),[1]导表_副本怪物!$B$4:$AK$100000,31,0)+VLOOKUP(C303*100+10*(G303-1),[1]导表_副本怪物!$B$4:$AK$100000,32,0)+VLOOKUP(C303*100+10*(G303-1),[1]导表_副本怪物!$B$4:$AK$100000,33,0)+VLOOKUP(C303*100+10*(G303-1),[1]导表_副本怪物!$B$4:$AK$100000,34,0)+VLOOKUP(C303*100+10*(G303-1),[1]导表_副本怪物!$B$4:$AK$100000,35,0))*20)*1000)/1000)</f>
        <v>752880</v>
      </c>
      <c r="K303" s="6"/>
      <c r="L303" s="6"/>
      <c r="M303" s="6">
        <f t="shared" si="131"/>
        <v>1</v>
      </c>
      <c r="N303" s="6">
        <v>1</v>
      </c>
      <c r="O303" s="6"/>
      <c r="P303" s="6">
        <v>0</v>
      </c>
      <c r="Q303" s="6">
        <v>29800</v>
      </c>
      <c r="R303" s="41">
        <v>29801</v>
      </c>
      <c r="S303" s="41">
        <v>500</v>
      </c>
      <c r="T303" s="41">
        <v>29802</v>
      </c>
      <c r="U303" s="41">
        <v>500</v>
      </c>
      <c r="V303" s="41">
        <v>29803</v>
      </c>
      <c r="W303" s="41">
        <v>500</v>
      </c>
      <c r="X303" s="41">
        <v>29804</v>
      </c>
      <c r="Y303" s="41">
        <v>500</v>
      </c>
      <c r="Z303" s="41">
        <v>29805</v>
      </c>
      <c r="AA303" s="41">
        <v>500</v>
      </c>
      <c r="AB303" s="41">
        <v>29806</v>
      </c>
      <c r="AC303" s="41">
        <v>500</v>
      </c>
      <c r="AD303" s="41">
        <v>29807</v>
      </c>
      <c r="AE303" s="41">
        <v>1</v>
      </c>
      <c r="AF303" s="6"/>
      <c r="AG303" s="6"/>
      <c r="AH303" s="6">
        <v>6</v>
      </c>
      <c r="AI303" s="6" t="str">
        <f t="shared" si="126"/>
        <v>fightbg6</v>
      </c>
      <c r="AJ303" s="6" t="str">
        <f t="shared" si="127"/>
        <v>smallback_6</v>
      </c>
      <c r="AK303" s="18">
        <v>29800</v>
      </c>
      <c r="AL303" s="5" t="str">
        <f t="shared" si="132"/>
        <v>map6_3</v>
      </c>
    </row>
    <row r="304" spans="1:38" s="2" customFormat="1" x14ac:dyDescent="0.3">
      <c r="A304" s="6">
        <v>2</v>
      </c>
      <c r="B304" s="6" t="str">
        <f t="shared" si="125"/>
        <v>1-299</v>
      </c>
      <c r="C304" s="29" t="s">
        <v>373</v>
      </c>
      <c r="D304" s="6" t="s">
        <v>876</v>
      </c>
      <c r="E304" s="6"/>
      <c r="F304" s="6"/>
      <c r="G304" s="6">
        <v>1</v>
      </c>
      <c r="H304" s="6">
        <v>298</v>
      </c>
      <c r="I304" s="6">
        <f t="shared" ca="1" si="128"/>
        <v>655486</v>
      </c>
      <c r="J304" s="6">
        <f ca="1">(INT((VLOOKUP(C304*100+10*(G304-1),[1]导表_副本怪物!$B$4:$AK$100000,23,0)*20+(VLOOKUP(C304*100+10*(G304-1),[1]导表_副本怪物!$B$4:$AK$100000,31,0)+VLOOKUP(C304*100+10*(G304-1),[1]导表_副本怪物!$B$4:$AK$100000,32,0)+VLOOKUP(C304*100+10*(G304-1),[1]导表_副本怪物!$B$4:$AK$100000,33,0)+VLOOKUP(C304*100+10*(G304-1),[1]导表_副本怪物!$B$4:$AK$100000,34,0)+VLOOKUP(C304*100+10*(G304-1),[1]导表_副本怪物!$B$4:$AK$100000,35,0))*20)*1000)/1000)</f>
        <v>771160</v>
      </c>
      <c r="K304" s="6"/>
      <c r="L304" s="6"/>
      <c r="M304" s="6">
        <f t="shared" si="131"/>
        <v>1</v>
      </c>
      <c r="N304" s="12">
        <v>1</v>
      </c>
      <c r="O304" s="12"/>
      <c r="P304" s="6">
        <v>0</v>
      </c>
      <c r="Q304" s="6">
        <v>29900</v>
      </c>
      <c r="R304" s="41">
        <v>29901</v>
      </c>
      <c r="S304" s="41">
        <v>500</v>
      </c>
      <c r="T304" s="41">
        <v>29902</v>
      </c>
      <c r="U304" s="41">
        <v>500</v>
      </c>
      <c r="V304" s="41">
        <v>29903</v>
      </c>
      <c r="W304" s="41">
        <v>500</v>
      </c>
      <c r="X304" s="41">
        <v>29904</v>
      </c>
      <c r="Y304" s="41">
        <v>500</v>
      </c>
      <c r="Z304" s="41">
        <v>29905</v>
      </c>
      <c r="AA304" s="41">
        <v>500</v>
      </c>
      <c r="AB304" s="41">
        <v>29906</v>
      </c>
      <c r="AC304" s="41">
        <v>500</v>
      </c>
      <c r="AD304" s="41">
        <v>29907</v>
      </c>
      <c r="AE304" s="41">
        <v>1</v>
      </c>
      <c r="AF304" s="6"/>
      <c r="AG304" s="6"/>
      <c r="AH304" s="6">
        <v>6</v>
      </c>
      <c r="AI304" s="6" t="str">
        <f t="shared" si="126"/>
        <v>fightbg6</v>
      </c>
      <c r="AJ304" s="6" t="str">
        <f t="shared" si="127"/>
        <v>smallback_6</v>
      </c>
      <c r="AK304" s="18">
        <v>29900</v>
      </c>
      <c r="AL304" s="5" t="str">
        <f t="shared" si="133"/>
        <v>map6_4</v>
      </c>
    </row>
    <row r="305" spans="1:38" s="2" customFormat="1" x14ac:dyDescent="0.3">
      <c r="A305" s="6">
        <v>2</v>
      </c>
      <c r="B305" s="11" t="str">
        <f t="shared" si="125"/>
        <v>1-300</v>
      </c>
      <c r="C305" s="29" t="s">
        <v>374</v>
      </c>
      <c r="D305" s="6" t="s">
        <v>877</v>
      </c>
      <c r="E305" s="6"/>
      <c r="F305" s="6"/>
      <c r="G305" s="11">
        <v>1</v>
      </c>
      <c r="H305" s="6">
        <v>299</v>
      </c>
      <c r="I305" s="6">
        <f t="shared" ca="1" si="128"/>
        <v>739279</v>
      </c>
      <c r="J305" s="6">
        <f ca="1">(INT((VLOOKUP(C305*100+10*(G305-1),[1]导表_副本怪物!$B$4:$AK$100000,23,0)*20+(VLOOKUP(C305*100+10*(G305-1),[1]导表_副本怪物!$B$4:$AK$100000,31,0)+VLOOKUP(C305*100+10*(G305-1),[1]导表_副本怪物!$B$4:$AK$100000,32,0)+VLOOKUP(C305*100+10*(G305-1),[1]导表_副本怪物!$B$4:$AK$100000,33,0)+VLOOKUP(C305*100+10*(G305-1),[1]导表_副本怪物!$B$4:$AK$100000,34,0)+VLOOKUP(C305*100+10*(G305-1),[1]导表_副本怪物!$B$4:$AK$100000,35,0))*20)*1000)/1000)</f>
        <v>869740</v>
      </c>
      <c r="K305" s="6"/>
      <c r="L305" s="6"/>
      <c r="M305" s="6">
        <f t="shared" si="131"/>
        <v>1</v>
      </c>
      <c r="N305" s="6">
        <v>1</v>
      </c>
      <c r="O305" s="6"/>
      <c r="P305" s="6">
        <v>0</v>
      </c>
      <c r="Q305" s="6">
        <v>30000</v>
      </c>
      <c r="R305" s="41">
        <v>30001</v>
      </c>
      <c r="S305" s="41">
        <v>500</v>
      </c>
      <c r="T305" s="41">
        <v>30002</v>
      </c>
      <c r="U305" s="41">
        <v>500</v>
      </c>
      <c r="V305" s="41">
        <v>30003</v>
      </c>
      <c r="W305" s="41">
        <v>500</v>
      </c>
      <c r="X305" s="41">
        <v>30004</v>
      </c>
      <c r="Y305" s="41">
        <v>500</v>
      </c>
      <c r="Z305" s="41">
        <v>30005</v>
      </c>
      <c r="AA305" s="41">
        <v>500</v>
      </c>
      <c r="AB305" s="41">
        <v>30006</v>
      </c>
      <c r="AC305" s="41">
        <v>500</v>
      </c>
      <c r="AD305" s="41">
        <v>30007</v>
      </c>
      <c r="AE305" s="41">
        <v>1</v>
      </c>
      <c r="AF305" s="6"/>
      <c r="AG305" s="6"/>
      <c r="AH305" s="6">
        <v>6</v>
      </c>
      <c r="AI305" s="6" t="str">
        <f t="shared" si="126"/>
        <v>fightbg6</v>
      </c>
      <c r="AJ305" s="6" t="str">
        <f t="shared" si="127"/>
        <v>smallback_6</v>
      </c>
      <c r="AK305" s="18">
        <v>30000</v>
      </c>
      <c r="AL305" s="5" t="str">
        <f t="shared" si="134"/>
        <v>map6_5</v>
      </c>
    </row>
    <row r="306" spans="1:38" s="2" customFormat="1" x14ac:dyDescent="0.3">
      <c r="A306" s="6">
        <v>2</v>
      </c>
      <c r="B306" s="6" t="str">
        <f t="shared" si="125"/>
        <v>1-301</v>
      </c>
      <c r="C306" s="29" t="s">
        <v>375</v>
      </c>
      <c r="D306" s="6" t="s">
        <v>878</v>
      </c>
      <c r="E306" s="6"/>
      <c r="F306" s="6"/>
      <c r="G306" s="6">
        <v>1</v>
      </c>
      <c r="H306" s="6">
        <v>300</v>
      </c>
      <c r="I306" s="6">
        <f t="shared" ca="1" si="128"/>
        <v>673455</v>
      </c>
      <c r="J306" s="6">
        <f ca="1">(INT((VLOOKUP(C306*100+10*(G306-1),[1]导表_副本怪物!$B$4:$AK$100000,23,0)*20+(VLOOKUP(C306*100+10*(G306-1),[1]导表_副本怪物!$B$4:$AK$100000,31,0)+VLOOKUP(C306*100+10*(G306-1),[1]导表_副本怪物!$B$4:$AK$100000,32,0)+VLOOKUP(C306*100+10*(G306-1),[1]导表_副本怪物!$B$4:$AK$100000,33,0)+VLOOKUP(C306*100+10*(G306-1),[1]导表_副本怪物!$B$4:$AK$100000,34,0)+VLOOKUP(C306*100+10*(G306-1),[1]导表_副本怪物!$B$4:$AK$100000,35,0))*20)*1000)/1000)</f>
        <v>792300</v>
      </c>
      <c r="K306" s="12" t="s">
        <v>2094</v>
      </c>
      <c r="L306" s="12" t="s">
        <v>60</v>
      </c>
      <c r="M306" s="6">
        <f t="shared" si="131"/>
        <v>1</v>
      </c>
      <c r="N306" s="6">
        <v>1</v>
      </c>
      <c r="O306" s="6"/>
      <c r="P306" s="6">
        <v>0</v>
      </c>
      <c r="Q306" s="6">
        <v>30100</v>
      </c>
      <c r="R306" s="41">
        <v>30101</v>
      </c>
      <c r="S306" s="41">
        <v>500</v>
      </c>
      <c r="T306" s="41">
        <v>30102</v>
      </c>
      <c r="U306" s="41">
        <v>500</v>
      </c>
      <c r="V306" s="41">
        <v>30103</v>
      </c>
      <c r="W306" s="41">
        <v>500</v>
      </c>
      <c r="X306" s="41">
        <v>30104</v>
      </c>
      <c r="Y306" s="41">
        <v>500</v>
      </c>
      <c r="Z306" s="41">
        <v>30105</v>
      </c>
      <c r="AA306" s="41">
        <v>500</v>
      </c>
      <c r="AB306" s="41">
        <v>30106</v>
      </c>
      <c r="AC306" s="41">
        <v>500</v>
      </c>
      <c r="AD306" s="41">
        <v>30107</v>
      </c>
      <c r="AE306" s="41">
        <v>1</v>
      </c>
      <c r="AF306" s="6"/>
      <c r="AG306" s="6"/>
      <c r="AH306" s="6">
        <v>4</v>
      </c>
      <c r="AI306" s="6" t="str">
        <f t="shared" si="126"/>
        <v>fightbg4</v>
      </c>
      <c r="AJ306" s="6" t="str">
        <f t="shared" si="127"/>
        <v>smallback_4</v>
      </c>
      <c r="AK306" s="18">
        <v>30100</v>
      </c>
      <c r="AL306" s="5" t="str">
        <f t="shared" si="129"/>
        <v>map4_1</v>
      </c>
    </row>
    <row r="307" spans="1:38" s="2" customFormat="1" x14ac:dyDescent="0.3">
      <c r="A307" s="6">
        <v>2</v>
      </c>
      <c r="B307" s="6" t="str">
        <f t="shared" si="125"/>
        <v>1-302</v>
      </c>
      <c r="C307" s="29" t="s">
        <v>376</v>
      </c>
      <c r="D307" s="6" t="s">
        <v>879</v>
      </c>
      <c r="E307" s="6"/>
      <c r="F307" s="6"/>
      <c r="G307" s="6">
        <v>1</v>
      </c>
      <c r="H307" s="6">
        <v>301</v>
      </c>
      <c r="I307" s="6">
        <f t="shared" ca="1" si="128"/>
        <v>689945</v>
      </c>
      <c r="J307" s="6">
        <f ca="1">(INT((VLOOKUP(C307*100+10*(G307-1),[1]导表_副本怪物!$B$4:$AK$100000,23,0)*20+(VLOOKUP(C307*100+10*(G307-1),[1]导表_副本怪物!$B$4:$AK$100000,31,0)+VLOOKUP(C307*100+10*(G307-1),[1]导表_副本怪物!$B$4:$AK$100000,32,0)+VLOOKUP(C307*100+10*(G307-1),[1]导表_副本怪物!$B$4:$AK$100000,33,0)+VLOOKUP(C307*100+10*(G307-1),[1]导表_副本怪物!$B$4:$AK$100000,34,0)+VLOOKUP(C307*100+10*(G307-1),[1]导表_副本怪物!$B$4:$AK$100000,35,0))*20)*1000)/1000)</f>
        <v>811700</v>
      </c>
      <c r="K307" s="6"/>
      <c r="L307" s="6"/>
      <c r="M307" s="6">
        <f t="shared" si="131"/>
        <v>1</v>
      </c>
      <c r="N307" s="12">
        <v>1</v>
      </c>
      <c r="O307" s="12"/>
      <c r="P307" s="6">
        <v>0</v>
      </c>
      <c r="Q307" s="6">
        <v>30200</v>
      </c>
      <c r="R307" s="41">
        <v>30201</v>
      </c>
      <c r="S307" s="41">
        <v>500</v>
      </c>
      <c r="T307" s="41">
        <v>30202</v>
      </c>
      <c r="U307" s="41">
        <v>500</v>
      </c>
      <c r="V307" s="41">
        <v>30203</v>
      </c>
      <c r="W307" s="41">
        <v>500</v>
      </c>
      <c r="X307" s="41">
        <v>30204</v>
      </c>
      <c r="Y307" s="41">
        <v>500</v>
      </c>
      <c r="Z307" s="41">
        <v>30205</v>
      </c>
      <c r="AA307" s="41">
        <v>500</v>
      </c>
      <c r="AB307" s="41">
        <v>30206</v>
      </c>
      <c r="AC307" s="41">
        <v>500</v>
      </c>
      <c r="AD307" s="41">
        <v>30207</v>
      </c>
      <c r="AE307" s="41">
        <v>1</v>
      </c>
      <c r="AF307" s="6"/>
      <c r="AG307" s="6"/>
      <c r="AH307" s="6">
        <v>4</v>
      </c>
      <c r="AI307" s="6" t="str">
        <f t="shared" si="126"/>
        <v>fightbg4</v>
      </c>
      <c r="AJ307" s="6" t="str">
        <f t="shared" si="127"/>
        <v>smallback_4</v>
      </c>
      <c r="AK307" s="18">
        <v>30200</v>
      </c>
      <c r="AL307" s="5" t="str">
        <f t="shared" si="130"/>
        <v>map4_2</v>
      </c>
    </row>
    <row r="308" spans="1:38" s="2" customFormat="1" x14ac:dyDescent="0.3">
      <c r="A308" s="6">
        <v>2</v>
      </c>
      <c r="B308" s="6" t="str">
        <f t="shared" si="125"/>
        <v>1-303</v>
      </c>
      <c r="C308" s="29" t="s">
        <v>377</v>
      </c>
      <c r="D308" s="6" t="s">
        <v>880</v>
      </c>
      <c r="E308" s="6"/>
      <c r="F308" s="6"/>
      <c r="G308" s="6">
        <v>1</v>
      </c>
      <c r="H308" s="6">
        <v>302</v>
      </c>
      <c r="I308" s="6">
        <f t="shared" ca="1" si="128"/>
        <v>706384</v>
      </c>
      <c r="J308" s="6">
        <f ca="1">(INT((VLOOKUP(C308*100+10*(G308-1),[1]导表_副本怪物!$B$4:$AK$100000,23,0)*20+(VLOOKUP(C308*100+10*(G308-1),[1]导表_副本怪物!$B$4:$AK$100000,31,0)+VLOOKUP(C308*100+10*(G308-1),[1]导表_副本怪物!$B$4:$AK$100000,32,0)+VLOOKUP(C308*100+10*(G308-1),[1]导表_副本怪物!$B$4:$AK$100000,33,0)+VLOOKUP(C308*100+10*(G308-1),[1]导表_副本怪物!$B$4:$AK$100000,34,0)+VLOOKUP(C308*100+10*(G308-1),[1]导表_副本怪物!$B$4:$AK$100000,35,0))*20)*1000)/1000)</f>
        <v>831040</v>
      </c>
      <c r="K308" s="6"/>
      <c r="L308" s="6"/>
      <c r="M308" s="6">
        <f t="shared" si="131"/>
        <v>1</v>
      </c>
      <c r="N308" s="6">
        <v>1</v>
      </c>
      <c r="O308" s="6"/>
      <c r="P308" s="6">
        <v>0</v>
      </c>
      <c r="Q308" s="6">
        <v>30300</v>
      </c>
      <c r="R308" s="41">
        <v>30301</v>
      </c>
      <c r="S308" s="41">
        <v>500</v>
      </c>
      <c r="T308" s="41">
        <v>30302</v>
      </c>
      <c r="U308" s="41">
        <v>500</v>
      </c>
      <c r="V308" s="41">
        <v>30303</v>
      </c>
      <c r="W308" s="41">
        <v>500</v>
      </c>
      <c r="X308" s="41">
        <v>30304</v>
      </c>
      <c r="Y308" s="41">
        <v>500</v>
      </c>
      <c r="Z308" s="41">
        <v>30305</v>
      </c>
      <c r="AA308" s="41">
        <v>500</v>
      </c>
      <c r="AB308" s="41">
        <v>30306</v>
      </c>
      <c r="AC308" s="41">
        <v>500</v>
      </c>
      <c r="AD308" s="41">
        <v>30307</v>
      </c>
      <c r="AE308" s="41">
        <v>1</v>
      </c>
      <c r="AF308" s="6"/>
      <c r="AG308" s="6"/>
      <c r="AH308" s="6">
        <v>4</v>
      </c>
      <c r="AI308" s="6" t="str">
        <f t="shared" si="126"/>
        <v>fightbg4</v>
      </c>
      <c r="AJ308" s="6" t="str">
        <f t="shared" si="127"/>
        <v>smallback_4</v>
      </c>
      <c r="AK308" s="18">
        <v>30300</v>
      </c>
      <c r="AL308" s="5" t="str">
        <f t="shared" si="132"/>
        <v>map4_3</v>
      </c>
    </row>
    <row r="309" spans="1:38" s="2" customFormat="1" x14ac:dyDescent="0.3">
      <c r="A309" s="6">
        <v>2</v>
      </c>
      <c r="B309" s="6" t="str">
        <f t="shared" si="125"/>
        <v>1-304</v>
      </c>
      <c r="C309" s="29" t="s">
        <v>378</v>
      </c>
      <c r="D309" s="6" t="s">
        <v>881</v>
      </c>
      <c r="E309" s="6"/>
      <c r="F309" s="6"/>
      <c r="G309" s="6">
        <v>1</v>
      </c>
      <c r="H309" s="6">
        <v>303</v>
      </c>
      <c r="I309" s="6">
        <f t="shared" ca="1" si="128"/>
        <v>722823</v>
      </c>
      <c r="J309" s="6">
        <f ca="1">(INT((VLOOKUP(C309*100+10*(G309-1),[1]导表_副本怪物!$B$4:$AK$100000,23,0)*20+(VLOOKUP(C309*100+10*(G309-1),[1]导表_副本怪物!$B$4:$AK$100000,31,0)+VLOOKUP(C309*100+10*(G309-1),[1]导表_副本怪物!$B$4:$AK$100000,32,0)+VLOOKUP(C309*100+10*(G309-1),[1]导表_副本怪物!$B$4:$AK$100000,33,0)+VLOOKUP(C309*100+10*(G309-1),[1]导表_副本怪物!$B$4:$AK$100000,34,0)+VLOOKUP(C309*100+10*(G309-1),[1]导表_副本怪物!$B$4:$AK$100000,35,0))*20)*1000)/1000)</f>
        <v>850380</v>
      </c>
      <c r="K309" s="6"/>
      <c r="L309" s="6"/>
      <c r="M309" s="6">
        <f t="shared" si="131"/>
        <v>1</v>
      </c>
      <c r="N309" s="6">
        <v>1</v>
      </c>
      <c r="O309" s="6"/>
      <c r="P309" s="6">
        <v>0</v>
      </c>
      <c r="Q309" s="6">
        <v>30400</v>
      </c>
      <c r="R309" s="41">
        <v>30401</v>
      </c>
      <c r="S309" s="41">
        <v>500</v>
      </c>
      <c r="T309" s="41">
        <v>30402</v>
      </c>
      <c r="U309" s="41">
        <v>500</v>
      </c>
      <c r="V309" s="41">
        <v>30403</v>
      </c>
      <c r="W309" s="41">
        <v>500</v>
      </c>
      <c r="X309" s="41">
        <v>30404</v>
      </c>
      <c r="Y309" s="41">
        <v>500</v>
      </c>
      <c r="Z309" s="41">
        <v>30405</v>
      </c>
      <c r="AA309" s="41">
        <v>500</v>
      </c>
      <c r="AB309" s="41">
        <v>30406</v>
      </c>
      <c r="AC309" s="41">
        <v>500</v>
      </c>
      <c r="AD309" s="41">
        <v>30407</v>
      </c>
      <c r="AE309" s="41">
        <v>1</v>
      </c>
      <c r="AF309" s="6"/>
      <c r="AG309" s="6"/>
      <c r="AH309" s="6">
        <v>4</v>
      </c>
      <c r="AI309" s="6" t="str">
        <f t="shared" si="126"/>
        <v>fightbg4</v>
      </c>
      <c r="AJ309" s="6" t="str">
        <f t="shared" si="127"/>
        <v>smallback_4</v>
      </c>
      <c r="AK309" s="18">
        <v>30400</v>
      </c>
      <c r="AL309" s="5" t="str">
        <f t="shared" si="133"/>
        <v>map4_4</v>
      </c>
    </row>
    <row r="310" spans="1:38" s="2" customFormat="1" x14ac:dyDescent="0.3">
      <c r="A310" s="6">
        <v>2</v>
      </c>
      <c r="B310" s="11" t="str">
        <f t="shared" si="125"/>
        <v>1-305</v>
      </c>
      <c r="C310" s="29" t="s">
        <v>379</v>
      </c>
      <c r="D310" s="6" t="s">
        <v>882</v>
      </c>
      <c r="E310" s="6"/>
      <c r="F310" s="6"/>
      <c r="G310" s="11">
        <v>1</v>
      </c>
      <c r="H310" s="6">
        <v>304</v>
      </c>
      <c r="I310" s="6">
        <f t="shared" ca="1" si="128"/>
        <v>777920</v>
      </c>
      <c r="J310" s="6">
        <f ca="1">(INT((VLOOKUP(C310*100+10*(G310-1),[1]导表_副本怪物!$B$4:$AK$100000,23,0)*20+(VLOOKUP(C310*100+10*(G310-1),[1]导表_副本怪物!$B$4:$AK$100000,31,0)+VLOOKUP(C310*100+10*(G310-1),[1]导表_副本怪物!$B$4:$AK$100000,32,0)+VLOOKUP(C310*100+10*(G310-1),[1]导表_副本怪物!$B$4:$AK$100000,33,0)+VLOOKUP(C310*100+10*(G310-1),[1]导表_副本怪物!$B$4:$AK$100000,34,0)+VLOOKUP(C310*100+10*(G310-1),[1]导表_副本怪物!$B$4:$AK$100000,35,0))*20)*1000)/1000)</f>
        <v>915200</v>
      </c>
      <c r="K310" s="6"/>
      <c r="L310" s="6"/>
      <c r="M310" s="6">
        <f t="shared" si="131"/>
        <v>1</v>
      </c>
      <c r="N310" s="12">
        <v>1</v>
      </c>
      <c r="O310" s="12"/>
      <c r="P310" s="6">
        <v>0</v>
      </c>
      <c r="Q310" s="6">
        <v>30500</v>
      </c>
      <c r="R310" s="41">
        <v>30501</v>
      </c>
      <c r="S310" s="41">
        <v>500</v>
      </c>
      <c r="T310" s="41">
        <v>30502</v>
      </c>
      <c r="U310" s="41">
        <v>500</v>
      </c>
      <c r="V310" s="41">
        <v>30503</v>
      </c>
      <c r="W310" s="41">
        <v>500</v>
      </c>
      <c r="X310" s="41">
        <v>30504</v>
      </c>
      <c r="Y310" s="41">
        <v>500</v>
      </c>
      <c r="Z310" s="41">
        <v>30505</v>
      </c>
      <c r="AA310" s="41">
        <v>500</v>
      </c>
      <c r="AB310" s="41">
        <v>30506</v>
      </c>
      <c r="AC310" s="41">
        <v>500</v>
      </c>
      <c r="AD310" s="41">
        <v>30507</v>
      </c>
      <c r="AE310" s="41">
        <v>1</v>
      </c>
      <c r="AF310" s="6"/>
      <c r="AG310" s="6"/>
      <c r="AH310" s="6">
        <v>4</v>
      </c>
      <c r="AI310" s="6" t="str">
        <f t="shared" si="126"/>
        <v>fightbg4</v>
      </c>
      <c r="AJ310" s="6" t="str">
        <f t="shared" si="127"/>
        <v>smallback_4</v>
      </c>
      <c r="AK310" s="18">
        <v>30500</v>
      </c>
      <c r="AL310" s="5" t="str">
        <f t="shared" si="134"/>
        <v>map4_5</v>
      </c>
    </row>
    <row r="311" spans="1:38" s="2" customFormat="1" x14ac:dyDescent="0.3">
      <c r="A311" s="6">
        <v>2</v>
      </c>
      <c r="B311" s="6" t="str">
        <f t="shared" si="125"/>
        <v>1-306</v>
      </c>
      <c r="C311" s="29" t="s">
        <v>380</v>
      </c>
      <c r="D311" s="6" t="s">
        <v>883</v>
      </c>
      <c r="E311" s="6"/>
      <c r="F311" s="6"/>
      <c r="G311" s="6">
        <v>1</v>
      </c>
      <c r="H311" s="6">
        <v>305</v>
      </c>
      <c r="I311" s="6">
        <f t="shared" ca="1" si="128"/>
        <v>708407</v>
      </c>
      <c r="J311" s="6">
        <f ca="1">(INT((VLOOKUP(C311*100+10*(G311-1),[1]导表_副本怪物!$B$4:$AK$100000,23,0)*20+(VLOOKUP(C311*100+10*(G311-1),[1]导表_副本怪物!$B$4:$AK$100000,31,0)+VLOOKUP(C311*100+10*(G311-1),[1]导表_副本怪物!$B$4:$AK$100000,32,0)+VLOOKUP(C311*100+10*(G311-1),[1]导表_副本怪物!$B$4:$AK$100000,33,0)+VLOOKUP(C311*100+10*(G311-1),[1]导表_副本怪物!$B$4:$AK$100000,34,0)+VLOOKUP(C311*100+10*(G311-1),[1]导表_副本怪物!$B$4:$AK$100000,35,0))*20)*1000)/1000)</f>
        <v>833420</v>
      </c>
      <c r="K311" s="12" t="s">
        <v>2095</v>
      </c>
      <c r="L311" s="12" t="s">
        <v>60</v>
      </c>
      <c r="M311" s="6">
        <f t="shared" si="131"/>
        <v>1</v>
      </c>
      <c r="N311" s="6">
        <v>1</v>
      </c>
      <c r="O311" s="6"/>
      <c r="P311" s="6">
        <v>0</v>
      </c>
      <c r="Q311" s="6">
        <v>30600</v>
      </c>
      <c r="R311" s="41">
        <v>30601</v>
      </c>
      <c r="S311" s="41">
        <v>500</v>
      </c>
      <c r="T311" s="41">
        <v>30602</v>
      </c>
      <c r="U311" s="41">
        <v>500</v>
      </c>
      <c r="V311" s="41">
        <v>30603</v>
      </c>
      <c r="W311" s="41">
        <v>500</v>
      </c>
      <c r="X311" s="41">
        <v>30604</v>
      </c>
      <c r="Y311" s="41">
        <v>500</v>
      </c>
      <c r="Z311" s="41">
        <v>30605</v>
      </c>
      <c r="AA311" s="41">
        <v>500</v>
      </c>
      <c r="AB311" s="41">
        <v>30606</v>
      </c>
      <c r="AC311" s="41">
        <v>500</v>
      </c>
      <c r="AD311" s="41">
        <v>30607</v>
      </c>
      <c r="AE311" s="41">
        <v>1</v>
      </c>
      <c r="AF311" s="6"/>
      <c r="AG311" s="6"/>
      <c r="AH311" s="6">
        <v>4</v>
      </c>
      <c r="AI311" s="6" t="str">
        <f t="shared" si="126"/>
        <v>fightbg4</v>
      </c>
      <c r="AJ311" s="6" t="str">
        <f t="shared" si="127"/>
        <v>smallback_4</v>
      </c>
      <c r="AK311" s="18">
        <v>30600</v>
      </c>
      <c r="AL311" s="5" t="str">
        <f t="shared" si="129"/>
        <v>map4_1</v>
      </c>
    </row>
    <row r="312" spans="1:38" s="2" customFormat="1" x14ac:dyDescent="0.3">
      <c r="A312" s="6">
        <v>2</v>
      </c>
      <c r="B312" s="6" t="str">
        <f t="shared" si="125"/>
        <v>1-307</v>
      </c>
      <c r="C312" s="29" t="s">
        <v>381</v>
      </c>
      <c r="D312" s="6" t="s">
        <v>884</v>
      </c>
      <c r="E312" s="6"/>
      <c r="F312" s="6"/>
      <c r="G312" s="6">
        <v>1</v>
      </c>
      <c r="H312" s="6">
        <v>306</v>
      </c>
      <c r="I312" s="6">
        <f t="shared" ca="1" si="128"/>
        <v>725781</v>
      </c>
      <c r="J312" s="6">
        <f ca="1">(INT((VLOOKUP(C312*100+10*(G312-1),[1]导表_副本怪物!$B$4:$AK$100000,23,0)*20+(VLOOKUP(C312*100+10*(G312-1),[1]导表_副本怪物!$B$4:$AK$100000,31,0)+VLOOKUP(C312*100+10*(G312-1),[1]导表_副本怪物!$B$4:$AK$100000,32,0)+VLOOKUP(C312*100+10*(G312-1),[1]导表_副本怪物!$B$4:$AK$100000,33,0)+VLOOKUP(C312*100+10*(G312-1),[1]导表_副本怪物!$B$4:$AK$100000,34,0)+VLOOKUP(C312*100+10*(G312-1),[1]导表_副本怪物!$B$4:$AK$100000,35,0))*20)*1000)/1000)</f>
        <v>853860</v>
      </c>
      <c r="K312" s="6"/>
      <c r="L312" s="6"/>
      <c r="M312" s="6">
        <f t="shared" si="131"/>
        <v>1</v>
      </c>
      <c r="N312" s="6">
        <v>1</v>
      </c>
      <c r="O312" s="6"/>
      <c r="P312" s="6">
        <v>0</v>
      </c>
      <c r="Q312" s="6">
        <v>30700</v>
      </c>
      <c r="R312" s="41">
        <v>30701</v>
      </c>
      <c r="S312" s="41">
        <v>500</v>
      </c>
      <c r="T312" s="41">
        <v>30702</v>
      </c>
      <c r="U312" s="41">
        <v>500</v>
      </c>
      <c r="V312" s="41">
        <v>30703</v>
      </c>
      <c r="W312" s="41">
        <v>500</v>
      </c>
      <c r="X312" s="41">
        <v>30704</v>
      </c>
      <c r="Y312" s="41">
        <v>500</v>
      </c>
      <c r="Z312" s="41">
        <v>30705</v>
      </c>
      <c r="AA312" s="41">
        <v>500</v>
      </c>
      <c r="AB312" s="41">
        <v>30706</v>
      </c>
      <c r="AC312" s="41">
        <v>500</v>
      </c>
      <c r="AD312" s="41">
        <v>30707</v>
      </c>
      <c r="AE312" s="41">
        <v>1</v>
      </c>
      <c r="AF312" s="6"/>
      <c r="AG312" s="6"/>
      <c r="AH312" s="6">
        <v>4</v>
      </c>
      <c r="AI312" s="6" t="str">
        <f t="shared" si="126"/>
        <v>fightbg4</v>
      </c>
      <c r="AJ312" s="6" t="str">
        <f t="shared" si="127"/>
        <v>smallback_4</v>
      </c>
      <c r="AK312" s="18">
        <v>30700</v>
      </c>
      <c r="AL312" s="5" t="str">
        <f t="shared" si="130"/>
        <v>map4_2</v>
      </c>
    </row>
    <row r="313" spans="1:38" s="2" customFormat="1" x14ac:dyDescent="0.3">
      <c r="A313" s="6">
        <v>2</v>
      </c>
      <c r="B313" s="6" t="str">
        <f t="shared" si="125"/>
        <v>1-308</v>
      </c>
      <c r="C313" s="29" t="s">
        <v>382</v>
      </c>
      <c r="D313" s="6" t="s">
        <v>885</v>
      </c>
      <c r="E313" s="6"/>
      <c r="F313" s="6"/>
      <c r="G313" s="6">
        <v>1</v>
      </c>
      <c r="H313" s="6">
        <v>307</v>
      </c>
      <c r="I313" s="6">
        <f t="shared" ca="1" si="128"/>
        <v>743189</v>
      </c>
      <c r="J313" s="6">
        <f ca="1">(INT((VLOOKUP(C313*100+10*(G313-1),[1]导表_副本怪物!$B$4:$AK$100000,23,0)*20+(VLOOKUP(C313*100+10*(G313-1),[1]导表_副本怪物!$B$4:$AK$100000,31,0)+VLOOKUP(C313*100+10*(G313-1),[1]导表_副本怪物!$B$4:$AK$100000,32,0)+VLOOKUP(C313*100+10*(G313-1),[1]导表_副本怪物!$B$4:$AK$100000,33,0)+VLOOKUP(C313*100+10*(G313-1),[1]导表_副本怪物!$B$4:$AK$100000,34,0)+VLOOKUP(C313*100+10*(G313-1),[1]导表_副本怪物!$B$4:$AK$100000,35,0))*20)*1000)/1000)</f>
        <v>874340</v>
      </c>
      <c r="K313" s="6"/>
      <c r="L313" s="6"/>
      <c r="M313" s="6">
        <f t="shared" si="131"/>
        <v>1</v>
      </c>
      <c r="N313" s="12">
        <v>1</v>
      </c>
      <c r="O313" s="12"/>
      <c r="P313" s="6">
        <v>0</v>
      </c>
      <c r="Q313" s="6">
        <v>30800</v>
      </c>
      <c r="R313" s="41">
        <v>30801</v>
      </c>
      <c r="S313" s="41">
        <v>500</v>
      </c>
      <c r="T313" s="41">
        <v>30802</v>
      </c>
      <c r="U313" s="41">
        <v>500</v>
      </c>
      <c r="V313" s="41">
        <v>30803</v>
      </c>
      <c r="W313" s="41">
        <v>500</v>
      </c>
      <c r="X313" s="41">
        <v>30804</v>
      </c>
      <c r="Y313" s="41">
        <v>500</v>
      </c>
      <c r="Z313" s="41">
        <v>30805</v>
      </c>
      <c r="AA313" s="41">
        <v>500</v>
      </c>
      <c r="AB313" s="41">
        <v>30806</v>
      </c>
      <c r="AC313" s="41">
        <v>500</v>
      </c>
      <c r="AD313" s="41">
        <v>30807</v>
      </c>
      <c r="AE313" s="41">
        <v>1</v>
      </c>
      <c r="AF313" s="6"/>
      <c r="AG313" s="6"/>
      <c r="AH313" s="6">
        <v>4</v>
      </c>
      <c r="AI313" s="6" t="str">
        <f t="shared" si="126"/>
        <v>fightbg4</v>
      </c>
      <c r="AJ313" s="6" t="str">
        <f t="shared" si="127"/>
        <v>smallback_4</v>
      </c>
      <c r="AK313" s="18">
        <v>30800</v>
      </c>
      <c r="AL313" s="5" t="str">
        <f t="shared" si="132"/>
        <v>map4_3</v>
      </c>
    </row>
    <row r="314" spans="1:38" s="2" customFormat="1" x14ac:dyDescent="0.3">
      <c r="A314" s="6">
        <v>2</v>
      </c>
      <c r="B314" s="6" t="str">
        <f t="shared" si="125"/>
        <v>1-309</v>
      </c>
      <c r="C314" s="29" t="s">
        <v>383</v>
      </c>
      <c r="D314" s="6" t="s">
        <v>886</v>
      </c>
      <c r="E314" s="6"/>
      <c r="F314" s="6"/>
      <c r="G314" s="6">
        <v>1</v>
      </c>
      <c r="H314" s="6">
        <v>308</v>
      </c>
      <c r="I314" s="6">
        <f t="shared" ca="1" si="128"/>
        <v>760563</v>
      </c>
      <c r="J314" s="6">
        <f ca="1">(INT((VLOOKUP(C314*100+10*(G314-1),[1]导表_副本怪物!$B$4:$AK$100000,23,0)*20+(VLOOKUP(C314*100+10*(G314-1),[1]导表_副本怪物!$B$4:$AK$100000,31,0)+VLOOKUP(C314*100+10*(G314-1),[1]导表_副本怪物!$B$4:$AK$100000,32,0)+VLOOKUP(C314*100+10*(G314-1),[1]导表_副本怪物!$B$4:$AK$100000,33,0)+VLOOKUP(C314*100+10*(G314-1),[1]导表_副本怪物!$B$4:$AK$100000,34,0)+VLOOKUP(C314*100+10*(G314-1),[1]导表_副本怪物!$B$4:$AK$100000,35,0))*20)*1000)/1000)</f>
        <v>894780</v>
      </c>
      <c r="K314" s="6"/>
      <c r="L314" s="6"/>
      <c r="M314" s="6">
        <f t="shared" si="131"/>
        <v>1</v>
      </c>
      <c r="N314" s="6">
        <v>1</v>
      </c>
      <c r="O314" s="6"/>
      <c r="P314" s="6">
        <v>0</v>
      </c>
      <c r="Q314" s="6">
        <v>30900</v>
      </c>
      <c r="R314" s="41">
        <v>30901</v>
      </c>
      <c r="S314" s="41">
        <v>500</v>
      </c>
      <c r="T314" s="41">
        <v>30902</v>
      </c>
      <c r="U314" s="41">
        <v>500</v>
      </c>
      <c r="V314" s="41">
        <v>30903</v>
      </c>
      <c r="W314" s="41">
        <v>500</v>
      </c>
      <c r="X314" s="41">
        <v>30904</v>
      </c>
      <c r="Y314" s="41">
        <v>500</v>
      </c>
      <c r="Z314" s="41">
        <v>30905</v>
      </c>
      <c r="AA314" s="41">
        <v>500</v>
      </c>
      <c r="AB314" s="41">
        <v>30906</v>
      </c>
      <c r="AC314" s="41">
        <v>500</v>
      </c>
      <c r="AD314" s="41">
        <v>30907</v>
      </c>
      <c r="AE314" s="41">
        <v>1</v>
      </c>
      <c r="AF314" s="6"/>
      <c r="AG314" s="6"/>
      <c r="AH314" s="6">
        <v>4</v>
      </c>
      <c r="AI314" s="6" t="str">
        <f t="shared" si="126"/>
        <v>fightbg4</v>
      </c>
      <c r="AJ314" s="6" t="str">
        <f t="shared" si="127"/>
        <v>smallback_4</v>
      </c>
      <c r="AK314" s="18">
        <v>30900</v>
      </c>
      <c r="AL314" s="5" t="str">
        <f t="shared" si="133"/>
        <v>map4_4</v>
      </c>
    </row>
    <row r="315" spans="1:38" s="2" customFormat="1" x14ac:dyDescent="0.3">
      <c r="A315" s="6">
        <v>2</v>
      </c>
      <c r="B315" s="11" t="str">
        <f t="shared" si="125"/>
        <v>1-310</v>
      </c>
      <c r="C315" s="29" t="s">
        <v>384</v>
      </c>
      <c r="D315" s="6" t="s">
        <v>887</v>
      </c>
      <c r="E315" s="6"/>
      <c r="F315" s="6"/>
      <c r="G315" s="11">
        <v>1</v>
      </c>
      <c r="H315" s="6">
        <v>309</v>
      </c>
      <c r="I315" s="6">
        <f t="shared" ca="1" si="128"/>
        <v>852941</v>
      </c>
      <c r="J315" s="6">
        <f ca="1">(INT((VLOOKUP(C315*100+10*(G315-1),[1]导表_副本怪物!$B$4:$AK$100000,23,0)*20+(VLOOKUP(C315*100+10*(G315-1),[1]导表_副本怪物!$B$4:$AK$100000,31,0)+VLOOKUP(C315*100+10*(G315-1),[1]导表_副本怪物!$B$4:$AK$100000,32,0)+VLOOKUP(C315*100+10*(G315-1),[1]导表_副本怪物!$B$4:$AK$100000,33,0)+VLOOKUP(C315*100+10*(G315-1),[1]导表_副本怪物!$B$4:$AK$100000,34,0)+VLOOKUP(C315*100+10*(G315-1),[1]导表_副本怪物!$B$4:$AK$100000,35,0))*20)*1000)/1000)</f>
        <v>1003460</v>
      </c>
      <c r="K315" s="6"/>
      <c r="L315" s="6"/>
      <c r="M315" s="6">
        <f t="shared" si="131"/>
        <v>1</v>
      </c>
      <c r="N315" s="6">
        <v>1</v>
      </c>
      <c r="O315" s="6"/>
      <c r="P315" s="6">
        <v>0</v>
      </c>
      <c r="Q315" s="6">
        <v>31000</v>
      </c>
      <c r="R315" s="41">
        <v>31001</v>
      </c>
      <c r="S315" s="41">
        <v>500</v>
      </c>
      <c r="T315" s="41">
        <v>31002</v>
      </c>
      <c r="U315" s="41">
        <v>500</v>
      </c>
      <c r="V315" s="41">
        <v>31003</v>
      </c>
      <c r="W315" s="41">
        <v>500</v>
      </c>
      <c r="X315" s="41">
        <v>31004</v>
      </c>
      <c r="Y315" s="41">
        <v>500</v>
      </c>
      <c r="Z315" s="41">
        <v>31005</v>
      </c>
      <c r="AA315" s="41">
        <v>500</v>
      </c>
      <c r="AB315" s="41">
        <v>31006</v>
      </c>
      <c r="AC315" s="41">
        <v>500</v>
      </c>
      <c r="AD315" s="41">
        <v>31007</v>
      </c>
      <c r="AE315" s="41">
        <v>1</v>
      </c>
      <c r="AF315" s="6"/>
      <c r="AG315" s="6"/>
      <c r="AH315" s="6">
        <v>4</v>
      </c>
      <c r="AI315" s="6" t="str">
        <f t="shared" si="126"/>
        <v>fightbg4</v>
      </c>
      <c r="AJ315" s="6" t="str">
        <f t="shared" si="127"/>
        <v>smallback_4</v>
      </c>
      <c r="AK315" s="18">
        <v>31000</v>
      </c>
      <c r="AL315" s="5" t="str">
        <f t="shared" si="134"/>
        <v>map4_5</v>
      </c>
    </row>
    <row r="316" spans="1:38" s="2" customFormat="1" x14ac:dyDescent="0.3">
      <c r="A316" s="6">
        <v>2</v>
      </c>
      <c r="B316" s="6" t="str">
        <f t="shared" si="125"/>
        <v>1-311</v>
      </c>
      <c r="C316" s="29" t="s">
        <v>385</v>
      </c>
      <c r="D316" s="6" t="s">
        <v>888</v>
      </c>
      <c r="E316" s="6"/>
      <c r="F316" s="6"/>
      <c r="G316" s="6">
        <v>1</v>
      </c>
      <c r="H316" s="6">
        <v>310</v>
      </c>
      <c r="I316" s="6">
        <f t="shared" ca="1" si="128"/>
        <v>776441</v>
      </c>
      <c r="J316" s="6">
        <f ca="1">(INT((VLOOKUP(C316*100+10*(G316-1),[1]导表_副本怪物!$B$4:$AK$100000,23,0)*20+(VLOOKUP(C316*100+10*(G316-1),[1]导表_副本怪物!$B$4:$AK$100000,31,0)+VLOOKUP(C316*100+10*(G316-1),[1]导表_副本怪物!$B$4:$AK$100000,32,0)+VLOOKUP(C316*100+10*(G316-1),[1]导表_副本怪物!$B$4:$AK$100000,33,0)+VLOOKUP(C316*100+10*(G316-1),[1]导表_副本怪物!$B$4:$AK$100000,34,0)+VLOOKUP(C316*100+10*(G316-1),[1]导表_副本怪物!$B$4:$AK$100000,35,0))*20)*1000)/1000)</f>
        <v>913460</v>
      </c>
      <c r="K316" s="12" t="s">
        <v>2096</v>
      </c>
      <c r="L316" s="12" t="s">
        <v>60</v>
      </c>
      <c r="M316" s="6">
        <f t="shared" si="131"/>
        <v>1</v>
      </c>
      <c r="N316" s="12">
        <v>1</v>
      </c>
      <c r="O316" s="12"/>
      <c r="P316" s="6">
        <v>0</v>
      </c>
      <c r="Q316" s="6">
        <v>31100</v>
      </c>
      <c r="R316" s="41">
        <v>31101</v>
      </c>
      <c r="S316" s="41">
        <v>500</v>
      </c>
      <c r="T316" s="41">
        <v>31102</v>
      </c>
      <c r="U316" s="41">
        <v>500</v>
      </c>
      <c r="V316" s="41">
        <v>31103</v>
      </c>
      <c r="W316" s="41">
        <v>500</v>
      </c>
      <c r="X316" s="41">
        <v>31104</v>
      </c>
      <c r="Y316" s="41">
        <v>500</v>
      </c>
      <c r="Z316" s="41">
        <v>31105</v>
      </c>
      <c r="AA316" s="41">
        <v>500</v>
      </c>
      <c r="AB316" s="41">
        <v>31106</v>
      </c>
      <c r="AC316" s="41">
        <v>500</v>
      </c>
      <c r="AD316" s="41">
        <v>31107</v>
      </c>
      <c r="AE316" s="41">
        <v>1</v>
      </c>
      <c r="AF316" s="6"/>
      <c r="AG316" s="6"/>
      <c r="AH316" s="6">
        <v>4</v>
      </c>
      <c r="AI316" s="6" t="str">
        <f t="shared" si="126"/>
        <v>fightbg4</v>
      </c>
      <c r="AJ316" s="6" t="str">
        <f t="shared" si="127"/>
        <v>smallback_4</v>
      </c>
      <c r="AK316" s="18">
        <v>31100</v>
      </c>
      <c r="AL316" s="5" t="str">
        <f t="shared" si="129"/>
        <v>map4_1</v>
      </c>
    </row>
    <row r="317" spans="1:38" s="2" customFormat="1" x14ac:dyDescent="0.3">
      <c r="A317" s="6">
        <v>2</v>
      </c>
      <c r="B317" s="6" t="str">
        <f t="shared" si="125"/>
        <v>1-312</v>
      </c>
      <c r="C317" s="29" t="s">
        <v>386</v>
      </c>
      <c r="D317" s="6" t="s">
        <v>889</v>
      </c>
      <c r="E317" s="6"/>
      <c r="F317" s="6"/>
      <c r="G317" s="6">
        <v>1</v>
      </c>
      <c r="H317" s="6">
        <v>311</v>
      </c>
      <c r="I317" s="6">
        <f t="shared" ca="1" si="128"/>
        <v>795549</v>
      </c>
      <c r="J317" s="6">
        <f ca="1">(INT((VLOOKUP(C317*100+10*(G317-1),[1]导表_副本怪物!$B$4:$AK$100000,23,0)*20+(VLOOKUP(C317*100+10*(G317-1),[1]导表_副本怪物!$B$4:$AK$100000,31,0)+VLOOKUP(C317*100+10*(G317-1),[1]导表_副本怪物!$B$4:$AK$100000,32,0)+VLOOKUP(C317*100+10*(G317-1),[1]导表_副本怪物!$B$4:$AK$100000,33,0)+VLOOKUP(C317*100+10*(G317-1),[1]导表_副本怪物!$B$4:$AK$100000,34,0)+VLOOKUP(C317*100+10*(G317-1),[1]导表_副本怪物!$B$4:$AK$100000,35,0))*20)*1000)/1000)</f>
        <v>935940</v>
      </c>
      <c r="K317" s="6"/>
      <c r="L317" s="6"/>
      <c r="M317" s="6">
        <f t="shared" si="131"/>
        <v>1</v>
      </c>
      <c r="N317" s="6">
        <v>1</v>
      </c>
      <c r="O317" s="6"/>
      <c r="P317" s="6">
        <v>0</v>
      </c>
      <c r="Q317" s="6">
        <v>31200</v>
      </c>
      <c r="R317" s="41">
        <v>31201</v>
      </c>
      <c r="S317" s="41">
        <v>500</v>
      </c>
      <c r="T317" s="41">
        <v>31202</v>
      </c>
      <c r="U317" s="41">
        <v>500</v>
      </c>
      <c r="V317" s="41">
        <v>31203</v>
      </c>
      <c r="W317" s="41">
        <v>500</v>
      </c>
      <c r="X317" s="41">
        <v>31204</v>
      </c>
      <c r="Y317" s="41">
        <v>500</v>
      </c>
      <c r="Z317" s="41">
        <v>31205</v>
      </c>
      <c r="AA317" s="41">
        <v>500</v>
      </c>
      <c r="AB317" s="41">
        <v>31206</v>
      </c>
      <c r="AC317" s="41">
        <v>500</v>
      </c>
      <c r="AD317" s="41">
        <v>31207</v>
      </c>
      <c r="AE317" s="41">
        <v>1</v>
      </c>
      <c r="AF317" s="6"/>
      <c r="AG317" s="6"/>
      <c r="AH317" s="6">
        <v>4</v>
      </c>
      <c r="AI317" s="6" t="str">
        <f t="shared" si="126"/>
        <v>fightbg4</v>
      </c>
      <c r="AJ317" s="6" t="str">
        <f t="shared" si="127"/>
        <v>smallback_4</v>
      </c>
      <c r="AK317" s="18">
        <v>31200</v>
      </c>
      <c r="AL317" s="5" t="str">
        <f t="shared" si="130"/>
        <v>map4_2</v>
      </c>
    </row>
    <row r="318" spans="1:38" s="2" customFormat="1" x14ac:dyDescent="0.3">
      <c r="A318" s="6">
        <v>2</v>
      </c>
      <c r="B318" s="6" t="str">
        <f t="shared" si="125"/>
        <v>1-313</v>
      </c>
      <c r="C318" s="29" t="s">
        <v>387</v>
      </c>
      <c r="D318" s="6" t="s">
        <v>890</v>
      </c>
      <c r="E318" s="6"/>
      <c r="F318" s="6"/>
      <c r="G318" s="6">
        <v>1</v>
      </c>
      <c r="H318" s="6">
        <v>312</v>
      </c>
      <c r="I318" s="6">
        <f t="shared" ca="1" si="128"/>
        <v>814725</v>
      </c>
      <c r="J318" s="6">
        <f ca="1">(INT((VLOOKUP(C318*100+10*(G318-1),[1]导表_副本怪物!$B$4:$AK$100000,23,0)*20+(VLOOKUP(C318*100+10*(G318-1),[1]导表_副本怪物!$B$4:$AK$100000,31,0)+VLOOKUP(C318*100+10*(G318-1),[1]导表_副本怪物!$B$4:$AK$100000,32,0)+VLOOKUP(C318*100+10*(G318-1),[1]导表_副本怪物!$B$4:$AK$100000,33,0)+VLOOKUP(C318*100+10*(G318-1),[1]导表_副本怪物!$B$4:$AK$100000,34,0)+VLOOKUP(C318*100+10*(G318-1),[1]导表_副本怪物!$B$4:$AK$100000,35,0))*20)*1000)/1000)</f>
        <v>958500</v>
      </c>
      <c r="K318" s="6"/>
      <c r="L318" s="6"/>
      <c r="M318" s="6">
        <f t="shared" si="131"/>
        <v>1</v>
      </c>
      <c r="N318" s="6">
        <v>1</v>
      </c>
      <c r="O318" s="6"/>
      <c r="P318" s="6">
        <v>0</v>
      </c>
      <c r="Q318" s="6">
        <v>31300</v>
      </c>
      <c r="R318" s="41">
        <v>31301</v>
      </c>
      <c r="S318" s="41">
        <v>500</v>
      </c>
      <c r="T318" s="41">
        <v>31302</v>
      </c>
      <c r="U318" s="41">
        <v>500</v>
      </c>
      <c r="V318" s="41">
        <v>31303</v>
      </c>
      <c r="W318" s="41">
        <v>500</v>
      </c>
      <c r="X318" s="41">
        <v>31304</v>
      </c>
      <c r="Y318" s="41">
        <v>500</v>
      </c>
      <c r="Z318" s="41">
        <v>31305</v>
      </c>
      <c r="AA318" s="41">
        <v>500</v>
      </c>
      <c r="AB318" s="41">
        <v>31306</v>
      </c>
      <c r="AC318" s="41">
        <v>500</v>
      </c>
      <c r="AD318" s="41">
        <v>31307</v>
      </c>
      <c r="AE318" s="41">
        <v>1</v>
      </c>
      <c r="AF318" s="6"/>
      <c r="AG318" s="6"/>
      <c r="AH318" s="6">
        <v>4</v>
      </c>
      <c r="AI318" s="6" t="str">
        <f t="shared" si="126"/>
        <v>fightbg4</v>
      </c>
      <c r="AJ318" s="6" t="str">
        <f t="shared" si="127"/>
        <v>smallback_4</v>
      </c>
      <c r="AK318" s="18">
        <v>31300</v>
      </c>
      <c r="AL318" s="5" t="str">
        <f t="shared" si="132"/>
        <v>map4_3</v>
      </c>
    </row>
    <row r="319" spans="1:38" s="2" customFormat="1" x14ac:dyDescent="0.3">
      <c r="A319" s="6">
        <v>2</v>
      </c>
      <c r="B319" s="6" t="str">
        <f t="shared" si="125"/>
        <v>1-314</v>
      </c>
      <c r="C319" s="29" t="s">
        <v>388</v>
      </c>
      <c r="D319" s="6" t="s">
        <v>891</v>
      </c>
      <c r="E319" s="6"/>
      <c r="F319" s="6"/>
      <c r="G319" s="6">
        <v>1</v>
      </c>
      <c r="H319" s="6">
        <v>313</v>
      </c>
      <c r="I319" s="6">
        <f t="shared" ca="1" si="128"/>
        <v>833833</v>
      </c>
      <c r="J319" s="6">
        <f ca="1">(INT((VLOOKUP(C319*100+10*(G319-1),[1]导表_副本怪物!$B$4:$AK$100000,23,0)*20+(VLOOKUP(C319*100+10*(G319-1),[1]导表_副本怪物!$B$4:$AK$100000,31,0)+VLOOKUP(C319*100+10*(G319-1),[1]导表_副本怪物!$B$4:$AK$100000,32,0)+VLOOKUP(C319*100+10*(G319-1),[1]导表_副本怪物!$B$4:$AK$100000,33,0)+VLOOKUP(C319*100+10*(G319-1),[1]导表_副本怪物!$B$4:$AK$100000,34,0)+VLOOKUP(C319*100+10*(G319-1),[1]导表_副本怪物!$B$4:$AK$100000,35,0))*20)*1000)/1000)</f>
        <v>980980</v>
      </c>
      <c r="K319" s="6"/>
      <c r="L319" s="6"/>
      <c r="M319" s="6">
        <f t="shared" si="131"/>
        <v>1</v>
      </c>
      <c r="N319" s="12">
        <v>1</v>
      </c>
      <c r="O319" s="12"/>
      <c r="P319" s="6">
        <v>0</v>
      </c>
      <c r="Q319" s="6">
        <v>31400</v>
      </c>
      <c r="R319" s="41">
        <v>31401</v>
      </c>
      <c r="S319" s="41">
        <v>500</v>
      </c>
      <c r="T319" s="41">
        <v>31402</v>
      </c>
      <c r="U319" s="41">
        <v>500</v>
      </c>
      <c r="V319" s="41">
        <v>31403</v>
      </c>
      <c r="W319" s="41">
        <v>500</v>
      </c>
      <c r="X319" s="41">
        <v>31404</v>
      </c>
      <c r="Y319" s="41">
        <v>500</v>
      </c>
      <c r="Z319" s="41">
        <v>31405</v>
      </c>
      <c r="AA319" s="41">
        <v>500</v>
      </c>
      <c r="AB319" s="41">
        <v>31406</v>
      </c>
      <c r="AC319" s="41">
        <v>500</v>
      </c>
      <c r="AD319" s="41">
        <v>31407</v>
      </c>
      <c r="AE319" s="41">
        <v>1</v>
      </c>
      <c r="AF319" s="6"/>
      <c r="AG319" s="6"/>
      <c r="AH319" s="6">
        <v>4</v>
      </c>
      <c r="AI319" s="6" t="str">
        <f t="shared" si="126"/>
        <v>fightbg4</v>
      </c>
      <c r="AJ319" s="6" t="str">
        <f t="shared" si="127"/>
        <v>smallback_4</v>
      </c>
      <c r="AK319" s="18">
        <v>31400</v>
      </c>
      <c r="AL319" s="5" t="str">
        <f t="shared" si="133"/>
        <v>map4_4</v>
      </c>
    </row>
    <row r="320" spans="1:38" s="2" customFormat="1" x14ac:dyDescent="0.3">
      <c r="A320" s="6">
        <v>2</v>
      </c>
      <c r="B320" s="11" t="str">
        <f t="shared" si="125"/>
        <v>1-315</v>
      </c>
      <c r="C320" s="29" t="s">
        <v>389</v>
      </c>
      <c r="D320" s="6" t="s">
        <v>892</v>
      </c>
      <c r="E320" s="6"/>
      <c r="F320" s="6"/>
      <c r="G320" s="11">
        <v>1</v>
      </c>
      <c r="H320" s="6">
        <v>314</v>
      </c>
      <c r="I320" s="6">
        <f t="shared" ca="1" si="128"/>
        <v>934133</v>
      </c>
      <c r="J320" s="6">
        <f ca="1">(INT((VLOOKUP(C320*100+10*(G320-1),[1]导表_副本怪物!$B$4:$AK$100000,23,0)*20+(VLOOKUP(C320*100+10*(G320-1),[1]导表_副本怪物!$B$4:$AK$100000,31,0)+VLOOKUP(C320*100+10*(G320-1),[1]导表_副本怪物!$B$4:$AK$100000,32,0)+VLOOKUP(C320*100+10*(G320-1),[1]导表_副本怪物!$B$4:$AK$100000,33,0)+VLOOKUP(C320*100+10*(G320-1),[1]导表_副本怪物!$B$4:$AK$100000,34,0)+VLOOKUP(C320*100+10*(G320-1),[1]导表_副本怪物!$B$4:$AK$100000,35,0))*20)*1000)/1000)</f>
        <v>1098980</v>
      </c>
      <c r="K320" s="6"/>
      <c r="L320" s="6"/>
      <c r="M320" s="6">
        <f t="shared" si="131"/>
        <v>1</v>
      </c>
      <c r="N320" s="6">
        <v>1</v>
      </c>
      <c r="O320" s="6"/>
      <c r="P320" s="6">
        <v>0</v>
      </c>
      <c r="Q320" s="6">
        <v>31500</v>
      </c>
      <c r="R320" s="41">
        <v>31501</v>
      </c>
      <c r="S320" s="41">
        <v>500</v>
      </c>
      <c r="T320" s="41">
        <v>31502</v>
      </c>
      <c r="U320" s="41">
        <v>500</v>
      </c>
      <c r="V320" s="41">
        <v>31503</v>
      </c>
      <c r="W320" s="41">
        <v>500</v>
      </c>
      <c r="X320" s="41">
        <v>31504</v>
      </c>
      <c r="Y320" s="41">
        <v>500</v>
      </c>
      <c r="Z320" s="41">
        <v>31505</v>
      </c>
      <c r="AA320" s="41">
        <v>500</v>
      </c>
      <c r="AB320" s="41">
        <v>31506</v>
      </c>
      <c r="AC320" s="41">
        <v>500</v>
      </c>
      <c r="AD320" s="41">
        <v>31507</v>
      </c>
      <c r="AE320" s="41">
        <v>1</v>
      </c>
      <c r="AF320" s="6"/>
      <c r="AG320" s="6"/>
      <c r="AH320" s="6">
        <v>4</v>
      </c>
      <c r="AI320" s="6" t="str">
        <f t="shared" si="126"/>
        <v>fightbg4</v>
      </c>
      <c r="AJ320" s="6" t="str">
        <f t="shared" si="127"/>
        <v>smallback_4</v>
      </c>
      <c r="AK320" s="18">
        <v>31500</v>
      </c>
      <c r="AL320" s="5" t="str">
        <f t="shared" si="134"/>
        <v>map4_5</v>
      </c>
    </row>
    <row r="321" spans="1:38" s="2" customFormat="1" x14ac:dyDescent="0.3">
      <c r="A321" s="6">
        <v>2</v>
      </c>
      <c r="B321" s="6" t="str">
        <f t="shared" si="125"/>
        <v>1-316</v>
      </c>
      <c r="C321" s="29" t="s">
        <v>390</v>
      </c>
      <c r="D321" s="6" t="s">
        <v>893</v>
      </c>
      <c r="E321" s="6"/>
      <c r="F321" s="6"/>
      <c r="G321" s="6">
        <v>1</v>
      </c>
      <c r="H321" s="6">
        <v>315</v>
      </c>
      <c r="I321" s="6">
        <f t="shared" ca="1" si="128"/>
        <v>849932</v>
      </c>
      <c r="J321" s="6">
        <f ca="1">(INT((VLOOKUP(C321*100+10*(G321-1),[1]导表_副本怪物!$B$4:$AK$100000,23,0)*20+(VLOOKUP(C321*100+10*(G321-1),[1]导表_副本怪物!$B$4:$AK$100000,31,0)+VLOOKUP(C321*100+10*(G321-1),[1]导表_副本怪物!$B$4:$AK$100000,32,0)+VLOOKUP(C321*100+10*(G321-1),[1]导表_副本怪物!$B$4:$AK$100000,33,0)+VLOOKUP(C321*100+10*(G321-1),[1]导表_副本怪物!$B$4:$AK$100000,34,0)+VLOOKUP(C321*100+10*(G321-1),[1]导表_副本怪物!$B$4:$AK$100000,35,0))*20)*1000)/1000)</f>
        <v>999920</v>
      </c>
      <c r="K321" s="12" t="s">
        <v>2097</v>
      </c>
      <c r="L321" s="12" t="s">
        <v>60</v>
      </c>
      <c r="M321" s="6">
        <f t="shared" si="131"/>
        <v>1</v>
      </c>
      <c r="N321" s="6">
        <v>1</v>
      </c>
      <c r="O321" s="6"/>
      <c r="P321" s="6">
        <v>0</v>
      </c>
      <c r="Q321" s="6">
        <v>31600</v>
      </c>
      <c r="R321" s="41">
        <v>31601</v>
      </c>
      <c r="S321" s="41">
        <v>500</v>
      </c>
      <c r="T321" s="41">
        <v>31602</v>
      </c>
      <c r="U321" s="41">
        <v>500</v>
      </c>
      <c r="V321" s="41">
        <v>31603</v>
      </c>
      <c r="W321" s="41">
        <v>500</v>
      </c>
      <c r="X321" s="41">
        <v>31604</v>
      </c>
      <c r="Y321" s="41">
        <v>500</v>
      </c>
      <c r="Z321" s="41">
        <v>31605</v>
      </c>
      <c r="AA321" s="41">
        <v>500</v>
      </c>
      <c r="AB321" s="41">
        <v>31606</v>
      </c>
      <c r="AC321" s="41">
        <v>500</v>
      </c>
      <c r="AD321" s="41">
        <v>31607</v>
      </c>
      <c r="AE321" s="41">
        <v>1</v>
      </c>
      <c r="AF321" s="6"/>
      <c r="AG321" s="6"/>
      <c r="AH321" s="6">
        <v>4</v>
      </c>
      <c r="AI321" s="6" t="str">
        <f t="shared" si="126"/>
        <v>fightbg4</v>
      </c>
      <c r="AJ321" s="6" t="str">
        <f t="shared" si="127"/>
        <v>smallback_4</v>
      </c>
      <c r="AK321" s="18">
        <v>31600</v>
      </c>
      <c r="AL321" s="5" t="str">
        <f t="shared" si="129"/>
        <v>map4_1</v>
      </c>
    </row>
    <row r="322" spans="1:38" s="2" customFormat="1" x14ac:dyDescent="0.3">
      <c r="A322" s="6">
        <v>2</v>
      </c>
      <c r="B322" s="6" t="str">
        <f t="shared" si="125"/>
        <v>1-317</v>
      </c>
      <c r="C322" s="29" t="s">
        <v>391</v>
      </c>
      <c r="D322" s="6" t="s">
        <v>894</v>
      </c>
      <c r="E322" s="6"/>
      <c r="F322" s="6"/>
      <c r="G322" s="6">
        <v>1</v>
      </c>
      <c r="H322" s="6">
        <v>316</v>
      </c>
      <c r="I322" s="6">
        <f t="shared" ca="1" si="128"/>
        <v>870978</v>
      </c>
      <c r="J322" s="6">
        <f ca="1">(INT((VLOOKUP(C322*100+10*(G322-1),[1]导表_副本怪物!$B$4:$AK$100000,23,0)*20+(VLOOKUP(C322*100+10*(G322-1),[1]导表_副本怪物!$B$4:$AK$100000,31,0)+VLOOKUP(C322*100+10*(G322-1),[1]导表_副本怪物!$B$4:$AK$100000,32,0)+VLOOKUP(C322*100+10*(G322-1),[1]导表_副本怪物!$B$4:$AK$100000,33,0)+VLOOKUP(C322*100+10*(G322-1),[1]导表_副本怪物!$B$4:$AK$100000,34,0)+VLOOKUP(C322*100+10*(G322-1),[1]导表_副本怪物!$B$4:$AK$100000,35,0))*20)*1000)/1000)</f>
        <v>1024680</v>
      </c>
      <c r="K322" s="6"/>
      <c r="L322" s="6"/>
      <c r="M322" s="6">
        <f t="shared" si="131"/>
        <v>1</v>
      </c>
      <c r="N322" s="12">
        <v>1</v>
      </c>
      <c r="O322" s="12"/>
      <c r="P322" s="6">
        <v>0</v>
      </c>
      <c r="Q322" s="6">
        <v>31700</v>
      </c>
      <c r="R322" s="41">
        <v>31701</v>
      </c>
      <c r="S322" s="41">
        <v>500</v>
      </c>
      <c r="T322" s="41">
        <v>31702</v>
      </c>
      <c r="U322" s="41">
        <v>500</v>
      </c>
      <c r="V322" s="41">
        <v>31703</v>
      </c>
      <c r="W322" s="41">
        <v>500</v>
      </c>
      <c r="X322" s="41">
        <v>31704</v>
      </c>
      <c r="Y322" s="41">
        <v>500</v>
      </c>
      <c r="Z322" s="41">
        <v>31705</v>
      </c>
      <c r="AA322" s="41">
        <v>500</v>
      </c>
      <c r="AB322" s="41">
        <v>31706</v>
      </c>
      <c r="AC322" s="41">
        <v>500</v>
      </c>
      <c r="AD322" s="41">
        <v>31707</v>
      </c>
      <c r="AE322" s="41">
        <v>1</v>
      </c>
      <c r="AF322" s="6"/>
      <c r="AG322" s="6"/>
      <c r="AH322" s="6">
        <v>4</v>
      </c>
      <c r="AI322" s="6" t="str">
        <f t="shared" si="126"/>
        <v>fightbg4</v>
      </c>
      <c r="AJ322" s="6" t="str">
        <f t="shared" si="127"/>
        <v>smallback_4</v>
      </c>
      <c r="AK322" s="18">
        <v>31700</v>
      </c>
      <c r="AL322" s="5" t="str">
        <f t="shared" si="130"/>
        <v>map4_2</v>
      </c>
    </row>
    <row r="323" spans="1:38" s="2" customFormat="1" x14ac:dyDescent="0.3">
      <c r="A323" s="6">
        <v>2</v>
      </c>
      <c r="B323" s="6" t="str">
        <f t="shared" si="125"/>
        <v>1-318</v>
      </c>
      <c r="C323" s="29" t="s">
        <v>392</v>
      </c>
      <c r="D323" s="6" t="s">
        <v>895</v>
      </c>
      <c r="E323" s="6"/>
      <c r="F323" s="6"/>
      <c r="G323" s="6">
        <v>1</v>
      </c>
      <c r="H323" s="6">
        <v>317</v>
      </c>
      <c r="I323" s="6">
        <f t="shared" ca="1" si="128"/>
        <v>892024</v>
      </c>
      <c r="J323" s="6">
        <f ca="1">(INT((VLOOKUP(C323*100+10*(G323-1),[1]导表_副本怪物!$B$4:$AK$100000,23,0)*20+(VLOOKUP(C323*100+10*(G323-1),[1]导表_副本怪物!$B$4:$AK$100000,31,0)+VLOOKUP(C323*100+10*(G323-1),[1]导表_副本怪物!$B$4:$AK$100000,32,0)+VLOOKUP(C323*100+10*(G323-1),[1]导表_副本怪物!$B$4:$AK$100000,33,0)+VLOOKUP(C323*100+10*(G323-1),[1]导表_副本怪物!$B$4:$AK$100000,34,0)+VLOOKUP(C323*100+10*(G323-1),[1]导表_副本怪物!$B$4:$AK$100000,35,0))*20)*1000)/1000)</f>
        <v>1049440</v>
      </c>
      <c r="K323" s="6"/>
      <c r="L323" s="6"/>
      <c r="M323" s="6">
        <f t="shared" si="131"/>
        <v>1</v>
      </c>
      <c r="N323" s="6">
        <v>1</v>
      </c>
      <c r="O323" s="6"/>
      <c r="P323" s="6">
        <v>0</v>
      </c>
      <c r="Q323" s="6">
        <v>31800</v>
      </c>
      <c r="R323" s="41">
        <v>31801</v>
      </c>
      <c r="S323" s="41">
        <v>500</v>
      </c>
      <c r="T323" s="41">
        <v>31802</v>
      </c>
      <c r="U323" s="41">
        <v>500</v>
      </c>
      <c r="V323" s="41">
        <v>31803</v>
      </c>
      <c r="W323" s="41">
        <v>500</v>
      </c>
      <c r="X323" s="41">
        <v>31804</v>
      </c>
      <c r="Y323" s="41">
        <v>500</v>
      </c>
      <c r="Z323" s="41">
        <v>31805</v>
      </c>
      <c r="AA323" s="41">
        <v>500</v>
      </c>
      <c r="AB323" s="41">
        <v>31806</v>
      </c>
      <c r="AC323" s="41">
        <v>500</v>
      </c>
      <c r="AD323" s="41">
        <v>31807</v>
      </c>
      <c r="AE323" s="41">
        <v>1</v>
      </c>
      <c r="AF323" s="6"/>
      <c r="AG323" s="6"/>
      <c r="AH323" s="6">
        <v>4</v>
      </c>
      <c r="AI323" s="6" t="str">
        <f t="shared" si="126"/>
        <v>fightbg4</v>
      </c>
      <c r="AJ323" s="6" t="str">
        <f t="shared" si="127"/>
        <v>smallback_4</v>
      </c>
      <c r="AK323" s="18">
        <v>31800</v>
      </c>
      <c r="AL323" s="5" t="str">
        <f t="shared" si="132"/>
        <v>map4_3</v>
      </c>
    </row>
    <row r="324" spans="1:38" s="2" customFormat="1" x14ac:dyDescent="0.3">
      <c r="A324" s="6">
        <v>2</v>
      </c>
      <c r="B324" s="6" t="str">
        <f t="shared" si="125"/>
        <v>1-319</v>
      </c>
      <c r="C324" s="29" t="s">
        <v>393</v>
      </c>
      <c r="D324" s="6" t="s">
        <v>896</v>
      </c>
      <c r="E324" s="6"/>
      <c r="F324" s="6"/>
      <c r="G324" s="6">
        <v>1</v>
      </c>
      <c r="H324" s="6">
        <v>318</v>
      </c>
      <c r="I324" s="6">
        <f t="shared" ca="1" si="128"/>
        <v>913104</v>
      </c>
      <c r="J324" s="6">
        <f ca="1">(INT((VLOOKUP(C324*100+10*(G324-1),[1]导表_副本怪物!$B$4:$AK$100000,23,0)*20+(VLOOKUP(C324*100+10*(G324-1),[1]导表_副本怪物!$B$4:$AK$100000,31,0)+VLOOKUP(C324*100+10*(G324-1),[1]导表_副本怪物!$B$4:$AK$100000,32,0)+VLOOKUP(C324*100+10*(G324-1),[1]导表_副本怪物!$B$4:$AK$100000,33,0)+VLOOKUP(C324*100+10*(G324-1),[1]导表_副本怪物!$B$4:$AK$100000,34,0)+VLOOKUP(C324*100+10*(G324-1),[1]导表_副本怪物!$B$4:$AK$100000,35,0))*20)*1000)/1000)</f>
        <v>1074240</v>
      </c>
      <c r="K324" s="6"/>
      <c r="L324" s="6"/>
      <c r="M324" s="6">
        <f t="shared" si="131"/>
        <v>1</v>
      </c>
      <c r="N324" s="6">
        <v>1</v>
      </c>
      <c r="O324" s="6"/>
      <c r="P324" s="6">
        <v>0</v>
      </c>
      <c r="Q324" s="6">
        <v>31900</v>
      </c>
      <c r="R324" s="41">
        <v>31901</v>
      </c>
      <c r="S324" s="41">
        <v>500</v>
      </c>
      <c r="T324" s="41">
        <v>31902</v>
      </c>
      <c r="U324" s="41">
        <v>500</v>
      </c>
      <c r="V324" s="41">
        <v>31903</v>
      </c>
      <c r="W324" s="41">
        <v>500</v>
      </c>
      <c r="X324" s="41">
        <v>31904</v>
      </c>
      <c r="Y324" s="41">
        <v>500</v>
      </c>
      <c r="Z324" s="41">
        <v>31905</v>
      </c>
      <c r="AA324" s="41">
        <v>500</v>
      </c>
      <c r="AB324" s="41">
        <v>31906</v>
      </c>
      <c r="AC324" s="41">
        <v>500</v>
      </c>
      <c r="AD324" s="41">
        <v>31907</v>
      </c>
      <c r="AE324" s="41">
        <v>1</v>
      </c>
      <c r="AF324" s="6"/>
      <c r="AG324" s="6"/>
      <c r="AH324" s="6">
        <v>4</v>
      </c>
      <c r="AI324" s="6" t="str">
        <f t="shared" si="126"/>
        <v>fightbg4</v>
      </c>
      <c r="AJ324" s="6" t="str">
        <f t="shared" si="127"/>
        <v>smallback_4</v>
      </c>
      <c r="AK324" s="18">
        <v>31900</v>
      </c>
      <c r="AL324" s="5" t="str">
        <f t="shared" si="133"/>
        <v>map4_4</v>
      </c>
    </row>
    <row r="325" spans="1:38" s="2" customFormat="1" x14ac:dyDescent="0.3">
      <c r="A325" s="6">
        <v>2</v>
      </c>
      <c r="B325" s="11" t="str">
        <f t="shared" si="125"/>
        <v>1-320</v>
      </c>
      <c r="C325" s="29" t="s">
        <v>394</v>
      </c>
      <c r="D325" s="6" t="s">
        <v>897</v>
      </c>
      <c r="E325" s="6"/>
      <c r="F325" s="6"/>
      <c r="G325" s="11">
        <v>1</v>
      </c>
      <c r="H325" s="6">
        <v>319</v>
      </c>
      <c r="I325" s="6">
        <f t="shared" ca="1" si="128"/>
        <v>1021496</v>
      </c>
      <c r="J325" s="6">
        <f ca="1">(INT((VLOOKUP(C325*100+10*(G325-1),[1]导表_副本怪物!$B$4:$AK$100000,23,0)*20+(VLOOKUP(C325*100+10*(G325-1),[1]导表_副本怪物!$B$4:$AK$100000,31,0)+VLOOKUP(C325*100+10*(G325-1),[1]导表_副本怪物!$B$4:$AK$100000,32,0)+VLOOKUP(C325*100+10*(G325-1),[1]导表_副本怪物!$B$4:$AK$100000,33,0)+VLOOKUP(C325*100+10*(G325-1),[1]导表_副本怪物!$B$4:$AK$100000,34,0)+VLOOKUP(C325*100+10*(G325-1),[1]导表_副本怪物!$B$4:$AK$100000,35,0))*20)*1000)/1000)</f>
        <v>1201760</v>
      </c>
      <c r="K325" s="6"/>
      <c r="L325" s="6"/>
      <c r="M325" s="6">
        <f t="shared" si="131"/>
        <v>1</v>
      </c>
      <c r="N325" s="12">
        <v>1</v>
      </c>
      <c r="O325" s="12"/>
      <c r="P325" s="6">
        <v>0</v>
      </c>
      <c r="Q325" s="6">
        <v>32000</v>
      </c>
      <c r="R325" s="41">
        <v>32001</v>
      </c>
      <c r="S325" s="41">
        <v>500</v>
      </c>
      <c r="T325" s="41">
        <v>32002</v>
      </c>
      <c r="U325" s="41">
        <v>500</v>
      </c>
      <c r="V325" s="41">
        <v>32003</v>
      </c>
      <c r="W325" s="41">
        <v>500</v>
      </c>
      <c r="X325" s="41">
        <v>32004</v>
      </c>
      <c r="Y325" s="41">
        <v>500</v>
      </c>
      <c r="Z325" s="41">
        <v>32005</v>
      </c>
      <c r="AA325" s="41">
        <v>500</v>
      </c>
      <c r="AB325" s="41">
        <v>32006</v>
      </c>
      <c r="AC325" s="41">
        <v>500</v>
      </c>
      <c r="AD325" s="41">
        <v>32007</v>
      </c>
      <c r="AE325" s="41">
        <v>1</v>
      </c>
      <c r="AF325" s="6"/>
      <c r="AG325" s="6"/>
      <c r="AH325" s="6">
        <v>4</v>
      </c>
      <c r="AI325" s="6" t="str">
        <f t="shared" si="126"/>
        <v>fightbg4</v>
      </c>
      <c r="AJ325" s="6" t="str">
        <f t="shared" si="127"/>
        <v>smallback_4</v>
      </c>
      <c r="AK325" s="18">
        <v>32000</v>
      </c>
      <c r="AL325" s="5" t="str">
        <f t="shared" si="134"/>
        <v>map4_5</v>
      </c>
    </row>
    <row r="326" spans="1:38" s="2" customFormat="1" x14ac:dyDescent="0.3">
      <c r="A326" s="6">
        <v>2</v>
      </c>
      <c r="B326" s="6" t="str">
        <f t="shared" ref="B326:B389" si="135">"1-"&amp;C326</f>
        <v>1-321</v>
      </c>
      <c r="C326" s="29" t="s">
        <v>395</v>
      </c>
      <c r="D326" s="6" t="s">
        <v>898</v>
      </c>
      <c r="E326" s="6"/>
      <c r="F326" s="6"/>
      <c r="G326" s="6">
        <v>1</v>
      </c>
      <c r="H326" s="6">
        <v>320</v>
      </c>
      <c r="I326" s="6">
        <f t="shared" ca="1" si="128"/>
        <v>929152</v>
      </c>
      <c r="J326" s="6">
        <f ca="1">(INT((VLOOKUP(C326*100+10*(G326-1),[1]导表_副本怪物!$B$4:$AK$100000,23,0)*20+(VLOOKUP(C326*100+10*(G326-1),[1]导表_副本怪物!$B$4:$AK$100000,31,0)+VLOOKUP(C326*100+10*(G326-1),[1]导表_副本怪物!$B$4:$AK$100000,32,0)+VLOOKUP(C326*100+10*(G326-1),[1]导表_副本怪物!$B$4:$AK$100000,33,0)+VLOOKUP(C326*100+10*(G326-1),[1]导表_副本怪物!$B$4:$AK$100000,34,0)+VLOOKUP(C326*100+10*(G326-1),[1]导表_副本怪物!$B$4:$AK$100000,35,0))*20)*1000)/1000)</f>
        <v>1093120</v>
      </c>
      <c r="K326" s="12" t="s">
        <v>2126</v>
      </c>
      <c r="L326" s="12" t="s">
        <v>2083</v>
      </c>
      <c r="M326" s="6">
        <f t="shared" si="131"/>
        <v>1</v>
      </c>
      <c r="N326" s="6">
        <v>1</v>
      </c>
      <c r="O326" s="6"/>
      <c r="P326" s="6">
        <v>0</v>
      </c>
      <c r="Q326" s="6">
        <v>32100</v>
      </c>
      <c r="R326" s="41">
        <v>32101</v>
      </c>
      <c r="S326" s="41">
        <v>500</v>
      </c>
      <c r="T326" s="41">
        <v>32102</v>
      </c>
      <c r="U326" s="41">
        <v>500</v>
      </c>
      <c r="V326" s="41">
        <v>32103</v>
      </c>
      <c r="W326" s="41">
        <v>500</v>
      </c>
      <c r="X326" s="41">
        <v>32104</v>
      </c>
      <c r="Y326" s="41">
        <v>500</v>
      </c>
      <c r="Z326" s="41">
        <v>32105</v>
      </c>
      <c r="AA326" s="41">
        <v>500</v>
      </c>
      <c r="AB326" s="41">
        <v>32106</v>
      </c>
      <c r="AC326" s="41">
        <v>500</v>
      </c>
      <c r="AD326" s="41">
        <v>32107</v>
      </c>
      <c r="AE326" s="41">
        <v>1</v>
      </c>
      <c r="AF326" s="6"/>
      <c r="AG326" s="6"/>
      <c r="AH326" s="6">
        <v>1</v>
      </c>
      <c r="AI326" s="6" t="str">
        <f t="shared" si="126"/>
        <v>fightbg1</v>
      </c>
      <c r="AJ326" s="6" t="str">
        <f t="shared" si="127"/>
        <v>smallback_1</v>
      </c>
      <c r="AK326" s="18">
        <v>32100</v>
      </c>
      <c r="AL326" s="5" t="str">
        <f t="shared" si="129"/>
        <v>map1_1</v>
      </c>
    </row>
    <row r="327" spans="1:38" s="2" customFormat="1" x14ac:dyDescent="0.3">
      <c r="A327" s="6">
        <v>2</v>
      </c>
      <c r="B327" s="6" t="str">
        <f t="shared" si="135"/>
        <v>1-322</v>
      </c>
      <c r="C327" s="29" t="s">
        <v>396</v>
      </c>
      <c r="D327" s="6" t="s">
        <v>899</v>
      </c>
      <c r="E327" s="6"/>
      <c r="F327" s="6"/>
      <c r="G327" s="6">
        <v>1</v>
      </c>
      <c r="H327" s="6">
        <v>321</v>
      </c>
      <c r="I327" s="6">
        <f t="shared" ca="1" si="128"/>
        <v>952187</v>
      </c>
      <c r="J327" s="6">
        <f ca="1">(INT((VLOOKUP(C327*100+10*(G327-1),[1]导表_副本怪物!$B$4:$AK$100000,23,0)*20+(VLOOKUP(C327*100+10*(G327-1),[1]导表_副本怪物!$B$4:$AK$100000,31,0)+VLOOKUP(C327*100+10*(G327-1),[1]导表_副本怪物!$B$4:$AK$100000,32,0)+VLOOKUP(C327*100+10*(G327-1),[1]导表_副本怪物!$B$4:$AK$100000,33,0)+VLOOKUP(C327*100+10*(G327-1),[1]导表_副本怪物!$B$4:$AK$100000,34,0)+VLOOKUP(C327*100+10*(G327-1),[1]导表_副本怪物!$B$4:$AK$100000,35,0))*20)*1000)/1000)</f>
        <v>1120220</v>
      </c>
      <c r="K327" s="6"/>
      <c r="L327" s="6"/>
      <c r="M327" s="6">
        <f t="shared" si="131"/>
        <v>1</v>
      </c>
      <c r="N327" s="6">
        <v>1</v>
      </c>
      <c r="O327" s="6"/>
      <c r="P327" s="6">
        <v>0</v>
      </c>
      <c r="Q327" s="6">
        <v>32200</v>
      </c>
      <c r="R327" s="41">
        <v>32201</v>
      </c>
      <c r="S327" s="41">
        <v>500</v>
      </c>
      <c r="T327" s="41">
        <v>32202</v>
      </c>
      <c r="U327" s="41">
        <v>500</v>
      </c>
      <c r="V327" s="41">
        <v>32203</v>
      </c>
      <c r="W327" s="41">
        <v>500</v>
      </c>
      <c r="X327" s="41">
        <v>32204</v>
      </c>
      <c r="Y327" s="41">
        <v>500</v>
      </c>
      <c r="Z327" s="41">
        <v>32205</v>
      </c>
      <c r="AA327" s="41">
        <v>500</v>
      </c>
      <c r="AB327" s="41">
        <v>32206</v>
      </c>
      <c r="AC327" s="41">
        <v>500</v>
      </c>
      <c r="AD327" s="41">
        <v>32207</v>
      </c>
      <c r="AE327" s="41">
        <v>1</v>
      </c>
      <c r="AF327" s="6"/>
      <c r="AG327" s="6"/>
      <c r="AH327" s="6">
        <v>1</v>
      </c>
      <c r="AI327" s="6" t="str">
        <f t="shared" ref="AI327:AI390" si="136">"fightbg"&amp;AH327</f>
        <v>fightbg1</v>
      </c>
      <c r="AJ327" s="6" t="str">
        <f t="shared" ref="AJ327:AJ390" si="137">"smallback_"&amp;AH327</f>
        <v>smallback_1</v>
      </c>
      <c r="AK327" s="18">
        <v>32200</v>
      </c>
      <c r="AL327" s="5" t="str">
        <f t="shared" si="130"/>
        <v>map1_2</v>
      </c>
    </row>
    <row r="328" spans="1:38" s="2" customFormat="1" x14ac:dyDescent="0.3">
      <c r="A328" s="6">
        <v>2</v>
      </c>
      <c r="B328" s="6" t="str">
        <f t="shared" si="135"/>
        <v>1-323</v>
      </c>
      <c r="C328" s="29" t="s">
        <v>397</v>
      </c>
      <c r="D328" s="6" t="s">
        <v>900</v>
      </c>
      <c r="E328" s="6"/>
      <c r="F328" s="6"/>
      <c r="G328" s="6">
        <v>1</v>
      </c>
      <c r="H328" s="6">
        <v>322</v>
      </c>
      <c r="I328" s="6">
        <f t="shared" ca="1" si="128"/>
        <v>975324</v>
      </c>
      <c r="J328" s="6">
        <f ca="1">(INT((VLOOKUP(C328*100+10*(G328-1),[1]导表_副本怪物!$B$4:$AK$100000,23,0)*20+(VLOOKUP(C328*100+10*(G328-1),[1]导表_副本怪物!$B$4:$AK$100000,31,0)+VLOOKUP(C328*100+10*(G328-1),[1]导表_副本怪物!$B$4:$AK$100000,32,0)+VLOOKUP(C328*100+10*(G328-1),[1]导表_副本怪物!$B$4:$AK$100000,33,0)+VLOOKUP(C328*100+10*(G328-1),[1]导表_副本怪物!$B$4:$AK$100000,34,0)+VLOOKUP(C328*100+10*(G328-1),[1]导表_副本怪物!$B$4:$AK$100000,35,0))*20)*1000)/1000)</f>
        <v>1147440</v>
      </c>
      <c r="K328" s="6"/>
      <c r="L328" s="6"/>
      <c r="M328" s="6">
        <f t="shared" si="131"/>
        <v>1</v>
      </c>
      <c r="N328" s="12">
        <v>1</v>
      </c>
      <c r="O328" s="12"/>
      <c r="P328" s="6">
        <v>0</v>
      </c>
      <c r="Q328" s="6">
        <v>32300</v>
      </c>
      <c r="R328" s="41">
        <v>32301</v>
      </c>
      <c r="S328" s="41">
        <v>500</v>
      </c>
      <c r="T328" s="41">
        <v>32302</v>
      </c>
      <c r="U328" s="41">
        <v>500</v>
      </c>
      <c r="V328" s="41">
        <v>32303</v>
      </c>
      <c r="W328" s="41">
        <v>500</v>
      </c>
      <c r="X328" s="41">
        <v>32304</v>
      </c>
      <c r="Y328" s="41">
        <v>500</v>
      </c>
      <c r="Z328" s="41">
        <v>32305</v>
      </c>
      <c r="AA328" s="41">
        <v>500</v>
      </c>
      <c r="AB328" s="41">
        <v>32306</v>
      </c>
      <c r="AC328" s="41">
        <v>500</v>
      </c>
      <c r="AD328" s="41">
        <v>32307</v>
      </c>
      <c r="AE328" s="41">
        <v>1</v>
      </c>
      <c r="AF328" s="6"/>
      <c r="AG328" s="6"/>
      <c r="AH328" s="6">
        <v>1</v>
      </c>
      <c r="AI328" s="6" t="str">
        <f t="shared" si="136"/>
        <v>fightbg1</v>
      </c>
      <c r="AJ328" s="6" t="str">
        <f t="shared" si="137"/>
        <v>smallback_1</v>
      </c>
      <c r="AK328" s="18">
        <v>32300</v>
      </c>
      <c r="AL328" s="5" t="str">
        <f t="shared" si="132"/>
        <v>map1_3</v>
      </c>
    </row>
    <row r="329" spans="1:38" s="2" customFormat="1" x14ac:dyDescent="0.3">
      <c r="A329" s="6">
        <v>2</v>
      </c>
      <c r="B329" s="6" t="str">
        <f t="shared" si="135"/>
        <v>1-324</v>
      </c>
      <c r="C329" s="29" t="s">
        <v>398</v>
      </c>
      <c r="D329" s="6" t="s">
        <v>901</v>
      </c>
      <c r="E329" s="6"/>
      <c r="F329" s="6"/>
      <c r="G329" s="6">
        <v>1</v>
      </c>
      <c r="H329" s="6">
        <v>323</v>
      </c>
      <c r="I329" s="6">
        <f t="shared" ca="1" si="128"/>
        <v>998393</v>
      </c>
      <c r="J329" s="6">
        <f ca="1">(INT((VLOOKUP(C329*100+10*(G329-1),[1]导表_副本怪物!$B$4:$AK$100000,23,0)*20+(VLOOKUP(C329*100+10*(G329-1),[1]导表_副本怪物!$B$4:$AK$100000,31,0)+VLOOKUP(C329*100+10*(G329-1),[1]导表_副本怪物!$B$4:$AK$100000,32,0)+VLOOKUP(C329*100+10*(G329-1),[1]导表_副本怪物!$B$4:$AK$100000,33,0)+VLOOKUP(C329*100+10*(G329-1),[1]导表_副本怪物!$B$4:$AK$100000,34,0)+VLOOKUP(C329*100+10*(G329-1),[1]导表_副本怪物!$B$4:$AK$100000,35,0))*20)*1000)/1000)</f>
        <v>1174580</v>
      </c>
      <c r="K329" s="6"/>
      <c r="L329" s="6"/>
      <c r="M329" s="6">
        <f t="shared" si="131"/>
        <v>1</v>
      </c>
      <c r="N329" s="6">
        <v>1</v>
      </c>
      <c r="O329" s="6"/>
      <c r="P329" s="6">
        <v>0</v>
      </c>
      <c r="Q329" s="6">
        <v>32400</v>
      </c>
      <c r="R329" s="41">
        <v>32401</v>
      </c>
      <c r="S329" s="41">
        <v>500</v>
      </c>
      <c r="T329" s="41">
        <v>32402</v>
      </c>
      <c r="U329" s="41">
        <v>500</v>
      </c>
      <c r="V329" s="41">
        <v>32403</v>
      </c>
      <c r="W329" s="41">
        <v>500</v>
      </c>
      <c r="X329" s="41">
        <v>32404</v>
      </c>
      <c r="Y329" s="41">
        <v>500</v>
      </c>
      <c r="Z329" s="41">
        <v>32405</v>
      </c>
      <c r="AA329" s="41">
        <v>500</v>
      </c>
      <c r="AB329" s="41">
        <v>32406</v>
      </c>
      <c r="AC329" s="41">
        <v>500</v>
      </c>
      <c r="AD329" s="41">
        <v>32407</v>
      </c>
      <c r="AE329" s="41">
        <v>1</v>
      </c>
      <c r="AF329" s="6"/>
      <c r="AG329" s="6"/>
      <c r="AH329" s="6">
        <v>1</v>
      </c>
      <c r="AI329" s="6" t="str">
        <f t="shared" si="136"/>
        <v>fightbg1</v>
      </c>
      <c r="AJ329" s="6" t="str">
        <f t="shared" si="137"/>
        <v>smallback_1</v>
      </c>
      <c r="AK329" s="18">
        <v>32400</v>
      </c>
      <c r="AL329" s="5" t="str">
        <f t="shared" si="133"/>
        <v>map1_4</v>
      </c>
    </row>
    <row r="330" spans="1:38" s="2" customFormat="1" x14ac:dyDescent="0.3">
      <c r="A330" s="6">
        <v>2</v>
      </c>
      <c r="B330" s="11" t="str">
        <f t="shared" si="135"/>
        <v>1-325</v>
      </c>
      <c r="C330" s="29" t="s">
        <v>399</v>
      </c>
      <c r="D330" s="6" t="s">
        <v>902</v>
      </c>
      <c r="E330" s="6"/>
      <c r="F330" s="6"/>
      <c r="G330" s="11">
        <v>1</v>
      </c>
      <c r="H330" s="6">
        <v>324</v>
      </c>
      <c r="I330" s="6">
        <f t="shared" ca="1" si="128"/>
        <v>1115608</v>
      </c>
      <c r="J330" s="6">
        <f ca="1">(INT((VLOOKUP(C330*100+10*(G330-1),[1]导表_副本怪物!$B$4:$AK$100000,23,0)*20+(VLOOKUP(C330*100+10*(G330-1),[1]导表_副本怪物!$B$4:$AK$100000,31,0)+VLOOKUP(C330*100+10*(G330-1),[1]导表_副本怪物!$B$4:$AK$100000,32,0)+VLOOKUP(C330*100+10*(G330-1),[1]导表_副本怪物!$B$4:$AK$100000,33,0)+VLOOKUP(C330*100+10*(G330-1),[1]导表_副本怪物!$B$4:$AK$100000,34,0)+VLOOKUP(C330*100+10*(G330-1),[1]导表_副本怪物!$B$4:$AK$100000,35,0))*20)*1000)/1000)</f>
        <v>1312480</v>
      </c>
      <c r="K330" s="6"/>
      <c r="L330" s="6"/>
      <c r="M330" s="6">
        <f t="shared" si="131"/>
        <v>1</v>
      </c>
      <c r="N330" s="6">
        <v>1</v>
      </c>
      <c r="O330" s="6"/>
      <c r="P330" s="6">
        <v>0</v>
      </c>
      <c r="Q330" s="6">
        <v>32500</v>
      </c>
      <c r="R330" s="41">
        <v>32501</v>
      </c>
      <c r="S330" s="41">
        <v>500</v>
      </c>
      <c r="T330" s="41">
        <v>32502</v>
      </c>
      <c r="U330" s="41">
        <v>500</v>
      </c>
      <c r="V330" s="41">
        <v>32503</v>
      </c>
      <c r="W330" s="41">
        <v>500</v>
      </c>
      <c r="X330" s="41">
        <v>32504</v>
      </c>
      <c r="Y330" s="41">
        <v>500</v>
      </c>
      <c r="Z330" s="41">
        <v>32505</v>
      </c>
      <c r="AA330" s="41">
        <v>500</v>
      </c>
      <c r="AB330" s="41">
        <v>32506</v>
      </c>
      <c r="AC330" s="41">
        <v>500</v>
      </c>
      <c r="AD330" s="41">
        <v>32507</v>
      </c>
      <c r="AE330" s="41">
        <v>1</v>
      </c>
      <c r="AF330" s="6"/>
      <c r="AG330" s="6"/>
      <c r="AH330" s="6">
        <v>1</v>
      </c>
      <c r="AI330" s="6" t="str">
        <f t="shared" si="136"/>
        <v>fightbg1</v>
      </c>
      <c r="AJ330" s="6" t="str">
        <f t="shared" si="137"/>
        <v>smallback_1</v>
      </c>
      <c r="AK330" s="18">
        <v>32500</v>
      </c>
      <c r="AL330" s="5" t="str">
        <f t="shared" si="134"/>
        <v>map1_5</v>
      </c>
    </row>
    <row r="331" spans="1:38" s="2" customFormat="1" x14ac:dyDescent="0.3">
      <c r="A331" s="6">
        <v>2</v>
      </c>
      <c r="B331" s="6" t="str">
        <f t="shared" si="135"/>
        <v>1-326</v>
      </c>
      <c r="C331" s="29" t="s">
        <v>400</v>
      </c>
      <c r="D331" s="6" t="s">
        <v>903</v>
      </c>
      <c r="E331" s="6"/>
      <c r="F331" s="6"/>
      <c r="G331" s="6">
        <v>1</v>
      </c>
      <c r="H331" s="6">
        <v>325</v>
      </c>
      <c r="I331" s="6">
        <f t="shared" ca="1" si="128"/>
        <v>1014339</v>
      </c>
      <c r="J331" s="6">
        <f ca="1">(INT((VLOOKUP(C331*100+10*(G331-1),[1]导表_副本怪物!$B$4:$AK$100000,23,0)*20+(VLOOKUP(C331*100+10*(G331-1),[1]导表_副本怪物!$B$4:$AK$100000,31,0)+VLOOKUP(C331*100+10*(G331-1),[1]导表_副本怪物!$B$4:$AK$100000,32,0)+VLOOKUP(C331*100+10*(G331-1),[1]导表_副本怪物!$B$4:$AK$100000,33,0)+VLOOKUP(C331*100+10*(G331-1),[1]导表_副本怪物!$B$4:$AK$100000,34,0)+VLOOKUP(C331*100+10*(G331-1),[1]导表_副本怪物!$B$4:$AK$100000,35,0))*20)*1000)/1000)</f>
        <v>1193340</v>
      </c>
      <c r="K331" s="12" t="s">
        <v>2082</v>
      </c>
      <c r="L331" s="12" t="s">
        <v>2083</v>
      </c>
      <c r="M331" s="6">
        <f t="shared" si="131"/>
        <v>1</v>
      </c>
      <c r="N331" s="12">
        <v>1</v>
      </c>
      <c r="O331" s="12"/>
      <c r="P331" s="6">
        <v>0</v>
      </c>
      <c r="Q331" s="6">
        <v>32600</v>
      </c>
      <c r="R331" s="41">
        <v>32601</v>
      </c>
      <c r="S331" s="41">
        <v>500</v>
      </c>
      <c r="T331" s="41">
        <v>32602</v>
      </c>
      <c r="U331" s="41">
        <v>500</v>
      </c>
      <c r="V331" s="41">
        <v>32603</v>
      </c>
      <c r="W331" s="41">
        <v>500</v>
      </c>
      <c r="X331" s="41">
        <v>32604</v>
      </c>
      <c r="Y331" s="41">
        <v>500</v>
      </c>
      <c r="Z331" s="41">
        <v>32605</v>
      </c>
      <c r="AA331" s="41">
        <v>500</v>
      </c>
      <c r="AB331" s="41">
        <v>32606</v>
      </c>
      <c r="AC331" s="41">
        <v>500</v>
      </c>
      <c r="AD331" s="41">
        <v>32607</v>
      </c>
      <c r="AE331" s="41">
        <v>1</v>
      </c>
      <c r="AF331" s="6"/>
      <c r="AG331" s="6"/>
      <c r="AH331" s="6">
        <v>1</v>
      </c>
      <c r="AI331" s="6" t="str">
        <f t="shared" si="136"/>
        <v>fightbg1</v>
      </c>
      <c r="AJ331" s="6" t="str">
        <f t="shared" si="137"/>
        <v>smallback_1</v>
      </c>
      <c r="AK331" s="18">
        <v>32600</v>
      </c>
      <c r="AL331" s="5" t="str">
        <f t="shared" si="129"/>
        <v>map1_1</v>
      </c>
    </row>
    <row r="332" spans="1:38" s="2" customFormat="1" x14ac:dyDescent="0.3">
      <c r="A332" s="6">
        <v>2</v>
      </c>
      <c r="B332" s="6" t="str">
        <f t="shared" si="135"/>
        <v>1-327</v>
      </c>
      <c r="C332" s="29" t="s">
        <v>401</v>
      </c>
      <c r="D332" s="6" t="s">
        <v>904</v>
      </c>
      <c r="E332" s="6"/>
      <c r="F332" s="6"/>
      <c r="G332" s="6">
        <v>1</v>
      </c>
      <c r="H332" s="6">
        <v>326</v>
      </c>
      <c r="I332" s="6">
        <f t="shared" ca="1" si="128"/>
        <v>1039635</v>
      </c>
      <c r="J332" s="6">
        <f ca="1">(INT((VLOOKUP(C332*100+10*(G332-1),[1]导表_副本怪物!$B$4:$AK$100000,23,0)*20+(VLOOKUP(C332*100+10*(G332-1),[1]导表_副本怪物!$B$4:$AK$100000,31,0)+VLOOKUP(C332*100+10*(G332-1),[1]导表_副本怪物!$B$4:$AK$100000,32,0)+VLOOKUP(C332*100+10*(G332-1),[1]导表_副本怪物!$B$4:$AK$100000,33,0)+VLOOKUP(C332*100+10*(G332-1),[1]导表_副本怪物!$B$4:$AK$100000,34,0)+VLOOKUP(C332*100+10*(G332-1),[1]导表_副本怪物!$B$4:$AK$100000,35,0))*20)*1000)/1000)</f>
        <v>1223100</v>
      </c>
      <c r="K332" s="6"/>
      <c r="L332" s="6"/>
      <c r="M332" s="6">
        <f t="shared" si="131"/>
        <v>1</v>
      </c>
      <c r="N332" s="6">
        <v>1</v>
      </c>
      <c r="O332" s="6"/>
      <c r="P332" s="6">
        <v>0</v>
      </c>
      <c r="Q332" s="6">
        <v>32700</v>
      </c>
      <c r="R332" s="41">
        <v>32701</v>
      </c>
      <c r="S332" s="41">
        <v>500</v>
      </c>
      <c r="T332" s="41">
        <v>32702</v>
      </c>
      <c r="U332" s="41">
        <v>500</v>
      </c>
      <c r="V332" s="41">
        <v>32703</v>
      </c>
      <c r="W332" s="41">
        <v>500</v>
      </c>
      <c r="X332" s="41">
        <v>32704</v>
      </c>
      <c r="Y332" s="41">
        <v>500</v>
      </c>
      <c r="Z332" s="41">
        <v>32705</v>
      </c>
      <c r="AA332" s="41">
        <v>500</v>
      </c>
      <c r="AB332" s="41">
        <v>32706</v>
      </c>
      <c r="AC332" s="41">
        <v>500</v>
      </c>
      <c r="AD332" s="41">
        <v>32707</v>
      </c>
      <c r="AE332" s="41">
        <v>1</v>
      </c>
      <c r="AF332" s="6"/>
      <c r="AG332" s="6"/>
      <c r="AH332" s="6">
        <v>1</v>
      </c>
      <c r="AI332" s="6" t="str">
        <f t="shared" si="136"/>
        <v>fightbg1</v>
      </c>
      <c r="AJ332" s="6" t="str">
        <f t="shared" si="137"/>
        <v>smallback_1</v>
      </c>
      <c r="AK332" s="18">
        <v>32700</v>
      </c>
      <c r="AL332" s="5" t="str">
        <f t="shared" si="130"/>
        <v>map1_2</v>
      </c>
    </row>
    <row r="333" spans="1:38" s="2" customFormat="1" x14ac:dyDescent="0.3">
      <c r="A333" s="6">
        <v>2</v>
      </c>
      <c r="B333" s="6" t="str">
        <f t="shared" si="135"/>
        <v>1-328</v>
      </c>
      <c r="C333" s="29" t="s">
        <v>402</v>
      </c>
      <c r="D333" s="6" t="s">
        <v>905</v>
      </c>
      <c r="E333" s="6"/>
      <c r="F333" s="6"/>
      <c r="G333" s="6">
        <v>1</v>
      </c>
      <c r="H333" s="6">
        <v>327</v>
      </c>
      <c r="I333" s="6">
        <f t="shared" ca="1" si="128"/>
        <v>1064965</v>
      </c>
      <c r="J333" s="6">
        <f ca="1">(INT((VLOOKUP(C333*100+10*(G333-1),[1]导表_副本怪物!$B$4:$AK$100000,23,0)*20+(VLOOKUP(C333*100+10*(G333-1),[1]导表_副本怪物!$B$4:$AK$100000,31,0)+VLOOKUP(C333*100+10*(G333-1),[1]导表_副本怪物!$B$4:$AK$100000,32,0)+VLOOKUP(C333*100+10*(G333-1),[1]导表_副本怪物!$B$4:$AK$100000,33,0)+VLOOKUP(C333*100+10*(G333-1),[1]导表_副本怪物!$B$4:$AK$100000,34,0)+VLOOKUP(C333*100+10*(G333-1),[1]导表_副本怪物!$B$4:$AK$100000,35,0))*20)*1000)/1000)</f>
        <v>1252900</v>
      </c>
      <c r="K333" s="6"/>
      <c r="L333" s="6"/>
      <c r="M333" s="6">
        <f t="shared" si="131"/>
        <v>1</v>
      </c>
      <c r="N333" s="6">
        <v>1</v>
      </c>
      <c r="O333" s="6"/>
      <c r="P333" s="6">
        <v>0</v>
      </c>
      <c r="Q333" s="6">
        <v>32800</v>
      </c>
      <c r="R333" s="41">
        <v>32801</v>
      </c>
      <c r="S333" s="41">
        <v>500</v>
      </c>
      <c r="T333" s="41">
        <v>32802</v>
      </c>
      <c r="U333" s="41">
        <v>500</v>
      </c>
      <c r="V333" s="41">
        <v>32803</v>
      </c>
      <c r="W333" s="41">
        <v>500</v>
      </c>
      <c r="X333" s="41">
        <v>32804</v>
      </c>
      <c r="Y333" s="41">
        <v>500</v>
      </c>
      <c r="Z333" s="41">
        <v>32805</v>
      </c>
      <c r="AA333" s="41">
        <v>500</v>
      </c>
      <c r="AB333" s="41">
        <v>32806</v>
      </c>
      <c r="AC333" s="41">
        <v>500</v>
      </c>
      <c r="AD333" s="41">
        <v>32807</v>
      </c>
      <c r="AE333" s="41">
        <v>1</v>
      </c>
      <c r="AF333" s="6"/>
      <c r="AG333" s="6"/>
      <c r="AH333" s="6">
        <v>1</v>
      </c>
      <c r="AI333" s="6" t="str">
        <f t="shared" si="136"/>
        <v>fightbg1</v>
      </c>
      <c r="AJ333" s="6" t="str">
        <f t="shared" si="137"/>
        <v>smallback_1</v>
      </c>
      <c r="AK333" s="18">
        <v>32800</v>
      </c>
      <c r="AL333" s="5" t="str">
        <f t="shared" si="132"/>
        <v>map1_3</v>
      </c>
    </row>
    <row r="334" spans="1:38" s="2" customFormat="1" x14ac:dyDescent="0.3">
      <c r="A334" s="6">
        <v>2</v>
      </c>
      <c r="B334" s="6" t="str">
        <f t="shared" si="135"/>
        <v>1-329</v>
      </c>
      <c r="C334" s="29" t="s">
        <v>403</v>
      </c>
      <c r="D334" s="6" t="s">
        <v>906</v>
      </c>
      <c r="E334" s="6"/>
      <c r="F334" s="6"/>
      <c r="G334" s="6">
        <v>1</v>
      </c>
      <c r="H334" s="6">
        <v>328</v>
      </c>
      <c r="I334" s="6">
        <f t="shared" ca="1" si="128"/>
        <v>1090278</v>
      </c>
      <c r="J334" s="6">
        <f ca="1">(INT((VLOOKUP(C334*100+10*(G334-1),[1]导表_副本怪物!$B$4:$AK$100000,23,0)*20+(VLOOKUP(C334*100+10*(G334-1),[1]导表_副本怪物!$B$4:$AK$100000,31,0)+VLOOKUP(C334*100+10*(G334-1),[1]导表_副本怪物!$B$4:$AK$100000,32,0)+VLOOKUP(C334*100+10*(G334-1),[1]导表_副本怪物!$B$4:$AK$100000,33,0)+VLOOKUP(C334*100+10*(G334-1),[1]导表_副本怪物!$B$4:$AK$100000,34,0)+VLOOKUP(C334*100+10*(G334-1),[1]导表_副本怪物!$B$4:$AK$100000,35,0))*20)*1000)/1000)</f>
        <v>1282680</v>
      </c>
      <c r="K334" s="6"/>
      <c r="L334" s="6"/>
      <c r="M334" s="6">
        <f t="shared" si="131"/>
        <v>1</v>
      </c>
      <c r="N334" s="12">
        <v>1</v>
      </c>
      <c r="O334" s="12"/>
      <c r="P334" s="6">
        <v>0</v>
      </c>
      <c r="Q334" s="6">
        <v>32900</v>
      </c>
      <c r="R334" s="41">
        <v>32901</v>
      </c>
      <c r="S334" s="41">
        <v>500</v>
      </c>
      <c r="T334" s="41">
        <v>32902</v>
      </c>
      <c r="U334" s="41">
        <v>500</v>
      </c>
      <c r="V334" s="41">
        <v>32903</v>
      </c>
      <c r="W334" s="41">
        <v>500</v>
      </c>
      <c r="X334" s="41">
        <v>32904</v>
      </c>
      <c r="Y334" s="41">
        <v>500</v>
      </c>
      <c r="Z334" s="41">
        <v>32905</v>
      </c>
      <c r="AA334" s="41">
        <v>500</v>
      </c>
      <c r="AB334" s="41">
        <v>32906</v>
      </c>
      <c r="AC334" s="41">
        <v>500</v>
      </c>
      <c r="AD334" s="41">
        <v>32907</v>
      </c>
      <c r="AE334" s="41">
        <v>1</v>
      </c>
      <c r="AF334" s="6"/>
      <c r="AG334" s="6"/>
      <c r="AH334" s="6">
        <v>1</v>
      </c>
      <c r="AI334" s="6" t="str">
        <f t="shared" si="136"/>
        <v>fightbg1</v>
      </c>
      <c r="AJ334" s="6" t="str">
        <f t="shared" si="137"/>
        <v>smallback_1</v>
      </c>
      <c r="AK334" s="18">
        <v>32900</v>
      </c>
      <c r="AL334" s="5" t="str">
        <f t="shared" si="133"/>
        <v>map1_4</v>
      </c>
    </row>
    <row r="335" spans="1:38" s="2" customFormat="1" x14ac:dyDescent="0.3">
      <c r="A335" s="6">
        <v>2</v>
      </c>
      <c r="B335" s="11" t="str">
        <f t="shared" si="135"/>
        <v>1-330</v>
      </c>
      <c r="C335" s="29" t="s">
        <v>404</v>
      </c>
      <c r="D335" s="6" t="s">
        <v>907</v>
      </c>
      <c r="E335" s="6"/>
      <c r="F335" s="6"/>
      <c r="G335" s="11">
        <v>1</v>
      </c>
      <c r="H335" s="6">
        <v>329</v>
      </c>
      <c r="I335" s="6">
        <f t="shared" ca="1" si="128"/>
        <v>1217319</v>
      </c>
      <c r="J335" s="6">
        <f ca="1">(INT((VLOOKUP(C335*100+10*(G335-1),[1]导表_副本怪物!$B$4:$AK$100000,23,0)*20+(VLOOKUP(C335*100+10*(G335-1),[1]导表_副本怪物!$B$4:$AK$100000,31,0)+VLOOKUP(C335*100+10*(G335-1),[1]导表_副本怪物!$B$4:$AK$100000,32,0)+VLOOKUP(C335*100+10*(G335-1),[1]导表_副本怪物!$B$4:$AK$100000,33,0)+VLOOKUP(C335*100+10*(G335-1),[1]导表_副本怪物!$B$4:$AK$100000,34,0)+VLOOKUP(C335*100+10*(G335-1),[1]导表_副本怪物!$B$4:$AK$100000,35,0))*20)*1000)/1000)</f>
        <v>1432140</v>
      </c>
      <c r="K335" s="6"/>
      <c r="L335" s="6"/>
      <c r="M335" s="6">
        <f t="shared" si="131"/>
        <v>1</v>
      </c>
      <c r="N335" s="6">
        <v>1</v>
      </c>
      <c r="O335" s="6"/>
      <c r="P335" s="6">
        <v>0</v>
      </c>
      <c r="Q335" s="6">
        <v>33000</v>
      </c>
      <c r="R335" s="41">
        <v>33001</v>
      </c>
      <c r="S335" s="41">
        <v>500</v>
      </c>
      <c r="T335" s="41">
        <v>33002</v>
      </c>
      <c r="U335" s="41">
        <v>500</v>
      </c>
      <c r="V335" s="41">
        <v>33003</v>
      </c>
      <c r="W335" s="41">
        <v>500</v>
      </c>
      <c r="X335" s="41">
        <v>33004</v>
      </c>
      <c r="Y335" s="41">
        <v>500</v>
      </c>
      <c r="Z335" s="41">
        <v>33005</v>
      </c>
      <c r="AA335" s="41">
        <v>500</v>
      </c>
      <c r="AB335" s="41">
        <v>33006</v>
      </c>
      <c r="AC335" s="41">
        <v>500</v>
      </c>
      <c r="AD335" s="41">
        <v>33007</v>
      </c>
      <c r="AE335" s="41">
        <v>1</v>
      </c>
      <c r="AF335" s="6"/>
      <c r="AG335" s="6"/>
      <c r="AH335" s="6">
        <v>1</v>
      </c>
      <c r="AI335" s="6" t="str">
        <f t="shared" si="136"/>
        <v>fightbg1</v>
      </c>
      <c r="AJ335" s="6" t="str">
        <f t="shared" si="137"/>
        <v>smallback_1</v>
      </c>
      <c r="AK335" s="18">
        <v>33000</v>
      </c>
      <c r="AL335" s="5" t="str">
        <f t="shared" si="134"/>
        <v>map1_5</v>
      </c>
    </row>
    <row r="336" spans="1:38" s="2" customFormat="1" x14ac:dyDescent="0.3">
      <c r="A336" s="6">
        <v>2</v>
      </c>
      <c r="B336" s="6" t="str">
        <f t="shared" si="135"/>
        <v>1-331</v>
      </c>
      <c r="C336" s="29" t="s">
        <v>405</v>
      </c>
      <c r="D336" s="6" t="s">
        <v>908</v>
      </c>
      <c r="E336" s="6"/>
      <c r="F336" s="6"/>
      <c r="G336" s="6">
        <v>1</v>
      </c>
      <c r="H336" s="6">
        <v>330</v>
      </c>
      <c r="I336" s="6">
        <f t="shared" ca="1" si="128"/>
        <v>1106292</v>
      </c>
      <c r="J336" s="6">
        <f ca="1">(INT((VLOOKUP(C336*100+10*(G336-1),[1]导表_副本怪物!$B$4:$AK$100000,23,0)*20+(VLOOKUP(C336*100+10*(G336-1),[1]导表_副本怪物!$B$4:$AK$100000,31,0)+VLOOKUP(C336*100+10*(G336-1),[1]导表_副本怪物!$B$4:$AK$100000,32,0)+VLOOKUP(C336*100+10*(G336-1),[1]导表_副本怪物!$B$4:$AK$100000,33,0)+VLOOKUP(C336*100+10*(G336-1),[1]导表_副本怪物!$B$4:$AK$100000,34,0)+VLOOKUP(C336*100+10*(G336-1),[1]导表_副本怪物!$B$4:$AK$100000,35,0))*20)*1000)/1000)</f>
        <v>1301520</v>
      </c>
      <c r="K336" s="12" t="s">
        <v>2084</v>
      </c>
      <c r="L336" s="12" t="s">
        <v>2083</v>
      </c>
      <c r="M336" s="6">
        <f t="shared" si="131"/>
        <v>1</v>
      </c>
      <c r="N336" s="6">
        <v>1</v>
      </c>
      <c r="O336" s="6"/>
      <c r="P336" s="6">
        <v>0</v>
      </c>
      <c r="Q336" s="6">
        <v>33100</v>
      </c>
      <c r="R336" s="41">
        <v>33101</v>
      </c>
      <c r="S336" s="41">
        <v>500</v>
      </c>
      <c r="T336" s="41">
        <v>33102</v>
      </c>
      <c r="U336" s="41">
        <v>500</v>
      </c>
      <c r="V336" s="41">
        <v>33103</v>
      </c>
      <c r="W336" s="41">
        <v>500</v>
      </c>
      <c r="X336" s="41">
        <v>33104</v>
      </c>
      <c r="Y336" s="41">
        <v>500</v>
      </c>
      <c r="Z336" s="41">
        <v>33105</v>
      </c>
      <c r="AA336" s="41">
        <v>500</v>
      </c>
      <c r="AB336" s="41">
        <v>33106</v>
      </c>
      <c r="AC336" s="41">
        <v>500</v>
      </c>
      <c r="AD336" s="41">
        <v>33107</v>
      </c>
      <c r="AE336" s="41">
        <v>1</v>
      </c>
      <c r="AF336" s="6"/>
      <c r="AG336" s="6"/>
      <c r="AH336" s="6">
        <v>1</v>
      </c>
      <c r="AI336" s="6" t="str">
        <f t="shared" si="136"/>
        <v>fightbg1</v>
      </c>
      <c r="AJ336" s="6" t="str">
        <f t="shared" si="137"/>
        <v>smallback_1</v>
      </c>
      <c r="AK336" s="18">
        <v>33100</v>
      </c>
      <c r="AL336" s="5" t="str">
        <f t="shared" si="129"/>
        <v>map1_1</v>
      </c>
    </row>
    <row r="337" spans="1:38" s="2" customFormat="1" x14ac:dyDescent="0.3">
      <c r="A337" s="6">
        <v>2</v>
      </c>
      <c r="B337" s="6" t="str">
        <f t="shared" si="135"/>
        <v>1-332</v>
      </c>
      <c r="C337" s="29" t="s">
        <v>406</v>
      </c>
      <c r="D337" s="6" t="s">
        <v>909</v>
      </c>
      <c r="E337" s="6"/>
      <c r="F337" s="6"/>
      <c r="G337" s="6">
        <v>1</v>
      </c>
      <c r="H337" s="6">
        <v>331</v>
      </c>
      <c r="I337" s="6">
        <f t="shared" ca="1" si="128"/>
        <v>1134070</v>
      </c>
      <c r="J337" s="6">
        <f ca="1">(INT((VLOOKUP(C337*100+10*(G337-1),[1]导表_副本怪物!$B$4:$AK$100000,23,0)*20+(VLOOKUP(C337*100+10*(G337-1),[1]导表_副本怪物!$B$4:$AK$100000,31,0)+VLOOKUP(C337*100+10*(G337-1),[1]导表_副本怪物!$B$4:$AK$100000,32,0)+VLOOKUP(C337*100+10*(G337-1),[1]导表_副本怪物!$B$4:$AK$100000,33,0)+VLOOKUP(C337*100+10*(G337-1),[1]导表_副本怪物!$B$4:$AK$100000,34,0)+VLOOKUP(C337*100+10*(G337-1),[1]导表_副本怪物!$B$4:$AK$100000,35,0))*20)*1000)/1000)</f>
        <v>1334200</v>
      </c>
      <c r="K337" s="6"/>
      <c r="L337" s="6"/>
      <c r="M337" s="6">
        <f t="shared" si="131"/>
        <v>1</v>
      </c>
      <c r="N337" s="12">
        <v>1</v>
      </c>
      <c r="O337" s="12"/>
      <c r="P337" s="6">
        <v>0</v>
      </c>
      <c r="Q337" s="6">
        <v>33200</v>
      </c>
      <c r="R337" s="41">
        <v>33201</v>
      </c>
      <c r="S337" s="41">
        <v>500</v>
      </c>
      <c r="T337" s="41">
        <v>33202</v>
      </c>
      <c r="U337" s="41">
        <v>500</v>
      </c>
      <c r="V337" s="41">
        <v>33203</v>
      </c>
      <c r="W337" s="41">
        <v>500</v>
      </c>
      <c r="X337" s="41">
        <v>33204</v>
      </c>
      <c r="Y337" s="41">
        <v>500</v>
      </c>
      <c r="Z337" s="41">
        <v>33205</v>
      </c>
      <c r="AA337" s="41">
        <v>500</v>
      </c>
      <c r="AB337" s="41">
        <v>33206</v>
      </c>
      <c r="AC337" s="41">
        <v>500</v>
      </c>
      <c r="AD337" s="41">
        <v>33207</v>
      </c>
      <c r="AE337" s="41">
        <v>1</v>
      </c>
      <c r="AF337" s="6"/>
      <c r="AG337" s="6"/>
      <c r="AH337" s="6">
        <v>1</v>
      </c>
      <c r="AI337" s="6" t="str">
        <f t="shared" si="136"/>
        <v>fightbg1</v>
      </c>
      <c r="AJ337" s="6" t="str">
        <f t="shared" si="137"/>
        <v>smallback_1</v>
      </c>
      <c r="AK337" s="18">
        <v>33200</v>
      </c>
      <c r="AL337" s="5" t="str">
        <f t="shared" si="130"/>
        <v>map1_2</v>
      </c>
    </row>
    <row r="338" spans="1:38" s="2" customFormat="1" x14ac:dyDescent="0.3">
      <c r="A338" s="6">
        <v>2</v>
      </c>
      <c r="B338" s="6" t="str">
        <f t="shared" si="135"/>
        <v>1-333</v>
      </c>
      <c r="C338" s="29" t="s">
        <v>407</v>
      </c>
      <c r="D338" s="6" t="s">
        <v>910</v>
      </c>
      <c r="E338" s="6"/>
      <c r="F338" s="6"/>
      <c r="G338" s="6">
        <v>1</v>
      </c>
      <c r="H338" s="6">
        <v>332</v>
      </c>
      <c r="I338" s="6">
        <f t="shared" ca="1" si="128"/>
        <v>1161763</v>
      </c>
      <c r="J338" s="6">
        <f ca="1">(INT((VLOOKUP(C338*100+10*(G338-1),[1]导表_副本怪物!$B$4:$AK$100000,23,0)*20+(VLOOKUP(C338*100+10*(G338-1),[1]导表_副本怪物!$B$4:$AK$100000,31,0)+VLOOKUP(C338*100+10*(G338-1),[1]导表_副本怪物!$B$4:$AK$100000,32,0)+VLOOKUP(C338*100+10*(G338-1),[1]导表_副本怪物!$B$4:$AK$100000,33,0)+VLOOKUP(C338*100+10*(G338-1),[1]导表_副本怪物!$B$4:$AK$100000,34,0)+VLOOKUP(C338*100+10*(G338-1),[1]导表_副本怪物!$B$4:$AK$100000,35,0))*20)*1000)/1000)</f>
        <v>1366780</v>
      </c>
      <c r="K338" s="6"/>
      <c r="L338" s="6"/>
      <c r="M338" s="6">
        <f t="shared" si="131"/>
        <v>1</v>
      </c>
      <c r="N338" s="6">
        <v>1</v>
      </c>
      <c r="O338" s="6"/>
      <c r="P338" s="6">
        <v>0</v>
      </c>
      <c r="Q338" s="6">
        <v>33300</v>
      </c>
      <c r="R338" s="41">
        <v>33301</v>
      </c>
      <c r="S338" s="41">
        <v>500</v>
      </c>
      <c r="T338" s="41">
        <v>33302</v>
      </c>
      <c r="U338" s="41">
        <v>500</v>
      </c>
      <c r="V338" s="41">
        <v>33303</v>
      </c>
      <c r="W338" s="41">
        <v>500</v>
      </c>
      <c r="X338" s="41">
        <v>33304</v>
      </c>
      <c r="Y338" s="41">
        <v>500</v>
      </c>
      <c r="Z338" s="41">
        <v>33305</v>
      </c>
      <c r="AA338" s="41">
        <v>500</v>
      </c>
      <c r="AB338" s="41">
        <v>33306</v>
      </c>
      <c r="AC338" s="41">
        <v>500</v>
      </c>
      <c r="AD338" s="41">
        <v>33307</v>
      </c>
      <c r="AE338" s="41">
        <v>1</v>
      </c>
      <c r="AF338" s="6"/>
      <c r="AG338" s="6"/>
      <c r="AH338" s="6">
        <v>1</v>
      </c>
      <c r="AI338" s="6" t="str">
        <f t="shared" si="136"/>
        <v>fightbg1</v>
      </c>
      <c r="AJ338" s="6" t="str">
        <f t="shared" si="137"/>
        <v>smallback_1</v>
      </c>
      <c r="AK338" s="18">
        <v>33300</v>
      </c>
      <c r="AL338" s="5" t="str">
        <f t="shared" si="132"/>
        <v>map1_3</v>
      </c>
    </row>
    <row r="339" spans="1:38" s="2" customFormat="1" x14ac:dyDescent="0.3">
      <c r="A339" s="6">
        <v>2</v>
      </c>
      <c r="B339" s="6" t="str">
        <f t="shared" si="135"/>
        <v>1-334</v>
      </c>
      <c r="C339" s="29" t="s">
        <v>408</v>
      </c>
      <c r="D339" s="6" t="s">
        <v>911</v>
      </c>
      <c r="E339" s="6"/>
      <c r="F339" s="6"/>
      <c r="G339" s="6">
        <v>1</v>
      </c>
      <c r="H339" s="6">
        <v>333</v>
      </c>
      <c r="I339" s="6">
        <f t="shared" ca="1" si="128"/>
        <v>1189524</v>
      </c>
      <c r="J339" s="6">
        <f ca="1">(INT((VLOOKUP(C339*100+10*(G339-1),[1]导表_副本怪物!$B$4:$AK$100000,23,0)*20+(VLOOKUP(C339*100+10*(G339-1),[1]导表_副本怪物!$B$4:$AK$100000,31,0)+VLOOKUP(C339*100+10*(G339-1),[1]导表_副本怪物!$B$4:$AK$100000,32,0)+VLOOKUP(C339*100+10*(G339-1),[1]导表_副本怪物!$B$4:$AK$100000,33,0)+VLOOKUP(C339*100+10*(G339-1),[1]导表_副本怪物!$B$4:$AK$100000,34,0)+VLOOKUP(C339*100+10*(G339-1),[1]导表_副本怪物!$B$4:$AK$100000,35,0))*20)*1000)/1000)</f>
        <v>1399440</v>
      </c>
      <c r="K339" s="6"/>
      <c r="L339" s="6"/>
      <c r="M339" s="6">
        <f t="shared" si="131"/>
        <v>1</v>
      </c>
      <c r="N339" s="6">
        <v>1</v>
      </c>
      <c r="O339" s="6"/>
      <c r="P339" s="6">
        <v>0</v>
      </c>
      <c r="Q339" s="6">
        <v>33400</v>
      </c>
      <c r="R339" s="41">
        <v>33401</v>
      </c>
      <c r="S339" s="41">
        <v>500</v>
      </c>
      <c r="T339" s="41">
        <v>33402</v>
      </c>
      <c r="U339" s="41">
        <v>500</v>
      </c>
      <c r="V339" s="41">
        <v>33403</v>
      </c>
      <c r="W339" s="41">
        <v>500</v>
      </c>
      <c r="X339" s="41">
        <v>33404</v>
      </c>
      <c r="Y339" s="41">
        <v>500</v>
      </c>
      <c r="Z339" s="41">
        <v>33405</v>
      </c>
      <c r="AA339" s="41">
        <v>500</v>
      </c>
      <c r="AB339" s="41">
        <v>33406</v>
      </c>
      <c r="AC339" s="41">
        <v>500</v>
      </c>
      <c r="AD339" s="41">
        <v>33407</v>
      </c>
      <c r="AE339" s="41">
        <v>1</v>
      </c>
      <c r="AF339" s="6"/>
      <c r="AG339" s="6"/>
      <c r="AH339" s="6">
        <v>1</v>
      </c>
      <c r="AI339" s="6" t="str">
        <f t="shared" si="136"/>
        <v>fightbg1</v>
      </c>
      <c r="AJ339" s="6" t="str">
        <f t="shared" si="137"/>
        <v>smallback_1</v>
      </c>
      <c r="AK339" s="18">
        <v>33400</v>
      </c>
      <c r="AL339" s="5" t="str">
        <f t="shared" si="133"/>
        <v>map1_4</v>
      </c>
    </row>
    <row r="340" spans="1:38" s="2" customFormat="1" x14ac:dyDescent="0.3">
      <c r="A340" s="6">
        <v>2</v>
      </c>
      <c r="B340" s="11" t="str">
        <f t="shared" si="135"/>
        <v>1-335</v>
      </c>
      <c r="C340" s="29" t="s">
        <v>409</v>
      </c>
      <c r="D340" s="6" t="s">
        <v>912</v>
      </c>
      <c r="E340" s="6"/>
      <c r="F340" s="6"/>
      <c r="G340" s="11">
        <v>1</v>
      </c>
      <c r="H340" s="6">
        <v>334</v>
      </c>
      <c r="I340" s="6">
        <f t="shared" ca="1" si="128"/>
        <v>1326629</v>
      </c>
      <c r="J340" s="6">
        <f ca="1">(INT((VLOOKUP(C340*100+10*(G340-1),[1]导表_副本怪物!$B$4:$AK$100000,23,0)*20+(VLOOKUP(C340*100+10*(G340-1),[1]导表_副本怪物!$B$4:$AK$100000,31,0)+VLOOKUP(C340*100+10*(G340-1),[1]导表_副本怪物!$B$4:$AK$100000,32,0)+VLOOKUP(C340*100+10*(G340-1),[1]导表_副本怪物!$B$4:$AK$100000,33,0)+VLOOKUP(C340*100+10*(G340-1),[1]导表_副本怪物!$B$4:$AK$100000,34,0)+VLOOKUP(C340*100+10*(G340-1),[1]导表_副本怪物!$B$4:$AK$100000,35,0))*20)*1000)/1000)</f>
        <v>1560740</v>
      </c>
      <c r="K340" s="6"/>
      <c r="L340" s="6"/>
      <c r="M340" s="6">
        <f t="shared" si="131"/>
        <v>1</v>
      </c>
      <c r="N340" s="12">
        <v>1</v>
      </c>
      <c r="O340" s="12"/>
      <c r="P340" s="6">
        <v>0</v>
      </c>
      <c r="Q340" s="6">
        <v>33500</v>
      </c>
      <c r="R340" s="41">
        <v>33501</v>
      </c>
      <c r="S340" s="41">
        <v>500</v>
      </c>
      <c r="T340" s="41">
        <v>33502</v>
      </c>
      <c r="U340" s="41">
        <v>500</v>
      </c>
      <c r="V340" s="41">
        <v>33503</v>
      </c>
      <c r="W340" s="41">
        <v>500</v>
      </c>
      <c r="X340" s="41">
        <v>33504</v>
      </c>
      <c r="Y340" s="41">
        <v>500</v>
      </c>
      <c r="Z340" s="41">
        <v>33505</v>
      </c>
      <c r="AA340" s="41">
        <v>500</v>
      </c>
      <c r="AB340" s="41">
        <v>33506</v>
      </c>
      <c r="AC340" s="41">
        <v>500</v>
      </c>
      <c r="AD340" s="41">
        <v>33507</v>
      </c>
      <c r="AE340" s="41">
        <v>1</v>
      </c>
      <c r="AF340" s="6"/>
      <c r="AG340" s="6"/>
      <c r="AH340" s="6">
        <v>1</v>
      </c>
      <c r="AI340" s="6" t="str">
        <f t="shared" si="136"/>
        <v>fightbg1</v>
      </c>
      <c r="AJ340" s="6" t="str">
        <f t="shared" si="137"/>
        <v>smallback_1</v>
      </c>
      <c r="AK340" s="18">
        <v>33500</v>
      </c>
      <c r="AL340" s="5" t="str">
        <f t="shared" si="134"/>
        <v>map1_5</v>
      </c>
    </row>
    <row r="341" spans="1:38" s="2" customFormat="1" x14ac:dyDescent="0.3">
      <c r="A341" s="6">
        <v>2</v>
      </c>
      <c r="B341" s="6" t="str">
        <f t="shared" si="135"/>
        <v>1-336</v>
      </c>
      <c r="C341" s="29" t="s">
        <v>410</v>
      </c>
      <c r="D341" s="6" t="s">
        <v>913</v>
      </c>
      <c r="E341" s="6"/>
      <c r="F341" s="6"/>
      <c r="G341" s="6">
        <v>1</v>
      </c>
      <c r="H341" s="6">
        <v>335</v>
      </c>
      <c r="I341" s="6">
        <f t="shared" ref="I341:I404" ca="1" si="138">INT(J341*$I$4)</f>
        <v>1205266</v>
      </c>
      <c r="J341" s="6">
        <f ca="1">(INT((VLOOKUP(C341*100+10*(G341-1),[1]导表_副本怪物!$B$4:$AK$100000,23,0)*20+(VLOOKUP(C341*100+10*(G341-1),[1]导表_副本怪物!$B$4:$AK$100000,31,0)+VLOOKUP(C341*100+10*(G341-1),[1]导表_副本怪物!$B$4:$AK$100000,32,0)+VLOOKUP(C341*100+10*(G341-1),[1]导表_副本怪物!$B$4:$AK$100000,33,0)+VLOOKUP(C341*100+10*(G341-1),[1]导表_副本怪物!$B$4:$AK$100000,34,0)+VLOOKUP(C341*100+10*(G341-1),[1]导表_副本怪物!$B$4:$AK$100000,35,0))*20)*1000)/1000)</f>
        <v>1417960</v>
      </c>
      <c r="K341" s="12" t="s">
        <v>2085</v>
      </c>
      <c r="L341" s="12" t="s">
        <v>2083</v>
      </c>
      <c r="M341" s="6">
        <f t="shared" si="131"/>
        <v>1</v>
      </c>
      <c r="N341" s="6">
        <v>1</v>
      </c>
      <c r="O341" s="6"/>
      <c r="P341" s="6">
        <v>0</v>
      </c>
      <c r="Q341" s="6">
        <v>33600</v>
      </c>
      <c r="R341" s="41">
        <v>33601</v>
      </c>
      <c r="S341" s="41">
        <v>500</v>
      </c>
      <c r="T341" s="41">
        <v>33602</v>
      </c>
      <c r="U341" s="41">
        <v>500</v>
      </c>
      <c r="V341" s="41">
        <v>33603</v>
      </c>
      <c r="W341" s="41">
        <v>500</v>
      </c>
      <c r="X341" s="41">
        <v>33604</v>
      </c>
      <c r="Y341" s="41">
        <v>500</v>
      </c>
      <c r="Z341" s="41">
        <v>33605</v>
      </c>
      <c r="AA341" s="41">
        <v>500</v>
      </c>
      <c r="AB341" s="41">
        <v>33606</v>
      </c>
      <c r="AC341" s="41">
        <v>500</v>
      </c>
      <c r="AD341" s="41">
        <v>33607</v>
      </c>
      <c r="AE341" s="41">
        <v>1</v>
      </c>
      <c r="AF341" s="6"/>
      <c r="AG341" s="6"/>
      <c r="AH341" s="6">
        <v>1</v>
      </c>
      <c r="AI341" s="6" t="str">
        <f t="shared" si="136"/>
        <v>fightbg1</v>
      </c>
      <c r="AJ341" s="6" t="str">
        <f t="shared" si="137"/>
        <v>smallback_1</v>
      </c>
      <c r="AK341" s="18">
        <v>33600</v>
      </c>
      <c r="AL341" s="5" t="str">
        <f t="shared" si="129"/>
        <v>map1_1</v>
      </c>
    </row>
    <row r="342" spans="1:38" s="2" customFormat="1" x14ac:dyDescent="0.3">
      <c r="A342" s="6">
        <v>2</v>
      </c>
      <c r="B342" s="6" t="str">
        <f t="shared" si="135"/>
        <v>1-337</v>
      </c>
      <c r="C342" s="29" t="s">
        <v>411</v>
      </c>
      <c r="D342" s="6" t="s">
        <v>914</v>
      </c>
      <c r="E342" s="6"/>
      <c r="F342" s="6"/>
      <c r="G342" s="6">
        <v>1</v>
      </c>
      <c r="H342" s="6">
        <v>336</v>
      </c>
      <c r="I342" s="6">
        <f t="shared" ca="1" si="138"/>
        <v>1235594</v>
      </c>
      <c r="J342" s="6">
        <f ca="1">(INT((VLOOKUP(C342*100+10*(G342-1),[1]导表_副本怪物!$B$4:$AK$100000,23,0)*20+(VLOOKUP(C342*100+10*(G342-1),[1]导表_副本怪物!$B$4:$AK$100000,31,0)+VLOOKUP(C342*100+10*(G342-1),[1]导表_副本怪物!$B$4:$AK$100000,32,0)+VLOOKUP(C342*100+10*(G342-1),[1]导表_副本怪物!$B$4:$AK$100000,33,0)+VLOOKUP(C342*100+10*(G342-1),[1]导表_副本怪物!$B$4:$AK$100000,34,0)+VLOOKUP(C342*100+10*(G342-1),[1]导表_副本怪物!$B$4:$AK$100000,35,0))*20)*1000)/1000)</f>
        <v>1453640</v>
      </c>
      <c r="K342" s="6"/>
      <c r="L342" s="6"/>
      <c r="M342" s="6">
        <f t="shared" si="131"/>
        <v>1</v>
      </c>
      <c r="N342" s="6">
        <v>1</v>
      </c>
      <c r="O342" s="6"/>
      <c r="P342" s="6">
        <v>0</v>
      </c>
      <c r="Q342" s="6">
        <v>33700</v>
      </c>
      <c r="R342" s="41">
        <v>33701</v>
      </c>
      <c r="S342" s="41">
        <v>500</v>
      </c>
      <c r="T342" s="41">
        <v>33702</v>
      </c>
      <c r="U342" s="41">
        <v>500</v>
      </c>
      <c r="V342" s="41">
        <v>33703</v>
      </c>
      <c r="W342" s="41">
        <v>500</v>
      </c>
      <c r="X342" s="41">
        <v>33704</v>
      </c>
      <c r="Y342" s="41">
        <v>500</v>
      </c>
      <c r="Z342" s="41">
        <v>33705</v>
      </c>
      <c r="AA342" s="41">
        <v>500</v>
      </c>
      <c r="AB342" s="41">
        <v>33706</v>
      </c>
      <c r="AC342" s="41">
        <v>500</v>
      </c>
      <c r="AD342" s="41">
        <v>33707</v>
      </c>
      <c r="AE342" s="41">
        <v>1</v>
      </c>
      <c r="AF342" s="6"/>
      <c r="AG342" s="6"/>
      <c r="AH342" s="6">
        <v>1</v>
      </c>
      <c r="AI342" s="6" t="str">
        <f t="shared" si="136"/>
        <v>fightbg1</v>
      </c>
      <c r="AJ342" s="6" t="str">
        <f t="shared" si="137"/>
        <v>smallback_1</v>
      </c>
      <c r="AK342" s="18">
        <v>33700</v>
      </c>
      <c r="AL342" s="5" t="str">
        <f t="shared" si="130"/>
        <v>map1_2</v>
      </c>
    </row>
    <row r="343" spans="1:38" s="2" customFormat="1" x14ac:dyDescent="0.3">
      <c r="A343" s="6">
        <v>2</v>
      </c>
      <c r="B343" s="6" t="str">
        <f t="shared" si="135"/>
        <v>1-338</v>
      </c>
      <c r="C343" s="29" t="s">
        <v>412</v>
      </c>
      <c r="D343" s="6" t="s">
        <v>915</v>
      </c>
      <c r="E343" s="6"/>
      <c r="F343" s="6"/>
      <c r="G343" s="6">
        <v>1</v>
      </c>
      <c r="H343" s="6">
        <v>337</v>
      </c>
      <c r="I343" s="6">
        <f t="shared" ca="1" si="138"/>
        <v>1265939</v>
      </c>
      <c r="J343" s="6">
        <f ca="1">(INT((VLOOKUP(C343*100+10*(G343-1),[1]导表_副本怪物!$B$4:$AK$100000,23,0)*20+(VLOOKUP(C343*100+10*(G343-1),[1]导表_副本怪物!$B$4:$AK$100000,31,0)+VLOOKUP(C343*100+10*(G343-1),[1]导表_副本怪物!$B$4:$AK$100000,32,0)+VLOOKUP(C343*100+10*(G343-1),[1]导表_副本怪物!$B$4:$AK$100000,33,0)+VLOOKUP(C343*100+10*(G343-1),[1]导表_副本怪物!$B$4:$AK$100000,34,0)+VLOOKUP(C343*100+10*(G343-1),[1]导表_副本怪物!$B$4:$AK$100000,35,0))*20)*1000)/1000)</f>
        <v>1489340</v>
      </c>
      <c r="K343" s="6"/>
      <c r="L343" s="6"/>
      <c r="M343" s="6">
        <f t="shared" si="131"/>
        <v>1</v>
      </c>
      <c r="N343" s="12">
        <v>1</v>
      </c>
      <c r="O343" s="12"/>
      <c r="P343" s="6">
        <v>0</v>
      </c>
      <c r="Q343" s="6">
        <v>33800</v>
      </c>
      <c r="R343" s="41">
        <v>33801</v>
      </c>
      <c r="S343" s="41">
        <v>500</v>
      </c>
      <c r="T343" s="41">
        <v>33802</v>
      </c>
      <c r="U343" s="41">
        <v>500</v>
      </c>
      <c r="V343" s="41">
        <v>33803</v>
      </c>
      <c r="W343" s="41">
        <v>500</v>
      </c>
      <c r="X343" s="41">
        <v>33804</v>
      </c>
      <c r="Y343" s="41">
        <v>500</v>
      </c>
      <c r="Z343" s="41">
        <v>33805</v>
      </c>
      <c r="AA343" s="41">
        <v>500</v>
      </c>
      <c r="AB343" s="41">
        <v>33806</v>
      </c>
      <c r="AC343" s="41">
        <v>500</v>
      </c>
      <c r="AD343" s="41">
        <v>33807</v>
      </c>
      <c r="AE343" s="41">
        <v>1</v>
      </c>
      <c r="AF343" s="6"/>
      <c r="AG343" s="6"/>
      <c r="AH343" s="6">
        <v>1</v>
      </c>
      <c r="AI343" s="6" t="str">
        <f t="shared" si="136"/>
        <v>fightbg1</v>
      </c>
      <c r="AJ343" s="6" t="str">
        <f t="shared" si="137"/>
        <v>smallback_1</v>
      </c>
      <c r="AK343" s="18">
        <v>33800</v>
      </c>
      <c r="AL343" s="5" t="str">
        <f t="shared" si="132"/>
        <v>map1_3</v>
      </c>
    </row>
    <row r="344" spans="1:38" s="2" customFormat="1" x14ac:dyDescent="0.3">
      <c r="A344" s="6">
        <v>2</v>
      </c>
      <c r="B344" s="6" t="str">
        <f t="shared" si="135"/>
        <v>1-339</v>
      </c>
      <c r="C344" s="29" t="s">
        <v>413</v>
      </c>
      <c r="D344" s="6" t="s">
        <v>916</v>
      </c>
      <c r="E344" s="6"/>
      <c r="F344" s="6"/>
      <c r="G344" s="6">
        <v>1</v>
      </c>
      <c r="H344" s="6">
        <v>338</v>
      </c>
      <c r="I344" s="6">
        <f t="shared" ca="1" si="138"/>
        <v>1296318</v>
      </c>
      <c r="J344" s="6">
        <f ca="1">(INT((VLOOKUP(C344*100+10*(G344-1),[1]导表_副本怪物!$B$4:$AK$100000,23,0)*20+(VLOOKUP(C344*100+10*(G344-1),[1]导表_副本怪物!$B$4:$AK$100000,31,0)+VLOOKUP(C344*100+10*(G344-1),[1]导表_副本怪物!$B$4:$AK$100000,32,0)+VLOOKUP(C344*100+10*(G344-1),[1]导表_副本怪物!$B$4:$AK$100000,33,0)+VLOOKUP(C344*100+10*(G344-1),[1]导表_副本怪物!$B$4:$AK$100000,34,0)+VLOOKUP(C344*100+10*(G344-1),[1]导表_副本怪物!$B$4:$AK$100000,35,0))*20)*1000)/1000)</f>
        <v>1525080</v>
      </c>
      <c r="K344" s="6"/>
      <c r="L344" s="6"/>
      <c r="M344" s="6">
        <f t="shared" si="131"/>
        <v>1</v>
      </c>
      <c r="N344" s="6">
        <v>1</v>
      </c>
      <c r="O344" s="6"/>
      <c r="P344" s="6">
        <v>0</v>
      </c>
      <c r="Q344" s="6">
        <v>33900</v>
      </c>
      <c r="R344" s="41">
        <v>33901</v>
      </c>
      <c r="S344" s="41">
        <v>500</v>
      </c>
      <c r="T344" s="41">
        <v>33902</v>
      </c>
      <c r="U344" s="41">
        <v>500</v>
      </c>
      <c r="V344" s="41">
        <v>33903</v>
      </c>
      <c r="W344" s="41">
        <v>500</v>
      </c>
      <c r="X344" s="41">
        <v>33904</v>
      </c>
      <c r="Y344" s="41">
        <v>500</v>
      </c>
      <c r="Z344" s="41">
        <v>33905</v>
      </c>
      <c r="AA344" s="41">
        <v>500</v>
      </c>
      <c r="AB344" s="41">
        <v>33906</v>
      </c>
      <c r="AC344" s="41">
        <v>500</v>
      </c>
      <c r="AD344" s="41">
        <v>33907</v>
      </c>
      <c r="AE344" s="41">
        <v>1</v>
      </c>
      <c r="AF344" s="6"/>
      <c r="AG344" s="6"/>
      <c r="AH344" s="6">
        <v>1</v>
      </c>
      <c r="AI344" s="6" t="str">
        <f t="shared" si="136"/>
        <v>fightbg1</v>
      </c>
      <c r="AJ344" s="6" t="str">
        <f t="shared" si="137"/>
        <v>smallback_1</v>
      </c>
      <c r="AK344" s="18">
        <v>33900</v>
      </c>
      <c r="AL344" s="5" t="str">
        <f t="shared" si="133"/>
        <v>map1_4</v>
      </c>
    </row>
    <row r="345" spans="1:38" s="2" customFormat="1" x14ac:dyDescent="0.3">
      <c r="A345" s="6">
        <v>2</v>
      </c>
      <c r="B345" s="11" t="str">
        <f t="shared" si="135"/>
        <v>1-340</v>
      </c>
      <c r="C345" s="29" t="s">
        <v>414</v>
      </c>
      <c r="D345" s="6" t="s">
        <v>917</v>
      </c>
      <c r="E345" s="6"/>
      <c r="F345" s="6"/>
      <c r="G345" s="11">
        <v>1</v>
      </c>
      <c r="H345" s="6">
        <v>339</v>
      </c>
      <c r="I345" s="6">
        <f t="shared" ca="1" si="138"/>
        <v>1444813</v>
      </c>
      <c r="J345" s="6">
        <f ca="1">(INT((VLOOKUP(C345*100+10*(G345-1),[1]导表_副本怪物!$B$4:$AK$100000,23,0)*20+(VLOOKUP(C345*100+10*(G345-1),[1]导表_副本怪物!$B$4:$AK$100000,31,0)+VLOOKUP(C345*100+10*(G345-1),[1]导表_副本怪物!$B$4:$AK$100000,32,0)+VLOOKUP(C345*100+10*(G345-1),[1]导表_副本怪物!$B$4:$AK$100000,33,0)+VLOOKUP(C345*100+10*(G345-1),[1]导表_副本怪物!$B$4:$AK$100000,34,0)+VLOOKUP(C345*100+10*(G345-1),[1]导表_副本怪物!$B$4:$AK$100000,35,0))*20)*1000)/1000)</f>
        <v>1699780</v>
      </c>
      <c r="K345" s="6"/>
      <c r="L345" s="6"/>
      <c r="M345" s="6">
        <f t="shared" si="131"/>
        <v>1</v>
      </c>
      <c r="N345" s="6">
        <v>1</v>
      </c>
      <c r="O345" s="6"/>
      <c r="P345" s="6">
        <v>0</v>
      </c>
      <c r="Q345" s="6">
        <v>34000</v>
      </c>
      <c r="R345" s="41">
        <v>34001</v>
      </c>
      <c r="S345" s="41">
        <v>500</v>
      </c>
      <c r="T345" s="41">
        <v>34002</v>
      </c>
      <c r="U345" s="41">
        <v>500</v>
      </c>
      <c r="V345" s="41">
        <v>34003</v>
      </c>
      <c r="W345" s="41">
        <v>500</v>
      </c>
      <c r="X345" s="41">
        <v>34004</v>
      </c>
      <c r="Y345" s="41">
        <v>500</v>
      </c>
      <c r="Z345" s="41">
        <v>34005</v>
      </c>
      <c r="AA345" s="41">
        <v>500</v>
      </c>
      <c r="AB345" s="41">
        <v>34006</v>
      </c>
      <c r="AC345" s="41">
        <v>500</v>
      </c>
      <c r="AD345" s="41">
        <v>34007</v>
      </c>
      <c r="AE345" s="41">
        <v>1</v>
      </c>
      <c r="AF345" s="6"/>
      <c r="AG345" s="6"/>
      <c r="AH345" s="6">
        <v>1</v>
      </c>
      <c r="AI345" s="6" t="str">
        <f t="shared" si="136"/>
        <v>fightbg1</v>
      </c>
      <c r="AJ345" s="6" t="str">
        <f t="shared" si="137"/>
        <v>smallback_1</v>
      </c>
      <c r="AK345" s="18">
        <v>34000</v>
      </c>
      <c r="AL345" s="5" t="str">
        <f t="shared" si="134"/>
        <v>map1_5</v>
      </c>
    </row>
    <row r="346" spans="1:38" s="2" customFormat="1" x14ac:dyDescent="0.3">
      <c r="A346" s="6">
        <v>2</v>
      </c>
      <c r="B346" s="6" t="str">
        <f t="shared" si="135"/>
        <v>1-341</v>
      </c>
      <c r="C346" s="29" t="s">
        <v>415</v>
      </c>
      <c r="D346" s="6" t="s">
        <v>918</v>
      </c>
      <c r="E346" s="6"/>
      <c r="F346" s="6"/>
      <c r="G346" s="6">
        <v>1</v>
      </c>
      <c r="H346" s="6">
        <v>340</v>
      </c>
      <c r="I346" s="6">
        <f t="shared" ca="1" si="138"/>
        <v>1312230</v>
      </c>
      <c r="J346" s="6">
        <f ca="1">(INT((VLOOKUP(C346*100+10*(G346-1),[1]导表_副本怪物!$B$4:$AK$100000,23,0)*20+(VLOOKUP(C346*100+10*(G346-1),[1]导表_副本怪物!$B$4:$AK$100000,31,0)+VLOOKUP(C346*100+10*(G346-1),[1]导表_副本怪物!$B$4:$AK$100000,32,0)+VLOOKUP(C346*100+10*(G346-1),[1]导表_副本怪物!$B$4:$AK$100000,33,0)+VLOOKUP(C346*100+10*(G346-1),[1]导表_副本怪物!$B$4:$AK$100000,34,0)+VLOOKUP(C346*100+10*(G346-1),[1]导表_副本怪物!$B$4:$AK$100000,35,0))*20)*1000)/1000)</f>
        <v>1543800</v>
      </c>
      <c r="K346" s="12" t="s">
        <v>2090</v>
      </c>
      <c r="L346" s="12" t="s">
        <v>59</v>
      </c>
      <c r="M346" s="6">
        <f t="shared" si="131"/>
        <v>1</v>
      </c>
      <c r="N346" s="12">
        <v>1</v>
      </c>
      <c r="O346" s="12"/>
      <c r="P346" s="6">
        <v>0</v>
      </c>
      <c r="Q346" s="6">
        <v>34100</v>
      </c>
      <c r="R346" s="41">
        <v>34101</v>
      </c>
      <c r="S346" s="41">
        <v>500</v>
      </c>
      <c r="T346" s="41">
        <v>34102</v>
      </c>
      <c r="U346" s="41">
        <v>500</v>
      </c>
      <c r="V346" s="41">
        <v>34103</v>
      </c>
      <c r="W346" s="41">
        <v>500</v>
      </c>
      <c r="X346" s="41">
        <v>34104</v>
      </c>
      <c r="Y346" s="41">
        <v>500</v>
      </c>
      <c r="Z346" s="41">
        <v>34105</v>
      </c>
      <c r="AA346" s="41">
        <v>500</v>
      </c>
      <c r="AB346" s="41">
        <v>34106</v>
      </c>
      <c r="AC346" s="41">
        <v>500</v>
      </c>
      <c r="AD346" s="41">
        <v>34107</v>
      </c>
      <c r="AE346" s="41">
        <v>1</v>
      </c>
      <c r="AF346" s="6"/>
      <c r="AG346" s="6"/>
      <c r="AH346" s="6">
        <v>3</v>
      </c>
      <c r="AI346" s="6" t="str">
        <f t="shared" si="136"/>
        <v>fightbg3</v>
      </c>
      <c r="AJ346" s="6" t="str">
        <f t="shared" si="137"/>
        <v>smallback_3</v>
      </c>
      <c r="AK346" s="18">
        <v>34100</v>
      </c>
      <c r="AL346" s="5" t="str">
        <f t="shared" si="129"/>
        <v>map3_1</v>
      </c>
    </row>
    <row r="347" spans="1:38" s="2" customFormat="1" x14ac:dyDescent="0.3">
      <c r="A347" s="6">
        <v>2</v>
      </c>
      <c r="B347" s="6" t="str">
        <f t="shared" si="135"/>
        <v>1-342</v>
      </c>
      <c r="C347" s="29" t="s">
        <v>416</v>
      </c>
      <c r="D347" s="6" t="s">
        <v>919</v>
      </c>
      <c r="E347" s="6"/>
      <c r="F347" s="6"/>
      <c r="G347" s="6">
        <v>1</v>
      </c>
      <c r="H347" s="6">
        <v>341</v>
      </c>
      <c r="I347" s="6">
        <f t="shared" ca="1" si="138"/>
        <v>1345346</v>
      </c>
      <c r="J347" s="6">
        <f ca="1">(INT((VLOOKUP(C347*100+10*(G347-1),[1]导表_副本怪物!$B$4:$AK$100000,23,0)*20+(VLOOKUP(C347*100+10*(G347-1),[1]导表_副本怪物!$B$4:$AK$100000,31,0)+VLOOKUP(C347*100+10*(G347-1),[1]导表_副本怪物!$B$4:$AK$100000,32,0)+VLOOKUP(C347*100+10*(G347-1),[1]导表_副本怪物!$B$4:$AK$100000,33,0)+VLOOKUP(C347*100+10*(G347-1),[1]导表_副本怪物!$B$4:$AK$100000,34,0)+VLOOKUP(C347*100+10*(G347-1),[1]导表_副本怪物!$B$4:$AK$100000,35,0))*20)*1000)/1000)</f>
        <v>1582760</v>
      </c>
      <c r="K347" s="6"/>
      <c r="L347" s="6"/>
      <c r="M347" s="6">
        <f t="shared" si="131"/>
        <v>1</v>
      </c>
      <c r="N347" s="6">
        <v>1</v>
      </c>
      <c r="O347" s="6"/>
      <c r="P347" s="6">
        <v>0</v>
      </c>
      <c r="Q347" s="6">
        <v>34200</v>
      </c>
      <c r="R347" s="41">
        <v>34201</v>
      </c>
      <c r="S347" s="41">
        <v>500</v>
      </c>
      <c r="T347" s="41">
        <v>34202</v>
      </c>
      <c r="U347" s="41">
        <v>500</v>
      </c>
      <c r="V347" s="41">
        <v>34203</v>
      </c>
      <c r="W347" s="41">
        <v>500</v>
      </c>
      <c r="X347" s="41">
        <v>34204</v>
      </c>
      <c r="Y347" s="41">
        <v>500</v>
      </c>
      <c r="Z347" s="41">
        <v>34205</v>
      </c>
      <c r="AA347" s="41">
        <v>500</v>
      </c>
      <c r="AB347" s="41">
        <v>34206</v>
      </c>
      <c r="AC347" s="41">
        <v>500</v>
      </c>
      <c r="AD347" s="41">
        <v>34207</v>
      </c>
      <c r="AE347" s="41">
        <v>1</v>
      </c>
      <c r="AF347" s="6"/>
      <c r="AG347" s="6"/>
      <c r="AH347" s="6">
        <v>3</v>
      </c>
      <c r="AI347" s="6" t="str">
        <f t="shared" si="136"/>
        <v>fightbg3</v>
      </c>
      <c r="AJ347" s="6" t="str">
        <f t="shared" si="137"/>
        <v>smallback_3</v>
      </c>
      <c r="AK347" s="18">
        <v>34200</v>
      </c>
      <c r="AL347" s="5" t="str">
        <f t="shared" si="130"/>
        <v>map3_2</v>
      </c>
    </row>
    <row r="348" spans="1:38" s="2" customFormat="1" x14ac:dyDescent="0.3">
      <c r="A348" s="6">
        <v>2</v>
      </c>
      <c r="B348" s="6" t="str">
        <f t="shared" si="135"/>
        <v>1-343</v>
      </c>
      <c r="C348" s="29" t="s">
        <v>417</v>
      </c>
      <c r="D348" s="6" t="s">
        <v>920</v>
      </c>
      <c r="E348" s="6"/>
      <c r="F348" s="6"/>
      <c r="G348" s="6">
        <v>1</v>
      </c>
      <c r="H348" s="6">
        <v>342</v>
      </c>
      <c r="I348" s="6">
        <f t="shared" ca="1" si="138"/>
        <v>1378530</v>
      </c>
      <c r="J348" s="6">
        <f ca="1">(INT((VLOOKUP(C348*100+10*(G348-1),[1]导表_副本怪物!$B$4:$AK$100000,23,0)*20+(VLOOKUP(C348*100+10*(G348-1),[1]导表_副本怪物!$B$4:$AK$100000,31,0)+VLOOKUP(C348*100+10*(G348-1),[1]导表_副本怪物!$B$4:$AK$100000,32,0)+VLOOKUP(C348*100+10*(G348-1),[1]导表_副本怪物!$B$4:$AK$100000,33,0)+VLOOKUP(C348*100+10*(G348-1),[1]导表_副本怪物!$B$4:$AK$100000,34,0)+VLOOKUP(C348*100+10*(G348-1),[1]导表_副本怪物!$B$4:$AK$100000,35,0))*20)*1000)/1000)</f>
        <v>1621800</v>
      </c>
      <c r="K348" s="6"/>
      <c r="L348" s="6"/>
      <c r="M348" s="6">
        <f t="shared" si="131"/>
        <v>1</v>
      </c>
      <c r="N348" s="6">
        <v>1</v>
      </c>
      <c r="O348" s="6"/>
      <c r="P348" s="6">
        <v>0</v>
      </c>
      <c r="Q348" s="6">
        <v>34300</v>
      </c>
      <c r="R348" s="41">
        <v>34301</v>
      </c>
      <c r="S348" s="41">
        <v>500</v>
      </c>
      <c r="T348" s="41">
        <v>34302</v>
      </c>
      <c r="U348" s="41">
        <v>500</v>
      </c>
      <c r="V348" s="41">
        <v>34303</v>
      </c>
      <c r="W348" s="41">
        <v>500</v>
      </c>
      <c r="X348" s="41">
        <v>34304</v>
      </c>
      <c r="Y348" s="41">
        <v>500</v>
      </c>
      <c r="Z348" s="41">
        <v>34305</v>
      </c>
      <c r="AA348" s="41">
        <v>500</v>
      </c>
      <c r="AB348" s="41">
        <v>34306</v>
      </c>
      <c r="AC348" s="41">
        <v>500</v>
      </c>
      <c r="AD348" s="41">
        <v>34307</v>
      </c>
      <c r="AE348" s="41">
        <v>1</v>
      </c>
      <c r="AF348" s="6"/>
      <c r="AG348" s="6"/>
      <c r="AH348" s="6">
        <v>3</v>
      </c>
      <c r="AI348" s="6" t="str">
        <f t="shared" si="136"/>
        <v>fightbg3</v>
      </c>
      <c r="AJ348" s="6" t="str">
        <f t="shared" si="137"/>
        <v>smallback_3</v>
      </c>
      <c r="AK348" s="18">
        <v>34300</v>
      </c>
      <c r="AL348" s="5" t="str">
        <f t="shared" si="132"/>
        <v>map3_3</v>
      </c>
    </row>
    <row r="349" spans="1:38" s="2" customFormat="1" x14ac:dyDescent="0.3">
      <c r="A349" s="6">
        <v>2</v>
      </c>
      <c r="B349" s="6" t="str">
        <f t="shared" si="135"/>
        <v>1-344</v>
      </c>
      <c r="C349" s="29" t="s">
        <v>418</v>
      </c>
      <c r="D349" s="6" t="s">
        <v>921</v>
      </c>
      <c r="E349" s="6"/>
      <c r="F349" s="6"/>
      <c r="G349" s="6">
        <v>1</v>
      </c>
      <c r="H349" s="6">
        <v>343</v>
      </c>
      <c r="I349" s="6">
        <f t="shared" ca="1" si="138"/>
        <v>1411646</v>
      </c>
      <c r="J349" s="6">
        <f ca="1">(INT((VLOOKUP(C349*100+10*(G349-1),[1]导表_副本怪物!$B$4:$AK$100000,23,0)*20+(VLOOKUP(C349*100+10*(G349-1),[1]导表_副本怪物!$B$4:$AK$100000,31,0)+VLOOKUP(C349*100+10*(G349-1),[1]导表_副本怪物!$B$4:$AK$100000,32,0)+VLOOKUP(C349*100+10*(G349-1),[1]导表_副本怪物!$B$4:$AK$100000,33,0)+VLOOKUP(C349*100+10*(G349-1),[1]导表_副本怪物!$B$4:$AK$100000,34,0)+VLOOKUP(C349*100+10*(G349-1),[1]导表_副本怪物!$B$4:$AK$100000,35,0))*20)*1000)/1000)</f>
        <v>1660760</v>
      </c>
      <c r="K349" s="6"/>
      <c r="L349" s="6"/>
      <c r="M349" s="6">
        <f t="shared" si="131"/>
        <v>1</v>
      </c>
      <c r="N349" s="12">
        <v>1</v>
      </c>
      <c r="O349" s="12"/>
      <c r="P349" s="6">
        <v>0</v>
      </c>
      <c r="Q349" s="6">
        <v>34400</v>
      </c>
      <c r="R349" s="41">
        <v>34401</v>
      </c>
      <c r="S349" s="41">
        <v>500</v>
      </c>
      <c r="T349" s="41">
        <v>34402</v>
      </c>
      <c r="U349" s="41">
        <v>500</v>
      </c>
      <c r="V349" s="41">
        <v>34403</v>
      </c>
      <c r="W349" s="41">
        <v>500</v>
      </c>
      <c r="X349" s="41">
        <v>34404</v>
      </c>
      <c r="Y349" s="41">
        <v>500</v>
      </c>
      <c r="Z349" s="41">
        <v>34405</v>
      </c>
      <c r="AA349" s="41">
        <v>500</v>
      </c>
      <c r="AB349" s="41">
        <v>34406</v>
      </c>
      <c r="AC349" s="41">
        <v>500</v>
      </c>
      <c r="AD349" s="41">
        <v>34407</v>
      </c>
      <c r="AE349" s="41">
        <v>1</v>
      </c>
      <c r="AF349" s="6"/>
      <c r="AG349" s="6"/>
      <c r="AH349" s="6">
        <v>3</v>
      </c>
      <c r="AI349" s="6" t="str">
        <f t="shared" si="136"/>
        <v>fightbg3</v>
      </c>
      <c r="AJ349" s="6" t="str">
        <f t="shared" si="137"/>
        <v>smallback_3</v>
      </c>
      <c r="AK349" s="18">
        <v>34400</v>
      </c>
      <c r="AL349" s="5" t="str">
        <f t="shared" si="133"/>
        <v>map3_4</v>
      </c>
    </row>
    <row r="350" spans="1:38" s="2" customFormat="1" x14ac:dyDescent="0.3">
      <c r="A350" s="6">
        <v>2</v>
      </c>
      <c r="B350" s="11" t="str">
        <f t="shared" si="135"/>
        <v>1-345</v>
      </c>
      <c r="C350" s="29" t="s">
        <v>419</v>
      </c>
      <c r="D350" s="6" t="s">
        <v>922</v>
      </c>
      <c r="E350" s="6"/>
      <c r="F350" s="6"/>
      <c r="G350" s="11">
        <v>1</v>
      </c>
      <c r="H350" s="6">
        <v>344</v>
      </c>
      <c r="I350" s="6">
        <f t="shared" ca="1" si="138"/>
        <v>1572551</v>
      </c>
      <c r="J350" s="6">
        <f ca="1">(INT((VLOOKUP(C350*100+10*(G350-1),[1]导表_副本怪物!$B$4:$AK$100000,23,0)*20+(VLOOKUP(C350*100+10*(G350-1),[1]导表_副本怪物!$B$4:$AK$100000,31,0)+VLOOKUP(C350*100+10*(G350-1),[1]导表_副本怪物!$B$4:$AK$100000,32,0)+VLOOKUP(C350*100+10*(G350-1),[1]导表_副本怪物!$B$4:$AK$100000,33,0)+VLOOKUP(C350*100+10*(G350-1),[1]导表_副本怪物!$B$4:$AK$100000,34,0)+VLOOKUP(C350*100+10*(G350-1),[1]导表_副本怪物!$B$4:$AK$100000,35,0))*20)*1000)/1000)</f>
        <v>1850060</v>
      </c>
      <c r="K350" s="6"/>
      <c r="L350" s="6"/>
      <c r="M350" s="6">
        <f t="shared" si="131"/>
        <v>1</v>
      </c>
      <c r="N350" s="6">
        <v>1</v>
      </c>
      <c r="O350" s="6"/>
      <c r="P350" s="6">
        <v>0</v>
      </c>
      <c r="Q350" s="6">
        <v>34500</v>
      </c>
      <c r="R350" s="41">
        <v>34501</v>
      </c>
      <c r="S350" s="41">
        <v>500</v>
      </c>
      <c r="T350" s="41">
        <v>34502</v>
      </c>
      <c r="U350" s="41">
        <v>500</v>
      </c>
      <c r="V350" s="41">
        <v>34503</v>
      </c>
      <c r="W350" s="41">
        <v>500</v>
      </c>
      <c r="X350" s="41">
        <v>34504</v>
      </c>
      <c r="Y350" s="41">
        <v>500</v>
      </c>
      <c r="Z350" s="41">
        <v>34505</v>
      </c>
      <c r="AA350" s="41">
        <v>500</v>
      </c>
      <c r="AB350" s="41">
        <v>34506</v>
      </c>
      <c r="AC350" s="41">
        <v>500</v>
      </c>
      <c r="AD350" s="41">
        <v>34507</v>
      </c>
      <c r="AE350" s="41">
        <v>1</v>
      </c>
      <c r="AF350" s="6"/>
      <c r="AG350" s="6"/>
      <c r="AH350" s="6">
        <v>3</v>
      </c>
      <c r="AI350" s="6" t="str">
        <f t="shared" si="136"/>
        <v>fightbg3</v>
      </c>
      <c r="AJ350" s="6" t="str">
        <f t="shared" si="137"/>
        <v>smallback_3</v>
      </c>
      <c r="AK350" s="18">
        <v>34500</v>
      </c>
      <c r="AL350" s="5" t="str">
        <f t="shared" si="134"/>
        <v>map3_5</v>
      </c>
    </row>
    <row r="351" spans="1:38" s="2" customFormat="1" x14ac:dyDescent="0.3">
      <c r="A351" s="6">
        <v>2</v>
      </c>
      <c r="B351" s="6" t="str">
        <f t="shared" si="135"/>
        <v>1-346</v>
      </c>
      <c r="C351" s="29" t="s">
        <v>420</v>
      </c>
      <c r="D351" s="6" t="s">
        <v>923</v>
      </c>
      <c r="E351" s="6"/>
      <c r="F351" s="6"/>
      <c r="G351" s="6">
        <v>1</v>
      </c>
      <c r="H351" s="6">
        <v>345</v>
      </c>
      <c r="I351" s="6">
        <f t="shared" ca="1" si="138"/>
        <v>1427609</v>
      </c>
      <c r="J351" s="6">
        <f ca="1">(INT((VLOOKUP(C351*100+10*(G351-1),[1]导表_副本怪物!$B$4:$AK$100000,23,0)*20+(VLOOKUP(C351*100+10*(G351-1),[1]导表_副本怪物!$B$4:$AK$100000,31,0)+VLOOKUP(C351*100+10*(G351-1),[1]导表_副本怪物!$B$4:$AK$100000,32,0)+VLOOKUP(C351*100+10*(G351-1),[1]导表_副本怪物!$B$4:$AK$100000,33,0)+VLOOKUP(C351*100+10*(G351-1),[1]导表_副本怪物!$B$4:$AK$100000,34,0)+VLOOKUP(C351*100+10*(G351-1),[1]导表_副本怪物!$B$4:$AK$100000,35,0))*20)*1000)/1000)</f>
        <v>1679540</v>
      </c>
      <c r="K351" s="12" t="s">
        <v>2091</v>
      </c>
      <c r="L351" s="12" t="s">
        <v>59</v>
      </c>
      <c r="M351" s="6">
        <f t="shared" si="131"/>
        <v>1</v>
      </c>
      <c r="N351" s="6">
        <v>1</v>
      </c>
      <c r="O351" s="6"/>
      <c r="P351" s="6">
        <v>0</v>
      </c>
      <c r="Q351" s="6">
        <v>34600</v>
      </c>
      <c r="R351" s="41">
        <v>34601</v>
      </c>
      <c r="S351" s="41">
        <v>500</v>
      </c>
      <c r="T351" s="41">
        <v>34602</v>
      </c>
      <c r="U351" s="41">
        <v>500</v>
      </c>
      <c r="V351" s="41">
        <v>34603</v>
      </c>
      <c r="W351" s="41">
        <v>500</v>
      </c>
      <c r="X351" s="41">
        <v>34604</v>
      </c>
      <c r="Y351" s="41">
        <v>500</v>
      </c>
      <c r="Z351" s="41">
        <v>34605</v>
      </c>
      <c r="AA351" s="41">
        <v>500</v>
      </c>
      <c r="AB351" s="41">
        <v>34606</v>
      </c>
      <c r="AC351" s="41">
        <v>500</v>
      </c>
      <c r="AD351" s="41">
        <v>34607</v>
      </c>
      <c r="AE351" s="41">
        <v>1</v>
      </c>
      <c r="AF351" s="6"/>
      <c r="AG351" s="6"/>
      <c r="AH351" s="6">
        <v>3</v>
      </c>
      <c r="AI351" s="6" t="str">
        <f t="shared" si="136"/>
        <v>fightbg3</v>
      </c>
      <c r="AJ351" s="6" t="str">
        <f t="shared" si="137"/>
        <v>smallback_3</v>
      </c>
      <c r="AK351" s="18">
        <v>34600</v>
      </c>
      <c r="AL351" s="5" t="str">
        <f t="shared" si="129"/>
        <v>map3_1</v>
      </c>
    </row>
    <row r="352" spans="1:38" s="2" customFormat="1" x14ac:dyDescent="0.3">
      <c r="A352" s="6">
        <v>2</v>
      </c>
      <c r="B352" s="6" t="str">
        <f t="shared" si="135"/>
        <v>1-347</v>
      </c>
      <c r="C352" s="29" t="s">
        <v>421</v>
      </c>
      <c r="D352" s="6" t="s">
        <v>924</v>
      </c>
      <c r="E352" s="6"/>
      <c r="F352" s="6"/>
      <c r="G352" s="6">
        <v>1</v>
      </c>
      <c r="H352" s="6">
        <v>346</v>
      </c>
      <c r="I352" s="6">
        <f t="shared" ca="1" si="138"/>
        <v>1463802</v>
      </c>
      <c r="J352" s="6">
        <f ca="1">(INT((VLOOKUP(C352*100+10*(G352-1),[1]导表_副本怪物!$B$4:$AK$100000,23,0)*20+(VLOOKUP(C352*100+10*(G352-1),[1]导表_副本怪物!$B$4:$AK$100000,31,0)+VLOOKUP(C352*100+10*(G352-1),[1]导表_副本怪物!$B$4:$AK$100000,32,0)+VLOOKUP(C352*100+10*(G352-1),[1]导表_副本怪物!$B$4:$AK$100000,33,0)+VLOOKUP(C352*100+10*(G352-1),[1]导表_副本怪物!$B$4:$AK$100000,34,0)+VLOOKUP(C352*100+10*(G352-1),[1]导表_副本怪物!$B$4:$AK$100000,35,0))*20)*1000)/1000)</f>
        <v>1722120</v>
      </c>
      <c r="K352" s="6"/>
      <c r="L352" s="6"/>
      <c r="M352" s="6">
        <f t="shared" si="131"/>
        <v>1</v>
      </c>
      <c r="N352" s="12">
        <v>1</v>
      </c>
      <c r="O352" s="12"/>
      <c r="P352" s="6">
        <v>0</v>
      </c>
      <c r="Q352" s="6">
        <v>34700</v>
      </c>
      <c r="R352" s="41">
        <v>34701</v>
      </c>
      <c r="S352" s="41">
        <v>500</v>
      </c>
      <c r="T352" s="41">
        <v>34702</v>
      </c>
      <c r="U352" s="41">
        <v>500</v>
      </c>
      <c r="V352" s="41">
        <v>34703</v>
      </c>
      <c r="W352" s="41">
        <v>500</v>
      </c>
      <c r="X352" s="41">
        <v>34704</v>
      </c>
      <c r="Y352" s="41">
        <v>500</v>
      </c>
      <c r="Z352" s="41">
        <v>34705</v>
      </c>
      <c r="AA352" s="41">
        <v>500</v>
      </c>
      <c r="AB352" s="41">
        <v>34706</v>
      </c>
      <c r="AC352" s="41">
        <v>500</v>
      </c>
      <c r="AD352" s="41">
        <v>34707</v>
      </c>
      <c r="AE352" s="41">
        <v>1</v>
      </c>
      <c r="AF352" s="6"/>
      <c r="AG352" s="6"/>
      <c r="AH352" s="6">
        <v>3</v>
      </c>
      <c r="AI352" s="6" t="str">
        <f t="shared" si="136"/>
        <v>fightbg3</v>
      </c>
      <c r="AJ352" s="6" t="str">
        <f t="shared" si="137"/>
        <v>smallback_3</v>
      </c>
      <c r="AK352" s="18">
        <v>34700</v>
      </c>
      <c r="AL352" s="5" t="str">
        <f t="shared" si="130"/>
        <v>map3_2</v>
      </c>
    </row>
    <row r="353" spans="1:38" s="2" customFormat="1" x14ac:dyDescent="0.3">
      <c r="A353" s="6">
        <v>2</v>
      </c>
      <c r="B353" s="6" t="str">
        <f t="shared" si="135"/>
        <v>1-348</v>
      </c>
      <c r="C353" s="29" t="s">
        <v>422</v>
      </c>
      <c r="D353" s="6" t="s">
        <v>925</v>
      </c>
      <c r="E353" s="6"/>
      <c r="F353" s="6"/>
      <c r="G353" s="6">
        <v>1</v>
      </c>
      <c r="H353" s="6">
        <v>347</v>
      </c>
      <c r="I353" s="6">
        <f t="shared" ca="1" si="138"/>
        <v>1500063</v>
      </c>
      <c r="J353" s="6">
        <f ca="1">(INT((VLOOKUP(C353*100+10*(G353-1),[1]导表_副本怪物!$B$4:$AK$100000,23,0)*20+(VLOOKUP(C353*100+10*(G353-1),[1]导表_副本怪物!$B$4:$AK$100000,31,0)+VLOOKUP(C353*100+10*(G353-1),[1]导表_副本怪物!$B$4:$AK$100000,32,0)+VLOOKUP(C353*100+10*(G353-1),[1]导表_副本怪物!$B$4:$AK$100000,33,0)+VLOOKUP(C353*100+10*(G353-1),[1]导表_副本怪物!$B$4:$AK$100000,34,0)+VLOOKUP(C353*100+10*(G353-1),[1]导表_副本怪物!$B$4:$AK$100000,35,0))*20)*1000)/1000)</f>
        <v>1764780</v>
      </c>
      <c r="K353" s="6"/>
      <c r="L353" s="6"/>
      <c r="M353" s="6">
        <f t="shared" si="131"/>
        <v>1</v>
      </c>
      <c r="N353" s="6">
        <v>1</v>
      </c>
      <c r="O353" s="6"/>
      <c r="P353" s="6">
        <v>0</v>
      </c>
      <c r="Q353" s="6">
        <v>34800</v>
      </c>
      <c r="R353" s="41">
        <v>34801</v>
      </c>
      <c r="S353" s="41">
        <v>500</v>
      </c>
      <c r="T353" s="41">
        <v>34802</v>
      </c>
      <c r="U353" s="41">
        <v>500</v>
      </c>
      <c r="V353" s="41">
        <v>34803</v>
      </c>
      <c r="W353" s="41">
        <v>500</v>
      </c>
      <c r="X353" s="41">
        <v>34804</v>
      </c>
      <c r="Y353" s="41">
        <v>500</v>
      </c>
      <c r="Z353" s="41">
        <v>34805</v>
      </c>
      <c r="AA353" s="41">
        <v>500</v>
      </c>
      <c r="AB353" s="41">
        <v>34806</v>
      </c>
      <c r="AC353" s="41">
        <v>500</v>
      </c>
      <c r="AD353" s="41">
        <v>34807</v>
      </c>
      <c r="AE353" s="41">
        <v>1</v>
      </c>
      <c r="AF353" s="6"/>
      <c r="AG353" s="6"/>
      <c r="AH353" s="6">
        <v>3</v>
      </c>
      <c r="AI353" s="6" t="str">
        <f t="shared" si="136"/>
        <v>fightbg3</v>
      </c>
      <c r="AJ353" s="6" t="str">
        <f t="shared" si="137"/>
        <v>smallback_3</v>
      </c>
      <c r="AK353" s="18">
        <v>34800</v>
      </c>
      <c r="AL353" s="5" t="str">
        <f t="shared" si="132"/>
        <v>map3_3</v>
      </c>
    </row>
    <row r="354" spans="1:38" s="2" customFormat="1" x14ac:dyDescent="0.3">
      <c r="A354" s="6">
        <v>2</v>
      </c>
      <c r="B354" s="6" t="str">
        <f t="shared" si="135"/>
        <v>1-349</v>
      </c>
      <c r="C354" s="29" t="s">
        <v>423</v>
      </c>
      <c r="D354" s="6" t="s">
        <v>926</v>
      </c>
      <c r="E354" s="6"/>
      <c r="F354" s="6"/>
      <c r="G354" s="6">
        <v>1</v>
      </c>
      <c r="H354" s="6">
        <v>348</v>
      </c>
      <c r="I354" s="6">
        <f t="shared" ca="1" si="138"/>
        <v>1536307</v>
      </c>
      <c r="J354" s="6">
        <f ca="1">(INT((VLOOKUP(C354*100+10*(G354-1),[1]导表_副本怪物!$B$4:$AK$100000,23,0)*20+(VLOOKUP(C354*100+10*(G354-1),[1]导表_副本怪物!$B$4:$AK$100000,31,0)+VLOOKUP(C354*100+10*(G354-1),[1]导表_副本怪物!$B$4:$AK$100000,32,0)+VLOOKUP(C354*100+10*(G354-1),[1]导表_副本怪物!$B$4:$AK$100000,33,0)+VLOOKUP(C354*100+10*(G354-1),[1]导表_副本怪物!$B$4:$AK$100000,34,0)+VLOOKUP(C354*100+10*(G354-1),[1]导表_副本怪物!$B$4:$AK$100000,35,0))*20)*1000)/1000)</f>
        <v>1807420</v>
      </c>
      <c r="K354" s="6"/>
      <c r="L354" s="6"/>
      <c r="M354" s="6">
        <f t="shared" si="131"/>
        <v>1</v>
      </c>
      <c r="N354" s="6">
        <v>1</v>
      </c>
      <c r="O354" s="6"/>
      <c r="P354" s="6">
        <v>0</v>
      </c>
      <c r="Q354" s="6">
        <v>34900</v>
      </c>
      <c r="R354" s="41">
        <v>34901</v>
      </c>
      <c r="S354" s="41">
        <v>500</v>
      </c>
      <c r="T354" s="41">
        <v>34902</v>
      </c>
      <c r="U354" s="41">
        <v>500</v>
      </c>
      <c r="V354" s="41">
        <v>34903</v>
      </c>
      <c r="W354" s="41">
        <v>500</v>
      </c>
      <c r="X354" s="41">
        <v>34904</v>
      </c>
      <c r="Y354" s="41">
        <v>500</v>
      </c>
      <c r="Z354" s="41">
        <v>34905</v>
      </c>
      <c r="AA354" s="41">
        <v>500</v>
      </c>
      <c r="AB354" s="41">
        <v>34906</v>
      </c>
      <c r="AC354" s="41">
        <v>500</v>
      </c>
      <c r="AD354" s="41">
        <v>34907</v>
      </c>
      <c r="AE354" s="41">
        <v>1</v>
      </c>
      <c r="AF354" s="6"/>
      <c r="AG354" s="6"/>
      <c r="AH354" s="6">
        <v>3</v>
      </c>
      <c r="AI354" s="6" t="str">
        <f t="shared" si="136"/>
        <v>fightbg3</v>
      </c>
      <c r="AJ354" s="6" t="str">
        <f t="shared" si="137"/>
        <v>smallback_3</v>
      </c>
      <c r="AK354" s="18">
        <v>34900</v>
      </c>
      <c r="AL354" s="5" t="str">
        <f t="shared" si="133"/>
        <v>map3_4</v>
      </c>
    </row>
    <row r="355" spans="1:38" s="2" customFormat="1" x14ac:dyDescent="0.3">
      <c r="A355" s="6">
        <v>2</v>
      </c>
      <c r="B355" s="11" t="str">
        <f t="shared" si="135"/>
        <v>1-350</v>
      </c>
      <c r="C355" s="29" t="s">
        <v>424</v>
      </c>
      <c r="D355" s="6" t="s">
        <v>927</v>
      </c>
      <c r="E355" s="6"/>
      <c r="F355" s="6"/>
      <c r="G355" s="11">
        <v>1</v>
      </c>
      <c r="H355" s="6">
        <v>349</v>
      </c>
      <c r="I355" s="6">
        <f t="shared" ca="1" si="138"/>
        <v>1730736</v>
      </c>
      <c r="J355" s="6">
        <f ca="1">(INT((VLOOKUP(C355*100+10*(G355-1),[1]导表_副本怪物!$B$4:$AK$100000,23,0)*20+(VLOOKUP(C355*100+10*(G355-1),[1]导表_副本怪物!$B$4:$AK$100000,31,0)+VLOOKUP(C355*100+10*(G355-1),[1]导表_副本怪物!$B$4:$AK$100000,32,0)+VLOOKUP(C355*100+10*(G355-1),[1]导表_副本怪物!$B$4:$AK$100000,33,0)+VLOOKUP(C355*100+10*(G355-1),[1]导表_副本怪物!$B$4:$AK$100000,34,0)+VLOOKUP(C355*100+10*(G355-1),[1]导表_副本怪物!$B$4:$AK$100000,35,0))*20)*1000)/1000)</f>
        <v>2036160</v>
      </c>
      <c r="K355" s="6"/>
      <c r="L355" s="6"/>
      <c r="M355" s="6">
        <f t="shared" si="131"/>
        <v>1</v>
      </c>
      <c r="N355" s="12">
        <v>1</v>
      </c>
      <c r="O355" s="12"/>
      <c r="P355" s="6">
        <v>0</v>
      </c>
      <c r="Q355" s="6">
        <v>35000</v>
      </c>
      <c r="R355" s="41">
        <v>35001</v>
      </c>
      <c r="S355" s="41">
        <v>500</v>
      </c>
      <c r="T355" s="41">
        <v>35002</v>
      </c>
      <c r="U355" s="41">
        <v>500</v>
      </c>
      <c r="V355" s="41">
        <v>35003</v>
      </c>
      <c r="W355" s="41">
        <v>500</v>
      </c>
      <c r="X355" s="41">
        <v>35004</v>
      </c>
      <c r="Y355" s="41">
        <v>500</v>
      </c>
      <c r="Z355" s="41">
        <v>35005</v>
      </c>
      <c r="AA355" s="41">
        <v>500</v>
      </c>
      <c r="AB355" s="41">
        <v>35006</v>
      </c>
      <c r="AC355" s="41">
        <v>500</v>
      </c>
      <c r="AD355" s="41">
        <v>35007</v>
      </c>
      <c r="AE355" s="41">
        <v>1</v>
      </c>
      <c r="AF355" s="6"/>
      <c r="AG355" s="6"/>
      <c r="AH355" s="6">
        <v>3</v>
      </c>
      <c r="AI355" s="6" t="str">
        <f t="shared" si="136"/>
        <v>fightbg3</v>
      </c>
      <c r="AJ355" s="6" t="str">
        <f t="shared" si="137"/>
        <v>smallback_3</v>
      </c>
      <c r="AK355" s="18">
        <v>35000</v>
      </c>
      <c r="AL355" s="5" t="str">
        <f t="shared" si="134"/>
        <v>map3_5</v>
      </c>
    </row>
    <row r="356" spans="1:38" s="2" customFormat="1" x14ac:dyDescent="0.3">
      <c r="A356" s="6">
        <v>2</v>
      </c>
      <c r="B356" s="6" t="str">
        <f t="shared" si="135"/>
        <v>1-351</v>
      </c>
      <c r="C356" s="29" t="s">
        <v>425</v>
      </c>
      <c r="D356" s="6" t="s">
        <v>928</v>
      </c>
      <c r="E356" s="6"/>
      <c r="F356" s="6"/>
      <c r="G356" s="6">
        <v>1</v>
      </c>
      <c r="H356" s="6">
        <v>350</v>
      </c>
      <c r="I356" s="6">
        <f t="shared" ca="1" si="138"/>
        <v>1577532</v>
      </c>
      <c r="J356" s="6">
        <f ca="1">(INT((VLOOKUP(C356*100+10*(G356-1),[1]导表_副本怪物!$B$4:$AK$100000,23,0)*20+(VLOOKUP(C356*100+10*(G356-1),[1]导表_副本怪物!$B$4:$AK$100000,31,0)+VLOOKUP(C356*100+10*(G356-1),[1]导表_副本怪物!$B$4:$AK$100000,32,0)+VLOOKUP(C356*100+10*(G356-1),[1]导表_副本怪物!$B$4:$AK$100000,33,0)+VLOOKUP(C356*100+10*(G356-1),[1]导表_副本怪物!$B$4:$AK$100000,34,0)+VLOOKUP(C356*100+10*(G356-1),[1]导表_副本怪物!$B$4:$AK$100000,35,0))*20)*1000)/1000)</f>
        <v>1855920</v>
      </c>
      <c r="K356" s="12" t="s">
        <v>2092</v>
      </c>
      <c r="L356" s="12" t="s">
        <v>59</v>
      </c>
      <c r="M356" s="6">
        <f t="shared" si="131"/>
        <v>1</v>
      </c>
      <c r="N356" s="6">
        <v>1</v>
      </c>
      <c r="O356" s="6"/>
      <c r="P356" s="6">
        <v>0</v>
      </c>
      <c r="Q356" s="6">
        <v>35100</v>
      </c>
      <c r="R356" s="41">
        <v>35101</v>
      </c>
      <c r="S356" s="41">
        <v>500</v>
      </c>
      <c r="T356" s="41">
        <v>35102</v>
      </c>
      <c r="U356" s="41">
        <v>500</v>
      </c>
      <c r="V356" s="41">
        <v>35103</v>
      </c>
      <c r="W356" s="41">
        <v>500</v>
      </c>
      <c r="X356" s="41">
        <v>35104</v>
      </c>
      <c r="Y356" s="41">
        <v>500</v>
      </c>
      <c r="Z356" s="41">
        <v>35105</v>
      </c>
      <c r="AA356" s="41">
        <v>500</v>
      </c>
      <c r="AB356" s="41">
        <v>35106</v>
      </c>
      <c r="AC356" s="41">
        <v>500</v>
      </c>
      <c r="AD356" s="41">
        <v>35107</v>
      </c>
      <c r="AE356" s="41">
        <v>1</v>
      </c>
      <c r="AF356" s="6"/>
      <c r="AG356" s="6"/>
      <c r="AH356" s="6">
        <v>3</v>
      </c>
      <c r="AI356" s="6" t="str">
        <f t="shared" si="136"/>
        <v>fightbg3</v>
      </c>
      <c r="AJ356" s="6" t="str">
        <f t="shared" si="137"/>
        <v>smallback_3</v>
      </c>
      <c r="AK356" s="18">
        <v>35100</v>
      </c>
      <c r="AL356" s="5" t="str">
        <f t="shared" si="129"/>
        <v>map3_1</v>
      </c>
    </row>
    <row r="357" spans="1:38" s="2" customFormat="1" x14ac:dyDescent="0.3">
      <c r="A357" s="6">
        <v>2</v>
      </c>
      <c r="B357" s="6" t="str">
        <f t="shared" si="135"/>
        <v>1-352</v>
      </c>
      <c r="C357" s="29" t="s">
        <v>426</v>
      </c>
      <c r="D357" s="6" t="s">
        <v>929</v>
      </c>
      <c r="E357" s="6"/>
      <c r="F357" s="6"/>
      <c r="G357" s="6">
        <v>1</v>
      </c>
      <c r="H357" s="6">
        <v>351</v>
      </c>
      <c r="I357" s="6">
        <f t="shared" ca="1" si="138"/>
        <v>1615850</v>
      </c>
      <c r="J357" s="6">
        <f ca="1">(INT((VLOOKUP(C357*100+10*(G357-1),[1]导表_副本怪物!$B$4:$AK$100000,23,0)*20+(VLOOKUP(C357*100+10*(G357-1),[1]导表_副本怪物!$B$4:$AK$100000,31,0)+VLOOKUP(C357*100+10*(G357-1),[1]导表_副本怪物!$B$4:$AK$100000,32,0)+VLOOKUP(C357*100+10*(G357-1),[1]导表_副本怪物!$B$4:$AK$100000,33,0)+VLOOKUP(C357*100+10*(G357-1),[1]导表_副本怪物!$B$4:$AK$100000,34,0)+VLOOKUP(C357*100+10*(G357-1),[1]导表_副本怪物!$B$4:$AK$100000,35,0))*20)*1000)/1000)</f>
        <v>1901000</v>
      </c>
      <c r="K357" s="6"/>
      <c r="L357" s="6"/>
      <c r="M357" s="6">
        <f t="shared" si="131"/>
        <v>1</v>
      </c>
      <c r="N357" s="6">
        <v>1</v>
      </c>
      <c r="O357" s="6"/>
      <c r="P357" s="6">
        <v>0</v>
      </c>
      <c r="Q357" s="6">
        <v>35200</v>
      </c>
      <c r="R357" s="41">
        <v>35201</v>
      </c>
      <c r="S357" s="41">
        <v>500</v>
      </c>
      <c r="T357" s="41">
        <v>35202</v>
      </c>
      <c r="U357" s="41">
        <v>500</v>
      </c>
      <c r="V357" s="41">
        <v>35203</v>
      </c>
      <c r="W357" s="41">
        <v>500</v>
      </c>
      <c r="X357" s="41">
        <v>35204</v>
      </c>
      <c r="Y357" s="41">
        <v>500</v>
      </c>
      <c r="Z357" s="41">
        <v>35205</v>
      </c>
      <c r="AA357" s="41">
        <v>500</v>
      </c>
      <c r="AB357" s="41">
        <v>35206</v>
      </c>
      <c r="AC357" s="41">
        <v>500</v>
      </c>
      <c r="AD357" s="41">
        <v>35207</v>
      </c>
      <c r="AE357" s="41">
        <v>1</v>
      </c>
      <c r="AF357" s="6"/>
      <c r="AG357" s="6"/>
      <c r="AH357" s="6">
        <v>3</v>
      </c>
      <c r="AI357" s="6" t="str">
        <f t="shared" si="136"/>
        <v>fightbg3</v>
      </c>
      <c r="AJ357" s="6" t="str">
        <f t="shared" si="137"/>
        <v>smallback_3</v>
      </c>
      <c r="AK357" s="18">
        <v>35200</v>
      </c>
      <c r="AL357" s="5" t="str">
        <f t="shared" si="130"/>
        <v>map3_2</v>
      </c>
    </row>
    <row r="358" spans="1:38" s="2" customFormat="1" x14ac:dyDescent="0.3">
      <c r="A358" s="6">
        <v>2</v>
      </c>
      <c r="B358" s="6" t="str">
        <f t="shared" si="135"/>
        <v>1-353</v>
      </c>
      <c r="C358" s="29" t="s">
        <v>427</v>
      </c>
      <c r="D358" s="6" t="s">
        <v>930</v>
      </c>
      <c r="E358" s="6"/>
      <c r="F358" s="6"/>
      <c r="G358" s="6">
        <v>1</v>
      </c>
      <c r="H358" s="6">
        <v>352</v>
      </c>
      <c r="I358" s="6">
        <f t="shared" ca="1" si="138"/>
        <v>1654151</v>
      </c>
      <c r="J358" s="6">
        <f ca="1">(INT((VLOOKUP(C358*100+10*(G358-1),[1]导表_副本怪物!$B$4:$AK$100000,23,0)*20+(VLOOKUP(C358*100+10*(G358-1),[1]导表_副本怪物!$B$4:$AK$100000,31,0)+VLOOKUP(C358*100+10*(G358-1),[1]导表_副本怪物!$B$4:$AK$100000,32,0)+VLOOKUP(C358*100+10*(G358-1),[1]导表_副本怪物!$B$4:$AK$100000,33,0)+VLOOKUP(C358*100+10*(G358-1),[1]导表_副本怪物!$B$4:$AK$100000,34,0)+VLOOKUP(C358*100+10*(G358-1),[1]导表_副本怪物!$B$4:$AK$100000,35,0))*20)*1000)/1000)</f>
        <v>1946060</v>
      </c>
      <c r="K358" s="6"/>
      <c r="L358" s="6"/>
      <c r="M358" s="6">
        <f t="shared" si="131"/>
        <v>1</v>
      </c>
      <c r="N358" s="12">
        <v>1</v>
      </c>
      <c r="O358" s="12"/>
      <c r="P358" s="6">
        <v>0</v>
      </c>
      <c r="Q358" s="6">
        <v>35300</v>
      </c>
      <c r="R358" s="41">
        <v>35301</v>
      </c>
      <c r="S358" s="41">
        <v>500</v>
      </c>
      <c r="T358" s="41">
        <v>35302</v>
      </c>
      <c r="U358" s="41">
        <v>500</v>
      </c>
      <c r="V358" s="41">
        <v>35303</v>
      </c>
      <c r="W358" s="41">
        <v>500</v>
      </c>
      <c r="X358" s="41">
        <v>35304</v>
      </c>
      <c r="Y358" s="41">
        <v>500</v>
      </c>
      <c r="Z358" s="41">
        <v>35305</v>
      </c>
      <c r="AA358" s="41">
        <v>500</v>
      </c>
      <c r="AB358" s="41">
        <v>35306</v>
      </c>
      <c r="AC358" s="41">
        <v>500</v>
      </c>
      <c r="AD358" s="41">
        <v>35307</v>
      </c>
      <c r="AE358" s="41">
        <v>1</v>
      </c>
      <c r="AF358" s="6"/>
      <c r="AG358" s="6"/>
      <c r="AH358" s="6">
        <v>3</v>
      </c>
      <c r="AI358" s="6" t="str">
        <f t="shared" si="136"/>
        <v>fightbg3</v>
      </c>
      <c r="AJ358" s="6" t="str">
        <f t="shared" si="137"/>
        <v>smallback_3</v>
      </c>
      <c r="AK358" s="18">
        <v>35300</v>
      </c>
      <c r="AL358" s="5" t="str">
        <f t="shared" si="132"/>
        <v>map3_3</v>
      </c>
    </row>
    <row r="359" spans="1:38" s="2" customFormat="1" x14ac:dyDescent="0.3">
      <c r="A359" s="6">
        <v>2</v>
      </c>
      <c r="B359" s="6" t="str">
        <f t="shared" si="135"/>
        <v>1-354</v>
      </c>
      <c r="C359" s="29" t="s">
        <v>428</v>
      </c>
      <c r="D359" s="6" t="s">
        <v>931</v>
      </c>
      <c r="E359" s="6"/>
      <c r="F359" s="6"/>
      <c r="G359" s="6">
        <v>1</v>
      </c>
      <c r="H359" s="6">
        <v>353</v>
      </c>
      <c r="I359" s="6">
        <f t="shared" ca="1" si="138"/>
        <v>1692452</v>
      </c>
      <c r="J359" s="6">
        <f ca="1">(INT((VLOOKUP(C359*100+10*(G359-1),[1]导表_副本怪物!$B$4:$AK$100000,23,0)*20+(VLOOKUP(C359*100+10*(G359-1),[1]导表_副本怪物!$B$4:$AK$100000,31,0)+VLOOKUP(C359*100+10*(G359-1),[1]导表_副本怪物!$B$4:$AK$100000,32,0)+VLOOKUP(C359*100+10*(G359-1),[1]导表_副本怪物!$B$4:$AK$100000,33,0)+VLOOKUP(C359*100+10*(G359-1),[1]导表_副本怪物!$B$4:$AK$100000,34,0)+VLOOKUP(C359*100+10*(G359-1),[1]导表_副本怪物!$B$4:$AK$100000,35,0))*20)*1000)/1000)</f>
        <v>1991120</v>
      </c>
      <c r="K359" s="6"/>
      <c r="L359" s="6"/>
      <c r="M359" s="6">
        <f t="shared" si="131"/>
        <v>1</v>
      </c>
      <c r="N359" s="6">
        <v>1</v>
      </c>
      <c r="O359" s="6"/>
      <c r="P359" s="6">
        <v>0</v>
      </c>
      <c r="Q359" s="6">
        <v>35400</v>
      </c>
      <c r="R359" s="41">
        <v>35401</v>
      </c>
      <c r="S359" s="41">
        <v>500</v>
      </c>
      <c r="T359" s="41">
        <v>35402</v>
      </c>
      <c r="U359" s="41">
        <v>500</v>
      </c>
      <c r="V359" s="41">
        <v>35403</v>
      </c>
      <c r="W359" s="41">
        <v>500</v>
      </c>
      <c r="X359" s="41">
        <v>35404</v>
      </c>
      <c r="Y359" s="41">
        <v>500</v>
      </c>
      <c r="Z359" s="41">
        <v>35405</v>
      </c>
      <c r="AA359" s="41">
        <v>500</v>
      </c>
      <c r="AB359" s="41">
        <v>35406</v>
      </c>
      <c r="AC359" s="41">
        <v>500</v>
      </c>
      <c r="AD359" s="41">
        <v>35407</v>
      </c>
      <c r="AE359" s="41">
        <v>1</v>
      </c>
      <c r="AF359" s="6"/>
      <c r="AG359" s="6"/>
      <c r="AH359" s="6">
        <v>3</v>
      </c>
      <c r="AI359" s="6" t="str">
        <f t="shared" si="136"/>
        <v>fightbg3</v>
      </c>
      <c r="AJ359" s="6" t="str">
        <f t="shared" si="137"/>
        <v>smallback_3</v>
      </c>
      <c r="AK359" s="18">
        <v>35400</v>
      </c>
      <c r="AL359" s="5" t="str">
        <f t="shared" si="133"/>
        <v>map3_4</v>
      </c>
    </row>
    <row r="360" spans="1:38" s="2" customFormat="1" x14ac:dyDescent="0.3">
      <c r="A360" s="6">
        <v>2</v>
      </c>
      <c r="B360" s="11" t="str">
        <f t="shared" si="135"/>
        <v>1-355</v>
      </c>
      <c r="C360" s="29" t="s">
        <v>429</v>
      </c>
      <c r="D360" s="6" t="s">
        <v>932</v>
      </c>
      <c r="E360" s="6"/>
      <c r="F360" s="6"/>
      <c r="G360" s="11">
        <v>1</v>
      </c>
      <c r="H360" s="6">
        <v>354</v>
      </c>
      <c r="I360" s="6">
        <f t="shared" ca="1" si="138"/>
        <v>1820989</v>
      </c>
      <c r="J360" s="6">
        <f ca="1">(INT((VLOOKUP(C360*100+10*(G360-1),[1]导表_副本怪物!$B$4:$AK$100000,23,0)*20+(VLOOKUP(C360*100+10*(G360-1),[1]导表_副本怪物!$B$4:$AK$100000,31,0)+VLOOKUP(C360*100+10*(G360-1),[1]导表_副本怪物!$B$4:$AK$100000,32,0)+VLOOKUP(C360*100+10*(G360-1),[1]导表_副本怪物!$B$4:$AK$100000,33,0)+VLOOKUP(C360*100+10*(G360-1),[1]导表_副本怪物!$B$4:$AK$100000,34,0)+VLOOKUP(C360*100+10*(G360-1),[1]导表_副本怪物!$B$4:$AK$100000,35,0))*20)*1000)/1000)</f>
        <v>2142340</v>
      </c>
      <c r="K360" s="6"/>
      <c r="L360" s="6"/>
      <c r="M360" s="6">
        <f t="shared" si="131"/>
        <v>1</v>
      </c>
      <c r="N360" s="6">
        <v>1</v>
      </c>
      <c r="O360" s="6"/>
      <c r="P360" s="6">
        <v>0</v>
      </c>
      <c r="Q360" s="6">
        <v>35500</v>
      </c>
      <c r="R360" s="41">
        <v>35501</v>
      </c>
      <c r="S360" s="41">
        <v>500</v>
      </c>
      <c r="T360" s="41">
        <v>35502</v>
      </c>
      <c r="U360" s="41">
        <v>500</v>
      </c>
      <c r="V360" s="41">
        <v>35503</v>
      </c>
      <c r="W360" s="41">
        <v>500</v>
      </c>
      <c r="X360" s="41">
        <v>35504</v>
      </c>
      <c r="Y360" s="41">
        <v>500</v>
      </c>
      <c r="Z360" s="41">
        <v>35505</v>
      </c>
      <c r="AA360" s="41">
        <v>500</v>
      </c>
      <c r="AB360" s="41">
        <v>35506</v>
      </c>
      <c r="AC360" s="41">
        <v>500</v>
      </c>
      <c r="AD360" s="41">
        <v>35507</v>
      </c>
      <c r="AE360" s="41">
        <v>1</v>
      </c>
      <c r="AF360" s="6"/>
      <c r="AG360" s="6"/>
      <c r="AH360" s="6">
        <v>3</v>
      </c>
      <c r="AI360" s="6" t="str">
        <f t="shared" si="136"/>
        <v>fightbg3</v>
      </c>
      <c r="AJ360" s="6" t="str">
        <f t="shared" si="137"/>
        <v>smallback_3</v>
      </c>
      <c r="AK360" s="18">
        <v>35500</v>
      </c>
      <c r="AL360" s="5" t="str">
        <f t="shared" si="134"/>
        <v>map3_5</v>
      </c>
    </row>
    <row r="361" spans="1:38" s="2" customFormat="1" x14ac:dyDescent="0.3">
      <c r="A361" s="6">
        <v>2</v>
      </c>
      <c r="B361" s="6" t="str">
        <f t="shared" si="135"/>
        <v>1-356</v>
      </c>
      <c r="C361" s="29" t="s">
        <v>430</v>
      </c>
      <c r="D361" s="6" t="s">
        <v>933</v>
      </c>
      <c r="E361" s="6"/>
      <c r="F361" s="6"/>
      <c r="G361" s="6">
        <v>1</v>
      </c>
      <c r="H361" s="6">
        <v>355</v>
      </c>
      <c r="I361" s="6">
        <f t="shared" ca="1" si="138"/>
        <v>1659149</v>
      </c>
      <c r="J361" s="6">
        <f ca="1">(INT((VLOOKUP(C361*100+10*(G361-1),[1]导表_副本怪物!$B$4:$AK$100000,23,0)*20+(VLOOKUP(C361*100+10*(G361-1),[1]导表_副本怪物!$B$4:$AK$100000,31,0)+VLOOKUP(C361*100+10*(G361-1),[1]导表_副本怪物!$B$4:$AK$100000,32,0)+VLOOKUP(C361*100+10*(G361-1),[1]导表_副本怪物!$B$4:$AK$100000,33,0)+VLOOKUP(C361*100+10*(G361-1),[1]导表_副本怪物!$B$4:$AK$100000,34,0)+VLOOKUP(C361*100+10*(G361-1),[1]导表_副本怪物!$B$4:$AK$100000,35,0))*20)*1000)/1000)</f>
        <v>1951940</v>
      </c>
      <c r="K361" s="12" t="s">
        <v>2093</v>
      </c>
      <c r="L361" s="12" t="s">
        <v>59</v>
      </c>
      <c r="M361" s="6">
        <f t="shared" si="131"/>
        <v>1</v>
      </c>
      <c r="N361" s="12">
        <v>1</v>
      </c>
      <c r="O361" s="12"/>
      <c r="P361" s="6">
        <v>0</v>
      </c>
      <c r="Q361" s="6">
        <v>35600</v>
      </c>
      <c r="R361" s="41">
        <v>35601</v>
      </c>
      <c r="S361" s="41">
        <v>500</v>
      </c>
      <c r="T361" s="41">
        <v>35602</v>
      </c>
      <c r="U361" s="41">
        <v>500</v>
      </c>
      <c r="V361" s="41">
        <v>35603</v>
      </c>
      <c r="W361" s="41">
        <v>500</v>
      </c>
      <c r="X361" s="41">
        <v>35604</v>
      </c>
      <c r="Y361" s="41">
        <v>500</v>
      </c>
      <c r="Z361" s="41">
        <v>35605</v>
      </c>
      <c r="AA361" s="41">
        <v>500</v>
      </c>
      <c r="AB361" s="41">
        <v>35606</v>
      </c>
      <c r="AC361" s="41">
        <v>500</v>
      </c>
      <c r="AD361" s="41">
        <v>35607</v>
      </c>
      <c r="AE361" s="41">
        <v>1</v>
      </c>
      <c r="AF361" s="6"/>
      <c r="AG361" s="6"/>
      <c r="AH361" s="6">
        <v>3</v>
      </c>
      <c r="AI361" s="6" t="str">
        <f t="shared" si="136"/>
        <v>fightbg3</v>
      </c>
      <c r="AJ361" s="6" t="str">
        <f t="shared" si="137"/>
        <v>smallback_3</v>
      </c>
      <c r="AK361" s="18">
        <v>35600</v>
      </c>
      <c r="AL361" s="5" t="str">
        <f t="shared" ref="AL361:AL421" si="139">"map"&amp;AH361&amp;"_1"</f>
        <v>map3_1</v>
      </c>
    </row>
    <row r="362" spans="1:38" s="2" customFormat="1" x14ac:dyDescent="0.3">
      <c r="A362" s="6">
        <v>2</v>
      </c>
      <c r="B362" s="6" t="str">
        <f t="shared" si="135"/>
        <v>1-357</v>
      </c>
      <c r="C362" s="29" t="s">
        <v>431</v>
      </c>
      <c r="D362" s="6" t="s">
        <v>934</v>
      </c>
      <c r="E362" s="6"/>
      <c r="F362" s="6"/>
      <c r="G362" s="6">
        <v>1</v>
      </c>
      <c r="H362" s="6">
        <v>356</v>
      </c>
      <c r="I362" s="6">
        <f t="shared" ca="1" si="138"/>
        <v>1699609</v>
      </c>
      <c r="J362" s="6">
        <f ca="1">(INT((VLOOKUP(C362*100+10*(G362-1),[1]导表_副本怪物!$B$4:$AK$100000,23,0)*20+(VLOOKUP(C362*100+10*(G362-1),[1]导表_副本怪物!$B$4:$AK$100000,31,0)+VLOOKUP(C362*100+10*(G362-1),[1]导表_副本怪物!$B$4:$AK$100000,32,0)+VLOOKUP(C362*100+10*(G362-1),[1]导表_副本怪物!$B$4:$AK$100000,33,0)+VLOOKUP(C362*100+10*(G362-1),[1]导表_副本怪物!$B$4:$AK$100000,34,0)+VLOOKUP(C362*100+10*(G362-1),[1]导表_副本怪物!$B$4:$AK$100000,35,0))*20)*1000)/1000)</f>
        <v>1999540</v>
      </c>
      <c r="K362" s="6"/>
      <c r="L362" s="6"/>
      <c r="M362" s="6">
        <f t="shared" ref="M362:M425" si="140">G362</f>
        <v>1</v>
      </c>
      <c r="N362" s="6">
        <v>1</v>
      </c>
      <c r="O362" s="6"/>
      <c r="P362" s="6">
        <v>0</v>
      </c>
      <c r="Q362" s="6">
        <v>35700</v>
      </c>
      <c r="R362" s="41">
        <v>35701</v>
      </c>
      <c r="S362" s="41">
        <v>500</v>
      </c>
      <c r="T362" s="41">
        <v>35702</v>
      </c>
      <c r="U362" s="41">
        <v>500</v>
      </c>
      <c r="V362" s="41">
        <v>35703</v>
      </c>
      <c r="W362" s="41">
        <v>500</v>
      </c>
      <c r="X362" s="41">
        <v>35704</v>
      </c>
      <c r="Y362" s="41">
        <v>500</v>
      </c>
      <c r="Z362" s="41">
        <v>35705</v>
      </c>
      <c r="AA362" s="41">
        <v>500</v>
      </c>
      <c r="AB362" s="41">
        <v>35706</v>
      </c>
      <c r="AC362" s="41">
        <v>500</v>
      </c>
      <c r="AD362" s="41">
        <v>35707</v>
      </c>
      <c r="AE362" s="41">
        <v>1</v>
      </c>
      <c r="AF362" s="6"/>
      <c r="AG362" s="6"/>
      <c r="AH362" s="6">
        <v>3</v>
      </c>
      <c r="AI362" s="6" t="str">
        <f t="shared" si="136"/>
        <v>fightbg3</v>
      </c>
      <c r="AJ362" s="6" t="str">
        <f t="shared" si="137"/>
        <v>smallback_3</v>
      </c>
      <c r="AK362" s="18">
        <v>35700</v>
      </c>
      <c r="AL362" s="5" t="str">
        <f t="shared" ref="AL362:AL422" si="141">"map"&amp;AH362&amp;"_2"</f>
        <v>map3_2</v>
      </c>
    </row>
    <row r="363" spans="1:38" s="2" customFormat="1" x14ac:dyDescent="0.3">
      <c r="A363" s="6">
        <v>2</v>
      </c>
      <c r="B363" s="6" t="str">
        <f t="shared" si="135"/>
        <v>1-358</v>
      </c>
      <c r="C363" s="29" t="s">
        <v>432</v>
      </c>
      <c r="D363" s="6" t="s">
        <v>935</v>
      </c>
      <c r="E363" s="6"/>
      <c r="F363" s="6"/>
      <c r="G363" s="6">
        <v>1</v>
      </c>
      <c r="H363" s="6">
        <v>357</v>
      </c>
      <c r="I363" s="6">
        <f t="shared" ca="1" si="138"/>
        <v>1740086</v>
      </c>
      <c r="J363" s="6">
        <f ca="1">(INT((VLOOKUP(C363*100+10*(G363-1),[1]导表_副本怪物!$B$4:$AK$100000,23,0)*20+(VLOOKUP(C363*100+10*(G363-1),[1]导表_副本怪物!$B$4:$AK$100000,31,0)+VLOOKUP(C363*100+10*(G363-1),[1]导表_副本怪物!$B$4:$AK$100000,32,0)+VLOOKUP(C363*100+10*(G363-1),[1]导表_副本怪物!$B$4:$AK$100000,33,0)+VLOOKUP(C363*100+10*(G363-1),[1]导表_副本怪物!$B$4:$AK$100000,34,0)+VLOOKUP(C363*100+10*(G363-1),[1]导表_副本怪物!$B$4:$AK$100000,35,0))*20)*1000)/1000)</f>
        <v>2047160</v>
      </c>
      <c r="K363" s="6"/>
      <c r="L363" s="6"/>
      <c r="M363" s="6">
        <f t="shared" si="140"/>
        <v>1</v>
      </c>
      <c r="N363" s="6">
        <v>1</v>
      </c>
      <c r="O363" s="6"/>
      <c r="P363" s="6">
        <v>0</v>
      </c>
      <c r="Q363" s="6">
        <v>35800</v>
      </c>
      <c r="R363" s="41">
        <v>35801</v>
      </c>
      <c r="S363" s="41">
        <v>500</v>
      </c>
      <c r="T363" s="41">
        <v>35802</v>
      </c>
      <c r="U363" s="41">
        <v>500</v>
      </c>
      <c r="V363" s="41">
        <v>35803</v>
      </c>
      <c r="W363" s="41">
        <v>500</v>
      </c>
      <c r="X363" s="41">
        <v>35804</v>
      </c>
      <c r="Y363" s="41">
        <v>500</v>
      </c>
      <c r="Z363" s="41">
        <v>35805</v>
      </c>
      <c r="AA363" s="41">
        <v>500</v>
      </c>
      <c r="AB363" s="41">
        <v>35806</v>
      </c>
      <c r="AC363" s="41">
        <v>500</v>
      </c>
      <c r="AD363" s="41">
        <v>35807</v>
      </c>
      <c r="AE363" s="41">
        <v>1</v>
      </c>
      <c r="AF363" s="6"/>
      <c r="AG363" s="6"/>
      <c r="AH363" s="6">
        <v>3</v>
      </c>
      <c r="AI363" s="6" t="str">
        <f t="shared" si="136"/>
        <v>fightbg3</v>
      </c>
      <c r="AJ363" s="6" t="str">
        <f t="shared" si="137"/>
        <v>smallback_3</v>
      </c>
      <c r="AK363" s="18">
        <v>35800</v>
      </c>
      <c r="AL363" s="5" t="str">
        <f t="shared" ref="AL363:AL423" si="142">"map"&amp;AH363&amp;"_3"</f>
        <v>map3_3</v>
      </c>
    </row>
    <row r="364" spans="1:38" s="2" customFormat="1" x14ac:dyDescent="0.3">
      <c r="A364" s="6">
        <v>2</v>
      </c>
      <c r="B364" s="6" t="str">
        <f t="shared" si="135"/>
        <v>1-359</v>
      </c>
      <c r="C364" s="29" t="s">
        <v>433</v>
      </c>
      <c r="D364" s="6" t="s">
        <v>936</v>
      </c>
      <c r="E364" s="6"/>
      <c r="F364" s="6"/>
      <c r="G364" s="6">
        <v>1</v>
      </c>
      <c r="H364" s="6">
        <v>358</v>
      </c>
      <c r="I364" s="6">
        <f t="shared" ca="1" si="138"/>
        <v>1780546</v>
      </c>
      <c r="J364" s="6">
        <f ca="1">(INT((VLOOKUP(C364*100+10*(G364-1),[1]导表_副本怪物!$B$4:$AK$100000,23,0)*20+(VLOOKUP(C364*100+10*(G364-1),[1]导表_副本怪物!$B$4:$AK$100000,31,0)+VLOOKUP(C364*100+10*(G364-1),[1]导表_副本怪物!$B$4:$AK$100000,32,0)+VLOOKUP(C364*100+10*(G364-1),[1]导表_副本怪物!$B$4:$AK$100000,33,0)+VLOOKUP(C364*100+10*(G364-1),[1]导表_副本怪物!$B$4:$AK$100000,34,0)+VLOOKUP(C364*100+10*(G364-1),[1]导表_副本怪物!$B$4:$AK$100000,35,0))*20)*1000)/1000)</f>
        <v>2094760</v>
      </c>
      <c r="K364" s="6"/>
      <c r="L364" s="6"/>
      <c r="M364" s="6">
        <f t="shared" si="140"/>
        <v>1</v>
      </c>
      <c r="N364" s="6">
        <v>1</v>
      </c>
      <c r="O364" s="6"/>
      <c r="P364" s="6">
        <v>0</v>
      </c>
      <c r="Q364" s="6">
        <v>35900</v>
      </c>
      <c r="R364" s="41">
        <v>35901</v>
      </c>
      <c r="S364" s="41">
        <v>500</v>
      </c>
      <c r="T364" s="41">
        <v>35902</v>
      </c>
      <c r="U364" s="41">
        <v>500</v>
      </c>
      <c r="V364" s="41">
        <v>35903</v>
      </c>
      <c r="W364" s="41">
        <v>500</v>
      </c>
      <c r="X364" s="41">
        <v>35904</v>
      </c>
      <c r="Y364" s="41">
        <v>500</v>
      </c>
      <c r="Z364" s="41">
        <v>35905</v>
      </c>
      <c r="AA364" s="41">
        <v>500</v>
      </c>
      <c r="AB364" s="41">
        <v>35906</v>
      </c>
      <c r="AC364" s="41">
        <v>500</v>
      </c>
      <c r="AD364" s="41">
        <v>35907</v>
      </c>
      <c r="AE364" s="41">
        <v>1</v>
      </c>
      <c r="AF364" s="6"/>
      <c r="AG364" s="6"/>
      <c r="AH364" s="6">
        <v>3</v>
      </c>
      <c r="AI364" s="6" t="str">
        <f t="shared" si="136"/>
        <v>fightbg3</v>
      </c>
      <c r="AJ364" s="6" t="str">
        <f t="shared" si="137"/>
        <v>smallback_3</v>
      </c>
      <c r="AK364" s="18">
        <v>35900</v>
      </c>
      <c r="AL364" s="5" t="str">
        <f t="shared" ref="AL364:AL424" si="143">"map"&amp;AH364&amp;"_4"</f>
        <v>map3_4</v>
      </c>
    </row>
    <row r="365" spans="1:38" s="2" customFormat="1" x14ac:dyDescent="0.3">
      <c r="A365" s="6">
        <v>2</v>
      </c>
      <c r="B365" s="11" t="str">
        <f t="shared" si="135"/>
        <v>1-360</v>
      </c>
      <c r="C365" s="29" t="s">
        <v>434</v>
      </c>
      <c r="D365" s="6" t="s">
        <v>937</v>
      </c>
      <c r="E365" s="6"/>
      <c r="F365" s="6"/>
      <c r="G365" s="11">
        <v>1</v>
      </c>
      <c r="H365" s="6">
        <v>359</v>
      </c>
      <c r="I365" s="6">
        <f t="shared" ca="1" si="138"/>
        <v>1916648</v>
      </c>
      <c r="J365" s="6">
        <f ca="1">(INT((VLOOKUP(C365*100+10*(G365-1),[1]导表_副本怪物!$B$4:$AK$100000,23,0)*20+(VLOOKUP(C365*100+10*(G365-1),[1]导表_副本怪物!$B$4:$AK$100000,31,0)+VLOOKUP(C365*100+10*(G365-1),[1]导表_副本怪物!$B$4:$AK$100000,32,0)+VLOOKUP(C365*100+10*(G365-1),[1]导表_副本怪物!$B$4:$AK$100000,33,0)+VLOOKUP(C365*100+10*(G365-1),[1]导表_副本怪物!$B$4:$AK$100000,34,0)+VLOOKUP(C365*100+10*(G365-1),[1]导表_副本怪物!$B$4:$AK$100000,35,0))*20)*1000)/1000)</f>
        <v>2254880</v>
      </c>
      <c r="K365" s="6"/>
      <c r="L365" s="6"/>
      <c r="M365" s="6">
        <f t="shared" si="140"/>
        <v>1</v>
      </c>
      <c r="N365" s="6">
        <v>1</v>
      </c>
      <c r="O365" s="6"/>
      <c r="P365" s="6">
        <v>0</v>
      </c>
      <c r="Q365" s="6">
        <v>36000</v>
      </c>
      <c r="R365" s="41">
        <v>36001</v>
      </c>
      <c r="S365" s="41">
        <v>500</v>
      </c>
      <c r="T365" s="41">
        <v>36002</v>
      </c>
      <c r="U365" s="41">
        <v>500</v>
      </c>
      <c r="V365" s="41">
        <v>36003</v>
      </c>
      <c r="W365" s="41">
        <v>500</v>
      </c>
      <c r="X365" s="41">
        <v>36004</v>
      </c>
      <c r="Y365" s="41">
        <v>500</v>
      </c>
      <c r="Z365" s="41">
        <v>36005</v>
      </c>
      <c r="AA365" s="41">
        <v>500</v>
      </c>
      <c r="AB365" s="41">
        <v>36006</v>
      </c>
      <c r="AC365" s="41">
        <v>500</v>
      </c>
      <c r="AD365" s="41">
        <v>36007</v>
      </c>
      <c r="AE365" s="41">
        <v>1</v>
      </c>
      <c r="AF365" s="6"/>
      <c r="AG365" s="6"/>
      <c r="AH365" s="6">
        <v>3</v>
      </c>
      <c r="AI365" s="6" t="str">
        <f t="shared" si="136"/>
        <v>fightbg3</v>
      </c>
      <c r="AJ365" s="6" t="str">
        <f t="shared" si="137"/>
        <v>smallback_3</v>
      </c>
      <c r="AK365" s="18">
        <v>36000</v>
      </c>
      <c r="AL365" s="5" t="str">
        <f t="shared" ref="AL365:AL425" si="144">"map"&amp;AH365&amp;"_5"</f>
        <v>map3_5</v>
      </c>
    </row>
    <row r="366" spans="1:38" s="2" customFormat="1" x14ac:dyDescent="0.3">
      <c r="A366" s="6">
        <v>2</v>
      </c>
      <c r="B366" s="6" t="str">
        <f t="shared" si="135"/>
        <v>1-361</v>
      </c>
      <c r="C366" s="29" t="s">
        <v>435</v>
      </c>
      <c r="D366" s="6" t="s">
        <v>938</v>
      </c>
      <c r="E366" s="6"/>
      <c r="F366" s="6"/>
      <c r="G366" s="6">
        <v>1</v>
      </c>
      <c r="H366" s="6">
        <v>360</v>
      </c>
      <c r="I366" s="6">
        <f t="shared" ca="1" si="138"/>
        <v>1745373</v>
      </c>
      <c r="J366" s="6">
        <f ca="1">(INT((VLOOKUP(C366*100+10*(G366-1),[1]导表_副本怪物!$B$4:$AK$100000,23,0)*20+(VLOOKUP(C366*100+10*(G366-1),[1]导表_副本怪物!$B$4:$AK$100000,31,0)+VLOOKUP(C366*100+10*(G366-1),[1]导表_副本怪物!$B$4:$AK$100000,32,0)+VLOOKUP(C366*100+10*(G366-1),[1]导表_副本怪物!$B$4:$AK$100000,33,0)+VLOOKUP(C366*100+10*(G366-1),[1]导表_副本怪物!$B$4:$AK$100000,34,0)+VLOOKUP(C366*100+10*(G366-1),[1]导表_副本怪物!$B$4:$AK$100000,35,0))*20)*1000)/1000)</f>
        <v>2053380</v>
      </c>
      <c r="K366" s="12" t="s">
        <v>2117</v>
      </c>
      <c r="L366" s="12" t="s">
        <v>65</v>
      </c>
      <c r="M366" s="6">
        <f t="shared" si="140"/>
        <v>1</v>
      </c>
      <c r="N366" s="12">
        <v>1</v>
      </c>
      <c r="O366" s="12"/>
      <c r="P366" s="6">
        <v>0</v>
      </c>
      <c r="Q366" s="6">
        <v>36100</v>
      </c>
      <c r="R366" s="41">
        <v>36101</v>
      </c>
      <c r="S366" s="41">
        <v>500</v>
      </c>
      <c r="T366" s="41">
        <v>36102</v>
      </c>
      <c r="U366" s="41">
        <v>500</v>
      </c>
      <c r="V366" s="41">
        <v>36103</v>
      </c>
      <c r="W366" s="41">
        <v>500</v>
      </c>
      <c r="X366" s="41">
        <v>36104</v>
      </c>
      <c r="Y366" s="41">
        <v>500</v>
      </c>
      <c r="Z366" s="41">
        <v>36105</v>
      </c>
      <c r="AA366" s="41">
        <v>500</v>
      </c>
      <c r="AB366" s="41">
        <v>36106</v>
      </c>
      <c r="AC366" s="41">
        <v>500</v>
      </c>
      <c r="AD366" s="41">
        <v>36107</v>
      </c>
      <c r="AE366" s="41">
        <v>1</v>
      </c>
      <c r="AF366" s="6"/>
      <c r="AG366" s="6"/>
      <c r="AH366" s="6">
        <v>9</v>
      </c>
      <c r="AI366" s="6" t="str">
        <f t="shared" si="136"/>
        <v>fightbg9</v>
      </c>
      <c r="AJ366" s="6" t="str">
        <f t="shared" si="137"/>
        <v>smallback_9</v>
      </c>
      <c r="AK366" s="18">
        <v>36100</v>
      </c>
      <c r="AL366" s="5" t="str">
        <f t="shared" si="139"/>
        <v>map9_1</v>
      </c>
    </row>
    <row r="367" spans="1:38" s="2" customFormat="1" x14ac:dyDescent="0.3">
      <c r="A367" s="6">
        <v>2</v>
      </c>
      <c r="B367" s="6" t="str">
        <f t="shared" si="135"/>
        <v>1-362</v>
      </c>
      <c r="C367" s="29" t="s">
        <v>436</v>
      </c>
      <c r="D367" s="6" t="s">
        <v>939</v>
      </c>
      <c r="E367" s="6"/>
      <c r="F367" s="6"/>
      <c r="G367" s="6">
        <v>1</v>
      </c>
      <c r="H367" s="6">
        <v>361</v>
      </c>
      <c r="I367" s="6">
        <f t="shared" ca="1" si="138"/>
        <v>1788196</v>
      </c>
      <c r="J367" s="6">
        <f ca="1">(INT((VLOOKUP(C367*100+10*(G367-1),[1]导表_副本怪物!$B$4:$AK$100000,23,0)*20+(VLOOKUP(C367*100+10*(G367-1),[1]导表_副本怪物!$B$4:$AK$100000,31,0)+VLOOKUP(C367*100+10*(G367-1),[1]导表_副本怪物!$B$4:$AK$100000,32,0)+VLOOKUP(C367*100+10*(G367-1),[1]导表_副本怪物!$B$4:$AK$100000,33,0)+VLOOKUP(C367*100+10*(G367-1),[1]导表_副本怪物!$B$4:$AK$100000,34,0)+VLOOKUP(C367*100+10*(G367-1),[1]导表_副本怪物!$B$4:$AK$100000,35,0))*20)*1000)/1000)</f>
        <v>2103760</v>
      </c>
      <c r="K367" s="6"/>
      <c r="L367" s="6"/>
      <c r="M367" s="6">
        <f t="shared" si="140"/>
        <v>1</v>
      </c>
      <c r="N367" s="6">
        <v>1</v>
      </c>
      <c r="O367" s="6"/>
      <c r="P367" s="6">
        <v>0</v>
      </c>
      <c r="Q367" s="6">
        <v>36200</v>
      </c>
      <c r="R367" s="41">
        <v>36201</v>
      </c>
      <c r="S367" s="41">
        <v>500</v>
      </c>
      <c r="T367" s="41">
        <v>36202</v>
      </c>
      <c r="U367" s="41">
        <v>500</v>
      </c>
      <c r="V367" s="41">
        <v>36203</v>
      </c>
      <c r="W367" s="41">
        <v>500</v>
      </c>
      <c r="X367" s="41">
        <v>36204</v>
      </c>
      <c r="Y367" s="41">
        <v>500</v>
      </c>
      <c r="Z367" s="41">
        <v>36205</v>
      </c>
      <c r="AA367" s="41">
        <v>500</v>
      </c>
      <c r="AB367" s="41">
        <v>36206</v>
      </c>
      <c r="AC367" s="41">
        <v>500</v>
      </c>
      <c r="AD367" s="41">
        <v>36207</v>
      </c>
      <c r="AE367" s="41">
        <v>1</v>
      </c>
      <c r="AF367" s="6"/>
      <c r="AG367" s="6"/>
      <c r="AH367" s="6">
        <v>9</v>
      </c>
      <c r="AI367" s="6" t="str">
        <f t="shared" si="136"/>
        <v>fightbg9</v>
      </c>
      <c r="AJ367" s="6" t="str">
        <f t="shared" si="137"/>
        <v>smallback_9</v>
      </c>
      <c r="AK367" s="18">
        <v>36200</v>
      </c>
      <c r="AL367" s="5" t="str">
        <f t="shared" si="141"/>
        <v>map9_2</v>
      </c>
    </row>
    <row r="368" spans="1:38" s="2" customFormat="1" x14ac:dyDescent="0.3">
      <c r="A368" s="6">
        <v>2</v>
      </c>
      <c r="B368" s="6" t="str">
        <f t="shared" si="135"/>
        <v>1-363</v>
      </c>
      <c r="C368" s="29" t="s">
        <v>437</v>
      </c>
      <c r="D368" s="6" t="s">
        <v>940</v>
      </c>
      <c r="E368" s="6"/>
      <c r="F368" s="6"/>
      <c r="G368" s="6">
        <v>1</v>
      </c>
      <c r="H368" s="6">
        <v>362</v>
      </c>
      <c r="I368" s="6">
        <f t="shared" ca="1" si="138"/>
        <v>1831019</v>
      </c>
      <c r="J368" s="6">
        <f ca="1">(INT((VLOOKUP(C368*100+10*(G368-1),[1]导表_副本怪物!$B$4:$AK$100000,23,0)*20+(VLOOKUP(C368*100+10*(G368-1),[1]导表_副本怪物!$B$4:$AK$100000,31,0)+VLOOKUP(C368*100+10*(G368-1),[1]导表_副本怪物!$B$4:$AK$100000,32,0)+VLOOKUP(C368*100+10*(G368-1),[1]导表_副本怪物!$B$4:$AK$100000,33,0)+VLOOKUP(C368*100+10*(G368-1),[1]导表_副本怪物!$B$4:$AK$100000,34,0)+VLOOKUP(C368*100+10*(G368-1),[1]导表_副本怪物!$B$4:$AK$100000,35,0))*20)*1000)/1000)</f>
        <v>2154140</v>
      </c>
      <c r="K368" s="6"/>
      <c r="L368" s="6"/>
      <c r="M368" s="6">
        <f t="shared" si="140"/>
        <v>1</v>
      </c>
      <c r="N368" s="6">
        <v>1</v>
      </c>
      <c r="O368" s="6"/>
      <c r="P368" s="6">
        <v>0</v>
      </c>
      <c r="Q368" s="6">
        <v>36300</v>
      </c>
      <c r="R368" s="41">
        <v>36301</v>
      </c>
      <c r="S368" s="41">
        <v>500</v>
      </c>
      <c r="T368" s="41">
        <v>36302</v>
      </c>
      <c r="U368" s="41">
        <v>500</v>
      </c>
      <c r="V368" s="41">
        <v>36303</v>
      </c>
      <c r="W368" s="41">
        <v>500</v>
      </c>
      <c r="X368" s="41">
        <v>36304</v>
      </c>
      <c r="Y368" s="41">
        <v>500</v>
      </c>
      <c r="Z368" s="41">
        <v>36305</v>
      </c>
      <c r="AA368" s="41">
        <v>500</v>
      </c>
      <c r="AB368" s="41">
        <v>36306</v>
      </c>
      <c r="AC368" s="41">
        <v>500</v>
      </c>
      <c r="AD368" s="41">
        <v>36307</v>
      </c>
      <c r="AE368" s="41">
        <v>1</v>
      </c>
      <c r="AF368" s="6"/>
      <c r="AG368" s="6"/>
      <c r="AH368" s="6">
        <v>9</v>
      </c>
      <c r="AI368" s="6" t="str">
        <f t="shared" si="136"/>
        <v>fightbg9</v>
      </c>
      <c r="AJ368" s="6" t="str">
        <f t="shared" si="137"/>
        <v>smallback_9</v>
      </c>
      <c r="AK368" s="18">
        <v>36300</v>
      </c>
      <c r="AL368" s="5" t="str">
        <f t="shared" si="142"/>
        <v>map9_3</v>
      </c>
    </row>
    <row r="369" spans="1:38" s="2" customFormat="1" x14ac:dyDescent="0.3">
      <c r="A369" s="6">
        <v>2</v>
      </c>
      <c r="B369" s="6" t="str">
        <f t="shared" si="135"/>
        <v>1-364</v>
      </c>
      <c r="C369" s="29" t="s">
        <v>438</v>
      </c>
      <c r="D369" s="6" t="s">
        <v>941</v>
      </c>
      <c r="E369" s="6"/>
      <c r="F369" s="6"/>
      <c r="G369" s="6">
        <v>1</v>
      </c>
      <c r="H369" s="6">
        <v>363</v>
      </c>
      <c r="I369" s="6">
        <f t="shared" ca="1" si="138"/>
        <v>1873842</v>
      </c>
      <c r="J369" s="6">
        <f ca="1">(INT((VLOOKUP(C369*100+10*(G369-1),[1]导表_副本怪物!$B$4:$AK$100000,23,0)*20+(VLOOKUP(C369*100+10*(G369-1),[1]导表_副本怪物!$B$4:$AK$100000,31,0)+VLOOKUP(C369*100+10*(G369-1),[1]导表_副本怪物!$B$4:$AK$100000,32,0)+VLOOKUP(C369*100+10*(G369-1),[1]导表_副本怪物!$B$4:$AK$100000,33,0)+VLOOKUP(C369*100+10*(G369-1),[1]导表_副本怪物!$B$4:$AK$100000,34,0)+VLOOKUP(C369*100+10*(G369-1),[1]导表_副本怪物!$B$4:$AK$100000,35,0))*20)*1000)/1000)</f>
        <v>2204520</v>
      </c>
      <c r="K369" s="6"/>
      <c r="L369" s="6"/>
      <c r="M369" s="6">
        <f t="shared" si="140"/>
        <v>1</v>
      </c>
      <c r="N369" s="12">
        <v>1</v>
      </c>
      <c r="O369" s="12"/>
      <c r="P369" s="6">
        <v>0</v>
      </c>
      <c r="Q369" s="6">
        <v>36400</v>
      </c>
      <c r="R369" s="41">
        <v>36401</v>
      </c>
      <c r="S369" s="41">
        <v>500</v>
      </c>
      <c r="T369" s="41">
        <v>36402</v>
      </c>
      <c r="U369" s="41">
        <v>500</v>
      </c>
      <c r="V369" s="41">
        <v>36403</v>
      </c>
      <c r="W369" s="41">
        <v>500</v>
      </c>
      <c r="X369" s="41">
        <v>36404</v>
      </c>
      <c r="Y369" s="41">
        <v>500</v>
      </c>
      <c r="Z369" s="41">
        <v>36405</v>
      </c>
      <c r="AA369" s="41">
        <v>500</v>
      </c>
      <c r="AB369" s="41">
        <v>36406</v>
      </c>
      <c r="AC369" s="41">
        <v>500</v>
      </c>
      <c r="AD369" s="41">
        <v>36407</v>
      </c>
      <c r="AE369" s="41">
        <v>1</v>
      </c>
      <c r="AF369" s="6"/>
      <c r="AG369" s="6"/>
      <c r="AH369" s="6">
        <v>9</v>
      </c>
      <c r="AI369" s="6" t="str">
        <f t="shared" si="136"/>
        <v>fightbg9</v>
      </c>
      <c r="AJ369" s="6" t="str">
        <f t="shared" si="137"/>
        <v>smallback_9</v>
      </c>
      <c r="AK369" s="18">
        <v>36400</v>
      </c>
      <c r="AL369" s="5" t="str">
        <f t="shared" si="143"/>
        <v>map9_4</v>
      </c>
    </row>
    <row r="370" spans="1:38" s="2" customFormat="1" x14ac:dyDescent="0.3">
      <c r="A370" s="6">
        <v>2</v>
      </c>
      <c r="B370" s="11" t="str">
        <f t="shared" si="135"/>
        <v>1-365</v>
      </c>
      <c r="C370" s="29" t="s">
        <v>439</v>
      </c>
      <c r="D370" s="6" t="s">
        <v>942</v>
      </c>
      <c r="E370" s="6"/>
      <c r="F370" s="6"/>
      <c r="G370" s="11">
        <v>1</v>
      </c>
      <c r="H370" s="6">
        <v>364</v>
      </c>
      <c r="I370" s="6">
        <f t="shared" ca="1" si="138"/>
        <v>2017866</v>
      </c>
      <c r="J370" s="6">
        <f ca="1">(INT((VLOOKUP(C370*100+10*(G370-1),[1]导表_副本怪物!$B$4:$AK$100000,23,0)*20+(VLOOKUP(C370*100+10*(G370-1),[1]导表_副本怪物!$B$4:$AK$100000,31,0)+VLOOKUP(C370*100+10*(G370-1),[1]导表_副本怪物!$B$4:$AK$100000,32,0)+VLOOKUP(C370*100+10*(G370-1),[1]导表_副本怪物!$B$4:$AK$100000,33,0)+VLOOKUP(C370*100+10*(G370-1),[1]导表_副本怪物!$B$4:$AK$100000,34,0)+VLOOKUP(C370*100+10*(G370-1),[1]导表_副本怪物!$B$4:$AK$100000,35,0))*20)*1000)/1000)</f>
        <v>2373960</v>
      </c>
      <c r="K370" s="6"/>
      <c r="L370" s="6"/>
      <c r="M370" s="6">
        <f t="shared" si="140"/>
        <v>1</v>
      </c>
      <c r="N370" s="6">
        <v>1</v>
      </c>
      <c r="O370" s="6"/>
      <c r="P370" s="6">
        <v>0</v>
      </c>
      <c r="Q370" s="6">
        <v>36500</v>
      </c>
      <c r="R370" s="41">
        <v>36501</v>
      </c>
      <c r="S370" s="41">
        <v>500</v>
      </c>
      <c r="T370" s="41">
        <v>36502</v>
      </c>
      <c r="U370" s="41">
        <v>500</v>
      </c>
      <c r="V370" s="41">
        <v>36503</v>
      </c>
      <c r="W370" s="41">
        <v>500</v>
      </c>
      <c r="X370" s="41">
        <v>36504</v>
      </c>
      <c r="Y370" s="41">
        <v>500</v>
      </c>
      <c r="Z370" s="41">
        <v>36505</v>
      </c>
      <c r="AA370" s="41">
        <v>500</v>
      </c>
      <c r="AB370" s="41">
        <v>36506</v>
      </c>
      <c r="AC370" s="41">
        <v>500</v>
      </c>
      <c r="AD370" s="41">
        <v>36507</v>
      </c>
      <c r="AE370" s="41">
        <v>1</v>
      </c>
      <c r="AF370" s="6"/>
      <c r="AG370" s="6"/>
      <c r="AH370" s="6">
        <v>9</v>
      </c>
      <c r="AI370" s="6" t="str">
        <f t="shared" si="136"/>
        <v>fightbg9</v>
      </c>
      <c r="AJ370" s="6" t="str">
        <f t="shared" si="137"/>
        <v>smallback_9</v>
      </c>
      <c r="AK370" s="18">
        <v>36500</v>
      </c>
      <c r="AL370" s="5" t="str">
        <f t="shared" si="144"/>
        <v>map9_5</v>
      </c>
    </row>
    <row r="371" spans="1:38" s="2" customFormat="1" x14ac:dyDescent="0.3">
      <c r="A371" s="6">
        <v>2</v>
      </c>
      <c r="B371" s="6" t="str">
        <f t="shared" si="135"/>
        <v>1-366</v>
      </c>
      <c r="C371" s="29" t="s">
        <v>440</v>
      </c>
      <c r="D371" s="6" t="s">
        <v>943</v>
      </c>
      <c r="E371" s="6"/>
      <c r="F371" s="6"/>
      <c r="G371" s="6">
        <v>1</v>
      </c>
      <c r="H371" s="6">
        <v>365</v>
      </c>
      <c r="I371" s="6">
        <f t="shared" ca="1" si="138"/>
        <v>1836799</v>
      </c>
      <c r="J371" s="6">
        <f ca="1">(INT((VLOOKUP(C371*100+10*(G371-1),[1]导表_副本怪物!$B$4:$AK$100000,23,0)*20+(VLOOKUP(C371*100+10*(G371-1),[1]导表_副本怪物!$B$4:$AK$100000,31,0)+VLOOKUP(C371*100+10*(G371-1),[1]导表_副本怪物!$B$4:$AK$100000,32,0)+VLOOKUP(C371*100+10*(G371-1),[1]导表_副本怪物!$B$4:$AK$100000,33,0)+VLOOKUP(C371*100+10*(G371-1),[1]导表_副本怪物!$B$4:$AK$100000,34,0)+VLOOKUP(C371*100+10*(G371-1),[1]导表_副本怪物!$B$4:$AK$100000,35,0))*20)*1000)/1000)</f>
        <v>2160940</v>
      </c>
      <c r="K371" s="12" t="s">
        <v>2118</v>
      </c>
      <c r="L371" s="12" t="s">
        <v>65</v>
      </c>
      <c r="M371" s="6">
        <f t="shared" si="140"/>
        <v>1</v>
      </c>
      <c r="N371" s="6">
        <v>1</v>
      </c>
      <c r="O371" s="6"/>
      <c r="P371" s="6">
        <v>0</v>
      </c>
      <c r="Q371" s="6">
        <v>36600</v>
      </c>
      <c r="R371" s="41">
        <v>36601</v>
      </c>
      <c r="S371" s="41">
        <v>500</v>
      </c>
      <c r="T371" s="41">
        <v>36602</v>
      </c>
      <c r="U371" s="41">
        <v>500</v>
      </c>
      <c r="V371" s="41">
        <v>36603</v>
      </c>
      <c r="W371" s="41">
        <v>500</v>
      </c>
      <c r="X371" s="41">
        <v>36604</v>
      </c>
      <c r="Y371" s="41">
        <v>500</v>
      </c>
      <c r="Z371" s="41">
        <v>36605</v>
      </c>
      <c r="AA371" s="41">
        <v>500</v>
      </c>
      <c r="AB371" s="41">
        <v>36606</v>
      </c>
      <c r="AC371" s="41">
        <v>500</v>
      </c>
      <c r="AD371" s="41">
        <v>36607</v>
      </c>
      <c r="AE371" s="41">
        <v>1</v>
      </c>
      <c r="AF371" s="6"/>
      <c r="AG371" s="6"/>
      <c r="AH371" s="6">
        <v>9</v>
      </c>
      <c r="AI371" s="6" t="str">
        <f t="shared" si="136"/>
        <v>fightbg9</v>
      </c>
      <c r="AJ371" s="6" t="str">
        <f t="shared" si="137"/>
        <v>smallback_9</v>
      </c>
      <c r="AK371" s="18">
        <v>36600</v>
      </c>
      <c r="AL371" s="5" t="str">
        <f t="shared" si="139"/>
        <v>map9_1</v>
      </c>
    </row>
    <row r="372" spans="1:38" s="2" customFormat="1" x14ac:dyDescent="0.3">
      <c r="A372" s="6">
        <v>2</v>
      </c>
      <c r="B372" s="6" t="str">
        <f t="shared" si="135"/>
        <v>1-367</v>
      </c>
      <c r="C372" s="29" t="s">
        <v>441</v>
      </c>
      <c r="D372" s="6" t="s">
        <v>944</v>
      </c>
      <c r="E372" s="6"/>
      <c r="F372" s="6"/>
      <c r="G372" s="6">
        <v>1</v>
      </c>
      <c r="H372" s="6">
        <v>366</v>
      </c>
      <c r="I372" s="6">
        <f t="shared" ca="1" si="138"/>
        <v>1882053</v>
      </c>
      <c r="J372" s="6">
        <f ca="1">(INT((VLOOKUP(C372*100+10*(G372-1),[1]导表_副本怪物!$B$4:$AK$100000,23,0)*20+(VLOOKUP(C372*100+10*(G372-1),[1]导表_副本怪物!$B$4:$AK$100000,31,0)+VLOOKUP(C372*100+10*(G372-1),[1]导表_副本怪物!$B$4:$AK$100000,32,0)+VLOOKUP(C372*100+10*(G372-1),[1]导表_副本怪物!$B$4:$AK$100000,33,0)+VLOOKUP(C372*100+10*(G372-1),[1]导表_副本怪物!$B$4:$AK$100000,34,0)+VLOOKUP(C372*100+10*(G372-1),[1]导表_副本怪物!$B$4:$AK$100000,35,0))*20)*1000)/1000)</f>
        <v>2214180</v>
      </c>
      <c r="K372" s="6"/>
      <c r="L372" s="6"/>
      <c r="M372" s="6">
        <f t="shared" si="140"/>
        <v>1</v>
      </c>
      <c r="N372" s="12">
        <v>1</v>
      </c>
      <c r="O372" s="12"/>
      <c r="P372" s="6">
        <v>0</v>
      </c>
      <c r="Q372" s="6">
        <v>36700</v>
      </c>
      <c r="R372" s="41">
        <v>36701</v>
      </c>
      <c r="S372" s="41">
        <v>500</v>
      </c>
      <c r="T372" s="41">
        <v>36702</v>
      </c>
      <c r="U372" s="41">
        <v>500</v>
      </c>
      <c r="V372" s="41">
        <v>36703</v>
      </c>
      <c r="W372" s="41">
        <v>500</v>
      </c>
      <c r="X372" s="41">
        <v>36704</v>
      </c>
      <c r="Y372" s="41">
        <v>500</v>
      </c>
      <c r="Z372" s="41">
        <v>36705</v>
      </c>
      <c r="AA372" s="41">
        <v>500</v>
      </c>
      <c r="AB372" s="41">
        <v>36706</v>
      </c>
      <c r="AC372" s="41">
        <v>500</v>
      </c>
      <c r="AD372" s="41">
        <v>36707</v>
      </c>
      <c r="AE372" s="41">
        <v>1</v>
      </c>
      <c r="AF372" s="6"/>
      <c r="AG372" s="6"/>
      <c r="AH372" s="6">
        <v>9</v>
      </c>
      <c r="AI372" s="6" t="str">
        <f t="shared" si="136"/>
        <v>fightbg9</v>
      </c>
      <c r="AJ372" s="6" t="str">
        <f t="shared" si="137"/>
        <v>smallback_9</v>
      </c>
      <c r="AK372" s="18">
        <v>36700</v>
      </c>
      <c r="AL372" s="5" t="str">
        <f t="shared" si="141"/>
        <v>map9_2</v>
      </c>
    </row>
    <row r="373" spans="1:38" s="2" customFormat="1" x14ac:dyDescent="0.3">
      <c r="A373" s="6">
        <v>2</v>
      </c>
      <c r="B373" s="6" t="str">
        <f t="shared" si="135"/>
        <v>1-368</v>
      </c>
      <c r="C373" s="29" t="s">
        <v>442</v>
      </c>
      <c r="D373" s="6" t="s">
        <v>945</v>
      </c>
      <c r="E373" s="6"/>
      <c r="F373" s="6"/>
      <c r="G373" s="6">
        <v>1</v>
      </c>
      <c r="H373" s="6">
        <v>367</v>
      </c>
      <c r="I373" s="6">
        <f t="shared" ca="1" si="138"/>
        <v>1927307</v>
      </c>
      <c r="J373" s="6">
        <f ca="1">(INT((VLOOKUP(C373*100+10*(G373-1),[1]导表_副本怪物!$B$4:$AK$100000,23,0)*20+(VLOOKUP(C373*100+10*(G373-1),[1]导表_副本怪物!$B$4:$AK$100000,31,0)+VLOOKUP(C373*100+10*(G373-1),[1]导表_副本怪物!$B$4:$AK$100000,32,0)+VLOOKUP(C373*100+10*(G373-1),[1]导表_副本怪物!$B$4:$AK$100000,33,0)+VLOOKUP(C373*100+10*(G373-1),[1]导表_副本怪物!$B$4:$AK$100000,34,0)+VLOOKUP(C373*100+10*(G373-1),[1]导表_副本怪物!$B$4:$AK$100000,35,0))*20)*1000)/1000)</f>
        <v>2267420</v>
      </c>
      <c r="K373" s="6"/>
      <c r="L373" s="6"/>
      <c r="M373" s="6">
        <f t="shared" si="140"/>
        <v>1</v>
      </c>
      <c r="N373" s="6">
        <v>1</v>
      </c>
      <c r="O373" s="6"/>
      <c r="P373" s="6">
        <v>0</v>
      </c>
      <c r="Q373" s="6">
        <v>36800</v>
      </c>
      <c r="R373" s="41">
        <v>36801</v>
      </c>
      <c r="S373" s="41">
        <v>500</v>
      </c>
      <c r="T373" s="41">
        <v>36802</v>
      </c>
      <c r="U373" s="41">
        <v>500</v>
      </c>
      <c r="V373" s="41">
        <v>36803</v>
      </c>
      <c r="W373" s="41">
        <v>500</v>
      </c>
      <c r="X373" s="41">
        <v>36804</v>
      </c>
      <c r="Y373" s="41">
        <v>500</v>
      </c>
      <c r="Z373" s="41">
        <v>36805</v>
      </c>
      <c r="AA373" s="41">
        <v>500</v>
      </c>
      <c r="AB373" s="41">
        <v>36806</v>
      </c>
      <c r="AC373" s="41">
        <v>500</v>
      </c>
      <c r="AD373" s="41">
        <v>36807</v>
      </c>
      <c r="AE373" s="41">
        <v>1</v>
      </c>
      <c r="AF373" s="6"/>
      <c r="AG373" s="6"/>
      <c r="AH373" s="6">
        <v>9</v>
      </c>
      <c r="AI373" s="6" t="str">
        <f t="shared" si="136"/>
        <v>fightbg9</v>
      </c>
      <c r="AJ373" s="6" t="str">
        <f t="shared" si="137"/>
        <v>smallback_9</v>
      </c>
      <c r="AK373" s="18">
        <v>36800</v>
      </c>
      <c r="AL373" s="5" t="str">
        <f t="shared" si="142"/>
        <v>map9_3</v>
      </c>
    </row>
    <row r="374" spans="1:38" s="2" customFormat="1" x14ac:dyDescent="0.3">
      <c r="A374" s="6">
        <v>2</v>
      </c>
      <c r="B374" s="6" t="str">
        <f t="shared" si="135"/>
        <v>1-369</v>
      </c>
      <c r="C374" s="29" t="s">
        <v>443</v>
      </c>
      <c r="D374" s="6" t="s">
        <v>946</v>
      </c>
      <c r="E374" s="6"/>
      <c r="F374" s="6"/>
      <c r="G374" s="6">
        <v>1</v>
      </c>
      <c r="H374" s="6">
        <v>368</v>
      </c>
      <c r="I374" s="6">
        <f t="shared" ca="1" si="138"/>
        <v>1972595</v>
      </c>
      <c r="J374" s="6">
        <f ca="1">(INT((VLOOKUP(C374*100+10*(G374-1),[1]导表_副本怪物!$B$4:$AK$100000,23,0)*20+(VLOOKUP(C374*100+10*(G374-1),[1]导表_副本怪物!$B$4:$AK$100000,31,0)+VLOOKUP(C374*100+10*(G374-1),[1]导表_副本怪物!$B$4:$AK$100000,32,0)+VLOOKUP(C374*100+10*(G374-1),[1]导表_副本怪物!$B$4:$AK$100000,33,0)+VLOOKUP(C374*100+10*(G374-1),[1]导表_副本怪物!$B$4:$AK$100000,34,0)+VLOOKUP(C374*100+10*(G374-1),[1]导表_副本怪物!$B$4:$AK$100000,35,0))*20)*1000)/1000)</f>
        <v>2320700</v>
      </c>
      <c r="K374" s="6"/>
      <c r="L374" s="6"/>
      <c r="M374" s="6">
        <f t="shared" si="140"/>
        <v>1</v>
      </c>
      <c r="N374" s="6">
        <v>1</v>
      </c>
      <c r="O374" s="6"/>
      <c r="P374" s="6">
        <v>0</v>
      </c>
      <c r="Q374" s="6">
        <v>36900</v>
      </c>
      <c r="R374" s="41">
        <v>36901</v>
      </c>
      <c r="S374" s="41">
        <v>500</v>
      </c>
      <c r="T374" s="41">
        <v>36902</v>
      </c>
      <c r="U374" s="41">
        <v>500</v>
      </c>
      <c r="V374" s="41">
        <v>36903</v>
      </c>
      <c r="W374" s="41">
        <v>500</v>
      </c>
      <c r="X374" s="41">
        <v>36904</v>
      </c>
      <c r="Y374" s="41">
        <v>500</v>
      </c>
      <c r="Z374" s="41">
        <v>36905</v>
      </c>
      <c r="AA374" s="41">
        <v>500</v>
      </c>
      <c r="AB374" s="41">
        <v>36906</v>
      </c>
      <c r="AC374" s="41">
        <v>500</v>
      </c>
      <c r="AD374" s="41">
        <v>36907</v>
      </c>
      <c r="AE374" s="41">
        <v>1</v>
      </c>
      <c r="AF374" s="6"/>
      <c r="AG374" s="6"/>
      <c r="AH374" s="6">
        <v>9</v>
      </c>
      <c r="AI374" s="6" t="str">
        <f t="shared" si="136"/>
        <v>fightbg9</v>
      </c>
      <c r="AJ374" s="6" t="str">
        <f t="shared" si="137"/>
        <v>smallback_9</v>
      </c>
      <c r="AK374" s="18">
        <v>36900</v>
      </c>
      <c r="AL374" s="5" t="str">
        <f t="shared" si="143"/>
        <v>map9_4</v>
      </c>
    </row>
    <row r="375" spans="1:38" s="2" customFormat="1" x14ac:dyDescent="0.3">
      <c r="A375" s="6">
        <v>2</v>
      </c>
      <c r="B375" s="11" t="str">
        <f t="shared" si="135"/>
        <v>1-370</v>
      </c>
      <c r="C375" s="29" t="s">
        <v>444</v>
      </c>
      <c r="D375" s="6" t="s">
        <v>947</v>
      </c>
      <c r="E375" s="6"/>
      <c r="F375" s="6"/>
      <c r="G375" s="11">
        <v>1</v>
      </c>
      <c r="H375" s="6">
        <v>369</v>
      </c>
      <c r="I375" s="6">
        <f t="shared" ca="1" si="138"/>
        <v>2124898</v>
      </c>
      <c r="J375" s="6">
        <f ca="1">(INT((VLOOKUP(C375*100+10*(G375-1),[1]导表_副本怪物!$B$4:$AK$100000,23,0)*20+(VLOOKUP(C375*100+10*(G375-1),[1]导表_副本怪物!$B$4:$AK$100000,31,0)+VLOOKUP(C375*100+10*(G375-1),[1]导表_副本怪物!$B$4:$AK$100000,32,0)+VLOOKUP(C375*100+10*(G375-1),[1]导表_副本怪物!$B$4:$AK$100000,33,0)+VLOOKUP(C375*100+10*(G375-1),[1]导表_副本怪物!$B$4:$AK$100000,34,0)+VLOOKUP(C375*100+10*(G375-1),[1]导表_副本怪物!$B$4:$AK$100000,35,0))*20)*1000)/1000)</f>
        <v>2499880</v>
      </c>
      <c r="K375" s="6"/>
      <c r="L375" s="6"/>
      <c r="M375" s="6">
        <f t="shared" si="140"/>
        <v>1</v>
      </c>
      <c r="N375" s="12">
        <v>1</v>
      </c>
      <c r="O375" s="12"/>
      <c r="P375" s="6">
        <v>0</v>
      </c>
      <c r="Q375" s="6">
        <v>37000</v>
      </c>
      <c r="R375" s="41">
        <v>37001</v>
      </c>
      <c r="S375" s="41">
        <v>500</v>
      </c>
      <c r="T375" s="41">
        <v>37002</v>
      </c>
      <c r="U375" s="41">
        <v>500</v>
      </c>
      <c r="V375" s="41">
        <v>37003</v>
      </c>
      <c r="W375" s="41">
        <v>500</v>
      </c>
      <c r="X375" s="41">
        <v>37004</v>
      </c>
      <c r="Y375" s="41">
        <v>500</v>
      </c>
      <c r="Z375" s="41">
        <v>37005</v>
      </c>
      <c r="AA375" s="41">
        <v>500</v>
      </c>
      <c r="AB375" s="41">
        <v>37006</v>
      </c>
      <c r="AC375" s="41">
        <v>500</v>
      </c>
      <c r="AD375" s="41">
        <v>37007</v>
      </c>
      <c r="AE375" s="41">
        <v>1</v>
      </c>
      <c r="AF375" s="6"/>
      <c r="AG375" s="6"/>
      <c r="AH375" s="6">
        <v>9</v>
      </c>
      <c r="AI375" s="6" t="str">
        <f t="shared" si="136"/>
        <v>fightbg9</v>
      </c>
      <c r="AJ375" s="6" t="str">
        <f t="shared" si="137"/>
        <v>smallback_9</v>
      </c>
      <c r="AK375" s="18">
        <v>37000</v>
      </c>
      <c r="AL375" s="5" t="str">
        <f t="shared" si="144"/>
        <v>map9_5</v>
      </c>
    </row>
    <row r="376" spans="1:38" s="2" customFormat="1" x14ac:dyDescent="0.3">
      <c r="A376" s="6">
        <v>2</v>
      </c>
      <c r="B376" s="6" t="str">
        <f t="shared" si="135"/>
        <v>1-371</v>
      </c>
      <c r="C376" s="29" t="s">
        <v>445</v>
      </c>
      <c r="D376" s="6" t="s">
        <v>948</v>
      </c>
      <c r="E376" s="6"/>
      <c r="F376" s="6"/>
      <c r="G376" s="6">
        <v>1</v>
      </c>
      <c r="H376" s="6">
        <v>370</v>
      </c>
      <c r="I376" s="6">
        <f t="shared" ca="1" si="138"/>
        <v>1933393</v>
      </c>
      <c r="J376" s="6">
        <f ca="1">(INT((VLOOKUP(C376*100+10*(G376-1),[1]导表_副本怪物!$B$4:$AK$100000,23,0)*20+(VLOOKUP(C376*100+10*(G376-1),[1]导表_副本怪物!$B$4:$AK$100000,31,0)+VLOOKUP(C376*100+10*(G376-1),[1]导表_副本怪物!$B$4:$AK$100000,32,0)+VLOOKUP(C376*100+10*(G376-1),[1]导表_副本怪物!$B$4:$AK$100000,33,0)+VLOOKUP(C376*100+10*(G376-1),[1]导表_副本怪物!$B$4:$AK$100000,34,0)+VLOOKUP(C376*100+10*(G376-1),[1]导表_副本怪物!$B$4:$AK$100000,35,0))*20)*1000)/1000)</f>
        <v>2274580</v>
      </c>
      <c r="K376" s="12" t="s">
        <v>2119</v>
      </c>
      <c r="L376" s="12" t="s">
        <v>65</v>
      </c>
      <c r="M376" s="6">
        <f t="shared" si="140"/>
        <v>1</v>
      </c>
      <c r="N376" s="6">
        <v>1</v>
      </c>
      <c r="O376" s="6"/>
      <c r="P376" s="6">
        <v>0</v>
      </c>
      <c r="Q376" s="6">
        <v>37100</v>
      </c>
      <c r="R376" s="41">
        <v>37101</v>
      </c>
      <c r="S376" s="41">
        <v>500</v>
      </c>
      <c r="T376" s="41">
        <v>37102</v>
      </c>
      <c r="U376" s="41">
        <v>500</v>
      </c>
      <c r="V376" s="41">
        <v>37103</v>
      </c>
      <c r="W376" s="41">
        <v>500</v>
      </c>
      <c r="X376" s="41">
        <v>37104</v>
      </c>
      <c r="Y376" s="41">
        <v>500</v>
      </c>
      <c r="Z376" s="41">
        <v>37105</v>
      </c>
      <c r="AA376" s="41">
        <v>500</v>
      </c>
      <c r="AB376" s="41">
        <v>37106</v>
      </c>
      <c r="AC376" s="41">
        <v>500</v>
      </c>
      <c r="AD376" s="41">
        <v>37107</v>
      </c>
      <c r="AE376" s="41">
        <v>1</v>
      </c>
      <c r="AF376" s="6"/>
      <c r="AG376" s="6"/>
      <c r="AH376" s="6">
        <v>9</v>
      </c>
      <c r="AI376" s="6" t="str">
        <f t="shared" si="136"/>
        <v>fightbg9</v>
      </c>
      <c r="AJ376" s="6" t="str">
        <f t="shared" si="137"/>
        <v>smallback_9</v>
      </c>
      <c r="AK376" s="18">
        <v>37100</v>
      </c>
      <c r="AL376" s="5" t="str">
        <f t="shared" si="139"/>
        <v>map9_1</v>
      </c>
    </row>
    <row r="377" spans="1:38" s="2" customFormat="1" x14ac:dyDescent="0.3">
      <c r="A377" s="6">
        <v>2</v>
      </c>
      <c r="B377" s="6" t="str">
        <f t="shared" si="135"/>
        <v>1-372</v>
      </c>
      <c r="C377" s="29" t="s">
        <v>446</v>
      </c>
      <c r="D377" s="6" t="s">
        <v>949</v>
      </c>
      <c r="E377" s="6"/>
      <c r="F377" s="6"/>
      <c r="G377" s="6">
        <v>1</v>
      </c>
      <c r="H377" s="6">
        <v>371</v>
      </c>
      <c r="I377" s="6">
        <f t="shared" ca="1" si="138"/>
        <v>1981282</v>
      </c>
      <c r="J377" s="6">
        <f ca="1">(INT((VLOOKUP(C377*100+10*(G377-1),[1]导表_副本怪物!$B$4:$AK$100000,23,0)*20+(VLOOKUP(C377*100+10*(G377-1),[1]导表_副本怪物!$B$4:$AK$100000,31,0)+VLOOKUP(C377*100+10*(G377-1),[1]导表_副本怪物!$B$4:$AK$100000,32,0)+VLOOKUP(C377*100+10*(G377-1),[1]导表_副本怪物!$B$4:$AK$100000,33,0)+VLOOKUP(C377*100+10*(G377-1),[1]导表_副本怪物!$B$4:$AK$100000,34,0)+VLOOKUP(C377*100+10*(G377-1),[1]导表_副本怪物!$B$4:$AK$100000,35,0))*20)*1000)/1000)</f>
        <v>2330920</v>
      </c>
      <c r="K377" s="6"/>
      <c r="L377" s="6"/>
      <c r="M377" s="6">
        <f t="shared" si="140"/>
        <v>1</v>
      </c>
      <c r="N377" s="6">
        <v>1</v>
      </c>
      <c r="O377" s="6"/>
      <c r="P377" s="6">
        <v>0</v>
      </c>
      <c r="Q377" s="6">
        <v>37200</v>
      </c>
      <c r="R377" s="41">
        <v>37201</v>
      </c>
      <c r="S377" s="41">
        <v>500</v>
      </c>
      <c r="T377" s="41">
        <v>37202</v>
      </c>
      <c r="U377" s="41">
        <v>500</v>
      </c>
      <c r="V377" s="41">
        <v>37203</v>
      </c>
      <c r="W377" s="41">
        <v>500</v>
      </c>
      <c r="X377" s="41">
        <v>37204</v>
      </c>
      <c r="Y377" s="41">
        <v>500</v>
      </c>
      <c r="Z377" s="41">
        <v>37205</v>
      </c>
      <c r="AA377" s="41">
        <v>500</v>
      </c>
      <c r="AB377" s="41">
        <v>37206</v>
      </c>
      <c r="AC377" s="41">
        <v>500</v>
      </c>
      <c r="AD377" s="41">
        <v>37207</v>
      </c>
      <c r="AE377" s="41">
        <v>1</v>
      </c>
      <c r="AF377" s="6"/>
      <c r="AG377" s="6"/>
      <c r="AH377" s="6">
        <v>9</v>
      </c>
      <c r="AI377" s="6" t="str">
        <f t="shared" si="136"/>
        <v>fightbg9</v>
      </c>
      <c r="AJ377" s="6" t="str">
        <f t="shared" si="137"/>
        <v>smallback_9</v>
      </c>
      <c r="AK377" s="18">
        <v>37200</v>
      </c>
      <c r="AL377" s="5" t="str">
        <f t="shared" si="141"/>
        <v>map9_2</v>
      </c>
    </row>
    <row r="378" spans="1:38" s="2" customFormat="1" x14ac:dyDescent="0.3">
      <c r="A378" s="6">
        <v>2</v>
      </c>
      <c r="B378" s="6" t="str">
        <f t="shared" si="135"/>
        <v>1-373</v>
      </c>
      <c r="C378" s="29" t="s">
        <v>447</v>
      </c>
      <c r="D378" s="6" t="s">
        <v>950</v>
      </c>
      <c r="E378" s="6"/>
      <c r="F378" s="6"/>
      <c r="G378" s="6">
        <v>1</v>
      </c>
      <c r="H378" s="6">
        <v>372</v>
      </c>
      <c r="I378" s="6">
        <f t="shared" ca="1" si="138"/>
        <v>2029188</v>
      </c>
      <c r="J378" s="6">
        <f ca="1">(INT((VLOOKUP(C378*100+10*(G378-1),[1]导表_副本怪物!$B$4:$AK$100000,23,0)*20+(VLOOKUP(C378*100+10*(G378-1),[1]导表_副本怪物!$B$4:$AK$100000,31,0)+VLOOKUP(C378*100+10*(G378-1),[1]导表_副本怪物!$B$4:$AK$100000,32,0)+VLOOKUP(C378*100+10*(G378-1),[1]导表_副本怪物!$B$4:$AK$100000,33,0)+VLOOKUP(C378*100+10*(G378-1),[1]导表_副本怪物!$B$4:$AK$100000,34,0)+VLOOKUP(C378*100+10*(G378-1),[1]导表_副本怪物!$B$4:$AK$100000,35,0))*20)*1000)/1000)</f>
        <v>2387280</v>
      </c>
      <c r="K378" s="6"/>
      <c r="L378" s="6"/>
      <c r="M378" s="6">
        <f t="shared" si="140"/>
        <v>1</v>
      </c>
      <c r="N378" s="12">
        <v>1</v>
      </c>
      <c r="O378" s="12"/>
      <c r="P378" s="6">
        <v>0</v>
      </c>
      <c r="Q378" s="6">
        <v>37300</v>
      </c>
      <c r="R378" s="41">
        <v>37301</v>
      </c>
      <c r="S378" s="41">
        <v>500</v>
      </c>
      <c r="T378" s="41">
        <v>37302</v>
      </c>
      <c r="U378" s="41">
        <v>500</v>
      </c>
      <c r="V378" s="41">
        <v>37303</v>
      </c>
      <c r="W378" s="41">
        <v>500</v>
      </c>
      <c r="X378" s="41">
        <v>37304</v>
      </c>
      <c r="Y378" s="41">
        <v>500</v>
      </c>
      <c r="Z378" s="41">
        <v>37305</v>
      </c>
      <c r="AA378" s="41">
        <v>500</v>
      </c>
      <c r="AB378" s="41">
        <v>37306</v>
      </c>
      <c r="AC378" s="41">
        <v>500</v>
      </c>
      <c r="AD378" s="41">
        <v>37307</v>
      </c>
      <c r="AE378" s="41">
        <v>1</v>
      </c>
      <c r="AF378" s="6"/>
      <c r="AG378" s="6"/>
      <c r="AH378" s="6">
        <v>9</v>
      </c>
      <c r="AI378" s="6" t="str">
        <f t="shared" si="136"/>
        <v>fightbg9</v>
      </c>
      <c r="AJ378" s="6" t="str">
        <f t="shared" si="137"/>
        <v>smallback_9</v>
      </c>
      <c r="AK378" s="18">
        <v>37300</v>
      </c>
      <c r="AL378" s="5" t="str">
        <f t="shared" si="142"/>
        <v>map9_3</v>
      </c>
    </row>
    <row r="379" spans="1:38" s="2" customFormat="1" x14ac:dyDescent="0.3">
      <c r="A379" s="6">
        <v>2</v>
      </c>
      <c r="B379" s="6" t="str">
        <f t="shared" si="135"/>
        <v>1-374</v>
      </c>
      <c r="C379" s="29" t="s">
        <v>448</v>
      </c>
      <c r="D379" s="6" t="s">
        <v>951</v>
      </c>
      <c r="E379" s="6"/>
      <c r="F379" s="6"/>
      <c r="G379" s="6">
        <v>1</v>
      </c>
      <c r="H379" s="6">
        <v>373</v>
      </c>
      <c r="I379" s="6">
        <f t="shared" ca="1" si="138"/>
        <v>2077043</v>
      </c>
      <c r="J379" s="6">
        <f ca="1">(INT((VLOOKUP(C379*100+10*(G379-1),[1]导表_副本怪物!$B$4:$AK$100000,23,0)*20+(VLOOKUP(C379*100+10*(G379-1),[1]导表_副本怪物!$B$4:$AK$100000,31,0)+VLOOKUP(C379*100+10*(G379-1),[1]导表_副本怪物!$B$4:$AK$100000,32,0)+VLOOKUP(C379*100+10*(G379-1),[1]导表_副本怪物!$B$4:$AK$100000,33,0)+VLOOKUP(C379*100+10*(G379-1),[1]导表_副本怪物!$B$4:$AK$100000,34,0)+VLOOKUP(C379*100+10*(G379-1),[1]导表_副本怪物!$B$4:$AK$100000,35,0))*20)*1000)/1000)</f>
        <v>2443580</v>
      </c>
      <c r="K379" s="6"/>
      <c r="L379" s="6"/>
      <c r="M379" s="6">
        <f t="shared" si="140"/>
        <v>1</v>
      </c>
      <c r="N379" s="6">
        <v>1</v>
      </c>
      <c r="O379" s="6"/>
      <c r="P379" s="6">
        <v>0</v>
      </c>
      <c r="Q379" s="6">
        <v>37400</v>
      </c>
      <c r="R379" s="41">
        <v>37401</v>
      </c>
      <c r="S379" s="41">
        <v>500</v>
      </c>
      <c r="T379" s="41">
        <v>37402</v>
      </c>
      <c r="U379" s="41">
        <v>500</v>
      </c>
      <c r="V379" s="41">
        <v>37403</v>
      </c>
      <c r="W379" s="41">
        <v>500</v>
      </c>
      <c r="X379" s="41">
        <v>37404</v>
      </c>
      <c r="Y379" s="41">
        <v>500</v>
      </c>
      <c r="Z379" s="41">
        <v>37405</v>
      </c>
      <c r="AA379" s="41">
        <v>500</v>
      </c>
      <c r="AB379" s="41">
        <v>37406</v>
      </c>
      <c r="AC379" s="41">
        <v>500</v>
      </c>
      <c r="AD379" s="41">
        <v>37407</v>
      </c>
      <c r="AE379" s="41">
        <v>1</v>
      </c>
      <c r="AF379" s="6"/>
      <c r="AG379" s="6"/>
      <c r="AH379" s="6">
        <v>9</v>
      </c>
      <c r="AI379" s="6" t="str">
        <f t="shared" si="136"/>
        <v>fightbg9</v>
      </c>
      <c r="AJ379" s="6" t="str">
        <f t="shared" si="137"/>
        <v>smallback_9</v>
      </c>
      <c r="AK379" s="18">
        <v>37400</v>
      </c>
      <c r="AL379" s="5" t="str">
        <f t="shared" si="143"/>
        <v>map9_4</v>
      </c>
    </row>
    <row r="380" spans="1:38" s="2" customFormat="1" x14ac:dyDescent="0.3">
      <c r="A380" s="6">
        <v>2</v>
      </c>
      <c r="B380" s="11" t="str">
        <f t="shared" si="135"/>
        <v>1-375</v>
      </c>
      <c r="C380" s="29" t="s">
        <v>449</v>
      </c>
      <c r="D380" s="6" t="s">
        <v>952</v>
      </c>
      <c r="E380" s="6"/>
      <c r="F380" s="6"/>
      <c r="G380" s="11">
        <v>1</v>
      </c>
      <c r="H380" s="6">
        <v>374</v>
      </c>
      <c r="I380" s="6">
        <f t="shared" ca="1" si="138"/>
        <v>2238050</v>
      </c>
      <c r="J380" s="6">
        <f ca="1">(INT((VLOOKUP(C380*100+10*(G380-1),[1]导表_副本怪物!$B$4:$AK$100000,23,0)*20+(VLOOKUP(C380*100+10*(G380-1),[1]导表_副本怪物!$B$4:$AK$100000,31,0)+VLOOKUP(C380*100+10*(G380-1),[1]导表_副本怪物!$B$4:$AK$100000,32,0)+VLOOKUP(C380*100+10*(G380-1),[1]导表_副本怪物!$B$4:$AK$100000,33,0)+VLOOKUP(C380*100+10*(G380-1),[1]导表_副本怪物!$B$4:$AK$100000,34,0)+VLOOKUP(C380*100+10*(G380-1),[1]导表_副本怪物!$B$4:$AK$100000,35,0))*20)*1000)/1000)</f>
        <v>2633000</v>
      </c>
      <c r="K380" s="6"/>
      <c r="L380" s="6"/>
      <c r="M380" s="6">
        <f t="shared" si="140"/>
        <v>1</v>
      </c>
      <c r="N380" s="6">
        <v>1</v>
      </c>
      <c r="O380" s="6"/>
      <c r="P380" s="6">
        <v>0</v>
      </c>
      <c r="Q380" s="6">
        <v>37500</v>
      </c>
      <c r="R380" s="41">
        <v>37501</v>
      </c>
      <c r="S380" s="41">
        <v>500</v>
      </c>
      <c r="T380" s="41">
        <v>37502</v>
      </c>
      <c r="U380" s="41">
        <v>500</v>
      </c>
      <c r="V380" s="41">
        <v>37503</v>
      </c>
      <c r="W380" s="41">
        <v>500</v>
      </c>
      <c r="X380" s="41">
        <v>37504</v>
      </c>
      <c r="Y380" s="41">
        <v>500</v>
      </c>
      <c r="Z380" s="41">
        <v>37505</v>
      </c>
      <c r="AA380" s="41">
        <v>500</v>
      </c>
      <c r="AB380" s="41">
        <v>37506</v>
      </c>
      <c r="AC380" s="41">
        <v>500</v>
      </c>
      <c r="AD380" s="41">
        <v>37507</v>
      </c>
      <c r="AE380" s="41">
        <v>1</v>
      </c>
      <c r="AF380" s="6"/>
      <c r="AG380" s="6"/>
      <c r="AH380" s="6">
        <v>9</v>
      </c>
      <c r="AI380" s="6" t="str">
        <f t="shared" si="136"/>
        <v>fightbg9</v>
      </c>
      <c r="AJ380" s="6" t="str">
        <f t="shared" si="137"/>
        <v>smallback_9</v>
      </c>
      <c r="AK380" s="18">
        <v>37500</v>
      </c>
      <c r="AL380" s="5" t="str">
        <f t="shared" si="144"/>
        <v>map9_5</v>
      </c>
    </row>
    <row r="381" spans="1:38" s="2" customFormat="1" x14ac:dyDescent="0.3">
      <c r="A381" s="6">
        <v>2</v>
      </c>
      <c r="B381" s="6" t="str">
        <f t="shared" si="135"/>
        <v>1-376</v>
      </c>
      <c r="C381" s="29" t="s">
        <v>450</v>
      </c>
      <c r="D381" s="6" t="s">
        <v>953</v>
      </c>
      <c r="E381" s="6"/>
      <c r="F381" s="6"/>
      <c r="G381" s="6">
        <v>1</v>
      </c>
      <c r="H381" s="6">
        <v>375</v>
      </c>
      <c r="I381" s="6">
        <f t="shared" ca="1" si="138"/>
        <v>2035665</v>
      </c>
      <c r="J381" s="6">
        <f ca="1">(INT((VLOOKUP(C381*100+10*(G381-1),[1]导表_副本怪物!$B$4:$AK$100000,23,0)*20+(VLOOKUP(C381*100+10*(G381-1),[1]导表_副本怪物!$B$4:$AK$100000,31,0)+VLOOKUP(C381*100+10*(G381-1),[1]导表_副本怪物!$B$4:$AK$100000,32,0)+VLOOKUP(C381*100+10*(G381-1),[1]导表_副本怪物!$B$4:$AK$100000,33,0)+VLOOKUP(C381*100+10*(G381-1),[1]导表_副本怪物!$B$4:$AK$100000,34,0)+VLOOKUP(C381*100+10*(G381-1),[1]导表_副本怪物!$B$4:$AK$100000,35,0))*20)*1000)/1000)</f>
        <v>2394900</v>
      </c>
      <c r="K381" s="12" t="s">
        <v>2120</v>
      </c>
      <c r="L381" s="12" t="s">
        <v>65</v>
      </c>
      <c r="M381" s="6">
        <f t="shared" si="140"/>
        <v>1</v>
      </c>
      <c r="N381" s="12">
        <v>1</v>
      </c>
      <c r="O381" s="12"/>
      <c r="P381" s="6">
        <v>0</v>
      </c>
      <c r="Q381" s="6">
        <v>37600</v>
      </c>
      <c r="R381" s="41">
        <v>37601</v>
      </c>
      <c r="S381" s="41">
        <v>500</v>
      </c>
      <c r="T381" s="41">
        <v>37602</v>
      </c>
      <c r="U381" s="41">
        <v>500</v>
      </c>
      <c r="V381" s="41">
        <v>37603</v>
      </c>
      <c r="W381" s="41">
        <v>500</v>
      </c>
      <c r="X381" s="41">
        <v>37604</v>
      </c>
      <c r="Y381" s="41">
        <v>500</v>
      </c>
      <c r="Z381" s="41">
        <v>37605</v>
      </c>
      <c r="AA381" s="41">
        <v>500</v>
      </c>
      <c r="AB381" s="41">
        <v>37606</v>
      </c>
      <c r="AC381" s="41">
        <v>500</v>
      </c>
      <c r="AD381" s="41">
        <v>37607</v>
      </c>
      <c r="AE381" s="41">
        <v>1</v>
      </c>
      <c r="AF381" s="6"/>
      <c r="AG381" s="6"/>
      <c r="AH381" s="6">
        <v>9</v>
      </c>
      <c r="AI381" s="6" t="str">
        <f t="shared" si="136"/>
        <v>fightbg9</v>
      </c>
      <c r="AJ381" s="6" t="str">
        <f t="shared" si="137"/>
        <v>smallback_9</v>
      </c>
      <c r="AK381" s="18">
        <v>37600</v>
      </c>
      <c r="AL381" s="5" t="str">
        <f t="shared" si="139"/>
        <v>map9_1</v>
      </c>
    </row>
    <row r="382" spans="1:38" s="2" customFormat="1" x14ac:dyDescent="0.3">
      <c r="A382" s="6">
        <v>2</v>
      </c>
      <c r="B382" s="6" t="str">
        <f t="shared" si="135"/>
        <v>1-377</v>
      </c>
      <c r="C382" s="29" t="s">
        <v>451</v>
      </c>
      <c r="D382" s="6" t="s">
        <v>954</v>
      </c>
      <c r="E382" s="6"/>
      <c r="F382" s="6"/>
      <c r="G382" s="6">
        <v>1</v>
      </c>
      <c r="H382" s="6">
        <v>376</v>
      </c>
      <c r="I382" s="6">
        <f t="shared" ca="1" si="138"/>
        <v>2086274</v>
      </c>
      <c r="J382" s="6">
        <f ca="1">(INT((VLOOKUP(C382*100+10*(G382-1),[1]导表_副本怪物!$B$4:$AK$100000,23,0)*20+(VLOOKUP(C382*100+10*(G382-1),[1]导表_副本怪物!$B$4:$AK$100000,31,0)+VLOOKUP(C382*100+10*(G382-1),[1]导表_副本怪物!$B$4:$AK$100000,32,0)+VLOOKUP(C382*100+10*(G382-1),[1]导表_副本怪物!$B$4:$AK$100000,33,0)+VLOOKUP(C382*100+10*(G382-1),[1]导表_副本怪物!$B$4:$AK$100000,34,0)+VLOOKUP(C382*100+10*(G382-1),[1]导表_副本怪物!$B$4:$AK$100000,35,0))*20)*1000)/1000)</f>
        <v>2454440</v>
      </c>
      <c r="M382" s="6">
        <f t="shared" si="140"/>
        <v>1</v>
      </c>
      <c r="N382" s="6">
        <v>1</v>
      </c>
      <c r="O382" s="6"/>
      <c r="P382" s="6">
        <v>0</v>
      </c>
      <c r="Q382" s="6">
        <v>37700</v>
      </c>
      <c r="R382" s="41">
        <v>37701</v>
      </c>
      <c r="S382" s="41">
        <v>500</v>
      </c>
      <c r="T382" s="41">
        <v>37702</v>
      </c>
      <c r="U382" s="41">
        <v>500</v>
      </c>
      <c r="V382" s="41">
        <v>37703</v>
      </c>
      <c r="W382" s="41">
        <v>500</v>
      </c>
      <c r="X382" s="41">
        <v>37704</v>
      </c>
      <c r="Y382" s="41">
        <v>500</v>
      </c>
      <c r="Z382" s="41">
        <v>37705</v>
      </c>
      <c r="AA382" s="41">
        <v>500</v>
      </c>
      <c r="AB382" s="41">
        <v>37706</v>
      </c>
      <c r="AC382" s="41">
        <v>500</v>
      </c>
      <c r="AD382" s="41">
        <v>37707</v>
      </c>
      <c r="AE382" s="41">
        <v>1</v>
      </c>
      <c r="AF382" s="6"/>
      <c r="AG382" s="6"/>
      <c r="AH382" s="6">
        <v>9</v>
      </c>
      <c r="AI382" s="6" t="str">
        <f t="shared" si="136"/>
        <v>fightbg9</v>
      </c>
      <c r="AJ382" s="6" t="str">
        <f t="shared" si="137"/>
        <v>smallback_9</v>
      </c>
      <c r="AK382" s="18">
        <v>37700</v>
      </c>
      <c r="AL382" s="5" t="str">
        <f t="shared" si="141"/>
        <v>map9_2</v>
      </c>
    </row>
    <row r="383" spans="1:38" s="2" customFormat="1" x14ac:dyDescent="0.3">
      <c r="A383" s="6">
        <v>2</v>
      </c>
      <c r="B383" s="6" t="str">
        <f t="shared" si="135"/>
        <v>1-378</v>
      </c>
      <c r="C383" s="29" t="s">
        <v>452</v>
      </c>
      <c r="D383" s="6" t="s">
        <v>955</v>
      </c>
      <c r="E383" s="6"/>
      <c r="F383" s="6"/>
      <c r="G383" s="6">
        <v>1</v>
      </c>
      <c r="H383" s="6">
        <v>377</v>
      </c>
      <c r="I383" s="6">
        <f t="shared" ca="1" si="138"/>
        <v>2136866</v>
      </c>
      <c r="J383" s="6">
        <f ca="1">(INT((VLOOKUP(C383*100+10*(G383-1),[1]导表_副本怪物!$B$4:$AK$100000,23,0)*20+(VLOOKUP(C383*100+10*(G383-1),[1]导表_副本怪物!$B$4:$AK$100000,31,0)+VLOOKUP(C383*100+10*(G383-1),[1]导表_副本怪物!$B$4:$AK$100000,32,0)+VLOOKUP(C383*100+10*(G383-1),[1]导表_副本怪物!$B$4:$AK$100000,33,0)+VLOOKUP(C383*100+10*(G383-1),[1]导表_副本怪物!$B$4:$AK$100000,34,0)+VLOOKUP(C383*100+10*(G383-1),[1]导表_副本怪物!$B$4:$AK$100000,35,0))*20)*1000)/1000)</f>
        <v>2513960</v>
      </c>
      <c r="M383" s="6">
        <f t="shared" si="140"/>
        <v>1</v>
      </c>
      <c r="N383" s="6">
        <v>1</v>
      </c>
      <c r="O383" s="6"/>
      <c r="P383" s="6">
        <v>0</v>
      </c>
      <c r="Q383" s="6">
        <v>37800</v>
      </c>
      <c r="R383" s="41">
        <v>37801</v>
      </c>
      <c r="S383" s="41">
        <v>500</v>
      </c>
      <c r="T383" s="41">
        <v>37802</v>
      </c>
      <c r="U383" s="41">
        <v>500</v>
      </c>
      <c r="V383" s="41">
        <v>37803</v>
      </c>
      <c r="W383" s="41">
        <v>500</v>
      </c>
      <c r="X383" s="41">
        <v>37804</v>
      </c>
      <c r="Y383" s="41">
        <v>500</v>
      </c>
      <c r="Z383" s="41">
        <v>37805</v>
      </c>
      <c r="AA383" s="41">
        <v>500</v>
      </c>
      <c r="AB383" s="41">
        <v>37806</v>
      </c>
      <c r="AC383" s="41">
        <v>500</v>
      </c>
      <c r="AD383" s="41">
        <v>37807</v>
      </c>
      <c r="AE383" s="41">
        <v>1</v>
      </c>
      <c r="AF383" s="6"/>
      <c r="AG383" s="6"/>
      <c r="AH383" s="6">
        <v>9</v>
      </c>
      <c r="AI383" s="6" t="str">
        <f t="shared" si="136"/>
        <v>fightbg9</v>
      </c>
      <c r="AJ383" s="6" t="str">
        <f t="shared" si="137"/>
        <v>smallback_9</v>
      </c>
      <c r="AK383" s="18">
        <v>37800</v>
      </c>
      <c r="AL383" s="5" t="str">
        <f t="shared" si="142"/>
        <v>map9_3</v>
      </c>
    </row>
    <row r="384" spans="1:38" s="2" customFormat="1" x14ac:dyDescent="0.3">
      <c r="A384" s="6">
        <v>2</v>
      </c>
      <c r="B384" s="6" t="str">
        <f t="shared" si="135"/>
        <v>1-379</v>
      </c>
      <c r="C384" s="29" t="s">
        <v>453</v>
      </c>
      <c r="D384" s="6" t="s">
        <v>956</v>
      </c>
      <c r="E384" s="6"/>
      <c r="F384" s="6"/>
      <c r="G384" s="6">
        <v>1</v>
      </c>
      <c r="H384" s="6">
        <v>378</v>
      </c>
      <c r="I384" s="6">
        <f t="shared" ca="1" si="138"/>
        <v>2187475</v>
      </c>
      <c r="J384" s="6">
        <f ca="1">(INT((VLOOKUP(C384*100+10*(G384-1),[1]导表_副本怪物!$B$4:$AK$100000,23,0)*20+(VLOOKUP(C384*100+10*(G384-1),[1]导表_副本怪物!$B$4:$AK$100000,31,0)+VLOOKUP(C384*100+10*(G384-1),[1]导表_副本怪物!$B$4:$AK$100000,32,0)+VLOOKUP(C384*100+10*(G384-1),[1]导表_副本怪物!$B$4:$AK$100000,33,0)+VLOOKUP(C384*100+10*(G384-1),[1]导表_副本怪物!$B$4:$AK$100000,34,0)+VLOOKUP(C384*100+10*(G384-1),[1]导表_副本怪物!$B$4:$AK$100000,35,0))*20)*1000)/1000)</f>
        <v>2573500</v>
      </c>
      <c r="M384" s="6">
        <f t="shared" si="140"/>
        <v>1</v>
      </c>
      <c r="N384" s="12">
        <v>1</v>
      </c>
      <c r="O384" s="12"/>
      <c r="P384" s="6">
        <v>0</v>
      </c>
      <c r="Q384" s="6">
        <v>37900</v>
      </c>
      <c r="R384" s="41">
        <v>37901</v>
      </c>
      <c r="S384" s="41">
        <v>500</v>
      </c>
      <c r="T384" s="41">
        <v>37902</v>
      </c>
      <c r="U384" s="41">
        <v>500</v>
      </c>
      <c r="V384" s="41">
        <v>37903</v>
      </c>
      <c r="W384" s="41">
        <v>500</v>
      </c>
      <c r="X384" s="41">
        <v>37904</v>
      </c>
      <c r="Y384" s="41">
        <v>500</v>
      </c>
      <c r="Z384" s="41">
        <v>37905</v>
      </c>
      <c r="AA384" s="41">
        <v>500</v>
      </c>
      <c r="AB384" s="41">
        <v>37906</v>
      </c>
      <c r="AC384" s="41">
        <v>500</v>
      </c>
      <c r="AD384" s="41">
        <v>37907</v>
      </c>
      <c r="AE384" s="41">
        <v>1</v>
      </c>
      <c r="AF384" s="6"/>
      <c r="AG384" s="6"/>
      <c r="AH384" s="6">
        <v>9</v>
      </c>
      <c r="AI384" s="6" t="str">
        <f t="shared" si="136"/>
        <v>fightbg9</v>
      </c>
      <c r="AJ384" s="6" t="str">
        <f t="shared" si="137"/>
        <v>smallback_9</v>
      </c>
      <c r="AK384" s="18">
        <v>37900</v>
      </c>
      <c r="AL384" s="5" t="str">
        <f t="shared" si="143"/>
        <v>map9_4</v>
      </c>
    </row>
    <row r="385" spans="1:38" s="2" customFormat="1" x14ac:dyDescent="0.3">
      <c r="A385" s="6">
        <v>2</v>
      </c>
      <c r="B385" s="11" t="str">
        <f t="shared" si="135"/>
        <v>1-380</v>
      </c>
      <c r="C385" s="29" t="s">
        <v>454</v>
      </c>
      <c r="D385" s="6" t="s">
        <v>957</v>
      </c>
      <c r="E385" s="6"/>
      <c r="F385" s="6"/>
      <c r="G385" s="11">
        <v>1</v>
      </c>
      <c r="H385" s="6">
        <v>379</v>
      </c>
      <c r="I385" s="6">
        <f t="shared" ca="1" si="138"/>
        <v>2357917</v>
      </c>
      <c r="J385" s="6">
        <f ca="1">(INT((VLOOKUP(C385*100+10*(G385-1),[1]导表_副本怪物!$B$4:$AK$100000,23,0)*20+(VLOOKUP(C385*100+10*(G385-1),[1]导表_副本怪物!$B$4:$AK$100000,31,0)+VLOOKUP(C385*100+10*(G385-1),[1]导表_副本怪物!$B$4:$AK$100000,32,0)+VLOOKUP(C385*100+10*(G385-1),[1]导表_副本怪物!$B$4:$AK$100000,33,0)+VLOOKUP(C385*100+10*(G385-1),[1]导表_副本怪物!$B$4:$AK$100000,34,0)+VLOOKUP(C385*100+10*(G385-1),[1]导表_副本怪物!$B$4:$AK$100000,35,0))*20)*1000)/1000)</f>
        <v>2774020</v>
      </c>
      <c r="M385" s="6">
        <f t="shared" si="140"/>
        <v>1</v>
      </c>
      <c r="N385" s="6">
        <v>1</v>
      </c>
      <c r="O385" s="6"/>
      <c r="P385" s="6">
        <v>0</v>
      </c>
      <c r="Q385" s="6">
        <v>38000</v>
      </c>
      <c r="R385" s="41">
        <v>38001</v>
      </c>
      <c r="S385" s="41">
        <v>500</v>
      </c>
      <c r="T385" s="41">
        <v>38002</v>
      </c>
      <c r="U385" s="41">
        <v>500</v>
      </c>
      <c r="V385" s="41">
        <v>38003</v>
      </c>
      <c r="W385" s="41">
        <v>500</v>
      </c>
      <c r="X385" s="41">
        <v>38004</v>
      </c>
      <c r="Y385" s="41">
        <v>500</v>
      </c>
      <c r="Z385" s="41">
        <v>38005</v>
      </c>
      <c r="AA385" s="41">
        <v>500</v>
      </c>
      <c r="AB385" s="41">
        <v>38006</v>
      </c>
      <c r="AC385" s="41">
        <v>500</v>
      </c>
      <c r="AD385" s="41">
        <v>38007</v>
      </c>
      <c r="AE385" s="41">
        <v>1</v>
      </c>
      <c r="AF385" s="6"/>
      <c r="AG385" s="6"/>
      <c r="AH385" s="6">
        <v>9</v>
      </c>
      <c r="AI385" s="6" t="str">
        <f t="shared" si="136"/>
        <v>fightbg9</v>
      </c>
      <c r="AJ385" s="6" t="str">
        <f t="shared" si="137"/>
        <v>smallback_9</v>
      </c>
      <c r="AK385" s="18">
        <v>38000</v>
      </c>
      <c r="AL385" s="5" t="str">
        <f t="shared" si="144"/>
        <v>map9_5</v>
      </c>
    </row>
    <row r="386" spans="1:38" s="2" customFormat="1" x14ac:dyDescent="0.3">
      <c r="A386" s="6">
        <v>2</v>
      </c>
      <c r="B386" s="6" t="str">
        <f t="shared" si="135"/>
        <v>1-381</v>
      </c>
      <c r="C386" s="29" t="s">
        <v>455</v>
      </c>
      <c r="D386" s="6" t="s">
        <v>958</v>
      </c>
      <c r="E386" s="6"/>
      <c r="F386" s="6"/>
      <c r="G386" s="6">
        <v>1</v>
      </c>
      <c r="H386" s="6">
        <v>380</v>
      </c>
      <c r="I386" s="6">
        <f t="shared" ca="1" si="138"/>
        <v>2143802</v>
      </c>
      <c r="J386" s="6">
        <f ca="1">(INT((VLOOKUP(C386*100+10*(G386-1),[1]导表_副本怪物!$B$4:$AK$100000,23,0)*20+(VLOOKUP(C386*100+10*(G386-1),[1]导表_副本怪物!$B$4:$AK$100000,31,0)+VLOOKUP(C386*100+10*(G386-1),[1]导表_副本怪物!$B$4:$AK$100000,32,0)+VLOOKUP(C386*100+10*(G386-1),[1]导表_副本怪物!$B$4:$AK$100000,33,0)+VLOOKUP(C386*100+10*(G386-1),[1]导表_副本怪物!$B$4:$AK$100000,34,0)+VLOOKUP(C386*100+10*(G386-1),[1]导表_副本怪物!$B$4:$AK$100000,35,0))*20)*1000)/1000)</f>
        <v>2522120</v>
      </c>
      <c r="K386" s="12" t="s">
        <v>2108</v>
      </c>
      <c r="L386" s="12" t="s">
        <v>63</v>
      </c>
      <c r="M386" s="6">
        <f t="shared" si="140"/>
        <v>1</v>
      </c>
      <c r="N386" s="6">
        <v>1</v>
      </c>
      <c r="O386" s="6"/>
      <c r="P386" s="6">
        <v>0</v>
      </c>
      <c r="Q386" s="6">
        <v>38100</v>
      </c>
      <c r="R386" s="41">
        <v>38101</v>
      </c>
      <c r="S386" s="41">
        <v>500</v>
      </c>
      <c r="T386" s="41">
        <v>38102</v>
      </c>
      <c r="U386" s="41">
        <v>500</v>
      </c>
      <c r="V386" s="41">
        <v>38103</v>
      </c>
      <c r="W386" s="41">
        <v>500</v>
      </c>
      <c r="X386" s="41">
        <v>38104</v>
      </c>
      <c r="Y386" s="41">
        <v>500</v>
      </c>
      <c r="Z386" s="41">
        <v>38105</v>
      </c>
      <c r="AA386" s="41">
        <v>500</v>
      </c>
      <c r="AB386" s="41">
        <v>38106</v>
      </c>
      <c r="AC386" s="41">
        <v>500</v>
      </c>
      <c r="AD386" s="41">
        <v>38107</v>
      </c>
      <c r="AE386" s="41">
        <v>1</v>
      </c>
      <c r="AF386" s="6"/>
      <c r="AG386" s="6"/>
      <c r="AH386" s="6">
        <v>7</v>
      </c>
      <c r="AI386" s="6" t="str">
        <f t="shared" si="136"/>
        <v>fightbg7</v>
      </c>
      <c r="AJ386" s="6" t="str">
        <f t="shared" si="137"/>
        <v>smallback_7</v>
      </c>
      <c r="AK386" s="18">
        <v>38100</v>
      </c>
      <c r="AL386" s="5" t="str">
        <f t="shared" si="139"/>
        <v>map7_1</v>
      </c>
    </row>
    <row r="387" spans="1:38" s="2" customFormat="1" x14ac:dyDescent="0.3">
      <c r="A387" s="6">
        <v>2</v>
      </c>
      <c r="B387" s="6" t="str">
        <f t="shared" si="135"/>
        <v>1-382</v>
      </c>
      <c r="C387" s="29" t="s">
        <v>456</v>
      </c>
      <c r="D387" s="6" t="s">
        <v>959</v>
      </c>
      <c r="E387" s="6"/>
      <c r="F387" s="6"/>
      <c r="G387" s="6">
        <v>1</v>
      </c>
      <c r="H387" s="6">
        <v>381</v>
      </c>
      <c r="I387" s="6">
        <f t="shared" ca="1" si="138"/>
        <v>2197369</v>
      </c>
      <c r="J387" s="6">
        <f ca="1">(INT((VLOOKUP(C387*100+10*(G387-1),[1]导表_副本怪物!$B$4:$AK$100000,23,0)*20+(VLOOKUP(C387*100+10*(G387-1),[1]导表_副本怪物!$B$4:$AK$100000,31,0)+VLOOKUP(C387*100+10*(G387-1),[1]导表_副本怪物!$B$4:$AK$100000,32,0)+VLOOKUP(C387*100+10*(G387-1),[1]导表_副本怪物!$B$4:$AK$100000,33,0)+VLOOKUP(C387*100+10*(G387-1),[1]导表_副本怪物!$B$4:$AK$100000,34,0)+VLOOKUP(C387*100+10*(G387-1),[1]导表_副本怪物!$B$4:$AK$100000,35,0))*20)*1000)/1000)</f>
        <v>2585140</v>
      </c>
      <c r="K387" s="6"/>
      <c r="L387" s="6"/>
      <c r="M387" s="6">
        <f t="shared" si="140"/>
        <v>1</v>
      </c>
      <c r="N387" s="12">
        <v>1</v>
      </c>
      <c r="O387" s="12"/>
      <c r="P387" s="6">
        <v>0</v>
      </c>
      <c r="Q387" s="6">
        <v>38200</v>
      </c>
      <c r="R387" s="41">
        <v>38201</v>
      </c>
      <c r="S387" s="41">
        <v>500</v>
      </c>
      <c r="T387" s="41">
        <v>38202</v>
      </c>
      <c r="U387" s="41">
        <v>500</v>
      </c>
      <c r="V387" s="41">
        <v>38203</v>
      </c>
      <c r="W387" s="41">
        <v>500</v>
      </c>
      <c r="X387" s="41">
        <v>38204</v>
      </c>
      <c r="Y387" s="41">
        <v>500</v>
      </c>
      <c r="Z387" s="41">
        <v>38205</v>
      </c>
      <c r="AA387" s="41">
        <v>500</v>
      </c>
      <c r="AB387" s="41">
        <v>38206</v>
      </c>
      <c r="AC387" s="41">
        <v>500</v>
      </c>
      <c r="AD387" s="41">
        <v>38207</v>
      </c>
      <c r="AE387" s="41">
        <v>1</v>
      </c>
      <c r="AF387" s="6"/>
      <c r="AG387" s="6"/>
      <c r="AH387" s="6">
        <v>7</v>
      </c>
      <c r="AI387" s="6" t="str">
        <f t="shared" si="136"/>
        <v>fightbg7</v>
      </c>
      <c r="AJ387" s="6" t="str">
        <f t="shared" si="137"/>
        <v>smallback_7</v>
      </c>
      <c r="AK387" s="18">
        <v>38200</v>
      </c>
      <c r="AL387" s="5" t="str">
        <f t="shared" si="141"/>
        <v>map7_2</v>
      </c>
    </row>
    <row r="388" spans="1:38" s="2" customFormat="1" x14ac:dyDescent="0.3">
      <c r="A388" s="6">
        <v>2</v>
      </c>
      <c r="B388" s="6" t="str">
        <f t="shared" si="135"/>
        <v>1-383</v>
      </c>
      <c r="C388" s="29" t="s">
        <v>457</v>
      </c>
      <c r="D388" s="6" t="s">
        <v>960</v>
      </c>
      <c r="E388" s="6"/>
      <c r="F388" s="6"/>
      <c r="G388" s="6">
        <v>1</v>
      </c>
      <c r="H388" s="6">
        <v>382</v>
      </c>
      <c r="I388" s="6">
        <f t="shared" ca="1" si="138"/>
        <v>2250868</v>
      </c>
      <c r="J388" s="6">
        <f ca="1">(INT((VLOOKUP(C388*100+10*(G388-1),[1]导表_副本怪物!$B$4:$AK$100000,23,0)*20+(VLOOKUP(C388*100+10*(G388-1),[1]导表_副本怪物!$B$4:$AK$100000,31,0)+VLOOKUP(C388*100+10*(G388-1),[1]导表_副本怪物!$B$4:$AK$100000,32,0)+VLOOKUP(C388*100+10*(G388-1),[1]导表_副本怪物!$B$4:$AK$100000,33,0)+VLOOKUP(C388*100+10*(G388-1),[1]导表_副本怪物!$B$4:$AK$100000,34,0)+VLOOKUP(C388*100+10*(G388-1),[1]导表_副本怪物!$B$4:$AK$100000,35,0))*20)*1000)/1000)</f>
        <v>2648080</v>
      </c>
      <c r="K388" s="6"/>
      <c r="L388" s="6"/>
      <c r="M388" s="6">
        <f t="shared" si="140"/>
        <v>1</v>
      </c>
      <c r="N388" s="6">
        <v>1</v>
      </c>
      <c r="O388" s="6"/>
      <c r="P388" s="6">
        <v>0</v>
      </c>
      <c r="Q388" s="6">
        <v>38300</v>
      </c>
      <c r="R388" s="41">
        <v>38301</v>
      </c>
      <c r="S388" s="41">
        <v>500</v>
      </c>
      <c r="T388" s="41">
        <v>38302</v>
      </c>
      <c r="U388" s="41">
        <v>500</v>
      </c>
      <c r="V388" s="41">
        <v>38303</v>
      </c>
      <c r="W388" s="41">
        <v>500</v>
      </c>
      <c r="X388" s="41">
        <v>38304</v>
      </c>
      <c r="Y388" s="41">
        <v>500</v>
      </c>
      <c r="Z388" s="41">
        <v>38305</v>
      </c>
      <c r="AA388" s="41">
        <v>500</v>
      </c>
      <c r="AB388" s="41">
        <v>38306</v>
      </c>
      <c r="AC388" s="41">
        <v>500</v>
      </c>
      <c r="AD388" s="41">
        <v>38307</v>
      </c>
      <c r="AE388" s="41">
        <v>1</v>
      </c>
      <c r="AF388" s="6"/>
      <c r="AG388" s="6"/>
      <c r="AH388" s="6">
        <v>7</v>
      </c>
      <c r="AI388" s="6" t="str">
        <f t="shared" si="136"/>
        <v>fightbg7</v>
      </c>
      <c r="AJ388" s="6" t="str">
        <f t="shared" si="137"/>
        <v>smallback_7</v>
      </c>
      <c r="AK388" s="18">
        <v>38300</v>
      </c>
      <c r="AL388" s="5" t="str">
        <f t="shared" si="142"/>
        <v>map7_3</v>
      </c>
    </row>
    <row r="389" spans="1:38" s="2" customFormat="1" x14ac:dyDescent="0.3">
      <c r="A389" s="6">
        <v>2</v>
      </c>
      <c r="B389" s="6" t="str">
        <f t="shared" si="135"/>
        <v>1-384</v>
      </c>
      <c r="C389" s="29" t="s">
        <v>458</v>
      </c>
      <c r="D389" s="6" t="s">
        <v>961</v>
      </c>
      <c r="E389" s="6"/>
      <c r="F389" s="6"/>
      <c r="G389" s="6">
        <v>1</v>
      </c>
      <c r="H389" s="6">
        <v>383</v>
      </c>
      <c r="I389" s="6">
        <f t="shared" ca="1" si="138"/>
        <v>2304452</v>
      </c>
      <c r="J389" s="6">
        <f ca="1">(INT((VLOOKUP(C389*100+10*(G389-1),[1]导表_副本怪物!$B$4:$AK$100000,23,0)*20+(VLOOKUP(C389*100+10*(G389-1),[1]导表_副本怪物!$B$4:$AK$100000,31,0)+VLOOKUP(C389*100+10*(G389-1),[1]导表_副本怪物!$B$4:$AK$100000,32,0)+VLOOKUP(C389*100+10*(G389-1),[1]导表_副本怪物!$B$4:$AK$100000,33,0)+VLOOKUP(C389*100+10*(G389-1),[1]导表_副本怪物!$B$4:$AK$100000,34,0)+VLOOKUP(C389*100+10*(G389-1),[1]导表_副本怪物!$B$4:$AK$100000,35,0))*20)*1000)/1000)</f>
        <v>2711120</v>
      </c>
      <c r="K389" s="6"/>
      <c r="L389" s="6"/>
      <c r="M389" s="6">
        <f t="shared" si="140"/>
        <v>1</v>
      </c>
      <c r="N389" s="6">
        <v>1</v>
      </c>
      <c r="O389" s="6"/>
      <c r="P389" s="6">
        <v>0</v>
      </c>
      <c r="Q389" s="6">
        <v>38400</v>
      </c>
      <c r="R389" s="41">
        <v>38401</v>
      </c>
      <c r="S389" s="41">
        <v>500</v>
      </c>
      <c r="T389" s="41">
        <v>38402</v>
      </c>
      <c r="U389" s="41">
        <v>500</v>
      </c>
      <c r="V389" s="41">
        <v>38403</v>
      </c>
      <c r="W389" s="41">
        <v>500</v>
      </c>
      <c r="X389" s="41">
        <v>38404</v>
      </c>
      <c r="Y389" s="41">
        <v>500</v>
      </c>
      <c r="Z389" s="41">
        <v>38405</v>
      </c>
      <c r="AA389" s="41">
        <v>500</v>
      </c>
      <c r="AB389" s="41">
        <v>38406</v>
      </c>
      <c r="AC389" s="41">
        <v>500</v>
      </c>
      <c r="AD389" s="41">
        <v>38407</v>
      </c>
      <c r="AE389" s="41">
        <v>1</v>
      </c>
      <c r="AF389" s="6"/>
      <c r="AG389" s="6"/>
      <c r="AH389" s="6">
        <v>7</v>
      </c>
      <c r="AI389" s="6" t="str">
        <f t="shared" si="136"/>
        <v>fightbg7</v>
      </c>
      <c r="AJ389" s="6" t="str">
        <f t="shared" si="137"/>
        <v>smallback_7</v>
      </c>
      <c r="AK389" s="18">
        <v>38400</v>
      </c>
      <c r="AL389" s="5" t="str">
        <f t="shared" si="143"/>
        <v>map7_4</v>
      </c>
    </row>
    <row r="390" spans="1:38" s="2" customFormat="1" x14ac:dyDescent="0.3">
      <c r="A390" s="6">
        <v>2</v>
      </c>
      <c r="B390" s="11" t="str">
        <f t="shared" ref="B390:B453" si="145">"1-"&amp;C390</f>
        <v>1-385</v>
      </c>
      <c r="C390" s="29" t="s">
        <v>459</v>
      </c>
      <c r="D390" s="6" t="s">
        <v>962</v>
      </c>
      <c r="E390" s="6"/>
      <c r="F390" s="6"/>
      <c r="G390" s="11">
        <v>1</v>
      </c>
      <c r="H390" s="6">
        <v>384</v>
      </c>
      <c r="I390" s="6">
        <f t="shared" ca="1" si="138"/>
        <v>2484499</v>
      </c>
      <c r="J390" s="6">
        <f ca="1">(INT((VLOOKUP(C390*100+10*(G390-1),[1]导表_副本怪物!$B$4:$AK$100000,23,0)*20+(VLOOKUP(C390*100+10*(G390-1),[1]导表_副本怪物!$B$4:$AK$100000,31,0)+VLOOKUP(C390*100+10*(G390-1),[1]导表_副本怪物!$B$4:$AK$100000,32,0)+VLOOKUP(C390*100+10*(G390-1),[1]导表_副本怪物!$B$4:$AK$100000,33,0)+VLOOKUP(C390*100+10*(G390-1),[1]导表_副本怪物!$B$4:$AK$100000,34,0)+VLOOKUP(C390*100+10*(G390-1),[1]导表_副本怪物!$B$4:$AK$100000,35,0))*20)*1000)/1000)</f>
        <v>2922940</v>
      </c>
      <c r="K390" s="6"/>
      <c r="L390" s="6"/>
      <c r="M390" s="6">
        <f t="shared" si="140"/>
        <v>1</v>
      </c>
      <c r="N390" s="12">
        <v>1</v>
      </c>
      <c r="O390" s="12"/>
      <c r="P390" s="6">
        <v>0</v>
      </c>
      <c r="Q390" s="6">
        <v>38500</v>
      </c>
      <c r="R390" s="41">
        <v>38501</v>
      </c>
      <c r="S390" s="41">
        <v>500</v>
      </c>
      <c r="T390" s="41">
        <v>38502</v>
      </c>
      <c r="U390" s="41">
        <v>500</v>
      </c>
      <c r="V390" s="41">
        <v>38503</v>
      </c>
      <c r="W390" s="41">
        <v>500</v>
      </c>
      <c r="X390" s="41">
        <v>38504</v>
      </c>
      <c r="Y390" s="41">
        <v>500</v>
      </c>
      <c r="Z390" s="41">
        <v>38505</v>
      </c>
      <c r="AA390" s="41">
        <v>500</v>
      </c>
      <c r="AB390" s="41">
        <v>38506</v>
      </c>
      <c r="AC390" s="41">
        <v>500</v>
      </c>
      <c r="AD390" s="41">
        <v>38507</v>
      </c>
      <c r="AE390" s="41">
        <v>1</v>
      </c>
      <c r="AF390" s="6"/>
      <c r="AG390" s="6"/>
      <c r="AH390" s="6">
        <v>7</v>
      </c>
      <c r="AI390" s="6" t="str">
        <f t="shared" si="136"/>
        <v>fightbg7</v>
      </c>
      <c r="AJ390" s="6" t="str">
        <f t="shared" si="137"/>
        <v>smallback_7</v>
      </c>
      <c r="AK390" s="18">
        <v>38500</v>
      </c>
      <c r="AL390" s="5" t="str">
        <f t="shared" si="144"/>
        <v>map7_5</v>
      </c>
    </row>
    <row r="391" spans="1:38" s="2" customFormat="1" x14ac:dyDescent="0.3">
      <c r="A391" s="6">
        <v>2</v>
      </c>
      <c r="B391" s="6" t="str">
        <f t="shared" si="145"/>
        <v>1-386</v>
      </c>
      <c r="C391" s="29" t="s">
        <v>460</v>
      </c>
      <c r="D391" s="6" t="s">
        <v>963</v>
      </c>
      <c r="E391" s="6"/>
      <c r="F391" s="6"/>
      <c r="G391" s="6">
        <v>1</v>
      </c>
      <c r="H391" s="6">
        <v>385</v>
      </c>
      <c r="I391" s="6">
        <f t="shared" ca="1" si="138"/>
        <v>2258212</v>
      </c>
      <c r="J391" s="6">
        <f ca="1">(INT((VLOOKUP(C391*100+10*(G391-1),[1]导表_副本怪物!$B$4:$AK$100000,23,0)*20+(VLOOKUP(C391*100+10*(G391-1),[1]导表_副本怪物!$B$4:$AK$100000,31,0)+VLOOKUP(C391*100+10*(G391-1),[1]导表_副本怪物!$B$4:$AK$100000,32,0)+VLOOKUP(C391*100+10*(G391-1),[1]导表_副本怪物!$B$4:$AK$100000,33,0)+VLOOKUP(C391*100+10*(G391-1),[1]导表_副本怪物!$B$4:$AK$100000,34,0)+VLOOKUP(C391*100+10*(G391-1),[1]导表_副本怪物!$B$4:$AK$100000,35,0))*20)*1000)/1000)</f>
        <v>2656720</v>
      </c>
      <c r="K391" s="12" t="s">
        <v>2109</v>
      </c>
      <c r="L391" s="12" t="s">
        <v>63</v>
      </c>
      <c r="M391" s="6">
        <f t="shared" si="140"/>
        <v>1</v>
      </c>
      <c r="N391" s="6">
        <v>1</v>
      </c>
      <c r="O391" s="6"/>
      <c r="P391" s="6">
        <v>0</v>
      </c>
      <c r="Q391" s="6">
        <v>38600</v>
      </c>
      <c r="R391" s="41">
        <v>38601</v>
      </c>
      <c r="S391" s="41">
        <v>500</v>
      </c>
      <c r="T391" s="41">
        <v>38602</v>
      </c>
      <c r="U391" s="41">
        <v>500</v>
      </c>
      <c r="V391" s="41">
        <v>38603</v>
      </c>
      <c r="W391" s="41">
        <v>500</v>
      </c>
      <c r="X391" s="41">
        <v>38604</v>
      </c>
      <c r="Y391" s="41">
        <v>500</v>
      </c>
      <c r="Z391" s="41">
        <v>38605</v>
      </c>
      <c r="AA391" s="41">
        <v>500</v>
      </c>
      <c r="AB391" s="41">
        <v>38606</v>
      </c>
      <c r="AC391" s="41">
        <v>500</v>
      </c>
      <c r="AD391" s="41">
        <v>38607</v>
      </c>
      <c r="AE391" s="41">
        <v>1</v>
      </c>
      <c r="AF391" s="6"/>
      <c r="AG391" s="6"/>
      <c r="AH391" s="6">
        <v>7</v>
      </c>
      <c r="AI391" s="6" t="str">
        <f t="shared" ref="AI391:AI454" si="146">"fightbg"&amp;AH391</f>
        <v>fightbg7</v>
      </c>
      <c r="AJ391" s="6" t="str">
        <f t="shared" ref="AJ391:AJ454" si="147">"smallback_"&amp;AH391</f>
        <v>smallback_7</v>
      </c>
      <c r="AK391" s="18">
        <v>38600</v>
      </c>
      <c r="AL391" s="5" t="str">
        <f t="shared" si="139"/>
        <v>map7_1</v>
      </c>
    </row>
    <row r="392" spans="1:38" s="2" customFormat="1" x14ac:dyDescent="0.3">
      <c r="A392" s="6">
        <v>2</v>
      </c>
      <c r="B392" s="6" t="str">
        <f t="shared" si="145"/>
        <v>1-387</v>
      </c>
      <c r="C392" s="29" t="s">
        <v>461</v>
      </c>
      <c r="D392" s="6" t="s">
        <v>964</v>
      </c>
      <c r="E392" s="6"/>
      <c r="F392" s="6"/>
      <c r="G392" s="6">
        <v>1</v>
      </c>
      <c r="H392" s="6">
        <v>386</v>
      </c>
      <c r="I392" s="6">
        <f t="shared" ca="1" si="138"/>
        <v>2314771</v>
      </c>
      <c r="J392" s="6">
        <f ca="1">(INT((VLOOKUP(C392*100+10*(G392-1),[1]导表_副本怪物!$B$4:$AK$100000,23,0)*20+(VLOOKUP(C392*100+10*(G392-1),[1]导表_副本怪物!$B$4:$AK$100000,31,0)+VLOOKUP(C392*100+10*(G392-1),[1]导表_副本怪物!$B$4:$AK$100000,32,0)+VLOOKUP(C392*100+10*(G392-1),[1]导表_副本怪物!$B$4:$AK$100000,33,0)+VLOOKUP(C392*100+10*(G392-1),[1]导表_副本怪物!$B$4:$AK$100000,34,0)+VLOOKUP(C392*100+10*(G392-1),[1]导表_副本怪物!$B$4:$AK$100000,35,0))*20)*1000)/1000)</f>
        <v>2723260</v>
      </c>
      <c r="K392" s="6"/>
      <c r="L392" s="6"/>
      <c r="M392" s="6">
        <f t="shared" si="140"/>
        <v>1</v>
      </c>
      <c r="N392" s="6">
        <v>1</v>
      </c>
      <c r="O392" s="6"/>
      <c r="P392" s="6">
        <v>0</v>
      </c>
      <c r="Q392" s="6">
        <v>38700</v>
      </c>
      <c r="R392" s="41">
        <v>38701</v>
      </c>
      <c r="S392" s="41">
        <v>500</v>
      </c>
      <c r="T392" s="41">
        <v>38702</v>
      </c>
      <c r="U392" s="41">
        <v>500</v>
      </c>
      <c r="V392" s="41">
        <v>38703</v>
      </c>
      <c r="W392" s="41">
        <v>500</v>
      </c>
      <c r="X392" s="41">
        <v>38704</v>
      </c>
      <c r="Y392" s="41">
        <v>500</v>
      </c>
      <c r="Z392" s="41">
        <v>38705</v>
      </c>
      <c r="AA392" s="41">
        <v>500</v>
      </c>
      <c r="AB392" s="41">
        <v>38706</v>
      </c>
      <c r="AC392" s="41">
        <v>500</v>
      </c>
      <c r="AD392" s="41">
        <v>38707</v>
      </c>
      <c r="AE392" s="41">
        <v>1</v>
      </c>
      <c r="AF392" s="6"/>
      <c r="AG392" s="6"/>
      <c r="AH392" s="6">
        <v>7</v>
      </c>
      <c r="AI392" s="6" t="str">
        <f t="shared" si="146"/>
        <v>fightbg7</v>
      </c>
      <c r="AJ392" s="6" t="str">
        <f t="shared" si="147"/>
        <v>smallback_7</v>
      </c>
      <c r="AK392" s="18">
        <v>38700</v>
      </c>
      <c r="AL392" s="5" t="str">
        <f t="shared" si="141"/>
        <v>map7_2</v>
      </c>
    </row>
    <row r="393" spans="1:38" s="2" customFormat="1" x14ac:dyDescent="0.3">
      <c r="A393" s="6">
        <v>2</v>
      </c>
      <c r="B393" s="6" t="str">
        <f t="shared" si="145"/>
        <v>1-388</v>
      </c>
      <c r="C393" s="29" t="s">
        <v>462</v>
      </c>
      <c r="D393" s="6" t="s">
        <v>965</v>
      </c>
      <c r="E393" s="6"/>
      <c r="F393" s="6"/>
      <c r="G393" s="6">
        <v>1</v>
      </c>
      <c r="H393" s="6">
        <v>387</v>
      </c>
      <c r="I393" s="6">
        <f t="shared" ca="1" si="138"/>
        <v>2371347</v>
      </c>
      <c r="J393" s="6">
        <f ca="1">(INT((VLOOKUP(C393*100+10*(G393-1),[1]导表_副本怪物!$B$4:$AK$100000,23,0)*20+(VLOOKUP(C393*100+10*(G393-1),[1]导表_副本怪物!$B$4:$AK$100000,31,0)+VLOOKUP(C393*100+10*(G393-1),[1]导表_副本怪物!$B$4:$AK$100000,32,0)+VLOOKUP(C393*100+10*(G393-1),[1]导表_副本怪物!$B$4:$AK$100000,33,0)+VLOOKUP(C393*100+10*(G393-1),[1]导表_副本怪物!$B$4:$AK$100000,34,0)+VLOOKUP(C393*100+10*(G393-1),[1]导表_副本怪物!$B$4:$AK$100000,35,0))*20)*1000)/1000)</f>
        <v>2789820</v>
      </c>
      <c r="K393" s="6"/>
      <c r="L393" s="6"/>
      <c r="M393" s="6">
        <f t="shared" si="140"/>
        <v>1</v>
      </c>
      <c r="N393" s="12">
        <v>1</v>
      </c>
      <c r="O393" s="12"/>
      <c r="P393" s="6">
        <v>0</v>
      </c>
      <c r="Q393" s="6">
        <v>38800</v>
      </c>
      <c r="R393" s="41">
        <v>38801</v>
      </c>
      <c r="S393" s="41">
        <v>500</v>
      </c>
      <c r="T393" s="41">
        <v>38802</v>
      </c>
      <c r="U393" s="41">
        <v>500</v>
      </c>
      <c r="V393" s="41">
        <v>38803</v>
      </c>
      <c r="W393" s="41">
        <v>500</v>
      </c>
      <c r="X393" s="41">
        <v>38804</v>
      </c>
      <c r="Y393" s="41">
        <v>500</v>
      </c>
      <c r="Z393" s="41">
        <v>38805</v>
      </c>
      <c r="AA393" s="41">
        <v>500</v>
      </c>
      <c r="AB393" s="41">
        <v>38806</v>
      </c>
      <c r="AC393" s="41">
        <v>500</v>
      </c>
      <c r="AD393" s="41">
        <v>38807</v>
      </c>
      <c r="AE393" s="41">
        <v>1</v>
      </c>
      <c r="AF393" s="6"/>
      <c r="AG393" s="6"/>
      <c r="AH393" s="6">
        <v>7</v>
      </c>
      <c r="AI393" s="6" t="str">
        <f t="shared" si="146"/>
        <v>fightbg7</v>
      </c>
      <c r="AJ393" s="6" t="str">
        <f t="shared" si="147"/>
        <v>smallback_7</v>
      </c>
      <c r="AK393" s="18">
        <v>38800</v>
      </c>
      <c r="AL393" s="5" t="str">
        <f t="shared" si="142"/>
        <v>map7_3</v>
      </c>
    </row>
    <row r="394" spans="1:38" s="2" customFormat="1" x14ac:dyDescent="0.3">
      <c r="A394" s="6">
        <v>2</v>
      </c>
      <c r="B394" s="6" t="str">
        <f t="shared" si="145"/>
        <v>1-389</v>
      </c>
      <c r="C394" s="29" t="s">
        <v>463</v>
      </c>
      <c r="D394" s="6" t="s">
        <v>966</v>
      </c>
      <c r="E394" s="6"/>
      <c r="F394" s="6"/>
      <c r="G394" s="6">
        <v>1</v>
      </c>
      <c r="H394" s="6">
        <v>388</v>
      </c>
      <c r="I394" s="6">
        <f t="shared" ca="1" si="138"/>
        <v>2427889</v>
      </c>
      <c r="J394" s="6">
        <f ca="1">(INT((VLOOKUP(C394*100+10*(G394-1),[1]导表_副本怪物!$B$4:$AK$100000,23,0)*20+(VLOOKUP(C394*100+10*(G394-1),[1]导表_副本怪物!$B$4:$AK$100000,31,0)+VLOOKUP(C394*100+10*(G394-1),[1]导表_副本怪物!$B$4:$AK$100000,32,0)+VLOOKUP(C394*100+10*(G394-1),[1]导表_副本怪物!$B$4:$AK$100000,33,0)+VLOOKUP(C394*100+10*(G394-1),[1]导表_副本怪物!$B$4:$AK$100000,34,0)+VLOOKUP(C394*100+10*(G394-1),[1]导表_副本怪物!$B$4:$AK$100000,35,0))*20)*1000)/1000)</f>
        <v>2856340</v>
      </c>
      <c r="K394" s="6"/>
      <c r="L394" s="6"/>
      <c r="M394" s="6">
        <f t="shared" si="140"/>
        <v>1</v>
      </c>
      <c r="N394" s="6">
        <v>1</v>
      </c>
      <c r="O394" s="6"/>
      <c r="P394" s="6">
        <v>0</v>
      </c>
      <c r="Q394" s="6">
        <v>38900</v>
      </c>
      <c r="R394" s="41">
        <v>38901</v>
      </c>
      <c r="S394" s="41">
        <v>500</v>
      </c>
      <c r="T394" s="41">
        <v>38902</v>
      </c>
      <c r="U394" s="41">
        <v>500</v>
      </c>
      <c r="V394" s="41">
        <v>38903</v>
      </c>
      <c r="W394" s="41">
        <v>500</v>
      </c>
      <c r="X394" s="41">
        <v>38904</v>
      </c>
      <c r="Y394" s="41">
        <v>500</v>
      </c>
      <c r="Z394" s="41">
        <v>38905</v>
      </c>
      <c r="AA394" s="41">
        <v>500</v>
      </c>
      <c r="AB394" s="41">
        <v>38906</v>
      </c>
      <c r="AC394" s="41">
        <v>500</v>
      </c>
      <c r="AD394" s="41">
        <v>38907</v>
      </c>
      <c r="AE394" s="41">
        <v>1</v>
      </c>
      <c r="AF394" s="6"/>
      <c r="AG394" s="6"/>
      <c r="AH394" s="6">
        <v>7</v>
      </c>
      <c r="AI394" s="6" t="str">
        <f t="shared" si="146"/>
        <v>fightbg7</v>
      </c>
      <c r="AJ394" s="6" t="str">
        <f t="shared" si="147"/>
        <v>smallback_7</v>
      </c>
      <c r="AK394" s="18">
        <v>38900</v>
      </c>
      <c r="AL394" s="5" t="str">
        <f t="shared" si="143"/>
        <v>map7_4</v>
      </c>
    </row>
    <row r="395" spans="1:38" s="2" customFormat="1" x14ac:dyDescent="0.3">
      <c r="A395" s="6">
        <v>2</v>
      </c>
      <c r="B395" s="11" t="str">
        <f t="shared" si="145"/>
        <v>1-390</v>
      </c>
      <c r="C395" s="29" t="s">
        <v>464</v>
      </c>
      <c r="D395" s="6" t="s">
        <v>967</v>
      </c>
      <c r="E395" s="6"/>
      <c r="F395" s="6"/>
      <c r="G395" s="11">
        <v>1</v>
      </c>
      <c r="H395" s="6">
        <v>389</v>
      </c>
      <c r="I395" s="6">
        <f t="shared" ca="1" si="138"/>
        <v>2618289</v>
      </c>
      <c r="J395" s="6">
        <f ca="1">(INT((VLOOKUP(C395*100+10*(G395-1),[1]导表_副本怪物!$B$4:$AK$100000,23,0)*20+(VLOOKUP(C395*100+10*(G395-1),[1]导表_副本怪物!$B$4:$AK$100000,31,0)+VLOOKUP(C395*100+10*(G395-1),[1]导表_副本怪物!$B$4:$AK$100000,32,0)+VLOOKUP(C395*100+10*(G395-1),[1]导表_副本怪物!$B$4:$AK$100000,33,0)+VLOOKUP(C395*100+10*(G395-1),[1]导表_副本怪物!$B$4:$AK$100000,34,0)+VLOOKUP(C395*100+10*(G395-1),[1]导表_副本怪物!$B$4:$AK$100000,35,0))*20)*1000)/1000)</f>
        <v>3080340</v>
      </c>
      <c r="K395" s="6"/>
      <c r="L395" s="6"/>
      <c r="M395" s="6">
        <f t="shared" si="140"/>
        <v>1</v>
      </c>
      <c r="N395" s="6">
        <v>1</v>
      </c>
      <c r="O395" s="6"/>
      <c r="P395" s="6">
        <v>0</v>
      </c>
      <c r="Q395" s="6">
        <v>39000</v>
      </c>
      <c r="R395" s="41">
        <v>39001</v>
      </c>
      <c r="S395" s="41">
        <v>500</v>
      </c>
      <c r="T395" s="41">
        <v>39002</v>
      </c>
      <c r="U395" s="41">
        <v>500</v>
      </c>
      <c r="V395" s="41">
        <v>39003</v>
      </c>
      <c r="W395" s="41">
        <v>500</v>
      </c>
      <c r="X395" s="41">
        <v>39004</v>
      </c>
      <c r="Y395" s="41">
        <v>500</v>
      </c>
      <c r="Z395" s="41">
        <v>39005</v>
      </c>
      <c r="AA395" s="41">
        <v>500</v>
      </c>
      <c r="AB395" s="41">
        <v>39006</v>
      </c>
      <c r="AC395" s="41">
        <v>500</v>
      </c>
      <c r="AD395" s="41">
        <v>39007</v>
      </c>
      <c r="AE395" s="41">
        <v>1</v>
      </c>
      <c r="AF395" s="6"/>
      <c r="AG395" s="6"/>
      <c r="AH395" s="6">
        <v>7</v>
      </c>
      <c r="AI395" s="6" t="str">
        <f t="shared" si="146"/>
        <v>fightbg7</v>
      </c>
      <c r="AJ395" s="6" t="str">
        <f t="shared" si="147"/>
        <v>smallback_7</v>
      </c>
      <c r="AK395" s="18">
        <v>39000</v>
      </c>
      <c r="AL395" s="5" t="str">
        <f t="shared" si="144"/>
        <v>map7_5</v>
      </c>
    </row>
    <row r="396" spans="1:38" s="2" customFormat="1" x14ac:dyDescent="0.3">
      <c r="A396" s="6">
        <v>2</v>
      </c>
      <c r="B396" s="6" t="str">
        <f t="shared" si="145"/>
        <v>1-391</v>
      </c>
      <c r="C396" s="29" t="s">
        <v>465</v>
      </c>
      <c r="D396" s="6" t="s">
        <v>968</v>
      </c>
      <c r="E396" s="6"/>
      <c r="F396" s="6"/>
      <c r="G396" s="6">
        <v>1</v>
      </c>
      <c r="H396" s="6">
        <v>390</v>
      </c>
      <c r="I396" s="6">
        <f t="shared" ca="1" si="138"/>
        <v>2378980</v>
      </c>
      <c r="J396" s="6">
        <f ca="1">(INT((VLOOKUP(C396*100+10*(G396-1),[1]导表_副本怪物!$B$4:$AK$100000,23,0)*20+(VLOOKUP(C396*100+10*(G396-1),[1]导表_副本怪物!$B$4:$AK$100000,31,0)+VLOOKUP(C396*100+10*(G396-1),[1]导表_副本怪物!$B$4:$AK$100000,32,0)+VLOOKUP(C396*100+10*(G396-1),[1]导表_副本怪物!$B$4:$AK$100000,33,0)+VLOOKUP(C396*100+10*(G396-1),[1]导表_副本怪物!$B$4:$AK$100000,34,0)+VLOOKUP(C396*100+10*(G396-1),[1]导表_副本怪物!$B$4:$AK$100000,35,0))*20)*1000)/1000)</f>
        <v>2798800</v>
      </c>
      <c r="K396" s="12" t="s">
        <v>2110</v>
      </c>
      <c r="L396" s="12" t="s">
        <v>63</v>
      </c>
      <c r="M396" s="6">
        <f t="shared" si="140"/>
        <v>1</v>
      </c>
      <c r="N396" s="12">
        <v>1</v>
      </c>
      <c r="O396" s="12"/>
      <c r="P396" s="6">
        <v>0</v>
      </c>
      <c r="Q396" s="6">
        <v>39100</v>
      </c>
      <c r="R396" s="41">
        <v>39101</v>
      </c>
      <c r="S396" s="41">
        <v>500</v>
      </c>
      <c r="T396" s="41">
        <v>39102</v>
      </c>
      <c r="U396" s="41">
        <v>500</v>
      </c>
      <c r="V396" s="41">
        <v>39103</v>
      </c>
      <c r="W396" s="41">
        <v>500</v>
      </c>
      <c r="X396" s="41">
        <v>39104</v>
      </c>
      <c r="Y396" s="41">
        <v>500</v>
      </c>
      <c r="Z396" s="41">
        <v>39105</v>
      </c>
      <c r="AA396" s="41">
        <v>500</v>
      </c>
      <c r="AB396" s="41">
        <v>39106</v>
      </c>
      <c r="AC396" s="41">
        <v>500</v>
      </c>
      <c r="AD396" s="41">
        <v>39107</v>
      </c>
      <c r="AE396" s="41">
        <v>1</v>
      </c>
      <c r="AF396" s="6"/>
      <c r="AG396" s="6"/>
      <c r="AH396" s="6">
        <v>7</v>
      </c>
      <c r="AI396" s="6" t="str">
        <f t="shared" si="146"/>
        <v>fightbg7</v>
      </c>
      <c r="AJ396" s="6" t="str">
        <f t="shared" si="147"/>
        <v>smallback_7</v>
      </c>
      <c r="AK396" s="18">
        <v>39100</v>
      </c>
      <c r="AL396" s="5" t="str">
        <f t="shared" si="139"/>
        <v>map7_1</v>
      </c>
    </row>
    <row r="397" spans="1:38" s="2" customFormat="1" x14ac:dyDescent="0.3">
      <c r="A397" s="6">
        <v>2</v>
      </c>
      <c r="B397" s="6" t="str">
        <f t="shared" si="145"/>
        <v>1-392</v>
      </c>
      <c r="C397" s="29" t="s">
        <v>466</v>
      </c>
      <c r="D397" s="6" t="s">
        <v>969</v>
      </c>
      <c r="E397" s="6"/>
      <c r="F397" s="6"/>
      <c r="G397" s="6">
        <v>1</v>
      </c>
      <c r="H397" s="6">
        <v>391</v>
      </c>
      <c r="I397" s="6">
        <f t="shared" ca="1" si="138"/>
        <v>2438820</v>
      </c>
      <c r="J397" s="6">
        <f ca="1">(INT((VLOOKUP(C397*100+10*(G397-1),[1]导表_副本怪物!$B$4:$AK$100000,23,0)*20+(VLOOKUP(C397*100+10*(G397-1),[1]导表_副本怪物!$B$4:$AK$100000,31,0)+VLOOKUP(C397*100+10*(G397-1),[1]导表_副本怪物!$B$4:$AK$100000,32,0)+VLOOKUP(C397*100+10*(G397-1),[1]导表_副本怪物!$B$4:$AK$100000,33,0)+VLOOKUP(C397*100+10*(G397-1),[1]导表_副本怪物!$B$4:$AK$100000,34,0)+VLOOKUP(C397*100+10*(G397-1),[1]导表_副本怪物!$B$4:$AK$100000,35,0))*20)*1000)/1000)</f>
        <v>2869200</v>
      </c>
      <c r="K397" s="6"/>
      <c r="L397" s="6"/>
      <c r="M397" s="6">
        <f t="shared" si="140"/>
        <v>1</v>
      </c>
      <c r="N397" s="6">
        <v>1</v>
      </c>
      <c r="O397" s="6"/>
      <c r="P397" s="6">
        <v>0</v>
      </c>
      <c r="Q397" s="6">
        <v>39200</v>
      </c>
      <c r="R397" s="41">
        <v>39201</v>
      </c>
      <c r="S397" s="41">
        <v>500</v>
      </c>
      <c r="T397" s="41">
        <v>39202</v>
      </c>
      <c r="U397" s="41">
        <v>500</v>
      </c>
      <c r="V397" s="41">
        <v>39203</v>
      </c>
      <c r="W397" s="41">
        <v>500</v>
      </c>
      <c r="X397" s="41">
        <v>39204</v>
      </c>
      <c r="Y397" s="41">
        <v>500</v>
      </c>
      <c r="Z397" s="41">
        <v>39205</v>
      </c>
      <c r="AA397" s="41">
        <v>500</v>
      </c>
      <c r="AB397" s="41">
        <v>39206</v>
      </c>
      <c r="AC397" s="41">
        <v>500</v>
      </c>
      <c r="AD397" s="41">
        <v>39207</v>
      </c>
      <c r="AE397" s="41">
        <v>1</v>
      </c>
      <c r="AF397" s="6"/>
      <c r="AG397" s="6"/>
      <c r="AH397" s="6">
        <v>7</v>
      </c>
      <c r="AI397" s="6" t="str">
        <f t="shared" si="146"/>
        <v>fightbg7</v>
      </c>
      <c r="AJ397" s="6" t="str">
        <f t="shared" si="147"/>
        <v>smallback_7</v>
      </c>
      <c r="AK397" s="18">
        <v>39200</v>
      </c>
      <c r="AL397" s="5" t="str">
        <f t="shared" si="141"/>
        <v>map7_2</v>
      </c>
    </row>
    <row r="398" spans="1:38" s="2" customFormat="1" x14ac:dyDescent="0.3">
      <c r="A398" s="6">
        <v>2</v>
      </c>
      <c r="B398" s="6" t="str">
        <f t="shared" si="145"/>
        <v>1-393</v>
      </c>
      <c r="C398" s="29" t="s">
        <v>467</v>
      </c>
      <c r="D398" s="6" t="s">
        <v>970</v>
      </c>
      <c r="E398" s="6"/>
      <c r="F398" s="6"/>
      <c r="G398" s="6">
        <v>1</v>
      </c>
      <c r="H398" s="6">
        <v>392</v>
      </c>
      <c r="I398" s="6">
        <f t="shared" ca="1" si="138"/>
        <v>2498643</v>
      </c>
      <c r="J398" s="6">
        <f ca="1">(INT((VLOOKUP(C398*100+10*(G398-1),[1]导表_副本怪物!$B$4:$AK$100000,23,0)*20+(VLOOKUP(C398*100+10*(G398-1),[1]导表_副本怪物!$B$4:$AK$100000,31,0)+VLOOKUP(C398*100+10*(G398-1),[1]导表_副本怪物!$B$4:$AK$100000,32,0)+VLOOKUP(C398*100+10*(G398-1),[1]导表_副本怪物!$B$4:$AK$100000,33,0)+VLOOKUP(C398*100+10*(G398-1),[1]导表_副本怪物!$B$4:$AK$100000,34,0)+VLOOKUP(C398*100+10*(G398-1),[1]导表_副本怪物!$B$4:$AK$100000,35,0))*20)*1000)/1000)</f>
        <v>2939580</v>
      </c>
      <c r="K398" s="6"/>
      <c r="L398" s="6"/>
      <c r="M398" s="6">
        <f t="shared" si="140"/>
        <v>1</v>
      </c>
      <c r="N398" s="6">
        <v>1</v>
      </c>
      <c r="O398" s="6"/>
      <c r="P398" s="6">
        <v>0</v>
      </c>
      <c r="Q398" s="6">
        <v>39300</v>
      </c>
      <c r="R398" s="41">
        <v>39301</v>
      </c>
      <c r="S398" s="41">
        <v>500</v>
      </c>
      <c r="T398" s="41">
        <v>39302</v>
      </c>
      <c r="U398" s="41">
        <v>500</v>
      </c>
      <c r="V398" s="41">
        <v>39303</v>
      </c>
      <c r="W398" s="41">
        <v>500</v>
      </c>
      <c r="X398" s="41">
        <v>39304</v>
      </c>
      <c r="Y398" s="41">
        <v>500</v>
      </c>
      <c r="Z398" s="41">
        <v>39305</v>
      </c>
      <c r="AA398" s="41">
        <v>500</v>
      </c>
      <c r="AB398" s="41">
        <v>39306</v>
      </c>
      <c r="AC398" s="41">
        <v>500</v>
      </c>
      <c r="AD398" s="41">
        <v>39307</v>
      </c>
      <c r="AE398" s="41">
        <v>1</v>
      </c>
      <c r="AF398" s="6"/>
      <c r="AG398" s="6"/>
      <c r="AH398" s="6">
        <v>7</v>
      </c>
      <c r="AI398" s="6" t="str">
        <f t="shared" si="146"/>
        <v>fightbg7</v>
      </c>
      <c r="AJ398" s="6" t="str">
        <f t="shared" si="147"/>
        <v>smallback_7</v>
      </c>
      <c r="AK398" s="18">
        <v>39300</v>
      </c>
      <c r="AL398" s="5" t="str">
        <f t="shared" si="142"/>
        <v>map7_3</v>
      </c>
    </row>
    <row r="399" spans="1:38" s="2" customFormat="1" x14ac:dyDescent="0.3">
      <c r="A399" s="6">
        <v>2</v>
      </c>
      <c r="B399" s="6" t="str">
        <f t="shared" si="145"/>
        <v>1-394</v>
      </c>
      <c r="C399" s="29" t="s">
        <v>468</v>
      </c>
      <c r="D399" s="6" t="s">
        <v>971</v>
      </c>
      <c r="E399" s="6"/>
      <c r="F399" s="6"/>
      <c r="G399" s="6">
        <v>1</v>
      </c>
      <c r="H399" s="6">
        <v>393</v>
      </c>
      <c r="I399" s="6">
        <f t="shared" ca="1" si="138"/>
        <v>2558500</v>
      </c>
      <c r="J399" s="6">
        <f ca="1">(INT((VLOOKUP(C399*100+10*(G399-1),[1]导表_副本怪物!$B$4:$AK$100000,23,0)*20+(VLOOKUP(C399*100+10*(G399-1),[1]导表_副本怪物!$B$4:$AK$100000,31,0)+VLOOKUP(C399*100+10*(G399-1),[1]导表_副本怪物!$B$4:$AK$100000,32,0)+VLOOKUP(C399*100+10*(G399-1),[1]导表_副本怪物!$B$4:$AK$100000,33,0)+VLOOKUP(C399*100+10*(G399-1),[1]导表_副本怪物!$B$4:$AK$100000,34,0)+VLOOKUP(C399*100+10*(G399-1),[1]导表_副本怪物!$B$4:$AK$100000,35,0))*20)*1000)/1000)</f>
        <v>3010000</v>
      </c>
      <c r="K399" s="6"/>
      <c r="L399" s="6"/>
      <c r="M399" s="6">
        <f t="shared" si="140"/>
        <v>1</v>
      </c>
      <c r="N399" s="12">
        <v>1</v>
      </c>
      <c r="O399" s="12"/>
      <c r="P399" s="6">
        <v>0</v>
      </c>
      <c r="Q399" s="6">
        <v>39400</v>
      </c>
      <c r="R399" s="41">
        <v>39401</v>
      </c>
      <c r="S399" s="41">
        <v>500</v>
      </c>
      <c r="T399" s="41">
        <v>39402</v>
      </c>
      <c r="U399" s="41">
        <v>500</v>
      </c>
      <c r="V399" s="41">
        <v>39403</v>
      </c>
      <c r="W399" s="41">
        <v>500</v>
      </c>
      <c r="X399" s="41">
        <v>39404</v>
      </c>
      <c r="Y399" s="41">
        <v>500</v>
      </c>
      <c r="Z399" s="41">
        <v>39405</v>
      </c>
      <c r="AA399" s="41">
        <v>500</v>
      </c>
      <c r="AB399" s="41">
        <v>39406</v>
      </c>
      <c r="AC399" s="41">
        <v>500</v>
      </c>
      <c r="AD399" s="41">
        <v>39407</v>
      </c>
      <c r="AE399" s="41">
        <v>1</v>
      </c>
      <c r="AF399" s="6"/>
      <c r="AG399" s="6"/>
      <c r="AH399" s="6">
        <v>7</v>
      </c>
      <c r="AI399" s="6" t="str">
        <f t="shared" si="146"/>
        <v>fightbg7</v>
      </c>
      <c r="AJ399" s="6" t="str">
        <f t="shared" si="147"/>
        <v>smallback_7</v>
      </c>
      <c r="AK399" s="18">
        <v>39400</v>
      </c>
      <c r="AL399" s="5" t="str">
        <f t="shared" si="143"/>
        <v>map7_4</v>
      </c>
    </row>
    <row r="400" spans="1:38" s="2" customFormat="1" x14ac:dyDescent="0.3">
      <c r="A400" s="6">
        <v>2</v>
      </c>
      <c r="B400" s="11" t="str">
        <f t="shared" si="145"/>
        <v>1-395</v>
      </c>
      <c r="C400" s="29" t="s">
        <v>469</v>
      </c>
      <c r="D400" s="6" t="s">
        <v>972</v>
      </c>
      <c r="E400" s="6"/>
      <c r="F400" s="6"/>
      <c r="G400" s="11">
        <v>1</v>
      </c>
      <c r="H400" s="6">
        <v>394</v>
      </c>
      <c r="I400" s="6">
        <f t="shared" ca="1" si="138"/>
        <v>2759644</v>
      </c>
      <c r="J400" s="6">
        <f ca="1">(INT((VLOOKUP(C400*100+10*(G400-1),[1]导表_副本怪物!$B$4:$AK$100000,23,0)*20+(VLOOKUP(C400*100+10*(G400-1),[1]导表_副本怪物!$B$4:$AK$100000,31,0)+VLOOKUP(C400*100+10*(G400-1),[1]导表_副本怪物!$B$4:$AK$100000,32,0)+VLOOKUP(C400*100+10*(G400-1),[1]导表_副本怪物!$B$4:$AK$100000,33,0)+VLOOKUP(C400*100+10*(G400-1),[1]导表_副本怪物!$B$4:$AK$100000,34,0)+VLOOKUP(C400*100+10*(G400-1),[1]导表_副本怪物!$B$4:$AK$100000,35,0))*20)*1000)/1000)</f>
        <v>3246640</v>
      </c>
      <c r="K400" s="6"/>
      <c r="L400" s="6"/>
      <c r="M400" s="6">
        <f t="shared" si="140"/>
        <v>1</v>
      </c>
      <c r="N400" s="6">
        <v>1</v>
      </c>
      <c r="O400" s="6"/>
      <c r="P400" s="6">
        <v>0</v>
      </c>
      <c r="Q400" s="6">
        <v>39500</v>
      </c>
      <c r="R400" s="41">
        <v>39501</v>
      </c>
      <c r="S400" s="41">
        <v>500</v>
      </c>
      <c r="T400" s="41">
        <v>39502</v>
      </c>
      <c r="U400" s="41">
        <v>500</v>
      </c>
      <c r="V400" s="41">
        <v>39503</v>
      </c>
      <c r="W400" s="41">
        <v>500</v>
      </c>
      <c r="X400" s="41">
        <v>39504</v>
      </c>
      <c r="Y400" s="41">
        <v>500</v>
      </c>
      <c r="Z400" s="41">
        <v>39505</v>
      </c>
      <c r="AA400" s="41">
        <v>500</v>
      </c>
      <c r="AB400" s="41">
        <v>39506</v>
      </c>
      <c r="AC400" s="41">
        <v>500</v>
      </c>
      <c r="AD400" s="41">
        <v>39507</v>
      </c>
      <c r="AE400" s="41">
        <v>1</v>
      </c>
      <c r="AF400" s="6"/>
      <c r="AG400" s="6"/>
      <c r="AH400" s="6">
        <v>7</v>
      </c>
      <c r="AI400" s="6" t="str">
        <f t="shared" si="146"/>
        <v>fightbg7</v>
      </c>
      <c r="AJ400" s="6" t="str">
        <f t="shared" si="147"/>
        <v>smallback_7</v>
      </c>
      <c r="AK400" s="18">
        <v>39500</v>
      </c>
      <c r="AL400" s="5" t="str">
        <f t="shared" si="144"/>
        <v>map7_5</v>
      </c>
    </row>
    <row r="401" spans="1:38" s="2" customFormat="1" x14ac:dyDescent="0.3">
      <c r="A401" s="6">
        <v>2</v>
      </c>
      <c r="B401" s="6" t="str">
        <f t="shared" si="145"/>
        <v>1-396</v>
      </c>
      <c r="C401" s="29" t="s">
        <v>470</v>
      </c>
      <c r="D401" s="6" t="s">
        <v>973</v>
      </c>
      <c r="E401" s="6"/>
      <c r="F401" s="6"/>
      <c r="G401" s="6">
        <v>1</v>
      </c>
      <c r="H401" s="6">
        <v>395</v>
      </c>
      <c r="I401" s="6">
        <f t="shared" ca="1" si="138"/>
        <v>2506582</v>
      </c>
      <c r="J401" s="6">
        <f ca="1">(INT((VLOOKUP(C401*100+10*(G401-1),[1]导表_副本怪物!$B$4:$AK$100000,23,0)*20+(VLOOKUP(C401*100+10*(G401-1),[1]导表_副本怪物!$B$4:$AK$100000,31,0)+VLOOKUP(C401*100+10*(G401-1),[1]导表_副本怪物!$B$4:$AK$100000,32,0)+VLOOKUP(C401*100+10*(G401-1),[1]导表_副本怪物!$B$4:$AK$100000,33,0)+VLOOKUP(C401*100+10*(G401-1),[1]导表_副本怪物!$B$4:$AK$100000,34,0)+VLOOKUP(C401*100+10*(G401-1),[1]导表_副本怪物!$B$4:$AK$100000,35,0))*20)*1000)/1000)</f>
        <v>2948920</v>
      </c>
      <c r="K401" s="12" t="s">
        <v>2111</v>
      </c>
      <c r="L401" s="12" t="s">
        <v>63</v>
      </c>
      <c r="M401" s="6">
        <f t="shared" si="140"/>
        <v>1</v>
      </c>
      <c r="N401" s="6">
        <v>1</v>
      </c>
      <c r="O401" s="6"/>
      <c r="P401" s="6">
        <v>0</v>
      </c>
      <c r="Q401" s="6">
        <v>39600</v>
      </c>
      <c r="R401" s="41">
        <v>39601</v>
      </c>
      <c r="S401" s="41">
        <v>500</v>
      </c>
      <c r="T401" s="41">
        <v>39602</v>
      </c>
      <c r="U401" s="41">
        <v>500</v>
      </c>
      <c r="V401" s="41">
        <v>39603</v>
      </c>
      <c r="W401" s="41">
        <v>500</v>
      </c>
      <c r="X401" s="41">
        <v>39604</v>
      </c>
      <c r="Y401" s="41">
        <v>500</v>
      </c>
      <c r="Z401" s="41">
        <v>39605</v>
      </c>
      <c r="AA401" s="41">
        <v>500</v>
      </c>
      <c r="AB401" s="41">
        <v>39606</v>
      </c>
      <c r="AC401" s="41">
        <v>500</v>
      </c>
      <c r="AD401" s="41">
        <v>39607</v>
      </c>
      <c r="AE401" s="41">
        <v>1</v>
      </c>
      <c r="AF401" s="6"/>
      <c r="AG401" s="6"/>
      <c r="AH401" s="6">
        <v>7</v>
      </c>
      <c r="AI401" s="6" t="str">
        <f t="shared" si="146"/>
        <v>fightbg7</v>
      </c>
      <c r="AJ401" s="6" t="str">
        <f t="shared" si="147"/>
        <v>smallback_7</v>
      </c>
      <c r="AK401" s="18">
        <v>39600</v>
      </c>
      <c r="AL401" s="5" t="str">
        <f t="shared" si="139"/>
        <v>map7_1</v>
      </c>
    </row>
    <row r="402" spans="1:38" s="2" customFormat="1" x14ac:dyDescent="0.3">
      <c r="A402" s="6">
        <v>2</v>
      </c>
      <c r="B402" s="6" t="str">
        <f t="shared" si="145"/>
        <v>1-397</v>
      </c>
      <c r="C402" s="29" t="s">
        <v>471</v>
      </c>
      <c r="D402" s="6" t="s">
        <v>974</v>
      </c>
      <c r="E402" s="6"/>
      <c r="F402" s="6"/>
      <c r="G402" s="6">
        <v>1</v>
      </c>
      <c r="H402" s="6">
        <v>396</v>
      </c>
      <c r="I402" s="6">
        <f t="shared" ca="1" si="138"/>
        <v>2569839</v>
      </c>
      <c r="J402" s="6">
        <f ca="1">(INT((VLOOKUP(C402*100+10*(G402-1),[1]导表_副本怪物!$B$4:$AK$100000,23,0)*20+(VLOOKUP(C402*100+10*(G402-1),[1]导表_副本怪物!$B$4:$AK$100000,31,0)+VLOOKUP(C402*100+10*(G402-1),[1]导表_副本怪物!$B$4:$AK$100000,32,0)+VLOOKUP(C402*100+10*(G402-1),[1]导表_副本怪物!$B$4:$AK$100000,33,0)+VLOOKUP(C402*100+10*(G402-1),[1]导表_副本怪物!$B$4:$AK$100000,34,0)+VLOOKUP(C402*100+10*(G402-1),[1]导表_副本怪物!$B$4:$AK$100000,35,0))*20)*1000)/1000)</f>
        <v>3023340</v>
      </c>
      <c r="K402" s="6"/>
      <c r="L402" s="6"/>
      <c r="M402" s="6">
        <f t="shared" si="140"/>
        <v>1</v>
      </c>
      <c r="N402" s="12">
        <v>1</v>
      </c>
      <c r="O402" s="12"/>
      <c r="P402" s="6">
        <v>0</v>
      </c>
      <c r="Q402" s="6">
        <v>39700</v>
      </c>
      <c r="R402" s="41">
        <v>39701</v>
      </c>
      <c r="S402" s="41">
        <v>500</v>
      </c>
      <c r="T402" s="41">
        <v>39702</v>
      </c>
      <c r="U402" s="41">
        <v>500</v>
      </c>
      <c r="V402" s="41">
        <v>39703</v>
      </c>
      <c r="W402" s="41">
        <v>500</v>
      </c>
      <c r="X402" s="41">
        <v>39704</v>
      </c>
      <c r="Y402" s="41">
        <v>500</v>
      </c>
      <c r="Z402" s="41">
        <v>39705</v>
      </c>
      <c r="AA402" s="41">
        <v>500</v>
      </c>
      <c r="AB402" s="41">
        <v>39706</v>
      </c>
      <c r="AC402" s="41">
        <v>500</v>
      </c>
      <c r="AD402" s="41">
        <v>39707</v>
      </c>
      <c r="AE402" s="41">
        <v>1</v>
      </c>
      <c r="AF402" s="6"/>
      <c r="AG402" s="6"/>
      <c r="AH402" s="6">
        <v>7</v>
      </c>
      <c r="AI402" s="6" t="str">
        <f t="shared" si="146"/>
        <v>fightbg7</v>
      </c>
      <c r="AJ402" s="6" t="str">
        <f t="shared" si="147"/>
        <v>smallback_7</v>
      </c>
      <c r="AK402" s="18">
        <v>39700</v>
      </c>
      <c r="AL402" s="5" t="str">
        <f t="shared" si="141"/>
        <v>map7_2</v>
      </c>
    </row>
    <row r="403" spans="1:38" s="2" customFormat="1" x14ac:dyDescent="0.3">
      <c r="A403" s="6">
        <v>2</v>
      </c>
      <c r="B403" s="6" t="str">
        <f t="shared" si="145"/>
        <v>1-398</v>
      </c>
      <c r="C403" s="29" t="s">
        <v>472</v>
      </c>
      <c r="D403" s="6" t="s">
        <v>975</v>
      </c>
      <c r="E403" s="6"/>
      <c r="F403" s="6"/>
      <c r="G403" s="6">
        <v>1</v>
      </c>
      <c r="H403" s="6">
        <v>397</v>
      </c>
      <c r="I403" s="6">
        <f t="shared" ca="1" si="138"/>
        <v>2633079</v>
      </c>
      <c r="J403" s="6">
        <f ca="1">(INT((VLOOKUP(C403*100+10*(G403-1),[1]导表_副本怪物!$B$4:$AK$100000,23,0)*20+(VLOOKUP(C403*100+10*(G403-1),[1]导表_副本怪物!$B$4:$AK$100000,31,0)+VLOOKUP(C403*100+10*(G403-1),[1]导表_副本怪物!$B$4:$AK$100000,32,0)+VLOOKUP(C403*100+10*(G403-1),[1]导表_副本怪物!$B$4:$AK$100000,33,0)+VLOOKUP(C403*100+10*(G403-1),[1]导表_副本怪物!$B$4:$AK$100000,34,0)+VLOOKUP(C403*100+10*(G403-1),[1]导表_副本怪物!$B$4:$AK$100000,35,0))*20)*1000)/1000)</f>
        <v>3097740</v>
      </c>
      <c r="K403" s="6"/>
      <c r="L403" s="6"/>
      <c r="M403" s="6">
        <f t="shared" si="140"/>
        <v>1</v>
      </c>
      <c r="N403" s="6">
        <v>1</v>
      </c>
      <c r="O403" s="6"/>
      <c r="P403" s="6">
        <v>0</v>
      </c>
      <c r="Q403" s="6">
        <v>39800</v>
      </c>
      <c r="R403" s="41">
        <v>39801</v>
      </c>
      <c r="S403" s="41">
        <v>500</v>
      </c>
      <c r="T403" s="41">
        <v>39802</v>
      </c>
      <c r="U403" s="41">
        <v>500</v>
      </c>
      <c r="V403" s="41">
        <v>39803</v>
      </c>
      <c r="W403" s="41">
        <v>500</v>
      </c>
      <c r="X403" s="41">
        <v>39804</v>
      </c>
      <c r="Y403" s="41">
        <v>500</v>
      </c>
      <c r="Z403" s="41">
        <v>39805</v>
      </c>
      <c r="AA403" s="41">
        <v>500</v>
      </c>
      <c r="AB403" s="41">
        <v>39806</v>
      </c>
      <c r="AC403" s="41">
        <v>500</v>
      </c>
      <c r="AD403" s="41">
        <v>39807</v>
      </c>
      <c r="AE403" s="41">
        <v>1</v>
      </c>
      <c r="AF403" s="6"/>
      <c r="AG403" s="6"/>
      <c r="AH403" s="6">
        <v>7</v>
      </c>
      <c r="AI403" s="6" t="str">
        <f t="shared" si="146"/>
        <v>fightbg7</v>
      </c>
      <c r="AJ403" s="6" t="str">
        <f t="shared" si="147"/>
        <v>smallback_7</v>
      </c>
      <c r="AK403" s="18">
        <v>39800</v>
      </c>
      <c r="AL403" s="5" t="str">
        <f t="shared" si="142"/>
        <v>map7_3</v>
      </c>
    </row>
    <row r="404" spans="1:38" s="2" customFormat="1" x14ac:dyDescent="0.3">
      <c r="A404" s="6">
        <v>2</v>
      </c>
      <c r="B404" s="6" t="str">
        <f t="shared" si="145"/>
        <v>1-399</v>
      </c>
      <c r="C404" s="29" t="s">
        <v>473</v>
      </c>
      <c r="D404" s="6" t="s">
        <v>976</v>
      </c>
      <c r="E404" s="6"/>
      <c r="F404" s="6"/>
      <c r="G404" s="6">
        <v>1</v>
      </c>
      <c r="H404" s="6">
        <v>398</v>
      </c>
      <c r="I404" s="6">
        <f t="shared" ca="1" si="138"/>
        <v>2696353</v>
      </c>
      <c r="J404" s="6">
        <f ca="1">(INT((VLOOKUP(C404*100+10*(G404-1),[1]导表_副本怪物!$B$4:$AK$100000,23,0)*20+(VLOOKUP(C404*100+10*(G404-1),[1]导表_副本怪物!$B$4:$AK$100000,31,0)+VLOOKUP(C404*100+10*(G404-1),[1]导表_副本怪物!$B$4:$AK$100000,32,0)+VLOOKUP(C404*100+10*(G404-1),[1]导表_副本怪物!$B$4:$AK$100000,33,0)+VLOOKUP(C404*100+10*(G404-1),[1]导表_副本怪物!$B$4:$AK$100000,34,0)+VLOOKUP(C404*100+10*(G404-1),[1]导表_副本怪物!$B$4:$AK$100000,35,0))*20)*1000)/1000)</f>
        <v>3172180</v>
      </c>
      <c r="K404" s="6"/>
      <c r="L404" s="6"/>
      <c r="M404" s="6">
        <f t="shared" si="140"/>
        <v>1</v>
      </c>
      <c r="N404" s="6">
        <v>1</v>
      </c>
      <c r="O404" s="6"/>
      <c r="P404" s="6">
        <v>0</v>
      </c>
      <c r="Q404" s="6">
        <v>39900</v>
      </c>
      <c r="R404" s="41">
        <v>39901</v>
      </c>
      <c r="S404" s="41">
        <v>500</v>
      </c>
      <c r="T404" s="41">
        <v>39902</v>
      </c>
      <c r="U404" s="41">
        <v>500</v>
      </c>
      <c r="V404" s="41">
        <v>39903</v>
      </c>
      <c r="W404" s="41">
        <v>500</v>
      </c>
      <c r="X404" s="41">
        <v>39904</v>
      </c>
      <c r="Y404" s="41">
        <v>500</v>
      </c>
      <c r="Z404" s="41">
        <v>39905</v>
      </c>
      <c r="AA404" s="41">
        <v>500</v>
      </c>
      <c r="AB404" s="41">
        <v>39906</v>
      </c>
      <c r="AC404" s="41">
        <v>500</v>
      </c>
      <c r="AD404" s="41">
        <v>39907</v>
      </c>
      <c r="AE404" s="41">
        <v>1</v>
      </c>
      <c r="AF404" s="6"/>
      <c r="AG404" s="6"/>
      <c r="AH404" s="6">
        <v>7</v>
      </c>
      <c r="AI404" s="6" t="str">
        <f t="shared" si="146"/>
        <v>fightbg7</v>
      </c>
      <c r="AJ404" s="6" t="str">
        <f t="shared" si="147"/>
        <v>smallback_7</v>
      </c>
      <c r="AK404" s="18">
        <v>39900</v>
      </c>
      <c r="AL404" s="5" t="str">
        <f t="shared" si="143"/>
        <v>map7_4</v>
      </c>
    </row>
    <row r="405" spans="1:38" s="2" customFormat="1" x14ac:dyDescent="0.3">
      <c r="A405" s="6">
        <v>2</v>
      </c>
      <c r="B405" s="11" t="str">
        <f t="shared" si="145"/>
        <v>1-400</v>
      </c>
      <c r="C405" s="29" t="s">
        <v>474</v>
      </c>
      <c r="D405" s="6" t="s">
        <v>977</v>
      </c>
      <c r="E405" s="6"/>
      <c r="F405" s="6"/>
      <c r="G405" s="11">
        <v>1</v>
      </c>
      <c r="H405" s="6">
        <v>399</v>
      </c>
      <c r="I405" s="6">
        <f t="shared" ref="I405:I468" ca="1" si="148">INT(J405*$I$4)</f>
        <v>3037203</v>
      </c>
      <c r="J405" s="6">
        <f ca="1">(INT((VLOOKUP(C405*100+10*(G405-1),[1]导表_副本怪物!$B$4:$AK$100000,23,0)*20+(VLOOKUP(C405*100+10*(G405-1),[1]导表_副本怪物!$B$4:$AK$100000,31,0)+VLOOKUP(C405*100+10*(G405-1),[1]导表_副本怪物!$B$4:$AK$100000,32,0)+VLOOKUP(C405*100+10*(G405-1),[1]导表_副本怪物!$B$4:$AK$100000,33,0)+VLOOKUP(C405*100+10*(G405-1),[1]导表_副本怪物!$B$4:$AK$100000,34,0)+VLOOKUP(C405*100+10*(G405-1),[1]导表_副本怪物!$B$4:$AK$100000,35,0))*20)*1000)/1000)</f>
        <v>3573180</v>
      </c>
      <c r="K405" s="6"/>
      <c r="L405" s="6"/>
      <c r="M405" s="6">
        <f t="shared" si="140"/>
        <v>1</v>
      </c>
      <c r="N405" s="12">
        <v>1</v>
      </c>
      <c r="O405" s="12"/>
      <c r="P405" s="6">
        <v>0</v>
      </c>
      <c r="Q405" s="6">
        <v>40000</v>
      </c>
      <c r="R405" s="41">
        <v>40001</v>
      </c>
      <c r="S405" s="41">
        <v>500</v>
      </c>
      <c r="T405" s="41">
        <v>40002</v>
      </c>
      <c r="U405" s="41">
        <v>500</v>
      </c>
      <c r="V405" s="41">
        <v>40003</v>
      </c>
      <c r="W405" s="41">
        <v>500</v>
      </c>
      <c r="X405" s="41">
        <v>40004</v>
      </c>
      <c r="Y405" s="41">
        <v>500</v>
      </c>
      <c r="Z405" s="41">
        <v>40005</v>
      </c>
      <c r="AA405" s="41">
        <v>500</v>
      </c>
      <c r="AB405" s="41">
        <v>40006</v>
      </c>
      <c r="AC405" s="41">
        <v>500</v>
      </c>
      <c r="AD405" s="41">
        <v>40007</v>
      </c>
      <c r="AE405" s="41">
        <v>1</v>
      </c>
      <c r="AF405" s="6"/>
      <c r="AG405" s="6"/>
      <c r="AH405" s="6">
        <v>7</v>
      </c>
      <c r="AI405" s="6" t="str">
        <f t="shared" si="146"/>
        <v>fightbg7</v>
      </c>
      <c r="AJ405" s="6" t="str">
        <f t="shared" si="147"/>
        <v>smallback_7</v>
      </c>
      <c r="AK405" s="18">
        <v>40000</v>
      </c>
      <c r="AL405" s="5" t="str">
        <f t="shared" si="144"/>
        <v>map7_5</v>
      </c>
    </row>
    <row r="406" spans="1:38" s="2" customFormat="1" x14ac:dyDescent="0.3">
      <c r="A406" s="6">
        <v>2</v>
      </c>
      <c r="B406" s="6" t="str">
        <f t="shared" si="145"/>
        <v>1-401</v>
      </c>
      <c r="C406" s="29" t="s">
        <v>475</v>
      </c>
      <c r="D406" s="6" t="s">
        <v>978</v>
      </c>
      <c r="E406" s="6"/>
      <c r="F406" s="6"/>
      <c r="G406" s="6">
        <v>1</v>
      </c>
      <c r="H406" s="6">
        <v>400</v>
      </c>
      <c r="I406" s="6">
        <f t="shared" ca="1" si="148"/>
        <v>2769521</v>
      </c>
      <c r="J406" s="6">
        <f ca="1">(INT((VLOOKUP(C406*100+10*(G406-1),[1]导表_副本怪物!$B$4:$AK$100000,23,0)*20+(VLOOKUP(C406*100+10*(G406-1),[1]导表_副本怪物!$B$4:$AK$100000,31,0)+VLOOKUP(C406*100+10*(G406-1),[1]导表_副本怪物!$B$4:$AK$100000,32,0)+VLOOKUP(C406*100+10*(G406-1),[1]导表_副本怪物!$B$4:$AK$100000,33,0)+VLOOKUP(C406*100+10*(G406-1),[1]导表_副本怪物!$B$4:$AK$100000,34,0)+VLOOKUP(C406*100+10*(G406-1),[1]导表_副本怪物!$B$4:$AK$100000,35,0))*20)*1000)/1000)</f>
        <v>3258260</v>
      </c>
      <c r="K406" s="12" t="s">
        <v>2103</v>
      </c>
      <c r="L406" s="12" t="s">
        <v>62</v>
      </c>
      <c r="M406" s="6">
        <f t="shared" si="140"/>
        <v>1</v>
      </c>
      <c r="N406" s="6">
        <v>1</v>
      </c>
      <c r="O406" s="6"/>
      <c r="P406" s="6">
        <v>0</v>
      </c>
      <c r="Q406" s="6">
        <v>40100</v>
      </c>
      <c r="R406" s="41">
        <v>40101</v>
      </c>
      <c r="S406" s="41">
        <v>500</v>
      </c>
      <c r="T406" s="41">
        <v>40102</v>
      </c>
      <c r="U406" s="41">
        <v>500</v>
      </c>
      <c r="V406" s="41">
        <v>40103</v>
      </c>
      <c r="W406" s="41">
        <v>500</v>
      </c>
      <c r="X406" s="41">
        <v>40104</v>
      </c>
      <c r="Y406" s="41">
        <v>500</v>
      </c>
      <c r="Z406" s="41">
        <v>40105</v>
      </c>
      <c r="AA406" s="41">
        <v>500</v>
      </c>
      <c r="AB406" s="41">
        <v>40106</v>
      </c>
      <c r="AC406" s="41">
        <v>500</v>
      </c>
      <c r="AD406" s="41">
        <v>40107</v>
      </c>
      <c r="AE406" s="41">
        <v>1</v>
      </c>
      <c r="AF406" s="6"/>
      <c r="AG406" s="6"/>
      <c r="AH406" s="6">
        <v>6</v>
      </c>
      <c r="AI406" s="6" t="str">
        <f t="shared" si="146"/>
        <v>fightbg6</v>
      </c>
      <c r="AJ406" s="6" t="str">
        <f t="shared" si="147"/>
        <v>smallback_6</v>
      </c>
      <c r="AK406" s="18">
        <v>40100</v>
      </c>
      <c r="AL406" s="5" t="str">
        <f t="shared" si="139"/>
        <v>map6_1</v>
      </c>
    </row>
    <row r="407" spans="1:38" s="2" customFormat="1" x14ac:dyDescent="0.3">
      <c r="A407" s="6">
        <v>2</v>
      </c>
      <c r="B407" s="6" t="str">
        <f t="shared" si="145"/>
        <v>1-402</v>
      </c>
      <c r="C407" s="29" t="s">
        <v>476</v>
      </c>
      <c r="D407" s="6" t="s">
        <v>979</v>
      </c>
      <c r="E407" s="6"/>
      <c r="F407" s="6"/>
      <c r="G407" s="6">
        <v>1</v>
      </c>
      <c r="H407" s="6">
        <v>401</v>
      </c>
      <c r="I407" s="6">
        <f t="shared" ca="1" si="148"/>
        <v>2836450</v>
      </c>
      <c r="J407" s="6">
        <f ca="1">(INT((VLOOKUP(C407*100+10*(G407-1),[1]导表_副本怪物!$B$4:$AK$100000,23,0)*20+(VLOOKUP(C407*100+10*(G407-1),[1]导表_副本怪物!$B$4:$AK$100000,31,0)+VLOOKUP(C407*100+10*(G407-1),[1]导表_副本怪物!$B$4:$AK$100000,32,0)+VLOOKUP(C407*100+10*(G407-1),[1]导表_副本怪物!$B$4:$AK$100000,33,0)+VLOOKUP(C407*100+10*(G407-1),[1]导表_副本怪物!$B$4:$AK$100000,34,0)+VLOOKUP(C407*100+10*(G407-1),[1]导表_副本怪物!$B$4:$AK$100000,35,0))*20)*1000)/1000)</f>
        <v>3337000</v>
      </c>
      <c r="K407" s="6"/>
      <c r="L407" s="6"/>
      <c r="M407" s="6">
        <f t="shared" si="140"/>
        <v>1</v>
      </c>
      <c r="N407" s="6">
        <v>1</v>
      </c>
      <c r="O407" s="6"/>
      <c r="P407" s="6">
        <v>0</v>
      </c>
      <c r="Q407" s="6">
        <v>40200</v>
      </c>
      <c r="R407" s="41">
        <v>40201</v>
      </c>
      <c r="S407" s="41">
        <v>500</v>
      </c>
      <c r="T407" s="41">
        <v>40202</v>
      </c>
      <c r="U407" s="41">
        <v>500</v>
      </c>
      <c r="V407" s="41">
        <v>40203</v>
      </c>
      <c r="W407" s="41">
        <v>500</v>
      </c>
      <c r="X407" s="41">
        <v>40204</v>
      </c>
      <c r="Y407" s="41">
        <v>500</v>
      </c>
      <c r="Z407" s="41">
        <v>40205</v>
      </c>
      <c r="AA407" s="41">
        <v>500</v>
      </c>
      <c r="AB407" s="41">
        <v>40206</v>
      </c>
      <c r="AC407" s="41">
        <v>500</v>
      </c>
      <c r="AD407" s="41">
        <v>40207</v>
      </c>
      <c r="AE407" s="41">
        <v>1</v>
      </c>
      <c r="AF407" s="6"/>
      <c r="AG407" s="6"/>
      <c r="AH407" s="6">
        <v>6</v>
      </c>
      <c r="AI407" s="6" t="str">
        <f t="shared" si="146"/>
        <v>fightbg6</v>
      </c>
      <c r="AJ407" s="6" t="str">
        <f t="shared" si="147"/>
        <v>smallback_6</v>
      </c>
      <c r="AK407" s="18">
        <v>40200</v>
      </c>
      <c r="AL407" s="5" t="str">
        <f t="shared" si="141"/>
        <v>map6_2</v>
      </c>
    </row>
    <row r="408" spans="1:38" s="2" customFormat="1" x14ac:dyDescent="0.3">
      <c r="A408" s="6">
        <v>2</v>
      </c>
      <c r="B408" s="6" t="str">
        <f t="shared" si="145"/>
        <v>1-403</v>
      </c>
      <c r="C408" s="29" t="s">
        <v>477</v>
      </c>
      <c r="D408" s="6" t="s">
        <v>980</v>
      </c>
      <c r="E408" s="6"/>
      <c r="F408" s="6"/>
      <c r="G408" s="6">
        <v>1</v>
      </c>
      <c r="H408" s="6">
        <v>402</v>
      </c>
      <c r="I408" s="6">
        <f t="shared" ca="1" si="148"/>
        <v>2903396</v>
      </c>
      <c r="J408" s="6">
        <f ca="1">(INT((VLOOKUP(C408*100+10*(G408-1),[1]导表_副本怪物!$B$4:$AK$100000,23,0)*20+(VLOOKUP(C408*100+10*(G408-1),[1]导表_副本怪物!$B$4:$AK$100000,31,0)+VLOOKUP(C408*100+10*(G408-1),[1]导表_副本怪物!$B$4:$AK$100000,32,0)+VLOOKUP(C408*100+10*(G408-1),[1]导表_副本怪物!$B$4:$AK$100000,33,0)+VLOOKUP(C408*100+10*(G408-1),[1]导表_副本怪物!$B$4:$AK$100000,34,0)+VLOOKUP(C408*100+10*(G408-1),[1]导表_副本怪物!$B$4:$AK$100000,35,0))*20)*1000)/1000)</f>
        <v>3415760</v>
      </c>
      <c r="K408" s="6"/>
      <c r="L408" s="6"/>
      <c r="M408" s="6">
        <f t="shared" si="140"/>
        <v>1</v>
      </c>
      <c r="N408" s="12">
        <v>1</v>
      </c>
      <c r="O408" s="12"/>
      <c r="P408" s="6">
        <v>0</v>
      </c>
      <c r="Q408" s="6">
        <v>40300</v>
      </c>
      <c r="R408" s="41">
        <v>40301</v>
      </c>
      <c r="S408" s="41">
        <v>500</v>
      </c>
      <c r="T408" s="41">
        <v>40302</v>
      </c>
      <c r="U408" s="41">
        <v>500</v>
      </c>
      <c r="V408" s="41">
        <v>40303</v>
      </c>
      <c r="W408" s="41">
        <v>500</v>
      </c>
      <c r="X408" s="41">
        <v>40304</v>
      </c>
      <c r="Y408" s="41">
        <v>500</v>
      </c>
      <c r="Z408" s="41">
        <v>40305</v>
      </c>
      <c r="AA408" s="41">
        <v>500</v>
      </c>
      <c r="AB408" s="41">
        <v>40306</v>
      </c>
      <c r="AC408" s="41">
        <v>500</v>
      </c>
      <c r="AD408" s="41">
        <v>40307</v>
      </c>
      <c r="AE408" s="41">
        <v>1</v>
      </c>
      <c r="AF408" s="6"/>
      <c r="AG408" s="6"/>
      <c r="AH408" s="6">
        <v>6</v>
      </c>
      <c r="AI408" s="6" t="str">
        <f t="shared" si="146"/>
        <v>fightbg6</v>
      </c>
      <c r="AJ408" s="6" t="str">
        <f t="shared" si="147"/>
        <v>smallback_6</v>
      </c>
      <c r="AK408" s="18">
        <v>40300</v>
      </c>
      <c r="AL408" s="5" t="str">
        <f t="shared" si="142"/>
        <v>map6_3</v>
      </c>
    </row>
    <row r="409" spans="1:38" s="2" customFormat="1" x14ac:dyDescent="0.3">
      <c r="A409" s="6">
        <v>2</v>
      </c>
      <c r="B409" s="6" t="str">
        <f t="shared" si="145"/>
        <v>1-404</v>
      </c>
      <c r="C409" s="29" t="s">
        <v>478</v>
      </c>
      <c r="D409" s="6" t="s">
        <v>981</v>
      </c>
      <c r="E409" s="6"/>
      <c r="F409" s="6"/>
      <c r="G409" s="6">
        <v>1</v>
      </c>
      <c r="H409" s="6">
        <v>403</v>
      </c>
      <c r="I409" s="6">
        <f t="shared" ca="1" si="148"/>
        <v>2970291</v>
      </c>
      <c r="J409" s="6">
        <f ca="1">(INT((VLOOKUP(C409*100+10*(G409-1),[1]导表_副本怪物!$B$4:$AK$100000,23,0)*20+(VLOOKUP(C409*100+10*(G409-1),[1]导表_副本怪物!$B$4:$AK$100000,31,0)+VLOOKUP(C409*100+10*(G409-1),[1]导表_副本怪物!$B$4:$AK$100000,32,0)+VLOOKUP(C409*100+10*(G409-1),[1]导表_副本怪物!$B$4:$AK$100000,33,0)+VLOOKUP(C409*100+10*(G409-1),[1]导表_副本怪物!$B$4:$AK$100000,34,0)+VLOOKUP(C409*100+10*(G409-1),[1]导表_副本怪物!$B$4:$AK$100000,35,0))*20)*1000)/1000)</f>
        <v>3494460</v>
      </c>
      <c r="K409" s="6"/>
      <c r="L409" s="6"/>
      <c r="M409" s="6">
        <f t="shared" si="140"/>
        <v>1</v>
      </c>
      <c r="N409" s="6">
        <v>1</v>
      </c>
      <c r="O409" s="6"/>
      <c r="P409" s="6">
        <v>0</v>
      </c>
      <c r="Q409" s="6">
        <v>40400</v>
      </c>
      <c r="R409" s="41">
        <v>40401</v>
      </c>
      <c r="S409" s="41">
        <v>500</v>
      </c>
      <c r="T409" s="41">
        <v>40402</v>
      </c>
      <c r="U409" s="41">
        <v>500</v>
      </c>
      <c r="V409" s="41">
        <v>40403</v>
      </c>
      <c r="W409" s="41">
        <v>500</v>
      </c>
      <c r="X409" s="41">
        <v>40404</v>
      </c>
      <c r="Y409" s="41">
        <v>500</v>
      </c>
      <c r="Z409" s="41">
        <v>40405</v>
      </c>
      <c r="AA409" s="41">
        <v>500</v>
      </c>
      <c r="AB409" s="41">
        <v>40406</v>
      </c>
      <c r="AC409" s="41">
        <v>500</v>
      </c>
      <c r="AD409" s="41">
        <v>40407</v>
      </c>
      <c r="AE409" s="41">
        <v>1</v>
      </c>
      <c r="AF409" s="6"/>
      <c r="AG409" s="6"/>
      <c r="AH409" s="6">
        <v>6</v>
      </c>
      <c r="AI409" s="6" t="str">
        <f t="shared" si="146"/>
        <v>fightbg6</v>
      </c>
      <c r="AJ409" s="6" t="str">
        <f t="shared" si="147"/>
        <v>smallback_6</v>
      </c>
      <c r="AK409" s="18">
        <v>40400</v>
      </c>
      <c r="AL409" s="5" t="str">
        <f t="shared" si="143"/>
        <v>map6_4</v>
      </c>
    </row>
    <row r="410" spans="1:38" s="2" customFormat="1" x14ac:dyDescent="0.3">
      <c r="A410" s="6">
        <v>2</v>
      </c>
      <c r="B410" s="11" t="str">
        <f t="shared" si="145"/>
        <v>1-405</v>
      </c>
      <c r="C410" s="29" t="s">
        <v>479</v>
      </c>
      <c r="D410" s="6" t="s">
        <v>982</v>
      </c>
      <c r="E410" s="6"/>
      <c r="F410" s="6"/>
      <c r="G410" s="11">
        <v>1</v>
      </c>
      <c r="H410" s="6">
        <v>404</v>
      </c>
      <c r="I410" s="6">
        <f t="shared" ca="1" si="148"/>
        <v>3195269</v>
      </c>
      <c r="J410" s="6">
        <f ca="1">(INT((VLOOKUP(C410*100+10*(G410-1),[1]导表_副本怪物!$B$4:$AK$100000,23,0)*20+(VLOOKUP(C410*100+10*(G410-1),[1]导表_副本怪物!$B$4:$AK$100000,31,0)+VLOOKUP(C410*100+10*(G410-1),[1]导表_副本怪物!$B$4:$AK$100000,32,0)+VLOOKUP(C410*100+10*(G410-1),[1]导表_副本怪物!$B$4:$AK$100000,33,0)+VLOOKUP(C410*100+10*(G410-1),[1]导表_副本怪物!$B$4:$AK$100000,34,0)+VLOOKUP(C410*100+10*(G410-1),[1]导表_副本怪物!$B$4:$AK$100000,35,0))*20)*1000)/1000)</f>
        <v>3759140</v>
      </c>
      <c r="K410" s="6"/>
      <c r="L410" s="6"/>
      <c r="M410" s="6">
        <f t="shared" si="140"/>
        <v>1</v>
      </c>
      <c r="N410" s="6">
        <v>1</v>
      </c>
      <c r="O410" s="6"/>
      <c r="P410" s="6">
        <v>0</v>
      </c>
      <c r="Q410" s="6">
        <v>40500</v>
      </c>
      <c r="R410" s="41">
        <v>40501</v>
      </c>
      <c r="S410" s="41">
        <v>500</v>
      </c>
      <c r="T410" s="41">
        <v>40502</v>
      </c>
      <c r="U410" s="41">
        <v>500</v>
      </c>
      <c r="V410" s="41">
        <v>40503</v>
      </c>
      <c r="W410" s="41">
        <v>500</v>
      </c>
      <c r="X410" s="41">
        <v>40504</v>
      </c>
      <c r="Y410" s="41">
        <v>500</v>
      </c>
      <c r="Z410" s="41">
        <v>40505</v>
      </c>
      <c r="AA410" s="41">
        <v>500</v>
      </c>
      <c r="AB410" s="41">
        <v>40506</v>
      </c>
      <c r="AC410" s="41">
        <v>500</v>
      </c>
      <c r="AD410" s="41">
        <v>40507</v>
      </c>
      <c r="AE410" s="41">
        <v>1</v>
      </c>
      <c r="AF410" s="6"/>
      <c r="AG410" s="6"/>
      <c r="AH410" s="6">
        <v>6</v>
      </c>
      <c r="AI410" s="6" t="str">
        <f t="shared" si="146"/>
        <v>fightbg6</v>
      </c>
      <c r="AJ410" s="6" t="str">
        <f t="shared" si="147"/>
        <v>smallback_6</v>
      </c>
      <c r="AK410" s="18">
        <v>40500</v>
      </c>
      <c r="AL410" s="5" t="str">
        <f t="shared" si="144"/>
        <v>map6_5</v>
      </c>
    </row>
    <row r="411" spans="1:38" s="2" customFormat="1" x14ac:dyDescent="0.3">
      <c r="A411" s="6">
        <v>2</v>
      </c>
      <c r="B411" s="6" t="str">
        <f t="shared" si="145"/>
        <v>1-406</v>
      </c>
      <c r="C411" s="29" t="s">
        <v>480</v>
      </c>
      <c r="D411" s="6" t="s">
        <v>983</v>
      </c>
      <c r="E411" s="6"/>
      <c r="F411" s="6"/>
      <c r="G411" s="6">
        <v>1</v>
      </c>
      <c r="H411" s="6">
        <v>405</v>
      </c>
      <c r="I411" s="6">
        <f t="shared" ca="1" si="148"/>
        <v>2912185</v>
      </c>
      <c r="J411" s="6">
        <f ca="1">(INT((VLOOKUP(C411*100+10*(G411-1),[1]导表_副本怪物!$B$4:$AK$100000,23,0)*20+(VLOOKUP(C411*100+10*(G411-1),[1]导表_副本怪物!$B$4:$AK$100000,31,0)+VLOOKUP(C411*100+10*(G411-1),[1]导表_副本怪物!$B$4:$AK$100000,32,0)+VLOOKUP(C411*100+10*(G411-1),[1]导表_副本怪物!$B$4:$AK$100000,33,0)+VLOOKUP(C411*100+10*(G411-1),[1]导表_副本怪物!$B$4:$AK$100000,34,0)+VLOOKUP(C411*100+10*(G411-1),[1]导表_副本怪物!$B$4:$AK$100000,35,0))*20)*1000)/1000)</f>
        <v>3426100</v>
      </c>
      <c r="K411" s="12" t="s">
        <v>2104</v>
      </c>
      <c r="L411" s="12" t="s">
        <v>62</v>
      </c>
      <c r="M411" s="6">
        <f t="shared" si="140"/>
        <v>1</v>
      </c>
      <c r="N411" s="12">
        <v>1</v>
      </c>
      <c r="O411" s="12"/>
      <c r="P411" s="6">
        <v>0</v>
      </c>
      <c r="Q411" s="6">
        <v>40600</v>
      </c>
      <c r="R411" s="41">
        <v>40601</v>
      </c>
      <c r="S411" s="41">
        <v>500</v>
      </c>
      <c r="T411" s="41">
        <v>40602</v>
      </c>
      <c r="U411" s="41">
        <v>500</v>
      </c>
      <c r="V411" s="41">
        <v>40603</v>
      </c>
      <c r="W411" s="41">
        <v>500</v>
      </c>
      <c r="X411" s="41">
        <v>40604</v>
      </c>
      <c r="Y411" s="41">
        <v>500</v>
      </c>
      <c r="Z411" s="41">
        <v>40605</v>
      </c>
      <c r="AA411" s="41">
        <v>500</v>
      </c>
      <c r="AB411" s="41">
        <v>40606</v>
      </c>
      <c r="AC411" s="41">
        <v>500</v>
      </c>
      <c r="AD411" s="41">
        <v>40607</v>
      </c>
      <c r="AE411" s="41">
        <v>1</v>
      </c>
      <c r="AF411" s="6"/>
      <c r="AG411" s="6"/>
      <c r="AH411" s="6">
        <v>6</v>
      </c>
      <c r="AI411" s="6" t="str">
        <f t="shared" si="146"/>
        <v>fightbg6</v>
      </c>
      <c r="AJ411" s="6" t="str">
        <f t="shared" si="147"/>
        <v>smallback_6</v>
      </c>
      <c r="AK411" s="18">
        <v>40600</v>
      </c>
      <c r="AL411" s="5" t="str">
        <f t="shared" si="139"/>
        <v>map6_1</v>
      </c>
    </row>
    <row r="412" spans="1:38" s="2" customFormat="1" x14ac:dyDescent="0.3">
      <c r="A412" s="6">
        <v>2</v>
      </c>
      <c r="B412" s="6" t="str">
        <f t="shared" si="145"/>
        <v>1-407</v>
      </c>
      <c r="C412" s="29" t="s">
        <v>481</v>
      </c>
      <c r="D412" s="6" t="s">
        <v>984</v>
      </c>
      <c r="E412" s="6"/>
      <c r="F412" s="6"/>
      <c r="G412" s="6">
        <v>1</v>
      </c>
      <c r="H412" s="6">
        <v>406</v>
      </c>
      <c r="I412" s="6">
        <f t="shared" ca="1" si="148"/>
        <v>2982939</v>
      </c>
      <c r="J412" s="6">
        <f ca="1">(INT((VLOOKUP(C412*100+10*(G412-1),[1]导表_副本怪物!$B$4:$AK$100000,23,0)*20+(VLOOKUP(C412*100+10*(G412-1),[1]导表_副本怪物!$B$4:$AK$100000,31,0)+VLOOKUP(C412*100+10*(G412-1),[1]导表_副本怪物!$B$4:$AK$100000,32,0)+VLOOKUP(C412*100+10*(G412-1),[1]导表_副本怪物!$B$4:$AK$100000,33,0)+VLOOKUP(C412*100+10*(G412-1),[1]导表_副本怪物!$B$4:$AK$100000,34,0)+VLOOKUP(C412*100+10*(G412-1),[1]导表_副本怪物!$B$4:$AK$100000,35,0))*20)*1000)/1000)</f>
        <v>3509340</v>
      </c>
      <c r="K412" s="6"/>
      <c r="L412" s="6"/>
      <c r="M412" s="6">
        <f t="shared" si="140"/>
        <v>1</v>
      </c>
      <c r="N412" s="6">
        <v>1</v>
      </c>
      <c r="O412" s="6"/>
      <c r="P412" s="6">
        <v>0</v>
      </c>
      <c r="Q412" s="6">
        <v>40700</v>
      </c>
      <c r="R412" s="41">
        <v>40701</v>
      </c>
      <c r="S412" s="41">
        <v>500</v>
      </c>
      <c r="T412" s="41">
        <v>40702</v>
      </c>
      <c r="U412" s="41">
        <v>500</v>
      </c>
      <c r="V412" s="41">
        <v>40703</v>
      </c>
      <c r="W412" s="41">
        <v>500</v>
      </c>
      <c r="X412" s="41">
        <v>40704</v>
      </c>
      <c r="Y412" s="41">
        <v>500</v>
      </c>
      <c r="Z412" s="41">
        <v>40705</v>
      </c>
      <c r="AA412" s="41">
        <v>500</v>
      </c>
      <c r="AB412" s="41">
        <v>40706</v>
      </c>
      <c r="AC412" s="41">
        <v>500</v>
      </c>
      <c r="AD412" s="41">
        <v>40707</v>
      </c>
      <c r="AE412" s="41">
        <v>1</v>
      </c>
      <c r="AF412" s="6"/>
      <c r="AG412" s="6"/>
      <c r="AH412" s="6">
        <v>6</v>
      </c>
      <c r="AI412" s="6" t="str">
        <f t="shared" si="146"/>
        <v>fightbg6</v>
      </c>
      <c r="AJ412" s="6" t="str">
        <f t="shared" si="147"/>
        <v>smallback_6</v>
      </c>
      <c r="AK412" s="18">
        <v>40700</v>
      </c>
      <c r="AL412" s="5" t="str">
        <f t="shared" si="141"/>
        <v>map6_2</v>
      </c>
    </row>
    <row r="413" spans="1:38" s="2" customFormat="1" x14ac:dyDescent="0.3">
      <c r="A413" s="6">
        <v>2</v>
      </c>
      <c r="B413" s="6" t="str">
        <f t="shared" si="145"/>
        <v>1-408</v>
      </c>
      <c r="C413" s="29" t="s">
        <v>482</v>
      </c>
      <c r="D413" s="6" t="s">
        <v>985</v>
      </c>
      <c r="E413" s="6"/>
      <c r="F413" s="6"/>
      <c r="G413" s="6">
        <v>1</v>
      </c>
      <c r="H413" s="6">
        <v>407</v>
      </c>
      <c r="I413" s="6">
        <f t="shared" ca="1" si="148"/>
        <v>3053693</v>
      </c>
      <c r="J413" s="6">
        <f ca="1">(INT((VLOOKUP(C413*100+10*(G413-1),[1]导表_副本怪物!$B$4:$AK$100000,23,0)*20+(VLOOKUP(C413*100+10*(G413-1),[1]导表_副本怪物!$B$4:$AK$100000,31,0)+VLOOKUP(C413*100+10*(G413-1),[1]导表_副本怪物!$B$4:$AK$100000,32,0)+VLOOKUP(C413*100+10*(G413-1),[1]导表_副本怪物!$B$4:$AK$100000,33,0)+VLOOKUP(C413*100+10*(G413-1),[1]导表_副本怪物!$B$4:$AK$100000,34,0)+VLOOKUP(C413*100+10*(G413-1),[1]导表_副本怪物!$B$4:$AK$100000,35,0))*20)*1000)/1000)</f>
        <v>3592580</v>
      </c>
      <c r="K413" s="6"/>
      <c r="L413" s="6"/>
      <c r="M413" s="6">
        <f t="shared" si="140"/>
        <v>1</v>
      </c>
      <c r="N413" s="6">
        <v>1</v>
      </c>
      <c r="O413" s="6"/>
      <c r="P413" s="6">
        <v>0</v>
      </c>
      <c r="Q413" s="6">
        <v>40800</v>
      </c>
      <c r="R413" s="41">
        <v>40801</v>
      </c>
      <c r="S413" s="41">
        <v>500</v>
      </c>
      <c r="T413" s="41">
        <v>40802</v>
      </c>
      <c r="U413" s="41">
        <v>500</v>
      </c>
      <c r="V413" s="41">
        <v>40803</v>
      </c>
      <c r="W413" s="41">
        <v>500</v>
      </c>
      <c r="X413" s="41">
        <v>40804</v>
      </c>
      <c r="Y413" s="41">
        <v>500</v>
      </c>
      <c r="Z413" s="41">
        <v>40805</v>
      </c>
      <c r="AA413" s="41">
        <v>500</v>
      </c>
      <c r="AB413" s="41">
        <v>40806</v>
      </c>
      <c r="AC413" s="41">
        <v>500</v>
      </c>
      <c r="AD413" s="41">
        <v>40807</v>
      </c>
      <c r="AE413" s="41">
        <v>1</v>
      </c>
      <c r="AF413" s="6"/>
      <c r="AG413" s="6"/>
      <c r="AH413" s="6">
        <v>6</v>
      </c>
      <c r="AI413" s="6" t="str">
        <f t="shared" si="146"/>
        <v>fightbg6</v>
      </c>
      <c r="AJ413" s="6" t="str">
        <f t="shared" si="147"/>
        <v>smallback_6</v>
      </c>
      <c r="AK413" s="18">
        <v>40800</v>
      </c>
      <c r="AL413" s="5" t="str">
        <f t="shared" si="142"/>
        <v>map6_3</v>
      </c>
    </row>
    <row r="414" spans="1:38" s="2" customFormat="1" x14ac:dyDescent="0.3">
      <c r="A414" s="6">
        <v>2</v>
      </c>
      <c r="B414" s="6" t="str">
        <f t="shared" si="145"/>
        <v>1-409</v>
      </c>
      <c r="C414" s="29" t="s">
        <v>483</v>
      </c>
      <c r="D414" s="6" t="s">
        <v>986</v>
      </c>
      <c r="E414" s="6"/>
      <c r="F414" s="6"/>
      <c r="G414" s="6">
        <v>1</v>
      </c>
      <c r="H414" s="6">
        <v>408</v>
      </c>
      <c r="I414" s="6">
        <f t="shared" ca="1" si="148"/>
        <v>3124498</v>
      </c>
      <c r="J414" s="6">
        <f ca="1">(INT((VLOOKUP(C414*100+10*(G414-1),[1]导表_副本怪物!$B$4:$AK$100000,23,0)*20+(VLOOKUP(C414*100+10*(G414-1),[1]导表_副本怪物!$B$4:$AK$100000,31,0)+VLOOKUP(C414*100+10*(G414-1),[1]导表_副本怪物!$B$4:$AK$100000,32,0)+VLOOKUP(C414*100+10*(G414-1),[1]导表_副本怪物!$B$4:$AK$100000,33,0)+VLOOKUP(C414*100+10*(G414-1),[1]导表_副本怪物!$B$4:$AK$100000,34,0)+VLOOKUP(C414*100+10*(G414-1),[1]导表_副本怪物!$B$4:$AK$100000,35,0))*20)*1000)/1000)</f>
        <v>3675880</v>
      </c>
      <c r="K414" s="6"/>
      <c r="L414" s="6"/>
      <c r="M414" s="6">
        <f t="shared" si="140"/>
        <v>1</v>
      </c>
      <c r="N414" s="12">
        <v>1</v>
      </c>
      <c r="O414" s="12"/>
      <c r="P414" s="6">
        <v>0</v>
      </c>
      <c r="Q414" s="6">
        <v>40900</v>
      </c>
      <c r="R414" s="41">
        <v>40901</v>
      </c>
      <c r="S414" s="41">
        <v>500</v>
      </c>
      <c r="T414" s="41">
        <v>40902</v>
      </c>
      <c r="U414" s="41">
        <v>500</v>
      </c>
      <c r="V414" s="41">
        <v>40903</v>
      </c>
      <c r="W414" s="41">
        <v>500</v>
      </c>
      <c r="X414" s="41">
        <v>40904</v>
      </c>
      <c r="Y414" s="41">
        <v>500</v>
      </c>
      <c r="Z414" s="41">
        <v>40905</v>
      </c>
      <c r="AA414" s="41">
        <v>500</v>
      </c>
      <c r="AB414" s="41">
        <v>40906</v>
      </c>
      <c r="AC414" s="41">
        <v>500</v>
      </c>
      <c r="AD414" s="41">
        <v>40907</v>
      </c>
      <c r="AE414" s="41">
        <v>1</v>
      </c>
      <c r="AF414" s="6"/>
      <c r="AG414" s="6"/>
      <c r="AH414" s="6">
        <v>6</v>
      </c>
      <c r="AI414" s="6" t="str">
        <f t="shared" si="146"/>
        <v>fightbg6</v>
      </c>
      <c r="AJ414" s="6" t="str">
        <f t="shared" si="147"/>
        <v>smallback_6</v>
      </c>
      <c r="AK414" s="18">
        <v>40900</v>
      </c>
      <c r="AL414" s="5" t="str">
        <f t="shared" si="143"/>
        <v>map6_4</v>
      </c>
    </row>
    <row r="415" spans="1:38" s="2" customFormat="1" x14ac:dyDescent="0.3">
      <c r="A415" s="6">
        <v>2</v>
      </c>
      <c r="B415" s="11" t="str">
        <f t="shared" si="145"/>
        <v>1-410</v>
      </c>
      <c r="C415" s="29" t="s">
        <v>484</v>
      </c>
      <c r="D415" s="6" t="s">
        <v>987</v>
      </c>
      <c r="E415" s="6"/>
      <c r="F415" s="6"/>
      <c r="G415" s="11">
        <v>1</v>
      </c>
      <c r="H415" s="6">
        <v>409</v>
      </c>
      <c r="I415" s="6">
        <f t="shared" ca="1" si="148"/>
        <v>3467524</v>
      </c>
      <c r="J415" s="6">
        <f ca="1">(INT((VLOOKUP(C415*100+10*(G415-1),[1]导表_副本怪物!$B$4:$AK$100000,23,0)*20+(VLOOKUP(C415*100+10*(G415-1),[1]导表_副本怪物!$B$4:$AK$100000,31,0)+VLOOKUP(C415*100+10*(G415-1),[1]导表_副本怪物!$B$4:$AK$100000,32,0)+VLOOKUP(C415*100+10*(G415-1),[1]导表_副本怪物!$B$4:$AK$100000,33,0)+VLOOKUP(C415*100+10*(G415-1),[1]导表_副本怪物!$B$4:$AK$100000,34,0)+VLOOKUP(C415*100+10*(G415-1),[1]导表_副本怪物!$B$4:$AK$100000,35,0))*20)*1000)/1000)</f>
        <v>4079440</v>
      </c>
      <c r="K415" s="6"/>
      <c r="L415" s="6"/>
      <c r="M415" s="6">
        <f t="shared" si="140"/>
        <v>1</v>
      </c>
      <c r="N415" s="6">
        <v>1</v>
      </c>
      <c r="O415" s="6"/>
      <c r="P415" s="6">
        <v>0</v>
      </c>
      <c r="Q415" s="6">
        <v>41000</v>
      </c>
      <c r="R415" s="41">
        <v>41001</v>
      </c>
      <c r="S415" s="41">
        <v>500</v>
      </c>
      <c r="T415" s="41">
        <v>41002</v>
      </c>
      <c r="U415" s="41">
        <v>500</v>
      </c>
      <c r="V415" s="41">
        <v>41003</v>
      </c>
      <c r="W415" s="41">
        <v>500</v>
      </c>
      <c r="X415" s="41">
        <v>41004</v>
      </c>
      <c r="Y415" s="41">
        <v>500</v>
      </c>
      <c r="Z415" s="41">
        <v>41005</v>
      </c>
      <c r="AA415" s="41">
        <v>500</v>
      </c>
      <c r="AB415" s="41">
        <v>41006</v>
      </c>
      <c r="AC415" s="41">
        <v>500</v>
      </c>
      <c r="AD415" s="41">
        <v>41007</v>
      </c>
      <c r="AE415" s="41">
        <v>1</v>
      </c>
      <c r="AF415" s="6"/>
      <c r="AG415" s="6"/>
      <c r="AH415" s="6">
        <v>6</v>
      </c>
      <c r="AI415" s="6" t="str">
        <f t="shared" si="146"/>
        <v>fightbg6</v>
      </c>
      <c r="AJ415" s="6" t="str">
        <f t="shared" si="147"/>
        <v>smallback_6</v>
      </c>
      <c r="AK415" s="18">
        <v>41000</v>
      </c>
      <c r="AL415" s="5" t="str">
        <f t="shared" si="144"/>
        <v>map6_5</v>
      </c>
    </row>
    <row r="416" spans="1:38" s="2" customFormat="1" x14ac:dyDescent="0.3">
      <c r="A416" s="6">
        <v>2</v>
      </c>
      <c r="B416" s="6" t="str">
        <f t="shared" si="145"/>
        <v>1-411</v>
      </c>
      <c r="C416" s="29" t="s">
        <v>485</v>
      </c>
      <c r="D416" s="6" t="s">
        <v>988</v>
      </c>
      <c r="E416" s="6"/>
      <c r="F416" s="6"/>
      <c r="G416" s="6">
        <v>1</v>
      </c>
      <c r="H416" s="6">
        <v>410</v>
      </c>
      <c r="I416" s="6">
        <f t="shared" ca="1" si="148"/>
        <v>3158957</v>
      </c>
      <c r="J416" s="6">
        <f ca="1">(INT((VLOOKUP(C416*100+10*(G416-1),[1]导表_副本怪物!$B$4:$AK$100000,23,0)*20+(VLOOKUP(C416*100+10*(G416-1),[1]导表_副本怪物!$B$4:$AK$100000,31,0)+VLOOKUP(C416*100+10*(G416-1),[1]导表_副本怪物!$B$4:$AK$100000,32,0)+VLOOKUP(C416*100+10*(G416-1),[1]导表_副本怪物!$B$4:$AK$100000,33,0)+VLOOKUP(C416*100+10*(G416-1),[1]导表_副本怪物!$B$4:$AK$100000,34,0)+VLOOKUP(C416*100+10*(G416-1),[1]导表_副本怪物!$B$4:$AK$100000,35,0))*20)*1000)/1000)</f>
        <v>3716420</v>
      </c>
      <c r="K416" s="12" t="s">
        <v>2105</v>
      </c>
      <c r="L416" s="12" t="s">
        <v>62</v>
      </c>
      <c r="M416" s="6">
        <f t="shared" si="140"/>
        <v>1</v>
      </c>
      <c r="N416" s="6">
        <v>1</v>
      </c>
      <c r="O416" s="6"/>
      <c r="P416" s="6">
        <v>0</v>
      </c>
      <c r="Q416" s="6">
        <v>41100</v>
      </c>
      <c r="R416" s="41">
        <v>41101</v>
      </c>
      <c r="S416" s="41">
        <v>500</v>
      </c>
      <c r="T416" s="41">
        <v>41102</v>
      </c>
      <c r="U416" s="41">
        <v>500</v>
      </c>
      <c r="V416" s="41">
        <v>41103</v>
      </c>
      <c r="W416" s="41">
        <v>500</v>
      </c>
      <c r="X416" s="41">
        <v>41104</v>
      </c>
      <c r="Y416" s="41">
        <v>500</v>
      </c>
      <c r="Z416" s="41">
        <v>41105</v>
      </c>
      <c r="AA416" s="41">
        <v>500</v>
      </c>
      <c r="AB416" s="41">
        <v>41106</v>
      </c>
      <c r="AC416" s="41">
        <v>500</v>
      </c>
      <c r="AD416" s="41">
        <v>41107</v>
      </c>
      <c r="AE416" s="41">
        <v>1</v>
      </c>
      <c r="AF416" s="6"/>
      <c r="AG416" s="6"/>
      <c r="AH416" s="6">
        <v>6</v>
      </c>
      <c r="AI416" s="6" t="str">
        <f t="shared" si="146"/>
        <v>fightbg6</v>
      </c>
      <c r="AJ416" s="6" t="str">
        <f t="shared" si="147"/>
        <v>smallback_6</v>
      </c>
      <c r="AK416" s="18">
        <v>41100</v>
      </c>
      <c r="AL416" s="5" t="str">
        <f t="shared" si="139"/>
        <v>map6_1</v>
      </c>
    </row>
    <row r="417" spans="1:38" s="2" customFormat="1" x14ac:dyDescent="0.3">
      <c r="A417" s="6">
        <v>2</v>
      </c>
      <c r="B417" s="6" t="str">
        <f t="shared" si="145"/>
        <v>1-412</v>
      </c>
      <c r="C417" s="29" t="s">
        <v>486</v>
      </c>
      <c r="D417" s="6" t="s">
        <v>989</v>
      </c>
      <c r="E417" s="6"/>
      <c r="F417" s="6"/>
      <c r="G417" s="6">
        <v>1</v>
      </c>
      <c r="H417" s="6">
        <v>411</v>
      </c>
      <c r="I417" s="6">
        <f t="shared" ca="1" si="148"/>
        <v>3236103</v>
      </c>
      <c r="J417" s="6">
        <f ca="1">(INT((VLOOKUP(C417*100+10*(G417-1),[1]导表_副本怪物!$B$4:$AK$100000,23,0)*20+(VLOOKUP(C417*100+10*(G417-1),[1]导表_副本怪物!$B$4:$AK$100000,31,0)+VLOOKUP(C417*100+10*(G417-1),[1]导表_副本怪物!$B$4:$AK$100000,32,0)+VLOOKUP(C417*100+10*(G417-1),[1]导表_副本怪物!$B$4:$AK$100000,33,0)+VLOOKUP(C417*100+10*(G417-1),[1]导表_副本怪物!$B$4:$AK$100000,34,0)+VLOOKUP(C417*100+10*(G417-1),[1]导表_副本怪物!$B$4:$AK$100000,35,0))*20)*1000)/1000)</f>
        <v>3807180</v>
      </c>
      <c r="K417" s="6"/>
      <c r="L417" s="6"/>
      <c r="M417" s="6">
        <f t="shared" si="140"/>
        <v>1</v>
      </c>
      <c r="N417" s="12">
        <v>1</v>
      </c>
      <c r="O417" s="12"/>
      <c r="P417" s="6">
        <v>0</v>
      </c>
      <c r="Q417" s="6">
        <v>41200</v>
      </c>
      <c r="R417" s="41">
        <v>41201</v>
      </c>
      <c r="S417" s="41">
        <v>500</v>
      </c>
      <c r="T417" s="41">
        <v>41202</v>
      </c>
      <c r="U417" s="41">
        <v>500</v>
      </c>
      <c r="V417" s="41">
        <v>41203</v>
      </c>
      <c r="W417" s="41">
        <v>500</v>
      </c>
      <c r="X417" s="41">
        <v>41204</v>
      </c>
      <c r="Y417" s="41">
        <v>500</v>
      </c>
      <c r="Z417" s="41">
        <v>41205</v>
      </c>
      <c r="AA417" s="41">
        <v>500</v>
      </c>
      <c r="AB417" s="41">
        <v>41206</v>
      </c>
      <c r="AC417" s="41">
        <v>500</v>
      </c>
      <c r="AD417" s="41">
        <v>41207</v>
      </c>
      <c r="AE417" s="41">
        <v>1</v>
      </c>
      <c r="AF417" s="6"/>
      <c r="AG417" s="6"/>
      <c r="AH417" s="6">
        <v>6</v>
      </c>
      <c r="AI417" s="6" t="str">
        <f t="shared" si="146"/>
        <v>fightbg6</v>
      </c>
      <c r="AJ417" s="6" t="str">
        <f t="shared" si="147"/>
        <v>smallback_6</v>
      </c>
      <c r="AK417" s="18">
        <v>41200</v>
      </c>
      <c r="AL417" s="5" t="str">
        <f t="shared" si="141"/>
        <v>map6_2</v>
      </c>
    </row>
    <row r="418" spans="1:38" s="2" customFormat="1" x14ac:dyDescent="0.3">
      <c r="A418" s="6">
        <v>2</v>
      </c>
      <c r="B418" s="6" t="str">
        <f t="shared" si="145"/>
        <v>1-413</v>
      </c>
      <c r="C418" s="29" t="s">
        <v>487</v>
      </c>
      <c r="D418" s="6" t="s">
        <v>990</v>
      </c>
      <c r="E418" s="6"/>
      <c r="F418" s="6"/>
      <c r="G418" s="6">
        <v>1</v>
      </c>
      <c r="H418" s="6">
        <v>412</v>
      </c>
      <c r="I418" s="6">
        <f t="shared" ca="1" si="148"/>
        <v>3313249</v>
      </c>
      <c r="J418" s="6">
        <f ca="1">(INT((VLOOKUP(C418*100+10*(G418-1),[1]导表_副本怪物!$B$4:$AK$100000,23,0)*20+(VLOOKUP(C418*100+10*(G418-1),[1]导表_副本怪物!$B$4:$AK$100000,31,0)+VLOOKUP(C418*100+10*(G418-1),[1]导表_副本怪物!$B$4:$AK$100000,32,0)+VLOOKUP(C418*100+10*(G418-1),[1]导表_副本怪物!$B$4:$AK$100000,33,0)+VLOOKUP(C418*100+10*(G418-1),[1]导表_副本怪物!$B$4:$AK$100000,34,0)+VLOOKUP(C418*100+10*(G418-1),[1]导表_副本怪物!$B$4:$AK$100000,35,0))*20)*1000)/1000)</f>
        <v>3897940</v>
      </c>
      <c r="K418" s="6"/>
      <c r="L418" s="6"/>
      <c r="M418" s="6">
        <f t="shared" si="140"/>
        <v>1</v>
      </c>
      <c r="N418" s="6">
        <v>1</v>
      </c>
      <c r="O418" s="6"/>
      <c r="P418" s="6">
        <v>0</v>
      </c>
      <c r="Q418" s="6">
        <v>41300</v>
      </c>
      <c r="R418" s="41">
        <v>41301</v>
      </c>
      <c r="S418" s="41">
        <v>500</v>
      </c>
      <c r="T418" s="41">
        <v>41302</v>
      </c>
      <c r="U418" s="41">
        <v>500</v>
      </c>
      <c r="V418" s="41">
        <v>41303</v>
      </c>
      <c r="W418" s="41">
        <v>500</v>
      </c>
      <c r="X418" s="41">
        <v>41304</v>
      </c>
      <c r="Y418" s="41">
        <v>500</v>
      </c>
      <c r="Z418" s="41">
        <v>41305</v>
      </c>
      <c r="AA418" s="41">
        <v>500</v>
      </c>
      <c r="AB418" s="41">
        <v>41306</v>
      </c>
      <c r="AC418" s="41">
        <v>500</v>
      </c>
      <c r="AD418" s="41">
        <v>41307</v>
      </c>
      <c r="AE418" s="41">
        <v>1</v>
      </c>
      <c r="AF418" s="6"/>
      <c r="AG418" s="6"/>
      <c r="AH418" s="6">
        <v>6</v>
      </c>
      <c r="AI418" s="6" t="str">
        <f t="shared" si="146"/>
        <v>fightbg6</v>
      </c>
      <c r="AJ418" s="6" t="str">
        <f t="shared" si="147"/>
        <v>smallback_6</v>
      </c>
      <c r="AK418" s="18">
        <v>41300</v>
      </c>
      <c r="AL418" s="5" t="str">
        <f t="shared" si="142"/>
        <v>map6_3</v>
      </c>
    </row>
    <row r="419" spans="1:38" s="2" customFormat="1" x14ac:dyDescent="0.3">
      <c r="A419" s="6">
        <v>2</v>
      </c>
      <c r="B419" s="6" t="str">
        <f t="shared" si="145"/>
        <v>1-414</v>
      </c>
      <c r="C419" s="29" t="s">
        <v>488</v>
      </c>
      <c r="D419" s="6" t="s">
        <v>991</v>
      </c>
      <c r="E419" s="6"/>
      <c r="F419" s="6"/>
      <c r="G419" s="6">
        <v>1</v>
      </c>
      <c r="H419" s="6">
        <v>413</v>
      </c>
      <c r="I419" s="6">
        <f t="shared" ca="1" si="148"/>
        <v>3390361</v>
      </c>
      <c r="J419" s="6">
        <f ca="1">(INT((VLOOKUP(C419*100+10*(G419-1),[1]导表_副本怪物!$B$4:$AK$100000,23,0)*20+(VLOOKUP(C419*100+10*(G419-1),[1]导表_副本怪物!$B$4:$AK$100000,31,0)+VLOOKUP(C419*100+10*(G419-1),[1]导表_副本怪物!$B$4:$AK$100000,32,0)+VLOOKUP(C419*100+10*(G419-1),[1]导表_副本怪物!$B$4:$AK$100000,33,0)+VLOOKUP(C419*100+10*(G419-1),[1]导表_副本怪物!$B$4:$AK$100000,34,0)+VLOOKUP(C419*100+10*(G419-1),[1]导表_副本怪物!$B$4:$AK$100000,35,0))*20)*1000)/1000)</f>
        <v>3988660</v>
      </c>
      <c r="K419" s="6"/>
      <c r="L419" s="6"/>
      <c r="M419" s="6">
        <f t="shared" si="140"/>
        <v>1</v>
      </c>
      <c r="N419" s="6">
        <v>1</v>
      </c>
      <c r="O419" s="6"/>
      <c r="P419" s="6">
        <v>0</v>
      </c>
      <c r="Q419" s="6">
        <v>41400</v>
      </c>
      <c r="R419" s="41">
        <v>41401</v>
      </c>
      <c r="S419" s="41">
        <v>500</v>
      </c>
      <c r="T419" s="41">
        <v>41402</v>
      </c>
      <c r="U419" s="41">
        <v>500</v>
      </c>
      <c r="V419" s="41">
        <v>41403</v>
      </c>
      <c r="W419" s="41">
        <v>500</v>
      </c>
      <c r="X419" s="41">
        <v>41404</v>
      </c>
      <c r="Y419" s="41">
        <v>500</v>
      </c>
      <c r="Z419" s="41">
        <v>41405</v>
      </c>
      <c r="AA419" s="41">
        <v>500</v>
      </c>
      <c r="AB419" s="41">
        <v>41406</v>
      </c>
      <c r="AC419" s="41">
        <v>500</v>
      </c>
      <c r="AD419" s="41">
        <v>41407</v>
      </c>
      <c r="AE419" s="41">
        <v>1</v>
      </c>
      <c r="AF419" s="6"/>
      <c r="AG419" s="6"/>
      <c r="AH419" s="6">
        <v>6</v>
      </c>
      <c r="AI419" s="6" t="str">
        <f t="shared" si="146"/>
        <v>fightbg6</v>
      </c>
      <c r="AJ419" s="6" t="str">
        <f t="shared" si="147"/>
        <v>smallback_6</v>
      </c>
      <c r="AK419" s="18">
        <v>41400</v>
      </c>
      <c r="AL419" s="5" t="str">
        <f t="shared" si="143"/>
        <v>map6_4</v>
      </c>
    </row>
    <row r="420" spans="1:38" s="2" customFormat="1" x14ac:dyDescent="0.3">
      <c r="A420" s="6">
        <v>2</v>
      </c>
      <c r="B420" s="11" t="str">
        <f t="shared" si="145"/>
        <v>1-415</v>
      </c>
      <c r="C420" s="29" t="s">
        <v>489</v>
      </c>
      <c r="D420" s="6" t="s">
        <v>992</v>
      </c>
      <c r="E420" s="6"/>
      <c r="F420" s="6"/>
      <c r="G420" s="11">
        <v>1</v>
      </c>
      <c r="H420" s="6">
        <v>414</v>
      </c>
      <c r="I420" s="6">
        <f t="shared" ca="1" si="148"/>
        <v>3760604</v>
      </c>
      <c r="J420" s="6">
        <f ca="1">(INT((VLOOKUP(C420*100+10*(G420-1),[1]导表_副本怪物!$B$4:$AK$100000,23,0)*20+(VLOOKUP(C420*100+10*(G420-1),[1]导表_副本怪物!$B$4:$AK$100000,31,0)+VLOOKUP(C420*100+10*(G420-1),[1]导表_副本怪物!$B$4:$AK$100000,32,0)+VLOOKUP(C420*100+10*(G420-1),[1]导表_副本怪物!$B$4:$AK$100000,33,0)+VLOOKUP(C420*100+10*(G420-1),[1]导表_副本怪物!$B$4:$AK$100000,34,0)+VLOOKUP(C420*100+10*(G420-1),[1]导表_副本怪物!$B$4:$AK$100000,35,0))*20)*1000)/1000)</f>
        <v>4424240</v>
      </c>
      <c r="K420" s="6"/>
      <c r="L420" s="6"/>
      <c r="M420" s="6">
        <f t="shared" si="140"/>
        <v>1</v>
      </c>
      <c r="N420" s="12">
        <v>1</v>
      </c>
      <c r="O420" s="12"/>
      <c r="P420" s="6">
        <v>0</v>
      </c>
      <c r="Q420" s="6">
        <v>41500</v>
      </c>
      <c r="R420" s="41">
        <v>41501</v>
      </c>
      <c r="S420" s="41">
        <v>500</v>
      </c>
      <c r="T420" s="41">
        <v>41502</v>
      </c>
      <c r="U420" s="41">
        <v>500</v>
      </c>
      <c r="V420" s="41">
        <v>41503</v>
      </c>
      <c r="W420" s="41">
        <v>500</v>
      </c>
      <c r="X420" s="41">
        <v>41504</v>
      </c>
      <c r="Y420" s="41">
        <v>500</v>
      </c>
      <c r="Z420" s="41">
        <v>41505</v>
      </c>
      <c r="AA420" s="41">
        <v>500</v>
      </c>
      <c r="AB420" s="41">
        <v>41506</v>
      </c>
      <c r="AC420" s="41">
        <v>500</v>
      </c>
      <c r="AD420" s="41">
        <v>41507</v>
      </c>
      <c r="AE420" s="41">
        <v>1</v>
      </c>
      <c r="AF420" s="6"/>
      <c r="AG420" s="6"/>
      <c r="AH420" s="6">
        <v>6</v>
      </c>
      <c r="AI420" s="6" t="str">
        <f t="shared" si="146"/>
        <v>fightbg6</v>
      </c>
      <c r="AJ420" s="6" t="str">
        <f t="shared" si="147"/>
        <v>smallback_6</v>
      </c>
      <c r="AK420" s="18">
        <v>41500</v>
      </c>
      <c r="AL420" s="5" t="str">
        <f t="shared" si="144"/>
        <v>map6_5</v>
      </c>
    </row>
    <row r="421" spans="1:38" s="2" customFormat="1" x14ac:dyDescent="0.3">
      <c r="A421" s="6">
        <v>2</v>
      </c>
      <c r="B421" s="6" t="str">
        <f t="shared" si="145"/>
        <v>1-416</v>
      </c>
      <c r="C421" s="29" t="s">
        <v>490</v>
      </c>
      <c r="D421" s="6" t="s">
        <v>993</v>
      </c>
      <c r="E421" s="6"/>
      <c r="F421" s="6"/>
      <c r="G421" s="6">
        <v>1</v>
      </c>
      <c r="H421" s="6">
        <v>415</v>
      </c>
      <c r="I421" s="6">
        <f t="shared" ca="1" si="148"/>
        <v>3424463</v>
      </c>
      <c r="J421" s="6">
        <f ca="1">(INT((VLOOKUP(C421*100+10*(G421-1),[1]导表_副本怪物!$B$4:$AK$100000,23,0)*20+(VLOOKUP(C421*100+10*(G421-1),[1]导表_副本怪物!$B$4:$AK$100000,31,0)+VLOOKUP(C421*100+10*(G421-1),[1]导表_副本怪物!$B$4:$AK$100000,32,0)+VLOOKUP(C421*100+10*(G421-1),[1]导表_副本怪物!$B$4:$AK$100000,33,0)+VLOOKUP(C421*100+10*(G421-1),[1]导表_副本怪物!$B$4:$AK$100000,34,0)+VLOOKUP(C421*100+10*(G421-1),[1]导表_副本怪物!$B$4:$AK$100000,35,0))*20)*1000)/1000)</f>
        <v>4028780</v>
      </c>
      <c r="K421" s="12" t="s">
        <v>2106</v>
      </c>
      <c r="L421" s="12" t="s">
        <v>62</v>
      </c>
      <c r="M421" s="6">
        <f t="shared" si="140"/>
        <v>1</v>
      </c>
      <c r="N421" s="6">
        <v>1</v>
      </c>
      <c r="O421" s="6"/>
      <c r="P421" s="6">
        <v>0</v>
      </c>
      <c r="Q421" s="6">
        <v>41600</v>
      </c>
      <c r="R421" s="41">
        <v>41601</v>
      </c>
      <c r="S421" s="41">
        <v>500</v>
      </c>
      <c r="T421" s="41">
        <v>41602</v>
      </c>
      <c r="U421" s="41">
        <v>500</v>
      </c>
      <c r="V421" s="41">
        <v>41603</v>
      </c>
      <c r="W421" s="41">
        <v>500</v>
      </c>
      <c r="X421" s="41">
        <v>41604</v>
      </c>
      <c r="Y421" s="41">
        <v>500</v>
      </c>
      <c r="Z421" s="41">
        <v>41605</v>
      </c>
      <c r="AA421" s="41">
        <v>500</v>
      </c>
      <c r="AB421" s="41">
        <v>41606</v>
      </c>
      <c r="AC421" s="41">
        <v>500</v>
      </c>
      <c r="AD421" s="41">
        <v>41607</v>
      </c>
      <c r="AE421" s="41">
        <v>1</v>
      </c>
      <c r="AF421" s="6"/>
      <c r="AG421" s="6"/>
      <c r="AH421" s="6">
        <v>6</v>
      </c>
      <c r="AI421" s="6" t="str">
        <f t="shared" si="146"/>
        <v>fightbg6</v>
      </c>
      <c r="AJ421" s="6" t="str">
        <f t="shared" si="147"/>
        <v>smallback_6</v>
      </c>
      <c r="AK421" s="18">
        <v>41600</v>
      </c>
      <c r="AL421" s="5" t="str">
        <f t="shared" si="139"/>
        <v>map6_1</v>
      </c>
    </row>
    <row r="422" spans="1:38" s="2" customFormat="1" x14ac:dyDescent="0.3">
      <c r="A422" s="6">
        <v>2</v>
      </c>
      <c r="B422" s="6" t="str">
        <f t="shared" si="145"/>
        <v>1-417</v>
      </c>
      <c r="C422" s="29" t="s">
        <v>491</v>
      </c>
      <c r="D422" s="6" t="s">
        <v>994</v>
      </c>
      <c r="E422" s="6"/>
      <c r="F422" s="6"/>
      <c r="G422" s="6">
        <v>1</v>
      </c>
      <c r="H422" s="6">
        <v>416</v>
      </c>
      <c r="I422" s="6">
        <f t="shared" ca="1" si="148"/>
        <v>3508494</v>
      </c>
      <c r="J422" s="6">
        <f ca="1">(INT((VLOOKUP(C422*100+10*(G422-1),[1]导表_副本怪物!$B$4:$AK$100000,23,0)*20+(VLOOKUP(C422*100+10*(G422-1),[1]导表_副本怪物!$B$4:$AK$100000,31,0)+VLOOKUP(C422*100+10*(G422-1),[1]导表_副本怪物!$B$4:$AK$100000,32,0)+VLOOKUP(C422*100+10*(G422-1),[1]导表_副本怪物!$B$4:$AK$100000,33,0)+VLOOKUP(C422*100+10*(G422-1),[1]导表_副本怪物!$B$4:$AK$100000,34,0)+VLOOKUP(C422*100+10*(G422-1),[1]导表_副本怪物!$B$4:$AK$100000,35,0))*20)*1000)/1000)</f>
        <v>4127640</v>
      </c>
      <c r="K422" s="6"/>
      <c r="L422" s="6"/>
      <c r="M422" s="6">
        <f t="shared" si="140"/>
        <v>1</v>
      </c>
      <c r="N422" s="6">
        <v>1</v>
      </c>
      <c r="O422" s="6"/>
      <c r="P422" s="6">
        <v>0</v>
      </c>
      <c r="Q422" s="6">
        <v>41700</v>
      </c>
      <c r="R422" s="41">
        <v>41701</v>
      </c>
      <c r="S422" s="41">
        <v>500</v>
      </c>
      <c r="T422" s="41">
        <v>41702</v>
      </c>
      <c r="U422" s="41">
        <v>500</v>
      </c>
      <c r="V422" s="41">
        <v>41703</v>
      </c>
      <c r="W422" s="41">
        <v>500</v>
      </c>
      <c r="X422" s="41">
        <v>41704</v>
      </c>
      <c r="Y422" s="41">
        <v>500</v>
      </c>
      <c r="Z422" s="41">
        <v>41705</v>
      </c>
      <c r="AA422" s="41">
        <v>500</v>
      </c>
      <c r="AB422" s="41">
        <v>41706</v>
      </c>
      <c r="AC422" s="41">
        <v>500</v>
      </c>
      <c r="AD422" s="41">
        <v>41707</v>
      </c>
      <c r="AE422" s="41">
        <v>1</v>
      </c>
      <c r="AF422" s="6"/>
      <c r="AG422" s="6"/>
      <c r="AH422" s="6">
        <v>6</v>
      </c>
      <c r="AI422" s="6" t="str">
        <f t="shared" si="146"/>
        <v>fightbg6</v>
      </c>
      <c r="AJ422" s="6" t="str">
        <f t="shared" si="147"/>
        <v>smallback_6</v>
      </c>
      <c r="AK422" s="18">
        <v>41700</v>
      </c>
      <c r="AL422" s="5" t="str">
        <f t="shared" si="141"/>
        <v>map6_2</v>
      </c>
    </row>
    <row r="423" spans="1:38" s="2" customFormat="1" x14ac:dyDescent="0.3">
      <c r="A423" s="6">
        <v>2</v>
      </c>
      <c r="B423" s="6" t="str">
        <f t="shared" si="145"/>
        <v>1-418</v>
      </c>
      <c r="C423" s="29" t="s">
        <v>492</v>
      </c>
      <c r="D423" s="6" t="s">
        <v>995</v>
      </c>
      <c r="E423" s="6"/>
      <c r="F423" s="6"/>
      <c r="G423" s="6">
        <v>1</v>
      </c>
      <c r="H423" s="6">
        <v>417</v>
      </c>
      <c r="I423" s="6">
        <f t="shared" ca="1" si="148"/>
        <v>3592525</v>
      </c>
      <c r="J423" s="6">
        <f ca="1">(INT((VLOOKUP(C423*100+10*(G423-1),[1]导表_副本怪物!$B$4:$AK$100000,23,0)*20+(VLOOKUP(C423*100+10*(G423-1),[1]导表_副本怪物!$B$4:$AK$100000,31,0)+VLOOKUP(C423*100+10*(G423-1),[1]导表_副本怪物!$B$4:$AK$100000,32,0)+VLOOKUP(C423*100+10*(G423-1),[1]导表_副本怪物!$B$4:$AK$100000,33,0)+VLOOKUP(C423*100+10*(G423-1),[1]导表_副本怪物!$B$4:$AK$100000,34,0)+VLOOKUP(C423*100+10*(G423-1),[1]导表_副本怪物!$B$4:$AK$100000,35,0))*20)*1000)/1000)</f>
        <v>4226500</v>
      </c>
      <c r="K423" s="6"/>
      <c r="L423" s="6"/>
      <c r="M423" s="6">
        <f t="shared" si="140"/>
        <v>1</v>
      </c>
      <c r="N423" s="12">
        <v>1</v>
      </c>
      <c r="O423" s="12"/>
      <c r="P423" s="6">
        <v>0</v>
      </c>
      <c r="Q423" s="6">
        <v>41800</v>
      </c>
      <c r="R423" s="41">
        <v>41801</v>
      </c>
      <c r="S423" s="41">
        <v>500</v>
      </c>
      <c r="T423" s="41">
        <v>41802</v>
      </c>
      <c r="U423" s="41">
        <v>500</v>
      </c>
      <c r="V423" s="41">
        <v>41803</v>
      </c>
      <c r="W423" s="41">
        <v>500</v>
      </c>
      <c r="X423" s="41">
        <v>41804</v>
      </c>
      <c r="Y423" s="41">
        <v>500</v>
      </c>
      <c r="Z423" s="41">
        <v>41805</v>
      </c>
      <c r="AA423" s="41">
        <v>500</v>
      </c>
      <c r="AB423" s="41">
        <v>41806</v>
      </c>
      <c r="AC423" s="41">
        <v>500</v>
      </c>
      <c r="AD423" s="41">
        <v>41807</v>
      </c>
      <c r="AE423" s="41">
        <v>1</v>
      </c>
      <c r="AF423" s="6"/>
      <c r="AG423" s="6"/>
      <c r="AH423" s="6">
        <v>6</v>
      </c>
      <c r="AI423" s="6" t="str">
        <f t="shared" si="146"/>
        <v>fightbg6</v>
      </c>
      <c r="AJ423" s="6" t="str">
        <f t="shared" si="147"/>
        <v>smallback_6</v>
      </c>
      <c r="AK423" s="18">
        <v>41800</v>
      </c>
      <c r="AL423" s="5" t="str">
        <f t="shared" si="142"/>
        <v>map6_3</v>
      </c>
    </row>
    <row r="424" spans="1:38" s="2" customFormat="1" x14ac:dyDescent="0.3">
      <c r="A424" s="6">
        <v>2</v>
      </c>
      <c r="B424" s="6" t="str">
        <f t="shared" si="145"/>
        <v>1-419</v>
      </c>
      <c r="C424" s="29" t="s">
        <v>493</v>
      </c>
      <c r="D424" s="6" t="s">
        <v>996</v>
      </c>
      <c r="E424" s="6"/>
      <c r="F424" s="6"/>
      <c r="G424" s="6">
        <v>1</v>
      </c>
      <c r="H424" s="6">
        <v>418</v>
      </c>
      <c r="I424" s="6">
        <f t="shared" ca="1" si="148"/>
        <v>3676573</v>
      </c>
      <c r="J424" s="6">
        <f ca="1">(INT((VLOOKUP(C424*100+10*(G424-1),[1]导表_副本怪物!$B$4:$AK$100000,23,0)*20+(VLOOKUP(C424*100+10*(G424-1),[1]导表_副本怪物!$B$4:$AK$100000,31,0)+VLOOKUP(C424*100+10*(G424-1),[1]导表_副本怪物!$B$4:$AK$100000,32,0)+VLOOKUP(C424*100+10*(G424-1),[1]导表_副本怪物!$B$4:$AK$100000,33,0)+VLOOKUP(C424*100+10*(G424-1),[1]导表_副本怪物!$B$4:$AK$100000,34,0)+VLOOKUP(C424*100+10*(G424-1),[1]导表_副本怪物!$B$4:$AK$100000,35,0))*20)*1000)/1000)</f>
        <v>4325380</v>
      </c>
      <c r="K424" s="6"/>
      <c r="L424" s="6"/>
      <c r="M424" s="6">
        <f t="shared" si="140"/>
        <v>1</v>
      </c>
      <c r="N424" s="6">
        <v>1</v>
      </c>
      <c r="O424" s="6"/>
      <c r="P424" s="6">
        <v>0</v>
      </c>
      <c r="Q424" s="6">
        <v>41900</v>
      </c>
      <c r="R424" s="41">
        <v>41901</v>
      </c>
      <c r="S424" s="41">
        <v>500</v>
      </c>
      <c r="T424" s="41">
        <v>41902</v>
      </c>
      <c r="U424" s="41">
        <v>500</v>
      </c>
      <c r="V424" s="41">
        <v>41903</v>
      </c>
      <c r="W424" s="41">
        <v>500</v>
      </c>
      <c r="X424" s="41">
        <v>41904</v>
      </c>
      <c r="Y424" s="41">
        <v>500</v>
      </c>
      <c r="Z424" s="41">
        <v>41905</v>
      </c>
      <c r="AA424" s="41">
        <v>500</v>
      </c>
      <c r="AB424" s="41">
        <v>41906</v>
      </c>
      <c r="AC424" s="41">
        <v>500</v>
      </c>
      <c r="AD424" s="41">
        <v>41907</v>
      </c>
      <c r="AE424" s="41">
        <v>1</v>
      </c>
      <c r="AF424" s="6"/>
      <c r="AG424" s="6"/>
      <c r="AH424" s="6">
        <v>6</v>
      </c>
      <c r="AI424" s="6" t="str">
        <f t="shared" si="146"/>
        <v>fightbg6</v>
      </c>
      <c r="AJ424" s="6" t="str">
        <f t="shared" si="147"/>
        <v>smallback_6</v>
      </c>
      <c r="AK424" s="18">
        <v>41900</v>
      </c>
      <c r="AL424" s="5" t="str">
        <f t="shared" si="143"/>
        <v>map6_4</v>
      </c>
    </row>
    <row r="425" spans="1:38" s="2" customFormat="1" x14ac:dyDescent="0.3">
      <c r="A425" s="6">
        <v>2</v>
      </c>
      <c r="B425" s="11" t="str">
        <f t="shared" si="145"/>
        <v>1-420</v>
      </c>
      <c r="C425" s="29" t="s">
        <v>494</v>
      </c>
      <c r="D425" s="6" t="s">
        <v>997</v>
      </c>
      <c r="E425" s="6"/>
      <c r="F425" s="6"/>
      <c r="G425" s="11">
        <v>1</v>
      </c>
      <c r="H425" s="6">
        <v>419</v>
      </c>
      <c r="I425" s="6">
        <f t="shared" ca="1" si="148"/>
        <v>4076107</v>
      </c>
      <c r="J425" s="6">
        <f ca="1">(INT((VLOOKUP(C425*100+10*(G425-1),[1]导表_副本怪物!$B$4:$AK$100000,23,0)*20+(VLOOKUP(C425*100+10*(G425-1),[1]导表_副本怪物!$B$4:$AK$100000,31,0)+VLOOKUP(C425*100+10*(G425-1),[1]导表_副本怪物!$B$4:$AK$100000,32,0)+VLOOKUP(C425*100+10*(G425-1),[1]导表_副本怪物!$B$4:$AK$100000,33,0)+VLOOKUP(C425*100+10*(G425-1),[1]导表_副本怪物!$B$4:$AK$100000,34,0)+VLOOKUP(C425*100+10*(G425-1),[1]导表_副本怪物!$B$4:$AK$100000,35,0))*20)*1000)/1000)</f>
        <v>4795420</v>
      </c>
      <c r="K425" s="6"/>
      <c r="L425" s="6"/>
      <c r="M425" s="6">
        <f t="shared" si="140"/>
        <v>1</v>
      </c>
      <c r="N425" s="6">
        <v>1</v>
      </c>
      <c r="O425" s="6"/>
      <c r="P425" s="6">
        <v>0</v>
      </c>
      <c r="Q425" s="6">
        <v>42000</v>
      </c>
      <c r="R425" s="41">
        <v>42001</v>
      </c>
      <c r="S425" s="41">
        <v>500</v>
      </c>
      <c r="T425" s="41">
        <v>42002</v>
      </c>
      <c r="U425" s="41">
        <v>500</v>
      </c>
      <c r="V425" s="41">
        <v>42003</v>
      </c>
      <c r="W425" s="41">
        <v>500</v>
      </c>
      <c r="X425" s="41">
        <v>42004</v>
      </c>
      <c r="Y425" s="41">
        <v>500</v>
      </c>
      <c r="Z425" s="41">
        <v>42005</v>
      </c>
      <c r="AA425" s="41">
        <v>500</v>
      </c>
      <c r="AB425" s="41">
        <v>42006</v>
      </c>
      <c r="AC425" s="41">
        <v>500</v>
      </c>
      <c r="AD425" s="41">
        <v>42007</v>
      </c>
      <c r="AE425" s="41">
        <v>1</v>
      </c>
      <c r="AF425" s="6"/>
      <c r="AG425" s="6"/>
      <c r="AH425" s="6">
        <v>6</v>
      </c>
      <c r="AI425" s="6" t="str">
        <f t="shared" si="146"/>
        <v>fightbg6</v>
      </c>
      <c r="AJ425" s="6" t="str">
        <f t="shared" si="147"/>
        <v>smallback_6</v>
      </c>
      <c r="AK425" s="18">
        <v>42000</v>
      </c>
      <c r="AL425" s="5" t="str">
        <f t="shared" si="144"/>
        <v>map6_5</v>
      </c>
    </row>
    <row r="426" spans="1:38" s="2" customFormat="1" x14ac:dyDescent="0.3">
      <c r="A426" s="6">
        <v>2</v>
      </c>
      <c r="B426" s="6" t="str">
        <f t="shared" si="145"/>
        <v>1-421</v>
      </c>
      <c r="C426" s="29" t="s">
        <v>495</v>
      </c>
      <c r="D426" s="6" t="s">
        <v>998</v>
      </c>
      <c r="E426" s="6"/>
      <c r="F426" s="6"/>
      <c r="G426" s="6">
        <v>1</v>
      </c>
      <c r="H426" s="6">
        <v>420</v>
      </c>
      <c r="I426" s="6">
        <f t="shared" ca="1" si="148"/>
        <v>3710063</v>
      </c>
      <c r="J426" s="6">
        <f ca="1">(INT((VLOOKUP(C426*100+10*(G426-1),[1]导表_副本怪物!$B$4:$AK$100000,23,0)*20+(VLOOKUP(C426*100+10*(G426-1),[1]导表_副本怪物!$B$4:$AK$100000,31,0)+VLOOKUP(C426*100+10*(G426-1),[1]导表_副本怪物!$B$4:$AK$100000,32,0)+VLOOKUP(C426*100+10*(G426-1),[1]导表_副本怪物!$B$4:$AK$100000,33,0)+VLOOKUP(C426*100+10*(G426-1),[1]导表_副本怪物!$B$4:$AK$100000,34,0)+VLOOKUP(C426*100+10*(G426-1),[1]导表_副本怪物!$B$4:$AK$100000,35,0))*20)*1000)/1000)</f>
        <v>4364780</v>
      </c>
      <c r="K426" s="12" t="s">
        <v>2108</v>
      </c>
      <c r="L426" s="12" t="s">
        <v>63</v>
      </c>
      <c r="M426" s="6">
        <f t="shared" ref="M426:M489" si="149">G426</f>
        <v>1</v>
      </c>
      <c r="N426" s="12">
        <v>1</v>
      </c>
      <c r="O426" s="12"/>
      <c r="P426" s="6">
        <v>0</v>
      </c>
      <c r="Q426" s="6">
        <v>42100</v>
      </c>
      <c r="R426" s="41">
        <v>42101</v>
      </c>
      <c r="S426" s="41">
        <v>500</v>
      </c>
      <c r="T426" s="41">
        <v>42102</v>
      </c>
      <c r="U426" s="41">
        <v>500</v>
      </c>
      <c r="V426" s="41">
        <v>42103</v>
      </c>
      <c r="W426" s="41">
        <v>500</v>
      </c>
      <c r="X426" s="41">
        <v>42104</v>
      </c>
      <c r="Y426" s="41">
        <v>500</v>
      </c>
      <c r="Z426" s="41">
        <v>42105</v>
      </c>
      <c r="AA426" s="41">
        <v>500</v>
      </c>
      <c r="AB426" s="41">
        <v>42106</v>
      </c>
      <c r="AC426" s="41">
        <v>500</v>
      </c>
      <c r="AD426" s="41">
        <v>42107</v>
      </c>
      <c r="AE426" s="41">
        <v>1</v>
      </c>
      <c r="AF426" s="6"/>
      <c r="AG426" s="6"/>
      <c r="AH426" s="6">
        <v>7</v>
      </c>
      <c r="AI426" s="6" t="str">
        <f t="shared" si="146"/>
        <v>fightbg7</v>
      </c>
      <c r="AJ426" s="6" t="str">
        <f t="shared" si="147"/>
        <v>smallback_7</v>
      </c>
      <c r="AK426" s="18">
        <v>42100</v>
      </c>
      <c r="AL426" s="5" t="str">
        <f t="shared" ref="AL426:AL486" si="150">"map"&amp;AH426&amp;"_1"</f>
        <v>map7_1</v>
      </c>
    </row>
    <row r="427" spans="1:38" s="2" customFormat="1" x14ac:dyDescent="0.3">
      <c r="A427" s="6">
        <v>2</v>
      </c>
      <c r="B427" s="6" t="str">
        <f t="shared" si="145"/>
        <v>1-422</v>
      </c>
      <c r="C427" s="29" t="s">
        <v>496</v>
      </c>
      <c r="D427" s="6" t="s">
        <v>999</v>
      </c>
      <c r="E427" s="6"/>
      <c r="F427" s="6"/>
      <c r="G427" s="6">
        <v>1</v>
      </c>
      <c r="H427" s="6">
        <v>421</v>
      </c>
      <c r="I427" s="6">
        <f t="shared" ca="1" si="148"/>
        <v>3801574</v>
      </c>
      <c r="J427" s="6">
        <f ca="1">(INT((VLOOKUP(C427*100+10*(G427-1),[1]导表_副本怪物!$B$4:$AK$100000,23,0)*20+(VLOOKUP(C427*100+10*(G427-1),[1]导表_副本怪物!$B$4:$AK$100000,31,0)+VLOOKUP(C427*100+10*(G427-1),[1]导表_副本怪物!$B$4:$AK$100000,32,0)+VLOOKUP(C427*100+10*(G427-1),[1]导表_副本怪物!$B$4:$AK$100000,33,0)+VLOOKUP(C427*100+10*(G427-1),[1]导表_副本怪物!$B$4:$AK$100000,34,0)+VLOOKUP(C427*100+10*(G427-1),[1]导表_副本怪物!$B$4:$AK$100000,35,0))*20)*1000)/1000)</f>
        <v>4472440</v>
      </c>
      <c r="K427" s="6"/>
      <c r="L427" s="6"/>
      <c r="M427" s="6">
        <f t="shared" si="149"/>
        <v>1</v>
      </c>
      <c r="N427" s="6">
        <v>1</v>
      </c>
      <c r="O427" s="6"/>
      <c r="P427" s="6">
        <v>0</v>
      </c>
      <c r="Q427" s="6">
        <v>42200</v>
      </c>
      <c r="R427" s="41">
        <v>42201</v>
      </c>
      <c r="S427" s="41">
        <v>500</v>
      </c>
      <c r="T427" s="41">
        <v>42202</v>
      </c>
      <c r="U427" s="41">
        <v>500</v>
      </c>
      <c r="V427" s="41">
        <v>42203</v>
      </c>
      <c r="W427" s="41">
        <v>500</v>
      </c>
      <c r="X427" s="41">
        <v>42204</v>
      </c>
      <c r="Y427" s="41">
        <v>500</v>
      </c>
      <c r="Z427" s="41">
        <v>42205</v>
      </c>
      <c r="AA427" s="41">
        <v>500</v>
      </c>
      <c r="AB427" s="41">
        <v>42206</v>
      </c>
      <c r="AC427" s="41">
        <v>500</v>
      </c>
      <c r="AD427" s="41">
        <v>42207</v>
      </c>
      <c r="AE427" s="41">
        <v>1</v>
      </c>
      <c r="AF427" s="6"/>
      <c r="AG427" s="6"/>
      <c r="AH427" s="6">
        <v>7</v>
      </c>
      <c r="AI427" s="6" t="str">
        <f t="shared" si="146"/>
        <v>fightbg7</v>
      </c>
      <c r="AJ427" s="6" t="str">
        <f t="shared" si="147"/>
        <v>smallback_7</v>
      </c>
      <c r="AK427" s="18">
        <v>42200</v>
      </c>
      <c r="AL427" s="5" t="str">
        <f t="shared" ref="AL427:AL487" si="151">"map"&amp;AH427&amp;"_2"</f>
        <v>map7_2</v>
      </c>
    </row>
    <row r="428" spans="1:38" s="2" customFormat="1" x14ac:dyDescent="0.3">
      <c r="A428" s="6">
        <v>2</v>
      </c>
      <c r="B428" s="6" t="str">
        <f t="shared" si="145"/>
        <v>1-423</v>
      </c>
      <c r="C428" s="29" t="s">
        <v>497</v>
      </c>
      <c r="D428" s="6" t="s">
        <v>1000</v>
      </c>
      <c r="E428" s="6"/>
      <c r="F428" s="6"/>
      <c r="G428" s="6">
        <v>1</v>
      </c>
      <c r="H428" s="6">
        <v>422</v>
      </c>
      <c r="I428" s="6">
        <f t="shared" ca="1" si="148"/>
        <v>3893119</v>
      </c>
      <c r="J428" s="6">
        <f ca="1">(INT((VLOOKUP(C428*100+10*(G428-1),[1]导表_副本怪物!$B$4:$AK$100000,23,0)*20+(VLOOKUP(C428*100+10*(G428-1),[1]导表_副本怪物!$B$4:$AK$100000,31,0)+VLOOKUP(C428*100+10*(G428-1),[1]导表_副本怪物!$B$4:$AK$100000,32,0)+VLOOKUP(C428*100+10*(G428-1),[1]导表_副本怪物!$B$4:$AK$100000,33,0)+VLOOKUP(C428*100+10*(G428-1),[1]导表_副本怪物!$B$4:$AK$100000,34,0)+VLOOKUP(C428*100+10*(G428-1),[1]导表_副本怪物!$B$4:$AK$100000,35,0))*20)*1000)/1000)</f>
        <v>4580140</v>
      </c>
      <c r="K428" s="6"/>
      <c r="L428" s="6"/>
      <c r="M428" s="6">
        <f t="shared" si="149"/>
        <v>1</v>
      </c>
      <c r="N428" s="6">
        <v>1</v>
      </c>
      <c r="O428" s="6"/>
      <c r="P428" s="6">
        <v>0</v>
      </c>
      <c r="Q428" s="6">
        <v>42300</v>
      </c>
      <c r="R428" s="41">
        <v>42301</v>
      </c>
      <c r="S428" s="41">
        <v>500</v>
      </c>
      <c r="T428" s="41">
        <v>42302</v>
      </c>
      <c r="U428" s="41">
        <v>500</v>
      </c>
      <c r="V428" s="41">
        <v>42303</v>
      </c>
      <c r="W428" s="41">
        <v>500</v>
      </c>
      <c r="X428" s="41">
        <v>42304</v>
      </c>
      <c r="Y428" s="41">
        <v>500</v>
      </c>
      <c r="Z428" s="41">
        <v>42305</v>
      </c>
      <c r="AA428" s="41">
        <v>500</v>
      </c>
      <c r="AB428" s="41">
        <v>42306</v>
      </c>
      <c r="AC428" s="41">
        <v>500</v>
      </c>
      <c r="AD428" s="41">
        <v>42307</v>
      </c>
      <c r="AE428" s="41">
        <v>1</v>
      </c>
      <c r="AF428" s="6"/>
      <c r="AG428" s="6"/>
      <c r="AH428" s="6">
        <v>7</v>
      </c>
      <c r="AI428" s="6" t="str">
        <f t="shared" si="146"/>
        <v>fightbg7</v>
      </c>
      <c r="AJ428" s="6" t="str">
        <f t="shared" si="147"/>
        <v>smallback_7</v>
      </c>
      <c r="AK428" s="18">
        <v>42300</v>
      </c>
      <c r="AL428" s="5" t="str">
        <f t="shared" ref="AL428:AL488" si="152">"map"&amp;AH428&amp;"_3"</f>
        <v>map7_3</v>
      </c>
    </row>
    <row r="429" spans="1:38" s="2" customFormat="1" x14ac:dyDescent="0.3">
      <c r="A429" s="6">
        <v>2</v>
      </c>
      <c r="B429" s="6" t="str">
        <f t="shared" si="145"/>
        <v>1-424</v>
      </c>
      <c r="C429" s="29" t="s">
        <v>498</v>
      </c>
      <c r="D429" s="6" t="s">
        <v>1001</v>
      </c>
      <c r="E429" s="6"/>
      <c r="F429" s="6"/>
      <c r="G429" s="6">
        <v>1</v>
      </c>
      <c r="H429" s="6">
        <v>423</v>
      </c>
      <c r="I429" s="6">
        <f t="shared" ca="1" si="148"/>
        <v>3984596</v>
      </c>
      <c r="J429" s="6">
        <f ca="1">(INT((VLOOKUP(C429*100+10*(G429-1),[1]导表_副本怪物!$B$4:$AK$100000,23,0)*20+(VLOOKUP(C429*100+10*(G429-1),[1]导表_副本怪物!$B$4:$AK$100000,31,0)+VLOOKUP(C429*100+10*(G429-1),[1]导表_副本怪物!$B$4:$AK$100000,32,0)+VLOOKUP(C429*100+10*(G429-1),[1]导表_副本怪物!$B$4:$AK$100000,33,0)+VLOOKUP(C429*100+10*(G429-1),[1]导表_副本怪物!$B$4:$AK$100000,34,0)+VLOOKUP(C429*100+10*(G429-1),[1]导表_副本怪物!$B$4:$AK$100000,35,0))*20)*1000)/1000)</f>
        <v>4687760</v>
      </c>
      <c r="K429" s="6"/>
      <c r="L429" s="6"/>
      <c r="M429" s="6">
        <f t="shared" si="149"/>
        <v>1</v>
      </c>
      <c r="N429" s="12">
        <v>1</v>
      </c>
      <c r="O429" s="12"/>
      <c r="P429" s="6">
        <v>0</v>
      </c>
      <c r="Q429" s="6">
        <v>42400</v>
      </c>
      <c r="R429" s="41">
        <v>42401</v>
      </c>
      <c r="S429" s="41">
        <v>500</v>
      </c>
      <c r="T429" s="41">
        <v>42402</v>
      </c>
      <c r="U429" s="41">
        <v>500</v>
      </c>
      <c r="V429" s="41">
        <v>42403</v>
      </c>
      <c r="W429" s="41">
        <v>500</v>
      </c>
      <c r="X429" s="41">
        <v>42404</v>
      </c>
      <c r="Y429" s="41">
        <v>500</v>
      </c>
      <c r="Z429" s="41">
        <v>42405</v>
      </c>
      <c r="AA429" s="41">
        <v>500</v>
      </c>
      <c r="AB429" s="41">
        <v>42406</v>
      </c>
      <c r="AC429" s="41">
        <v>500</v>
      </c>
      <c r="AD429" s="41">
        <v>42407</v>
      </c>
      <c r="AE429" s="41">
        <v>1</v>
      </c>
      <c r="AF429" s="6"/>
      <c r="AG429" s="6"/>
      <c r="AH429" s="6">
        <v>7</v>
      </c>
      <c r="AI429" s="6" t="str">
        <f t="shared" si="146"/>
        <v>fightbg7</v>
      </c>
      <c r="AJ429" s="6" t="str">
        <f t="shared" si="147"/>
        <v>smallback_7</v>
      </c>
      <c r="AK429" s="18">
        <v>42400</v>
      </c>
      <c r="AL429" s="5" t="str">
        <f t="shared" ref="AL429:AL489" si="153">"map"&amp;AH429&amp;"_4"</f>
        <v>map7_4</v>
      </c>
    </row>
    <row r="430" spans="1:38" s="2" customFormat="1" x14ac:dyDescent="0.3">
      <c r="A430" s="6">
        <v>2</v>
      </c>
      <c r="B430" s="11" t="str">
        <f t="shared" si="145"/>
        <v>1-425</v>
      </c>
      <c r="C430" s="29" t="s">
        <v>499</v>
      </c>
      <c r="D430" s="6" t="s">
        <v>1002</v>
      </c>
      <c r="E430" s="6"/>
      <c r="F430" s="6"/>
      <c r="G430" s="11">
        <v>1</v>
      </c>
      <c r="H430" s="6">
        <v>424</v>
      </c>
      <c r="I430" s="6">
        <f t="shared" ca="1" si="148"/>
        <v>4415138</v>
      </c>
      <c r="J430" s="6">
        <f ca="1">(INT((VLOOKUP(C430*100+10*(G430-1),[1]导表_副本怪物!$B$4:$AK$100000,23,0)*20+(VLOOKUP(C430*100+10*(G430-1),[1]导表_副本怪物!$B$4:$AK$100000,31,0)+VLOOKUP(C430*100+10*(G430-1),[1]导表_副本怪物!$B$4:$AK$100000,32,0)+VLOOKUP(C430*100+10*(G430-1),[1]导表_副本怪物!$B$4:$AK$100000,33,0)+VLOOKUP(C430*100+10*(G430-1),[1]导表_副本怪物!$B$4:$AK$100000,34,0)+VLOOKUP(C430*100+10*(G430-1),[1]导表_副本怪物!$B$4:$AK$100000,35,0))*20)*1000)/1000)</f>
        <v>5194280</v>
      </c>
      <c r="K430" s="6"/>
      <c r="L430" s="6"/>
      <c r="M430" s="6">
        <f t="shared" si="149"/>
        <v>1</v>
      </c>
      <c r="N430" s="6">
        <v>1</v>
      </c>
      <c r="O430" s="6"/>
      <c r="P430" s="6">
        <v>0</v>
      </c>
      <c r="Q430" s="6">
        <v>42500</v>
      </c>
      <c r="R430" s="41">
        <v>42501</v>
      </c>
      <c r="S430" s="41">
        <v>500</v>
      </c>
      <c r="T430" s="41">
        <v>42502</v>
      </c>
      <c r="U430" s="41">
        <v>500</v>
      </c>
      <c r="V430" s="41">
        <v>42503</v>
      </c>
      <c r="W430" s="41">
        <v>500</v>
      </c>
      <c r="X430" s="41">
        <v>42504</v>
      </c>
      <c r="Y430" s="41">
        <v>500</v>
      </c>
      <c r="Z430" s="41">
        <v>42505</v>
      </c>
      <c r="AA430" s="41">
        <v>500</v>
      </c>
      <c r="AB430" s="41">
        <v>42506</v>
      </c>
      <c r="AC430" s="41">
        <v>500</v>
      </c>
      <c r="AD430" s="41">
        <v>42507</v>
      </c>
      <c r="AE430" s="41">
        <v>1</v>
      </c>
      <c r="AF430" s="6"/>
      <c r="AG430" s="6"/>
      <c r="AH430" s="6">
        <v>7</v>
      </c>
      <c r="AI430" s="6" t="str">
        <f t="shared" si="146"/>
        <v>fightbg7</v>
      </c>
      <c r="AJ430" s="6" t="str">
        <f t="shared" si="147"/>
        <v>smallback_7</v>
      </c>
      <c r="AK430" s="18">
        <v>42500</v>
      </c>
      <c r="AL430" s="5" t="str">
        <f t="shared" ref="AL430:AL490" si="154">"map"&amp;AH430&amp;"_5"</f>
        <v>map7_5</v>
      </c>
    </row>
    <row r="431" spans="1:38" s="2" customFormat="1" x14ac:dyDescent="0.3">
      <c r="A431" s="6">
        <v>2</v>
      </c>
      <c r="B431" s="6" t="str">
        <f t="shared" si="145"/>
        <v>1-426</v>
      </c>
      <c r="C431" s="29" t="s">
        <v>500</v>
      </c>
      <c r="D431" s="6" t="s">
        <v>1003</v>
      </c>
      <c r="E431" s="6"/>
      <c r="F431" s="6"/>
      <c r="G431" s="6">
        <v>1</v>
      </c>
      <c r="H431" s="6">
        <v>425</v>
      </c>
      <c r="I431" s="6">
        <f t="shared" ca="1" si="148"/>
        <v>4017117</v>
      </c>
      <c r="J431" s="6">
        <f ca="1">(INT((VLOOKUP(C431*100+10*(G431-1),[1]导表_副本怪物!$B$4:$AK$100000,23,0)*20+(VLOOKUP(C431*100+10*(G431-1),[1]导表_副本怪物!$B$4:$AK$100000,31,0)+VLOOKUP(C431*100+10*(G431-1),[1]导表_副本怪物!$B$4:$AK$100000,32,0)+VLOOKUP(C431*100+10*(G431-1),[1]导表_副本怪物!$B$4:$AK$100000,33,0)+VLOOKUP(C431*100+10*(G431-1),[1]导表_副本怪物!$B$4:$AK$100000,34,0)+VLOOKUP(C431*100+10*(G431-1),[1]导表_副本怪物!$B$4:$AK$100000,35,0))*20)*1000)/1000)</f>
        <v>4726020</v>
      </c>
      <c r="K431" s="12" t="s">
        <v>2109</v>
      </c>
      <c r="L431" s="12" t="s">
        <v>63</v>
      </c>
      <c r="M431" s="6">
        <f t="shared" si="149"/>
        <v>1</v>
      </c>
      <c r="N431" s="6">
        <v>1</v>
      </c>
      <c r="O431" s="6"/>
      <c r="P431" s="6">
        <v>0</v>
      </c>
      <c r="Q431" s="6">
        <v>42600</v>
      </c>
      <c r="R431" s="41">
        <v>42601</v>
      </c>
      <c r="S431" s="41">
        <v>500</v>
      </c>
      <c r="T431" s="41">
        <v>42602</v>
      </c>
      <c r="U431" s="41">
        <v>500</v>
      </c>
      <c r="V431" s="41">
        <v>42603</v>
      </c>
      <c r="W431" s="41">
        <v>500</v>
      </c>
      <c r="X431" s="41">
        <v>42604</v>
      </c>
      <c r="Y431" s="41">
        <v>500</v>
      </c>
      <c r="Z431" s="41">
        <v>42605</v>
      </c>
      <c r="AA431" s="41">
        <v>500</v>
      </c>
      <c r="AB431" s="41">
        <v>42606</v>
      </c>
      <c r="AC431" s="41">
        <v>500</v>
      </c>
      <c r="AD431" s="41">
        <v>42607</v>
      </c>
      <c r="AE431" s="41">
        <v>1</v>
      </c>
      <c r="AF431" s="6"/>
      <c r="AG431" s="6"/>
      <c r="AH431" s="6">
        <v>7</v>
      </c>
      <c r="AI431" s="6" t="str">
        <f t="shared" si="146"/>
        <v>fightbg7</v>
      </c>
      <c r="AJ431" s="6" t="str">
        <f t="shared" si="147"/>
        <v>smallback_7</v>
      </c>
      <c r="AK431" s="18">
        <v>42600</v>
      </c>
      <c r="AL431" s="5" t="str">
        <f t="shared" si="150"/>
        <v>map7_1</v>
      </c>
    </row>
    <row r="432" spans="1:38" s="2" customFormat="1" x14ac:dyDescent="0.3">
      <c r="A432" s="6">
        <v>2</v>
      </c>
      <c r="B432" s="6" t="str">
        <f t="shared" si="145"/>
        <v>1-427</v>
      </c>
      <c r="C432" s="29" t="s">
        <v>501</v>
      </c>
      <c r="D432" s="6" t="s">
        <v>1004</v>
      </c>
      <c r="E432" s="6"/>
      <c r="F432" s="6"/>
      <c r="G432" s="6">
        <v>1</v>
      </c>
      <c r="H432" s="6">
        <v>426</v>
      </c>
      <c r="I432" s="6">
        <f t="shared" ca="1" si="148"/>
        <v>4116652</v>
      </c>
      <c r="J432" s="6">
        <f ca="1">(INT((VLOOKUP(C432*100+10*(G432-1),[1]导表_副本怪物!$B$4:$AK$100000,23,0)*20+(VLOOKUP(C432*100+10*(G432-1),[1]导表_副本怪物!$B$4:$AK$100000,31,0)+VLOOKUP(C432*100+10*(G432-1),[1]导表_副本怪物!$B$4:$AK$100000,32,0)+VLOOKUP(C432*100+10*(G432-1),[1]导表_副本怪物!$B$4:$AK$100000,33,0)+VLOOKUP(C432*100+10*(G432-1),[1]导表_副本怪物!$B$4:$AK$100000,34,0)+VLOOKUP(C432*100+10*(G432-1),[1]导表_副本怪物!$B$4:$AK$100000,35,0))*20)*1000)/1000)</f>
        <v>4843120</v>
      </c>
      <c r="K432" s="6"/>
      <c r="L432" s="6"/>
      <c r="M432" s="6">
        <f t="shared" si="149"/>
        <v>1</v>
      </c>
      <c r="N432" s="12">
        <v>1</v>
      </c>
      <c r="O432" s="12"/>
      <c r="P432" s="6">
        <v>0</v>
      </c>
      <c r="Q432" s="6">
        <v>42700</v>
      </c>
      <c r="R432" s="41">
        <v>42701</v>
      </c>
      <c r="S432" s="41">
        <v>500</v>
      </c>
      <c r="T432" s="41">
        <v>42702</v>
      </c>
      <c r="U432" s="41">
        <v>500</v>
      </c>
      <c r="V432" s="41">
        <v>42703</v>
      </c>
      <c r="W432" s="41">
        <v>500</v>
      </c>
      <c r="X432" s="41">
        <v>42704</v>
      </c>
      <c r="Y432" s="41">
        <v>500</v>
      </c>
      <c r="Z432" s="41">
        <v>42705</v>
      </c>
      <c r="AA432" s="41">
        <v>500</v>
      </c>
      <c r="AB432" s="41">
        <v>42706</v>
      </c>
      <c r="AC432" s="41">
        <v>500</v>
      </c>
      <c r="AD432" s="41">
        <v>42707</v>
      </c>
      <c r="AE432" s="41">
        <v>1</v>
      </c>
      <c r="AF432" s="6"/>
      <c r="AG432" s="6"/>
      <c r="AH432" s="6">
        <v>7</v>
      </c>
      <c r="AI432" s="6" t="str">
        <f t="shared" si="146"/>
        <v>fightbg7</v>
      </c>
      <c r="AJ432" s="6" t="str">
        <f t="shared" si="147"/>
        <v>smallback_7</v>
      </c>
      <c r="AK432" s="18">
        <v>42700</v>
      </c>
      <c r="AL432" s="5" t="str">
        <f t="shared" si="151"/>
        <v>map7_2</v>
      </c>
    </row>
    <row r="433" spans="1:38" s="2" customFormat="1" x14ac:dyDescent="0.3">
      <c r="A433" s="6">
        <v>2</v>
      </c>
      <c r="B433" s="6" t="str">
        <f t="shared" si="145"/>
        <v>1-428</v>
      </c>
      <c r="C433" s="29" t="s">
        <v>502</v>
      </c>
      <c r="D433" s="6" t="s">
        <v>1005</v>
      </c>
      <c r="E433" s="6"/>
      <c r="F433" s="6"/>
      <c r="G433" s="6">
        <v>1</v>
      </c>
      <c r="H433" s="6">
        <v>427</v>
      </c>
      <c r="I433" s="6">
        <f t="shared" ca="1" si="148"/>
        <v>4216153</v>
      </c>
      <c r="J433" s="6">
        <f ca="1">(INT((VLOOKUP(C433*100+10*(G433-1),[1]导表_副本怪物!$B$4:$AK$100000,23,0)*20+(VLOOKUP(C433*100+10*(G433-1),[1]导表_副本怪物!$B$4:$AK$100000,31,0)+VLOOKUP(C433*100+10*(G433-1),[1]导表_副本怪物!$B$4:$AK$100000,32,0)+VLOOKUP(C433*100+10*(G433-1),[1]导表_副本怪物!$B$4:$AK$100000,33,0)+VLOOKUP(C433*100+10*(G433-1),[1]导表_副本怪物!$B$4:$AK$100000,34,0)+VLOOKUP(C433*100+10*(G433-1),[1]导表_副本怪物!$B$4:$AK$100000,35,0))*20)*1000)/1000)</f>
        <v>4960180</v>
      </c>
      <c r="K433" s="6"/>
      <c r="L433" s="6"/>
      <c r="M433" s="6">
        <f t="shared" si="149"/>
        <v>1</v>
      </c>
      <c r="N433" s="6">
        <v>1</v>
      </c>
      <c r="O433" s="6"/>
      <c r="P433" s="6">
        <v>0</v>
      </c>
      <c r="Q433" s="6">
        <v>42800</v>
      </c>
      <c r="R433" s="41">
        <v>42801</v>
      </c>
      <c r="S433" s="41">
        <v>500</v>
      </c>
      <c r="T433" s="41">
        <v>42802</v>
      </c>
      <c r="U433" s="41">
        <v>500</v>
      </c>
      <c r="V433" s="41">
        <v>42803</v>
      </c>
      <c r="W433" s="41">
        <v>500</v>
      </c>
      <c r="X433" s="41">
        <v>42804</v>
      </c>
      <c r="Y433" s="41">
        <v>500</v>
      </c>
      <c r="Z433" s="41">
        <v>42805</v>
      </c>
      <c r="AA433" s="41">
        <v>500</v>
      </c>
      <c r="AB433" s="41">
        <v>42806</v>
      </c>
      <c r="AC433" s="41">
        <v>500</v>
      </c>
      <c r="AD433" s="41">
        <v>42807</v>
      </c>
      <c r="AE433" s="41">
        <v>1</v>
      </c>
      <c r="AF433" s="6"/>
      <c r="AG433" s="6"/>
      <c r="AH433" s="6">
        <v>7</v>
      </c>
      <c r="AI433" s="6" t="str">
        <f t="shared" si="146"/>
        <v>fightbg7</v>
      </c>
      <c r="AJ433" s="6" t="str">
        <f t="shared" si="147"/>
        <v>smallback_7</v>
      </c>
      <c r="AK433" s="18">
        <v>42800</v>
      </c>
      <c r="AL433" s="5" t="str">
        <f t="shared" si="152"/>
        <v>map7_3</v>
      </c>
    </row>
    <row r="434" spans="1:38" s="2" customFormat="1" x14ac:dyDescent="0.3">
      <c r="A434" s="6">
        <v>2</v>
      </c>
      <c r="B434" s="6" t="str">
        <f t="shared" si="145"/>
        <v>1-429</v>
      </c>
      <c r="C434" s="29" t="s">
        <v>503</v>
      </c>
      <c r="D434" s="6" t="s">
        <v>1006</v>
      </c>
      <c r="E434" s="6"/>
      <c r="F434" s="6"/>
      <c r="G434" s="6">
        <v>1</v>
      </c>
      <c r="H434" s="6">
        <v>428</v>
      </c>
      <c r="I434" s="6">
        <f t="shared" ca="1" si="148"/>
        <v>4315671</v>
      </c>
      <c r="J434" s="6">
        <f ca="1">(INT((VLOOKUP(C434*100+10*(G434-1),[1]导表_副本怪物!$B$4:$AK$100000,23,0)*20+(VLOOKUP(C434*100+10*(G434-1),[1]导表_副本怪物!$B$4:$AK$100000,31,0)+VLOOKUP(C434*100+10*(G434-1),[1]导表_副本怪物!$B$4:$AK$100000,32,0)+VLOOKUP(C434*100+10*(G434-1),[1]导表_副本怪物!$B$4:$AK$100000,33,0)+VLOOKUP(C434*100+10*(G434-1),[1]导表_副本怪物!$B$4:$AK$100000,34,0)+VLOOKUP(C434*100+10*(G434-1),[1]导表_副本怪物!$B$4:$AK$100000,35,0))*20)*1000)/1000)</f>
        <v>5077260</v>
      </c>
      <c r="K434" s="6"/>
      <c r="L434" s="6"/>
      <c r="M434" s="6">
        <f t="shared" si="149"/>
        <v>1</v>
      </c>
      <c r="N434" s="6">
        <v>1</v>
      </c>
      <c r="O434" s="6"/>
      <c r="P434" s="6">
        <v>0</v>
      </c>
      <c r="Q434" s="6">
        <v>42900</v>
      </c>
      <c r="R434" s="41">
        <v>42901</v>
      </c>
      <c r="S434" s="41">
        <v>500</v>
      </c>
      <c r="T434" s="41">
        <v>42902</v>
      </c>
      <c r="U434" s="41">
        <v>500</v>
      </c>
      <c r="V434" s="41">
        <v>42903</v>
      </c>
      <c r="W434" s="41">
        <v>500</v>
      </c>
      <c r="X434" s="41">
        <v>42904</v>
      </c>
      <c r="Y434" s="41">
        <v>500</v>
      </c>
      <c r="Z434" s="41">
        <v>42905</v>
      </c>
      <c r="AA434" s="41">
        <v>500</v>
      </c>
      <c r="AB434" s="41">
        <v>42906</v>
      </c>
      <c r="AC434" s="41">
        <v>500</v>
      </c>
      <c r="AD434" s="41">
        <v>42907</v>
      </c>
      <c r="AE434" s="41">
        <v>1</v>
      </c>
      <c r="AF434" s="6"/>
      <c r="AG434" s="6"/>
      <c r="AH434" s="6">
        <v>7</v>
      </c>
      <c r="AI434" s="6" t="str">
        <f t="shared" si="146"/>
        <v>fightbg7</v>
      </c>
      <c r="AJ434" s="6" t="str">
        <f t="shared" si="147"/>
        <v>smallback_7</v>
      </c>
      <c r="AK434" s="18">
        <v>42900</v>
      </c>
      <c r="AL434" s="5" t="str">
        <f t="shared" si="153"/>
        <v>map7_4</v>
      </c>
    </row>
    <row r="435" spans="1:38" s="2" customFormat="1" x14ac:dyDescent="0.3">
      <c r="A435" s="6">
        <v>2</v>
      </c>
      <c r="B435" s="11" t="str">
        <f t="shared" si="145"/>
        <v>1-430</v>
      </c>
      <c r="C435" s="29" t="s">
        <v>504</v>
      </c>
      <c r="D435" s="6" t="s">
        <v>1007</v>
      </c>
      <c r="E435" s="6"/>
      <c r="F435" s="6"/>
      <c r="G435" s="11">
        <v>1</v>
      </c>
      <c r="H435" s="6">
        <v>429</v>
      </c>
      <c r="I435" s="6">
        <f t="shared" ca="1" si="148"/>
        <v>4779142</v>
      </c>
      <c r="J435" s="6">
        <f ca="1">(INT((VLOOKUP(C435*100+10*(G435-1),[1]导表_副本怪物!$B$4:$AK$100000,23,0)*20+(VLOOKUP(C435*100+10*(G435-1),[1]导表_副本怪物!$B$4:$AK$100000,31,0)+VLOOKUP(C435*100+10*(G435-1),[1]导表_副本怪物!$B$4:$AK$100000,32,0)+VLOOKUP(C435*100+10*(G435-1),[1]导表_副本怪物!$B$4:$AK$100000,33,0)+VLOOKUP(C435*100+10*(G435-1),[1]导表_副本怪物!$B$4:$AK$100000,34,0)+VLOOKUP(C435*100+10*(G435-1),[1]导表_副本怪物!$B$4:$AK$100000,35,0))*20)*1000)/1000)</f>
        <v>5622520</v>
      </c>
      <c r="K435" s="6"/>
      <c r="L435" s="6"/>
      <c r="M435" s="6">
        <f t="shared" si="149"/>
        <v>1</v>
      </c>
      <c r="N435" s="12">
        <v>1</v>
      </c>
      <c r="O435" s="12"/>
      <c r="P435" s="6">
        <v>0</v>
      </c>
      <c r="Q435" s="6">
        <v>43000</v>
      </c>
      <c r="R435" s="41">
        <v>43001</v>
      </c>
      <c r="S435" s="41">
        <v>500</v>
      </c>
      <c r="T435" s="41">
        <v>43002</v>
      </c>
      <c r="U435" s="41">
        <v>500</v>
      </c>
      <c r="V435" s="41">
        <v>43003</v>
      </c>
      <c r="W435" s="41">
        <v>500</v>
      </c>
      <c r="X435" s="41">
        <v>43004</v>
      </c>
      <c r="Y435" s="41">
        <v>500</v>
      </c>
      <c r="Z435" s="41">
        <v>43005</v>
      </c>
      <c r="AA435" s="41">
        <v>500</v>
      </c>
      <c r="AB435" s="41">
        <v>43006</v>
      </c>
      <c r="AC435" s="41">
        <v>500</v>
      </c>
      <c r="AD435" s="41">
        <v>43007</v>
      </c>
      <c r="AE435" s="41">
        <v>1</v>
      </c>
      <c r="AF435" s="6"/>
      <c r="AG435" s="6"/>
      <c r="AH435" s="6">
        <v>7</v>
      </c>
      <c r="AI435" s="6" t="str">
        <f t="shared" si="146"/>
        <v>fightbg7</v>
      </c>
      <c r="AJ435" s="6" t="str">
        <f t="shared" si="147"/>
        <v>smallback_7</v>
      </c>
      <c r="AK435" s="18">
        <v>43000</v>
      </c>
      <c r="AL435" s="5" t="str">
        <f t="shared" si="154"/>
        <v>map7_5</v>
      </c>
    </row>
    <row r="436" spans="1:38" s="2" customFormat="1" x14ac:dyDescent="0.3">
      <c r="A436" s="6">
        <v>2</v>
      </c>
      <c r="B436" s="6" t="str">
        <f t="shared" si="145"/>
        <v>1-431</v>
      </c>
      <c r="C436" s="29" t="s">
        <v>505</v>
      </c>
      <c r="D436" s="6" t="s">
        <v>1008</v>
      </c>
      <c r="E436" s="6"/>
      <c r="F436" s="6"/>
      <c r="G436" s="6">
        <v>1</v>
      </c>
      <c r="H436" s="6">
        <v>430</v>
      </c>
      <c r="I436" s="6">
        <f t="shared" ca="1" si="148"/>
        <v>4346696</v>
      </c>
      <c r="J436" s="6">
        <f ca="1">(INT((VLOOKUP(C436*100+10*(G436-1),[1]导表_副本怪物!$B$4:$AK$100000,23,0)*20+(VLOOKUP(C436*100+10*(G436-1),[1]导表_副本怪物!$B$4:$AK$100000,31,0)+VLOOKUP(C436*100+10*(G436-1),[1]导表_副本怪物!$B$4:$AK$100000,32,0)+VLOOKUP(C436*100+10*(G436-1),[1]导表_副本怪物!$B$4:$AK$100000,33,0)+VLOOKUP(C436*100+10*(G436-1),[1]导表_副本怪物!$B$4:$AK$100000,34,0)+VLOOKUP(C436*100+10*(G436-1),[1]导表_副本怪物!$B$4:$AK$100000,35,0))*20)*1000)/1000)</f>
        <v>5113760</v>
      </c>
      <c r="K436" s="12" t="s">
        <v>2110</v>
      </c>
      <c r="L436" s="12" t="s">
        <v>63</v>
      </c>
      <c r="M436" s="6">
        <f t="shared" si="149"/>
        <v>1</v>
      </c>
      <c r="N436" s="6">
        <v>1</v>
      </c>
      <c r="O436" s="6"/>
      <c r="P436" s="6">
        <v>0</v>
      </c>
      <c r="Q436" s="6">
        <v>43100</v>
      </c>
      <c r="R436" s="41">
        <v>43101</v>
      </c>
      <c r="S436" s="41">
        <v>500</v>
      </c>
      <c r="T436" s="41">
        <v>43102</v>
      </c>
      <c r="U436" s="41">
        <v>500</v>
      </c>
      <c r="V436" s="41">
        <v>43103</v>
      </c>
      <c r="W436" s="41">
        <v>500</v>
      </c>
      <c r="X436" s="41">
        <v>43104</v>
      </c>
      <c r="Y436" s="41">
        <v>500</v>
      </c>
      <c r="Z436" s="41">
        <v>43105</v>
      </c>
      <c r="AA436" s="41">
        <v>500</v>
      </c>
      <c r="AB436" s="41">
        <v>43106</v>
      </c>
      <c r="AC436" s="41">
        <v>500</v>
      </c>
      <c r="AD436" s="41">
        <v>43107</v>
      </c>
      <c r="AE436" s="41">
        <v>1</v>
      </c>
      <c r="AF436" s="6"/>
      <c r="AG436" s="6"/>
      <c r="AH436" s="6">
        <v>7</v>
      </c>
      <c r="AI436" s="6" t="str">
        <f t="shared" si="146"/>
        <v>fightbg7</v>
      </c>
      <c r="AJ436" s="6" t="str">
        <f t="shared" si="147"/>
        <v>smallback_7</v>
      </c>
      <c r="AK436" s="18">
        <v>43100</v>
      </c>
      <c r="AL436" s="5" t="str">
        <f t="shared" si="150"/>
        <v>map7_1</v>
      </c>
    </row>
    <row r="437" spans="1:38" s="2" customFormat="1" x14ac:dyDescent="0.3">
      <c r="A437" s="6">
        <v>2</v>
      </c>
      <c r="B437" s="6" t="str">
        <f t="shared" si="145"/>
        <v>1-432</v>
      </c>
      <c r="C437" s="29" t="s">
        <v>506</v>
      </c>
      <c r="D437" s="6" t="s">
        <v>1009</v>
      </c>
      <c r="E437" s="6"/>
      <c r="F437" s="6"/>
      <c r="G437" s="6">
        <v>1</v>
      </c>
      <c r="H437" s="6">
        <v>431</v>
      </c>
      <c r="I437" s="6">
        <f t="shared" ca="1" si="148"/>
        <v>4454816</v>
      </c>
      <c r="J437" s="6">
        <f ca="1">(INT((VLOOKUP(C437*100+10*(G437-1),[1]导表_副本怪物!$B$4:$AK$100000,23,0)*20+(VLOOKUP(C437*100+10*(G437-1),[1]导表_副本怪物!$B$4:$AK$100000,31,0)+VLOOKUP(C437*100+10*(G437-1),[1]导表_副本怪物!$B$4:$AK$100000,32,0)+VLOOKUP(C437*100+10*(G437-1),[1]导表_副本怪物!$B$4:$AK$100000,33,0)+VLOOKUP(C437*100+10*(G437-1),[1]导表_副本怪物!$B$4:$AK$100000,34,0)+VLOOKUP(C437*100+10*(G437-1),[1]导表_副本怪物!$B$4:$AK$100000,35,0))*20)*1000)/1000)</f>
        <v>5240960</v>
      </c>
      <c r="K437" s="6"/>
      <c r="L437" s="6"/>
      <c r="M437" s="6">
        <f t="shared" si="149"/>
        <v>1</v>
      </c>
      <c r="N437" s="6">
        <v>1</v>
      </c>
      <c r="O437" s="6"/>
      <c r="P437" s="6">
        <v>0</v>
      </c>
      <c r="Q437" s="6">
        <v>43200</v>
      </c>
      <c r="R437" s="41">
        <v>43201</v>
      </c>
      <c r="S437" s="41">
        <v>500</v>
      </c>
      <c r="T437" s="41">
        <v>43202</v>
      </c>
      <c r="U437" s="41">
        <v>500</v>
      </c>
      <c r="V437" s="41">
        <v>43203</v>
      </c>
      <c r="W437" s="41">
        <v>500</v>
      </c>
      <c r="X437" s="41">
        <v>43204</v>
      </c>
      <c r="Y437" s="41">
        <v>500</v>
      </c>
      <c r="Z437" s="41">
        <v>43205</v>
      </c>
      <c r="AA437" s="41">
        <v>500</v>
      </c>
      <c r="AB437" s="41">
        <v>43206</v>
      </c>
      <c r="AC437" s="41">
        <v>500</v>
      </c>
      <c r="AD437" s="41">
        <v>43207</v>
      </c>
      <c r="AE437" s="41">
        <v>1</v>
      </c>
      <c r="AF437" s="6"/>
      <c r="AG437" s="6"/>
      <c r="AH437" s="6">
        <v>7</v>
      </c>
      <c r="AI437" s="6" t="str">
        <f t="shared" si="146"/>
        <v>fightbg7</v>
      </c>
      <c r="AJ437" s="6" t="str">
        <f t="shared" si="147"/>
        <v>smallback_7</v>
      </c>
      <c r="AK437" s="18">
        <v>43200</v>
      </c>
      <c r="AL437" s="5" t="str">
        <f t="shared" si="151"/>
        <v>map7_2</v>
      </c>
    </row>
    <row r="438" spans="1:38" s="2" customFormat="1" x14ac:dyDescent="0.3">
      <c r="A438" s="6">
        <v>2</v>
      </c>
      <c r="B438" s="6" t="str">
        <f t="shared" si="145"/>
        <v>1-433</v>
      </c>
      <c r="C438" s="29" t="s">
        <v>507</v>
      </c>
      <c r="D438" s="6" t="s">
        <v>1010</v>
      </c>
      <c r="E438" s="6"/>
      <c r="F438" s="6"/>
      <c r="G438" s="6">
        <v>1</v>
      </c>
      <c r="H438" s="6">
        <v>432</v>
      </c>
      <c r="I438" s="6">
        <f t="shared" ca="1" si="148"/>
        <v>4562902</v>
      </c>
      <c r="J438" s="6">
        <f ca="1">(INT((VLOOKUP(C438*100+10*(G438-1),[1]导表_副本怪物!$B$4:$AK$100000,23,0)*20+(VLOOKUP(C438*100+10*(G438-1),[1]导表_副本怪物!$B$4:$AK$100000,31,0)+VLOOKUP(C438*100+10*(G438-1),[1]导表_副本怪物!$B$4:$AK$100000,32,0)+VLOOKUP(C438*100+10*(G438-1),[1]导表_副本怪物!$B$4:$AK$100000,33,0)+VLOOKUP(C438*100+10*(G438-1),[1]导表_副本怪物!$B$4:$AK$100000,34,0)+VLOOKUP(C438*100+10*(G438-1),[1]导表_副本怪物!$B$4:$AK$100000,35,0))*20)*1000)/1000)</f>
        <v>5368120</v>
      </c>
      <c r="K438" s="6"/>
      <c r="L438" s="6"/>
      <c r="M438" s="6">
        <f t="shared" si="149"/>
        <v>1</v>
      </c>
      <c r="N438" s="12">
        <v>1</v>
      </c>
      <c r="O438" s="12"/>
      <c r="P438" s="6">
        <v>0</v>
      </c>
      <c r="Q438" s="6">
        <v>43300</v>
      </c>
      <c r="R438" s="41">
        <v>43301</v>
      </c>
      <c r="S438" s="41">
        <v>500</v>
      </c>
      <c r="T438" s="41">
        <v>43302</v>
      </c>
      <c r="U438" s="41">
        <v>500</v>
      </c>
      <c r="V438" s="41">
        <v>43303</v>
      </c>
      <c r="W438" s="41">
        <v>500</v>
      </c>
      <c r="X438" s="41">
        <v>43304</v>
      </c>
      <c r="Y438" s="41">
        <v>500</v>
      </c>
      <c r="Z438" s="41">
        <v>43305</v>
      </c>
      <c r="AA438" s="41">
        <v>500</v>
      </c>
      <c r="AB438" s="41">
        <v>43306</v>
      </c>
      <c r="AC438" s="41">
        <v>500</v>
      </c>
      <c r="AD438" s="41">
        <v>43307</v>
      </c>
      <c r="AE438" s="41">
        <v>1</v>
      </c>
      <c r="AF438" s="6"/>
      <c r="AG438" s="6"/>
      <c r="AH438" s="6">
        <v>7</v>
      </c>
      <c r="AI438" s="6" t="str">
        <f t="shared" si="146"/>
        <v>fightbg7</v>
      </c>
      <c r="AJ438" s="6" t="str">
        <f t="shared" si="147"/>
        <v>smallback_7</v>
      </c>
      <c r="AK438" s="18">
        <v>43300</v>
      </c>
      <c r="AL438" s="5" t="str">
        <f t="shared" si="152"/>
        <v>map7_3</v>
      </c>
    </row>
    <row r="439" spans="1:38" s="2" customFormat="1" x14ac:dyDescent="0.3">
      <c r="A439" s="6">
        <v>2</v>
      </c>
      <c r="B439" s="6" t="str">
        <f t="shared" si="145"/>
        <v>1-434</v>
      </c>
      <c r="C439" s="29" t="s">
        <v>508</v>
      </c>
      <c r="D439" s="6" t="s">
        <v>1011</v>
      </c>
      <c r="E439" s="6"/>
      <c r="F439" s="6"/>
      <c r="G439" s="6">
        <v>1</v>
      </c>
      <c r="H439" s="6">
        <v>433</v>
      </c>
      <c r="I439" s="6">
        <f t="shared" ca="1" si="148"/>
        <v>4671056</v>
      </c>
      <c r="J439" s="6">
        <f ca="1">(INT((VLOOKUP(C439*100+10*(G439-1),[1]导表_副本怪物!$B$4:$AK$100000,23,0)*20+(VLOOKUP(C439*100+10*(G439-1),[1]导表_副本怪物!$B$4:$AK$100000,31,0)+VLOOKUP(C439*100+10*(G439-1),[1]导表_副本怪物!$B$4:$AK$100000,32,0)+VLOOKUP(C439*100+10*(G439-1),[1]导表_副本怪物!$B$4:$AK$100000,33,0)+VLOOKUP(C439*100+10*(G439-1),[1]导表_副本怪物!$B$4:$AK$100000,34,0)+VLOOKUP(C439*100+10*(G439-1),[1]导表_副本怪物!$B$4:$AK$100000,35,0))*20)*1000)/1000)</f>
        <v>5495360</v>
      </c>
      <c r="K439" s="6"/>
      <c r="L439" s="6"/>
      <c r="M439" s="6">
        <f t="shared" si="149"/>
        <v>1</v>
      </c>
      <c r="N439" s="6">
        <v>1</v>
      </c>
      <c r="O439" s="6"/>
      <c r="P439" s="6">
        <v>0</v>
      </c>
      <c r="Q439" s="6">
        <v>43400</v>
      </c>
      <c r="R439" s="41">
        <v>43401</v>
      </c>
      <c r="S439" s="41">
        <v>500</v>
      </c>
      <c r="T439" s="41">
        <v>43402</v>
      </c>
      <c r="U439" s="41">
        <v>500</v>
      </c>
      <c r="V439" s="41">
        <v>43403</v>
      </c>
      <c r="W439" s="41">
        <v>500</v>
      </c>
      <c r="X439" s="41">
        <v>43404</v>
      </c>
      <c r="Y439" s="41">
        <v>500</v>
      </c>
      <c r="Z439" s="41">
        <v>43405</v>
      </c>
      <c r="AA439" s="41">
        <v>500</v>
      </c>
      <c r="AB439" s="41">
        <v>43406</v>
      </c>
      <c r="AC439" s="41">
        <v>500</v>
      </c>
      <c r="AD439" s="41">
        <v>43407</v>
      </c>
      <c r="AE439" s="41">
        <v>1</v>
      </c>
      <c r="AF439" s="6"/>
      <c r="AG439" s="6"/>
      <c r="AH439" s="6">
        <v>7</v>
      </c>
      <c r="AI439" s="6" t="str">
        <f t="shared" si="146"/>
        <v>fightbg7</v>
      </c>
      <c r="AJ439" s="6" t="str">
        <f t="shared" si="147"/>
        <v>smallback_7</v>
      </c>
      <c r="AK439" s="18">
        <v>43400</v>
      </c>
      <c r="AL439" s="5" t="str">
        <f t="shared" si="153"/>
        <v>map7_4</v>
      </c>
    </row>
    <row r="440" spans="1:38" s="2" customFormat="1" x14ac:dyDescent="0.3">
      <c r="A440" s="6">
        <v>2</v>
      </c>
      <c r="B440" s="11" t="str">
        <f t="shared" si="145"/>
        <v>1-435</v>
      </c>
      <c r="C440" s="29" t="s">
        <v>509</v>
      </c>
      <c r="D440" s="6" t="s">
        <v>1012</v>
      </c>
      <c r="E440" s="6"/>
      <c r="F440" s="6"/>
      <c r="G440" s="11">
        <v>1</v>
      </c>
      <c r="H440" s="6">
        <v>434</v>
      </c>
      <c r="I440" s="6">
        <f t="shared" ca="1" si="148"/>
        <v>5170856</v>
      </c>
      <c r="J440" s="6">
        <f ca="1">(INT((VLOOKUP(C440*100+10*(G440-1),[1]导表_副本怪物!$B$4:$AK$100000,23,0)*20+(VLOOKUP(C440*100+10*(G440-1),[1]导表_副本怪物!$B$4:$AK$100000,31,0)+VLOOKUP(C440*100+10*(G440-1),[1]导表_副本怪物!$B$4:$AK$100000,32,0)+VLOOKUP(C440*100+10*(G440-1),[1]导表_副本怪物!$B$4:$AK$100000,33,0)+VLOOKUP(C440*100+10*(G440-1),[1]导表_副本怪物!$B$4:$AK$100000,34,0)+VLOOKUP(C440*100+10*(G440-1),[1]导表_副本怪物!$B$4:$AK$100000,35,0))*20)*1000)/1000)</f>
        <v>6083360</v>
      </c>
      <c r="K440" s="6"/>
      <c r="L440" s="6"/>
      <c r="M440" s="6">
        <f t="shared" si="149"/>
        <v>1</v>
      </c>
      <c r="N440" s="6">
        <v>1</v>
      </c>
      <c r="O440" s="6"/>
      <c r="P440" s="6">
        <v>0</v>
      </c>
      <c r="Q440" s="6">
        <v>43500</v>
      </c>
      <c r="R440" s="41">
        <v>43501</v>
      </c>
      <c r="S440" s="41">
        <v>500</v>
      </c>
      <c r="T440" s="41">
        <v>43502</v>
      </c>
      <c r="U440" s="41">
        <v>500</v>
      </c>
      <c r="V440" s="41">
        <v>43503</v>
      </c>
      <c r="W440" s="41">
        <v>500</v>
      </c>
      <c r="X440" s="41">
        <v>43504</v>
      </c>
      <c r="Y440" s="41">
        <v>500</v>
      </c>
      <c r="Z440" s="41">
        <v>43505</v>
      </c>
      <c r="AA440" s="41">
        <v>500</v>
      </c>
      <c r="AB440" s="41">
        <v>43506</v>
      </c>
      <c r="AC440" s="41">
        <v>500</v>
      </c>
      <c r="AD440" s="41">
        <v>43507</v>
      </c>
      <c r="AE440" s="41">
        <v>1</v>
      </c>
      <c r="AF440" s="6"/>
      <c r="AG440" s="6"/>
      <c r="AH440" s="6">
        <v>7</v>
      </c>
      <c r="AI440" s="6" t="str">
        <f t="shared" si="146"/>
        <v>fightbg7</v>
      </c>
      <c r="AJ440" s="6" t="str">
        <f t="shared" si="147"/>
        <v>smallback_7</v>
      </c>
      <c r="AK440" s="18">
        <v>43500</v>
      </c>
      <c r="AL440" s="5" t="str">
        <f t="shared" si="154"/>
        <v>map7_5</v>
      </c>
    </row>
    <row r="441" spans="1:38" s="2" customFormat="1" x14ac:dyDescent="0.3">
      <c r="A441" s="6">
        <v>2</v>
      </c>
      <c r="B441" s="6" t="str">
        <f t="shared" si="145"/>
        <v>1-436</v>
      </c>
      <c r="C441" s="29" t="s">
        <v>510</v>
      </c>
      <c r="D441" s="6" t="s">
        <v>1013</v>
      </c>
      <c r="E441" s="6"/>
      <c r="F441" s="6"/>
      <c r="G441" s="6">
        <v>1</v>
      </c>
      <c r="H441" s="6">
        <v>435</v>
      </c>
      <c r="I441" s="6">
        <f t="shared" ca="1" si="148"/>
        <v>4701027</v>
      </c>
      <c r="J441" s="6">
        <f ca="1">(INT((VLOOKUP(C441*100+10*(G441-1),[1]导表_副本怪物!$B$4:$AK$100000,23,0)*20+(VLOOKUP(C441*100+10*(G441-1),[1]导表_副本怪物!$B$4:$AK$100000,31,0)+VLOOKUP(C441*100+10*(G441-1),[1]导表_副本怪物!$B$4:$AK$100000,32,0)+VLOOKUP(C441*100+10*(G441-1),[1]导表_副本怪物!$B$4:$AK$100000,33,0)+VLOOKUP(C441*100+10*(G441-1),[1]导表_副本怪物!$B$4:$AK$100000,34,0)+VLOOKUP(C441*100+10*(G441-1),[1]导表_副本怪物!$B$4:$AK$100000,35,0))*20)*1000)/1000)</f>
        <v>5530620</v>
      </c>
      <c r="K441" s="12" t="s">
        <v>2111</v>
      </c>
      <c r="L441" s="12" t="s">
        <v>63</v>
      </c>
      <c r="M441" s="6">
        <f t="shared" si="149"/>
        <v>1</v>
      </c>
      <c r="N441" s="12">
        <v>1</v>
      </c>
      <c r="O441" s="12"/>
      <c r="P441" s="6">
        <v>0</v>
      </c>
      <c r="Q441" s="6">
        <v>43600</v>
      </c>
      <c r="R441" s="41">
        <v>43601</v>
      </c>
      <c r="S441" s="41">
        <v>500</v>
      </c>
      <c r="T441" s="41">
        <v>43602</v>
      </c>
      <c r="U441" s="41">
        <v>500</v>
      </c>
      <c r="V441" s="41">
        <v>43603</v>
      </c>
      <c r="W441" s="41">
        <v>500</v>
      </c>
      <c r="X441" s="41">
        <v>43604</v>
      </c>
      <c r="Y441" s="41">
        <v>500</v>
      </c>
      <c r="Z441" s="41">
        <v>43605</v>
      </c>
      <c r="AA441" s="41">
        <v>500</v>
      </c>
      <c r="AB441" s="41">
        <v>43606</v>
      </c>
      <c r="AC441" s="41">
        <v>500</v>
      </c>
      <c r="AD441" s="41">
        <v>43607</v>
      </c>
      <c r="AE441" s="41">
        <v>1</v>
      </c>
      <c r="AF441" s="6"/>
      <c r="AG441" s="6"/>
      <c r="AH441" s="6">
        <v>7</v>
      </c>
      <c r="AI441" s="6" t="str">
        <f t="shared" si="146"/>
        <v>fightbg7</v>
      </c>
      <c r="AJ441" s="6" t="str">
        <f t="shared" si="147"/>
        <v>smallback_7</v>
      </c>
      <c r="AK441" s="18">
        <v>43600</v>
      </c>
      <c r="AL441" s="5" t="str">
        <f t="shared" si="150"/>
        <v>map7_1</v>
      </c>
    </row>
    <row r="442" spans="1:38" s="2" customFormat="1" x14ac:dyDescent="0.3">
      <c r="A442" s="6">
        <v>2</v>
      </c>
      <c r="B442" s="6" t="str">
        <f t="shared" si="145"/>
        <v>1-437</v>
      </c>
      <c r="C442" s="29" t="s">
        <v>511</v>
      </c>
      <c r="D442" s="6" t="s">
        <v>1014</v>
      </c>
      <c r="E442" s="6"/>
      <c r="F442" s="6"/>
      <c r="G442" s="6">
        <v>1</v>
      </c>
      <c r="H442" s="6">
        <v>436</v>
      </c>
      <c r="I442" s="6">
        <f t="shared" ca="1" si="148"/>
        <v>4818514</v>
      </c>
      <c r="J442" s="6">
        <f ca="1">(INT((VLOOKUP(C442*100+10*(G442-1),[1]导表_副本怪物!$B$4:$AK$100000,23,0)*20+(VLOOKUP(C442*100+10*(G442-1),[1]导表_副本怪物!$B$4:$AK$100000,31,0)+VLOOKUP(C442*100+10*(G442-1),[1]导表_副本怪物!$B$4:$AK$100000,32,0)+VLOOKUP(C442*100+10*(G442-1),[1]导表_副本怪物!$B$4:$AK$100000,33,0)+VLOOKUP(C442*100+10*(G442-1),[1]导表_副本怪物!$B$4:$AK$100000,34,0)+VLOOKUP(C442*100+10*(G442-1),[1]导表_副本怪物!$B$4:$AK$100000,35,0))*20)*1000)/1000)</f>
        <v>5668840</v>
      </c>
      <c r="K442" s="6"/>
      <c r="L442" s="6"/>
      <c r="M442" s="6">
        <f t="shared" si="149"/>
        <v>1</v>
      </c>
      <c r="N442" s="6">
        <v>1</v>
      </c>
      <c r="O442" s="6"/>
      <c r="P442" s="6">
        <v>0</v>
      </c>
      <c r="Q442" s="6">
        <v>43700</v>
      </c>
      <c r="R442" s="41">
        <v>43701</v>
      </c>
      <c r="S442" s="41">
        <v>500</v>
      </c>
      <c r="T442" s="41">
        <v>43702</v>
      </c>
      <c r="U442" s="41">
        <v>500</v>
      </c>
      <c r="V442" s="41">
        <v>43703</v>
      </c>
      <c r="W442" s="41">
        <v>500</v>
      </c>
      <c r="X442" s="41">
        <v>43704</v>
      </c>
      <c r="Y442" s="41">
        <v>500</v>
      </c>
      <c r="Z442" s="41">
        <v>43705</v>
      </c>
      <c r="AA442" s="41">
        <v>500</v>
      </c>
      <c r="AB442" s="41">
        <v>43706</v>
      </c>
      <c r="AC442" s="41">
        <v>500</v>
      </c>
      <c r="AD442" s="41">
        <v>43707</v>
      </c>
      <c r="AE442" s="41">
        <v>1</v>
      </c>
      <c r="AF442" s="6"/>
      <c r="AG442" s="6"/>
      <c r="AH442" s="6">
        <v>7</v>
      </c>
      <c r="AI442" s="6" t="str">
        <f t="shared" si="146"/>
        <v>fightbg7</v>
      </c>
      <c r="AJ442" s="6" t="str">
        <f t="shared" si="147"/>
        <v>smallback_7</v>
      </c>
      <c r="AK442" s="18">
        <v>43700</v>
      </c>
      <c r="AL442" s="5" t="str">
        <f t="shared" si="151"/>
        <v>map7_2</v>
      </c>
    </row>
    <row r="443" spans="1:38" s="2" customFormat="1" x14ac:dyDescent="0.3">
      <c r="A443" s="6">
        <v>2</v>
      </c>
      <c r="B443" s="6" t="str">
        <f t="shared" si="145"/>
        <v>1-438</v>
      </c>
      <c r="C443" s="29" t="s">
        <v>512</v>
      </c>
      <c r="D443" s="6" t="s">
        <v>1015</v>
      </c>
      <c r="E443" s="6"/>
      <c r="F443" s="6"/>
      <c r="G443" s="6">
        <v>1</v>
      </c>
      <c r="H443" s="6">
        <v>437</v>
      </c>
      <c r="I443" s="6">
        <f t="shared" ca="1" si="148"/>
        <v>4935967</v>
      </c>
      <c r="J443" s="6">
        <f ca="1">(INT((VLOOKUP(C443*100+10*(G443-1),[1]导表_副本怪物!$B$4:$AK$100000,23,0)*20+(VLOOKUP(C443*100+10*(G443-1),[1]导表_副本怪物!$B$4:$AK$100000,31,0)+VLOOKUP(C443*100+10*(G443-1),[1]导表_副本怪物!$B$4:$AK$100000,32,0)+VLOOKUP(C443*100+10*(G443-1),[1]导表_副本怪物!$B$4:$AK$100000,33,0)+VLOOKUP(C443*100+10*(G443-1),[1]导表_副本怪物!$B$4:$AK$100000,34,0)+VLOOKUP(C443*100+10*(G443-1),[1]导表_副本怪物!$B$4:$AK$100000,35,0))*20)*1000)/1000)</f>
        <v>5807020</v>
      </c>
      <c r="K443" s="6"/>
      <c r="L443" s="6"/>
      <c r="M443" s="6">
        <f t="shared" si="149"/>
        <v>1</v>
      </c>
      <c r="N443" s="6">
        <v>1</v>
      </c>
      <c r="O443" s="6"/>
      <c r="P443" s="6">
        <v>0</v>
      </c>
      <c r="Q443" s="6">
        <v>43800</v>
      </c>
      <c r="R443" s="41">
        <v>43801</v>
      </c>
      <c r="S443" s="41">
        <v>500</v>
      </c>
      <c r="T443" s="41">
        <v>43802</v>
      </c>
      <c r="U443" s="41">
        <v>500</v>
      </c>
      <c r="V443" s="41">
        <v>43803</v>
      </c>
      <c r="W443" s="41">
        <v>500</v>
      </c>
      <c r="X443" s="41">
        <v>43804</v>
      </c>
      <c r="Y443" s="41">
        <v>500</v>
      </c>
      <c r="Z443" s="41">
        <v>43805</v>
      </c>
      <c r="AA443" s="41">
        <v>500</v>
      </c>
      <c r="AB443" s="41">
        <v>43806</v>
      </c>
      <c r="AC443" s="41">
        <v>500</v>
      </c>
      <c r="AD443" s="41">
        <v>43807</v>
      </c>
      <c r="AE443" s="41">
        <v>1</v>
      </c>
      <c r="AF443" s="6"/>
      <c r="AG443" s="6"/>
      <c r="AH443" s="6">
        <v>7</v>
      </c>
      <c r="AI443" s="6" t="str">
        <f t="shared" si="146"/>
        <v>fightbg7</v>
      </c>
      <c r="AJ443" s="6" t="str">
        <f t="shared" si="147"/>
        <v>smallback_7</v>
      </c>
      <c r="AK443" s="18">
        <v>43800</v>
      </c>
      <c r="AL443" s="5" t="str">
        <f t="shared" si="152"/>
        <v>map7_3</v>
      </c>
    </row>
    <row r="444" spans="1:38" s="2" customFormat="1" x14ac:dyDescent="0.3">
      <c r="A444" s="6">
        <v>2</v>
      </c>
      <c r="B444" s="6" t="str">
        <f t="shared" si="145"/>
        <v>1-439</v>
      </c>
      <c r="C444" s="29" t="s">
        <v>513</v>
      </c>
      <c r="D444" s="6" t="s">
        <v>1016</v>
      </c>
      <c r="E444" s="6"/>
      <c r="F444" s="6"/>
      <c r="G444" s="6">
        <v>1</v>
      </c>
      <c r="H444" s="6">
        <v>438</v>
      </c>
      <c r="I444" s="6">
        <f t="shared" ca="1" si="148"/>
        <v>5053420</v>
      </c>
      <c r="J444" s="6">
        <f ca="1">(INT((VLOOKUP(C444*100+10*(G444-1),[1]导表_副本怪物!$B$4:$AK$100000,23,0)*20+(VLOOKUP(C444*100+10*(G444-1),[1]导表_副本怪物!$B$4:$AK$100000,31,0)+VLOOKUP(C444*100+10*(G444-1),[1]导表_副本怪物!$B$4:$AK$100000,32,0)+VLOOKUP(C444*100+10*(G444-1),[1]导表_副本怪物!$B$4:$AK$100000,33,0)+VLOOKUP(C444*100+10*(G444-1),[1]导表_副本怪物!$B$4:$AK$100000,34,0)+VLOOKUP(C444*100+10*(G444-1),[1]导表_副本怪物!$B$4:$AK$100000,35,0))*20)*1000)/1000)</f>
        <v>5945200</v>
      </c>
      <c r="K444" s="6"/>
      <c r="L444" s="6"/>
      <c r="M444" s="6">
        <f t="shared" si="149"/>
        <v>1</v>
      </c>
      <c r="N444" s="12">
        <v>1</v>
      </c>
      <c r="O444" s="12"/>
      <c r="P444" s="6">
        <v>0</v>
      </c>
      <c r="Q444" s="6">
        <v>43900</v>
      </c>
      <c r="R444" s="41">
        <v>43901</v>
      </c>
      <c r="S444" s="41">
        <v>500</v>
      </c>
      <c r="T444" s="41">
        <v>43902</v>
      </c>
      <c r="U444" s="41">
        <v>500</v>
      </c>
      <c r="V444" s="41">
        <v>43903</v>
      </c>
      <c r="W444" s="41">
        <v>500</v>
      </c>
      <c r="X444" s="41">
        <v>43904</v>
      </c>
      <c r="Y444" s="41">
        <v>500</v>
      </c>
      <c r="Z444" s="41">
        <v>43905</v>
      </c>
      <c r="AA444" s="41">
        <v>500</v>
      </c>
      <c r="AB444" s="41">
        <v>43906</v>
      </c>
      <c r="AC444" s="41">
        <v>500</v>
      </c>
      <c r="AD444" s="41">
        <v>43907</v>
      </c>
      <c r="AE444" s="41">
        <v>1</v>
      </c>
      <c r="AF444" s="6"/>
      <c r="AG444" s="6"/>
      <c r="AH444" s="6">
        <v>7</v>
      </c>
      <c r="AI444" s="6" t="str">
        <f t="shared" si="146"/>
        <v>fightbg7</v>
      </c>
      <c r="AJ444" s="6" t="str">
        <f t="shared" si="147"/>
        <v>smallback_7</v>
      </c>
      <c r="AK444" s="18">
        <v>43900</v>
      </c>
      <c r="AL444" s="5" t="str">
        <f t="shared" si="153"/>
        <v>map7_4</v>
      </c>
    </row>
    <row r="445" spans="1:38" s="2" customFormat="1" x14ac:dyDescent="0.3">
      <c r="A445" s="6">
        <v>2</v>
      </c>
      <c r="B445" s="11" t="str">
        <f t="shared" si="145"/>
        <v>1-440</v>
      </c>
      <c r="C445" s="29" t="s">
        <v>514</v>
      </c>
      <c r="D445" s="6" t="s">
        <v>1017</v>
      </c>
      <c r="E445" s="6"/>
      <c r="F445" s="6"/>
      <c r="G445" s="11">
        <v>1</v>
      </c>
      <c r="H445" s="6">
        <v>439</v>
      </c>
      <c r="I445" s="6">
        <f t="shared" ca="1" si="148"/>
        <v>5591521</v>
      </c>
      <c r="J445" s="6">
        <f ca="1">(INT((VLOOKUP(C445*100+10*(G445-1),[1]导表_副本怪物!$B$4:$AK$100000,23,0)*20+(VLOOKUP(C445*100+10*(G445-1),[1]导表_副本怪物!$B$4:$AK$100000,31,0)+VLOOKUP(C445*100+10*(G445-1),[1]导表_副本怪物!$B$4:$AK$100000,32,0)+VLOOKUP(C445*100+10*(G445-1),[1]导表_副本怪物!$B$4:$AK$100000,33,0)+VLOOKUP(C445*100+10*(G445-1),[1]导表_副本怪物!$B$4:$AK$100000,34,0)+VLOOKUP(C445*100+10*(G445-1),[1]导表_副本怪物!$B$4:$AK$100000,35,0))*20)*1000)/1000)</f>
        <v>6578260</v>
      </c>
      <c r="K445" s="6"/>
      <c r="L445" s="6"/>
      <c r="M445" s="6">
        <f t="shared" si="149"/>
        <v>1</v>
      </c>
      <c r="N445" s="6">
        <v>1</v>
      </c>
      <c r="O445" s="6"/>
      <c r="P445" s="6">
        <v>0</v>
      </c>
      <c r="Q445" s="6">
        <v>44000</v>
      </c>
      <c r="R445" s="41">
        <v>44001</v>
      </c>
      <c r="S445" s="41">
        <v>500</v>
      </c>
      <c r="T445" s="41">
        <v>44002</v>
      </c>
      <c r="U445" s="41">
        <v>500</v>
      </c>
      <c r="V445" s="41">
        <v>44003</v>
      </c>
      <c r="W445" s="41">
        <v>500</v>
      </c>
      <c r="X445" s="41">
        <v>44004</v>
      </c>
      <c r="Y445" s="41">
        <v>500</v>
      </c>
      <c r="Z445" s="41">
        <v>44005</v>
      </c>
      <c r="AA445" s="41">
        <v>500</v>
      </c>
      <c r="AB445" s="41">
        <v>44006</v>
      </c>
      <c r="AC445" s="41">
        <v>500</v>
      </c>
      <c r="AD445" s="41">
        <v>44007</v>
      </c>
      <c r="AE445" s="41">
        <v>1</v>
      </c>
      <c r="AF445" s="6"/>
      <c r="AG445" s="6"/>
      <c r="AH445" s="6">
        <v>7</v>
      </c>
      <c r="AI445" s="6" t="str">
        <f t="shared" si="146"/>
        <v>fightbg7</v>
      </c>
      <c r="AJ445" s="6" t="str">
        <f t="shared" si="147"/>
        <v>smallback_7</v>
      </c>
      <c r="AK445" s="18">
        <v>44000</v>
      </c>
      <c r="AL445" s="5" t="str">
        <f t="shared" si="154"/>
        <v>map7_5</v>
      </c>
    </row>
    <row r="446" spans="1:38" s="2" customFormat="1" x14ac:dyDescent="0.3">
      <c r="A446" s="6">
        <v>2</v>
      </c>
      <c r="B446" s="6" t="str">
        <f t="shared" si="145"/>
        <v>1-441</v>
      </c>
      <c r="C446" s="29" t="s">
        <v>515</v>
      </c>
      <c r="D446" s="6" t="s">
        <v>1018</v>
      </c>
      <c r="E446" s="6"/>
      <c r="F446" s="6"/>
      <c r="G446" s="6">
        <v>1</v>
      </c>
      <c r="H446" s="6">
        <v>440</v>
      </c>
      <c r="I446" s="6">
        <f t="shared" ca="1" si="148"/>
        <v>5081827</v>
      </c>
      <c r="J446" s="6">
        <f ca="1">(INT((VLOOKUP(C446*100+10*(G446-1),[1]导表_副本怪物!$B$4:$AK$100000,23,0)*20+(VLOOKUP(C446*100+10*(G446-1),[1]导表_副本怪物!$B$4:$AK$100000,31,0)+VLOOKUP(C446*100+10*(G446-1),[1]导表_副本怪物!$B$4:$AK$100000,32,0)+VLOOKUP(C446*100+10*(G446-1),[1]导表_副本怪物!$B$4:$AK$100000,33,0)+VLOOKUP(C446*100+10*(G446-1),[1]导表_副本怪物!$B$4:$AK$100000,34,0)+VLOOKUP(C446*100+10*(G446-1),[1]导表_副本怪物!$B$4:$AK$100000,35,0))*20)*1000)/1000)</f>
        <v>5978620</v>
      </c>
      <c r="K446" s="12" t="s">
        <v>2090</v>
      </c>
      <c r="L446" s="12" t="s">
        <v>59</v>
      </c>
      <c r="M446" s="6">
        <f t="shared" si="149"/>
        <v>1</v>
      </c>
      <c r="N446" s="6">
        <v>1</v>
      </c>
      <c r="O446" s="6"/>
      <c r="P446" s="6">
        <v>0</v>
      </c>
      <c r="Q446" s="6">
        <v>44100</v>
      </c>
      <c r="R446" s="41">
        <v>44101</v>
      </c>
      <c r="S446" s="41">
        <v>500</v>
      </c>
      <c r="T446" s="41">
        <v>44102</v>
      </c>
      <c r="U446" s="41">
        <v>500</v>
      </c>
      <c r="V446" s="41">
        <v>44103</v>
      </c>
      <c r="W446" s="41">
        <v>500</v>
      </c>
      <c r="X446" s="41">
        <v>44104</v>
      </c>
      <c r="Y446" s="41">
        <v>500</v>
      </c>
      <c r="Z446" s="41">
        <v>44105</v>
      </c>
      <c r="AA446" s="41">
        <v>500</v>
      </c>
      <c r="AB446" s="41">
        <v>44106</v>
      </c>
      <c r="AC446" s="41">
        <v>500</v>
      </c>
      <c r="AD446" s="41">
        <v>44107</v>
      </c>
      <c r="AE446" s="41">
        <v>1</v>
      </c>
      <c r="AF446" s="6"/>
      <c r="AG446" s="6"/>
      <c r="AH446" s="6">
        <v>3</v>
      </c>
      <c r="AI446" s="6" t="str">
        <f t="shared" si="146"/>
        <v>fightbg3</v>
      </c>
      <c r="AJ446" s="6" t="str">
        <f t="shared" si="147"/>
        <v>smallback_3</v>
      </c>
      <c r="AK446" s="18">
        <v>44100</v>
      </c>
      <c r="AL446" s="5" t="str">
        <f t="shared" si="150"/>
        <v>map3_1</v>
      </c>
    </row>
    <row r="447" spans="1:38" s="2" customFormat="1" x14ac:dyDescent="0.3">
      <c r="A447" s="6">
        <v>2</v>
      </c>
      <c r="B447" s="6" t="str">
        <f t="shared" si="145"/>
        <v>1-442</v>
      </c>
      <c r="C447" s="29" t="s">
        <v>516</v>
      </c>
      <c r="D447" s="6" t="s">
        <v>1019</v>
      </c>
      <c r="E447" s="6"/>
      <c r="F447" s="6"/>
      <c r="G447" s="6">
        <v>1</v>
      </c>
      <c r="H447" s="6">
        <v>441</v>
      </c>
      <c r="I447" s="6">
        <f t="shared" ca="1" si="148"/>
        <v>5209259</v>
      </c>
      <c r="J447" s="6">
        <f ca="1">(INT((VLOOKUP(C447*100+10*(G447-1),[1]导表_副本怪物!$B$4:$AK$100000,23,0)*20+(VLOOKUP(C447*100+10*(G447-1),[1]导表_副本怪物!$B$4:$AK$100000,31,0)+VLOOKUP(C447*100+10*(G447-1),[1]导表_副本怪物!$B$4:$AK$100000,32,0)+VLOOKUP(C447*100+10*(G447-1),[1]导表_副本怪物!$B$4:$AK$100000,33,0)+VLOOKUP(C447*100+10*(G447-1),[1]导表_副本怪物!$B$4:$AK$100000,34,0)+VLOOKUP(C447*100+10*(G447-1),[1]导表_副本怪物!$B$4:$AK$100000,35,0))*20)*1000)/1000)</f>
        <v>6128540</v>
      </c>
      <c r="K447" s="6"/>
      <c r="L447" s="6"/>
      <c r="M447" s="6">
        <f t="shared" si="149"/>
        <v>1</v>
      </c>
      <c r="N447" s="12">
        <v>1</v>
      </c>
      <c r="O447" s="12"/>
      <c r="P447" s="6">
        <v>0</v>
      </c>
      <c r="Q447" s="6">
        <v>44200</v>
      </c>
      <c r="R447" s="41">
        <v>44201</v>
      </c>
      <c r="S447" s="41">
        <v>500</v>
      </c>
      <c r="T447" s="41">
        <v>44202</v>
      </c>
      <c r="U447" s="41">
        <v>500</v>
      </c>
      <c r="V447" s="41">
        <v>44203</v>
      </c>
      <c r="W447" s="41">
        <v>500</v>
      </c>
      <c r="X447" s="41">
        <v>44204</v>
      </c>
      <c r="Y447" s="41">
        <v>500</v>
      </c>
      <c r="Z447" s="41">
        <v>44205</v>
      </c>
      <c r="AA447" s="41">
        <v>500</v>
      </c>
      <c r="AB447" s="41">
        <v>44206</v>
      </c>
      <c r="AC447" s="41">
        <v>500</v>
      </c>
      <c r="AD447" s="41">
        <v>44207</v>
      </c>
      <c r="AE447" s="41">
        <v>1</v>
      </c>
      <c r="AF447" s="6"/>
      <c r="AG447" s="6"/>
      <c r="AH447" s="6">
        <v>3</v>
      </c>
      <c r="AI447" s="6" t="str">
        <f t="shared" si="146"/>
        <v>fightbg3</v>
      </c>
      <c r="AJ447" s="6" t="str">
        <f t="shared" si="147"/>
        <v>smallback_3</v>
      </c>
      <c r="AK447" s="18">
        <v>44200</v>
      </c>
      <c r="AL447" s="5" t="str">
        <f t="shared" si="151"/>
        <v>map3_2</v>
      </c>
    </row>
    <row r="448" spans="1:38" s="2" customFormat="1" x14ac:dyDescent="0.3">
      <c r="A448" s="6">
        <v>2</v>
      </c>
      <c r="B448" s="6" t="str">
        <f t="shared" si="145"/>
        <v>1-443</v>
      </c>
      <c r="C448" s="29" t="s">
        <v>517</v>
      </c>
      <c r="D448" s="6" t="s">
        <v>1020</v>
      </c>
      <c r="E448" s="6"/>
      <c r="F448" s="6"/>
      <c r="G448" s="6">
        <v>1</v>
      </c>
      <c r="H448" s="6">
        <v>442</v>
      </c>
      <c r="I448" s="6">
        <f t="shared" ca="1" si="148"/>
        <v>5336691</v>
      </c>
      <c r="J448" s="6">
        <f ca="1">(INT((VLOOKUP(C448*100+10*(G448-1),[1]导表_副本怪物!$B$4:$AK$100000,23,0)*20+(VLOOKUP(C448*100+10*(G448-1),[1]导表_副本怪物!$B$4:$AK$100000,31,0)+VLOOKUP(C448*100+10*(G448-1),[1]导表_副本怪物!$B$4:$AK$100000,32,0)+VLOOKUP(C448*100+10*(G448-1),[1]导表_副本怪物!$B$4:$AK$100000,33,0)+VLOOKUP(C448*100+10*(G448-1),[1]导表_副本怪物!$B$4:$AK$100000,34,0)+VLOOKUP(C448*100+10*(G448-1),[1]导表_副本怪物!$B$4:$AK$100000,35,0))*20)*1000)/1000)</f>
        <v>6278460</v>
      </c>
      <c r="K448" s="6"/>
      <c r="L448" s="6"/>
      <c r="M448" s="6">
        <f t="shared" si="149"/>
        <v>1</v>
      </c>
      <c r="N448" s="6">
        <v>1</v>
      </c>
      <c r="O448" s="6"/>
      <c r="P448" s="6">
        <v>0</v>
      </c>
      <c r="Q448" s="6">
        <v>44300</v>
      </c>
      <c r="R448" s="41">
        <v>44301</v>
      </c>
      <c r="S448" s="41">
        <v>500</v>
      </c>
      <c r="T448" s="41">
        <v>44302</v>
      </c>
      <c r="U448" s="41">
        <v>500</v>
      </c>
      <c r="V448" s="41">
        <v>44303</v>
      </c>
      <c r="W448" s="41">
        <v>500</v>
      </c>
      <c r="X448" s="41">
        <v>44304</v>
      </c>
      <c r="Y448" s="41">
        <v>500</v>
      </c>
      <c r="Z448" s="41">
        <v>44305</v>
      </c>
      <c r="AA448" s="41">
        <v>500</v>
      </c>
      <c r="AB448" s="41">
        <v>44306</v>
      </c>
      <c r="AC448" s="41">
        <v>500</v>
      </c>
      <c r="AD448" s="41">
        <v>44307</v>
      </c>
      <c r="AE448" s="41">
        <v>1</v>
      </c>
      <c r="AF448" s="6"/>
      <c r="AG448" s="6"/>
      <c r="AH448" s="6">
        <v>3</v>
      </c>
      <c r="AI448" s="6" t="str">
        <f t="shared" si="146"/>
        <v>fightbg3</v>
      </c>
      <c r="AJ448" s="6" t="str">
        <f t="shared" si="147"/>
        <v>smallback_3</v>
      </c>
      <c r="AK448" s="18">
        <v>44300</v>
      </c>
      <c r="AL448" s="5" t="str">
        <f t="shared" si="152"/>
        <v>map3_3</v>
      </c>
    </row>
    <row r="449" spans="1:38" s="2" customFormat="1" x14ac:dyDescent="0.3">
      <c r="A449" s="6">
        <v>2</v>
      </c>
      <c r="B449" s="6" t="str">
        <f t="shared" si="145"/>
        <v>1-444</v>
      </c>
      <c r="C449" s="29" t="s">
        <v>518</v>
      </c>
      <c r="D449" s="6" t="s">
        <v>1021</v>
      </c>
      <c r="E449" s="6"/>
      <c r="F449" s="6"/>
      <c r="G449" s="6">
        <v>1</v>
      </c>
      <c r="H449" s="6">
        <v>443</v>
      </c>
      <c r="I449" s="6">
        <f t="shared" ca="1" si="148"/>
        <v>5464140</v>
      </c>
      <c r="J449" s="6">
        <f ca="1">(INT((VLOOKUP(C449*100+10*(G449-1),[1]导表_副本怪物!$B$4:$AK$100000,23,0)*20+(VLOOKUP(C449*100+10*(G449-1),[1]导表_副本怪物!$B$4:$AK$100000,31,0)+VLOOKUP(C449*100+10*(G449-1),[1]导表_副本怪物!$B$4:$AK$100000,32,0)+VLOOKUP(C449*100+10*(G449-1),[1]导表_副本怪物!$B$4:$AK$100000,33,0)+VLOOKUP(C449*100+10*(G449-1),[1]导表_副本怪物!$B$4:$AK$100000,34,0)+VLOOKUP(C449*100+10*(G449-1),[1]导表_副本怪物!$B$4:$AK$100000,35,0))*20)*1000)/1000)</f>
        <v>6428400</v>
      </c>
      <c r="K449" s="6"/>
      <c r="L449" s="6"/>
      <c r="M449" s="6">
        <f t="shared" si="149"/>
        <v>1</v>
      </c>
      <c r="N449" s="6">
        <v>1</v>
      </c>
      <c r="O449" s="6"/>
      <c r="P449" s="6">
        <v>0</v>
      </c>
      <c r="Q449" s="6">
        <v>44400</v>
      </c>
      <c r="R449" s="41">
        <v>44401</v>
      </c>
      <c r="S449" s="41">
        <v>500</v>
      </c>
      <c r="T449" s="41">
        <v>44402</v>
      </c>
      <c r="U449" s="41">
        <v>500</v>
      </c>
      <c r="V449" s="41">
        <v>44403</v>
      </c>
      <c r="W449" s="41">
        <v>500</v>
      </c>
      <c r="X449" s="41">
        <v>44404</v>
      </c>
      <c r="Y449" s="41">
        <v>500</v>
      </c>
      <c r="Z449" s="41">
        <v>44405</v>
      </c>
      <c r="AA449" s="41">
        <v>500</v>
      </c>
      <c r="AB449" s="41">
        <v>44406</v>
      </c>
      <c r="AC449" s="41">
        <v>500</v>
      </c>
      <c r="AD449" s="41">
        <v>44407</v>
      </c>
      <c r="AE449" s="41">
        <v>1</v>
      </c>
      <c r="AF449" s="6"/>
      <c r="AG449" s="6"/>
      <c r="AH449" s="6">
        <v>3</v>
      </c>
      <c r="AI449" s="6" t="str">
        <f t="shared" si="146"/>
        <v>fightbg3</v>
      </c>
      <c r="AJ449" s="6" t="str">
        <f t="shared" si="147"/>
        <v>smallback_3</v>
      </c>
      <c r="AK449" s="18">
        <v>44400</v>
      </c>
      <c r="AL449" s="5" t="str">
        <f t="shared" si="153"/>
        <v>map3_4</v>
      </c>
    </row>
    <row r="450" spans="1:38" s="2" customFormat="1" x14ac:dyDescent="0.3">
      <c r="A450" s="6">
        <v>2</v>
      </c>
      <c r="B450" s="11" t="str">
        <f t="shared" si="145"/>
        <v>1-445</v>
      </c>
      <c r="C450" s="29" t="s">
        <v>519</v>
      </c>
      <c r="D450" s="6" t="s">
        <v>1022</v>
      </c>
      <c r="E450" s="6"/>
      <c r="F450" s="6"/>
      <c r="G450" s="11">
        <v>1</v>
      </c>
      <c r="H450" s="6">
        <v>444</v>
      </c>
      <c r="I450" s="6">
        <f t="shared" ca="1" si="148"/>
        <v>6043585</v>
      </c>
      <c r="J450" s="6">
        <f ca="1">(INT((VLOOKUP(C450*100+10*(G450-1),[1]导表_副本怪物!$B$4:$AK$100000,23,0)*20+(VLOOKUP(C450*100+10*(G450-1),[1]导表_副本怪物!$B$4:$AK$100000,31,0)+VLOOKUP(C450*100+10*(G450-1),[1]导表_副本怪物!$B$4:$AK$100000,32,0)+VLOOKUP(C450*100+10*(G450-1),[1]导表_副本怪物!$B$4:$AK$100000,33,0)+VLOOKUP(C450*100+10*(G450-1),[1]导表_副本怪物!$B$4:$AK$100000,34,0)+VLOOKUP(C450*100+10*(G450-1),[1]导表_副本怪物!$B$4:$AK$100000,35,0))*20)*1000)/1000)</f>
        <v>7110100</v>
      </c>
      <c r="K450" s="6"/>
      <c r="L450" s="6"/>
      <c r="M450" s="6">
        <f t="shared" si="149"/>
        <v>1</v>
      </c>
      <c r="N450" s="6">
        <v>1</v>
      </c>
      <c r="O450" s="6"/>
      <c r="P450" s="6">
        <v>0</v>
      </c>
      <c r="Q450" s="6">
        <v>44500</v>
      </c>
      <c r="R450" s="41">
        <v>44501</v>
      </c>
      <c r="S450" s="41">
        <v>500</v>
      </c>
      <c r="T450" s="41">
        <v>44502</v>
      </c>
      <c r="U450" s="41">
        <v>500</v>
      </c>
      <c r="V450" s="41">
        <v>44503</v>
      </c>
      <c r="W450" s="41">
        <v>500</v>
      </c>
      <c r="X450" s="41">
        <v>44504</v>
      </c>
      <c r="Y450" s="41">
        <v>500</v>
      </c>
      <c r="Z450" s="41">
        <v>44505</v>
      </c>
      <c r="AA450" s="41">
        <v>500</v>
      </c>
      <c r="AB450" s="41">
        <v>44506</v>
      </c>
      <c r="AC450" s="41">
        <v>500</v>
      </c>
      <c r="AD450" s="41">
        <v>44507</v>
      </c>
      <c r="AE450" s="41">
        <v>1</v>
      </c>
      <c r="AF450" s="6"/>
      <c r="AG450" s="6"/>
      <c r="AH450" s="6">
        <v>3</v>
      </c>
      <c r="AI450" s="6" t="str">
        <f t="shared" si="146"/>
        <v>fightbg3</v>
      </c>
      <c r="AJ450" s="6" t="str">
        <f t="shared" si="147"/>
        <v>smallback_3</v>
      </c>
      <c r="AK450" s="18">
        <v>44500</v>
      </c>
      <c r="AL450" s="5" t="str">
        <f t="shared" si="154"/>
        <v>map3_5</v>
      </c>
    </row>
    <row r="451" spans="1:38" s="2" customFormat="1" x14ac:dyDescent="0.3">
      <c r="A451" s="6">
        <v>2</v>
      </c>
      <c r="B451" s="6" t="str">
        <f t="shared" si="145"/>
        <v>1-446</v>
      </c>
      <c r="C451" s="29" t="s">
        <v>520</v>
      </c>
      <c r="D451" s="6" t="s">
        <v>1023</v>
      </c>
      <c r="E451" s="6"/>
      <c r="F451" s="6"/>
      <c r="G451" s="6">
        <v>1</v>
      </c>
      <c r="H451" s="6">
        <v>445</v>
      </c>
      <c r="I451" s="6">
        <f t="shared" ca="1" si="148"/>
        <v>5490932</v>
      </c>
      <c r="J451" s="6">
        <f ca="1">(INT((VLOOKUP(C451*100+10*(G451-1),[1]导表_副本怪物!$B$4:$AK$100000,23,0)*20+(VLOOKUP(C451*100+10*(G451-1),[1]导表_副本怪物!$B$4:$AK$100000,31,0)+VLOOKUP(C451*100+10*(G451-1),[1]导表_副本怪物!$B$4:$AK$100000,32,0)+VLOOKUP(C451*100+10*(G451-1),[1]导表_副本怪物!$B$4:$AK$100000,33,0)+VLOOKUP(C451*100+10*(G451-1),[1]导表_副本怪物!$B$4:$AK$100000,34,0)+VLOOKUP(C451*100+10*(G451-1),[1]导表_副本怪物!$B$4:$AK$100000,35,0))*20)*1000)/1000)</f>
        <v>6459920</v>
      </c>
      <c r="K451" s="12" t="s">
        <v>2091</v>
      </c>
      <c r="L451" s="12" t="s">
        <v>59</v>
      </c>
      <c r="M451" s="6">
        <f t="shared" si="149"/>
        <v>1</v>
      </c>
      <c r="N451" s="6">
        <v>1</v>
      </c>
      <c r="O451" s="6"/>
      <c r="P451" s="6">
        <v>0</v>
      </c>
      <c r="Q451" s="6">
        <v>44600</v>
      </c>
      <c r="R451" s="41">
        <v>44601</v>
      </c>
      <c r="S451" s="41">
        <v>500</v>
      </c>
      <c r="T451" s="41">
        <v>44602</v>
      </c>
      <c r="U451" s="41">
        <v>500</v>
      </c>
      <c r="V451" s="41">
        <v>44603</v>
      </c>
      <c r="W451" s="41">
        <v>500</v>
      </c>
      <c r="X451" s="41">
        <v>44604</v>
      </c>
      <c r="Y451" s="41">
        <v>500</v>
      </c>
      <c r="Z451" s="41">
        <v>44605</v>
      </c>
      <c r="AA451" s="41">
        <v>500</v>
      </c>
      <c r="AB451" s="41">
        <v>44606</v>
      </c>
      <c r="AC451" s="41">
        <v>500</v>
      </c>
      <c r="AD451" s="41">
        <v>44607</v>
      </c>
      <c r="AE451" s="41">
        <v>1</v>
      </c>
      <c r="AF451" s="6"/>
      <c r="AG451" s="6"/>
      <c r="AH451" s="6">
        <v>3</v>
      </c>
      <c r="AI451" s="6" t="str">
        <f t="shared" si="146"/>
        <v>fightbg3</v>
      </c>
      <c r="AJ451" s="6" t="str">
        <f t="shared" si="147"/>
        <v>smallback_3</v>
      </c>
      <c r="AK451" s="18">
        <v>44600</v>
      </c>
      <c r="AL451" s="5" t="str">
        <f t="shared" si="150"/>
        <v>map3_1</v>
      </c>
    </row>
    <row r="452" spans="1:38" s="2" customFormat="1" x14ac:dyDescent="0.3">
      <c r="A452" s="6">
        <v>2</v>
      </c>
      <c r="B452" s="6" t="str">
        <f t="shared" si="145"/>
        <v>1-447</v>
      </c>
      <c r="C452" s="29" t="s">
        <v>521</v>
      </c>
      <c r="D452" s="6" t="s">
        <v>1024</v>
      </c>
      <c r="E452" s="6"/>
      <c r="F452" s="6"/>
      <c r="G452" s="6">
        <v>1</v>
      </c>
      <c r="H452" s="6">
        <v>446</v>
      </c>
      <c r="I452" s="6">
        <f t="shared" ca="1" si="148"/>
        <v>5629091</v>
      </c>
      <c r="J452" s="6">
        <f ca="1">(INT((VLOOKUP(C452*100+10*(G452-1),[1]导表_副本怪物!$B$4:$AK$100000,23,0)*20+(VLOOKUP(C452*100+10*(G452-1),[1]导表_副本怪物!$B$4:$AK$100000,31,0)+VLOOKUP(C452*100+10*(G452-1),[1]导表_副本怪物!$B$4:$AK$100000,32,0)+VLOOKUP(C452*100+10*(G452-1),[1]导表_副本怪物!$B$4:$AK$100000,33,0)+VLOOKUP(C452*100+10*(G452-1),[1]导表_副本怪物!$B$4:$AK$100000,34,0)+VLOOKUP(C452*100+10*(G452-1),[1]导表_副本怪物!$B$4:$AK$100000,35,0))*20)*1000)/1000)</f>
        <v>6622460</v>
      </c>
      <c r="K452" s="6"/>
      <c r="L452" s="6"/>
      <c r="M452" s="6">
        <f t="shared" si="149"/>
        <v>1</v>
      </c>
      <c r="N452" s="12">
        <v>1</v>
      </c>
      <c r="O452" s="12"/>
      <c r="P452" s="6">
        <v>0</v>
      </c>
      <c r="Q452" s="6">
        <v>44700</v>
      </c>
      <c r="R452" s="41">
        <v>44701</v>
      </c>
      <c r="S452" s="41">
        <v>500</v>
      </c>
      <c r="T452" s="41">
        <v>44702</v>
      </c>
      <c r="U452" s="41">
        <v>500</v>
      </c>
      <c r="V452" s="41">
        <v>44703</v>
      </c>
      <c r="W452" s="41">
        <v>500</v>
      </c>
      <c r="X452" s="41">
        <v>44704</v>
      </c>
      <c r="Y452" s="41">
        <v>500</v>
      </c>
      <c r="Z452" s="41">
        <v>44705</v>
      </c>
      <c r="AA452" s="41">
        <v>500</v>
      </c>
      <c r="AB452" s="41">
        <v>44706</v>
      </c>
      <c r="AC452" s="41">
        <v>500</v>
      </c>
      <c r="AD452" s="41">
        <v>44707</v>
      </c>
      <c r="AE452" s="41">
        <v>1</v>
      </c>
      <c r="AF452" s="6"/>
      <c r="AG452" s="6"/>
      <c r="AH452" s="6">
        <v>3</v>
      </c>
      <c r="AI452" s="6" t="str">
        <f t="shared" si="146"/>
        <v>fightbg3</v>
      </c>
      <c r="AJ452" s="6" t="str">
        <f t="shared" si="147"/>
        <v>smallback_3</v>
      </c>
      <c r="AK452" s="18">
        <v>44700</v>
      </c>
      <c r="AL452" s="5" t="str">
        <f t="shared" si="151"/>
        <v>map3_2</v>
      </c>
    </row>
    <row r="453" spans="1:38" s="2" customFormat="1" x14ac:dyDescent="0.3">
      <c r="A453" s="6">
        <v>2</v>
      </c>
      <c r="B453" s="6" t="str">
        <f t="shared" si="145"/>
        <v>1-448</v>
      </c>
      <c r="C453" s="29" t="s">
        <v>522</v>
      </c>
      <c r="D453" s="6" t="s">
        <v>1025</v>
      </c>
      <c r="E453" s="6"/>
      <c r="F453" s="6"/>
      <c r="G453" s="6">
        <v>1</v>
      </c>
      <c r="H453" s="6">
        <v>447</v>
      </c>
      <c r="I453" s="6">
        <f t="shared" ca="1" si="148"/>
        <v>5767267</v>
      </c>
      <c r="J453" s="6">
        <f ca="1">(INT((VLOOKUP(C453*100+10*(G453-1),[1]导表_副本怪物!$B$4:$AK$100000,23,0)*20+(VLOOKUP(C453*100+10*(G453-1),[1]导表_副本怪物!$B$4:$AK$100000,31,0)+VLOOKUP(C453*100+10*(G453-1),[1]导表_副本怪物!$B$4:$AK$100000,32,0)+VLOOKUP(C453*100+10*(G453-1),[1]导表_副本怪物!$B$4:$AK$100000,33,0)+VLOOKUP(C453*100+10*(G453-1),[1]导表_副本怪物!$B$4:$AK$100000,34,0)+VLOOKUP(C453*100+10*(G453-1),[1]导表_副本怪物!$B$4:$AK$100000,35,0))*20)*1000)/1000)</f>
        <v>6785020</v>
      </c>
      <c r="K453" s="6"/>
      <c r="L453" s="6"/>
      <c r="M453" s="6">
        <f t="shared" si="149"/>
        <v>1</v>
      </c>
      <c r="N453" s="6">
        <v>1</v>
      </c>
      <c r="O453" s="6"/>
      <c r="P453" s="6">
        <v>0</v>
      </c>
      <c r="Q453" s="6">
        <v>44800</v>
      </c>
      <c r="R453" s="41">
        <v>44801</v>
      </c>
      <c r="S453" s="41">
        <v>500</v>
      </c>
      <c r="T453" s="41">
        <v>44802</v>
      </c>
      <c r="U453" s="41">
        <v>500</v>
      </c>
      <c r="V453" s="41">
        <v>44803</v>
      </c>
      <c r="W453" s="41">
        <v>500</v>
      </c>
      <c r="X453" s="41">
        <v>44804</v>
      </c>
      <c r="Y453" s="41">
        <v>500</v>
      </c>
      <c r="Z453" s="41">
        <v>44805</v>
      </c>
      <c r="AA453" s="41">
        <v>500</v>
      </c>
      <c r="AB453" s="41">
        <v>44806</v>
      </c>
      <c r="AC453" s="41">
        <v>500</v>
      </c>
      <c r="AD453" s="41">
        <v>44807</v>
      </c>
      <c r="AE453" s="41">
        <v>1</v>
      </c>
      <c r="AF453" s="6"/>
      <c r="AG453" s="6"/>
      <c r="AH453" s="6">
        <v>3</v>
      </c>
      <c r="AI453" s="6" t="str">
        <f t="shared" si="146"/>
        <v>fightbg3</v>
      </c>
      <c r="AJ453" s="6" t="str">
        <f t="shared" si="147"/>
        <v>smallback_3</v>
      </c>
      <c r="AK453" s="18">
        <v>44800</v>
      </c>
      <c r="AL453" s="5" t="str">
        <f t="shared" si="152"/>
        <v>map3_3</v>
      </c>
    </row>
    <row r="454" spans="1:38" s="2" customFormat="1" x14ac:dyDescent="0.3">
      <c r="A454" s="6">
        <v>2</v>
      </c>
      <c r="B454" s="6" t="str">
        <f t="shared" ref="B454:B505" si="155">"1-"&amp;C454</f>
        <v>1-449</v>
      </c>
      <c r="C454" s="29" t="s">
        <v>523</v>
      </c>
      <c r="D454" s="6" t="s">
        <v>1026</v>
      </c>
      <c r="E454" s="6"/>
      <c r="F454" s="6"/>
      <c r="G454" s="6">
        <v>1</v>
      </c>
      <c r="H454" s="6">
        <v>448</v>
      </c>
      <c r="I454" s="6">
        <f t="shared" ca="1" si="148"/>
        <v>5905409</v>
      </c>
      <c r="J454" s="6">
        <f ca="1">(INT((VLOOKUP(C454*100+10*(G454-1),[1]导表_副本怪物!$B$4:$AK$100000,23,0)*20+(VLOOKUP(C454*100+10*(G454-1),[1]导表_副本怪物!$B$4:$AK$100000,31,0)+VLOOKUP(C454*100+10*(G454-1),[1]导表_副本怪物!$B$4:$AK$100000,32,0)+VLOOKUP(C454*100+10*(G454-1),[1]导表_副本怪物!$B$4:$AK$100000,33,0)+VLOOKUP(C454*100+10*(G454-1),[1]导表_副本怪物!$B$4:$AK$100000,34,0)+VLOOKUP(C454*100+10*(G454-1),[1]导表_副本怪物!$B$4:$AK$100000,35,0))*20)*1000)/1000)</f>
        <v>6947540</v>
      </c>
      <c r="K454" s="6"/>
      <c r="L454" s="6"/>
      <c r="M454" s="6">
        <f t="shared" si="149"/>
        <v>1</v>
      </c>
      <c r="N454" s="6">
        <v>1</v>
      </c>
      <c r="O454" s="6"/>
      <c r="P454" s="6">
        <v>0</v>
      </c>
      <c r="Q454" s="6">
        <v>44900</v>
      </c>
      <c r="R454" s="41">
        <v>44901</v>
      </c>
      <c r="S454" s="41">
        <v>500</v>
      </c>
      <c r="T454" s="41">
        <v>44902</v>
      </c>
      <c r="U454" s="41">
        <v>500</v>
      </c>
      <c r="V454" s="41">
        <v>44903</v>
      </c>
      <c r="W454" s="41">
        <v>500</v>
      </c>
      <c r="X454" s="41">
        <v>44904</v>
      </c>
      <c r="Y454" s="41">
        <v>500</v>
      </c>
      <c r="Z454" s="41">
        <v>44905</v>
      </c>
      <c r="AA454" s="41">
        <v>500</v>
      </c>
      <c r="AB454" s="41">
        <v>44906</v>
      </c>
      <c r="AC454" s="41">
        <v>500</v>
      </c>
      <c r="AD454" s="41">
        <v>44907</v>
      </c>
      <c r="AE454" s="41">
        <v>1</v>
      </c>
      <c r="AF454" s="6"/>
      <c r="AG454" s="6"/>
      <c r="AH454" s="6">
        <v>3</v>
      </c>
      <c r="AI454" s="6" t="str">
        <f t="shared" si="146"/>
        <v>fightbg3</v>
      </c>
      <c r="AJ454" s="6" t="str">
        <f t="shared" si="147"/>
        <v>smallback_3</v>
      </c>
      <c r="AK454" s="18">
        <v>44900</v>
      </c>
      <c r="AL454" s="5" t="str">
        <f t="shared" si="153"/>
        <v>map3_4</v>
      </c>
    </row>
    <row r="455" spans="1:38" s="2" customFormat="1" x14ac:dyDescent="0.3">
      <c r="A455" s="6">
        <v>2</v>
      </c>
      <c r="B455" s="11" t="str">
        <f t="shared" si="155"/>
        <v>1-450</v>
      </c>
      <c r="C455" s="29" t="s">
        <v>524</v>
      </c>
      <c r="D455" s="6" t="s">
        <v>1027</v>
      </c>
      <c r="E455" s="6"/>
      <c r="F455" s="6"/>
      <c r="G455" s="11">
        <v>1</v>
      </c>
      <c r="H455" s="6">
        <v>449</v>
      </c>
      <c r="I455" s="6">
        <f t="shared" ca="1" si="148"/>
        <v>6650298</v>
      </c>
      <c r="J455" s="6">
        <f ca="1">(INT((VLOOKUP(C455*100+10*(G455-1),[1]导表_副本怪物!$B$4:$AK$100000,23,0)*20+(VLOOKUP(C455*100+10*(G455-1),[1]导表_副本怪物!$B$4:$AK$100000,31,0)+VLOOKUP(C455*100+10*(G455-1),[1]导表_副本怪物!$B$4:$AK$100000,32,0)+VLOOKUP(C455*100+10*(G455-1),[1]导表_副本怪物!$B$4:$AK$100000,33,0)+VLOOKUP(C455*100+10*(G455-1),[1]导表_副本怪物!$B$4:$AK$100000,34,0)+VLOOKUP(C455*100+10*(G455-1),[1]导表_副本怪物!$B$4:$AK$100000,35,0))*20)*1000)/1000)</f>
        <v>7823880</v>
      </c>
      <c r="K455" s="6"/>
      <c r="L455" s="6"/>
      <c r="M455" s="6">
        <f t="shared" si="149"/>
        <v>1</v>
      </c>
      <c r="N455" s="12">
        <v>1</v>
      </c>
      <c r="O455" s="12"/>
      <c r="P455" s="6">
        <v>0</v>
      </c>
      <c r="Q455" s="6">
        <v>45000</v>
      </c>
      <c r="R455" s="41">
        <v>45001</v>
      </c>
      <c r="S455" s="41">
        <v>500</v>
      </c>
      <c r="T455" s="41">
        <v>45002</v>
      </c>
      <c r="U455" s="41">
        <v>500</v>
      </c>
      <c r="V455" s="41">
        <v>45003</v>
      </c>
      <c r="W455" s="41">
        <v>500</v>
      </c>
      <c r="X455" s="41">
        <v>45004</v>
      </c>
      <c r="Y455" s="41">
        <v>500</v>
      </c>
      <c r="Z455" s="41">
        <v>45005</v>
      </c>
      <c r="AA455" s="41">
        <v>500</v>
      </c>
      <c r="AB455" s="41">
        <v>45006</v>
      </c>
      <c r="AC455" s="41">
        <v>500</v>
      </c>
      <c r="AD455" s="41">
        <v>45007</v>
      </c>
      <c r="AE455" s="41">
        <v>1</v>
      </c>
      <c r="AF455" s="6"/>
      <c r="AG455" s="6"/>
      <c r="AH455" s="6">
        <v>3</v>
      </c>
      <c r="AI455" s="6" t="str">
        <f t="shared" ref="AI455:AI505" si="156">"fightbg"&amp;AH455</f>
        <v>fightbg3</v>
      </c>
      <c r="AJ455" s="6" t="str">
        <f t="shared" ref="AJ455:AJ505" si="157">"smallback_"&amp;AH455</f>
        <v>smallback_3</v>
      </c>
      <c r="AK455" s="18">
        <v>45000</v>
      </c>
      <c r="AL455" s="5" t="str">
        <f t="shared" si="154"/>
        <v>map3_5</v>
      </c>
    </row>
    <row r="456" spans="1:38" s="2" customFormat="1" x14ac:dyDescent="0.3">
      <c r="A456" s="6">
        <v>2</v>
      </c>
      <c r="B456" s="6" t="str">
        <f t="shared" si="155"/>
        <v>1-451</v>
      </c>
      <c r="C456" s="29" t="s">
        <v>525</v>
      </c>
      <c r="D456" s="6" t="s">
        <v>1028</v>
      </c>
      <c r="E456" s="6"/>
      <c r="F456" s="6"/>
      <c r="G456" s="6">
        <v>1</v>
      </c>
      <c r="H456" s="6">
        <v>450</v>
      </c>
      <c r="I456" s="6">
        <f t="shared" ca="1" si="148"/>
        <v>6065753</v>
      </c>
      <c r="J456" s="6">
        <f ca="1">(INT((VLOOKUP(C456*100+10*(G456-1),[1]导表_副本怪物!$B$4:$AK$100000,23,0)*20+(VLOOKUP(C456*100+10*(G456-1),[1]导表_副本怪物!$B$4:$AK$100000,31,0)+VLOOKUP(C456*100+10*(G456-1),[1]导表_副本怪物!$B$4:$AK$100000,32,0)+VLOOKUP(C456*100+10*(G456-1),[1]导表_副本怪物!$B$4:$AK$100000,33,0)+VLOOKUP(C456*100+10*(G456-1),[1]导表_副本怪物!$B$4:$AK$100000,34,0)+VLOOKUP(C456*100+10*(G456-1),[1]导表_副本怪物!$B$4:$AK$100000,35,0))*20)*1000)/1000)</f>
        <v>7136180</v>
      </c>
      <c r="K456" s="12" t="s">
        <v>2092</v>
      </c>
      <c r="L456" s="12" t="s">
        <v>59</v>
      </c>
      <c r="M456" s="6">
        <f t="shared" si="149"/>
        <v>1</v>
      </c>
      <c r="N456" s="6">
        <v>1</v>
      </c>
      <c r="O456" s="6"/>
      <c r="P456" s="6">
        <v>0</v>
      </c>
      <c r="Q456" s="6">
        <v>45100</v>
      </c>
      <c r="R456" s="41">
        <v>45101</v>
      </c>
      <c r="S456" s="41">
        <v>500</v>
      </c>
      <c r="T456" s="41">
        <v>45102</v>
      </c>
      <c r="U456" s="41">
        <v>500</v>
      </c>
      <c r="V456" s="41">
        <v>45103</v>
      </c>
      <c r="W456" s="41">
        <v>500</v>
      </c>
      <c r="X456" s="41">
        <v>45104</v>
      </c>
      <c r="Y456" s="41">
        <v>500</v>
      </c>
      <c r="Z456" s="41">
        <v>45105</v>
      </c>
      <c r="AA456" s="41">
        <v>500</v>
      </c>
      <c r="AB456" s="41">
        <v>45106</v>
      </c>
      <c r="AC456" s="41">
        <v>500</v>
      </c>
      <c r="AD456" s="41">
        <v>45107</v>
      </c>
      <c r="AE456" s="41">
        <v>1</v>
      </c>
      <c r="AF456" s="6"/>
      <c r="AG456" s="6"/>
      <c r="AH456" s="6">
        <v>3</v>
      </c>
      <c r="AI456" s="6" t="str">
        <f t="shared" si="156"/>
        <v>fightbg3</v>
      </c>
      <c r="AJ456" s="6" t="str">
        <f t="shared" si="157"/>
        <v>smallback_3</v>
      </c>
      <c r="AK456" s="18">
        <v>45100</v>
      </c>
      <c r="AL456" s="5" t="str">
        <f t="shared" si="150"/>
        <v>map3_1</v>
      </c>
    </row>
    <row r="457" spans="1:38" s="2" customFormat="1" x14ac:dyDescent="0.3">
      <c r="A457" s="6">
        <v>2</v>
      </c>
      <c r="B457" s="6" t="str">
        <f t="shared" si="155"/>
        <v>1-452</v>
      </c>
      <c r="C457" s="29" t="s">
        <v>526</v>
      </c>
      <c r="D457" s="6" t="s">
        <v>1029</v>
      </c>
      <c r="E457" s="6"/>
      <c r="F457" s="6"/>
      <c r="G457" s="6">
        <v>1</v>
      </c>
      <c r="H457" s="6">
        <v>451</v>
      </c>
      <c r="I457" s="6">
        <f t="shared" ca="1" si="148"/>
        <v>6211902</v>
      </c>
      <c r="J457" s="6">
        <f ca="1">(INT((VLOOKUP(C457*100+10*(G457-1),[1]导表_副本怪物!$B$4:$AK$100000,23,0)*20+(VLOOKUP(C457*100+10*(G457-1),[1]导表_副本怪物!$B$4:$AK$100000,31,0)+VLOOKUP(C457*100+10*(G457-1),[1]导表_副本怪物!$B$4:$AK$100000,32,0)+VLOOKUP(C457*100+10*(G457-1),[1]导表_副本怪物!$B$4:$AK$100000,33,0)+VLOOKUP(C457*100+10*(G457-1),[1]导表_副本怪物!$B$4:$AK$100000,34,0)+VLOOKUP(C457*100+10*(G457-1),[1]导表_副本怪物!$B$4:$AK$100000,35,0))*20)*1000)/1000)</f>
        <v>7308120</v>
      </c>
      <c r="K457" s="6"/>
      <c r="L457" s="6"/>
      <c r="M457" s="6">
        <f t="shared" si="149"/>
        <v>1</v>
      </c>
      <c r="N457" s="6">
        <v>1</v>
      </c>
      <c r="O457" s="6"/>
      <c r="P457" s="6">
        <v>0</v>
      </c>
      <c r="Q457" s="6">
        <v>45200</v>
      </c>
      <c r="R457" s="41">
        <v>45201</v>
      </c>
      <c r="S457" s="41">
        <v>500</v>
      </c>
      <c r="T457" s="41">
        <v>45202</v>
      </c>
      <c r="U457" s="41">
        <v>500</v>
      </c>
      <c r="V457" s="41">
        <v>45203</v>
      </c>
      <c r="W457" s="41">
        <v>500</v>
      </c>
      <c r="X457" s="41">
        <v>45204</v>
      </c>
      <c r="Y457" s="41">
        <v>500</v>
      </c>
      <c r="Z457" s="41">
        <v>45205</v>
      </c>
      <c r="AA457" s="41">
        <v>500</v>
      </c>
      <c r="AB457" s="41">
        <v>45206</v>
      </c>
      <c r="AC457" s="41">
        <v>500</v>
      </c>
      <c r="AD457" s="41">
        <v>45207</v>
      </c>
      <c r="AE457" s="41">
        <v>1</v>
      </c>
      <c r="AF457" s="6"/>
      <c r="AG457" s="6"/>
      <c r="AH457" s="6">
        <v>3</v>
      </c>
      <c r="AI457" s="6" t="str">
        <f t="shared" si="156"/>
        <v>fightbg3</v>
      </c>
      <c r="AJ457" s="6" t="str">
        <f t="shared" si="157"/>
        <v>smallback_3</v>
      </c>
      <c r="AK457" s="18">
        <v>45200</v>
      </c>
      <c r="AL457" s="5" t="str">
        <f t="shared" si="151"/>
        <v>map3_2</v>
      </c>
    </row>
    <row r="458" spans="1:38" s="2" customFormat="1" x14ac:dyDescent="0.3">
      <c r="A458" s="6">
        <v>2</v>
      </c>
      <c r="B458" s="6" t="str">
        <f t="shared" si="155"/>
        <v>1-453</v>
      </c>
      <c r="C458" s="29" t="s">
        <v>527</v>
      </c>
      <c r="D458" s="6" t="s">
        <v>1030</v>
      </c>
      <c r="E458" s="6"/>
      <c r="F458" s="6"/>
      <c r="G458" s="6">
        <v>1</v>
      </c>
      <c r="H458" s="6">
        <v>452</v>
      </c>
      <c r="I458" s="6">
        <f t="shared" ca="1" si="148"/>
        <v>6358017</v>
      </c>
      <c r="J458" s="6">
        <f ca="1">(INT((VLOOKUP(C458*100+10*(G458-1),[1]导表_副本怪物!$B$4:$AK$100000,23,0)*20+(VLOOKUP(C458*100+10*(G458-1),[1]导表_副本怪物!$B$4:$AK$100000,31,0)+VLOOKUP(C458*100+10*(G458-1),[1]导表_副本怪物!$B$4:$AK$100000,32,0)+VLOOKUP(C458*100+10*(G458-1),[1]导表_副本怪物!$B$4:$AK$100000,33,0)+VLOOKUP(C458*100+10*(G458-1),[1]导表_副本怪物!$B$4:$AK$100000,34,0)+VLOOKUP(C458*100+10*(G458-1),[1]导表_副本怪物!$B$4:$AK$100000,35,0))*20)*1000)/1000)</f>
        <v>7480020</v>
      </c>
      <c r="K458" s="6"/>
      <c r="L458" s="6"/>
      <c r="M458" s="6">
        <f t="shared" si="149"/>
        <v>1</v>
      </c>
      <c r="N458" s="12">
        <v>1</v>
      </c>
      <c r="O458" s="12"/>
      <c r="P458" s="6">
        <v>0</v>
      </c>
      <c r="Q458" s="6">
        <v>45300</v>
      </c>
      <c r="R458" s="41">
        <v>45301</v>
      </c>
      <c r="S458" s="41">
        <v>500</v>
      </c>
      <c r="T458" s="41">
        <v>45302</v>
      </c>
      <c r="U458" s="41">
        <v>500</v>
      </c>
      <c r="V458" s="41">
        <v>45303</v>
      </c>
      <c r="W458" s="41">
        <v>500</v>
      </c>
      <c r="X458" s="41">
        <v>45304</v>
      </c>
      <c r="Y458" s="41">
        <v>500</v>
      </c>
      <c r="Z458" s="41">
        <v>45305</v>
      </c>
      <c r="AA458" s="41">
        <v>500</v>
      </c>
      <c r="AB458" s="41">
        <v>45306</v>
      </c>
      <c r="AC458" s="41">
        <v>500</v>
      </c>
      <c r="AD458" s="41">
        <v>45307</v>
      </c>
      <c r="AE458" s="41">
        <v>1</v>
      </c>
      <c r="AF458" s="6"/>
      <c r="AG458" s="6"/>
      <c r="AH458" s="6">
        <v>3</v>
      </c>
      <c r="AI458" s="6" t="str">
        <f t="shared" si="156"/>
        <v>fightbg3</v>
      </c>
      <c r="AJ458" s="6" t="str">
        <f t="shared" si="157"/>
        <v>smallback_3</v>
      </c>
      <c r="AK458" s="18">
        <v>45300</v>
      </c>
      <c r="AL458" s="5" t="str">
        <f t="shared" si="152"/>
        <v>map3_3</v>
      </c>
    </row>
    <row r="459" spans="1:38" s="2" customFormat="1" x14ac:dyDescent="0.3">
      <c r="A459" s="6">
        <v>2</v>
      </c>
      <c r="B459" s="6" t="str">
        <f t="shared" si="155"/>
        <v>1-454</v>
      </c>
      <c r="C459" s="29" t="s">
        <v>528</v>
      </c>
      <c r="D459" s="6" t="s">
        <v>1031</v>
      </c>
      <c r="E459" s="6"/>
      <c r="F459" s="6"/>
      <c r="G459" s="6">
        <v>1</v>
      </c>
      <c r="H459" s="6">
        <v>453</v>
      </c>
      <c r="I459" s="6">
        <f t="shared" ca="1" si="148"/>
        <v>6504183</v>
      </c>
      <c r="J459" s="6">
        <f ca="1">(INT((VLOOKUP(C459*100+10*(G459-1),[1]导表_副本怪物!$B$4:$AK$100000,23,0)*20+(VLOOKUP(C459*100+10*(G459-1),[1]导表_副本怪物!$B$4:$AK$100000,31,0)+VLOOKUP(C459*100+10*(G459-1),[1]导表_副本怪物!$B$4:$AK$100000,32,0)+VLOOKUP(C459*100+10*(G459-1),[1]导表_副本怪物!$B$4:$AK$100000,33,0)+VLOOKUP(C459*100+10*(G459-1),[1]导表_副本怪物!$B$4:$AK$100000,34,0)+VLOOKUP(C459*100+10*(G459-1),[1]导表_副本怪物!$B$4:$AK$100000,35,0))*20)*1000)/1000)</f>
        <v>7651980</v>
      </c>
      <c r="K459" s="6"/>
      <c r="L459" s="6"/>
      <c r="M459" s="6">
        <f t="shared" si="149"/>
        <v>1</v>
      </c>
      <c r="N459" s="6">
        <v>1</v>
      </c>
      <c r="O459" s="6"/>
      <c r="P459" s="6">
        <v>0</v>
      </c>
      <c r="Q459" s="6">
        <v>45400</v>
      </c>
      <c r="R459" s="41">
        <v>45401</v>
      </c>
      <c r="S459" s="41">
        <v>500</v>
      </c>
      <c r="T459" s="41">
        <v>45402</v>
      </c>
      <c r="U459" s="41">
        <v>500</v>
      </c>
      <c r="V459" s="41">
        <v>45403</v>
      </c>
      <c r="W459" s="41">
        <v>500</v>
      </c>
      <c r="X459" s="41">
        <v>45404</v>
      </c>
      <c r="Y459" s="41">
        <v>500</v>
      </c>
      <c r="Z459" s="41">
        <v>45405</v>
      </c>
      <c r="AA459" s="41">
        <v>500</v>
      </c>
      <c r="AB459" s="41">
        <v>45406</v>
      </c>
      <c r="AC459" s="41">
        <v>500</v>
      </c>
      <c r="AD459" s="41">
        <v>45407</v>
      </c>
      <c r="AE459" s="41">
        <v>1</v>
      </c>
      <c r="AF459" s="6"/>
      <c r="AG459" s="6"/>
      <c r="AH459" s="6">
        <v>3</v>
      </c>
      <c r="AI459" s="6" t="str">
        <f t="shared" si="156"/>
        <v>fightbg3</v>
      </c>
      <c r="AJ459" s="6" t="str">
        <f t="shared" si="157"/>
        <v>smallback_3</v>
      </c>
      <c r="AK459" s="18">
        <v>45400</v>
      </c>
      <c r="AL459" s="5" t="str">
        <f t="shared" si="153"/>
        <v>map3_4</v>
      </c>
    </row>
    <row r="460" spans="1:38" s="2" customFormat="1" x14ac:dyDescent="0.3">
      <c r="A460" s="6">
        <v>2</v>
      </c>
      <c r="B460" s="11" t="str">
        <f t="shared" si="155"/>
        <v>1-455</v>
      </c>
      <c r="C460" s="29" t="s">
        <v>529</v>
      </c>
      <c r="D460" s="6" t="s">
        <v>1032</v>
      </c>
      <c r="E460" s="6"/>
      <c r="F460" s="6"/>
      <c r="G460" s="11">
        <v>1</v>
      </c>
      <c r="H460" s="6">
        <v>454</v>
      </c>
      <c r="I460" s="6">
        <f t="shared" ca="1" si="148"/>
        <v>6995602</v>
      </c>
      <c r="J460" s="6">
        <f ca="1">(INT((VLOOKUP(C460*100+10*(G460-1),[1]导表_副本怪物!$B$4:$AK$100000,23,0)*20+(VLOOKUP(C460*100+10*(G460-1),[1]导表_副本怪物!$B$4:$AK$100000,31,0)+VLOOKUP(C460*100+10*(G460-1),[1]导表_副本怪物!$B$4:$AK$100000,32,0)+VLOOKUP(C460*100+10*(G460-1),[1]导表_副本怪物!$B$4:$AK$100000,33,0)+VLOOKUP(C460*100+10*(G460-1),[1]导表_副本怪物!$B$4:$AK$100000,34,0)+VLOOKUP(C460*100+10*(G460-1),[1]导表_副本怪物!$B$4:$AK$100000,35,0))*20)*1000)/1000)</f>
        <v>8230120</v>
      </c>
      <c r="K460" s="6"/>
      <c r="L460" s="6"/>
      <c r="M460" s="6">
        <f t="shared" si="149"/>
        <v>1</v>
      </c>
      <c r="N460" s="6">
        <v>1</v>
      </c>
      <c r="O460" s="6"/>
      <c r="P460" s="6">
        <v>0</v>
      </c>
      <c r="Q460" s="6">
        <v>45500</v>
      </c>
      <c r="R460" s="41">
        <v>45501</v>
      </c>
      <c r="S460" s="41">
        <v>500</v>
      </c>
      <c r="T460" s="41">
        <v>45502</v>
      </c>
      <c r="U460" s="41">
        <v>500</v>
      </c>
      <c r="V460" s="41">
        <v>45503</v>
      </c>
      <c r="W460" s="41">
        <v>500</v>
      </c>
      <c r="X460" s="41">
        <v>45504</v>
      </c>
      <c r="Y460" s="41">
        <v>500</v>
      </c>
      <c r="Z460" s="41">
        <v>45505</v>
      </c>
      <c r="AA460" s="41">
        <v>500</v>
      </c>
      <c r="AB460" s="41">
        <v>45506</v>
      </c>
      <c r="AC460" s="41">
        <v>500</v>
      </c>
      <c r="AD460" s="41">
        <v>45507</v>
      </c>
      <c r="AE460" s="41">
        <v>1</v>
      </c>
      <c r="AF460" s="6"/>
      <c r="AG460" s="6"/>
      <c r="AH460" s="6">
        <v>3</v>
      </c>
      <c r="AI460" s="6" t="str">
        <f t="shared" si="156"/>
        <v>fightbg3</v>
      </c>
      <c r="AJ460" s="6" t="str">
        <f t="shared" si="157"/>
        <v>smallback_3</v>
      </c>
      <c r="AK460" s="18">
        <v>45500</v>
      </c>
      <c r="AL460" s="5" t="str">
        <f t="shared" si="154"/>
        <v>map3_5</v>
      </c>
    </row>
    <row r="461" spans="1:38" s="2" customFormat="1" x14ac:dyDescent="0.3">
      <c r="A461" s="6">
        <v>2</v>
      </c>
      <c r="B461" s="6" t="str">
        <f t="shared" si="155"/>
        <v>1-456</v>
      </c>
      <c r="C461" s="29" t="s">
        <v>530</v>
      </c>
      <c r="D461" s="6" t="s">
        <v>1033</v>
      </c>
      <c r="E461" s="6"/>
      <c r="F461" s="6"/>
      <c r="G461" s="6">
        <v>1</v>
      </c>
      <c r="H461" s="6">
        <v>455</v>
      </c>
      <c r="I461" s="6">
        <f t="shared" ca="1" si="148"/>
        <v>6377652</v>
      </c>
      <c r="J461" s="6">
        <f ca="1">(INT((VLOOKUP(C461*100+10*(G461-1),[1]导表_副本怪物!$B$4:$AK$100000,23,0)*20+(VLOOKUP(C461*100+10*(G461-1),[1]导表_副本怪物!$B$4:$AK$100000,31,0)+VLOOKUP(C461*100+10*(G461-1),[1]导表_副本怪物!$B$4:$AK$100000,32,0)+VLOOKUP(C461*100+10*(G461-1),[1]导表_副本怪物!$B$4:$AK$100000,33,0)+VLOOKUP(C461*100+10*(G461-1),[1]导表_副本怪物!$B$4:$AK$100000,34,0)+VLOOKUP(C461*100+10*(G461-1),[1]导表_副本怪物!$B$4:$AK$100000,35,0))*20)*1000)/1000)</f>
        <v>7503120</v>
      </c>
      <c r="K461" s="12" t="s">
        <v>2093</v>
      </c>
      <c r="L461" s="12" t="s">
        <v>59</v>
      </c>
      <c r="M461" s="6">
        <f t="shared" si="149"/>
        <v>1</v>
      </c>
      <c r="N461" s="12">
        <v>1</v>
      </c>
      <c r="O461" s="12"/>
      <c r="P461" s="6">
        <v>0</v>
      </c>
      <c r="Q461" s="6">
        <v>45600</v>
      </c>
      <c r="R461" s="41">
        <v>45601</v>
      </c>
      <c r="S461" s="41">
        <v>500</v>
      </c>
      <c r="T461" s="41">
        <v>45602</v>
      </c>
      <c r="U461" s="41">
        <v>500</v>
      </c>
      <c r="V461" s="41">
        <v>45603</v>
      </c>
      <c r="W461" s="41">
        <v>500</v>
      </c>
      <c r="X461" s="41">
        <v>45604</v>
      </c>
      <c r="Y461" s="41">
        <v>500</v>
      </c>
      <c r="Z461" s="41">
        <v>45605</v>
      </c>
      <c r="AA461" s="41">
        <v>500</v>
      </c>
      <c r="AB461" s="41">
        <v>45606</v>
      </c>
      <c r="AC461" s="41">
        <v>500</v>
      </c>
      <c r="AD461" s="41">
        <v>45607</v>
      </c>
      <c r="AE461" s="41">
        <v>1</v>
      </c>
      <c r="AF461" s="6"/>
      <c r="AG461" s="6"/>
      <c r="AH461" s="6">
        <v>3</v>
      </c>
      <c r="AI461" s="6" t="str">
        <f t="shared" si="156"/>
        <v>fightbg3</v>
      </c>
      <c r="AJ461" s="6" t="str">
        <f t="shared" si="157"/>
        <v>smallback_3</v>
      </c>
      <c r="AK461" s="18">
        <v>45600</v>
      </c>
      <c r="AL461" s="5" t="str">
        <f t="shared" si="150"/>
        <v>map3_1</v>
      </c>
    </row>
    <row r="462" spans="1:38" s="2" customFormat="1" x14ac:dyDescent="0.3">
      <c r="A462" s="6">
        <v>2</v>
      </c>
      <c r="B462" s="6" t="str">
        <f t="shared" si="155"/>
        <v>1-457</v>
      </c>
      <c r="C462" s="29" t="s">
        <v>531</v>
      </c>
      <c r="D462" s="6" t="s">
        <v>1034</v>
      </c>
      <c r="E462" s="6"/>
      <c r="F462" s="6"/>
      <c r="G462" s="6">
        <v>1</v>
      </c>
      <c r="H462" s="6">
        <v>456</v>
      </c>
      <c r="I462" s="6">
        <f t="shared" ca="1" si="148"/>
        <v>6532131</v>
      </c>
      <c r="J462" s="6">
        <f ca="1">(INT((VLOOKUP(C462*100+10*(G462-1),[1]导表_副本怪物!$B$4:$AK$100000,23,0)*20+(VLOOKUP(C462*100+10*(G462-1),[1]导表_副本怪物!$B$4:$AK$100000,31,0)+VLOOKUP(C462*100+10*(G462-1),[1]导表_副本怪物!$B$4:$AK$100000,32,0)+VLOOKUP(C462*100+10*(G462-1),[1]导表_副本怪物!$B$4:$AK$100000,33,0)+VLOOKUP(C462*100+10*(G462-1),[1]导表_副本怪物!$B$4:$AK$100000,34,0)+VLOOKUP(C462*100+10*(G462-1),[1]导表_副本怪物!$B$4:$AK$100000,35,0))*20)*1000)/1000)</f>
        <v>7684860</v>
      </c>
      <c r="K462" s="6"/>
      <c r="L462" s="6"/>
      <c r="M462" s="6">
        <f t="shared" si="149"/>
        <v>1</v>
      </c>
      <c r="N462" s="6">
        <v>1</v>
      </c>
      <c r="O462" s="6"/>
      <c r="P462" s="6">
        <v>0</v>
      </c>
      <c r="Q462" s="6">
        <v>45700</v>
      </c>
      <c r="R462" s="41">
        <v>45701</v>
      </c>
      <c r="S462" s="41">
        <v>500</v>
      </c>
      <c r="T462" s="41">
        <v>45702</v>
      </c>
      <c r="U462" s="41">
        <v>500</v>
      </c>
      <c r="V462" s="41">
        <v>45703</v>
      </c>
      <c r="W462" s="41">
        <v>500</v>
      </c>
      <c r="X462" s="41">
        <v>45704</v>
      </c>
      <c r="Y462" s="41">
        <v>500</v>
      </c>
      <c r="Z462" s="41">
        <v>45705</v>
      </c>
      <c r="AA462" s="41">
        <v>500</v>
      </c>
      <c r="AB462" s="41">
        <v>45706</v>
      </c>
      <c r="AC462" s="41">
        <v>500</v>
      </c>
      <c r="AD462" s="41">
        <v>45707</v>
      </c>
      <c r="AE462" s="41">
        <v>1</v>
      </c>
      <c r="AF462" s="6"/>
      <c r="AG462" s="6"/>
      <c r="AH462" s="6">
        <v>3</v>
      </c>
      <c r="AI462" s="6" t="str">
        <f t="shared" si="156"/>
        <v>fightbg3</v>
      </c>
      <c r="AJ462" s="6" t="str">
        <f t="shared" si="157"/>
        <v>smallback_3</v>
      </c>
      <c r="AK462" s="18">
        <v>45700</v>
      </c>
      <c r="AL462" s="5" t="str">
        <f t="shared" si="151"/>
        <v>map3_2</v>
      </c>
    </row>
    <row r="463" spans="1:38" s="2" customFormat="1" x14ac:dyDescent="0.3">
      <c r="A463" s="6">
        <v>2</v>
      </c>
      <c r="B463" s="6" t="str">
        <f t="shared" si="155"/>
        <v>1-458</v>
      </c>
      <c r="C463" s="29" t="s">
        <v>532</v>
      </c>
      <c r="D463" s="6" t="s">
        <v>1035</v>
      </c>
      <c r="E463" s="6"/>
      <c r="F463" s="6"/>
      <c r="G463" s="6">
        <v>1</v>
      </c>
      <c r="H463" s="6">
        <v>457</v>
      </c>
      <c r="I463" s="6">
        <f t="shared" ca="1" si="148"/>
        <v>6686593</v>
      </c>
      <c r="J463" s="6">
        <f ca="1">(INT((VLOOKUP(C463*100+10*(G463-1),[1]导表_副本怪物!$B$4:$AK$100000,23,0)*20+(VLOOKUP(C463*100+10*(G463-1),[1]导表_副本怪物!$B$4:$AK$100000,31,0)+VLOOKUP(C463*100+10*(G463-1),[1]导表_副本怪物!$B$4:$AK$100000,32,0)+VLOOKUP(C463*100+10*(G463-1),[1]导表_副本怪物!$B$4:$AK$100000,33,0)+VLOOKUP(C463*100+10*(G463-1),[1]导表_副本怪物!$B$4:$AK$100000,34,0)+VLOOKUP(C463*100+10*(G463-1),[1]导表_副本怪物!$B$4:$AK$100000,35,0))*20)*1000)/1000)</f>
        <v>7866580</v>
      </c>
      <c r="K463" s="6"/>
      <c r="L463" s="6"/>
      <c r="M463" s="6">
        <f t="shared" si="149"/>
        <v>1</v>
      </c>
      <c r="N463" s="6">
        <v>1</v>
      </c>
      <c r="O463" s="6"/>
      <c r="P463" s="6">
        <v>0</v>
      </c>
      <c r="Q463" s="6">
        <v>45800</v>
      </c>
      <c r="R463" s="41">
        <v>45801</v>
      </c>
      <c r="S463" s="41">
        <v>500</v>
      </c>
      <c r="T463" s="41">
        <v>45802</v>
      </c>
      <c r="U463" s="41">
        <v>500</v>
      </c>
      <c r="V463" s="41">
        <v>45803</v>
      </c>
      <c r="W463" s="41">
        <v>500</v>
      </c>
      <c r="X463" s="41">
        <v>45804</v>
      </c>
      <c r="Y463" s="41">
        <v>500</v>
      </c>
      <c r="Z463" s="41">
        <v>45805</v>
      </c>
      <c r="AA463" s="41">
        <v>500</v>
      </c>
      <c r="AB463" s="41">
        <v>45806</v>
      </c>
      <c r="AC463" s="41">
        <v>500</v>
      </c>
      <c r="AD463" s="41">
        <v>45807</v>
      </c>
      <c r="AE463" s="41">
        <v>1</v>
      </c>
      <c r="AF463" s="6"/>
      <c r="AG463" s="6"/>
      <c r="AH463" s="6">
        <v>3</v>
      </c>
      <c r="AI463" s="6" t="str">
        <f t="shared" si="156"/>
        <v>fightbg3</v>
      </c>
      <c r="AJ463" s="6" t="str">
        <f t="shared" si="157"/>
        <v>smallback_3</v>
      </c>
      <c r="AK463" s="18">
        <v>45800</v>
      </c>
      <c r="AL463" s="5" t="str">
        <f t="shared" si="152"/>
        <v>map3_3</v>
      </c>
    </row>
    <row r="464" spans="1:38" s="2" customFormat="1" x14ac:dyDescent="0.3">
      <c r="A464" s="6">
        <v>2</v>
      </c>
      <c r="B464" s="6" t="str">
        <f t="shared" si="155"/>
        <v>1-459</v>
      </c>
      <c r="C464" s="29" t="s">
        <v>533</v>
      </c>
      <c r="D464" s="6" t="s">
        <v>1036</v>
      </c>
      <c r="E464" s="6"/>
      <c r="F464" s="6"/>
      <c r="G464" s="6">
        <v>1</v>
      </c>
      <c r="H464" s="6">
        <v>458</v>
      </c>
      <c r="I464" s="6">
        <f t="shared" ca="1" si="148"/>
        <v>6841089</v>
      </c>
      <c r="J464" s="6">
        <f ca="1">(INT((VLOOKUP(C464*100+10*(G464-1),[1]导表_副本怪物!$B$4:$AK$100000,23,0)*20+(VLOOKUP(C464*100+10*(G464-1),[1]导表_副本怪物!$B$4:$AK$100000,31,0)+VLOOKUP(C464*100+10*(G464-1),[1]导表_副本怪物!$B$4:$AK$100000,32,0)+VLOOKUP(C464*100+10*(G464-1),[1]导表_副本怪物!$B$4:$AK$100000,33,0)+VLOOKUP(C464*100+10*(G464-1),[1]导表_副本怪物!$B$4:$AK$100000,34,0)+VLOOKUP(C464*100+10*(G464-1),[1]导表_副本怪物!$B$4:$AK$100000,35,0))*20)*1000)/1000)</f>
        <v>8048340</v>
      </c>
      <c r="K464" s="6"/>
      <c r="L464" s="6"/>
      <c r="M464" s="6">
        <f t="shared" si="149"/>
        <v>1</v>
      </c>
      <c r="N464" s="12">
        <v>1</v>
      </c>
      <c r="O464" s="12"/>
      <c r="P464" s="6">
        <v>0</v>
      </c>
      <c r="Q464" s="6">
        <v>45900</v>
      </c>
      <c r="R464" s="41">
        <v>45901</v>
      </c>
      <c r="S464" s="41">
        <v>500</v>
      </c>
      <c r="T464" s="41">
        <v>45902</v>
      </c>
      <c r="U464" s="41">
        <v>500</v>
      </c>
      <c r="V464" s="41">
        <v>45903</v>
      </c>
      <c r="W464" s="41">
        <v>500</v>
      </c>
      <c r="X464" s="41">
        <v>45904</v>
      </c>
      <c r="Y464" s="41">
        <v>500</v>
      </c>
      <c r="Z464" s="41">
        <v>45905</v>
      </c>
      <c r="AA464" s="41">
        <v>500</v>
      </c>
      <c r="AB464" s="41">
        <v>45906</v>
      </c>
      <c r="AC464" s="41">
        <v>500</v>
      </c>
      <c r="AD464" s="41">
        <v>45907</v>
      </c>
      <c r="AE464" s="41">
        <v>1</v>
      </c>
      <c r="AF464" s="6"/>
      <c r="AG464" s="6"/>
      <c r="AH464" s="6">
        <v>3</v>
      </c>
      <c r="AI464" s="6" t="str">
        <f t="shared" si="156"/>
        <v>fightbg3</v>
      </c>
      <c r="AJ464" s="6" t="str">
        <f t="shared" si="157"/>
        <v>smallback_3</v>
      </c>
      <c r="AK464" s="18">
        <v>45900</v>
      </c>
      <c r="AL464" s="5" t="str">
        <f t="shared" si="153"/>
        <v>map3_4</v>
      </c>
    </row>
    <row r="465" spans="1:38" s="2" customFormat="1" x14ac:dyDescent="0.3">
      <c r="A465" s="6">
        <v>2</v>
      </c>
      <c r="B465" s="11" t="str">
        <f t="shared" si="155"/>
        <v>1-460</v>
      </c>
      <c r="C465" s="29" t="s">
        <v>534</v>
      </c>
      <c r="D465" s="6" t="s">
        <v>1037</v>
      </c>
      <c r="E465" s="6"/>
      <c r="F465" s="6"/>
      <c r="G465" s="11">
        <v>1</v>
      </c>
      <c r="H465" s="6">
        <v>459</v>
      </c>
      <c r="I465" s="6">
        <f t="shared" ca="1" si="148"/>
        <v>7361204</v>
      </c>
      <c r="J465" s="6">
        <f ca="1">(INT((VLOOKUP(C465*100+10*(G465-1),[1]导表_副本怪物!$B$4:$AK$100000,23,0)*20+(VLOOKUP(C465*100+10*(G465-1),[1]导表_副本怪物!$B$4:$AK$100000,31,0)+VLOOKUP(C465*100+10*(G465-1),[1]导表_副本怪物!$B$4:$AK$100000,32,0)+VLOOKUP(C465*100+10*(G465-1),[1]导表_副本怪物!$B$4:$AK$100000,33,0)+VLOOKUP(C465*100+10*(G465-1),[1]导表_副本怪物!$B$4:$AK$100000,34,0)+VLOOKUP(C465*100+10*(G465-1),[1]导表_副本怪物!$B$4:$AK$100000,35,0))*20)*1000)/1000)</f>
        <v>8660240</v>
      </c>
      <c r="K465" s="6"/>
      <c r="L465" s="6"/>
      <c r="M465" s="6">
        <f t="shared" si="149"/>
        <v>1</v>
      </c>
      <c r="N465" s="6">
        <v>1</v>
      </c>
      <c r="O465" s="6"/>
      <c r="P465" s="6">
        <v>0</v>
      </c>
      <c r="Q465" s="6">
        <v>46000</v>
      </c>
      <c r="R465" s="41">
        <v>46001</v>
      </c>
      <c r="S465" s="41">
        <v>500</v>
      </c>
      <c r="T465" s="41">
        <v>46002</v>
      </c>
      <c r="U465" s="41">
        <v>500</v>
      </c>
      <c r="V465" s="41">
        <v>46003</v>
      </c>
      <c r="W465" s="41">
        <v>500</v>
      </c>
      <c r="X465" s="41">
        <v>46004</v>
      </c>
      <c r="Y465" s="41">
        <v>500</v>
      </c>
      <c r="Z465" s="41">
        <v>46005</v>
      </c>
      <c r="AA465" s="41">
        <v>500</v>
      </c>
      <c r="AB465" s="41">
        <v>46006</v>
      </c>
      <c r="AC465" s="41">
        <v>500</v>
      </c>
      <c r="AD465" s="41">
        <v>46007</v>
      </c>
      <c r="AE465" s="41">
        <v>1</v>
      </c>
      <c r="AF465" s="6"/>
      <c r="AG465" s="6"/>
      <c r="AH465" s="6">
        <v>3</v>
      </c>
      <c r="AI465" s="6" t="str">
        <f t="shared" si="156"/>
        <v>fightbg3</v>
      </c>
      <c r="AJ465" s="6" t="str">
        <f t="shared" si="157"/>
        <v>smallback_3</v>
      </c>
      <c r="AK465" s="18">
        <v>46000</v>
      </c>
      <c r="AL465" s="5" t="str">
        <f t="shared" si="154"/>
        <v>map3_5</v>
      </c>
    </row>
    <row r="466" spans="1:38" s="2" customFormat="1" x14ac:dyDescent="0.3">
      <c r="A466" s="6">
        <v>2</v>
      </c>
      <c r="B466" s="6" t="str">
        <f t="shared" si="155"/>
        <v>1-461</v>
      </c>
      <c r="C466" s="29" t="s">
        <v>535</v>
      </c>
      <c r="D466" s="6" t="s">
        <v>1038</v>
      </c>
      <c r="E466" s="6"/>
      <c r="F466" s="6"/>
      <c r="G466" s="6">
        <v>1</v>
      </c>
      <c r="H466" s="6">
        <v>460</v>
      </c>
      <c r="I466" s="6">
        <f t="shared" ca="1" si="148"/>
        <v>6707571</v>
      </c>
      <c r="J466" s="6">
        <f ca="1">(INT((VLOOKUP(C466*100+10*(G466-1),[1]导表_副本怪物!$B$4:$AK$100000,23,0)*20+(VLOOKUP(C466*100+10*(G466-1),[1]导表_副本怪物!$B$4:$AK$100000,31,0)+VLOOKUP(C466*100+10*(G466-1),[1]导表_副本怪物!$B$4:$AK$100000,32,0)+VLOOKUP(C466*100+10*(G466-1),[1]导表_副本怪物!$B$4:$AK$100000,33,0)+VLOOKUP(C466*100+10*(G466-1),[1]导表_副本怪物!$B$4:$AK$100000,34,0)+VLOOKUP(C466*100+10*(G466-1),[1]导表_副本怪物!$B$4:$AK$100000,35,0))*20)*1000)/1000)</f>
        <v>7891260</v>
      </c>
      <c r="K466" s="12" t="s">
        <v>2098</v>
      </c>
      <c r="L466" s="12" t="s">
        <v>61</v>
      </c>
      <c r="M466" s="6">
        <f t="shared" si="149"/>
        <v>1</v>
      </c>
      <c r="N466" s="6">
        <v>1</v>
      </c>
      <c r="O466" s="6"/>
      <c r="P466" s="6">
        <v>0</v>
      </c>
      <c r="Q466" s="6">
        <v>46100</v>
      </c>
      <c r="R466" s="41">
        <v>46101</v>
      </c>
      <c r="S466" s="41">
        <v>500</v>
      </c>
      <c r="T466" s="41">
        <v>46102</v>
      </c>
      <c r="U466" s="41">
        <v>500</v>
      </c>
      <c r="V466" s="41">
        <v>46103</v>
      </c>
      <c r="W466" s="41">
        <v>500</v>
      </c>
      <c r="X466" s="41">
        <v>46104</v>
      </c>
      <c r="Y466" s="41">
        <v>500</v>
      </c>
      <c r="Z466" s="41">
        <v>46105</v>
      </c>
      <c r="AA466" s="41">
        <v>500</v>
      </c>
      <c r="AB466" s="41">
        <v>46106</v>
      </c>
      <c r="AC466" s="41">
        <v>500</v>
      </c>
      <c r="AD466" s="41">
        <v>46107</v>
      </c>
      <c r="AE466" s="41">
        <v>1</v>
      </c>
      <c r="AF466" s="6"/>
      <c r="AG466" s="6"/>
      <c r="AH466" s="6">
        <v>5</v>
      </c>
      <c r="AI466" s="6" t="str">
        <f t="shared" si="156"/>
        <v>fightbg5</v>
      </c>
      <c r="AJ466" s="6" t="str">
        <f t="shared" si="157"/>
        <v>smallback_5</v>
      </c>
      <c r="AK466" s="18">
        <v>46100</v>
      </c>
      <c r="AL466" s="5" t="str">
        <f t="shared" si="150"/>
        <v>map5_1</v>
      </c>
    </row>
    <row r="467" spans="1:38" s="2" customFormat="1" x14ac:dyDescent="0.3">
      <c r="A467" s="6">
        <v>2</v>
      </c>
      <c r="B467" s="6" t="str">
        <f t="shared" si="155"/>
        <v>1-462</v>
      </c>
      <c r="C467" s="29" t="s">
        <v>536</v>
      </c>
      <c r="D467" s="6" t="s">
        <v>1039</v>
      </c>
      <c r="E467" s="6"/>
      <c r="F467" s="6"/>
      <c r="G467" s="6">
        <v>1</v>
      </c>
      <c r="H467" s="6">
        <v>461</v>
      </c>
      <c r="I467" s="6">
        <f t="shared" ca="1" si="148"/>
        <v>6870992</v>
      </c>
      <c r="J467" s="6">
        <f ca="1">(INT((VLOOKUP(C467*100+10*(G467-1),[1]导表_副本怪物!$B$4:$AK$100000,23,0)*20+(VLOOKUP(C467*100+10*(G467-1),[1]导表_副本怪物!$B$4:$AK$100000,31,0)+VLOOKUP(C467*100+10*(G467-1),[1]导表_副本怪物!$B$4:$AK$100000,32,0)+VLOOKUP(C467*100+10*(G467-1),[1]导表_副本怪物!$B$4:$AK$100000,33,0)+VLOOKUP(C467*100+10*(G467-1),[1]导表_副本怪物!$B$4:$AK$100000,34,0)+VLOOKUP(C467*100+10*(G467-1),[1]导表_副本怪物!$B$4:$AK$100000,35,0))*20)*1000)/1000)</f>
        <v>8083520</v>
      </c>
      <c r="K467" s="6"/>
      <c r="L467" s="6"/>
      <c r="M467" s="6">
        <f t="shared" si="149"/>
        <v>1</v>
      </c>
      <c r="N467" s="12">
        <v>1</v>
      </c>
      <c r="O467" s="12"/>
      <c r="P467" s="6">
        <v>0</v>
      </c>
      <c r="Q467" s="6">
        <v>46200</v>
      </c>
      <c r="R467" s="41">
        <v>46201</v>
      </c>
      <c r="S467" s="41">
        <v>500</v>
      </c>
      <c r="T467" s="41">
        <v>46202</v>
      </c>
      <c r="U467" s="41">
        <v>500</v>
      </c>
      <c r="V467" s="41">
        <v>46203</v>
      </c>
      <c r="W467" s="41">
        <v>500</v>
      </c>
      <c r="X467" s="41">
        <v>46204</v>
      </c>
      <c r="Y467" s="41">
        <v>500</v>
      </c>
      <c r="Z467" s="41">
        <v>46205</v>
      </c>
      <c r="AA467" s="41">
        <v>500</v>
      </c>
      <c r="AB467" s="41">
        <v>46206</v>
      </c>
      <c r="AC467" s="41">
        <v>500</v>
      </c>
      <c r="AD467" s="41">
        <v>46207</v>
      </c>
      <c r="AE467" s="41">
        <v>1</v>
      </c>
      <c r="AF467" s="6"/>
      <c r="AG467" s="6"/>
      <c r="AH467" s="6">
        <v>5</v>
      </c>
      <c r="AI467" s="6" t="str">
        <f t="shared" si="156"/>
        <v>fightbg5</v>
      </c>
      <c r="AJ467" s="6" t="str">
        <f t="shared" si="157"/>
        <v>smallback_5</v>
      </c>
      <c r="AK467" s="18">
        <v>46200</v>
      </c>
      <c r="AL467" s="5" t="str">
        <f t="shared" si="151"/>
        <v>map5_2</v>
      </c>
    </row>
    <row r="468" spans="1:38" s="2" customFormat="1" x14ac:dyDescent="0.3">
      <c r="A468" s="6">
        <v>2</v>
      </c>
      <c r="B468" s="6" t="str">
        <f t="shared" si="155"/>
        <v>1-463</v>
      </c>
      <c r="C468" s="29" t="s">
        <v>537</v>
      </c>
      <c r="D468" s="6" t="s">
        <v>1040</v>
      </c>
      <c r="E468" s="6"/>
      <c r="F468" s="6"/>
      <c r="G468" s="6">
        <v>1</v>
      </c>
      <c r="H468" s="6">
        <v>462</v>
      </c>
      <c r="I468" s="6">
        <f t="shared" ca="1" si="148"/>
        <v>7034362</v>
      </c>
      <c r="J468" s="6">
        <f ca="1">(INT((VLOOKUP(C468*100+10*(G468-1),[1]导表_副本怪物!$B$4:$AK$100000,23,0)*20+(VLOOKUP(C468*100+10*(G468-1),[1]导表_副本怪物!$B$4:$AK$100000,31,0)+VLOOKUP(C468*100+10*(G468-1),[1]导表_副本怪物!$B$4:$AK$100000,32,0)+VLOOKUP(C468*100+10*(G468-1),[1]导表_副本怪物!$B$4:$AK$100000,33,0)+VLOOKUP(C468*100+10*(G468-1),[1]导表_副本怪物!$B$4:$AK$100000,34,0)+VLOOKUP(C468*100+10*(G468-1),[1]导表_副本怪物!$B$4:$AK$100000,35,0))*20)*1000)/1000)</f>
        <v>8275720</v>
      </c>
      <c r="K468" s="6"/>
      <c r="L468" s="6"/>
      <c r="M468" s="6">
        <f t="shared" si="149"/>
        <v>1</v>
      </c>
      <c r="N468" s="6">
        <v>1</v>
      </c>
      <c r="O468" s="6"/>
      <c r="P468" s="6">
        <v>0</v>
      </c>
      <c r="Q468" s="6">
        <v>46300</v>
      </c>
      <c r="R468" s="41">
        <v>46301</v>
      </c>
      <c r="S468" s="41">
        <v>500</v>
      </c>
      <c r="T468" s="41">
        <v>46302</v>
      </c>
      <c r="U468" s="41">
        <v>500</v>
      </c>
      <c r="V468" s="41">
        <v>46303</v>
      </c>
      <c r="W468" s="41">
        <v>500</v>
      </c>
      <c r="X468" s="41">
        <v>46304</v>
      </c>
      <c r="Y468" s="41">
        <v>500</v>
      </c>
      <c r="Z468" s="41">
        <v>46305</v>
      </c>
      <c r="AA468" s="41">
        <v>500</v>
      </c>
      <c r="AB468" s="41">
        <v>46306</v>
      </c>
      <c r="AC468" s="41">
        <v>500</v>
      </c>
      <c r="AD468" s="41">
        <v>46307</v>
      </c>
      <c r="AE468" s="41">
        <v>1</v>
      </c>
      <c r="AF468" s="6"/>
      <c r="AG468" s="6"/>
      <c r="AH468" s="6">
        <v>5</v>
      </c>
      <c r="AI468" s="6" t="str">
        <f t="shared" si="156"/>
        <v>fightbg5</v>
      </c>
      <c r="AJ468" s="6" t="str">
        <f t="shared" si="157"/>
        <v>smallback_5</v>
      </c>
      <c r="AK468" s="18">
        <v>46300</v>
      </c>
      <c r="AL468" s="5" t="str">
        <f t="shared" si="152"/>
        <v>map5_3</v>
      </c>
    </row>
    <row r="469" spans="1:38" s="2" customFormat="1" x14ac:dyDescent="0.3">
      <c r="A469" s="6">
        <v>2</v>
      </c>
      <c r="B469" s="6" t="str">
        <f t="shared" si="155"/>
        <v>1-464</v>
      </c>
      <c r="C469" s="29" t="s">
        <v>538</v>
      </c>
      <c r="D469" s="6" t="s">
        <v>1041</v>
      </c>
      <c r="E469" s="6"/>
      <c r="F469" s="6"/>
      <c r="G469" s="6">
        <v>1</v>
      </c>
      <c r="H469" s="6">
        <v>463</v>
      </c>
      <c r="I469" s="6">
        <f t="shared" ref="I469:I532" ca="1" si="158">INT(J469*$I$4)</f>
        <v>7197766</v>
      </c>
      <c r="J469" s="6">
        <f ca="1">(INT((VLOOKUP(C469*100+10*(G469-1),[1]导表_副本怪物!$B$4:$AK$100000,23,0)*20+(VLOOKUP(C469*100+10*(G469-1),[1]导表_副本怪物!$B$4:$AK$100000,31,0)+VLOOKUP(C469*100+10*(G469-1),[1]导表_副本怪物!$B$4:$AK$100000,32,0)+VLOOKUP(C469*100+10*(G469-1),[1]导表_副本怪物!$B$4:$AK$100000,33,0)+VLOOKUP(C469*100+10*(G469-1),[1]导表_副本怪物!$B$4:$AK$100000,34,0)+VLOOKUP(C469*100+10*(G469-1),[1]导表_副本怪物!$B$4:$AK$100000,35,0))*20)*1000)/1000)</f>
        <v>8467960</v>
      </c>
      <c r="K469" s="6"/>
      <c r="L469" s="6"/>
      <c r="M469" s="6">
        <f t="shared" si="149"/>
        <v>1</v>
      </c>
      <c r="N469" s="6">
        <v>1</v>
      </c>
      <c r="O469" s="6"/>
      <c r="P469" s="6">
        <v>0</v>
      </c>
      <c r="Q469" s="6">
        <v>46400</v>
      </c>
      <c r="R469" s="41">
        <v>46401</v>
      </c>
      <c r="S469" s="41">
        <v>500</v>
      </c>
      <c r="T469" s="41">
        <v>46402</v>
      </c>
      <c r="U469" s="41">
        <v>500</v>
      </c>
      <c r="V469" s="41">
        <v>46403</v>
      </c>
      <c r="W469" s="41">
        <v>500</v>
      </c>
      <c r="X469" s="41">
        <v>46404</v>
      </c>
      <c r="Y469" s="41">
        <v>500</v>
      </c>
      <c r="Z469" s="41">
        <v>46405</v>
      </c>
      <c r="AA469" s="41">
        <v>500</v>
      </c>
      <c r="AB469" s="41">
        <v>46406</v>
      </c>
      <c r="AC469" s="41">
        <v>500</v>
      </c>
      <c r="AD469" s="41">
        <v>46407</v>
      </c>
      <c r="AE469" s="41">
        <v>1</v>
      </c>
      <c r="AF469" s="6"/>
      <c r="AG469" s="6"/>
      <c r="AH469" s="6">
        <v>5</v>
      </c>
      <c r="AI469" s="6" t="str">
        <f t="shared" si="156"/>
        <v>fightbg5</v>
      </c>
      <c r="AJ469" s="6" t="str">
        <f t="shared" si="157"/>
        <v>smallback_5</v>
      </c>
      <c r="AK469" s="18">
        <v>46400</v>
      </c>
      <c r="AL469" s="5" t="str">
        <f t="shared" si="153"/>
        <v>map5_4</v>
      </c>
    </row>
    <row r="470" spans="1:38" s="2" customFormat="1" x14ac:dyDescent="0.3">
      <c r="A470" s="6">
        <v>2</v>
      </c>
      <c r="B470" s="11" t="str">
        <f t="shared" si="155"/>
        <v>1-465</v>
      </c>
      <c r="C470" s="29" t="s">
        <v>539</v>
      </c>
      <c r="D470" s="6" t="s">
        <v>1042</v>
      </c>
      <c r="E470" s="6"/>
      <c r="F470" s="6"/>
      <c r="G470" s="11">
        <v>1</v>
      </c>
      <c r="H470" s="6">
        <v>464</v>
      </c>
      <c r="I470" s="6">
        <f t="shared" ca="1" si="158"/>
        <v>7747291</v>
      </c>
      <c r="J470" s="6">
        <f ca="1">(INT((VLOOKUP(C470*100+10*(G470-1),[1]导表_副本怪物!$B$4:$AK$100000,23,0)*20+(VLOOKUP(C470*100+10*(G470-1),[1]导表_副本怪物!$B$4:$AK$100000,31,0)+VLOOKUP(C470*100+10*(G470-1),[1]导表_副本怪物!$B$4:$AK$100000,32,0)+VLOOKUP(C470*100+10*(G470-1),[1]导表_副本怪物!$B$4:$AK$100000,33,0)+VLOOKUP(C470*100+10*(G470-1),[1]导表_副本怪物!$B$4:$AK$100000,34,0)+VLOOKUP(C470*100+10*(G470-1),[1]导表_副本怪物!$B$4:$AK$100000,35,0))*20)*1000)/1000)</f>
        <v>9114460</v>
      </c>
      <c r="K470" s="6"/>
      <c r="L470" s="6"/>
      <c r="M470" s="6">
        <f t="shared" si="149"/>
        <v>1</v>
      </c>
      <c r="N470" s="12">
        <v>1</v>
      </c>
      <c r="O470" s="12"/>
      <c r="P470" s="6">
        <v>0</v>
      </c>
      <c r="Q470" s="6">
        <v>46500</v>
      </c>
      <c r="R470" s="41">
        <v>46501</v>
      </c>
      <c r="S470" s="41">
        <v>500</v>
      </c>
      <c r="T470" s="41">
        <v>46502</v>
      </c>
      <c r="U470" s="41">
        <v>500</v>
      </c>
      <c r="V470" s="41">
        <v>46503</v>
      </c>
      <c r="W470" s="41">
        <v>500</v>
      </c>
      <c r="X470" s="41">
        <v>46504</v>
      </c>
      <c r="Y470" s="41">
        <v>500</v>
      </c>
      <c r="Z470" s="41">
        <v>46505</v>
      </c>
      <c r="AA470" s="41">
        <v>500</v>
      </c>
      <c r="AB470" s="41">
        <v>46506</v>
      </c>
      <c r="AC470" s="41">
        <v>500</v>
      </c>
      <c r="AD470" s="41">
        <v>46507</v>
      </c>
      <c r="AE470" s="41">
        <v>1</v>
      </c>
      <c r="AF470" s="6"/>
      <c r="AG470" s="6"/>
      <c r="AH470" s="6">
        <v>5</v>
      </c>
      <c r="AI470" s="6" t="str">
        <f t="shared" si="156"/>
        <v>fightbg5</v>
      </c>
      <c r="AJ470" s="6" t="str">
        <f t="shared" si="157"/>
        <v>smallback_5</v>
      </c>
      <c r="AK470" s="18">
        <v>46500</v>
      </c>
      <c r="AL470" s="5" t="str">
        <f t="shared" si="154"/>
        <v>map5_5</v>
      </c>
    </row>
    <row r="471" spans="1:38" s="2" customFormat="1" x14ac:dyDescent="0.3">
      <c r="A471" s="6">
        <v>2</v>
      </c>
      <c r="B471" s="6" t="str">
        <f t="shared" si="155"/>
        <v>1-466</v>
      </c>
      <c r="C471" s="29" t="s">
        <v>540</v>
      </c>
      <c r="D471" s="6" t="s">
        <v>1043</v>
      </c>
      <c r="E471" s="6"/>
      <c r="F471" s="6"/>
      <c r="G471" s="6">
        <v>1</v>
      </c>
      <c r="H471" s="6">
        <v>465</v>
      </c>
      <c r="I471" s="6">
        <f t="shared" ca="1" si="158"/>
        <v>7056122</v>
      </c>
      <c r="J471" s="6">
        <f ca="1">(INT((VLOOKUP(C471*100+10*(G471-1),[1]导表_副本怪物!$B$4:$AK$100000,23,0)*20+(VLOOKUP(C471*100+10*(G471-1),[1]导表_副本怪物!$B$4:$AK$100000,31,0)+VLOOKUP(C471*100+10*(G471-1),[1]导表_副本怪物!$B$4:$AK$100000,32,0)+VLOOKUP(C471*100+10*(G471-1),[1]导表_副本怪物!$B$4:$AK$100000,33,0)+VLOOKUP(C471*100+10*(G471-1),[1]导表_副本怪物!$B$4:$AK$100000,34,0)+VLOOKUP(C471*100+10*(G471-1),[1]导表_副本怪物!$B$4:$AK$100000,35,0))*20)*1000)/1000)</f>
        <v>8301320</v>
      </c>
      <c r="K471" s="12" t="s">
        <v>2099</v>
      </c>
      <c r="L471" s="12" t="s">
        <v>61</v>
      </c>
      <c r="M471" s="6">
        <f t="shared" si="149"/>
        <v>1</v>
      </c>
      <c r="N471" s="6">
        <v>1</v>
      </c>
      <c r="O471" s="6"/>
      <c r="P471" s="6">
        <v>0</v>
      </c>
      <c r="Q471" s="6">
        <v>46600</v>
      </c>
      <c r="R471" s="41">
        <v>46601</v>
      </c>
      <c r="S471" s="41">
        <v>500</v>
      </c>
      <c r="T471" s="41">
        <v>46602</v>
      </c>
      <c r="U471" s="41">
        <v>500</v>
      </c>
      <c r="V471" s="41">
        <v>46603</v>
      </c>
      <c r="W471" s="41">
        <v>500</v>
      </c>
      <c r="X471" s="41">
        <v>46604</v>
      </c>
      <c r="Y471" s="41">
        <v>500</v>
      </c>
      <c r="Z471" s="41">
        <v>46605</v>
      </c>
      <c r="AA471" s="41">
        <v>500</v>
      </c>
      <c r="AB471" s="41">
        <v>46606</v>
      </c>
      <c r="AC471" s="41">
        <v>500</v>
      </c>
      <c r="AD471" s="41">
        <v>46607</v>
      </c>
      <c r="AE471" s="41">
        <v>1</v>
      </c>
      <c r="AF471" s="6"/>
      <c r="AG471" s="6"/>
      <c r="AH471" s="6">
        <v>5</v>
      </c>
      <c r="AI471" s="6" t="str">
        <f t="shared" si="156"/>
        <v>fightbg5</v>
      </c>
      <c r="AJ471" s="6" t="str">
        <f t="shared" si="157"/>
        <v>smallback_5</v>
      </c>
      <c r="AK471" s="18">
        <v>46600</v>
      </c>
      <c r="AL471" s="5" t="str">
        <f t="shared" si="150"/>
        <v>map5_1</v>
      </c>
    </row>
    <row r="472" spans="1:38" s="2" customFormat="1" x14ac:dyDescent="0.3">
      <c r="A472" s="6">
        <v>2</v>
      </c>
      <c r="B472" s="6" t="str">
        <f t="shared" si="155"/>
        <v>1-467</v>
      </c>
      <c r="C472" s="29" t="s">
        <v>541</v>
      </c>
      <c r="D472" s="6" t="s">
        <v>1044</v>
      </c>
      <c r="E472" s="6"/>
      <c r="F472" s="6"/>
      <c r="G472" s="6">
        <v>1</v>
      </c>
      <c r="H472" s="6">
        <v>466</v>
      </c>
      <c r="I472" s="6">
        <f t="shared" ca="1" si="158"/>
        <v>7228893</v>
      </c>
      <c r="J472" s="6">
        <f ca="1">(INT((VLOOKUP(C472*100+10*(G472-1),[1]导表_副本怪物!$B$4:$AK$100000,23,0)*20+(VLOOKUP(C472*100+10*(G472-1),[1]导表_副本怪物!$B$4:$AK$100000,31,0)+VLOOKUP(C472*100+10*(G472-1),[1]导表_副本怪物!$B$4:$AK$100000,32,0)+VLOOKUP(C472*100+10*(G472-1),[1]导表_副本怪物!$B$4:$AK$100000,33,0)+VLOOKUP(C472*100+10*(G472-1),[1]导表_副本怪物!$B$4:$AK$100000,34,0)+VLOOKUP(C472*100+10*(G472-1),[1]导表_副本怪物!$B$4:$AK$100000,35,0))*20)*1000)/1000)</f>
        <v>8504580</v>
      </c>
      <c r="K472" s="6"/>
      <c r="L472" s="6"/>
      <c r="M472" s="6">
        <f t="shared" si="149"/>
        <v>1</v>
      </c>
      <c r="N472" s="6">
        <v>1</v>
      </c>
      <c r="O472" s="6"/>
      <c r="P472" s="6">
        <v>0</v>
      </c>
      <c r="Q472" s="6">
        <v>46700</v>
      </c>
      <c r="R472" s="41">
        <v>46701</v>
      </c>
      <c r="S472" s="41">
        <v>500</v>
      </c>
      <c r="T472" s="41">
        <v>46702</v>
      </c>
      <c r="U472" s="41">
        <v>500</v>
      </c>
      <c r="V472" s="41">
        <v>46703</v>
      </c>
      <c r="W472" s="41">
        <v>500</v>
      </c>
      <c r="X472" s="41">
        <v>46704</v>
      </c>
      <c r="Y472" s="41">
        <v>500</v>
      </c>
      <c r="Z472" s="41">
        <v>46705</v>
      </c>
      <c r="AA472" s="41">
        <v>500</v>
      </c>
      <c r="AB472" s="41">
        <v>46706</v>
      </c>
      <c r="AC472" s="41">
        <v>500</v>
      </c>
      <c r="AD472" s="41">
        <v>46707</v>
      </c>
      <c r="AE472" s="41">
        <v>1</v>
      </c>
      <c r="AF472" s="6"/>
      <c r="AG472" s="6"/>
      <c r="AH472" s="6">
        <v>5</v>
      </c>
      <c r="AI472" s="6" t="str">
        <f t="shared" si="156"/>
        <v>fightbg5</v>
      </c>
      <c r="AJ472" s="6" t="str">
        <f t="shared" si="157"/>
        <v>smallback_5</v>
      </c>
      <c r="AK472" s="18">
        <v>46700</v>
      </c>
      <c r="AL472" s="5" t="str">
        <f t="shared" si="151"/>
        <v>map5_2</v>
      </c>
    </row>
    <row r="473" spans="1:38" s="2" customFormat="1" x14ac:dyDescent="0.3">
      <c r="A473" s="6">
        <v>2</v>
      </c>
      <c r="B473" s="6" t="str">
        <f t="shared" si="155"/>
        <v>1-468</v>
      </c>
      <c r="C473" s="29" t="s">
        <v>542</v>
      </c>
      <c r="D473" s="6" t="s">
        <v>1045</v>
      </c>
      <c r="E473" s="6"/>
      <c r="F473" s="6"/>
      <c r="G473" s="6">
        <v>1</v>
      </c>
      <c r="H473" s="6">
        <v>467</v>
      </c>
      <c r="I473" s="6">
        <f t="shared" ca="1" si="158"/>
        <v>7401715</v>
      </c>
      <c r="J473" s="6">
        <f ca="1">(INT((VLOOKUP(C473*100+10*(G473-1),[1]导表_副本怪物!$B$4:$AK$100000,23,0)*20+(VLOOKUP(C473*100+10*(G473-1),[1]导表_副本怪物!$B$4:$AK$100000,31,0)+VLOOKUP(C473*100+10*(G473-1),[1]导表_副本怪物!$B$4:$AK$100000,32,0)+VLOOKUP(C473*100+10*(G473-1),[1]导表_副本怪物!$B$4:$AK$100000,33,0)+VLOOKUP(C473*100+10*(G473-1),[1]导表_副本怪物!$B$4:$AK$100000,34,0)+VLOOKUP(C473*100+10*(G473-1),[1]导表_副本怪物!$B$4:$AK$100000,35,0))*20)*1000)/1000)</f>
        <v>8707900</v>
      </c>
      <c r="K473" s="6"/>
      <c r="L473" s="6"/>
      <c r="M473" s="6">
        <f t="shared" si="149"/>
        <v>1</v>
      </c>
      <c r="N473" s="12">
        <v>1</v>
      </c>
      <c r="O473" s="12"/>
      <c r="P473" s="6">
        <v>0</v>
      </c>
      <c r="Q473" s="6">
        <v>46800</v>
      </c>
      <c r="R473" s="41">
        <v>46801</v>
      </c>
      <c r="S473" s="41">
        <v>500</v>
      </c>
      <c r="T473" s="41">
        <v>46802</v>
      </c>
      <c r="U473" s="41">
        <v>500</v>
      </c>
      <c r="V473" s="41">
        <v>46803</v>
      </c>
      <c r="W473" s="41">
        <v>500</v>
      </c>
      <c r="X473" s="41">
        <v>46804</v>
      </c>
      <c r="Y473" s="41">
        <v>500</v>
      </c>
      <c r="Z473" s="41">
        <v>46805</v>
      </c>
      <c r="AA473" s="41">
        <v>500</v>
      </c>
      <c r="AB473" s="41">
        <v>46806</v>
      </c>
      <c r="AC473" s="41">
        <v>500</v>
      </c>
      <c r="AD473" s="41">
        <v>46807</v>
      </c>
      <c r="AE473" s="41">
        <v>1</v>
      </c>
      <c r="AF473" s="6"/>
      <c r="AG473" s="6"/>
      <c r="AH473" s="6">
        <v>5</v>
      </c>
      <c r="AI473" s="6" t="str">
        <f t="shared" si="156"/>
        <v>fightbg5</v>
      </c>
      <c r="AJ473" s="6" t="str">
        <f t="shared" si="157"/>
        <v>smallback_5</v>
      </c>
      <c r="AK473" s="18">
        <v>46800</v>
      </c>
      <c r="AL473" s="5" t="str">
        <f t="shared" si="152"/>
        <v>map5_3</v>
      </c>
    </row>
    <row r="474" spans="1:38" s="2" customFormat="1" x14ac:dyDescent="0.3">
      <c r="A474" s="6">
        <v>2</v>
      </c>
      <c r="B474" s="6" t="str">
        <f t="shared" si="155"/>
        <v>1-469</v>
      </c>
      <c r="C474" s="29" t="s">
        <v>543</v>
      </c>
      <c r="D474" s="6" t="s">
        <v>1046</v>
      </c>
      <c r="E474" s="6"/>
      <c r="F474" s="6"/>
      <c r="G474" s="6">
        <v>1</v>
      </c>
      <c r="H474" s="6">
        <v>468</v>
      </c>
      <c r="I474" s="6">
        <f t="shared" ca="1" si="158"/>
        <v>7574520</v>
      </c>
      <c r="J474" s="6">
        <f ca="1">(INT((VLOOKUP(C474*100+10*(G474-1),[1]导表_副本怪物!$B$4:$AK$100000,23,0)*20+(VLOOKUP(C474*100+10*(G474-1),[1]导表_副本怪物!$B$4:$AK$100000,31,0)+VLOOKUP(C474*100+10*(G474-1),[1]导表_副本怪物!$B$4:$AK$100000,32,0)+VLOOKUP(C474*100+10*(G474-1),[1]导表_副本怪物!$B$4:$AK$100000,33,0)+VLOOKUP(C474*100+10*(G474-1),[1]导表_副本怪物!$B$4:$AK$100000,34,0)+VLOOKUP(C474*100+10*(G474-1),[1]导表_副本怪物!$B$4:$AK$100000,35,0))*20)*1000)/1000)</f>
        <v>8911200</v>
      </c>
      <c r="K474" s="6"/>
      <c r="L474" s="6"/>
      <c r="M474" s="6">
        <f t="shared" si="149"/>
        <v>1</v>
      </c>
      <c r="N474" s="6">
        <v>1</v>
      </c>
      <c r="O474" s="6"/>
      <c r="P474" s="6">
        <v>0</v>
      </c>
      <c r="Q474" s="6">
        <v>46900</v>
      </c>
      <c r="R474" s="41">
        <v>46901</v>
      </c>
      <c r="S474" s="41">
        <v>500</v>
      </c>
      <c r="T474" s="41">
        <v>46902</v>
      </c>
      <c r="U474" s="41">
        <v>500</v>
      </c>
      <c r="V474" s="41">
        <v>46903</v>
      </c>
      <c r="W474" s="41">
        <v>500</v>
      </c>
      <c r="X474" s="41">
        <v>46904</v>
      </c>
      <c r="Y474" s="41">
        <v>500</v>
      </c>
      <c r="Z474" s="41">
        <v>46905</v>
      </c>
      <c r="AA474" s="41">
        <v>500</v>
      </c>
      <c r="AB474" s="41">
        <v>46906</v>
      </c>
      <c r="AC474" s="41">
        <v>500</v>
      </c>
      <c r="AD474" s="41">
        <v>46907</v>
      </c>
      <c r="AE474" s="41">
        <v>1</v>
      </c>
      <c r="AF474" s="6"/>
      <c r="AG474" s="6"/>
      <c r="AH474" s="6">
        <v>5</v>
      </c>
      <c r="AI474" s="6" t="str">
        <f t="shared" si="156"/>
        <v>fightbg5</v>
      </c>
      <c r="AJ474" s="6" t="str">
        <f t="shared" si="157"/>
        <v>smallback_5</v>
      </c>
      <c r="AK474" s="18">
        <v>46900</v>
      </c>
      <c r="AL474" s="5" t="str">
        <f t="shared" si="153"/>
        <v>map5_4</v>
      </c>
    </row>
    <row r="475" spans="1:38" s="2" customFormat="1" x14ac:dyDescent="0.3">
      <c r="A475" s="6">
        <v>2</v>
      </c>
      <c r="B475" s="11" t="str">
        <f t="shared" si="155"/>
        <v>1-470</v>
      </c>
      <c r="C475" s="29" t="s">
        <v>544</v>
      </c>
      <c r="D475" s="6" t="s">
        <v>1047</v>
      </c>
      <c r="E475" s="6"/>
      <c r="F475" s="6"/>
      <c r="G475" s="11">
        <v>1</v>
      </c>
      <c r="H475" s="6">
        <v>469</v>
      </c>
      <c r="I475" s="6">
        <f t="shared" ca="1" si="158"/>
        <v>8155257</v>
      </c>
      <c r="J475" s="6">
        <f ca="1">(INT((VLOOKUP(C475*100+10*(G475-1),[1]导表_副本怪物!$B$4:$AK$100000,23,0)*20+(VLOOKUP(C475*100+10*(G475-1),[1]导表_副本怪物!$B$4:$AK$100000,31,0)+VLOOKUP(C475*100+10*(G475-1),[1]导表_副本怪物!$B$4:$AK$100000,32,0)+VLOOKUP(C475*100+10*(G475-1),[1]导表_副本怪物!$B$4:$AK$100000,33,0)+VLOOKUP(C475*100+10*(G475-1),[1]导表_副本怪物!$B$4:$AK$100000,34,0)+VLOOKUP(C475*100+10*(G475-1),[1]导表_副本怪物!$B$4:$AK$100000,35,0))*20)*1000)/1000)</f>
        <v>9594420</v>
      </c>
      <c r="K475" s="6"/>
      <c r="L475" s="6"/>
      <c r="M475" s="6">
        <f t="shared" si="149"/>
        <v>1</v>
      </c>
      <c r="N475" s="6">
        <v>1</v>
      </c>
      <c r="O475" s="6"/>
      <c r="P475" s="6">
        <v>0</v>
      </c>
      <c r="Q475" s="6">
        <v>47000</v>
      </c>
      <c r="R475" s="41">
        <v>47001</v>
      </c>
      <c r="S475" s="41">
        <v>500</v>
      </c>
      <c r="T475" s="41">
        <v>47002</v>
      </c>
      <c r="U475" s="41">
        <v>500</v>
      </c>
      <c r="V475" s="41">
        <v>47003</v>
      </c>
      <c r="W475" s="41">
        <v>500</v>
      </c>
      <c r="X475" s="41">
        <v>47004</v>
      </c>
      <c r="Y475" s="41">
        <v>500</v>
      </c>
      <c r="Z475" s="41">
        <v>47005</v>
      </c>
      <c r="AA475" s="41">
        <v>500</v>
      </c>
      <c r="AB475" s="41">
        <v>47006</v>
      </c>
      <c r="AC475" s="41">
        <v>500</v>
      </c>
      <c r="AD475" s="41">
        <v>47007</v>
      </c>
      <c r="AE475" s="41">
        <v>1</v>
      </c>
      <c r="AF475" s="6"/>
      <c r="AG475" s="6"/>
      <c r="AH475" s="6">
        <v>5</v>
      </c>
      <c r="AI475" s="6" t="str">
        <f t="shared" si="156"/>
        <v>fightbg5</v>
      </c>
      <c r="AJ475" s="6" t="str">
        <f t="shared" si="157"/>
        <v>smallback_5</v>
      </c>
      <c r="AK475" s="18">
        <v>47000</v>
      </c>
      <c r="AL475" s="5" t="str">
        <f t="shared" si="154"/>
        <v>map5_5</v>
      </c>
    </row>
    <row r="476" spans="1:38" s="2" customFormat="1" x14ac:dyDescent="0.3">
      <c r="A476" s="6">
        <v>2</v>
      </c>
      <c r="B476" s="6" t="str">
        <f t="shared" si="155"/>
        <v>1-471</v>
      </c>
      <c r="C476" s="29" t="s">
        <v>545</v>
      </c>
      <c r="D476" s="6" t="s">
        <v>1048</v>
      </c>
      <c r="E476" s="6"/>
      <c r="F476" s="6"/>
      <c r="G476" s="6">
        <v>1</v>
      </c>
      <c r="H476" s="6">
        <v>470</v>
      </c>
      <c r="I476" s="6">
        <f t="shared" ca="1" si="158"/>
        <v>7424682</v>
      </c>
      <c r="J476" s="6">
        <f ca="1">(INT((VLOOKUP(C476*100+10*(G476-1),[1]导表_副本怪物!$B$4:$AK$100000,23,0)*20+(VLOOKUP(C476*100+10*(G476-1),[1]导表_副本怪物!$B$4:$AK$100000,31,0)+VLOOKUP(C476*100+10*(G476-1),[1]导表_副本怪物!$B$4:$AK$100000,32,0)+VLOOKUP(C476*100+10*(G476-1),[1]导表_副本怪物!$B$4:$AK$100000,33,0)+VLOOKUP(C476*100+10*(G476-1),[1]导表_副本怪物!$B$4:$AK$100000,34,0)+VLOOKUP(C476*100+10*(G476-1),[1]导表_副本怪物!$B$4:$AK$100000,35,0))*20)*1000)/1000)</f>
        <v>8734920</v>
      </c>
      <c r="K476" s="12" t="s">
        <v>2100</v>
      </c>
      <c r="L476" s="12" t="s">
        <v>61</v>
      </c>
      <c r="M476" s="6">
        <f t="shared" si="149"/>
        <v>1</v>
      </c>
      <c r="N476" s="12">
        <v>1</v>
      </c>
      <c r="O476" s="12"/>
      <c r="P476" s="6">
        <v>0</v>
      </c>
      <c r="Q476" s="6">
        <v>47100</v>
      </c>
      <c r="R476" s="41">
        <v>47101</v>
      </c>
      <c r="S476" s="41">
        <v>500</v>
      </c>
      <c r="T476" s="41">
        <v>47102</v>
      </c>
      <c r="U476" s="41">
        <v>500</v>
      </c>
      <c r="V476" s="41">
        <v>47103</v>
      </c>
      <c r="W476" s="41">
        <v>500</v>
      </c>
      <c r="X476" s="41">
        <v>47104</v>
      </c>
      <c r="Y476" s="41">
        <v>500</v>
      </c>
      <c r="Z476" s="41">
        <v>47105</v>
      </c>
      <c r="AA476" s="41">
        <v>500</v>
      </c>
      <c r="AB476" s="41">
        <v>47106</v>
      </c>
      <c r="AC476" s="41">
        <v>500</v>
      </c>
      <c r="AD476" s="41">
        <v>47107</v>
      </c>
      <c r="AE476" s="41">
        <v>1</v>
      </c>
      <c r="AF476" s="6"/>
      <c r="AG476" s="6"/>
      <c r="AH476" s="6">
        <v>5</v>
      </c>
      <c r="AI476" s="6" t="str">
        <f t="shared" si="156"/>
        <v>fightbg5</v>
      </c>
      <c r="AJ476" s="6" t="str">
        <f t="shared" si="157"/>
        <v>smallback_5</v>
      </c>
      <c r="AK476" s="18">
        <v>47100</v>
      </c>
      <c r="AL476" s="5" t="str">
        <f t="shared" si="150"/>
        <v>map5_1</v>
      </c>
    </row>
    <row r="477" spans="1:38" s="2" customFormat="1" x14ac:dyDescent="0.3">
      <c r="A477" s="6">
        <v>2</v>
      </c>
      <c r="B477" s="6" t="str">
        <f t="shared" si="155"/>
        <v>1-472</v>
      </c>
      <c r="C477" s="29" t="s">
        <v>546</v>
      </c>
      <c r="D477" s="6" t="s">
        <v>1049</v>
      </c>
      <c r="E477" s="6"/>
      <c r="F477" s="6"/>
      <c r="G477" s="6">
        <v>1</v>
      </c>
      <c r="H477" s="6">
        <v>471</v>
      </c>
      <c r="I477" s="6">
        <f t="shared" ca="1" si="158"/>
        <v>7607313</v>
      </c>
      <c r="J477" s="6">
        <f ca="1">(INT((VLOOKUP(C477*100+10*(G477-1),[1]导表_副本怪物!$B$4:$AK$100000,23,0)*20+(VLOOKUP(C477*100+10*(G477-1),[1]导表_副本怪物!$B$4:$AK$100000,31,0)+VLOOKUP(C477*100+10*(G477-1),[1]导表_副本怪物!$B$4:$AK$100000,32,0)+VLOOKUP(C477*100+10*(G477-1),[1]导表_副本怪物!$B$4:$AK$100000,33,0)+VLOOKUP(C477*100+10*(G477-1),[1]导表_副本怪物!$B$4:$AK$100000,34,0)+VLOOKUP(C477*100+10*(G477-1),[1]导表_副本怪物!$B$4:$AK$100000,35,0))*20)*1000)/1000)</f>
        <v>8949780</v>
      </c>
      <c r="K477" s="6"/>
      <c r="L477" s="6"/>
      <c r="M477" s="6">
        <f t="shared" si="149"/>
        <v>1</v>
      </c>
      <c r="N477" s="6">
        <v>1</v>
      </c>
      <c r="O477" s="6"/>
      <c r="P477" s="6">
        <v>0</v>
      </c>
      <c r="Q477" s="6">
        <v>47200</v>
      </c>
      <c r="R477" s="41">
        <v>47201</v>
      </c>
      <c r="S477" s="41">
        <v>500</v>
      </c>
      <c r="T477" s="41">
        <v>47202</v>
      </c>
      <c r="U477" s="41">
        <v>500</v>
      </c>
      <c r="V477" s="41">
        <v>47203</v>
      </c>
      <c r="W477" s="41">
        <v>500</v>
      </c>
      <c r="X477" s="41">
        <v>47204</v>
      </c>
      <c r="Y477" s="41">
        <v>500</v>
      </c>
      <c r="Z477" s="41">
        <v>47205</v>
      </c>
      <c r="AA477" s="41">
        <v>500</v>
      </c>
      <c r="AB477" s="41">
        <v>47206</v>
      </c>
      <c r="AC477" s="41">
        <v>500</v>
      </c>
      <c r="AD477" s="41">
        <v>47207</v>
      </c>
      <c r="AE477" s="41">
        <v>1</v>
      </c>
      <c r="AF477" s="6"/>
      <c r="AG477" s="6"/>
      <c r="AH477" s="6">
        <v>5</v>
      </c>
      <c r="AI477" s="6" t="str">
        <f t="shared" si="156"/>
        <v>fightbg5</v>
      </c>
      <c r="AJ477" s="6" t="str">
        <f t="shared" si="157"/>
        <v>smallback_5</v>
      </c>
      <c r="AK477" s="18">
        <v>47200</v>
      </c>
      <c r="AL477" s="5" t="str">
        <f t="shared" si="151"/>
        <v>map5_2</v>
      </c>
    </row>
    <row r="478" spans="1:38" s="2" customFormat="1" x14ac:dyDescent="0.3">
      <c r="A478" s="6">
        <v>2</v>
      </c>
      <c r="B478" s="6" t="str">
        <f t="shared" si="155"/>
        <v>1-473</v>
      </c>
      <c r="C478" s="29" t="s">
        <v>547</v>
      </c>
      <c r="D478" s="6" t="s">
        <v>1050</v>
      </c>
      <c r="E478" s="6"/>
      <c r="F478" s="6"/>
      <c r="G478" s="6">
        <v>1</v>
      </c>
      <c r="H478" s="6">
        <v>472</v>
      </c>
      <c r="I478" s="6">
        <f t="shared" ca="1" si="158"/>
        <v>7790012</v>
      </c>
      <c r="J478" s="6">
        <f ca="1">(INT((VLOOKUP(C478*100+10*(G478-1),[1]导表_副本怪物!$B$4:$AK$100000,23,0)*20+(VLOOKUP(C478*100+10*(G478-1),[1]导表_副本怪物!$B$4:$AK$100000,31,0)+VLOOKUP(C478*100+10*(G478-1),[1]导表_副本怪物!$B$4:$AK$100000,32,0)+VLOOKUP(C478*100+10*(G478-1),[1]导表_副本怪物!$B$4:$AK$100000,33,0)+VLOOKUP(C478*100+10*(G478-1),[1]导表_副本怪物!$B$4:$AK$100000,34,0)+VLOOKUP(C478*100+10*(G478-1),[1]导表_副本怪物!$B$4:$AK$100000,35,0))*20)*1000)/1000)</f>
        <v>9164720</v>
      </c>
      <c r="K478" s="6"/>
      <c r="L478" s="6"/>
      <c r="M478" s="6">
        <f t="shared" si="149"/>
        <v>1</v>
      </c>
      <c r="N478" s="6">
        <v>1</v>
      </c>
      <c r="O478" s="6"/>
      <c r="P478" s="6">
        <v>0</v>
      </c>
      <c r="Q478" s="6">
        <v>47300</v>
      </c>
      <c r="R478" s="41">
        <v>47301</v>
      </c>
      <c r="S478" s="41">
        <v>500</v>
      </c>
      <c r="T478" s="41">
        <v>47302</v>
      </c>
      <c r="U478" s="41">
        <v>500</v>
      </c>
      <c r="V478" s="41">
        <v>47303</v>
      </c>
      <c r="W478" s="41">
        <v>500</v>
      </c>
      <c r="X478" s="41">
        <v>47304</v>
      </c>
      <c r="Y478" s="41">
        <v>500</v>
      </c>
      <c r="Z478" s="41">
        <v>47305</v>
      </c>
      <c r="AA478" s="41">
        <v>500</v>
      </c>
      <c r="AB478" s="41">
        <v>47306</v>
      </c>
      <c r="AC478" s="41">
        <v>500</v>
      </c>
      <c r="AD478" s="41">
        <v>47307</v>
      </c>
      <c r="AE478" s="41">
        <v>1</v>
      </c>
      <c r="AF478" s="6"/>
      <c r="AG478" s="6"/>
      <c r="AH478" s="6">
        <v>5</v>
      </c>
      <c r="AI478" s="6" t="str">
        <f t="shared" si="156"/>
        <v>fightbg5</v>
      </c>
      <c r="AJ478" s="6" t="str">
        <f t="shared" si="157"/>
        <v>smallback_5</v>
      </c>
      <c r="AK478" s="18">
        <v>47300</v>
      </c>
      <c r="AL478" s="5" t="str">
        <f t="shared" si="152"/>
        <v>map5_3</v>
      </c>
    </row>
    <row r="479" spans="1:38" s="2" customFormat="1" x14ac:dyDescent="0.3">
      <c r="A479" s="6">
        <v>2</v>
      </c>
      <c r="B479" s="6" t="str">
        <f t="shared" si="155"/>
        <v>1-474</v>
      </c>
      <c r="C479" s="29" t="s">
        <v>548</v>
      </c>
      <c r="D479" s="6" t="s">
        <v>1051</v>
      </c>
      <c r="E479" s="6"/>
      <c r="F479" s="6"/>
      <c r="G479" s="6">
        <v>1</v>
      </c>
      <c r="H479" s="6">
        <v>473</v>
      </c>
      <c r="I479" s="6">
        <f t="shared" ca="1" si="158"/>
        <v>7972660</v>
      </c>
      <c r="J479" s="6">
        <f ca="1">(INT((VLOOKUP(C479*100+10*(G479-1),[1]导表_副本怪物!$B$4:$AK$100000,23,0)*20+(VLOOKUP(C479*100+10*(G479-1),[1]导表_副本怪物!$B$4:$AK$100000,31,0)+VLOOKUP(C479*100+10*(G479-1),[1]导表_副本怪物!$B$4:$AK$100000,32,0)+VLOOKUP(C479*100+10*(G479-1),[1]导表_副本怪物!$B$4:$AK$100000,33,0)+VLOOKUP(C479*100+10*(G479-1),[1]导表_副本怪物!$B$4:$AK$100000,34,0)+VLOOKUP(C479*100+10*(G479-1),[1]导表_副本怪物!$B$4:$AK$100000,35,0))*20)*1000)/1000)</f>
        <v>9379600</v>
      </c>
      <c r="K479" s="6"/>
      <c r="L479" s="6"/>
      <c r="M479" s="6">
        <f t="shared" si="149"/>
        <v>1</v>
      </c>
      <c r="N479" s="12">
        <v>1</v>
      </c>
      <c r="O479" s="12"/>
      <c r="P479" s="6">
        <v>0</v>
      </c>
      <c r="Q479" s="6">
        <v>47400</v>
      </c>
      <c r="R479" s="41">
        <v>47401</v>
      </c>
      <c r="S479" s="41">
        <v>500</v>
      </c>
      <c r="T479" s="41">
        <v>47402</v>
      </c>
      <c r="U479" s="41">
        <v>500</v>
      </c>
      <c r="V479" s="41">
        <v>47403</v>
      </c>
      <c r="W479" s="41">
        <v>500</v>
      </c>
      <c r="X479" s="41">
        <v>47404</v>
      </c>
      <c r="Y479" s="41">
        <v>500</v>
      </c>
      <c r="Z479" s="41">
        <v>47405</v>
      </c>
      <c r="AA479" s="41">
        <v>500</v>
      </c>
      <c r="AB479" s="41">
        <v>47406</v>
      </c>
      <c r="AC479" s="41">
        <v>500</v>
      </c>
      <c r="AD479" s="41">
        <v>47407</v>
      </c>
      <c r="AE479" s="41">
        <v>1</v>
      </c>
      <c r="AF479" s="6"/>
      <c r="AG479" s="6"/>
      <c r="AH479" s="6">
        <v>5</v>
      </c>
      <c r="AI479" s="6" t="str">
        <f t="shared" si="156"/>
        <v>fightbg5</v>
      </c>
      <c r="AJ479" s="6" t="str">
        <f t="shared" si="157"/>
        <v>smallback_5</v>
      </c>
      <c r="AK479" s="18">
        <v>47400</v>
      </c>
      <c r="AL479" s="5" t="str">
        <f t="shared" si="153"/>
        <v>map5_4</v>
      </c>
    </row>
    <row r="480" spans="1:38" s="2" customFormat="1" x14ac:dyDescent="0.3">
      <c r="A480" s="6">
        <v>2</v>
      </c>
      <c r="B480" s="11" t="str">
        <f t="shared" si="155"/>
        <v>1-475</v>
      </c>
      <c r="C480" s="29" t="s">
        <v>549</v>
      </c>
      <c r="D480" s="6" t="s">
        <v>1052</v>
      </c>
      <c r="E480" s="6"/>
      <c r="F480" s="6"/>
      <c r="G480" s="11">
        <v>1</v>
      </c>
      <c r="H480" s="6">
        <v>474</v>
      </c>
      <c r="I480" s="6">
        <f t="shared" ca="1" si="158"/>
        <v>8587754</v>
      </c>
      <c r="J480" s="6">
        <f ca="1">(INT((VLOOKUP(C480*100+10*(G480-1),[1]导表_副本怪物!$B$4:$AK$100000,23,0)*20+(VLOOKUP(C480*100+10*(G480-1),[1]导表_副本怪物!$B$4:$AK$100000,31,0)+VLOOKUP(C480*100+10*(G480-1),[1]导表_副本怪物!$B$4:$AK$100000,32,0)+VLOOKUP(C480*100+10*(G480-1),[1]导表_副本怪物!$B$4:$AK$100000,33,0)+VLOOKUP(C480*100+10*(G480-1),[1]导表_副本怪物!$B$4:$AK$100000,34,0)+VLOOKUP(C480*100+10*(G480-1),[1]导表_副本怪物!$B$4:$AK$100000,35,0))*20)*1000)/1000)</f>
        <v>10103240</v>
      </c>
      <c r="K480" s="6"/>
      <c r="L480" s="6"/>
      <c r="M480" s="6">
        <f t="shared" si="149"/>
        <v>1</v>
      </c>
      <c r="N480" s="6">
        <v>1</v>
      </c>
      <c r="O480" s="6"/>
      <c r="P480" s="6">
        <v>0</v>
      </c>
      <c r="Q480" s="6">
        <v>47500</v>
      </c>
      <c r="R480" s="41">
        <v>47501</v>
      </c>
      <c r="S480" s="41">
        <v>500</v>
      </c>
      <c r="T480" s="41">
        <v>47502</v>
      </c>
      <c r="U480" s="41">
        <v>500</v>
      </c>
      <c r="V480" s="41">
        <v>47503</v>
      </c>
      <c r="W480" s="41">
        <v>500</v>
      </c>
      <c r="X480" s="41">
        <v>47504</v>
      </c>
      <c r="Y480" s="41">
        <v>500</v>
      </c>
      <c r="Z480" s="41">
        <v>47505</v>
      </c>
      <c r="AA480" s="41">
        <v>500</v>
      </c>
      <c r="AB480" s="41">
        <v>47506</v>
      </c>
      <c r="AC480" s="41">
        <v>500</v>
      </c>
      <c r="AD480" s="41">
        <v>47507</v>
      </c>
      <c r="AE480" s="41">
        <v>1</v>
      </c>
      <c r="AF480" s="6"/>
      <c r="AG480" s="6"/>
      <c r="AH480" s="6">
        <v>5</v>
      </c>
      <c r="AI480" s="6" t="str">
        <f t="shared" si="156"/>
        <v>fightbg5</v>
      </c>
      <c r="AJ480" s="6" t="str">
        <f t="shared" si="157"/>
        <v>smallback_5</v>
      </c>
      <c r="AK480" s="18">
        <v>47500</v>
      </c>
      <c r="AL480" s="5" t="str">
        <f t="shared" si="154"/>
        <v>map5_5</v>
      </c>
    </row>
    <row r="481" spans="1:38" s="2" customFormat="1" x14ac:dyDescent="0.3">
      <c r="A481" s="6">
        <v>2</v>
      </c>
      <c r="B481" s="6" t="str">
        <f t="shared" si="155"/>
        <v>1-476</v>
      </c>
      <c r="C481" s="29" t="s">
        <v>550</v>
      </c>
      <c r="D481" s="6" t="s">
        <v>1053</v>
      </c>
      <c r="E481" s="6"/>
      <c r="F481" s="6"/>
      <c r="G481" s="6">
        <v>1</v>
      </c>
      <c r="H481" s="6">
        <v>475</v>
      </c>
      <c r="I481" s="6">
        <f t="shared" ca="1" si="158"/>
        <v>7815002</v>
      </c>
      <c r="J481" s="6">
        <f ca="1">(INT((VLOOKUP(C481*100+10*(G481-1),[1]导表_副本怪物!$B$4:$AK$100000,23,0)*20+(VLOOKUP(C481*100+10*(G481-1),[1]导表_副本怪物!$B$4:$AK$100000,31,0)+VLOOKUP(C481*100+10*(G481-1),[1]导表_副本怪物!$B$4:$AK$100000,32,0)+VLOOKUP(C481*100+10*(G481-1),[1]导表_副本怪物!$B$4:$AK$100000,33,0)+VLOOKUP(C481*100+10*(G481-1),[1]导表_副本怪物!$B$4:$AK$100000,34,0)+VLOOKUP(C481*100+10*(G481-1),[1]导表_副本怪物!$B$4:$AK$100000,35,0))*20)*1000)/1000)</f>
        <v>9194120</v>
      </c>
      <c r="K481" s="12" t="s">
        <v>2101</v>
      </c>
      <c r="L481" s="12" t="s">
        <v>61</v>
      </c>
      <c r="M481" s="6">
        <f t="shared" si="149"/>
        <v>1</v>
      </c>
      <c r="N481" s="6">
        <v>1</v>
      </c>
      <c r="O481" s="6"/>
      <c r="P481" s="6">
        <v>0</v>
      </c>
      <c r="Q481" s="6">
        <v>47600</v>
      </c>
      <c r="R481" s="41">
        <v>47601</v>
      </c>
      <c r="S481" s="41">
        <v>500</v>
      </c>
      <c r="T481" s="41">
        <v>47602</v>
      </c>
      <c r="U481" s="41">
        <v>500</v>
      </c>
      <c r="V481" s="41">
        <v>47603</v>
      </c>
      <c r="W481" s="41">
        <v>500</v>
      </c>
      <c r="X481" s="41">
        <v>47604</v>
      </c>
      <c r="Y481" s="41">
        <v>500</v>
      </c>
      <c r="Z481" s="41">
        <v>47605</v>
      </c>
      <c r="AA481" s="41">
        <v>500</v>
      </c>
      <c r="AB481" s="41">
        <v>47606</v>
      </c>
      <c r="AC481" s="41">
        <v>500</v>
      </c>
      <c r="AD481" s="41">
        <v>47607</v>
      </c>
      <c r="AE481" s="41">
        <v>1</v>
      </c>
      <c r="AF481" s="6"/>
      <c r="AG481" s="6"/>
      <c r="AH481" s="6">
        <v>5</v>
      </c>
      <c r="AI481" s="6" t="str">
        <f t="shared" si="156"/>
        <v>fightbg5</v>
      </c>
      <c r="AJ481" s="6" t="str">
        <f t="shared" si="157"/>
        <v>smallback_5</v>
      </c>
      <c r="AK481" s="18">
        <v>47600</v>
      </c>
      <c r="AL481" s="5" t="str">
        <f t="shared" si="150"/>
        <v>map5_1</v>
      </c>
    </row>
    <row r="482" spans="1:38" s="2" customFormat="1" x14ac:dyDescent="0.3">
      <c r="A482" s="6">
        <v>2</v>
      </c>
      <c r="B482" s="6" t="str">
        <f t="shared" si="155"/>
        <v>1-477</v>
      </c>
      <c r="C482" s="29" t="s">
        <v>551</v>
      </c>
      <c r="D482" s="6" t="s">
        <v>1054</v>
      </c>
      <c r="E482" s="6"/>
      <c r="F482" s="6"/>
      <c r="G482" s="6">
        <v>1</v>
      </c>
      <c r="H482" s="6">
        <v>476</v>
      </c>
      <c r="I482" s="6">
        <f t="shared" ca="1" si="158"/>
        <v>8008173</v>
      </c>
      <c r="J482" s="6">
        <f ca="1">(INT((VLOOKUP(C482*100+10*(G482-1),[1]导表_副本怪物!$B$4:$AK$100000,23,0)*20+(VLOOKUP(C482*100+10*(G482-1),[1]导表_副本怪物!$B$4:$AK$100000,31,0)+VLOOKUP(C482*100+10*(G482-1),[1]导表_副本怪物!$B$4:$AK$100000,32,0)+VLOOKUP(C482*100+10*(G482-1),[1]导表_副本怪物!$B$4:$AK$100000,33,0)+VLOOKUP(C482*100+10*(G482-1),[1]导表_副本怪物!$B$4:$AK$100000,34,0)+VLOOKUP(C482*100+10*(G482-1),[1]导表_副本怪物!$B$4:$AK$100000,35,0))*20)*1000)/1000)</f>
        <v>9421380</v>
      </c>
      <c r="K482" s="6"/>
      <c r="L482" s="6"/>
      <c r="M482" s="6">
        <f t="shared" si="149"/>
        <v>1</v>
      </c>
      <c r="N482" s="12">
        <v>1</v>
      </c>
      <c r="O482" s="12"/>
      <c r="P482" s="6">
        <v>0</v>
      </c>
      <c r="Q482" s="6">
        <v>47700</v>
      </c>
      <c r="R482" s="41">
        <v>47701</v>
      </c>
      <c r="S482" s="41">
        <v>500</v>
      </c>
      <c r="T482" s="41">
        <v>47702</v>
      </c>
      <c r="U482" s="41">
        <v>500</v>
      </c>
      <c r="V482" s="41">
        <v>47703</v>
      </c>
      <c r="W482" s="41">
        <v>500</v>
      </c>
      <c r="X482" s="41">
        <v>47704</v>
      </c>
      <c r="Y482" s="41">
        <v>500</v>
      </c>
      <c r="Z482" s="41">
        <v>47705</v>
      </c>
      <c r="AA482" s="41">
        <v>500</v>
      </c>
      <c r="AB482" s="41">
        <v>47706</v>
      </c>
      <c r="AC482" s="41">
        <v>500</v>
      </c>
      <c r="AD482" s="41">
        <v>47707</v>
      </c>
      <c r="AE482" s="41">
        <v>1</v>
      </c>
      <c r="AF482" s="6"/>
      <c r="AG482" s="6"/>
      <c r="AH482" s="6">
        <v>5</v>
      </c>
      <c r="AI482" s="6" t="str">
        <f t="shared" si="156"/>
        <v>fightbg5</v>
      </c>
      <c r="AJ482" s="6" t="str">
        <f t="shared" si="157"/>
        <v>smallback_5</v>
      </c>
      <c r="AK482" s="18">
        <v>47700</v>
      </c>
      <c r="AL482" s="5" t="str">
        <f t="shared" si="151"/>
        <v>map5_2</v>
      </c>
    </row>
    <row r="483" spans="1:38" s="2" customFormat="1" x14ac:dyDescent="0.3">
      <c r="A483" s="6">
        <v>2</v>
      </c>
      <c r="B483" s="6" t="str">
        <f t="shared" si="155"/>
        <v>1-478</v>
      </c>
      <c r="C483" s="29" t="s">
        <v>552</v>
      </c>
      <c r="D483" s="6" t="s">
        <v>1055</v>
      </c>
      <c r="E483" s="6"/>
      <c r="F483" s="6"/>
      <c r="G483" s="6">
        <v>1</v>
      </c>
      <c r="H483" s="6">
        <v>477</v>
      </c>
      <c r="I483" s="6">
        <f t="shared" ca="1" si="158"/>
        <v>8201395</v>
      </c>
      <c r="J483" s="6">
        <f ca="1">(INT((VLOOKUP(C483*100+10*(G483-1),[1]导表_副本怪物!$B$4:$AK$100000,23,0)*20+(VLOOKUP(C483*100+10*(G483-1),[1]导表_副本怪物!$B$4:$AK$100000,31,0)+VLOOKUP(C483*100+10*(G483-1),[1]导表_副本怪物!$B$4:$AK$100000,32,0)+VLOOKUP(C483*100+10*(G483-1),[1]导表_副本怪物!$B$4:$AK$100000,33,0)+VLOOKUP(C483*100+10*(G483-1),[1]导表_副本怪物!$B$4:$AK$100000,34,0)+VLOOKUP(C483*100+10*(G483-1),[1]导表_副本怪物!$B$4:$AK$100000,35,0))*20)*1000)/1000)</f>
        <v>9648700</v>
      </c>
      <c r="K483" s="6"/>
      <c r="L483" s="6"/>
      <c r="M483" s="6">
        <f t="shared" si="149"/>
        <v>1</v>
      </c>
      <c r="N483" s="6">
        <v>1</v>
      </c>
      <c r="O483" s="6"/>
      <c r="P483" s="6">
        <v>0</v>
      </c>
      <c r="Q483" s="6">
        <v>47800</v>
      </c>
      <c r="R483" s="41">
        <v>47801</v>
      </c>
      <c r="S483" s="41">
        <v>500</v>
      </c>
      <c r="T483" s="41">
        <v>47802</v>
      </c>
      <c r="U483" s="41">
        <v>500</v>
      </c>
      <c r="V483" s="41">
        <v>47803</v>
      </c>
      <c r="W483" s="41">
        <v>500</v>
      </c>
      <c r="X483" s="41">
        <v>47804</v>
      </c>
      <c r="Y483" s="41">
        <v>500</v>
      </c>
      <c r="Z483" s="41">
        <v>47805</v>
      </c>
      <c r="AA483" s="41">
        <v>500</v>
      </c>
      <c r="AB483" s="41">
        <v>47806</v>
      </c>
      <c r="AC483" s="41">
        <v>500</v>
      </c>
      <c r="AD483" s="41">
        <v>47807</v>
      </c>
      <c r="AE483" s="41">
        <v>1</v>
      </c>
      <c r="AF483" s="6"/>
      <c r="AG483" s="6"/>
      <c r="AH483" s="6">
        <v>5</v>
      </c>
      <c r="AI483" s="6" t="str">
        <f t="shared" si="156"/>
        <v>fightbg5</v>
      </c>
      <c r="AJ483" s="6" t="str">
        <f t="shared" si="157"/>
        <v>smallback_5</v>
      </c>
      <c r="AK483" s="18">
        <v>47800</v>
      </c>
      <c r="AL483" s="5" t="str">
        <f t="shared" si="152"/>
        <v>map5_3</v>
      </c>
    </row>
    <row r="484" spans="1:38" s="2" customFormat="1" x14ac:dyDescent="0.3">
      <c r="A484" s="6">
        <v>2</v>
      </c>
      <c r="B484" s="6" t="str">
        <f t="shared" si="155"/>
        <v>1-479</v>
      </c>
      <c r="C484" s="29" t="s">
        <v>553</v>
      </c>
      <c r="D484" s="6" t="s">
        <v>1056</v>
      </c>
      <c r="E484" s="6"/>
      <c r="F484" s="6"/>
      <c r="G484" s="6">
        <v>1</v>
      </c>
      <c r="H484" s="6">
        <v>478</v>
      </c>
      <c r="I484" s="6">
        <f t="shared" ca="1" si="158"/>
        <v>8394600</v>
      </c>
      <c r="J484" s="6">
        <f ca="1">(INT((VLOOKUP(C484*100+10*(G484-1),[1]导表_副本怪物!$B$4:$AK$100000,23,0)*20+(VLOOKUP(C484*100+10*(G484-1),[1]导表_副本怪物!$B$4:$AK$100000,31,0)+VLOOKUP(C484*100+10*(G484-1),[1]导表_副本怪物!$B$4:$AK$100000,32,0)+VLOOKUP(C484*100+10*(G484-1),[1]导表_副本怪物!$B$4:$AK$100000,33,0)+VLOOKUP(C484*100+10*(G484-1),[1]导表_副本怪物!$B$4:$AK$100000,34,0)+VLOOKUP(C484*100+10*(G484-1),[1]导表_副本怪物!$B$4:$AK$100000,35,0))*20)*1000)/1000)</f>
        <v>9876000</v>
      </c>
      <c r="K484" s="6"/>
      <c r="L484" s="6"/>
      <c r="M484" s="6">
        <f t="shared" si="149"/>
        <v>1</v>
      </c>
      <c r="N484" s="6">
        <v>1</v>
      </c>
      <c r="O484" s="6"/>
      <c r="P484" s="6">
        <v>0</v>
      </c>
      <c r="Q484" s="6">
        <v>47900</v>
      </c>
      <c r="R484" s="41">
        <v>47901</v>
      </c>
      <c r="S484" s="41">
        <v>500</v>
      </c>
      <c r="T484" s="41">
        <v>47902</v>
      </c>
      <c r="U484" s="41">
        <v>500</v>
      </c>
      <c r="V484" s="41">
        <v>47903</v>
      </c>
      <c r="W484" s="41">
        <v>500</v>
      </c>
      <c r="X484" s="41">
        <v>47904</v>
      </c>
      <c r="Y484" s="41">
        <v>500</v>
      </c>
      <c r="Z484" s="41">
        <v>47905</v>
      </c>
      <c r="AA484" s="41">
        <v>500</v>
      </c>
      <c r="AB484" s="41">
        <v>47906</v>
      </c>
      <c r="AC484" s="41">
        <v>500</v>
      </c>
      <c r="AD484" s="41">
        <v>47907</v>
      </c>
      <c r="AE484" s="41">
        <v>1</v>
      </c>
      <c r="AF484" s="6"/>
      <c r="AG484" s="6"/>
      <c r="AH484" s="6">
        <v>5</v>
      </c>
      <c r="AI484" s="6" t="str">
        <f t="shared" si="156"/>
        <v>fightbg5</v>
      </c>
      <c r="AJ484" s="6" t="str">
        <f t="shared" si="157"/>
        <v>smallback_5</v>
      </c>
      <c r="AK484" s="18">
        <v>47900</v>
      </c>
      <c r="AL484" s="5" t="str">
        <f t="shared" si="153"/>
        <v>map5_4</v>
      </c>
    </row>
    <row r="485" spans="1:38" s="2" customFormat="1" x14ac:dyDescent="0.3">
      <c r="A485" s="6">
        <v>2</v>
      </c>
      <c r="B485" s="11" t="str">
        <f t="shared" si="155"/>
        <v>1-480</v>
      </c>
      <c r="C485" s="29" t="s">
        <v>554</v>
      </c>
      <c r="D485" s="6" t="s">
        <v>1057</v>
      </c>
      <c r="E485" s="6"/>
      <c r="F485" s="6"/>
      <c r="G485" s="11">
        <v>1</v>
      </c>
      <c r="H485" s="6">
        <v>479</v>
      </c>
      <c r="I485" s="6">
        <f t="shared" ca="1" si="158"/>
        <v>9044561</v>
      </c>
      <c r="J485" s="6">
        <f ca="1">(INT((VLOOKUP(C485*100+10*(G485-1),[1]导表_副本怪物!$B$4:$AK$100000,23,0)*20+(VLOOKUP(C485*100+10*(G485-1),[1]导表_副本怪物!$B$4:$AK$100000,31,0)+VLOOKUP(C485*100+10*(G485-1),[1]导表_副本怪物!$B$4:$AK$100000,32,0)+VLOOKUP(C485*100+10*(G485-1),[1]导表_副本怪物!$B$4:$AK$100000,33,0)+VLOOKUP(C485*100+10*(G485-1),[1]导表_副本怪物!$B$4:$AK$100000,34,0)+VLOOKUP(C485*100+10*(G485-1),[1]导表_副本怪物!$B$4:$AK$100000,35,0))*20)*1000)/1000)</f>
        <v>10640660</v>
      </c>
      <c r="K485" s="6"/>
      <c r="L485" s="6"/>
      <c r="M485" s="6">
        <f t="shared" si="149"/>
        <v>1</v>
      </c>
      <c r="N485" s="12">
        <v>1</v>
      </c>
      <c r="O485" s="12"/>
      <c r="P485" s="6">
        <v>0</v>
      </c>
      <c r="Q485" s="6">
        <v>48000</v>
      </c>
      <c r="R485" s="41">
        <v>48001</v>
      </c>
      <c r="S485" s="41">
        <v>500</v>
      </c>
      <c r="T485" s="41">
        <v>48002</v>
      </c>
      <c r="U485" s="41">
        <v>500</v>
      </c>
      <c r="V485" s="41">
        <v>48003</v>
      </c>
      <c r="W485" s="41">
        <v>500</v>
      </c>
      <c r="X485" s="41">
        <v>48004</v>
      </c>
      <c r="Y485" s="41">
        <v>500</v>
      </c>
      <c r="Z485" s="41">
        <v>48005</v>
      </c>
      <c r="AA485" s="41">
        <v>500</v>
      </c>
      <c r="AB485" s="41">
        <v>48006</v>
      </c>
      <c r="AC485" s="41">
        <v>500</v>
      </c>
      <c r="AD485" s="41">
        <v>48007</v>
      </c>
      <c r="AE485" s="41">
        <v>1</v>
      </c>
      <c r="AF485" s="6"/>
      <c r="AG485" s="6"/>
      <c r="AH485" s="6">
        <v>5</v>
      </c>
      <c r="AI485" s="6" t="str">
        <f t="shared" si="156"/>
        <v>fightbg5</v>
      </c>
      <c r="AJ485" s="6" t="str">
        <f t="shared" si="157"/>
        <v>smallback_5</v>
      </c>
      <c r="AK485" s="18">
        <v>48000</v>
      </c>
      <c r="AL485" s="5" t="str">
        <f t="shared" si="154"/>
        <v>map5_5</v>
      </c>
    </row>
    <row r="486" spans="1:38" s="2" customFormat="1" x14ac:dyDescent="0.3">
      <c r="A486" s="6">
        <v>2</v>
      </c>
      <c r="B486" s="6" t="str">
        <f t="shared" si="155"/>
        <v>1-481</v>
      </c>
      <c r="C486" s="29" t="s">
        <v>555</v>
      </c>
      <c r="D486" s="6" t="s">
        <v>1058</v>
      </c>
      <c r="E486" s="6"/>
      <c r="F486" s="6"/>
      <c r="G486" s="6">
        <v>1</v>
      </c>
      <c r="H486" s="6">
        <v>480</v>
      </c>
      <c r="I486" s="6">
        <f t="shared" ca="1" si="158"/>
        <v>8227490</v>
      </c>
      <c r="J486" s="6">
        <f ca="1">(INT((VLOOKUP(C486*100+10*(G486-1),[1]导表_副本怪物!$B$4:$AK$100000,23,0)*20+(VLOOKUP(C486*100+10*(G486-1),[1]导表_副本怪物!$B$4:$AK$100000,31,0)+VLOOKUP(C486*100+10*(G486-1),[1]导表_副本怪物!$B$4:$AK$100000,32,0)+VLOOKUP(C486*100+10*(G486-1),[1]导表_副本怪物!$B$4:$AK$100000,33,0)+VLOOKUP(C486*100+10*(G486-1),[1]导表_副本怪物!$B$4:$AK$100000,34,0)+VLOOKUP(C486*100+10*(G486-1),[1]导表_副本怪物!$B$4:$AK$100000,35,0))*20)*1000)/1000)</f>
        <v>9679400</v>
      </c>
      <c r="K486" s="12" t="s">
        <v>2121</v>
      </c>
      <c r="L486" s="12" t="s">
        <v>66</v>
      </c>
      <c r="M486" s="6">
        <f t="shared" si="149"/>
        <v>1</v>
      </c>
      <c r="N486" s="6">
        <v>1</v>
      </c>
      <c r="O486" s="6"/>
      <c r="P486" s="6">
        <v>0</v>
      </c>
      <c r="Q486" s="6">
        <v>48100</v>
      </c>
      <c r="R486" s="41">
        <v>48101</v>
      </c>
      <c r="S486" s="41">
        <v>500</v>
      </c>
      <c r="T486" s="41">
        <v>48102</v>
      </c>
      <c r="U486" s="41">
        <v>500</v>
      </c>
      <c r="V486" s="41">
        <v>48103</v>
      </c>
      <c r="W486" s="41">
        <v>500</v>
      </c>
      <c r="X486" s="41">
        <v>48104</v>
      </c>
      <c r="Y486" s="41">
        <v>500</v>
      </c>
      <c r="Z486" s="41">
        <v>48105</v>
      </c>
      <c r="AA486" s="41">
        <v>500</v>
      </c>
      <c r="AB486" s="41">
        <v>48106</v>
      </c>
      <c r="AC486" s="41">
        <v>500</v>
      </c>
      <c r="AD486" s="41">
        <v>48107</v>
      </c>
      <c r="AE486" s="41">
        <v>1</v>
      </c>
      <c r="AF486" s="6"/>
      <c r="AG486" s="6"/>
      <c r="AH486" s="6">
        <v>10</v>
      </c>
      <c r="AI486" s="6" t="str">
        <f t="shared" si="156"/>
        <v>fightbg10</v>
      </c>
      <c r="AJ486" s="6" t="str">
        <f t="shared" si="157"/>
        <v>smallback_10</v>
      </c>
      <c r="AK486" s="18">
        <v>48100</v>
      </c>
      <c r="AL486" s="5" t="str">
        <f t="shared" si="150"/>
        <v>map10_1</v>
      </c>
    </row>
    <row r="487" spans="1:38" s="2" customFormat="1" x14ac:dyDescent="0.3">
      <c r="A487" s="6">
        <v>2</v>
      </c>
      <c r="B487" s="6" t="str">
        <f t="shared" si="155"/>
        <v>1-482</v>
      </c>
      <c r="C487" s="29" t="s">
        <v>556</v>
      </c>
      <c r="D487" s="6" t="s">
        <v>1059</v>
      </c>
      <c r="E487" s="6"/>
      <c r="F487" s="6"/>
      <c r="G487" s="6">
        <v>1</v>
      </c>
      <c r="H487" s="6">
        <v>481</v>
      </c>
      <c r="I487" s="6">
        <f t="shared" ca="1" si="158"/>
        <v>8431745</v>
      </c>
      <c r="J487" s="6">
        <f ca="1">(INT((VLOOKUP(C487*100+10*(G487-1),[1]导表_副本怪物!$B$4:$AK$100000,23,0)*20+(VLOOKUP(C487*100+10*(G487-1),[1]导表_副本怪物!$B$4:$AK$100000,31,0)+VLOOKUP(C487*100+10*(G487-1),[1]导表_副本怪物!$B$4:$AK$100000,32,0)+VLOOKUP(C487*100+10*(G487-1),[1]导表_副本怪物!$B$4:$AK$100000,33,0)+VLOOKUP(C487*100+10*(G487-1),[1]导表_副本怪物!$B$4:$AK$100000,34,0)+VLOOKUP(C487*100+10*(G487-1),[1]导表_副本怪物!$B$4:$AK$100000,35,0))*20)*1000)/1000)</f>
        <v>9919700</v>
      </c>
      <c r="K487" s="6"/>
      <c r="L487" s="6"/>
      <c r="M487" s="6">
        <f t="shared" si="149"/>
        <v>1</v>
      </c>
      <c r="N487" s="6">
        <v>1</v>
      </c>
      <c r="O487" s="6"/>
      <c r="P487" s="6">
        <v>0</v>
      </c>
      <c r="Q487" s="6">
        <v>48200</v>
      </c>
      <c r="R487" s="41">
        <v>48201</v>
      </c>
      <c r="S487" s="41">
        <v>500</v>
      </c>
      <c r="T487" s="41">
        <v>48202</v>
      </c>
      <c r="U487" s="41">
        <v>500</v>
      </c>
      <c r="V487" s="41">
        <v>48203</v>
      </c>
      <c r="W487" s="41">
        <v>500</v>
      </c>
      <c r="X487" s="41">
        <v>48204</v>
      </c>
      <c r="Y487" s="41">
        <v>500</v>
      </c>
      <c r="Z487" s="41">
        <v>48205</v>
      </c>
      <c r="AA487" s="41">
        <v>500</v>
      </c>
      <c r="AB487" s="41">
        <v>48206</v>
      </c>
      <c r="AC487" s="41">
        <v>500</v>
      </c>
      <c r="AD487" s="41">
        <v>48207</v>
      </c>
      <c r="AE487" s="41">
        <v>1</v>
      </c>
      <c r="AF487" s="6"/>
      <c r="AG487" s="6"/>
      <c r="AH487" s="6">
        <v>10</v>
      </c>
      <c r="AI487" s="6" t="str">
        <f t="shared" si="156"/>
        <v>fightbg10</v>
      </c>
      <c r="AJ487" s="6" t="str">
        <f t="shared" si="157"/>
        <v>smallback_10</v>
      </c>
      <c r="AK487" s="18">
        <v>48200</v>
      </c>
      <c r="AL487" s="5" t="str">
        <f t="shared" si="151"/>
        <v>map10_2</v>
      </c>
    </row>
    <row r="488" spans="1:38" s="2" customFormat="1" x14ac:dyDescent="0.3">
      <c r="A488" s="6">
        <v>2</v>
      </c>
      <c r="B488" s="6" t="str">
        <f t="shared" si="155"/>
        <v>1-483</v>
      </c>
      <c r="C488" s="29" t="s">
        <v>557</v>
      </c>
      <c r="D488" s="6" t="s">
        <v>1060</v>
      </c>
      <c r="E488" s="6"/>
      <c r="F488" s="6"/>
      <c r="G488" s="6">
        <v>1</v>
      </c>
      <c r="H488" s="6">
        <v>482</v>
      </c>
      <c r="I488" s="6">
        <f t="shared" ca="1" si="158"/>
        <v>8636000</v>
      </c>
      <c r="J488" s="6">
        <f ca="1">(INT((VLOOKUP(C488*100+10*(G488-1),[1]导表_副本怪物!$B$4:$AK$100000,23,0)*20+(VLOOKUP(C488*100+10*(G488-1),[1]导表_副本怪物!$B$4:$AK$100000,31,0)+VLOOKUP(C488*100+10*(G488-1),[1]导表_副本怪物!$B$4:$AK$100000,32,0)+VLOOKUP(C488*100+10*(G488-1),[1]导表_副本怪物!$B$4:$AK$100000,33,0)+VLOOKUP(C488*100+10*(G488-1),[1]导表_副本怪物!$B$4:$AK$100000,34,0)+VLOOKUP(C488*100+10*(G488-1),[1]导表_副本怪物!$B$4:$AK$100000,35,0))*20)*1000)/1000)</f>
        <v>10160000</v>
      </c>
      <c r="K488" s="6"/>
      <c r="L488" s="6"/>
      <c r="M488" s="6">
        <f t="shared" si="149"/>
        <v>1</v>
      </c>
      <c r="N488" s="12">
        <v>1</v>
      </c>
      <c r="O488" s="12"/>
      <c r="P488" s="6">
        <v>0</v>
      </c>
      <c r="Q488" s="6">
        <v>48300</v>
      </c>
      <c r="R488" s="41">
        <v>48301</v>
      </c>
      <c r="S488" s="41">
        <v>500</v>
      </c>
      <c r="T488" s="41">
        <v>48302</v>
      </c>
      <c r="U488" s="41">
        <v>500</v>
      </c>
      <c r="V488" s="41">
        <v>48303</v>
      </c>
      <c r="W488" s="41">
        <v>500</v>
      </c>
      <c r="X488" s="41">
        <v>48304</v>
      </c>
      <c r="Y488" s="41">
        <v>500</v>
      </c>
      <c r="Z488" s="41">
        <v>48305</v>
      </c>
      <c r="AA488" s="41">
        <v>500</v>
      </c>
      <c r="AB488" s="41">
        <v>48306</v>
      </c>
      <c r="AC488" s="41">
        <v>500</v>
      </c>
      <c r="AD488" s="41">
        <v>48307</v>
      </c>
      <c r="AE488" s="41">
        <v>1</v>
      </c>
      <c r="AF488" s="6"/>
      <c r="AG488" s="6"/>
      <c r="AH488" s="6">
        <v>10</v>
      </c>
      <c r="AI488" s="6" t="str">
        <f t="shared" si="156"/>
        <v>fightbg10</v>
      </c>
      <c r="AJ488" s="6" t="str">
        <f t="shared" si="157"/>
        <v>smallback_10</v>
      </c>
      <c r="AK488" s="18">
        <v>48300</v>
      </c>
      <c r="AL488" s="5" t="str">
        <f t="shared" si="152"/>
        <v>map10_3</v>
      </c>
    </row>
    <row r="489" spans="1:38" s="2" customFormat="1" x14ac:dyDescent="0.3">
      <c r="A489" s="6">
        <v>2</v>
      </c>
      <c r="B489" s="6" t="str">
        <f t="shared" si="155"/>
        <v>1-484</v>
      </c>
      <c r="C489" s="29" t="s">
        <v>558</v>
      </c>
      <c r="D489" s="6" t="s">
        <v>1061</v>
      </c>
      <c r="E489" s="6"/>
      <c r="F489" s="6"/>
      <c r="G489" s="6">
        <v>1</v>
      </c>
      <c r="H489" s="6">
        <v>483</v>
      </c>
      <c r="I489" s="6">
        <f t="shared" ca="1" si="158"/>
        <v>8840340</v>
      </c>
      <c r="J489" s="6">
        <f ca="1">(INT((VLOOKUP(C489*100+10*(G489-1),[1]导表_副本怪物!$B$4:$AK$100000,23,0)*20+(VLOOKUP(C489*100+10*(G489-1),[1]导表_副本怪物!$B$4:$AK$100000,31,0)+VLOOKUP(C489*100+10*(G489-1),[1]导表_副本怪物!$B$4:$AK$100000,32,0)+VLOOKUP(C489*100+10*(G489-1),[1]导表_副本怪物!$B$4:$AK$100000,33,0)+VLOOKUP(C489*100+10*(G489-1),[1]导表_副本怪物!$B$4:$AK$100000,34,0)+VLOOKUP(C489*100+10*(G489-1),[1]导表_副本怪物!$B$4:$AK$100000,35,0))*20)*1000)/1000)</f>
        <v>10400400</v>
      </c>
      <c r="K489" s="6"/>
      <c r="L489" s="6"/>
      <c r="M489" s="6">
        <f t="shared" si="149"/>
        <v>1</v>
      </c>
      <c r="N489" s="6">
        <v>1</v>
      </c>
      <c r="O489" s="6"/>
      <c r="P489" s="6">
        <v>0</v>
      </c>
      <c r="Q489" s="6">
        <v>48400</v>
      </c>
      <c r="R489" s="41">
        <v>48401</v>
      </c>
      <c r="S489" s="41">
        <v>500</v>
      </c>
      <c r="T489" s="41">
        <v>48402</v>
      </c>
      <c r="U489" s="41">
        <v>500</v>
      </c>
      <c r="V489" s="41">
        <v>48403</v>
      </c>
      <c r="W489" s="41">
        <v>500</v>
      </c>
      <c r="X489" s="41">
        <v>48404</v>
      </c>
      <c r="Y489" s="41">
        <v>500</v>
      </c>
      <c r="Z489" s="41">
        <v>48405</v>
      </c>
      <c r="AA489" s="41">
        <v>500</v>
      </c>
      <c r="AB489" s="41">
        <v>48406</v>
      </c>
      <c r="AC489" s="41">
        <v>500</v>
      </c>
      <c r="AD489" s="41">
        <v>48407</v>
      </c>
      <c r="AE489" s="41">
        <v>1</v>
      </c>
      <c r="AF489" s="6"/>
      <c r="AG489" s="6"/>
      <c r="AH489" s="6">
        <v>10</v>
      </c>
      <c r="AI489" s="6" t="str">
        <f t="shared" si="156"/>
        <v>fightbg10</v>
      </c>
      <c r="AJ489" s="6" t="str">
        <f t="shared" si="157"/>
        <v>smallback_10</v>
      </c>
      <c r="AK489" s="18">
        <v>48400</v>
      </c>
      <c r="AL489" s="5" t="str">
        <f t="shared" si="153"/>
        <v>map10_4</v>
      </c>
    </row>
    <row r="490" spans="1:38" s="2" customFormat="1" x14ac:dyDescent="0.3">
      <c r="A490" s="6">
        <v>2</v>
      </c>
      <c r="B490" s="11" t="str">
        <f t="shared" si="155"/>
        <v>1-485</v>
      </c>
      <c r="C490" s="29" t="s">
        <v>559</v>
      </c>
      <c r="D490" s="6" t="s">
        <v>1062</v>
      </c>
      <c r="E490" s="6"/>
      <c r="F490" s="6"/>
      <c r="G490" s="11">
        <v>1</v>
      </c>
      <c r="H490" s="6">
        <v>484</v>
      </c>
      <c r="I490" s="6">
        <f t="shared" ca="1" si="158"/>
        <v>9527480</v>
      </c>
      <c r="J490" s="6">
        <f ca="1">(INT((VLOOKUP(C490*100+10*(G490-1),[1]导表_副本怪物!$B$4:$AK$100000,23,0)*20+(VLOOKUP(C490*100+10*(G490-1),[1]导表_副本怪物!$B$4:$AK$100000,31,0)+VLOOKUP(C490*100+10*(G490-1),[1]导表_副本怪物!$B$4:$AK$100000,32,0)+VLOOKUP(C490*100+10*(G490-1),[1]导表_副本怪物!$B$4:$AK$100000,33,0)+VLOOKUP(C490*100+10*(G490-1),[1]导表_副本怪物!$B$4:$AK$100000,34,0)+VLOOKUP(C490*100+10*(G490-1),[1]导表_副本怪物!$B$4:$AK$100000,35,0))*20)*1000)/1000)</f>
        <v>11208800</v>
      </c>
      <c r="K490" s="6"/>
      <c r="L490" s="6"/>
      <c r="M490" s="6">
        <f t="shared" ref="M490:M505" si="159">G490</f>
        <v>1</v>
      </c>
      <c r="N490" s="6">
        <v>1</v>
      </c>
      <c r="O490" s="6"/>
      <c r="P490" s="6">
        <v>0</v>
      </c>
      <c r="Q490" s="6">
        <v>48500</v>
      </c>
      <c r="R490" s="41">
        <v>48501</v>
      </c>
      <c r="S490" s="41">
        <v>500</v>
      </c>
      <c r="T490" s="41">
        <v>48502</v>
      </c>
      <c r="U490" s="41">
        <v>500</v>
      </c>
      <c r="V490" s="41">
        <v>48503</v>
      </c>
      <c r="W490" s="41">
        <v>500</v>
      </c>
      <c r="X490" s="41">
        <v>48504</v>
      </c>
      <c r="Y490" s="41">
        <v>500</v>
      </c>
      <c r="Z490" s="41">
        <v>48505</v>
      </c>
      <c r="AA490" s="41">
        <v>500</v>
      </c>
      <c r="AB490" s="41">
        <v>48506</v>
      </c>
      <c r="AC490" s="41">
        <v>500</v>
      </c>
      <c r="AD490" s="41">
        <v>48507</v>
      </c>
      <c r="AE490" s="41">
        <v>1</v>
      </c>
      <c r="AF490" s="6"/>
      <c r="AG490" s="6"/>
      <c r="AH490" s="6">
        <v>10</v>
      </c>
      <c r="AI490" s="6" t="str">
        <f t="shared" si="156"/>
        <v>fightbg10</v>
      </c>
      <c r="AJ490" s="6" t="str">
        <f t="shared" si="157"/>
        <v>smallback_10</v>
      </c>
      <c r="AK490" s="18">
        <v>48500</v>
      </c>
      <c r="AL490" s="5" t="str">
        <f t="shared" si="154"/>
        <v>map10_5</v>
      </c>
    </row>
    <row r="491" spans="1:38" s="2" customFormat="1" x14ac:dyDescent="0.3">
      <c r="A491" s="6">
        <v>2</v>
      </c>
      <c r="B491" s="6" t="str">
        <f t="shared" si="155"/>
        <v>1-486</v>
      </c>
      <c r="C491" s="29" t="s">
        <v>560</v>
      </c>
      <c r="D491" s="6" t="s">
        <v>1063</v>
      </c>
      <c r="E491" s="6"/>
      <c r="F491" s="6"/>
      <c r="G491" s="6">
        <v>1</v>
      </c>
      <c r="H491" s="6">
        <v>485</v>
      </c>
      <c r="I491" s="6">
        <f t="shared" ca="1" si="158"/>
        <v>8663625</v>
      </c>
      <c r="J491" s="6">
        <f ca="1">(INT((VLOOKUP(C491*100+10*(G491-1),[1]导表_副本怪物!$B$4:$AK$100000,23,0)*20+(VLOOKUP(C491*100+10*(G491-1),[1]导表_副本怪物!$B$4:$AK$100000,31,0)+VLOOKUP(C491*100+10*(G491-1),[1]导表_副本怪物!$B$4:$AK$100000,32,0)+VLOOKUP(C491*100+10*(G491-1),[1]导表_副本怪物!$B$4:$AK$100000,33,0)+VLOOKUP(C491*100+10*(G491-1),[1]导表_副本怪物!$B$4:$AK$100000,34,0)+VLOOKUP(C491*100+10*(G491-1),[1]导表_副本怪物!$B$4:$AK$100000,35,0))*20)*1000)/1000)</f>
        <v>10192500</v>
      </c>
      <c r="K491" s="12" t="s">
        <v>2122</v>
      </c>
      <c r="L491" s="12" t="s">
        <v>66</v>
      </c>
      <c r="M491" s="6">
        <f t="shared" si="159"/>
        <v>1</v>
      </c>
      <c r="N491" s="12">
        <v>1</v>
      </c>
      <c r="O491" s="12"/>
      <c r="P491" s="6">
        <v>0</v>
      </c>
      <c r="Q491" s="6">
        <v>48600</v>
      </c>
      <c r="R491" s="41">
        <v>48601</v>
      </c>
      <c r="S491" s="41">
        <v>500</v>
      </c>
      <c r="T491" s="41">
        <v>48602</v>
      </c>
      <c r="U491" s="41">
        <v>500</v>
      </c>
      <c r="V491" s="41">
        <v>48603</v>
      </c>
      <c r="W491" s="41">
        <v>500</v>
      </c>
      <c r="X491" s="41">
        <v>48604</v>
      </c>
      <c r="Y491" s="41">
        <v>500</v>
      </c>
      <c r="Z491" s="41">
        <v>48605</v>
      </c>
      <c r="AA491" s="41">
        <v>500</v>
      </c>
      <c r="AB491" s="41">
        <v>48606</v>
      </c>
      <c r="AC491" s="41">
        <v>500</v>
      </c>
      <c r="AD491" s="41">
        <v>48607</v>
      </c>
      <c r="AE491" s="41">
        <v>1</v>
      </c>
      <c r="AF491" s="6"/>
      <c r="AG491" s="6"/>
      <c r="AH491" s="6">
        <v>10</v>
      </c>
      <c r="AI491" s="6" t="str">
        <f t="shared" si="156"/>
        <v>fightbg10</v>
      </c>
      <c r="AJ491" s="6" t="str">
        <f t="shared" si="157"/>
        <v>smallback_10</v>
      </c>
      <c r="AK491" s="18">
        <v>48600</v>
      </c>
      <c r="AL491" s="5" t="str">
        <f t="shared" ref="AL491:AL501" si="160">"map"&amp;AH491&amp;"_1"</f>
        <v>map10_1</v>
      </c>
    </row>
    <row r="492" spans="1:38" s="2" customFormat="1" x14ac:dyDescent="0.3">
      <c r="A492" s="6">
        <v>2</v>
      </c>
      <c r="B492" s="6" t="str">
        <f t="shared" si="155"/>
        <v>1-487</v>
      </c>
      <c r="C492" s="29" t="s">
        <v>561</v>
      </c>
      <c r="D492" s="6" t="s">
        <v>1064</v>
      </c>
      <c r="E492" s="6"/>
      <c r="F492" s="6"/>
      <c r="G492" s="6">
        <v>1</v>
      </c>
      <c r="H492" s="6">
        <v>486</v>
      </c>
      <c r="I492" s="6">
        <f t="shared" ca="1" si="158"/>
        <v>8879610</v>
      </c>
      <c r="J492" s="6">
        <f ca="1">(INT((VLOOKUP(C492*100+10*(G492-1),[1]导表_副本怪物!$B$4:$AK$100000,23,0)*20+(VLOOKUP(C492*100+10*(G492-1),[1]导表_副本怪物!$B$4:$AK$100000,31,0)+VLOOKUP(C492*100+10*(G492-1),[1]导表_副本怪物!$B$4:$AK$100000,32,0)+VLOOKUP(C492*100+10*(G492-1),[1]导表_副本怪物!$B$4:$AK$100000,33,0)+VLOOKUP(C492*100+10*(G492-1),[1]导表_副本怪物!$B$4:$AK$100000,34,0)+VLOOKUP(C492*100+10*(G492-1),[1]导表_副本怪物!$B$4:$AK$100000,35,0))*20)*1000)/1000)</f>
        <v>10446600</v>
      </c>
      <c r="K492" s="6"/>
      <c r="L492" s="6"/>
      <c r="M492" s="6">
        <f t="shared" si="159"/>
        <v>1</v>
      </c>
      <c r="N492" s="6">
        <v>1</v>
      </c>
      <c r="O492" s="6"/>
      <c r="P492" s="6">
        <v>0</v>
      </c>
      <c r="Q492" s="6">
        <v>48700</v>
      </c>
      <c r="R492" s="41">
        <v>48701</v>
      </c>
      <c r="S492" s="41">
        <v>500</v>
      </c>
      <c r="T492" s="41">
        <v>48702</v>
      </c>
      <c r="U492" s="41">
        <v>500</v>
      </c>
      <c r="V492" s="41">
        <v>48703</v>
      </c>
      <c r="W492" s="41">
        <v>500</v>
      </c>
      <c r="X492" s="41">
        <v>48704</v>
      </c>
      <c r="Y492" s="41">
        <v>500</v>
      </c>
      <c r="Z492" s="41">
        <v>48705</v>
      </c>
      <c r="AA492" s="41">
        <v>500</v>
      </c>
      <c r="AB492" s="41">
        <v>48706</v>
      </c>
      <c r="AC492" s="41">
        <v>500</v>
      </c>
      <c r="AD492" s="41">
        <v>48707</v>
      </c>
      <c r="AE492" s="41">
        <v>1</v>
      </c>
      <c r="AF492" s="6"/>
      <c r="AG492" s="6"/>
      <c r="AH492" s="6">
        <v>10</v>
      </c>
      <c r="AI492" s="6" t="str">
        <f t="shared" si="156"/>
        <v>fightbg10</v>
      </c>
      <c r="AJ492" s="6" t="str">
        <f t="shared" si="157"/>
        <v>smallback_10</v>
      </c>
      <c r="AK492" s="18">
        <v>48700</v>
      </c>
      <c r="AL492" s="5" t="str">
        <f t="shared" ref="AL492:AL502" si="161">"map"&amp;AH492&amp;"_2"</f>
        <v>map10_2</v>
      </c>
    </row>
    <row r="493" spans="1:38" s="2" customFormat="1" x14ac:dyDescent="0.3">
      <c r="A493" s="6">
        <v>2</v>
      </c>
      <c r="B493" s="6" t="str">
        <f t="shared" si="155"/>
        <v>1-488</v>
      </c>
      <c r="C493" s="29" t="s">
        <v>562</v>
      </c>
      <c r="D493" s="6" t="s">
        <v>1065</v>
      </c>
      <c r="E493" s="6"/>
      <c r="F493" s="6"/>
      <c r="G493" s="6">
        <v>1</v>
      </c>
      <c r="H493" s="6">
        <v>487</v>
      </c>
      <c r="I493" s="6">
        <f t="shared" ca="1" si="158"/>
        <v>9095595</v>
      </c>
      <c r="J493" s="6">
        <f ca="1">(INT((VLOOKUP(C493*100+10*(G493-1),[1]导表_副本怪物!$B$4:$AK$100000,23,0)*20+(VLOOKUP(C493*100+10*(G493-1),[1]导表_副本怪物!$B$4:$AK$100000,31,0)+VLOOKUP(C493*100+10*(G493-1),[1]导表_副本怪物!$B$4:$AK$100000,32,0)+VLOOKUP(C493*100+10*(G493-1),[1]导表_副本怪物!$B$4:$AK$100000,33,0)+VLOOKUP(C493*100+10*(G493-1),[1]导表_副本怪物!$B$4:$AK$100000,34,0)+VLOOKUP(C493*100+10*(G493-1),[1]导表_副本怪物!$B$4:$AK$100000,35,0))*20)*1000)/1000)</f>
        <v>10700700</v>
      </c>
      <c r="K493" s="6"/>
      <c r="L493" s="6"/>
      <c r="M493" s="6">
        <f t="shared" si="159"/>
        <v>1</v>
      </c>
      <c r="N493" s="6">
        <v>1</v>
      </c>
      <c r="O493" s="6"/>
      <c r="P493" s="6">
        <v>0</v>
      </c>
      <c r="Q493" s="6">
        <v>48800</v>
      </c>
      <c r="R493" s="41">
        <v>48801</v>
      </c>
      <c r="S493" s="41">
        <v>500</v>
      </c>
      <c r="T493" s="41">
        <v>48802</v>
      </c>
      <c r="U493" s="41">
        <v>500</v>
      </c>
      <c r="V493" s="41">
        <v>48803</v>
      </c>
      <c r="W493" s="41">
        <v>500</v>
      </c>
      <c r="X493" s="41">
        <v>48804</v>
      </c>
      <c r="Y493" s="41">
        <v>500</v>
      </c>
      <c r="Z493" s="41">
        <v>48805</v>
      </c>
      <c r="AA493" s="41">
        <v>500</v>
      </c>
      <c r="AB493" s="41">
        <v>48806</v>
      </c>
      <c r="AC493" s="41">
        <v>500</v>
      </c>
      <c r="AD493" s="41">
        <v>48807</v>
      </c>
      <c r="AE493" s="41">
        <v>1</v>
      </c>
      <c r="AF493" s="6"/>
      <c r="AG493" s="6"/>
      <c r="AH493" s="6">
        <v>10</v>
      </c>
      <c r="AI493" s="6" t="str">
        <f t="shared" si="156"/>
        <v>fightbg10</v>
      </c>
      <c r="AJ493" s="6" t="str">
        <f t="shared" si="157"/>
        <v>smallback_10</v>
      </c>
      <c r="AK493" s="18">
        <v>48800</v>
      </c>
      <c r="AL493" s="5" t="str">
        <f t="shared" ref="AL493:AL503" si="162">"map"&amp;AH493&amp;"_3"</f>
        <v>map10_3</v>
      </c>
    </row>
    <row r="494" spans="1:38" s="2" customFormat="1" x14ac:dyDescent="0.3">
      <c r="A494" s="6">
        <v>2</v>
      </c>
      <c r="B494" s="6" t="str">
        <f t="shared" si="155"/>
        <v>1-489</v>
      </c>
      <c r="C494" s="29" t="s">
        <v>563</v>
      </c>
      <c r="D494" s="6" t="s">
        <v>1066</v>
      </c>
      <c r="E494" s="6"/>
      <c r="F494" s="6"/>
      <c r="G494" s="6">
        <v>1</v>
      </c>
      <c r="H494" s="6">
        <v>488</v>
      </c>
      <c r="I494" s="6">
        <f t="shared" ca="1" si="158"/>
        <v>9311580</v>
      </c>
      <c r="J494" s="6">
        <f ca="1">(INT((VLOOKUP(C494*100+10*(G494-1),[1]导表_副本怪物!$B$4:$AK$100000,23,0)*20+(VLOOKUP(C494*100+10*(G494-1),[1]导表_副本怪物!$B$4:$AK$100000,31,0)+VLOOKUP(C494*100+10*(G494-1),[1]导表_副本怪物!$B$4:$AK$100000,32,0)+VLOOKUP(C494*100+10*(G494-1),[1]导表_副本怪物!$B$4:$AK$100000,33,0)+VLOOKUP(C494*100+10*(G494-1),[1]导表_副本怪物!$B$4:$AK$100000,34,0)+VLOOKUP(C494*100+10*(G494-1),[1]导表_副本怪物!$B$4:$AK$100000,35,0))*20)*1000)/1000)</f>
        <v>10954800</v>
      </c>
      <c r="K494" s="6"/>
      <c r="L494" s="6"/>
      <c r="M494" s="6">
        <f t="shared" si="159"/>
        <v>1</v>
      </c>
      <c r="N494" s="12">
        <v>1</v>
      </c>
      <c r="O494" s="12"/>
      <c r="P494" s="6">
        <v>0</v>
      </c>
      <c r="Q494" s="6">
        <v>48900</v>
      </c>
      <c r="R494" s="41">
        <v>48901</v>
      </c>
      <c r="S494" s="41">
        <v>500</v>
      </c>
      <c r="T494" s="41">
        <v>48902</v>
      </c>
      <c r="U494" s="41">
        <v>500</v>
      </c>
      <c r="V494" s="41">
        <v>48903</v>
      </c>
      <c r="W494" s="41">
        <v>500</v>
      </c>
      <c r="X494" s="41">
        <v>48904</v>
      </c>
      <c r="Y494" s="41">
        <v>500</v>
      </c>
      <c r="Z494" s="41">
        <v>48905</v>
      </c>
      <c r="AA494" s="41">
        <v>500</v>
      </c>
      <c r="AB494" s="41">
        <v>48906</v>
      </c>
      <c r="AC494" s="41">
        <v>500</v>
      </c>
      <c r="AD494" s="41">
        <v>48907</v>
      </c>
      <c r="AE494" s="41">
        <v>1</v>
      </c>
      <c r="AF494" s="6"/>
      <c r="AG494" s="6"/>
      <c r="AH494" s="6">
        <v>10</v>
      </c>
      <c r="AI494" s="6" t="str">
        <f t="shared" si="156"/>
        <v>fightbg10</v>
      </c>
      <c r="AJ494" s="6" t="str">
        <f t="shared" si="157"/>
        <v>smallback_10</v>
      </c>
      <c r="AK494" s="18">
        <v>48900</v>
      </c>
      <c r="AL494" s="5" t="str">
        <f t="shared" ref="AL494:AL504" si="163">"map"&amp;AH494&amp;"_4"</f>
        <v>map10_4</v>
      </c>
    </row>
    <row r="495" spans="1:38" s="2" customFormat="1" x14ac:dyDescent="0.3">
      <c r="A495" s="6">
        <v>2</v>
      </c>
      <c r="B495" s="11" t="str">
        <f t="shared" si="155"/>
        <v>1-490</v>
      </c>
      <c r="C495" s="29" t="s">
        <v>564</v>
      </c>
      <c r="D495" s="6" t="s">
        <v>1067</v>
      </c>
      <c r="E495" s="6"/>
      <c r="F495" s="6"/>
      <c r="G495" s="11">
        <v>1</v>
      </c>
      <c r="H495" s="6">
        <v>489</v>
      </c>
      <c r="I495" s="6">
        <f t="shared" ca="1" si="158"/>
        <v>10038330</v>
      </c>
      <c r="J495" s="6">
        <f ca="1">(INT((VLOOKUP(C495*100+10*(G495-1),[1]导表_副本怪物!$B$4:$AK$100000,23,0)*20+(VLOOKUP(C495*100+10*(G495-1),[1]导表_副本怪物!$B$4:$AK$100000,31,0)+VLOOKUP(C495*100+10*(G495-1),[1]导表_副本怪物!$B$4:$AK$100000,32,0)+VLOOKUP(C495*100+10*(G495-1),[1]导表_副本怪物!$B$4:$AK$100000,33,0)+VLOOKUP(C495*100+10*(G495-1),[1]导表_副本怪物!$B$4:$AK$100000,34,0)+VLOOKUP(C495*100+10*(G495-1),[1]导表_副本怪物!$B$4:$AK$100000,35,0))*20)*1000)/1000)</f>
        <v>11809800</v>
      </c>
      <c r="K495" s="6"/>
      <c r="L495" s="6"/>
      <c r="M495" s="6">
        <f t="shared" si="159"/>
        <v>1</v>
      </c>
      <c r="N495" s="6">
        <v>1</v>
      </c>
      <c r="O495" s="6"/>
      <c r="P495" s="6">
        <v>0</v>
      </c>
      <c r="Q495" s="6">
        <v>49000</v>
      </c>
      <c r="R495" s="41">
        <v>49001</v>
      </c>
      <c r="S495" s="41">
        <v>500</v>
      </c>
      <c r="T495" s="41">
        <v>49002</v>
      </c>
      <c r="U495" s="41">
        <v>500</v>
      </c>
      <c r="V495" s="41">
        <v>49003</v>
      </c>
      <c r="W495" s="41">
        <v>500</v>
      </c>
      <c r="X495" s="41">
        <v>49004</v>
      </c>
      <c r="Y495" s="41">
        <v>500</v>
      </c>
      <c r="Z495" s="41">
        <v>49005</v>
      </c>
      <c r="AA495" s="41">
        <v>500</v>
      </c>
      <c r="AB495" s="41">
        <v>49006</v>
      </c>
      <c r="AC495" s="41">
        <v>500</v>
      </c>
      <c r="AD495" s="41">
        <v>49007</v>
      </c>
      <c r="AE495" s="41">
        <v>1</v>
      </c>
      <c r="AF495" s="6"/>
      <c r="AG495" s="6"/>
      <c r="AH495" s="6">
        <v>10</v>
      </c>
      <c r="AI495" s="6" t="str">
        <f t="shared" si="156"/>
        <v>fightbg10</v>
      </c>
      <c r="AJ495" s="6" t="str">
        <f t="shared" si="157"/>
        <v>smallback_10</v>
      </c>
      <c r="AK495" s="18">
        <v>49000</v>
      </c>
      <c r="AL495" s="5" t="str">
        <f t="shared" ref="AL495:AL505" si="164">"map"&amp;AH495&amp;"_5"</f>
        <v>map10_5</v>
      </c>
    </row>
    <row r="496" spans="1:38" s="2" customFormat="1" x14ac:dyDescent="0.3">
      <c r="A496" s="6">
        <v>2</v>
      </c>
      <c r="B496" s="6" t="str">
        <f t="shared" si="155"/>
        <v>1-491</v>
      </c>
      <c r="C496" s="29" t="s">
        <v>565</v>
      </c>
      <c r="D496" s="6" t="s">
        <v>1068</v>
      </c>
      <c r="E496" s="6"/>
      <c r="F496" s="6"/>
      <c r="G496" s="6">
        <v>1</v>
      </c>
      <c r="H496" s="6">
        <v>490</v>
      </c>
      <c r="I496" s="6">
        <f t="shared" ca="1" si="158"/>
        <v>9124920</v>
      </c>
      <c r="J496" s="6">
        <f ca="1">(INT((VLOOKUP(C496*100+10*(G496-1),[1]导表_副本怪物!$B$4:$AK$100000,23,0)*20+(VLOOKUP(C496*100+10*(G496-1),[1]导表_副本怪物!$B$4:$AK$100000,31,0)+VLOOKUP(C496*100+10*(G496-1),[1]导表_副本怪物!$B$4:$AK$100000,32,0)+VLOOKUP(C496*100+10*(G496-1),[1]导表_副本怪物!$B$4:$AK$100000,33,0)+VLOOKUP(C496*100+10*(G496-1),[1]导表_副本怪物!$B$4:$AK$100000,34,0)+VLOOKUP(C496*100+10*(G496-1),[1]导表_副本怪物!$B$4:$AK$100000,35,0))*20)*1000)/1000)</f>
        <v>10735200</v>
      </c>
      <c r="K496" s="12" t="s">
        <v>2123</v>
      </c>
      <c r="L496" s="12" t="s">
        <v>66</v>
      </c>
      <c r="M496" s="6">
        <f t="shared" si="159"/>
        <v>1</v>
      </c>
      <c r="N496" s="6">
        <v>1</v>
      </c>
      <c r="O496" s="6"/>
      <c r="P496" s="6">
        <v>0</v>
      </c>
      <c r="Q496" s="6">
        <v>49100</v>
      </c>
      <c r="R496" s="41">
        <v>49101</v>
      </c>
      <c r="S496" s="41">
        <v>500</v>
      </c>
      <c r="T496" s="41">
        <v>49102</v>
      </c>
      <c r="U496" s="41">
        <v>500</v>
      </c>
      <c r="V496" s="41">
        <v>49103</v>
      </c>
      <c r="W496" s="41">
        <v>500</v>
      </c>
      <c r="X496" s="41">
        <v>49104</v>
      </c>
      <c r="Y496" s="41">
        <v>500</v>
      </c>
      <c r="Z496" s="41">
        <v>49105</v>
      </c>
      <c r="AA496" s="41">
        <v>500</v>
      </c>
      <c r="AB496" s="41">
        <v>49106</v>
      </c>
      <c r="AC496" s="41">
        <v>500</v>
      </c>
      <c r="AD496" s="41">
        <v>49107</v>
      </c>
      <c r="AE496" s="41">
        <v>1</v>
      </c>
      <c r="AF496" s="6"/>
      <c r="AG496" s="6"/>
      <c r="AH496" s="6">
        <v>10</v>
      </c>
      <c r="AI496" s="6" t="str">
        <f t="shared" si="156"/>
        <v>fightbg10</v>
      </c>
      <c r="AJ496" s="6" t="str">
        <f t="shared" si="157"/>
        <v>smallback_10</v>
      </c>
      <c r="AK496" s="18">
        <v>49100</v>
      </c>
      <c r="AL496" s="5" t="str">
        <f t="shared" si="160"/>
        <v>map10_1</v>
      </c>
    </row>
    <row r="497" spans="1:38" s="2" customFormat="1" x14ac:dyDescent="0.3">
      <c r="A497" s="6">
        <v>2</v>
      </c>
      <c r="B497" s="6" t="str">
        <f t="shared" si="155"/>
        <v>1-492</v>
      </c>
      <c r="C497" s="29" t="s">
        <v>566</v>
      </c>
      <c r="D497" s="6" t="s">
        <v>1069</v>
      </c>
      <c r="E497" s="6"/>
      <c r="F497" s="6"/>
      <c r="G497" s="6">
        <v>1</v>
      </c>
      <c r="H497" s="6">
        <v>491</v>
      </c>
      <c r="I497" s="6">
        <f t="shared" ca="1" si="158"/>
        <v>9353315</v>
      </c>
      <c r="J497" s="6">
        <f ca="1">(INT((VLOOKUP(C497*100+10*(G497-1),[1]导表_副本怪物!$B$4:$AK$100000,23,0)*20+(VLOOKUP(C497*100+10*(G497-1),[1]导表_副本怪物!$B$4:$AK$100000,31,0)+VLOOKUP(C497*100+10*(G497-1),[1]导表_副本怪物!$B$4:$AK$100000,32,0)+VLOOKUP(C497*100+10*(G497-1),[1]导表_副本怪物!$B$4:$AK$100000,33,0)+VLOOKUP(C497*100+10*(G497-1),[1]导表_副本怪物!$B$4:$AK$100000,34,0)+VLOOKUP(C497*100+10*(G497-1),[1]导表_副本怪物!$B$4:$AK$100000,35,0))*20)*1000)/1000)</f>
        <v>11003900</v>
      </c>
      <c r="K497" s="6"/>
      <c r="L497" s="6"/>
      <c r="M497" s="6">
        <f t="shared" si="159"/>
        <v>1</v>
      </c>
      <c r="N497" s="12">
        <v>1</v>
      </c>
      <c r="O497" s="12"/>
      <c r="P497" s="6">
        <v>0</v>
      </c>
      <c r="Q497" s="6">
        <v>49200</v>
      </c>
      <c r="R497" s="41">
        <v>49201</v>
      </c>
      <c r="S497" s="41">
        <v>500</v>
      </c>
      <c r="T497" s="41">
        <v>49202</v>
      </c>
      <c r="U497" s="41">
        <v>500</v>
      </c>
      <c r="V497" s="41">
        <v>49203</v>
      </c>
      <c r="W497" s="41">
        <v>500</v>
      </c>
      <c r="X497" s="41">
        <v>49204</v>
      </c>
      <c r="Y497" s="41">
        <v>500</v>
      </c>
      <c r="Z497" s="41">
        <v>49205</v>
      </c>
      <c r="AA497" s="41">
        <v>500</v>
      </c>
      <c r="AB497" s="41">
        <v>49206</v>
      </c>
      <c r="AC497" s="41">
        <v>500</v>
      </c>
      <c r="AD497" s="41">
        <v>49207</v>
      </c>
      <c r="AE497" s="41">
        <v>1</v>
      </c>
      <c r="AF497" s="6"/>
      <c r="AG497" s="6"/>
      <c r="AH497" s="6">
        <v>10</v>
      </c>
      <c r="AI497" s="6" t="str">
        <f t="shared" si="156"/>
        <v>fightbg10</v>
      </c>
      <c r="AJ497" s="6" t="str">
        <f t="shared" si="157"/>
        <v>smallback_10</v>
      </c>
      <c r="AK497" s="18">
        <v>49200</v>
      </c>
      <c r="AL497" s="5" t="str">
        <f t="shared" si="161"/>
        <v>map10_2</v>
      </c>
    </row>
    <row r="498" spans="1:38" s="2" customFormat="1" x14ac:dyDescent="0.3">
      <c r="A498" s="6">
        <v>2</v>
      </c>
      <c r="B498" s="6" t="str">
        <f t="shared" si="155"/>
        <v>1-493</v>
      </c>
      <c r="C498" s="29" t="s">
        <v>567</v>
      </c>
      <c r="D498" s="6" t="s">
        <v>1070</v>
      </c>
      <c r="E498" s="6"/>
      <c r="F498" s="6"/>
      <c r="G498" s="6">
        <v>1</v>
      </c>
      <c r="H498" s="6">
        <v>492</v>
      </c>
      <c r="I498" s="6">
        <f t="shared" ca="1" si="158"/>
        <v>9581625</v>
      </c>
      <c r="J498" s="6">
        <f ca="1">(INT((VLOOKUP(C498*100+10*(G498-1),[1]导表_副本怪物!$B$4:$AK$100000,23,0)*20+(VLOOKUP(C498*100+10*(G498-1),[1]导表_副本怪物!$B$4:$AK$100000,31,0)+VLOOKUP(C498*100+10*(G498-1),[1]导表_副本怪物!$B$4:$AK$100000,32,0)+VLOOKUP(C498*100+10*(G498-1),[1]导表_副本怪物!$B$4:$AK$100000,33,0)+VLOOKUP(C498*100+10*(G498-1),[1]导表_副本怪物!$B$4:$AK$100000,34,0)+VLOOKUP(C498*100+10*(G498-1),[1]导表_副本怪物!$B$4:$AK$100000,35,0))*20)*1000)/1000)</f>
        <v>11272500</v>
      </c>
      <c r="K498" s="6"/>
      <c r="L498" s="6"/>
      <c r="M498" s="6">
        <f t="shared" si="159"/>
        <v>1</v>
      </c>
      <c r="N498" s="6">
        <v>1</v>
      </c>
      <c r="O498" s="6"/>
      <c r="P498" s="6">
        <v>0</v>
      </c>
      <c r="Q498" s="6">
        <v>49300</v>
      </c>
      <c r="R498" s="41">
        <v>49301</v>
      </c>
      <c r="S498" s="41">
        <v>500</v>
      </c>
      <c r="T498" s="41">
        <v>49302</v>
      </c>
      <c r="U498" s="41">
        <v>500</v>
      </c>
      <c r="V498" s="41">
        <v>49303</v>
      </c>
      <c r="W498" s="41">
        <v>500</v>
      </c>
      <c r="X498" s="41">
        <v>49304</v>
      </c>
      <c r="Y498" s="41">
        <v>500</v>
      </c>
      <c r="Z498" s="41">
        <v>49305</v>
      </c>
      <c r="AA498" s="41">
        <v>500</v>
      </c>
      <c r="AB498" s="41">
        <v>49306</v>
      </c>
      <c r="AC498" s="41">
        <v>500</v>
      </c>
      <c r="AD498" s="41">
        <v>49307</v>
      </c>
      <c r="AE498" s="41">
        <v>1</v>
      </c>
      <c r="AF498" s="6"/>
      <c r="AG498" s="6"/>
      <c r="AH498" s="6">
        <v>10</v>
      </c>
      <c r="AI498" s="6" t="str">
        <f t="shared" si="156"/>
        <v>fightbg10</v>
      </c>
      <c r="AJ498" s="6" t="str">
        <f t="shared" si="157"/>
        <v>smallback_10</v>
      </c>
      <c r="AK498" s="18">
        <v>49300</v>
      </c>
      <c r="AL498" s="5" t="str">
        <f t="shared" si="162"/>
        <v>map10_3</v>
      </c>
    </row>
    <row r="499" spans="1:38" s="2" customFormat="1" x14ac:dyDescent="0.3">
      <c r="A499" s="6">
        <v>2</v>
      </c>
      <c r="B499" s="6" t="str">
        <f t="shared" si="155"/>
        <v>1-494</v>
      </c>
      <c r="C499" s="29" t="s">
        <v>568</v>
      </c>
      <c r="D499" s="6" t="s">
        <v>1071</v>
      </c>
      <c r="E499" s="6"/>
      <c r="F499" s="6"/>
      <c r="G499" s="6">
        <v>1</v>
      </c>
      <c r="H499" s="6">
        <v>493</v>
      </c>
      <c r="I499" s="6">
        <f t="shared" ca="1" si="158"/>
        <v>9810020</v>
      </c>
      <c r="J499" s="6">
        <f ca="1">(INT((VLOOKUP(C499*100+10*(G499-1),[1]导表_副本怪物!$B$4:$AK$100000,23,0)*20+(VLOOKUP(C499*100+10*(G499-1),[1]导表_副本怪物!$B$4:$AK$100000,31,0)+VLOOKUP(C499*100+10*(G499-1),[1]导表_副本怪物!$B$4:$AK$100000,32,0)+VLOOKUP(C499*100+10*(G499-1),[1]导表_副本怪物!$B$4:$AK$100000,33,0)+VLOOKUP(C499*100+10*(G499-1),[1]导表_副本怪物!$B$4:$AK$100000,34,0)+VLOOKUP(C499*100+10*(G499-1),[1]导表_副本怪物!$B$4:$AK$100000,35,0))*20)*1000)/1000)</f>
        <v>11541200</v>
      </c>
      <c r="K499" s="6"/>
      <c r="L499" s="6"/>
      <c r="M499" s="6">
        <f t="shared" si="159"/>
        <v>1</v>
      </c>
      <c r="N499" s="6">
        <v>1</v>
      </c>
      <c r="O499" s="6"/>
      <c r="P499" s="6">
        <v>0</v>
      </c>
      <c r="Q499" s="6">
        <v>49400</v>
      </c>
      <c r="R499" s="41">
        <v>49401</v>
      </c>
      <c r="S499" s="41">
        <v>500</v>
      </c>
      <c r="T499" s="41">
        <v>49402</v>
      </c>
      <c r="U499" s="41">
        <v>500</v>
      </c>
      <c r="V499" s="41">
        <v>49403</v>
      </c>
      <c r="W499" s="41">
        <v>500</v>
      </c>
      <c r="X499" s="41">
        <v>49404</v>
      </c>
      <c r="Y499" s="41">
        <v>500</v>
      </c>
      <c r="Z499" s="41">
        <v>49405</v>
      </c>
      <c r="AA499" s="41">
        <v>500</v>
      </c>
      <c r="AB499" s="41">
        <v>49406</v>
      </c>
      <c r="AC499" s="41">
        <v>500</v>
      </c>
      <c r="AD499" s="41">
        <v>49407</v>
      </c>
      <c r="AE499" s="41">
        <v>1</v>
      </c>
      <c r="AF499" s="6"/>
      <c r="AG499" s="6"/>
      <c r="AH499" s="6">
        <v>10</v>
      </c>
      <c r="AI499" s="6" t="str">
        <f t="shared" si="156"/>
        <v>fightbg10</v>
      </c>
      <c r="AJ499" s="6" t="str">
        <f t="shared" si="157"/>
        <v>smallback_10</v>
      </c>
      <c r="AK499" s="18">
        <v>49400</v>
      </c>
      <c r="AL499" s="5" t="str">
        <f t="shared" si="163"/>
        <v>map10_4</v>
      </c>
    </row>
    <row r="500" spans="1:38" s="2" customFormat="1" x14ac:dyDescent="0.3">
      <c r="A500" s="6">
        <v>2</v>
      </c>
      <c r="B500" s="11" t="str">
        <f t="shared" si="155"/>
        <v>1-495</v>
      </c>
      <c r="C500" s="29" t="s">
        <v>569</v>
      </c>
      <c r="D500" s="6" t="s">
        <v>1072</v>
      </c>
      <c r="E500" s="6"/>
      <c r="F500" s="6"/>
      <c r="G500" s="11">
        <v>1</v>
      </c>
      <c r="H500" s="6">
        <v>494</v>
      </c>
      <c r="I500" s="6">
        <f t="shared" ca="1" si="158"/>
        <v>10578760</v>
      </c>
      <c r="J500" s="6">
        <f ca="1">(INT((VLOOKUP(C500*100+10*(G500-1),[1]导表_副本怪物!$B$4:$AK$100000,23,0)*20+(VLOOKUP(C500*100+10*(G500-1),[1]导表_副本怪物!$B$4:$AK$100000,31,0)+VLOOKUP(C500*100+10*(G500-1),[1]导表_副本怪物!$B$4:$AK$100000,32,0)+VLOOKUP(C500*100+10*(G500-1),[1]导表_副本怪物!$B$4:$AK$100000,33,0)+VLOOKUP(C500*100+10*(G500-1),[1]导表_副本怪物!$B$4:$AK$100000,34,0)+VLOOKUP(C500*100+10*(G500-1),[1]导表_副本怪物!$B$4:$AK$100000,35,0))*20)*1000)/1000)</f>
        <v>12445600</v>
      </c>
      <c r="K500" s="6"/>
      <c r="L500" s="6"/>
      <c r="M500" s="6">
        <f t="shared" si="159"/>
        <v>1</v>
      </c>
      <c r="N500" s="12">
        <v>1</v>
      </c>
      <c r="O500" s="12"/>
      <c r="P500" s="6">
        <v>0</v>
      </c>
      <c r="Q500" s="6">
        <v>49500</v>
      </c>
      <c r="R500" s="41">
        <v>49501</v>
      </c>
      <c r="S500" s="41">
        <v>500</v>
      </c>
      <c r="T500" s="41">
        <v>49502</v>
      </c>
      <c r="U500" s="41">
        <v>500</v>
      </c>
      <c r="V500" s="41">
        <v>49503</v>
      </c>
      <c r="W500" s="41">
        <v>500</v>
      </c>
      <c r="X500" s="41">
        <v>49504</v>
      </c>
      <c r="Y500" s="41">
        <v>500</v>
      </c>
      <c r="Z500" s="41">
        <v>49505</v>
      </c>
      <c r="AA500" s="41">
        <v>500</v>
      </c>
      <c r="AB500" s="41">
        <v>49506</v>
      </c>
      <c r="AC500" s="41">
        <v>500</v>
      </c>
      <c r="AD500" s="41">
        <v>49507</v>
      </c>
      <c r="AE500" s="41">
        <v>1</v>
      </c>
      <c r="AF500" s="6"/>
      <c r="AG500" s="6"/>
      <c r="AH500" s="6">
        <v>10</v>
      </c>
      <c r="AI500" s="6" t="str">
        <f t="shared" si="156"/>
        <v>fightbg10</v>
      </c>
      <c r="AJ500" s="6" t="str">
        <f t="shared" si="157"/>
        <v>smallback_10</v>
      </c>
      <c r="AK500" s="18">
        <v>49500</v>
      </c>
      <c r="AL500" s="5" t="str">
        <f t="shared" si="164"/>
        <v>map10_5</v>
      </c>
    </row>
    <row r="501" spans="1:38" s="2" customFormat="1" x14ac:dyDescent="0.3">
      <c r="A501" s="6">
        <v>2</v>
      </c>
      <c r="B501" s="6" t="str">
        <f t="shared" si="155"/>
        <v>1-496</v>
      </c>
      <c r="C501" s="29" t="s">
        <v>570</v>
      </c>
      <c r="D501" s="6" t="s">
        <v>1073</v>
      </c>
      <c r="E501" s="6"/>
      <c r="F501" s="6"/>
      <c r="G501" s="6">
        <v>1</v>
      </c>
      <c r="H501" s="6">
        <v>495</v>
      </c>
      <c r="I501" s="6">
        <f t="shared" ca="1" si="158"/>
        <v>9612905</v>
      </c>
      <c r="J501" s="6">
        <f ca="1">(INT((VLOOKUP(C501*100+10*(G501-1),[1]导表_副本怪物!$B$4:$AK$100000,23,0)*20+(VLOOKUP(C501*100+10*(G501-1),[1]导表_副本怪物!$B$4:$AK$100000,31,0)+VLOOKUP(C501*100+10*(G501-1),[1]导表_副本怪物!$B$4:$AK$100000,32,0)+VLOOKUP(C501*100+10*(G501-1),[1]导表_副本怪物!$B$4:$AK$100000,33,0)+VLOOKUP(C501*100+10*(G501-1),[1]导表_副本怪物!$B$4:$AK$100000,34,0)+VLOOKUP(C501*100+10*(G501-1),[1]导表_副本怪物!$B$4:$AK$100000,35,0))*20)*1000)/1000)</f>
        <v>11309300</v>
      </c>
      <c r="K501" s="12" t="s">
        <v>2124</v>
      </c>
      <c r="L501" s="12" t="s">
        <v>66</v>
      </c>
      <c r="M501" s="6">
        <f t="shared" si="159"/>
        <v>1</v>
      </c>
      <c r="N501" s="6">
        <v>1</v>
      </c>
      <c r="O501" s="6"/>
      <c r="P501" s="6">
        <v>0</v>
      </c>
      <c r="Q501" s="6">
        <v>49600</v>
      </c>
      <c r="R501" s="41">
        <v>49601</v>
      </c>
      <c r="S501" s="41">
        <v>500</v>
      </c>
      <c r="T501" s="41">
        <v>49602</v>
      </c>
      <c r="U501" s="41">
        <v>500</v>
      </c>
      <c r="V501" s="41">
        <v>49603</v>
      </c>
      <c r="W501" s="41">
        <v>500</v>
      </c>
      <c r="X501" s="41">
        <v>49604</v>
      </c>
      <c r="Y501" s="41">
        <v>500</v>
      </c>
      <c r="Z501" s="41">
        <v>49605</v>
      </c>
      <c r="AA501" s="41">
        <v>500</v>
      </c>
      <c r="AB501" s="41">
        <v>49606</v>
      </c>
      <c r="AC501" s="41">
        <v>500</v>
      </c>
      <c r="AD501" s="41">
        <v>49607</v>
      </c>
      <c r="AE501" s="41">
        <v>1</v>
      </c>
      <c r="AF501" s="6"/>
      <c r="AG501" s="6"/>
      <c r="AH501" s="6">
        <v>10</v>
      </c>
      <c r="AI501" s="6" t="str">
        <f t="shared" si="156"/>
        <v>fightbg10</v>
      </c>
      <c r="AJ501" s="6" t="str">
        <f t="shared" si="157"/>
        <v>smallback_10</v>
      </c>
      <c r="AK501" s="18">
        <v>49600</v>
      </c>
      <c r="AL501" s="5" t="str">
        <f t="shared" si="160"/>
        <v>map10_1</v>
      </c>
    </row>
    <row r="502" spans="1:38" s="2" customFormat="1" x14ac:dyDescent="0.3">
      <c r="A502" s="6">
        <v>2</v>
      </c>
      <c r="B502" s="6" t="str">
        <f t="shared" si="155"/>
        <v>1-497</v>
      </c>
      <c r="C502" s="29" t="s">
        <v>571</v>
      </c>
      <c r="D502" s="6" t="s">
        <v>1074</v>
      </c>
      <c r="E502" s="6"/>
      <c r="F502" s="6"/>
      <c r="G502" s="6">
        <v>1</v>
      </c>
      <c r="H502" s="6">
        <v>496</v>
      </c>
      <c r="I502" s="6">
        <f t="shared" ca="1" si="158"/>
        <v>9854390</v>
      </c>
      <c r="J502" s="6">
        <f ca="1">(INT((VLOOKUP(C502*100+10*(G502-1),[1]导表_副本怪物!$B$4:$AK$100000,23,0)*20+(VLOOKUP(C502*100+10*(G502-1),[1]导表_副本怪物!$B$4:$AK$100000,31,0)+VLOOKUP(C502*100+10*(G502-1),[1]导表_副本怪物!$B$4:$AK$100000,32,0)+VLOOKUP(C502*100+10*(G502-1),[1]导表_副本怪物!$B$4:$AK$100000,33,0)+VLOOKUP(C502*100+10*(G502-1),[1]导表_副本怪物!$B$4:$AK$100000,34,0)+VLOOKUP(C502*100+10*(G502-1),[1]导表_副本怪物!$B$4:$AK$100000,35,0))*20)*1000)/1000)</f>
        <v>11593400</v>
      </c>
      <c r="K502" s="6"/>
      <c r="L502" s="6"/>
      <c r="M502" s="6">
        <f t="shared" si="159"/>
        <v>1</v>
      </c>
      <c r="N502" s="6">
        <v>1</v>
      </c>
      <c r="O502" s="6"/>
      <c r="P502" s="6">
        <v>0</v>
      </c>
      <c r="Q502" s="6">
        <v>49700</v>
      </c>
      <c r="R502" s="41">
        <v>49701</v>
      </c>
      <c r="S502" s="41">
        <v>500</v>
      </c>
      <c r="T502" s="41">
        <v>49702</v>
      </c>
      <c r="U502" s="41">
        <v>500</v>
      </c>
      <c r="V502" s="41">
        <v>49703</v>
      </c>
      <c r="W502" s="41">
        <v>500</v>
      </c>
      <c r="X502" s="41">
        <v>49704</v>
      </c>
      <c r="Y502" s="41">
        <v>500</v>
      </c>
      <c r="Z502" s="41">
        <v>49705</v>
      </c>
      <c r="AA502" s="41">
        <v>500</v>
      </c>
      <c r="AB502" s="41">
        <v>49706</v>
      </c>
      <c r="AC502" s="41">
        <v>500</v>
      </c>
      <c r="AD502" s="41">
        <v>49707</v>
      </c>
      <c r="AE502" s="41">
        <v>1</v>
      </c>
      <c r="AF502" s="6"/>
      <c r="AG502" s="6"/>
      <c r="AH502" s="6">
        <v>10</v>
      </c>
      <c r="AI502" s="6" t="str">
        <f t="shared" si="156"/>
        <v>fightbg10</v>
      </c>
      <c r="AJ502" s="6" t="str">
        <f t="shared" si="157"/>
        <v>smallback_10</v>
      </c>
      <c r="AK502" s="18">
        <v>49700</v>
      </c>
      <c r="AL502" s="5" t="str">
        <f t="shared" si="161"/>
        <v>map10_2</v>
      </c>
    </row>
    <row r="503" spans="1:38" s="2" customFormat="1" x14ac:dyDescent="0.3">
      <c r="A503" s="6">
        <v>2</v>
      </c>
      <c r="B503" s="6" t="str">
        <f t="shared" si="155"/>
        <v>1-498</v>
      </c>
      <c r="C503" s="29" t="s">
        <v>572</v>
      </c>
      <c r="D503" s="6" t="s">
        <v>1075</v>
      </c>
      <c r="E503" s="6"/>
      <c r="F503" s="6"/>
      <c r="G503" s="6">
        <v>1</v>
      </c>
      <c r="H503" s="6">
        <v>497</v>
      </c>
      <c r="I503" s="6">
        <f t="shared" ca="1" si="158"/>
        <v>10095875</v>
      </c>
      <c r="J503" s="6">
        <f ca="1">(INT((VLOOKUP(C503*100+10*(G503-1),[1]导表_副本怪物!$B$4:$AK$100000,23,0)*20+(VLOOKUP(C503*100+10*(G503-1),[1]导表_副本怪物!$B$4:$AK$100000,31,0)+VLOOKUP(C503*100+10*(G503-1),[1]导表_副本怪物!$B$4:$AK$100000,32,0)+VLOOKUP(C503*100+10*(G503-1),[1]导表_副本怪物!$B$4:$AK$100000,33,0)+VLOOKUP(C503*100+10*(G503-1),[1]导表_副本怪物!$B$4:$AK$100000,34,0)+VLOOKUP(C503*100+10*(G503-1),[1]导表_副本怪物!$B$4:$AK$100000,35,0))*20)*1000)/1000)</f>
        <v>11877500</v>
      </c>
      <c r="K503" s="6"/>
      <c r="L503" s="6"/>
      <c r="M503" s="6">
        <f t="shared" si="159"/>
        <v>1</v>
      </c>
      <c r="N503" s="12">
        <v>1</v>
      </c>
      <c r="O503" s="12"/>
      <c r="P503" s="6">
        <v>0</v>
      </c>
      <c r="Q503" s="6">
        <v>49800</v>
      </c>
      <c r="R503" s="41">
        <v>49801</v>
      </c>
      <c r="S503" s="41">
        <v>500</v>
      </c>
      <c r="T503" s="41">
        <v>49802</v>
      </c>
      <c r="U503" s="41">
        <v>500</v>
      </c>
      <c r="V503" s="41">
        <v>49803</v>
      </c>
      <c r="W503" s="41">
        <v>500</v>
      </c>
      <c r="X503" s="41">
        <v>49804</v>
      </c>
      <c r="Y503" s="41">
        <v>500</v>
      </c>
      <c r="Z503" s="41">
        <v>49805</v>
      </c>
      <c r="AA503" s="41">
        <v>500</v>
      </c>
      <c r="AB503" s="41">
        <v>49806</v>
      </c>
      <c r="AC503" s="41">
        <v>500</v>
      </c>
      <c r="AD503" s="41">
        <v>49807</v>
      </c>
      <c r="AE503" s="41">
        <v>1</v>
      </c>
      <c r="AF503" s="6"/>
      <c r="AG503" s="6"/>
      <c r="AH503" s="6">
        <v>10</v>
      </c>
      <c r="AI503" s="6" t="str">
        <f t="shared" si="156"/>
        <v>fightbg10</v>
      </c>
      <c r="AJ503" s="6" t="str">
        <f t="shared" si="157"/>
        <v>smallback_10</v>
      </c>
      <c r="AK503" s="18">
        <v>49800</v>
      </c>
      <c r="AL503" s="5" t="str">
        <f t="shared" si="162"/>
        <v>map10_3</v>
      </c>
    </row>
    <row r="504" spans="1:38" s="2" customFormat="1" x14ac:dyDescent="0.3">
      <c r="A504" s="6">
        <v>2</v>
      </c>
      <c r="B504" s="6" t="str">
        <f t="shared" si="155"/>
        <v>1-499</v>
      </c>
      <c r="C504" s="29" t="s">
        <v>573</v>
      </c>
      <c r="D504" s="6" t="s">
        <v>1076</v>
      </c>
      <c r="E504" s="6"/>
      <c r="F504" s="6"/>
      <c r="G504" s="6">
        <v>1</v>
      </c>
      <c r="H504" s="6">
        <v>498</v>
      </c>
      <c r="I504" s="6">
        <f t="shared" ca="1" si="158"/>
        <v>10337360</v>
      </c>
      <c r="J504" s="6">
        <f ca="1">(INT((VLOOKUP(C504*100+10*(G504-1),[1]导表_副本怪物!$B$4:$AK$100000,23,0)*20+(VLOOKUP(C504*100+10*(G504-1),[1]导表_副本怪物!$B$4:$AK$100000,31,0)+VLOOKUP(C504*100+10*(G504-1),[1]导表_副本怪物!$B$4:$AK$100000,32,0)+VLOOKUP(C504*100+10*(G504-1),[1]导表_副本怪物!$B$4:$AK$100000,33,0)+VLOOKUP(C504*100+10*(G504-1),[1]导表_副本怪物!$B$4:$AK$100000,34,0)+VLOOKUP(C504*100+10*(G504-1),[1]导表_副本怪物!$B$4:$AK$100000,35,0))*20)*1000)/1000)</f>
        <v>12161600</v>
      </c>
      <c r="K504" s="6"/>
      <c r="L504" s="6"/>
      <c r="M504" s="6">
        <f t="shared" si="159"/>
        <v>1</v>
      </c>
      <c r="N504" s="6">
        <v>1</v>
      </c>
      <c r="O504" s="6"/>
      <c r="P504" s="6">
        <v>0</v>
      </c>
      <c r="Q504" s="6">
        <v>49900</v>
      </c>
      <c r="R504" s="41">
        <v>49901</v>
      </c>
      <c r="S504" s="41">
        <v>500</v>
      </c>
      <c r="T504" s="41">
        <v>49902</v>
      </c>
      <c r="U504" s="41">
        <v>500</v>
      </c>
      <c r="V504" s="41">
        <v>49903</v>
      </c>
      <c r="W504" s="41">
        <v>500</v>
      </c>
      <c r="X504" s="41">
        <v>49904</v>
      </c>
      <c r="Y504" s="41">
        <v>500</v>
      </c>
      <c r="Z504" s="41">
        <v>49905</v>
      </c>
      <c r="AA504" s="41">
        <v>500</v>
      </c>
      <c r="AB504" s="41">
        <v>49906</v>
      </c>
      <c r="AC504" s="41">
        <v>500</v>
      </c>
      <c r="AD504" s="41">
        <v>49907</v>
      </c>
      <c r="AE504" s="41">
        <v>1</v>
      </c>
      <c r="AF504" s="6"/>
      <c r="AG504" s="6"/>
      <c r="AH504" s="6">
        <v>10</v>
      </c>
      <c r="AI504" s="6" t="str">
        <f t="shared" si="156"/>
        <v>fightbg10</v>
      </c>
      <c r="AJ504" s="6" t="str">
        <f t="shared" si="157"/>
        <v>smallback_10</v>
      </c>
      <c r="AK504" s="18">
        <v>49900</v>
      </c>
      <c r="AL504" s="5" t="str">
        <f t="shared" si="163"/>
        <v>map10_4</v>
      </c>
    </row>
    <row r="505" spans="1:38" s="2" customFormat="1" x14ac:dyDescent="0.3">
      <c r="A505" s="6">
        <v>2</v>
      </c>
      <c r="B505" s="11" t="str">
        <f t="shared" si="155"/>
        <v>1-500</v>
      </c>
      <c r="C505" s="29" t="s">
        <v>574</v>
      </c>
      <c r="D505" s="6" t="s">
        <v>1077</v>
      </c>
      <c r="E505" s="6"/>
      <c r="F505" s="6"/>
      <c r="G505" s="11">
        <v>1</v>
      </c>
      <c r="H505" s="6">
        <v>499</v>
      </c>
      <c r="I505" s="6">
        <f t="shared" ca="1" si="158"/>
        <v>11638540</v>
      </c>
      <c r="J505" s="6">
        <f ca="1">(INT((VLOOKUP(C505*100+10*(G505-1),[1]导表_副本怪物!$B$4:$AK$100000,23,0)*20+(VLOOKUP(C505*100+10*(G505-1),[1]导表_副本怪物!$B$4:$AK$100000,31,0)+VLOOKUP(C505*100+10*(G505-1),[1]导表_副本怪物!$B$4:$AK$100000,32,0)+VLOOKUP(C505*100+10*(G505-1),[1]导表_副本怪物!$B$4:$AK$100000,33,0)+VLOOKUP(C505*100+10*(G505-1),[1]导表_副本怪物!$B$4:$AK$100000,34,0)+VLOOKUP(C505*100+10*(G505-1),[1]导表_副本怪物!$B$4:$AK$100000,35,0))*20)*1000)/1000)</f>
        <v>13692400</v>
      </c>
      <c r="K505" s="6"/>
      <c r="L505" s="6"/>
      <c r="M505" s="6">
        <f t="shared" si="159"/>
        <v>1</v>
      </c>
      <c r="N505" s="6">
        <v>1</v>
      </c>
      <c r="O505" s="6"/>
      <c r="P505" s="6">
        <v>0</v>
      </c>
      <c r="Q505" s="6">
        <v>50000</v>
      </c>
      <c r="R505" s="41">
        <v>50001</v>
      </c>
      <c r="S505" s="41">
        <v>500</v>
      </c>
      <c r="T505" s="41">
        <v>50002</v>
      </c>
      <c r="U505" s="41">
        <v>500</v>
      </c>
      <c r="V505" s="41">
        <v>50003</v>
      </c>
      <c r="W505" s="41">
        <v>500</v>
      </c>
      <c r="X505" s="41">
        <v>50004</v>
      </c>
      <c r="Y505" s="41">
        <v>500</v>
      </c>
      <c r="Z505" s="41">
        <v>50005</v>
      </c>
      <c r="AA505" s="41">
        <v>500</v>
      </c>
      <c r="AB505" s="41">
        <v>50006</v>
      </c>
      <c r="AC505" s="41">
        <v>500</v>
      </c>
      <c r="AD505" s="41">
        <v>50007</v>
      </c>
      <c r="AE505" s="41">
        <v>1</v>
      </c>
      <c r="AF505" s="6"/>
      <c r="AG505" s="6"/>
      <c r="AH505" s="6">
        <v>10</v>
      </c>
      <c r="AI505" s="6" t="str">
        <f t="shared" si="156"/>
        <v>fightbg10</v>
      </c>
      <c r="AJ505" s="6" t="str">
        <f t="shared" si="157"/>
        <v>smallback_10</v>
      </c>
      <c r="AK505" s="18">
        <v>50000</v>
      </c>
      <c r="AL505" s="5" t="str">
        <f t="shared" si="164"/>
        <v>map10_5</v>
      </c>
    </row>
    <row r="506" spans="1:38" s="2" customFormat="1" x14ac:dyDescent="0.3">
      <c r="A506" s="6">
        <v>2</v>
      </c>
      <c r="B506" s="6" t="str">
        <f t="shared" ref="B506:B533" si="165">"2-"&amp;C506</f>
        <v>2-101</v>
      </c>
      <c r="C506" s="29" t="s">
        <v>175</v>
      </c>
      <c r="D506" s="6" t="s">
        <v>1078</v>
      </c>
      <c r="E506" s="6"/>
      <c r="F506" s="6"/>
      <c r="G506" s="6">
        <v>2</v>
      </c>
      <c r="H506" s="6">
        <v>100</v>
      </c>
      <c r="I506" s="6">
        <f t="shared" ca="1" si="158"/>
        <v>25194</v>
      </c>
      <c r="J506" s="6">
        <f ca="1">(INT((VLOOKUP(C506*100+10*(G506-1),[1]导表_副本怪物!$B$4:$AK$100000,23,0)*20+(VLOOKUP(C506*100+10*(G506-1),[1]导表_副本怪物!$B$4:$AK$100000,31,0)+VLOOKUP(C506*100+10*(G506-1),[1]导表_副本怪物!$B$4:$AK$100000,32,0)+VLOOKUP(C506*100+10*(G506-1),[1]导表_副本怪物!$B$4:$AK$100000,33,0)+VLOOKUP(C506*100+10*(G506-1),[1]导表_副本怪物!$B$4:$AK$100000,34,0)+VLOOKUP(C506*100+10*(G506-1),[1]导表_副本怪物!$B$4:$AK$100000,35,0))*20)*1000)/1000)</f>
        <v>29640</v>
      </c>
      <c r="K506" s="12" t="s">
        <v>2126</v>
      </c>
      <c r="L506" s="12" t="s">
        <v>2083</v>
      </c>
      <c r="M506" s="6">
        <v>1</v>
      </c>
      <c r="N506" s="6">
        <v>1</v>
      </c>
      <c r="O506" s="6"/>
      <c r="P506" s="6">
        <v>0</v>
      </c>
      <c r="Q506" s="6">
        <f t="shared" ref="Q506:Q569" si="166">Q106+10</f>
        <v>10110</v>
      </c>
      <c r="R506" s="41">
        <f t="shared" ref="R506:R569" si="167">R106</f>
        <v>10101</v>
      </c>
      <c r="S506" s="41">
        <v>500</v>
      </c>
      <c r="T506" s="41">
        <f t="shared" ref="T506:T533" si="168">R506+1</f>
        <v>10102</v>
      </c>
      <c r="U506" s="41">
        <v>500</v>
      </c>
      <c r="V506" s="41">
        <f t="shared" ref="V506:V533" si="169">R506+2</f>
        <v>10103</v>
      </c>
      <c r="W506" s="41">
        <v>500</v>
      </c>
      <c r="X506" s="41">
        <f t="shared" ref="X506:X543" si="170">R506+3</f>
        <v>10104</v>
      </c>
      <c r="Y506" s="41">
        <v>500</v>
      </c>
      <c r="Z506" s="41">
        <f t="shared" ref="Z506:Z543" si="171">R506+4</f>
        <v>10105</v>
      </c>
      <c r="AA506" s="41">
        <v>500</v>
      </c>
      <c r="AB506" s="41">
        <f t="shared" ref="AB506:AB543" si="172">R506+5</f>
        <v>10106</v>
      </c>
      <c r="AC506" s="41">
        <v>500</v>
      </c>
      <c r="AD506" s="41">
        <f t="shared" ref="AD506:AD547" si="173">R506+6</f>
        <v>10107</v>
      </c>
      <c r="AE506" s="41">
        <v>1</v>
      </c>
      <c r="AF506" s="6"/>
      <c r="AG506" s="6"/>
      <c r="AH506" s="6">
        <f>AH106</f>
        <v>1</v>
      </c>
      <c r="AI506" s="6" t="str">
        <f>AI106</f>
        <v>fightbg1</v>
      </c>
      <c r="AJ506" s="6" t="str">
        <f>AJ106</f>
        <v>smallback_1</v>
      </c>
      <c r="AK506" s="18">
        <f>[1]导表_副本怪物!G3964</f>
        <v>10110</v>
      </c>
      <c r="AL506" s="5" t="str">
        <f t="shared" ref="AL506:AL569" si="174">AL106</f>
        <v>map1_1</v>
      </c>
    </row>
    <row r="507" spans="1:38" s="2" customFormat="1" x14ac:dyDescent="0.3">
      <c r="A507" s="6">
        <v>2</v>
      </c>
      <c r="B507" s="6" t="str">
        <f t="shared" si="165"/>
        <v>2-102</v>
      </c>
      <c r="C507" s="29" t="s">
        <v>176</v>
      </c>
      <c r="D507" s="6" t="s">
        <v>1079</v>
      </c>
      <c r="E507" s="6"/>
      <c r="F507" s="6"/>
      <c r="G507" s="6">
        <v>2</v>
      </c>
      <c r="H507" s="6">
        <v>101</v>
      </c>
      <c r="I507" s="6">
        <f t="shared" ca="1" si="158"/>
        <v>25789</v>
      </c>
      <c r="J507" s="6">
        <f ca="1">(INT((VLOOKUP(C507*100+10*(G507-1),[1]导表_副本怪物!$B$4:$AK$100000,23,0)*20+(VLOOKUP(C507*100+10*(G507-1),[1]导表_副本怪物!$B$4:$AK$100000,31,0)+VLOOKUP(C507*100+10*(G507-1),[1]导表_副本怪物!$B$4:$AK$100000,32,0)+VLOOKUP(C507*100+10*(G507-1),[1]导表_副本怪物!$B$4:$AK$100000,33,0)+VLOOKUP(C507*100+10*(G507-1),[1]导表_副本怪物!$B$4:$AK$100000,34,0)+VLOOKUP(C507*100+10*(G507-1),[1]导表_副本怪物!$B$4:$AK$100000,35,0))*20)*1000)/1000)</f>
        <v>30340</v>
      </c>
      <c r="K507" s="6"/>
      <c r="L507" s="6"/>
      <c r="M507" s="6">
        <v>1</v>
      </c>
      <c r="N507" s="6">
        <v>1</v>
      </c>
      <c r="O507" s="6"/>
      <c r="P507" s="6">
        <v>0</v>
      </c>
      <c r="Q507" s="6">
        <f t="shared" si="166"/>
        <v>10210</v>
      </c>
      <c r="R507" s="41">
        <f t="shared" si="167"/>
        <v>10201</v>
      </c>
      <c r="S507" s="41">
        <v>500</v>
      </c>
      <c r="T507" s="41">
        <f t="shared" si="168"/>
        <v>10202</v>
      </c>
      <c r="U507" s="41">
        <v>500</v>
      </c>
      <c r="V507" s="41">
        <f t="shared" si="169"/>
        <v>10203</v>
      </c>
      <c r="W507" s="41">
        <v>500</v>
      </c>
      <c r="X507" s="41">
        <f t="shared" si="170"/>
        <v>10204</v>
      </c>
      <c r="Y507" s="41">
        <v>500</v>
      </c>
      <c r="Z507" s="41">
        <f t="shared" si="171"/>
        <v>10205</v>
      </c>
      <c r="AA507" s="41">
        <v>500</v>
      </c>
      <c r="AB507" s="41">
        <f t="shared" si="172"/>
        <v>10206</v>
      </c>
      <c r="AC507" s="41">
        <v>500</v>
      </c>
      <c r="AD507" s="41">
        <f t="shared" si="173"/>
        <v>10207</v>
      </c>
      <c r="AE507" s="41">
        <v>1</v>
      </c>
      <c r="AF507" s="6"/>
      <c r="AG507" s="6"/>
      <c r="AH507" s="6">
        <f t="shared" ref="AH507" si="175">AH107</f>
        <v>1</v>
      </c>
      <c r="AI507" s="6" t="str">
        <f t="shared" ref="AI507:AJ507" si="176">AI107</f>
        <v>fightbg1</v>
      </c>
      <c r="AJ507" s="6" t="str">
        <f t="shared" si="176"/>
        <v>smallback_1</v>
      </c>
      <c r="AK507" s="18">
        <f>[1]导表_副本怪物!G3965</f>
        <v>10210</v>
      </c>
      <c r="AL507" s="5" t="str">
        <f t="shared" si="174"/>
        <v>map1_2</v>
      </c>
    </row>
    <row r="508" spans="1:38" s="2" customFormat="1" x14ac:dyDescent="0.3">
      <c r="A508" s="6">
        <v>2</v>
      </c>
      <c r="B508" s="6" t="str">
        <f t="shared" si="165"/>
        <v>2-103</v>
      </c>
      <c r="C508" s="29" t="s">
        <v>177</v>
      </c>
      <c r="D508" s="6" t="s">
        <v>1080</v>
      </c>
      <c r="E508" s="6"/>
      <c r="F508" s="6"/>
      <c r="G508" s="6">
        <v>2</v>
      </c>
      <c r="H508" s="6">
        <v>102</v>
      </c>
      <c r="I508" s="6">
        <f t="shared" ca="1" si="158"/>
        <v>26367</v>
      </c>
      <c r="J508" s="6">
        <f ca="1">(INT((VLOOKUP(C508*100+10*(G508-1),[1]导表_副本怪物!$B$4:$AK$100000,23,0)*20+(VLOOKUP(C508*100+10*(G508-1),[1]导表_副本怪物!$B$4:$AK$100000,31,0)+VLOOKUP(C508*100+10*(G508-1),[1]导表_副本怪物!$B$4:$AK$100000,32,0)+VLOOKUP(C508*100+10*(G508-1),[1]导表_副本怪物!$B$4:$AK$100000,33,0)+VLOOKUP(C508*100+10*(G508-1),[1]导表_副本怪物!$B$4:$AK$100000,34,0)+VLOOKUP(C508*100+10*(G508-1),[1]导表_副本怪物!$B$4:$AK$100000,35,0))*20)*1000)/1000)</f>
        <v>31020</v>
      </c>
      <c r="K508" s="6"/>
      <c r="L508" s="6"/>
      <c r="M508" s="6">
        <v>1</v>
      </c>
      <c r="N508" s="12">
        <v>1</v>
      </c>
      <c r="O508" s="12"/>
      <c r="P508" s="6">
        <v>0</v>
      </c>
      <c r="Q508" s="6">
        <f t="shared" si="166"/>
        <v>10310</v>
      </c>
      <c r="R508" s="41">
        <f t="shared" si="167"/>
        <v>10301</v>
      </c>
      <c r="S508" s="41">
        <v>500</v>
      </c>
      <c r="T508" s="41">
        <f t="shared" si="168"/>
        <v>10302</v>
      </c>
      <c r="U508" s="41">
        <v>500</v>
      </c>
      <c r="V508" s="41">
        <f t="shared" si="169"/>
        <v>10303</v>
      </c>
      <c r="W508" s="41">
        <v>500</v>
      </c>
      <c r="X508" s="41">
        <f t="shared" si="170"/>
        <v>10304</v>
      </c>
      <c r="Y508" s="41">
        <v>500</v>
      </c>
      <c r="Z508" s="41">
        <f t="shared" si="171"/>
        <v>10305</v>
      </c>
      <c r="AA508" s="41">
        <v>500</v>
      </c>
      <c r="AB508" s="41">
        <f t="shared" si="172"/>
        <v>10306</v>
      </c>
      <c r="AC508" s="41">
        <v>500</v>
      </c>
      <c r="AD508" s="41">
        <f t="shared" si="173"/>
        <v>10307</v>
      </c>
      <c r="AE508" s="41">
        <v>1</v>
      </c>
      <c r="AF508" s="6"/>
      <c r="AG508" s="6"/>
      <c r="AH508" s="6">
        <f t="shared" ref="AH508" si="177">AH108</f>
        <v>1</v>
      </c>
      <c r="AI508" s="6" t="str">
        <f t="shared" ref="AI508:AJ508" si="178">AI108</f>
        <v>fightbg1</v>
      </c>
      <c r="AJ508" s="6" t="str">
        <f t="shared" si="178"/>
        <v>smallback_1</v>
      </c>
      <c r="AK508" s="18">
        <f>[1]导表_副本怪物!G3966</f>
        <v>10310</v>
      </c>
      <c r="AL508" s="5" t="str">
        <f t="shared" si="174"/>
        <v>map1_3</v>
      </c>
    </row>
    <row r="509" spans="1:38" s="2" customFormat="1" x14ac:dyDescent="0.3">
      <c r="A509" s="6">
        <v>2</v>
      </c>
      <c r="B509" s="6" t="str">
        <f t="shared" si="165"/>
        <v>2-104</v>
      </c>
      <c r="C509" s="29" t="s">
        <v>178</v>
      </c>
      <c r="D509" s="6" t="s">
        <v>1081</v>
      </c>
      <c r="E509" s="6"/>
      <c r="F509" s="6"/>
      <c r="G509" s="6">
        <v>2</v>
      </c>
      <c r="H509" s="6">
        <v>103</v>
      </c>
      <c r="I509" s="6">
        <f t="shared" ca="1" si="158"/>
        <v>26945</v>
      </c>
      <c r="J509" s="6">
        <f ca="1">(INT((VLOOKUP(C509*100+10*(G509-1),[1]导表_副本怪物!$B$4:$AK$100000,23,0)*20+(VLOOKUP(C509*100+10*(G509-1),[1]导表_副本怪物!$B$4:$AK$100000,31,0)+VLOOKUP(C509*100+10*(G509-1),[1]导表_副本怪物!$B$4:$AK$100000,32,0)+VLOOKUP(C509*100+10*(G509-1),[1]导表_副本怪物!$B$4:$AK$100000,33,0)+VLOOKUP(C509*100+10*(G509-1),[1]导表_副本怪物!$B$4:$AK$100000,34,0)+VLOOKUP(C509*100+10*(G509-1),[1]导表_副本怪物!$B$4:$AK$100000,35,0))*20)*1000)/1000)</f>
        <v>31700</v>
      </c>
      <c r="K509" s="6"/>
      <c r="L509" s="6"/>
      <c r="M509" s="6">
        <v>1</v>
      </c>
      <c r="N509" s="6">
        <v>1</v>
      </c>
      <c r="O509" s="6"/>
      <c r="P509" s="6">
        <v>0</v>
      </c>
      <c r="Q509" s="6">
        <f t="shared" si="166"/>
        <v>10410</v>
      </c>
      <c r="R509" s="41">
        <f t="shared" si="167"/>
        <v>10401</v>
      </c>
      <c r="S509" s="41">
        <v>500</v>
      </c>
      <c r="T509" s="41">
        <f t="shared" si="168"/>
        <v>10402</v>
      </c>
      <c r="U509" s="41">
        <v>500</v>
      </c>
      <c r="V509" s="41">
        <f t="shared" si="169"/>
        <v>10403</v>
      </c>
      <c r="W509" s="41">
        <v>500</v>
      </c>
      <c r="X509" s="41">
        <f t="shared" si="170"/>
        <v>10404</v>
      </c>
      <c r="Y509" s="41">
        <v>500</v>
      </c>
      <c r="Z509" s="41">
        <f t="shared" si="171"/>
        <v>10405</v>
      </c>
      <c r="AA509" s="41">
        <v>500</v>
      </c>
      <c r="AB509" s="41">
        <f t="shared" si="172"/>
        <v>10406</v>
      </c>
      <c r="AC509" s="41">
        <v>500</v>
      </c>
      <c r="AD509" s="41">
        <f t="shared" si="173"/>
        <v>10407</v>
      </c>
      <c r="AE509" s="41">
        <v>1</v>
      </c>
      <c r="AF509" s="6"/>
      <c r="AG509" s="6"/>
      <c r="AH509" s="6">
        <f t="shared" ref="AH509" si="179">AH109</f>
        <v>1</v>
      </c>
      <c r="AI509" s="6" t="str">
        <f t="shared" ref="AI509:AJ509" si="180">AI109</f>
        <v>fightbg1</v>
      </c>
      <c r="AJ509" s="6" t="str">
        <f t="shared" si="180"/>
        <v>smallback_1</v>
      </c>
      <c r="AK509" s="18">
        <f>[1]导表_副本怪物!G3967</f>
        <v>10410</v>
      </c>
      <c r="AL509" s="5" t="str">
        <f t="shared" si="174"/>
        <v>map1_4</v>
      </c>
    </row>
    <row r="510" spans="1:38" s="2" customFormat="1" x14ac:dyDescent="0.3">
      <c r="A510" s="6">
        <v>2</v>
      </c>
      <c r="B510" s="11" t="str">
        <f t="shared" si="165"/>
        <v>2-105</v>
      </c>
      <c r="C510" s="29" t="s">
        <v>179</v>
      </c>
      <c r="D510" s="6" t="s">
        <v>1082</v>
      </c>
      <c r="E510" s="6"/>
      <c r="F510" s="6"/>
      <c r="G510" s="11">
        <v>2</v>
      </c>
      <c r="H510" s="6">
        <v>104</v>
      </c>
      <c r="I510" s="6">
        <f t="shared" ca="1" si="158"/>
        <v>28866</v>
      </c>
      <c r="J510" s="6">
        <f ca="1">(INT((VLOOKUP(C510*100+10*(G510-1),[1]导表_副本怪物!$B$4:$AK$100000,23,0)*20+(VLOOKUP(C510*100+10*(G510-1),[1]导表_副本怪物!$B$4:$AK$100000,31,0)+VLOOKUP(C510*100+10*(G510-1),[1]导表_副本怪物!$B$4:$AK$100000,32,0)+VLOOKUP(C510*100+10*(G510-1),[1]导表_副本怪物!$B$4:$AK$100000,33,0)+VLOOKUP(C510*100+10*(G510-1),[1]导表_副本怪物!$B$4:$AK$100000,34,0)+VLOOKUP(C510*100+10*(G510-1),[1]导表_副本怪物!$B$4:$AK$100000,35,0))*20)*1000)/1000)</f>
        <v>33960</v>
      </c>
      <c r="K510" s="6"/>
      <c r="L510" s="6"/>
      <c r="M510" s="6">
        <v>1</v>
      </c>
      <c r="N510" s="6">
        <v>1</v>
      </c>
      <c r="O510" s="6"/>
      <c r="P510" s="6">
        <v>0</v>
      </c>
      <c r="Q510" s="6">
        <f t="shared" si="166"/>
        <v>10510</v>
      </c>
      <c r="R510" s="41">
        <f t="shared" si="167"/>
        <v>10501</v>
      </c>
      <c r="S510" s="41">
        <v>500</v>
      </c>
      <c r="T510" s="41">
        <f t="shared" si="168"/>
        <v>10502</v>
      </c>
      <c r="U510" s="41">
        <v>500</v>
      </c>
      <c r="V510" s="41">
        <f t="shared" si="169"/>
        <v>10503</v>
      </c>
      <c r="W510" s="41">
        <v>500</v>
      </c>
      <c r="X510" s="41">
        <f t="shared" si="170"/>
        <v>10504</v>
      </c>
      <c r="Y510" s="41">
        <v>500</v>
      </c>
      <c r="Z510" s="41">
        <f t="shared" si="171"/>
        <v>10505</v>
      </c>
      <c r="AA510" s="41">
        <v>500</v>
      </c>
      <c r="AB510" s="41">
        <f t="shared" si="172"/>
        <v>10506</v>
      </c>
      <c r="AC510" s="41">
        <v>500</v>
      </c>
      <c r="AD510" s="41">
        <f t="shared" si="173"/>
        <v>10507</v>
      </c>
      <c r="AE510" s="41">
        <v>1</v>
      </c>
      <c r="AF510" s="6"/>
      <c r="AG510" s="6"/>
      <c r="AH510" s="6">
        <f t="shared" ref="AH510" si="181">AH110</f>
        <v>1</v>
      </c>
      <c r="AI510" s="6" t="str">
        <f t="shared" ref="AI510:AJ510" si="182">AI110</f>
        <v>fightbg1</v>
      </c>
      <c r="AJ510" s="6" t="str">
        <f t="shared" si="182"/>
        <v>smallback_1</v>
      </c>
      <c r="AK510" s="18">
        <f>[1]导表_副本怪物!G3968</f>
        <v>10510</v>
      </c>
      <c r="AL510" s="5" t="str">
        <f t="shared" si="174"/>
        <v>map1_5</v>
      </c>
    </row>
    <row r="511" spans="1:38" s="2" customFormat="1" x14ac:dyDescent="0.3">
      <c r="A511" s="6">
        <v>2</v>
      </c>
      <c r="B511" s="6" t="str">
        <f t="shared" si="165"/>
        <v>2-106</v>
      </c>
      <c r="C511" s="29" t="s">
        <v>180</v>
      </c>
      <c r="D511" s="6" t="s">
        <v>1083</v>
      </c>
      <c r="E511" s="6"/>
      <c r="F511" s="6"/>
      <c r="G511" s="6">
        <v>2</v>
      </c>
      <c r="H511" s="6">
        <v>105</v>
      </c>
      <c r="I511" s="6">
        <f t="shared" ca="1" si="158"/>
        <v>26401</v>
      </c>
      <c r="J511" s="6">
        <f ca="1">(INT((VLOOKUP(C511*100+10*(G511-1),[1]导表_副本怪物!$B$4:$AK$100000,23,0)*20+(VLOOKUP(C511*100+10*(G511-1),[1]导表_副本怪物!$B$4:$AK$100000,31,0)+VLOOKUP(C511*100+10*(G511-1),[1]导表_副本怪物!$B$4:$AK$100000,32,0)+VLOOKUP(C511*100+10*(G511-1),[1]导表_副本怪物!$B$4:$AK$100000,33,0)+VLOOKUP(C511*100+10*(G511-1),[1]导表_副本怪物!$B$4:$AK$100000,34,0)+VLOOKUP(C511*100+10*(G511-1),[1]导表_副本怪物!$B$4:$AK$100000,35,0))*20)*1000)/1000)</f>
        <v>31060</v>
      </c>
      <c r="K511" s="12" t="s">
        <v>2082</v>
      </c>
      <c r="L511" s="12" t="s">
        <v>2083</v>
      </c>
      <c r="M511" s="6">
        <v>1</v>
      </c>
      <c r="N511" s="12">
        <v>1</v>
      </c>
      <c r="O511" s="12"/>
      <c r="P511" s="6">
        <v>0</v>
      </c>
      <c r="Q511" s="6">
        <f t="shared" si="166"/>
        <v>10610</v>
      </c>
      <c r="R511" s="41">
        <f t="shared" si="167"/>
        <v>10601</v>
      </c>
      <c r="S511" s="41">
        <v>500</v>
      </c>
      <c r="T511" s="41">
        <f t="shared" si="168"/>
        <v>10602</v>
      </c>
      <c r="U511" s="41">
        <v>500</v>
      </c>
      <c r="V511" s="41">
        <f t="shared" si="169"/>
        <v>10603</v>
      </c>
      <c r="W511" s="41">
        <v>500</v>
      </c>
      <c r="X511" s="41">
        <f t="shared" si="170"/>
        <v>10604</v>
      </c>
      <c r="Y511" s="41">
        <v>500</v>
      </c>
      <c r="Z511" s="41">
        <f t="shared" si="171"/>
        <v>10605</v>
      </c>
      <c r="AA511" s="41">
        <v>500</v>
      </c>
      <c r="AB511" s="41">
        <f t="shared" si="172"/>
        <v>10606</v>
      </c>
      <c r="AC511" s="41">
        <v>500</v>
      </c>
      <c r="AD511" s="41">
        <f t="shared" si="173"/>
        <v>10607</v>
      </c>
      <c r="AE511" s="41">
        <v>1</v>
      </c>
      <c r="AF511" s="6"/>
      <c r="AG511" s="6"/>
      <c r="AH511" s="6">
        <f t="shared" ref="AH511" si="183">AH111</f>
        <v>1</v>
      </c>
      <c r="AI511" s="6" t="str">
        <f t="shared" ref="AI511:AJ511" si="184">AI111</f>
        <v>fightbg1</v>
      </c>
      <c r="AJ511" s="6" t="str">
        <f t="shared" si="184"/>
        <v>smallback_1</v>
      </c>
      <c r="AK511" s="18">
        <f>[1]导表_副本怪物!G3969</f>
        <v>10610</v>
      </c>
      <c r="AL511" s="5" t="str">
        <f t="shared" si="174"/>
        <v>map1_1</v>
      </c>
    </row>
    <row r="512" spans="1:38" s="2" customFormat="1" x14ac:dyDescent="0.3">
      <c r="A512" s="6">
        <v>2</v>
      </c>
      <c r="B512" s="6" t="str">
        <f t="shared" si="165"/>
        <v>2-107</v>
      </c>
      <c r="C512" s="29" t="s">
        <v>181</v>
      </c>
      <c r="D512" s="6" t="s">
        <v>1084</v>
      </c>
      <c r="E512" s="6"/>
      <c r="F512" s="6"/>
      <c r="G512" s="6">
        <v>2</v>
      </c>
      <c r="H512" s="6">
        <v>106</v>
      </c>
      <c r="I512" s="6">
        <f t="shared" ca="1" si="158"/>
        <v>27030</v>
      </c>
      <c r="J512" s="6">
        <f ca="1">(INT((VLOOKUP(C512*100+10*(G512-1),[1]导表_副本怪物!$B$4:$AK$100000,23,0)*20+(VLOOKUP(C512*100+10*(G512-1),[1]导表_副本怪物!$B$4:$AK$100000,31,0)+VLOOKUP(C512*100+10*(G512-1),[1]导表_副本怪物!$B$4:$AK$100000,32,0)+VLOOKUP(C512*100+10*(G512-1),[1]导表_副本怪物!$B$4:$AK$100000,33,0)+VLOOKUP(C512*100+10*(G512-1),[1]导表_副本怪物!$B$4:$AK$100000,34,0)+VLOOKUP(C512*100+10*(G512-1),[1]导表_副本怪物!$B$4:$AK$100000,35,0))*20)*1000)/1000)</f>
        <v>31800</v>
      </c>
      <c r="K512" s="6"/>
      <c r="L512" s="6"/>
      <c r="M512" s="6">
        <v>1</v>
      </c>
      <c r="N512" s="6">
        <v>1</v>
      </c>
      <c r="O512" s="6"/>
      <c r="P512" s="6">
        <v>0</v>
      </c>
      <c r="Q512" s="6">
        <f t="shared" si="166"/>
        <v>10710</v>
      </c>
      <c r="R512" s="41">
        <f t="shared" si="167"/>
        <v>10701</v>
      </c>
      <c r="S512" s="41">
        <v>500</v>
      </c>
      <c r="T512" s="41">
        <f t="shared" si="168"/>
        <v>10702</v>
      </c>
      <c r="U512" s="41">
        <v>500</v>
      </c>
      <c r="V512" s="41">
        <f t="shared" si="169"/>
        <v>10703</v>
      </c>
      <c r="W512" s="41">
        <v>500</v>
      </c>
      <c r="X512" s="41">
        <f t="shared" si="170"/>
        <v>10704</v>
      </c>
      <c r="Y512" s="41">
        <v>500</v>
      </c>
      <c r="Z512" s="41">
        <f t="shared" si="171"/>
        <v>10705</v>
      </c>
      <c r="AA512" s="41">
        <v>500</v>
      </c>
      <c r="AB512" s="41">
        <f t="shared" si="172"/>
        <v>10706</v>
      </c>
      <c r="AC512" s="41">
        <v>500</v>
      </c>
      <c r="AD512" s="41">
        <f t="shared" si="173"/>
        <v>10707</v>
      </c>
      <c r="AE512" s="41">
        <v>1</v>
      </c>
      <c r="AF512" s="6"/>
      <c r="AG512" s="6"/>
      <c r="AH512" s="6">
        <f t="shared" ref="AH512" si="185">AH112</f>
        <v>1</v>
      </c>
      <c r="AI512" s="6" t="str">
        <f t="shared" ref="AI512:AJ512" si="186">AI112</f>
        <v>fightbg1</v>
      </c>
      <c r="AJ512" s="6" t="str">
        <f t="shared" si="186"/>
        <v>smallback_1</v>
      </c>
      <c r="AK512" s="18">
        <f>[1]导表_副本怪物!G3970</f>
        <v>10710</v>
      </c>
      <c r="AL512" s="5" t="str">
        <f t="shared" si="174"/>
        <v>map1_2</v>
      </c>
    </row>
    <row r="513" spans="1:38" s="2" customFormat="1" x14ac:dyDescent="0.3">
      <c r="A513" s="6">
        <v>2</v>
      </c>
      <c r="B513" s="6" t="str">
        <f t="shared" si="165"/>
        <v>2-108</v>
      </c>
      <c r="C513" s="29" t="s">
        <v>182</v>
      </c>
      <c r="D513" s="6" t="s">
        <v>1085</v>
      </c>
      <c r="E513" s="6"/>
      <c r="F513" s="6"/>
      <c r="G513" s="6">
        <v>2</v>
      </c>
      <c r="H513" s="6">
        <v>107</v>
      </c>
      <c r="I513" s="6">
        <f t="shared" ca="1" si="158"/>
        <v>27676</v>
      </c>
      <c r="J513" s="6">
        <f ca="1">(INT((VLOOKUP(C513*100+10*(G513-1),[1]导表_副本怪物!$B$4:$AK$100000,23,0)*20+(VLOOKUP(C513*100+10*(G513-1),[1]导表_副本怪物!$B$4:$AK$100000,31,0)+VLOOKUP(C513*100+10*(G513-1),[1]导表_副本怪物!$B$4:$AK$100000,32,0)+VLOOKUP(C513*100+10*(G513-1),[1]导表_副本怪物!$B$4:$AK$100000,33,0)+VLOOKUP(C513*100+10*(G513-1),[1]导表_副本怪物!$B$4:$AK$100000,34,0)+VLOOKUP(C513*100+10*(G513-1),[1]导表_副本怪物!$B$4:$AK$100000,35,0))*20)*1000)/1000)</f>
        <v>32560</v>
      </c>
      <c r="K513" s="6"/>
      <c r="L513" s="6"/>
      <c r="M513" s="6">
        <v>1</v>
      </c>
      <c r="N513" s="6">
        <v>1</v>
      </c>
      <c r="O513" s="6"/>
      <c r="P513" s="6">
        <v>0</v>
      </c>
      <c r="Q513" s="6">
        <f t="shared" si="166"/>
        <v>10810</v>
      </c>
      <c r="R513" s="41">
        <f t="shared" si="167"/>
        <v>10801</v>
      </c>
      <c r="S513" s="41">
        <v>500</v>
      </c>
      <c r="T513" s="41">
        <f t="shared" si="168"/>
        <v>10802</v>
      </c>
      <c r="U513" s="41">
        <v>500</v>
      </c>
      <c r="V513" s="41">
        <f t="shared" si="169"/>
        <v>10803</v>
      </c>
      <c r="W513" s="41">
        <v>500</v>
      </c>
      <c r="X513" s="41">
        <f t="shared" si="170"/>
        <v>10804</v>
      </c>
      <c r="Y513" s="41">
        <v>500</v>
      </c>
      <c r="Z513" s="41">
        <f t="shared" si="171"/>
        <v>10805</v>
      </c>
      <c r="AA513" s="41">
        <v>500</v>
      </c>
      <c r="AB513" s="41">
        <f t="shared" si="172"/>
        <v>10806</v>
      </c>
      <c r="AC513" s="41">
        <v>500</v>
      </c>
      <c r="AD513" s="41">
        <f t="shared" si="173"/>
        <v>10807</v>
      </c>
      <c r="AE513" s="41">
        <v>1</v>
      </c>
      <c r="AF513" s="6"/>
      <c r="AG513" s="6"/>
      <c r="AH513" s="6">
        <f t="shared" ref="AH513" si="187">AH113</f>
        <v>1</v>
      </c>
      <c r="AI513" s="6" t="str">
        <f t="shared" ref="AI513:AJ513" si="188">AI113</f>
        <v>fightbg1</v>
      </c>
      <c r="AJ513" s="6" t="str">
        <f t="shared" si="188"/>
        <v>smallback_1</v>
      </c>
      <c r="AK513" s="18">
        <f>[1]导表_副本怪物!G3971</f>
        <v>10810</v>
      </c>
      <c r="AL513" s="5" t="str">
        <f t="shared" si="174"/>
        <v>map1_3</v>
      </c>
    </row>
    <row r="514" spans="1:38" s="2" customFormat="1" x14ac:dyDescent="0.3">
      <c r="A514" s="6">
        <v>2</v>
      </c>
      <c r="B514" s="6" t="str">
        <f t="shared" si="165"/>
        <v>2-109</v>
      </c>
      <c r="C514" s="29" t="s">
        <v>183</v>
      </c>
      <c r="D514" s="6" t="s">
        <v>1086</v>
      </c>
      <c r="E514" s="6"/>
      <c r="F514" s="6"/>
      <c r="G514" s="6">
        <v>2</v>
      </c>
      <c r="H514" s="6">
        <v>108</v>
      </c>
      <c r="I514" s="6">
        <f t="shared" ca="1" si="158"/>
        <v>28271</v>
      </c>
      <c r="J514" s="6">
        <f ca="1">(INT((VLOOKUP(C514*100+10*(G514-1),[1]导表_副本怪物!$B$4:$AK$100000,23,0)*20+(VLOOKUP(C514*100+10*(G514-1),[1]导表_副本怪物!$B$4:$AK$100000,31,0)+VLOOKUP(C514*100+10*(G514-1),[1]导表_副本怪物!$B$4:$AK$100000,32,0)+VLOOKUP(C514*100+10*(G514-1),[1]导表_副本怪物!$B$4:$AK$100000,33,0)+VLOOKUP(C514*100+10*(G514-1),[1]导表_副本怪物!$B$4:$AK$100000,34,0)+VLOOKUP(C514*100+10*(G514-1),[1]导表_副本怪物!$B$4:$AK$100000,35,0))*20)*1000)/1000)</f>
        <v>33260</v>
      </c>
      <c r="K514" s="6"/>
      <c r="L514" s="6"/>
      <c r="M514" s="6">
        <v>1</v>
      </c>
      <c r="N514" s="12">
        <v>1</v>
      </c>
      <c r="O514" s="12"/>
      <c r="P514" s="6">
        <v>0</v>
      </c>
      <c r="Q514" s="6">
        <f t="shared" si="166"/>
        <v>10910</v>
      </c>
      <c r="R514" s="41">
        <f t="shared" si="167"/>
        <v>10901</v>
      </c>
      <c r="S514" s="41">
        <v>500</v>
      </c>
      <c r="T514" s="41">
        <f t="shared" si="168"/>
        <v>10902</v>
      </c>
      <c r="U514" s="41">
        <v>500</v>
      </c>
      <c r="V514" s="41">
        <f t="shared" si="169"/>
        <v>10903</v>
      </c>
      <c r="W514" s="41">
        <v>500</v>
      </c>
      <c r="X514" s="41">
        <f t="shared" si="170"/>
        <v>10904</v>
      </c>
      <c r="Y514" s="41">
        <v>500</v>
      </c>
      <c r="Z514" s="41">
        <f t="shared" si="171"/>
        <v>10905</v>
      </c>
      <c r="AA514" s="41">
        <v>500</v>
      </c>
      <c r="AB514" s="41">
        <f t="shared" si="172"/>
        <v>10906</v>
      </c>
      <c r="AC514" s="41">
        <v>500</v>
      </c>
      <c r="AD514" s="41">
        <f t="shared" si="173"/>
        <v>10907</v>
      </c>
      <c r="AE514" s="41">
        <v>1</v>
      </c>
      <c r="AF514" s="6"/>
      <c r="AG514" s="6"/>
      <c r="AH514" s="6">
        <f t="shared" ref="AH514" si="189">AH114</f>
        <v>1</v>
      </c>
      <c r="AI514" s="6" t="str">
        <f t="shared" ref="AI514:AJ514" si="190">AI114</f>
        <v>fightbg1</v>
      </c>
      <c r="AJ514" s="6" t="str">
        <f t="shared" si="190"/>
        <v>smallback_1</v>
      </c>
      <c r="AK514" s="18">
        <f>[1]导表_副本怪物!G3972</f>
        <v>10910</v>
      </c>
      <c r="AL514" s="5" t="str">
        <f t="shared" si="174"/>
        <v>map1_4</v>
      </c>
    </row>
    <row r="515" spans="1:38" s="2" customFormat="1" x14ac:dyDescent="0.3">
      <c r="A515" s="6">
        <v>2</v>
      </c>
      <c r="B515" s="11" t="str">
        <f t="shared" si="165"/>
        <v>2-110</v>
      </c>
      <c r="C515" s="29" t="s">
        <v>184</v>
      </c>
      <c r="D515" s="6" t="s">
        <v>1087</v>
      </c>
      <c r="E515" s="6"/>
      <c r="F515" s="6"/>
      <c r="G515" s="11">
        <v>2</v>
      </c>
      <c r="H515" s="6">
        <v>109</v>
      </c>
      <c r="I515" s="6">
        <f t="shared" ca="1" si="158"/>
        <v>33983</v>
      </c>
      <c r="J515" s="6">
        <f ca="1">(INT((VLOOKUP(C515*100+10*(G515-1),[1]导表_副本怪物!$B$4:$AK$100000,23,0)*20+(VLOOKUP(C515*100+10*(G515-1),[1]导表_副本怪物!$B$4:$AK$100000,31,0)+VLOOKUP(C515*100+10*(G515-1),[1]导表_副本怪物!$B$4:$AK$100000,32,0)+VLOOKUP(C515*100+10*(G515-1),[1]导表_副本怪物!$B$4:$AK$100000,33,0)+VLOOKUP(C515*100+10*(G515-1),[1]导表_副本怪物!$B$4:$AK$100000,34,0)+VLOOKUP(C515*100+10*(G515-1),[1]导表_副本怪物!$B$4:$AK$100000,35,0))*20)*1000)/1000)</f>
        <v>39980</v>
      </c>
      <c r="K515" s="6"/>
      <c r="L515" s="6"/>
      <c r="M515" s="6">
        <v>1</v>
      </c>
      <c r="N515" s="6">
        <v>1</v>
      </c>
      <c r="O515" s="6"/>
      <c r="P515" s="6">
        <v>0</v>
      </c>
      <c r="Q515" s="6">
        <f t="shared" si="166"/>
        <v>11010</v>
      </c>
      <c r="R515" s="41">
        <f t="shared" si="167"/>
        <v>11001</v>
      </c>
      <c r="S515" s="41">
        <v>500</v>
      </c>
      <c r="T515" s="41">
        <f t="shared" si="168"/>
        <v>11002</v>
      </c>
      <c r="U515" s="41">
        <v>500</v>
      </c>
      <c r="V515" s="41">
        <f t="shared" si="169"/>
        <v>11003</v>
      </c>
      <c r="W515" s="41">
        <v>500</v>
      </c>
      <c r="X515" s="41">
        <f t="shared" si="170"/>
        <v>11004</v>
      </c>
      <c r="Y515" s="41">
        <v>500</v>
      </c>
      <c r="Z515" s="41">
        <f t="shared" si="171"/>
        <v>11005</v>
      </c>
      <c r="AA515" s="41">
        <v>500</v>
      </c>
      <c r="AB515" s="41">
        <f t="shared" si="172"/>
        <v>11006</v>
      </c>
      <c r="AC515" s="41">
        <v>500</v>
      </c>
      <c r="AD515" s="41">
        <f t="shared" si="173"/>
        <v>11007</v>
      </c>
      <c r="AE515" s="41">
        <v>1</v>
      </c>
      <c r="AF515" s="6"/>
      <c r="AG515" s="6"/>
      <c r="AH515" s="6">
        <f t="shared" ref="AH515" si="191">AH115</f>
        <v>1</v>
      </c>
      <c r="AI515" s="6" t="str">
        <f t="shared" ref="AI515:AJ515" si="192">AI115</f>
        <v>fightbg1</v>
      </c>
      <c r="AJ515" s="6" t="str">
        <f t="shared" si="192"/>
        <v>smallback_1</v>
      </c>
      <c r="AK515" s="18">
        <f>[1]导表_副本怪物!G3973</f>
        <v>11010</v>
      </c>
      <c r="AL515" s="5" t="str">
        <f t="shared" si="174"/>
        <v>map1_5</v>
      </c>
    </row>
    <row r="516" spans="1:38" s="2" customFormat="1" x14ac:dyDescent="0.3">
      <c r="A516" s="6">
        <v>2</v>
      </c>
      <c r="B516" s="6" t="str">
        <f t="shared" si="165"/>
        <v>2-111</v>
      </c>
      <c r="C516" s="29" t="s">
        <v>185</v>
      </c>
      <c r="D516" s="6" t="s">
        <v>1088</v>
      </c>
      <c r="E516" s="6"/>
      <c r="F516" s="6"/>
      <c r="G516" s="6">
        <v>2</v>
      </c>
      <c r="H516" s="6">
        <v>110</v>
      </c>
      <c r="I516" s="6">
        <f t="shared" ca="1" si="158"/>
        <v>31076</v>
      </c>
      <c r="J516" s="6">
        <f ca="1">(INT((VLOOKUP(C516*100+10*(G516-1),[1]导表_副本怪物!$B$4:$AK$100000,23,0)*20+(VLOOKUP(C516*100+10*(G516-1),[1]导表_副本怪物!$B$4:$AK$100000,31,0)+VLOOKUP(C516*100+10*(G516-1),[1]导表_副本怪物!$B$4:$AK$100000,32,0)+VLOOKUP(C516*100+10*(G516-1),[1]导表_副本怪物!$B$4:$AK$100000,33,0)+VLOOKUP(C516*100+10*(G516-1),[1]导表_副本怪物!$B$4:$AK$100000,34,0)+VLOOKUP(C516*100+10*(G516-1),[1]导表_副本怪物!$B$4:$AK$100000,35,0))*20)*1000)/1000)</f>
        <v>36560</v>
      </c>
      <c r="K516" s="12" t="s">
        <v>2084</v>
      </c>
      <c r="L516" s="12" t="s">
        <v>2083</v>
      </c>
      <c r="M516" s="6">
        <v>1</v>
      </c>
      <c r="N516" s="6">
        <v>1</v>
      </c>
      <c r="O516" s="6"/>
      <c r="P516" s="6">
        <v>0</v>
      </c>
      <c r="Q516" s="6">
        <f t="shared" si="166"/>
        <v>11110</v>
      </c>
      <c r="R516" s="41">
        <f t="shared" si="167"/>
        <v>11101</v>
      </c>
      <c r="S516" s="41">
        <v>500</v>
      </c>
      <c r="T516" s="41">
        <f t="shared" si="168"/>
        <v>11102</v>
      </c>
      <c r="U516" s="41">
        <v>500</v>
      </c>
      <c r="V516" s="41">
        <f t="shared" si="169"/>
        <v>11103</v>
      </c>
      <c r="W516" s="41">
        <v>500</v>
      </c>
      <c r="X516" s="41">
        <f t="shared" si="170"/>
        <v>11104</v>
      </c>
      <c r="Y516" s="41">
        <v>500</v>
      </c>
      <c r="Z516" s="41">
        <f t="shared" si="171"/>
        <v>11105</v>
      </c>
      <c r="AA516" s="41">
        <v>500</v>
      </c>
      <c r="AB516" s="41">
        <f t="shared" si="172"/>
        <v>11106</v>
      </c>
      <c r="AC516" s="41">
        <v>500</v>
      </c>
      <c r="AD516" s="41">
        <f t="shared" si="173"/>
        <v>11107</v>
      </c>
      <c r="AE516" s="41">
        <v>1</v>
      </c>
      <c r="AF516" s="6"/>
      <c r="AG516" s="6"/>
      <c r="AH516" s="6">
        <f t="shared" ref="AH516" si="193">AH116</f>
        <v>1</v>
      </c>
      <c r="AI516" s="6" t="str">
        <f t="shared" ref="AI516:AJ516" si="194">AI116</f>
        <v>fightbg1</v>
      </c>
      <c r="AJ516" s="6" t="str">
        <f t="shared" si="194"/>
        <v>smallback_1</v>
      </c>
      <c r="AK516" s="18">
        <f>[1]导表_副本怪物!G3974</f>
        <v>11110</v>
      </c>
      <c r="AL516" s="5" t="str">
        <f t="shared" si="174"/>
        <v>map1_1</v>
      </c>
    </row>
    <row r="517" spans="1:38" s="2" customFormat="1" x14ac:dyDescent="0.3">
      <c r="A517" s="6">
        <v>2</v>
      </c>
      <c r="B517" s="6" t="str">
        <f t="shared" si="165"/>
        <v>2-112</v>
      </c>
      <c r="C517" s="29" t="s">
        <v>186</v>
      </c>
      <c r="D517" s="6" t="s">
        <v>1089</v>
      </c>
      <c r="E517" s="6"/>
      <c r="F517" s="6"/>
      <c r="G517" s="6">
        <v>2</v>
      </c>
      <c r="H517" s="6">
        <v>111</v>
      </c>
      <c r="I517" s="6">
        <f t="shared" ca="1" si="158"/>
        <v>31790</v>
      </c>
      <c r="J517" s="6">
        <f ca="1">(INT((VLOOKUP(C517*100+10*(G517-1),[1]导表_副本怪物!$B$4:$AK$100000,23,0)*20+(VLOOKUP(C517*100+10*(G517-1),[1]导表_副本怪物!$B$4:$AK$100000,31,0)+VLOOKUP(C517*100+10*(G517-1),[1]导表_副本怪物!$B$4:$AK$100000,32,0)+VLOOKUP(C517*100+10*(G517-1),[1]导表_副本怪物!$B$4:$AK$100000,33,0)+VLOOKUP(C517*100+10*(G517-1),[1]导表_副本怪物!$B$4:$AK$100000,34,0)+VLOOKUP(C517*100+10*(G517-1),[1]导表_副本怪物!$B$4:$AK$100000,35,0))*20)*1000)/1000)</f>
        <v>37400</v>
      </c>
      <c r="K517" s="6"/>
      <c r="L517" s="6"/>
      <c r="M517" s="6">
        <v>1</v>
      </c>
      <c r="N517" s="12">
        <v>1</v>
      </c>
      <c r="O517" s="12"/>
      <c r="P517" s="6">
        <v>0</v>
      </c>
      <c r="Q517" s="6">
        <f t="shared" si="166"/>
        <v>11210</v>
      </c>
      <c r="R517" s="41">
        <f t="shared" si="167"/>
        <v>11201</v>
      </c>
      <c r="S517" s="41">
        <v>500</v>
      </c>
      <c r="T517" s="41">
        <f t="shared" si="168"/>
        <v>11202</v>
      </c>
      <c r="U517" s="41">
        <v>500</v>
      </c>
      <c r="V517" s="41">
        <f t="shared" si="169"/>
        <v>11203</v>
      </c>
      <c r="W517" s="41">
        <v>500</v>
      </c>
      <c r="X517" s="41">
        <f t="shared" si="170"/>
        <v>11204</v>
      </c>
      <c r="Y517" s="41">
        <v>500</v>
      </c>
      <c r="Z517" s="41">
        <f t="shared" si="171"/>
        <v>11205</v>
      </c>
      <c r="AA517" s="41">
        <v>500</v>
      </c>
      <c r="AB517" s="41">
        <f t="shared" si="172"/>
        <v>11206</v>
      </c>
      <c r="AC517" s="41">
        <v>500</v>
      </c>
      <c r="AD517" s="41">
        <f t="shared" si="173"/>
        <v>11207</v>
      </c>
      <c r="AE517" s="41">
        <v>1</v>
      </c>
      <c r="AF517" s="6"/>
      <c r="AG517" s="6"/>
      <c r="AH517" s="6">
        <f t="shared" ref="AH517" si="195">AH117</f>
        <v>1</v>
      </c>
      <c r="AI517" s="6" t="str">
        <f t="shared" ref="AI517:AJ517" si="196">AI117</f>
        <v>fightbg1</v>
      </c>
      <c r="AJ517" s="6" t="str">
        <f t="shared" si="196"/>
        <v>smallback_1</v>
      </c>
      <c r="AK517" s="18">
        <f>[1]导表_副本怪物!G3975</f>
        <v>11210</v>
      </c>
      <c r="AL517" s="5" t="str">
        <f t="shared" si="174"/>
        <v>map1_2</v>
      </c>
    </row>
    <row r="518" spans="1:38" s="2" customFormat="1" x14ac:dyDescent="0.3">
      <c r="A518" s="6">
        <v>2</v>
      </c>
      <c r="B518" s="6" t="str">
        <f t="shared" si="165"/>
        <v>2-113</v>
      </c>
      <c r="C518" s="29" t="s">
        <v>187</v>
      </c>
      <c r="D518" s="6" t="s">
        <v>1090</v>
      </c>
      <c r="E518" s="6"/>
      <c r="F518" s="6"/>
      <c r="G518" s="6">
        <v>2</v>
      </c>
      <c r="H518" s="6">
        <v>112</v>
      </c>
      <c r="I518" s="6">
        <f t="shared" ca="1" si="158"/>
        <v>32521</v>
      </c>
      <c r="J518" s="6">
        <f ca="1">(INT((VLOOKUP(C518*100+10*(G518-1),[1]导表_副本怪物!$B$4:$AK$100000,23,0)*20+(VLOOKUP(C518*100+10*(G518-1),[1]导表_副本怪物!$B$4:$AK$100000,31,0)+VLOOKUP(C518*100+10*(G518-1),[1]导表_副本怪物!$B$4:$AK$100000,32,0)+VLOOKUP(C518*100+10*(G518-1),[1]导表_副本怪物!$B$4:$AK$100000,33,0)+VLOOKUP(C518*100+10*(G518-1),[1]导表_副本怪物!$B$4:$AK$100000,34,0)+VLOOKUP(C518*100+10*(G518-1),[1]导表_副本怪物!$B$4:$AK$100000,35,0))*20)*1000)/1000)</f>
        <v>38260</v>
      </c>
      <c r="K518" s="6"/>
      <c r="L518" s="6"/>
      <c r="M518" s="6">
        <v>1</v>
      </c>
      <c r="N518" s="6">
        <v>1</v>
      </c>
      <c r="O518" s="6"/>
      <c r="P518" s="6">
        <v>0</v>
      </c>
      <c r="Q518" s="6">
        <f t="shared" si="166"/>
        <v>11310</v>
      </c>
      <c r="R518" s="41">
        <f t="shared" si="167"/>
        <v>11301</v>
      </c>
      <c r="S518" s="41">
        <v>500</v>
      </c>
      <c r="T518" s="41">
        <f t="shared" si="168"/>
        <v>11302</v>
      </c>
      <c r="U518" s="41">
        <v>500</v>
      </c>
      <c r="V518" s="41">
        <f t="shared" si="169"/>
        <v>11303</v>
      </c>
      <c r="W518" s="41">
        <v>500</v>
      </c>
      <c r="X518" s="41">
        <f t="shared" si="170"/>
        <v>11304</v>
      </c>
      <c r="Y518" s="41">
        <v>500</v>
      </c>
      <c r="Z518" s="41">
        <f t="shared" si="171"/>
        <v>11305</v>
      </c>
      <c r="AA518" s="41">
        <v>500</v>
      </c>
      <c r="AB518" s="41">
        <f t="shared" si="172"/>
        <v>11306</v>
      </c>
      <c r="AC518" s="41">
        <v>500</v>
      </c>
      <c r="AD518" s="41">
        <f t="shared" si="173"/>
        <v>11307</v>
      </c>
      <c r="AE518" s="41">
        <v>1</v>
      </c>
      <c r="AF518" s="6"/>
      <c r="AG518" s="6"/>
      <c r="AH518" s="6">
        <f t="shared" ref="AH518" si="197">AH118</f>
        <v>1</v>
      </c>
      <c r="AI518" s="6" t="str">
        <f t="shared" ref="AI518:AJ518" si="198">AI118</f>
        <v>fightbg1</v>
      </c>
      <c r="AJ518" s="6" t="str">
        <f t="shared" si="198"/>
        <v>smallback_1</v>
      </c>
      <c r="AK518" s="18">
        <f>[1]导表_副本怪物!G3976</f>
        <v>11310</v>
      </c>
      <c r="AL518" s="5" t="str">
        <f t="shared" si="174"/>
        <v>map1_3</v>
      </c>
    </row>
    <row r="519" spans="1:38" s="2" customFormat="1" x14ac:dyDescent="0.3">
      <c r="A519" s="6">
        <v>2</v>
      </c>
      <c r="B519" s="6" t="str">
        <f t="shared" si="165"/>
        <v>2-114</v>
      </c>
      <c r="C519" s="29" t="s">
        <v>188</v>
      </c>
      <c r="D519" s="6" t="s">
        <v>1091</v>
      </c>
      <c r="E519" s="6"/>
      <c r="F519" s="6"/>
      <c r="G519" s="6">
        <v>2</v>
      </c>
      <c r="H519" s="6">
        <v>113</v>
      </c>
      <c r="I519" s="6">
        <f t="shared" ca="1" si="158"/>
        <v>33269</v>
      </c>
      <c r="J519" s="6">
        <f ca="1">(INT((VLOOKUP(C519*100+10*(G519-1),[1]导表_副本怪物!$B$4:$AK$100000,23,0)*20+(VLOOKUP(C519*100+10*(G519-1),[1]导表_副本怪物!$B$4:$AK$100000,31,0)+VLOOKUP(C519*100+10*(G519-1),[1]导表_副本怪物!$B$4:$AK$100000,32,0)+VLOOKUP(C519*100+10*(G519-1),[1]导表_副本怪物!$B$4:$AK$100000,33,0)+VLOOKUP(C519*100+10*(G519-1),[1]导表_副本怪物!$B$4:$AK$100000,34,0)+VLOOKUP(C519*100+10*(G519-1),[1]导表_副本怪物!$B$4:$AK$100000,35,0))*20)*1000)/1000)</f>
        <v>39140</v>
      </c>
      <c r="K519" s="6"/>
      <c r="L519" s="6"/>
      <c r="M519" s="6">
        <v>1</v>
      </c>
      <c r="N519" s="6">
        <v>1</v>
      </c>
      <c r="O519" s="6"/>
      <c r="P519" s="6">
        <v>0</v>
      </c>
      <c r="Q519" s="6">
        <f t="shared" si="166"/>
        <v>11410</v>
      </c>
      <c r="R519" s="41">
        <f t="shared" si="167"/>
        <v>11401</v>
      </c>
      <c r="S519" s="41">
        <v>500</v>
      </c>
      <c r="T519" s="41">
        <f t="shared" si="168"/>
        <v>11402</v>
      </c>
      <c r="U519" s="41">
        <v>500</v>
      </c>
      <c r="V519" s="41">
        <f t="shared" si="169"/>
        <v>11403</v>
      </c>
      <c r="W519" s="41">
        <v>500</v>
      </c>
      <c r="X519" s="41">
        <f t="shared" si="170"/>
        <v>11404</v>
      </c>
      <c r="Y519" s="41">
        <v>500</v>
      </c>
      <c r="Z519" s="41">
        <f t="shared" si="171"/>
        <v>11405</v>
      </c>
      <c r="AA519" s="41">
        <v>500</v>
      </c>
      <c r="AB519" s="41">
        <f t="shared" si="172"/>
        <v>11406</v>
      </c>
      <c r="AC519" s="41">
        <v>500</v>
      </c>
      <c r="AD519" s="41">
        <f t="shared" si="173"/>
        <v>11407</v>
      </c>
      <c r="AE519" s="41">
        <v>1</v>
      </c>
      <c r="AF519" s="6"/>
      <c r="AG519" s="6"/>
      <c r="AH519" s="6">
        <f t="shared" ref="AH519" si="199">AH119</f>
        <v>1</v>
      </c>
      <c r="AI519" s="6" t="str">
        <f t="shared" ref="AI519:AJ519" si="200">AI119</f>
        <v>fightbg1</v>
      </c>
      <c r="AJ519" s="6" t="str">
        <f t="shared" si="200"/>
        <v>smallback_1</v>
      </c>
      <c r="AK519" s="18">
        <f>[1]导表_副本怪物!G3977</f>
        <v>11410</v>
      </c>
      <c r="AL519" s="5" t="str">
        <f t="shared" si="174"/>
        <v>map1_4</v>
      </c>
    </row>
    <row r="520" spans="1:38" s="2" customFormat="1" x14ac:dyDescent="0.3">
      <c r="A520" s="6">
        <v>2</v>
      </c>
      <c r="B520" s="11" t="str">
        <f t="shared" si="165"/>
        <v>2-115</v>
      </c>
      <c r="C520" s="29" t="s">
        <v>189</v>
      </c>
      <c r="D520" s="6" t="s">
        <v>1092</v>
      </c>
      <c r="E520" s="6"/>
      <c r="F520" s="6"/>
      <c r="G520" s="11">
        <v>2</v>
      </c>
      <c r="H520" s="6">
        <v>114</v>
      </c>
      <c r="I520" s="6">
        <f t="shared" ca="1" si="158"/>
        <v>39542</v>
      </c>
      <c r="J520" s="6">
        <f ca="1">(INT((VLOOKUP(C520*100+10*(G520-1),[1]导表_副本怪物!$B$4:$AK$100000,23,0)*20+(VLOOKUP(C520*100+10*(G520-1),[1]导表_副本怪物!$B$4:$AK$100000,31,0)+VLOOKUP(C520*100+10*(G520-1),[1]导表_副本怪物!$B$4:$AK$100000,32,0)+VLOOKUP(C520*100+10*(G520-1),[1]导表_副本怪物!$B$4:$AK$100000,33,0)+VLOOKUP(C520*100+10*(G520-1),[1]导表_副本怪物!$B$4:$AK$100000,34,0)+VLOOKUP(C520*100+10*(G520-1),[1]导表_副本怪物!$B$4:$AK$100000,35,0))*20)*1000)/1000)</f>
        <v>46520</v>
      </c>
      <c r="K520" s="6"/>
      <c r="L520" s="6"/>
      <c r="M520" s="6">
        <v>1</v>
      </c>
      <c r="N520" s="12">
        <v>1</v>
      </c>
      <c r="O520" s="12"/>
      <c r="P520" s="6">
        <v>0</v>
      </c>
      <c r="Q520" s="6">
        <f t="shared" si="166"/>
        <v>11510</v>
      </c>
      <c r="R520" s="41">
        <f t="shared" si="167"/>
        <v>11501</v>
      </c>
      <c r="S520" s="41">
        <v>500</v>
      </c>
      <c r="T520" s="41">
        <f t="shared" si="168"/>
        <v>11502</v>
      </c>
      <c r="U520" s="41">
        <v>500</v>
      </c>
      <c r="V520" s="41">
        <f t="shared" si="169"/>
        <v>11503</v>
      </c>
      <c r="W520" s="41">
        <v>500</v>
      </c>
      <c r="X520" s="41">
        <f t="shared" si="170"/>
        <v>11504</v>
      </c>
      <c r="Y520" s="41">
        <v>500</v>
      </c>
      <c r="Z520" s="41">
        <f t="shared" si="171"/>
        <v>11505</v>
      </c>
      <c r="AA520" s="41">
        <v>500</v>
      </c>
      <c r="AB520" s="41">
        <f t="shared" si="172"/>
        <v>11506</v>
      </c>
      <c r="AC520" s="41">
        <v>500</v>
      </c>
      <c r="AD520" s="41">
        <f t="shared" si="173"/>
        <v>11507</v>
      </c>
      <c r="AE520" s="41">
        <v>1</v>
      </c>
      <c r="AF520" s="6"/>
      <c r="AG520" s="6"/>
      <c r="AH520" s="6">
        <f t="shared" ref="AH520" si="201">AH120</f>
        <v>1</v>
      </c>
      <c r="AI520" s="6" t="str">
        <f t="shared" ref="AI520:AJ520" si="202">AI120</f>
        <v>fightbg1</v>
      </c>
      <c r="AJ520" s="6" t="str">
        <f t="shared" si="202"/>
        <v>smallback_1</v>
      </c>
      <c r="AK520" s="18">
        <f>[1]导表_副本怪物!G3978</f>
        <v>11510</v>
      </c>
      <c r="AL520" s="5" t="str">
        <f t="shared" si="174"/>
        <v>map1_5</v>
      </c>
    </row>
    <row r="521" spans="1:38" s="2" customFormat="1" x14ac:dyDescent="0.3">
      <c r="A521" s="6">
        <v>2</v>
      </c>
      <c r="B521" s="6" t="str">
        <f t="shared" si="165"/>
        <v>2-116</v>
      </c>
      <c r="C521" s="29" t="s">
        <v>190</v>
      </c>
      <c r="D521" s="6" t="s">
        <v>1093</v>
      </c>
      <c r="E521" s="6"/>
      <c r="F521" s="6"/>
      <c r="G521" s="6">
        <v>2</v>
      </c>
      <c r="H521" s="6">
        <v>115</v>
      </c>
      <c r="I521" s="6">
        <f t="shared" ca="1" si="158"/>
        <v>36091</v>
      </c>
      <c r="J521" s="6">
        <f ca="1">(INT((VLOOKUP(C521*100+10*(G521-1),[1]导表_副本怪物!$B$4:$AK$100000,23,0)*20+(VLOOKUP(C521*100+10*(G521-1),[1]导表_副本怪物!$B$4:$AK$100000,31,0)+VLOOKUP(C521*100+10*(G521-1),[1]导表_副本怪物!$B$4:$AK$100000,32,0)+VLOOKUP(C521*100+10*(G521-1),[1]导表_副本怪物!$B$4:$AK$100000,33,0)+VLOOKUP(C521*100+10*(G521-1),[1]导表_副本怪物!$B$4:$AK$100000,34,0)+VLOOKUP(C521*100+10*(G521-1),[1]导表_副本怪物!$B$4:$AK$100000,35,0))*20)*1000)/1000)</f>
        <v>42460</v>
      </c>
      <c r="K521" s="12" t="s">
        <v>2085</v>
      </c>
      <c r="L521" s="12" t="s">
        <v>2083</v>
      </c>
      <c r="M521" s="6">
        <v>1</v>
      </c>
      <c r="N521" s="6">
        <v>1</v>
      </c>
      <c r="O521" s="6"/>
      <c r="P521" s="6">
        <v>0</v>
      </c>
      <c r="Q521" s="6">
        <f t="shared" si="166"/>
        <v>11610</v>
      </c>
      <c r="R521" s="41">
        <f t="shared" si="167"/>
        <v>11601</v>
      </c>
      <c r="S521" s="41">
        <v>500</v>
      </c>
      <c r="T521" s="41">
        <f t="shared" si="168"/>
        <v>11602</v>
      </c>
      <c r="U521" s="41">
        <v>500</v>
      </c>
      <c r="V521" s="41">
        <f t="shared" si="169"/>
        <v>11603</v>
      </c>
      <c r="W521" s="41">
        <v>500</v>
      </c>
      <c r="X521" s="41">
        <f t="shared" si="170"/>
        <v>11604</v>
      </c>
      <c r="Y521" s="41">
        <v>500</v>
      </c>
      <c r="Z521" s="41">
        <f t="shared" si="171"/>
        <v>11605</v>
      </c>
      <c r="AA521" s="41">
        <v>500</v>
      </c>
      <c r="AB521" s="41">
        <f t="shared" si="172"/>
        <v>11606</v>
      </c>
      <c r="AC521" s="41">
        <v>500</v>
      </c>
      <c r="AD521" s="41">
        <f t="shared" si="173"/>
        <v>11607</v>
      </c>
      <c r="AE521" s="41">
        <v>1</v>
      </c>
      <c r="AF521" s="6"/>
      <c r="AG521" s="6"/>
      <c r="AH521" s="6">
        <f t="shared" ref="AH521" si="203">AH121</f>
        <v>1</v>
      </c>
      <c r="AI521" s="6" t="str">
        <f t="shared" ref="AI521:AJ521" si="204">AI121</f>
        <v>fightbg1</v>
      </c>
      <c r="AJ521" s="6" t="str">
        <f t="shared" si="204"/>
        <v>smallback_1</v>
      </c>
      <c r="AK521" s="18">
        <f>[1]导表_副本怪物!G3979</f>
        <v>11610</v>
      </c>
      <c r="AL521" s="5" t="str">
        <f t="shared" si="174"/>
        <v>map1_1</v>
      </c>
    </row>
    <row r="522" spans="1:38" s="2" customFormat="1" x14ac:dyDescent="0.3">
      <c r="A522" s="6">
        <v>2</v>
      </c>
      <c r="B522" s="6" t="str">
        <f t="shared" si="165"/>
        <v>2-117</v>
      </c>
      <c r="C522" s="29" t="s">
        <v>191</v>
      </c>
      <c r="D522" s="6" t="s">
        <v>1094</v>
      </c>
      <c r="E522" s="6"/>
      <c r="F522" s="6"/>
      <c r="G522" s="6">
        <v>2</v>
      </c>
      <c r="H522" s="6">
        <v>116</v>
      </c>
      <c r="I522" s="6">
        <f t="shared" ca="1" si="158"/>
        <v>36924</v>
      </c>
      <c r="J522" s="6">
        <f ca="1">(INT((VLOOKUP(C522*100+10*(G522-1),[1]导表_副本怪物!$B$4:$AK$100000,23,0)*20+(VLOOKUP(C522*100+10*(G522-1),[1]导表_副本怪物!$B$4:$AK$100000,31,0)+VLOOKUP(C522*100+10*(G522-1),[1]导表_副本怪物!$B$4:$AK$100000,32,0)+VLOOKUP(C522*100+10*(G522-1),[1]导表_副本怪物!$B$4:$AK$100000,33,0)+VLOOKUP(C522*100+10*(G522-1),[1]导表_副本怪物!$B$4:$AK$100000,34,0)+VLOOKUP(C522*100+10*(G522-1),[1]导表_副本怪物!$B$4:$AK$100000,35,0))*20)*1000)/1000)</f>
        <v>43440</v>
      </c>
      <c r="K522" s="6"/>
      <c r="L522" s="6"/>
      <c r="M522" s="6">
        <v>1</v>
      </c>
      <c r="N522" s="6">
        <v>1</v>
      </c>
      <c r="O522" s="6"/>
      <c r="P522" s="6">
        <v>0</v>
      </c>
      <c r="Q522" s="6">
        <f t="shared" si="166"/>
        <v>11710</v>
      </c>
      <c r="R522" s="41">
        <f t="shared" si="167"/>
        <v>11701</v>
      </c>
      <c r="S522" s="41">
        <v>500</v>
      </c>
      <c r="T522" s="41">
        <f t="shared" si="168"/>
        <v>11702</v>
      </c>
      <c r="U522" s="41">
        <v>500</v>
      </c>
      <c r="V522" s="41">
        <f t="shared" si="169"/>
        <v>11703</v>
      </c>
      <c r="W522" s="41">
        <v>500</v>
      </c>
      <c r="X522" s="41">
        <f t="shared" si="170"/>
        <v>11704</v>
      </c>
      <c r="Y522" s="41">
        <v>500</v>
      </c>
      <c r="Z522" s="41">
        <f t="shared" si="171"/>
        <v>11705</v>
      </c>
      <c r="AA522" s="41">
        <v>500</v>
      </c>
      <c r="AB522" s="41">
        <f t="shared" si="172"/>
        <v>11706</v>
      </c>
      <c r="AC522" s="41">
        <v>500</v>
      </c>
      <c r="AD522" s="41">
        <f t="shared" si="173"/>
        <v>11707</v>
      </c>
      <c r="AE522" s="41">
        <v>1</v>
      </c>
      <c r="AF522" s="6"/>
      <c r="AG522" s="6"/>
      <c r="AH522" s="6">
        <f t="shared" ref="AH522" si="205">AH122</f>
        <v>1</v>
      </c>
      <c r="AI522" s="6" t="str">
        <f t="shared" ref="AI522:AJ522" si="206">AI122</f>
        <v>fightbg1</v>
      </c>
      <c r="AJ522" s="6" t="str">
        <f t="shared" si="206"/>
        <v>smallback_1</v>
      </c>
      <c r="AK522" s="18">
        <f>[1]导表_副本怪物!G3980</f>
        <v>11710</v>
      </c>
      <c r="AL522" s="5" t="str">
        <f t="shared" si="174"/>
        <v>map1_2</v>
      </c>
    </row>
    <row r="523" spans="1:38" s="2" customFormat="1" x14ac:dyDescent="0.3">
      <c r="A523" s="6">
        <v>2</v>
      </c>
      <c r="B523" s="6" t="str">
        <f t="shared" si="165"/>
        <v>2-118</v>
      </c>
      <c r="C523" s="29" t="s">
        <v>192</v>
      </c>
      <c r="D523" s="6" t="s">
        <v>1095</v>
      </c>
      <c r="E523" s="6"/>
      <c r="F523" s="6"/>
      <c r="G523" s="6">
        <v>2</v>
      </c>
      <c r="H523" s="6">
        <v>117</v>
      </c>
      <c r="I523" s="6">
        <f t="shared" ca="1" si="158"/>
        <v>37808</v>
      </c>
      <c r="J523" s="6">
        <f ca="1">(INT((VLOOKUP(C523*100+10*(G523-1),[1]导表_副本怪物!$B$4:$AK$100000,23,0)*20+(VLOOKUP(C523*100+10*(G523-1),[1]导表_副本怪物!$B$4:$AK$100000,31,0)+VLOOKUP(C523*100+10*(G523-1),[1]导表_副本怪物!$B$4:$AK$100000,32,0)+VLOOKUP(C523*100+10*(G523-1),[1]导表_副本怪物!$B$4:$AK$100000,33,0)+VLOOKUP(C523*100+10*(G523-1),[1]导表_副本怪物!$B$4:$AK$100000,34,0)+VLOOKUP(C523*100+10*(G523-1),[1]导表_副本怪物!$B$4:$AK$100000,35,0))*20)*1000)/1000)</f>
        <v>44480</v>
      </c>
      <c r="K523" s="6"/>
      <c r="L523" s="6"/>
      <c r="M523" s="6">
        <v>1</v>
      </c>
      <c r="N523" s="12">
        <v>1</v>
      </c>
      <c r="O523" s="12"/>
      <c r="P523" s="6">
        <v>0</v>
      </c>
      <c r="Q523" s="6">
        <f t="shared" si="166"/>
        <v>11810</v>
      </c>
      <c r="R523" s="41">
        <f t="shared" si="167"/>
        <v>11801</v>
      </c>
      <c r="S523" s="41">
        <v>500</v>
      </c>
      <c r="T523" s="41">
        <f t="shared" si="168"/>
        <v>11802</v>
      </c>
      <c r="U523" s="41">
        <v>500</v>
      </c>
      <c r="V523" s="41">
        <f t="shared" si="169"/>
        <v>11803</v>
      </c>
      <c r="W523" s="41">
        <v>500</v>
      </c>
      <c r="X523" s="41">
        <f t="shared" si="170"/>
        <v>11804</v>
      </c>
      <c r="Y523" s="41">
        <v>500</v>
      </c>
      <c r="Z523" s="41">
        <f t="shared" si="171"/>
        <v>11805</v>
      </c>
      <c r="AA523" s="41">
        <v>500</v>
      </c>
      <c r="AB523" s="41">
        <f t="shared" si="172"/>
        <v>11806</v>
      </c>
      <c r="AC523" s="41">
        <v>500</v>
      </c>
      <c r="AD523" s="41">
        <f t="shared" si="173"/>
        <v>11807</v>
      </c>
      <c r="AE523" s="41">
        <v>1</v>
      </c>
      <c r="AF523" s="6"/>
      <c r="AG523" s="6"/>
      <c r="AH523" s="6">
        <f t="shared" ref="AH523" si="207">AH123</f>
        <v>1</v>
      </c>
      <c r="AI523" s="6" t="str">
        <f t="shared" ref="AI523:AJ523" si="208">AI123</f>
        <v>fightbg1</v>
      </c>
      <c r="AJ523" s="6" t="str">
        <f t="shared" si="208"/>
        <v>smallback_1</v>
      </c>
      <c r="AK523" s="18">
        <f>[1]导表_副本怪物!G3981</f>
        <v>11810</v>
      </c>
      <c r="AL523" s="5" t="str">
        <f t="shared" si="174"/>
        <v>map1_3</v>
      </c>
    </row>
    <row r="524" spans="1:38" s="2" customFormat="1" x14ac:dyDescent="0.3">
      <c r="A524" s="6">
        <v>2</v>
      </c>
      <c r="B524" s="6" t="str">
        <f t="shared" si="165"/>
        <v>2-119</v>
      </c>
      <c r="C524" s="29" t="s">
        <v>193</v>
      </c>
      <c r="D524" s="6" t="s">
        <v>1096</v>
      </c>
      <c r="E524" s="6"/>
      <c r="F524" s="6"/>
      <c r="G524" s="6">
        <v>2</v>
      </c>
      <c r="H524" s="6">
        <v>118</v>
      </c>
      <c r="I524" s="6">
        <f t="shared" ca="1" si="158"/>
        <v>38709</v>
      </c>
      <c r="J524" s="6">
        <f ca="1">(INT((VLOOKUP(C524*100+10*(G524-1),[1]导表_副本怪物!$B$4:$AK$100000,23,0)*20+(VLOOKUP(C524*100+10*(G524-1),[1]导表_副本怪物!$B$4:$AK$100000,31,0)+VLOOKUP(C524*100+10*(G524-1),[1]导表_副本怪物!$B$4:$AK$100000,32,0)+VLOOKUP(C524*100+10*(G524-1),[1]导表_副本怪物!$B$4:$AK$100000,33,0)+VLOOKUP(C524*100+10*(G524-1),[1]导表_副本怪物!$B$4:$AK$100000,34,0)+VLOOKUP(C524*100+10*(G524-1),[1]导表_副本怪物!$B$4:$AK$100000,35,0))*20)*1000)/1000)</f>
        <v>45540</v>
      </c>
      <c r="K524" s="6"/>
      <c r="L524" s="6"/>
      <c r="M524" s="6">
        <v>1</v>
      </c>
      <c r="N524" s="6">
        <v>1</v>
      </c>
      <c r="O524" s="6"/>
      <c r="P524" s="6">
        <v>0</v>
      </c>
      <c r="Q524" s="6">
        <f t="shared" si="166"/>
        <v>11910</v>
      </c>
      <c r="R524" s="41">
        <f t="shared" si="167"/>
        <v>11901</v>
      </c>
      <c r="S524" s="41">
        <v>500</v>
      </c>
      <c r="T524" s="41">
        <f t="shared" si="168"/>
        <v>11902</v>
      </c>
      <c r="U524" s="41">
        <v>500</v>
      </c>
      <c r="V524" s="41">
        <f t="shared" si="169"/>
        <v>11903</v>
      </c>
      <c r="W524" s="41">
        <v>500</v>
      </c>
      <c r="X524" s="41">
        <f t="shared" si="170"/>
        <v>11904</v>
      </c>
      <c r="Y524" s="41">
        <v>500</v>
      </c>
      <c r="Z524" s="41">
        <f t="shared" si="171"/>
        <v>11905</v>
      </c>
      <c r="AA524" s="41">
        <v>500</v>
      </c>
      <c r="AB524" s="41">
        <f t="shared" si="172"/>
        <v>11906</v>
      </c>
      <c r="AC524" s="41">
        <v>500</v>
      </c>
      <c r="AD524" s="41">
        <f t="shared" si="173"/>
        <v>11907</v>
      </c>
      <c r="AE524" s="41">
        <v>1</v>
      </c>
      <c r="AF524" s="6"/>
      <c r="AG524" s="6"/>
      <c r="AH524" s="6">
        <f t="shared" ref="AH524" si="209">AH124</f>
        <v>1</v>
      </c>
      <c r="AI524" s="6" t="str">
        <f t="shared" ref="AI524:AJ524" si="210">AI124</f>
        <v>fightbg1</v>
      </c>
      <c r="AJ524" s="6" t="str">
        <f t="shared" si="210"/>
        <v>smallback_1</v>
      </c>
      <c r="AK524" s="18">
        <f>[1]导表_副本怪物!G3982</f>
        <v>11910</v>
      </c>
      <c r="AL524" s="5" t="str">
        <f t="shared" si="174"/>
        <v>map1_4</v>
      </c>
    </row>
    <row r="525" spans="1:38" s="2" customFormat="1" x14ac:dyDescent="0.3">
      <c r="A525" s="6">
        <v>2</v>
      </c>
      <c r="B525" s="11" t="str">
        <f t="shared" si="165"/>
        <v>2-120</v>
      </c>
      <c r="C525" s="29" t="s">
        <v>194</v>
      </c>
      <c r="D525" s="6" t="s">
        <v>1097</v>
      </c>
      <c r="E525" s="6"/>
      <c r="F525" s="6"/>
      <c r="G525" s="11">
        <v>2</v>
      </c>
      <c r="H525" s="6">
        <v>119</v>
      </c>
      <c r="I525" s="6">
        <f t="shared" ca="1" si="158"/>
        <v>45628</v>
      </c>
      <c r="J525" s="6">
        <f ca="1">(INT((VLOOKUP(C525*100+10*(G525-1),[1]导表_副本怪物!$B$4:$AK$100000,23,0)*20+(VLOOKUP(C525*100+10*(G525-1),[1]导表_副本怪物!$B$4:$AK$100000,31,0)+VLOOKUP(C525*100+10*(G525-1),[1]导表_副本怪物!$B$4:$AK$100000,32,0)+VLOOKUP(C525*100+10*(G525-1),[1]导表_副本怪物!$B$4:$AK$100000,33,0)+VLOOKUP(C525*100+10*(G525-1),[1]导表_副本怪物!$B$4:$AK$100000,34,0)+VLOOKUP(C525*100+10*(G525-1),[1]导表_副本怪物!$B$4:$AK$100000,35,0))*20)*1000)/1000)</f>
        <v>53680</v>
      </c>
      <c r="K525" s="6"/>
      <c r="L525" s="6"/>
      <c r="M525" s="6">
        <v>1</v>
      </c>
      <c r="N525" s="6">
        <v>1</v>
      </c>
      <c r="O525" s="6"/>
      <c r="P525" s="6">
        <v>0</v>
      </c>
      <c r="Q525" s="6">
        <f t="shared" si="166"/>
        <v>12010</v>
      </c>
      <c r="R525" s="41">
        <f t="shared" si="167"/>
        <v>12001</v>
      </c>
      <c r="S525" s="41">
        <v>500</v>
      </c>
      <c r="T525" s="41">
        <f t="shared" si="168"/>
        <v>12002</v>
      </c>
      <c r="U525" s="41">
        <v>500</v>
      </c>
      <c r="V525" s="41">
        <f t="shared" si="169"/>
        <v>12003</v>
      </c>
      <c r="W525" s="41">
        <v>500</v>
      </c>
      <c r="X525" s="41">
        <f t="shared" si="170"/>
        <v>12004</v>
      </c>
      <c r="Y525" s="41">
        <v>500</v>
      </c>
      <c r="Z525" s="41">
        <f t="shared" si="171"/>
        <v>12005</v>
      </c>
      <c r="AA525" s="41">
        <v>500</v>
      </c>
      <c r="AB525" s="41">
        <f t="shared" si="172"/>
        <v>12006</v>
      </c>
      <c r="AC525" s="41">
        <v>500</v>
      </c>
      <c r="AD525" s="41">
        <f t="shared" si="173"/>
        <v>12007</v>
      </c>
      <c r="AE525" s="41">
        <v>1</v>
      </c>
      <c r="AF525" s="6"/>
      <c r="AG525" s="6"/>
      <c r="AH525" s="6">
        <f t="shared" ref="AH525" si="211">AH125</f>
        <v>1</v>
      </c>
      <c r="AI525" s="6" t="str">
        <f t="shared" ref="AI525:AJ525" si="212">AI125</f>
        <v>fightbg1</v>
      </c>
      <c r="AJ525" s="6" t="str">
        <f t="shared" si="212"/>
        <v>smallback_1</v>
      </c>
      <c r="AK525" s="18">
        <f>[1]导表_副本怪物!G3983</f>
        <v>12010</v>
      </c>
      <c r="AL525" s="5" t="str">
        <f t="shared" si="174"/>
        <v>map1_5</v>
      </c>
    </row>
    <row r="526" spans="1:38" s="2" customFormat="1" x14ac:dyDescent="0.3">
      <c r="A526" s="6">
        <v>2</v>
      </c>
      <c r="B526" s="6" t="str">
        <f t="shared" si="165"/>
        <v>2-121</v>
      </c>
      <c r="C526" s="29" t="s">
        <v>195</v>
      </c>
      <c r="D526" s="6" t="s">
        <v>1098</v>
      </c>
      <c r="E526" s="6"/>
      <c r="F526" s="6"/>
      <c r="G526" s="6">
        <v>2</v>
      </c>
      <c r="H526" s="6">
        <v>120</v>
      </c>
      <c r="I526" s="6">
        <f t="shared" ca="1" si="158"/>
        <v>41565</v>
      </c>
      <c r="J526" s="6">
        <f ca="1">(INT((VLOOKUP(C526*100+10*(G526-1),[1]导表_副本怪物!$B$4:$AK$100000,23,0)*20+(VLOOKUP(C526*100+10*(G526-1),[1]导表_副本怪物!$B$4:$AK$100000,31,0)+VLOOKUP(C526*100+10*(G526-1),[1]导表_副本怪物!$B$4:$AK$100000,32,0)+VLOOKUP(C526*100+10*(G526-1),[1]导表_副本怪物!$B$4:$AK$100000,33,0)+VLOOKUP(C526*100+10*(G526-1),[1]导表_副本怪物!$B$4:$AK$100000,34,0)+VLOOKUP(C526*100+10*(G526-1),[1]导表_副本怪物!$B$4:$AK$100000,35,0))*20)*1000)/1000)</f>
        <v>48900</v>
      </c>
      <c r="K526" s="12" t="s">
        <v>2103</v>
      </c>
      <c r="L526" s="12" t="s">
        <v>62</v>
      </c>
      <c r="M526" s="6">
        <v>1</v>
      </c>
      <c r="N526" s="12">
        <v>1</v>
      </c>
      <c r="O526" s="12"/>
      <c r="P526" s="6">
        <v>0</v>
      </c>
      <c r="Q526" s="6">
        <f t="shared" si="166"/>
        <v>12110</v>
      </c>
      <c r="R526" s="41">
        <f t="shared" si="167"/>
        <v>12101</v>
      </c>
      <c r="S526" s="41">
        <v>500</v>
      </c>
      <c r="T526" s="41">
        <f t="shared" si="168"/>
        <v>12102</v>
      </c>
      <c r="U526" s="41">
        <v>500</v>
      </c>
      <c r="V526" s="41">
        <f t="shared" si="169"/>
        <v>12103</v>
      </c>
      <c r="W526" s="41">
        <v>500</v>
      </c>
      <c r="X526" s="41">
        <f t="shared" si="170"/>
        <v>12104</v>
      </c>
      <c r="Y526" s="41">
        <v>500</v>
      </c>
      <c r="Z526" s="41">
        <f t="shared" si="171"/>
        <v>12105</v>
      </c>
      <c r="AA526" s="41">
        <v>500</v>
      </c>
      <c r="AB526" s="41">
        <f t="shared" si="172"/>
        <v>12106</v>
      </c>
      <c r="AC526" s="41">
        <v>500</v>
      </c>
      <c r="AD526" s="41">
        <f t="shared" si="173"/>
        <v>12107</v>
      </c>
      <c r="AE526" s="41">
        <v>1</v>
      </c>
      <c r="AF526" s="6"/>
      <c r="AG526" s="6"/>
      <c r="AH526" s="6">
        <f t="shared" ref="AH526" si="213">AH126</f>
        <v>6</v>
      </c>
      <c r="AI526" s="6" t="str">
        <f t="shared" ref="AI526:AJ526" si="214">AI126</f>
        <v>fightbg6</v>
      </c>
      <c r="AJ526" s="6" t="str">
        <f t="shared" si="214"/>
        <v>smallback_6</v>
      </c>
      <c r="AK526" s="18">
        <f>[1]导表_副本怪物!G3984</f>
        <v>12110</v>
      </c>
      <c r="AL526" s="5" t="str">
        <f t="shared" si="174"/>
        <v>map6_1</v>
      </c>
    </row>
    <row r="527" spans="1:38" s="2" customFormat="1" x14ac:dyDescent="0.3">
      <c r="A527" s="6">
        <v>2</v>
      </c>
      <c r="B527" s="6" t="str">
        <f t="shared" si="165"/>
        <v>2-122</v>
      </c>
      <c r="C527" s="29" t="s">
        <v>196</v>
      </c>
      <c r="D527" s="6" t="s">
        <v>1099</v>
      </c>
      <c r="E527" s="6"/>
      <c r="F527" s="6"/>
      <c r="G527" s="6">
        <v>2</v>
      </c>
      <c r="H527" s="6">
        <v>121</v>
      </c>
      <c r="I527" s="6">
        <f t="shared" ca="1" si="158"/>
        <v>42636</v>
      </c>
      <c r="J527" s="6">
        <f ca="1">(INT((VLOOKUP(C527*100+10*(G527-1),[1]导表_副本怪物!$B$4:$AK$100000,23,0)*20+(VLOOKUP(C527*100+10*(G527-1),[1]导表_副本怪物!$B$4:$AK$100000,31,0)+VLOOKUP(C527*100+10*(G527-1),[1]导表_副本怪物!$B$4:$AK$100000,32,0)+VLOOKUP(C527*100+10*(G527-1),[1]导表_副本怪物!$B$4:$AK$100000,33,0)+VLOOKUP(C527*100+10*(G527-1),[1]导表_副本怪物!$B$4:$AK$100000,34,0)+VLOOKUP(C527*100+10*(G527-1),[1]导表_副本怪物!$B$4:$AK$100000,35,0))*20)*1000)/1000)</f>
        <v>50160</v>
      </c>
      <c r="K527" s="6"/>
      <c r="L527" s="6"/>
      <c r="M527" s="6">
        <v>1</v>
      </c>
      <c r="N527" s="6">
        <v>1</v>
      </c>
      <c r="O527" s="6"/>
      <c r="P527" s="6">
        <v>0</v>
      </c>
      <c r="Q527" s="6">
        <f t="shared" si="166"/>
        <v>12210</v>
      </c>
      <c r="R527" s="41">
        <f t="shared" si="167"/>
        <v>12201</v>
      </c>
      <c r="S527" s="41">
        <v>500</v>
      </c>
      <c r="T527" s="41">
        <f t="shared" si="168"/>
        <v>12202</v>
      </c>
      <c r="U527" s="41">
        <v>500</v>
      </c>
      <c r="V527" s="41">
        <f t="shared" si="169"/>
        <v>12203</v>
      </c>
      <c r="W527" s="41">
        <v>500</v>
      </c>
      <c r="X527" s="41">
        <f t="shared" si="170"/>
        <v>12204</v>
      </c>
      <c r="Y527" s="41">
        <v>500</v>
      </c>
      <c r="Z527" s="41">
        <f t="shared" si="171"/>
        <v>12205</v>
      </c>
      <c r="AA527" s="41">
        <v>500</v>
      </c>
      <c r="AB527" s="41">
        <f t="shared" si="172"/>
        <v>12206</v>
      </c>
      <c r="AC527" s="41">
        <v>500</v>
      </c>
      <c r="AD527" s="41">
        <f t="shared" si="173"/>
        <v>12207</v>
      </c>
      <c r="AE527" s="41">
        <v>1</v>
      </c>
      <c r="AF527" s="6"/>
      <c r="AG527" s="6"/>
      <c r="AH527" s="6">
        <f t="shared" ref="AH527" si="215">AH127</f>
        <v>6</v>
      </c>
      <c r="AI527" s="6" t="str">
        <f t="shared" ref="AI527:AJ527" si="216">AI127</f>
        <v>fightbg6</v>
      </c>
      <c r="AJ527" s="6" t="str">
        <f t="shared" si="216"/>
        <v>smallback_6</v>
      </c>
      <c r="AK527" s="18">
        <f>[1]导表_副本怪物!G3985</f>
        <v>12210</v>
      </c>
      <c r="AL527" s="5" t="str">
        <f t="shared" si="174"/>
        <v>map6_2</v>
      </c>
    </row>
    <row r="528" spans="1:38" s="2" customFormat="1" x14ac:dyDescent="0.3">
      <c r="A528" s="6">
        <v>2</v>
      </c>
      <c r="B528" s="6" t="str">
        <f t="shared" si="165"/>
        <v>2-123</v>
      </c>
      <c r="C528" s="29" t="s">
        <v>197</v>
      </c>
      <c r="D528" s="6" t="s">
        <v>1100</v>
      </c>
      <c r="E528" s="6"/>
      <c r="F528" s="6"/>
      <c r="G528" s="6">
        <v>2</v>
      </c>
      <c r="H528" s="6">
        <v>122</v>
      </c>
      <c r="I528" s="6">
        <f t="shared" ca="1" si="158"/>
        <v>43622</v>
      </c>
      <c r="J528" s="6">
        <f ca="1">(INT((VLOOKUP(C528*100+10*(G528-1),[1]导表_副本怪物!$B$4:$AK$100000,23,0)*20+(VLOOKUP(C528*100+10*(G528-1),[1]导表_副本怪物!$B$4:$AK$100000,31,0)+VLOOKUP(C528*100+10*(G528-1),[1]导表_副本怪物!$B$4:$AK$100000,32,0)+VLOOKUP(C528*100+10*(G528-1),[1]导表_副本怪物!$B$4:$AK$100000,33,0)+VLOOKUP(C528*100+10*(G528-1),[1]导表_副本怪物!$B$4:$AK$100000,34,0)+VLOOKUP(C528*100+10*(G528-1),[1]导表_副本怪物!$B$4:$AK$100000,35,0))*20)*1000)/1000)</f>
        <v>51320</v>
      </c>
      <c r="K528" s="6"/>
      <c r="L528" s="6"/>
      <c r="M528" s="6">
        <v>1</v>
      </c>
      <c r="N528" s="6">
        <v>1</v>
      </c>
      <c r="O528" s="6"/>
      <c r="P528" s="6">
        <v>0</v>
      </c>
      <c r="Q528" s="6">
        <f t="shared" si="166"/>
        <v>12310</v>
      </c>
      <c r="R528" s="41">
        <f t="shared" si="167"/>
        <v>12301</v>
      </c>
      <c r="S528" s="41">
        <v>500</v>
      </c>
      <c r="T528" s="41">
        <f t="shared" si="168"/>
        <v>12302</v>
      </c>
      <c r="U528" s="41">
        <v>500</v>
      </c>
      <c r="V528" s="41">
        <f t="shared" si="169"/>
        <v>12303</v>
      </c>
      <c r="W528" s="41">
        <v>500</v>
      </c>
      <c r="X528" s="41">
        <f t="shared" si="170"/>
        <v>12304</v>
      </c>
      <c r="Y528" s="41">
        <v>500</v>
      </c>
      <c r="Z528" s="41">
        <f t="shared" si="171"/>
        <v>12305</v>
      </c>
      <c r="AA528" s="41">
        <v>500</v>
      </c>
      <c r="AB528" s="41">
        <f t="shared" si="172"/>
        <v>12306</v>
      </c>
      <c r="AC528" s="41">
        <v>500</v>
      </c>
      <c r="AD528" s="41">
        <f t="shared" si="173"/>
        <v>12307</v>
      </c>
      <c r="AE528" s="41">
        <v>1</v>
      </c>
      <c r="AF528" s="6"/>
      <c r="AG528" s="6"/>
      <c r="AH528" s="6">
        <f t="shared" ref="AH528" si="217">AH128</f>
        <v>6</v>
      </c>
      <c r="AI528" s="6" t="str">
        <f t="shared" ref="AI528:AJ528" si="218">AI128</f>
        <v>fightbg6</v>
      </c>
      <c r="AJ528" s="6" t="str">
        <f t="shared" si="218"/>
        <v>smallback_6</v>
      </c>
      <c r="AK528" s="18">
        <f>[1]导表_副本怪物!G3986</f>
        <v>12310</v>
      </c>
      <c r="AL528" s="5" t="str">
        <f t="shared" si="174"/>
        <v>map6_3</v>
      </c>
    </row>
    <row r="529" spans="1:38" s="2" customFormat="1" x14ac:dyDescent="0.3">
      <c r="A529" s="6">
        <v>2</v>
      </c>
      <c r="B529" s="6" t="str">
        <f t="shared" si="165"/>
        <v>2-124</v>
      </c>
      <c r="C529" s="29" t="s">
        <v>198</v>
      </c>
      <c r="D529" s="6" t="s">
        <v>1101</v>
      </c>
      <c r="E529" s="6"/>
      <c r="F529" s="6"/>
      <c r="G529" s="6">
        <v>2</v>
      </c>
      <c r="H529" s="6">
        <v>123</v>
      </c>
      <c r="I529" s="6">
        <f t="shared" ca="1" si="158"/>
        <v>44608</v>
      </c>
      <c r="J529" s="6">
        <f ca="1">(INT((VLOOKUP(C529*100+10*(G529-1),[1]导表_副本怪物!$B$4:$AK$100000,23,0)*20+(VLOOKUP(C529*100+10*(G529-1),[1]导表_副本怪物!$B$4:$AK$100000,31,0)+VLOOKUP(C529*100+10*(G529-1),[1]导表_副本怪物!$B$4:$AK$100000,32,0)+VLOOKUP(C529*100+10*(G529-1),[1]导表_副本怪物!$B$4:$AK$100000,33,0)+VLOOKUP(C529*100+10*(G529-1),[1]导表_副本怪物!$B$4:$AK$100000,34,0)+VLOOKUP(C529*100+10*(G529-1),[1]导表_副本怪物!$B$4:$AK$100000,35,0))*20)*1000)/1000)</f>
        <v>52480</v>
      </c>
      <c r="K529" s="6"/>
      <c r="L529" s="6"/>
      <c r="M529" s="6">
        <v>1</v>
      </c>
      <c r="N529" s="12">
        <v>1</v>
      </c>
      <c r="O529" s="12"/>
      <c r="P529" s="6">
        <v>0</v>
      </c>
      <c r="Q529" s="6">
        <f t="shared" si="166"/>
        <v>12410</v>
      </c>
      <c r="R529" s="41">
        <f t="shared" si="167"/>
        <v>12401</v>
      </c>
      <c r="S529" s="41">
        <v>500</v>
      </c>
      <c r="T529" s="41">
        <f t="shared" si="168"/>
        <v>12402</v>
      </c>
      <c r="U529" s="41">
        <v>500</v>
      </c>
      <c r="V529" s="41">
        <f t="shared" si="169"/>
        <v>12403</v>
      </c>
      <c r="W529" s="41">
        <v>500</v>
      </c>
      <c r="X529" s="41">
        <f t="shared" si="170"/>
        <v>12404</v>
      </c>
      <c r="Y529" s="41">
        <v>500</v>
      </c>
      <c r="Z529" s="41">
        <f t="shared" si="171"/>
        <v>12405</v>
      </c>
      <c r="AA529" s="41">
        <v>500</v>
      </c>
      <c r="AB529" s="41">
        <f t="shared" si="172"/>
        <v>12406</v>
      </c>
      <c r="AC529" s="41">
        <v>500</v>
      </c>
      <c r="AD529" s="41">
        <f t="shared" si="173"/>
        <v>12407</v>
      </c>
      <c r="AE529" s="41">
        <v>1</v>
      </c>
      <c r="AF529" s="6"/>
      <c r="AG529" s="6"/>
      <c r="AH529" s="6">
        <f t="shared" ref="AH529" si="219">AH129</f>
        <v>6</v>
      </c>
      <c r="AI529" s="6" t="str">
        <f t="shared" ref="AI529:AJ529" si="220">AI129</f>
        <v>fightbg6</v>
      </c>
      <c r="AJ529" s="6" t="str">
        <f t="shared" si="220"/>
        <v>smallback_6</v>
      </c>
      <c r="AK529" s="18">
        <f>[1]导表_副本怪物!G3987</f>
        <v>12410</v>
      </c>
      <c r="AL529" s="5" t="str">
        <f t="shared" si="174"/>
        <v>map6_4</v>
      </c>
    </row>
    <row r="530" spans="1:38" s="2" customFormat="1" x14ac:dyDescent="0.3">
      <c r="A530" s="6">
        <v>2</v>
      </c>
      <c r="B530" s="11" t="str">
        <f t="shared" si="165"/>
        <v>2-125</v>
      </c>
      <c r="C530" s="29" t="s">
        <v>199</v>
      </c>
      <c r="D530" s="6" t="s">
        <v>1102</v>
      </c>
      <c r="E530" s="6"/>
      <c r="F530" s="6"/>
      <c r="G530" s="11">
        <v>2</v>
      </c>
      <c r="H530" s="6">
        <v>124</v>
      </c>
      <c r="I530" s="6">
        <f t="shared" ca="1" si="158"/>
        <v>52190</v>
      </c>
      <c r="J530" s="6">
        <f ca="1">(INT((VLOOKUP(C530*100+10*(G530-1),[1]导表_副本怪物!$B$4:$AK$100000,23,0)*20+(VLOOKUP(C530*100+10*(G530-1),[1]导表_副本怪物!$B$4:$AK$100000,31,0)+VLOOKUP(C530*100+10*(G530-1),[1]导表_副本怪物!$B$4:$AK$100000,32,0)+VLOOKUP(C530*100+10*(G530-1),[1]导表_副本怪物!$B$4:$AK$100000,33,0)+VLOOKUP(C530*100+10*(G530-1),[1]导表_副本怪物!$B$4:$AK$100000,34,0)+VLOOKUP(C530*100+10*(G530-1),[1]导表_副本怪物!$B$4:$AK$100000,35,0))*20)*1000)/1000)</f>
        <v>61400</v>
      </c>
      <c r="K530" s="6"/>
      <c r="L530" s="6"/>
      <c r="M530" s="6">
        <v>1</v>
      </c>
      <c r="N530" s="6">
        <v>1</v>
      </c>
      <c r="O530" s="6"/>
      <c r="P530" s="6">
        <v>0</v>
      </c>
      <c r="Q530" s="6">
        <f t="shared" si="166"/>
        <v>12510</v>
      </c>
      <c r="R530" s="41">
        <f t="shared" si="167"/>
        <v>12501</v>
      </c>
      <c r="S530" s="41">
        <v>500</v>
      </c>
      <c r="T530" s="41">
        <f t="shared" si="168"/>
        <v>12502</v>
      </c>
      <c r="U530" s="41">
        <v>500</v>
      </c>
      <c r="V530" s="41">
        <f t="shared" si="169"/>
        <v>12503</v>
      </c>
      <c r="W530" s="41">
        <v>500</v>
      </c>
      <c r="X530" s="41">
        <f t="shared" si="170"/>
        <v>12504</v>
      </c>
      <c r="Y530" s="41">
        <v>500</v>
      </c>
      <c r="Z530" s="41">
        <f t="shared" si="171"/>
        <v>12505</v>
      </c>
      <c r="AA530" s="41">
        <v>500</v>
      </c>
      <c r="AB530" s="41">
        <f t="shared" si="172"/>
        <v>12506</v>
      </c>
      <c r="AC530" s="41">
        <v>500</v>
      </c>
      <c r="AD530" s="41">
        <f t="shared" si="173"/>
        <v>12507</v>
      </c>
      <c r="AE530" s="41">
        <v>1</v>
      </c>
      <c r="AF530" s="6"/>
      <c r="AG530" s="6"/>
      <c r="AH530" s="6">
        <f t="shared" ref="AH530" si="221">AH130</f>
        <v>6</v>
      </c>
      <c r="AI530" s="6" t="str">
        <f t="shared" ref="AI530:AJ530" si="222">AI130</f>
        <v>fightbg6</v>
      </c>
      <c r="AJ530" s="6" t="str">
        <f t="shared" si="222"/>
        <v>smallback_6</v>
      </c>
      <c r="AK530" s="18">
        <f>[1]导表_副本怪物!G3988</f>
        <v>12510</v>
      </c>
      <c r="AL530" s="5" t="str">
        <f t="shared" si="174"/>
        <v>map6_5</v>
      </c>
    </row>
    <row r="531" spans="1:38" s="2" customFormat="1" x14ac:dyDescent="0.3">
      <c r="A531" s="6">
        <v>2</v>
      </c>
      <c r="B531" s="6" t="str">
        <f t="shared" si="165"/>
        <v>2-126</v>
      </c>
      <c r="C531" s="29" t="s">
        <v>200</v>
      </c>
      <c r="D531" s="6" t="s">
        <v>1103</v>
      </c>
      <c r="E531" s="6"/>
      <c r="F531" s="6"/>
      <c r="G531" s="6">
        <v>2</v>
      </c>
      <c r="H531" s="6">
        <v>125</v>
      </c>
      <c r="I531" s="6">
        <f t="shared" ca="1" si="158"/>
        <v>47481</v>
      </c>
      <c r="J531" s="6">
        <f ca="1">(INT((VLOOKUP(C531*100+10*(G531-1),[1]导表_副本怪物!$B$4:$AK$100000,23,0)*20+(VLOOKUP(C531*100+10*(G531-1),[1]导表_副本怪物!$B$4:$AK$100000,31,0)+VLOOKUP(C531*100+10*(G531-1),[1]导表_副本怪物!$B$4:$AK$100000,32,0)+VLOOKUP(C531*100+10*(G531-1),[1]导表_副本怪物!$B$4:$AK$100000,33,0)+VLOOKUP(C531*100+10*(G531-1),[1]导表_副本怪物!$B$4:$AK$100000,34,0)+VLOOKUP(C531*100+10*(G531-1),[1]导表_副本怪物!$B$4:$AK$100000,35,0))*20)*1000)/1000)</f>
        <v>55860</v>
      </c>
      <c r="K531" s="12" t="s">
        <v>2104</v>
      </c>
      <c r="L531" s="12" t="s">
        <v>62</v>
      </c>
      <c r="M531" s="6">
        <v>1</v>
      </c>
      <c r="N531" s="6">
        <v>1</v>
      </c>
      <c r="O531" s="6"/>
      <c r="P531" s="6">
        <v>0</v>
      </c>
      <c r="Q531" s="6">
        <f t="shared" si="166"/>
        <v>12610</v>
      </c>
      <c r="R531" s="41">
        <f t="shared" si="167"/>
        <v>12601</v>
      </c>
      <c r="S531" s="41">
        <v>500</v>
      </c>
      <c r="T531" s="41">
        <f t="shared" si="168"/>
        <v>12602</v>
      </c>
      <c r="U531" s="41">
        <v>500</v>
      </c>
      <c r="V531" s="41">
        <f t="shared" si="169"/>
        <v>12603</v>
      </c>
      <c r="W531" s="41">
        <v>500</v>
      </c>
      <c r="X531" s="41">
        <f t="shared" si="170"/>
        <v>12604</v>
      </c>
      <c r="Y531" s="41">
        <v>500</v>
      </c>
      <c r="Z531" s="41">
        <f t="shared" si="171"/>
        <v>12605</v>
      </c>
      <c r="AA531" s="41">
        <v>500</v>
      </c>
      <c r="AB531" s="41">
        <f t="shared" si="172"/>
        <v>12606</v>
      </c>
      <c r="AC531" s="41">
        <v>500</v>
      </c>
      <c r="AD531" s="41">
        <f t="shared" si="173"/>
        <v>12607</v>
      </c>
      <c r="AE531" s="41">
        <v>1</v>
      </c>
      <c r="AF531" s="6"/>
      <c r="AG531" s="6"/>
      <c r="AH531" s="6">
        <f t="shared" ref="AH531" si="223">AH131</f>
        <v>6</v>
      </c>
      <c r="AI531" s="6" t="str">
        <f t="shared" ref="AI531:AJ531" si="224">AI131</f>
        <v>fightbg6</v>
      </c>
      <c r="AJ531" s="6" t="str">
        <f t="shared" si="224"/>
        <v>smallback_6</v>
      </c>
      <c r="AK531" s="18">
        <f>[1]导表_副本怪物!G3989</f>
        <v>12610</v>
      </c>
      <c r="AL531" s="5" t="str">
        <f t="shared" si="174"/>
        <v>map6_1</v>
      </c>
    </row>
    <row r="532" spans="1:38" s="2" customFormat="1" x14ac:dyDescent="0.3">
      <c r="A532" s="6">
        <v>2</v>
      </c>
      <c r="B532" s="6" t="str">
        <f t="shared" si="165"/>
        <v>2-127</v>
      </c>
      <c r="C532" s="29" t="s">
        <v>201</v>
      </c>
      <c r="D532" s="6" t="s">
        <v>1104</v>
      </c>
      <c r="E532" s="6"/>
      <c r="F532" s="6"/>
      <c r="G532" s="6">
        <v>2</v>
      </c>
      <c r="H532" s="6">
        <v>126</v>
      </c>
      <c r="I532" s="6">
        <f t="shared" ca="1" si="158"/>
        <v>48688</v>
      </c>
      <c r="J532" s="6">
        <f ca="1">(INT((VLOOKUP(C532*100+10*(G532-1),[1]导表_副本怪物!$B$4:$AK$100000,23,0)*20+(VLOOKUP(C532*100+10*(G532-1),[1]导表_副本怪物!$B$4:$AK$100000,31,0)+VLOOKUP(C532*100+10*(G532-1),[1]导表_副本怪物!$B$4:$AK$100000,32,0)+VLOOKUP(C532*100+10*(G532-1),[1]导表_副本怪物!$B$4:$AK$100000,33,0)+VLOOKUP(C532*100+10*(G532-1),[1]导表_副本怪物!$B$4:$AK$100000,34,0)+VLOOKUP(C532*100+10*(G532-1),[1]导表_副本怪物!$B$4:$AK$100000,35,0))*20)*1000)/1000)</f>
        <v>57280</v>
      </c>
      <c r="K532" s="6"/>
      <c r="L532" s="6"/>
      <c r="M532" s="6">
        <v>1</v>
      </c>
      <c r="N532" s="12">
        <v>1</v>
      </c>
      <c r="O532" s="12"/>
      <c r="P532" s="6">
        <v>0</v>
      </c>
      <c r="Q532" s="6">
        <f t="shared" si="166"/>
        <v>12710</v>
      </c>
      <c r="R532" s="41">
        <f t="shared" si="167"/>
        <v>12701</v>
      </c>
      <c r="S532" s="41">
        <v>500</v>
      </c>
      <c r="T532" s="41">
        <f t="shared" si="168"/>
        <v>12702</v>
      </c>
      <c r="U532" s="41">
        <v>500</v>
      </c>
      <c r="V532" s="41">
        <f t="shared" si="169"/>
        <v>12703</v>
      </c>
      <c r="W532" s="41">
        <v>500</v>
      </c>
      <c r="X532" s="41">
        <f t="shared" si="170"/>
        <v>12704</v>
      </c>
      <c r="Y532" s="41">
        <v>500</v>
      </c>
      <c r="Z532" s="41">
        <f t="shared" si="171"/>
        <v>12705</v>
      </c>
      <c r="AA532" s="41">
        <v>500</v>
      </c>
      <c r="AB532" s="41">
        <f t="shared" si="172"/>
        <v>12706</v>
      </c>
      <c r="AC532" s="41">
        <v>500</v>
      </c>
      <c r="AD532" s="41">
        <f t="shared" si="173"/>
        <v>12707</v>
      </c>
      <c r="AE532" s="41">
        <v>1</v>
      </c>
      <c r="AF532" s="6"/>
      <c r="AG532" s="6"/>
      <c r="AH532" s="6">
        <f t="shared" ref="AH532" si="225">AH132</f>
        <v>6</v>
      </c>
      <c r="AI532" s="6" t="str">
        <f t="shared" ref="AI532:AJ532" si="226">AI132</f>
        <v>fightbg6</v>
      </c>
      <c r="AJ532" s="6" t="str">
        <f t="shared" si="226"/>
        <v>smallback_6</v>
      </c>
      <c r="AK532" s="18">
        <f>[1]导表_副本怪物!G3990</f>
        <v>12710</v>
      </c>
      <c r="AL532" s="5" t="str">
        <f t="shared" si="174"/>
        <v>map6_2</v>
      </c>
    </row>
    <row r="533" spans="1:38" s="2" customFormat="1" x14ac:dyDescent="0.3">
      <c r="A533" s="6">
        <v>2</v>
      </c>
      <c r="B533" s="6" t="str">
        <f t="shared" si="165"/>
        <v>2-128</v>
      </c>
      <c r="C533" s="29" t="s">
        <v>202</v>
      </c>
      <c r="D533" s="6" t="s">
        <v>1105</v>
      </c>
      <c r="E533" s="6"/>
      <c r="F533" s="6"/>
      <c r="G533" s="6">
        <v>2</v>
      </c>
      <c r="H533" s="6">
        <v>127</v>
      </c>
      <c r="I533" s="6">
        <f t="shared" ref="I533:I596" ca="1" si="227">INT(J533*$I$4)</f>
        <v>49827</v>
      </c>
      <c r="J533" s="6">
        <f ca="1">(INT((VLOOKUP(C533*100+10*(G533-1),[1]导表_副本怪物!$B$4:$AK$100000,23,0)*20+(VLOOKUP(C533*100+10*(G533-1),[1]导表_副本怪物!$B$4:$AK$100000,31,0)+VLOOKUP(C533*100+10*(G533-1),[1]导表_副本怪物!$B$4:$AK$100000,32,0)+VLOOKUP(C533*100+10*(G533-1),[1]导表_副本怪物!$B$4:$AK$100000,33,0)+VLOOKUP(C533*100+10*(G533-1),[1]导表_副本怪物!$B$4:$AK$100000,34,0)+VLOOKUP(C533*100+10*(G533-1),[1]导表_副本怪物!$B$4:$AK$100000,35,0))*20)*1000)/1000)</f>
        <v>58620</v>
      </c>
      <c r="K533" s="6"/>
      <c r="L533" s="6"/>
      <c r="M533" s="6">
        <v>1</v>
      </c>
      <c r="N533" s="6">
        <v>1</v>
      </c>
      <c r="O533" s="6"/>
      <c r="P533" s="6">
        <v>0</v>
      </c>
      <c r="Q533" s="6">
        <f t="shared" si="166"/>
        <v>12810</v>
      </c>
      <c r="R533" s="41">
        <f t="shared" si="167"/>
        <v>12801</v>
      </c>
      <c r="S533" s="41">
        <v>500</v>
      </c>
      <c r="T533" s="41">
        <f t="shared" si="168"/>
        <v>12802</v>
      </c>
      <c r="U533" s="41">
        <v>500</v>
      </c>
      <c r="V533" s="41">
        <f t="shared" si="169"/>
        <v>12803</v>
      </c>
      <c r="W533" s="41">
        <v>500</v>
      </c>
      <c r="X533" s="41">
        <f t="shared" si="170"/>
        <v>12804</v>
      </c>
      <c r="Y533" s="41">
        <v>500</v>
      </c>
      <c r="Z533" s="41">
        <f t="shared" si="171"/>
        <v>12805</v>
      </c>
      <c r="AA533" s="41">
        <v>500</v>
      </c>
      <c r="AB533" s="41">
        <f t="shared" si="172"/>
        <v>12806</v>
      </c>
      <c r="AC533" s="41">
        <v>500</v>
      </c>
      <c r="AD533" s="41">
        <f t="shared" si="173"/>
        <v>12807</v>
      </c>
      <c r="AE533" s="41">
        <v>1</v>
      </c>
      <c r="AF533" s="6"/>
      <c r="AG533" s="6"/>
      <c r="AH533" s="6">
        <f t="shared" ref="AH533" si="228">AH133</f>
        <v>6</v>
      </c>
      <c r="AI533" s="6" t="str">
        <f t="shared" ref="AI533:AJ533" si="229">AI133</f>
        <v>fightbg6</v>
      </c>
      <c r="AJ533" s="6" t="str">
        <f t="shared" si="229"/>
        <v>smallback_6</v>
      </c>
      <c r="AK533" s="18">
        <f>[1]导表_副本怪物!G3991</f>
        <v>12810</v>
      </c>
      <c r="AL533" s="5" t="str">
        <f t="shared" si="174"/>
        <v>map6_3</v>
      </c>
    </row>
    <row r="534" spans="1:38" s="2" customFormat="1" x14ac:dyDescent="0.3">
      <c r="A534" s="6">
        <v>2</v>
      </c>
      <c r="B534" s="6" t="str">
        <f t="shared" ref="B534:B597" si="230">"2-"&amp;C534</f>
        <v>2-129</v>
      </c>
      <c r="C534" s="29" t="s">
        <v>203</v>
      </c>
      <c r="D534" s="6" t="s">
        <v>1106</v>
      </c>
      <c r="E534" s="6"/>
      <c r="F534" s="6"/>
      <c r="G534" s="6">
        <v>2</v>
      </c>
      <c r="H534" s="6">
        <v>128</v>
      </c>
      <c r="I534" s="6">
        <f t="shared" ca="1" si="227"/>
        <v>51034</v>
      </c>
      <c r="J534" s="6">
        <f ca="1">(INT((VLOOKUP(C534*100+10*(G534-1),[1]导表_副本怪物!$B$4:$AK$100000,23,0)*20+(VLOOKUP(C534*100+10*(G534-1),[1]导表_副本怪物!$B$4:$AK$100000,31,0)+VLOOKUP(C534*100+10*(G534-1),[1]导表_副本怪物!$B$4:$AK$100000,32,0)+VLOOKUP(C534*100+10*(G534-1),[1]导表_副本怪物!$B$4:$AK$100000,33,0)+VLOOKUP(C534*100+10*(G534-1),[1]导表_副本怪物!$B$4:$AK$100000,34,0)+VLOOKUP(C534*100+10*(G534-1),[1]导表_副本怪物!$B$4:$AK$100000,35,0))*20)*1000)/1000)</f>
        <v>60040</v>
      </c>
      <c r="K534" s="6"/>
      <c r="L534" s="6"/>
      <c r="M534" s="6">
        <v>1</v>
      </c>
      <c r="N534" s="6">
        <v>1</v>
      </c>
      <c r="O534" s="6"/>
      <c r="P534" s="6">
        <v>0</v>
      </c>
      <c r="Q534" s="6">
        <f t="shared" si="166"/>
        <v>12910</v>
      </c>
      <c r="R534" s="41">
        <f t="shared" si="167"/>
        <v>12901</v>
      </c>
      <c r="S534" s="41">
        <v>500</v>
      </c>
      <c r="T534" s="41">
        <f t="shared" ref="T534:T597" si="231">R534+1</f>
        <v>12902</v>
      </c>
      <c r="U534" s="41">
        <v>500</v>
      </c>
      <c r="V534" s="41">
        <f t="shared" ref="V534:V597" si="232">R534+2</f>
        <v>12903</v>
      </c>
      <c r="W534" s="41">
        <v>500</v>
      </c>
      <c r="X534" s="41">
        <f t="shared" si="170"/>
        <v>12904</v>
      </c>
      <c r="Y534" s="41">
        <v>500</v>
      </c>
      <c r="Z534" s="41">
        <f t="shared" si="171"/>
        <v>12905</v>
      </c>
      <c r="AA534" s="41">
        <v>500</v>
      </c>
      <c r="AB534" s="41">
        <f t="shared" si="172"/>
        <v>12906</v>
      </c>
      <c r="AC534" s="41">
        <v>500</v>
      </c>
      <c r="AD534" s="41">
        <f t="shared" si="173"/>
        <v>12907</v>
      </c>
      <c r="AE534" s="41">
        <v>1</v>
      </c>
      <c r="AF534" s="6"/>
      <c r="AG534" s="6"/>
      <c r="AH534" s="6">
        <f t="shared" ref="AH534" si="233">AH134</f>
        <v>6</v>
      </c>
      <c r="AI534" s="6" t="str">
        <f t="shared" ref="AI534:AJ534" si="234">AI134</f>
        <v>fightbg6</v>
      </c>
      <c r="AJ534" s="6" t="str">
        <f t="shared" si="234"/>
        <v>smallback_6</v>
      </c>
      <c r="AK534" s="18">
        <f>[1]导表_副本怪物!G3992</f>
        <v>12910</v>
      </c>
      <c r="AL534" s="5" t="str">
        <f t="shared" si="174"/>
        <v>map6_4</v>
      </c>
    </row>
    <row r="535" spans="1:38" s="2" customFormat="1" x14ac:dyDescent="0.3">
      <c r="A535" s="6">
        <v>2</v>
      </c>
      <c r="B535" s="11" t="str">
        <f t="shared" si="230"/>
        <v>2-130</v>
      </c>
      <c r="C535" s="29" t="s">
        <v>204</v>
      </c>
      <c r="D535" s="6" t="s">
        <v>1107</v>
      </c>
      <c r="E535" s="6"/>
      <c r="F535" s="6"/>
      <c r="G535" s="11">
        <v>2</v>
      </c>
      <c r="H535" s="6">
        <v>129</v>
      </c>
      <c r="I535" s="6">
        <f t="shared" ca="1" si="227"/>
        <v>59364</v>
      </c>
      <c r="J535" s="6">
        <f ca="1">(INT((VLOOKUP(C535*100+10*(G535-1),[1]导表_副本怪物!$B$4:$AK$100000,23,0)*20+(VLOOKUP(C535*100+10*(G535-1),[1]导表_副本怪物!$B$4:$AK$100000,31,0)+VLOOKUP(C535*100+10*(G535-1),[1]导表_副本怪物!$B$4:$AK$100000,32,0)+VLOOKUP(C535*100+10*(G535-1),[1]导表_副本怪物!$B$4:$AK$100000,33,0)+VLOOKUP(C535*100+10*(G535-1),[1]导表_副本怪物!$B$4:$AK$100000,34,0)+VLOOKUP(C535*100+10*(G535-1),[1]导表_副本怪物!$B$4:$AK$100000,35,0))*20)*1000)/1000)</f>
        <v>69840</v>
      </c>
      <c r="K535" s="6"/>
      <c r="L535" s="6"/>
      <c r="M535" s="6">
        <v>1</v>
      </c>
      <c r="N535" s="12">
        <v>1</v>
      </c>
      <c r="O535" s="12"/>
      <c r="P535" s="6">
        <v>0</v>
      </c>
      <c r="Q535" s="6">
        <f t="shared" si="166"/>
        <v>13010</v>
      </c>
      <c r="R535" s="41">
        <f t="shared" si="167"/>
        <v>13001</v>
      </c>
      <c r="S535" s="41">
        <v>500</v>
      </c>
      <c r="T535" s="41">
        <f t="shared" si="231"/>
        <v>13002</v>
      </c>
      <c r="U535" s="41">
        <v>500</v>
      </c>
      <c r="V535" s="41">
        <f t="shared" si="232"/>
        <v>13003</v>
      </c>
      <c r="W535" s="41">
        <v>500</v>
      </c>
      <c r="X535" s="41">
        <f t="shared" si="170"/>
        <v>13004</v>
      </c>
      <c r="Y535" s="41">
        <v>500</v>
      </c>
      <c r="Z535" s="41">
        <f t="shared" si="171"/>
        <v>13005</v>
      </c>
      <c r="AA535" s="41">
        <v>500</v>
      </c>
      <c r="AB535" s="41">
        <f t="shared" si="172"/>
        <v>13006</v>
      </c>
      <c r="AC535" s="41">
        <v>500</v>
      </c>
      <c r="AD535" s="41">
        <f t="shared" si="173"/>
        <v>13007</v>
      </c>
      <c r="AE535" s="41">
        <v>1</v>
      </c>
      <c r="AF535" s="6"/>
      <c r="AG535" s="6"/>
      <c r="AH535" s="6">
        <f t="shared" ref="AH535" si="235">AH135</f>
        <v>6</v>
      </c>
      <c r="AI535" s="6" t="str">
        <f t="shared" ref="AI535:AJ535" si="236">AI135</f>
        <v>fightbg6</v>
      </c>
      <c r="AJ535" s="6" t="str">
        <f t="shared" si="236"/>
        <v>smallback_6</v>
      </c>
      <c r="AK535" s="18">
        <f>[1]导表_副本怪物!G3993</f>
        <v>13010</v>
      </c>
      <c r="AL535" s="5" t="str">
        <f t="shared" si="174"/>
        <v>map6_5</v>
      </c>
    </row>
    <row r="536" spans="1:38" s="2" customFormat="1" x14ac:dyDescent="0.3">
      <c r="A536" s="6">
        <v>2</v>
      </c>
      <c r="B536" s="6" t="str">
        <f t="shared" si="230"/>
        <v>2-131</v>
      </c>
      <c r="C536" s="29" t="s">
        <v>205</v>
      </c>
      <c r="D536" s="6" t="s">
        <v>1108</v>
      </c>
      <c r="E536" s="6"/>
      <c r="F536" s="6"/>
      <c r="G536" s="6">
        <v>2</v>
      </c>
      <c r="H536" s="6">
        <v>130</v>
      </c>
      <c r="I536" s="6">
        <f t="shared" ca="1" si="227"/>
        <v>54077</v>
      </c>
      <c r="J536" s="6">
        <f ca="1">(INT((VLOOKUP(C536*100+10*(G536-1),[1]导表_副本怪物!$B$4:$AK$100000,23,0)*20+(VLOOKUP(C536*100+10*(G536-1),[1]导表_副本怪物!$B$4:$AK$100000,31,0)+VLOOKUP(C536*100+10*(G536-1),[1]导表_副本怪物!$B$4:$AK$100000,32,0)+VLOOKUP(C536*100+10*(G536-1),[1]导表_副本怪物!$B$4:$AK$100000,33,0)+VLOOKUP(C536*100+10*(G536-1),[1]导表_副本怪物!$B$4:$AK$100000,34,0)+VLOOKUP(C536*100+10*(G536-1),[1]导表_副本怪物!$B$4:$AK$100000,35,0))*20)*1000)/1000)</f>
        <v>63620</v>
      </c>
      <c r="K536" s="12" t="s">
        <v>2105</v>
      </c>
      <c r="L536" s="12" t="s">
        <v>62</v>
      </c>
      <c r="M536" s="6">
        <v>1</v>
      </c>
      <c r="N536" s="6">
        <v>1</v>
      </c>
      <c r="O536" s="6"/>
      <c r="P536" s="6">
        <v>0</v>
      </c>
      <c r="Q536" s="6">
        <f t="shared" si="166"/>
        <v>13110</v>
      </c>
      <c r="R536" s="41">
        <f t="shared" si="167"/>
        <v>13101</v>
      </c>
      <c r="S536" s="41">
        <v>500</v>
      </c>
      <c r="T536" s="41">
        <f t="shared" si="231"/>
        <v>13102</v>
      </c>
      <c r="U536" s="41">
        <v>500</v>
      </c>
      <c r="V536" s="41">
        <f t="shared" si="232"/>
        <v>13103</v>
      </c>
      <c r="W536" s="41">
        <v>500</v>
      </c>
      <c r="X536" s="41">
        <f t="shared" si="170"/>
        <v>13104</v>
      </c>
      <c r="Y536" s="41">
        <v>500</v>
      </c>
      <c r="Z536" s="41">
        <f t="shared" si="171"/>
        <v>13105</v>
      </c>
      <c r="AA536" s="41">
        <v>500</v>
      </c>
      <c r="AB536" s="41">
        <f t="shared" si="172"/>
        <v>13106</v>
      </c>
      <c r="AC536" s="41">
        <v>500</v>
      </c>
      <c r="AD536" s="41">
        <f t="shared" si="173"/>
        <v>13107</v>
      </c>
      <c r="AE536" s="41">
        <v>1</v>
      </c>
      <c r="AF536" s="6"/>
      <c r="AG536" s="6"/>
      <c r="AH536" s="6">
        <f t="shared" ref="AH536" si="237">AH136</f>
        <v>6</v>
      </c>
      <c r="AI536" s="6" t="str">
        <f t="shared" ref="AI536:AJ536" si="238">AI136</f>
        <v>fightbg6</v>
      </c>
      <c r="AJ536" s="6" t="str">
        <f t="shared" si="238"/>
        <v>smallback_6</v>
      </c>
      <c r="AK536" s="18">
        <f>[1]导表_副本怪物!G3994</f>
        <v>13110</v>
      </c>
      <c r="AL536" s="5" t="str">
        <f t="shared" si="174"/>
        <v>map6_1</v>
      </c>
    </row>
    <row r="537" spans="1:38" s="2" customFormat="1" x14ac:dyDescent="0.3">
      <c r="A537" s="6">
        <v>2</v>
      </c>
      <c r="B537" s="6" t="str">
        <f t="shared" si="230"/>
        <v>2-132</v>
      </c>
      <c r="C537" s="29" t="s">
        <v>206</v>
      </c>
      <c r="D537" s="6" t="s">
        <v>1109</v>
      </c>
      <c r="E537" s="6"/>
      <c r="F537" s="6"/>
      <c r="G537" s="6">
        <v>2</v>
      </c>
      <c r="H537" s="6">
        <v>131</v>
      </c>
      <c r="I537" s="6">
        <f t="shared" ca="1" si="227"/>
        <v>55352</v>
      </c>
      <c r="J537" s="6">
        <f ca="1">(INT((VLOOKUP(C537*100+10*(G537-1),[1]导表_副本怪物!$B$4:$AK$100000,23,0)*20+(VLOOKUP(C537*100+10*(G537-1),[1]导表_副本怪物!$B$4:$AK$100000,31,0)+VLOOKUP(C537*100+10*(G537-1),[1]导表_副本怪物!$B$4:$AK$100000,32,0)+VLOOKUP(C537*100+10*(G537-1),[1]导表_副本怪物!$B$4:$AK$100000,33,0)+VLOOKUP(C537*100+10*(G537-1),[1]导表_副本怪物!$B$4:$AK$100000,34,0)+VLOOKUP(C537*100+10*(G537-1),[1]导表_副本怪物!$B$4:$AK$100000,35,0))*20)*1000)/1000)</f>
        <v>65120</v>
      </c>
      <c r="K537" s="6"/>
      <c r="L537" s="6"/>
      <c r="M537" s="6">
        <v>1</v>
      </c>
      <c r="N537" s="6">
        <v>1</v>
      </c>
      <c r="O537" s="6"/>
      <c r="P537" s="6">
        <v>0</v>
      </c>
      <c r="Q537" s="6">
        <f t="shared" si="166"/>
        <v>13210</v>
      </c>
      <c r="R537" s="41">
        <f t="shared" si="167"/>
        <v>13201</v>
      </c>
      <c r="S537" s="41">
        <v>500</v>
      </c>
      <c r="T537" s="41">
        <f t="shared" si="231"/>
        <v>13202</v>
      </c>
      <c r="U537" s="41">
        <v>500</v>
      </c>
      <c r="V537" s="41">
        <f t="shared" si="232"/>
        <v>13203</v>
      </c>
      <c r="W537" s="41">
        <v>500</v>
      </c>
      <c r="X537" s="41">
        <f t="shared" si="170"/>
        <v>13204</v>
      </c>
      <c r="Y537" s="41">
        <v>500</v>
      </c>
      <c r="Z537" s="41">
        <f t="shared" si="171"/>
        <v>13205</v>
      </c>
      <c r="AA537" s="41">
        <v>500</v>
      </c>
      <c r="AB537" s="41">
        <f t="shared" si="172"/>
        <v>13206</v>
      </c>
      <c r="AC537" s="41">
        <v>500</v>
      </c>
      <c r="AD537" s="41">
        <f t="shared" si="173"/>
        <v>13207</v>
      </c>
      <c r="AE537" s="41">
        <v>1</v>
      </c>
      <c r="AF537" s="6"/>
      <c r="AG537" s="6"/>
      <c r="AH537" s="6">
        <f t="shared" ref="AH537" si="239">AH137</f>
        <v>6</v>
      </c>
      <c r="AI537" s="6" t="str">
        <f t="shared" ref="AI537:AJ537" si="240">AI137</f>
        <v>fightbg6</v>
      </c>
      <c r="AJ537" s="6" t="str">
        <f t="shared" si="240"/>
        <v>smallback_6</v>
      </c>
      <c r="AK537" s="18">
        <f>[1]导表_副本怪物!G3995</f>
        <v>13210</v>
      </c>
      <c r="AL537" s="5" t="str">
        <f t="shared" si="174"/>
        <v>map6_2</v>
      </c>
    </row>
    <row r="538" spans="1:38" s="2" customFormat="1" x14ac:dyDescent="0.3">
      <c r="A538" s="6">
        <v>2</v>
      </c>
      <c r="B538" s="6" t="str">
        <f t="shared" si="230"/>
        <v>2-133</v>
      </c>
      <c r="C538" s="29" t="s">
        <v>207</v>
      </c>
      <c r="D538" s="6" t="s">
        <v>1110</v>
      </c>
      <c r="E538" s="6"/>
      <c r="F538" s="6"/>
      <c r="G538" s="6">
        <v>2</v>
      </c>
      <c r="H538" s="6">
        <v>132</v>
      </c>
      <c r="I538" s="6">
        <f t="shared" ca="1" si="227"/>
        <v>56712</v>
      </c>
      <c r="J538" s="6">
        <f ca="1">(INT((VLOOKUP(C538*100+10*(G538-1),[1]导表_副本怪物!$B$4:$AK$100000,23,0)*20+(VLOOKUP(C538*100+10*(G538-1),[1]导表_副本怪物!$B$4:$AK$100000,31,0)+VLOOKUP(C538*100+10*(G538-1),[1]导表_副本怪物!$B$4:$AK$100000,32,0)+VLOOKUP(C538*100+10*(G538-1),[1]导表_副本怪物!$B$4:$AK$100000,33,0)+VLOOKUP(C538*100+10*(G538-1),[1]导表_副本怪物!$B$4:$AK$100000,34,0)+VLOOKUP(C538*100+10*(G538-1),[1]导表_副本怪物!$B$4:$AK$100000,35,0))*20)*1000)/1000)</f>
        <v>66720</v>
      </c>
      <c r="K538" s="6"/>
      <c r="L538" s="6"/>
      <c r="M538" s="6">
        <v>1</v>
      </c>
      <c r="N538" s="12">
        <v>1</v>
      </c>
      <c r="O538" s="12"/>
      <c r="P538" s="6">
        <v>0</v>
      </c>
      <c r="Q538" s="6">
        <f t="shared" si="166"/>
        <v>13310</v>
      </c>
      <c r="R538" s="41">
        <f t="shared" si="167"/>
        <v>13301</v>
      </c>
      <c r="S538" s="41">
        <v>500</v>
      </c>
      <c r="T538" s="41">
        <f t="shared" si="231"/>
        <v>13302</v>
      </c>
      <c r="U538" s="41">
        <v>500</v>
      </c>
      <c r="V538" s="41">
        <f t="shared" si="232"/>
        <v>13303</v>
      </c>
      <c r="W538" s="41">
        <v>500</v>
      </c>
      <c r="X538" s="41">
        <f t="shared" si="170"/>
        <v>13304</v>
      </c>
      <c r="Y538" s="41">
        <v>500</v>
      </c>
      <c r="Z538" s="41">
        <f t="shared" si="171"/>
        <v>13305</v>
      </c>
      <c r="AA538" s="41">
        <v>500</v>
      </c>
      <c r="AB538" s="41">
        <f t="shared" si="172"/>
        <v>13306</v>
      </c>
      <c r="AC538" s="41">
        <v>500</v>
      </c>
      <c r="AD538" s="41">
        <f t="shared" si="173"/>
        <v>13307</v>
      </c>
      <c r="AE538" s="41">
        <v>1</v>
      </c>
      <c r="AF538" s="6"/>
      <c r="AG538" s="6"/>
      <c r="AH538" s="6">
        <f t="shared" ref="AH538" si="241">AH138</f>
        <v>6</v>
      </c>
      <c r="AI538" s="6" t="str">
        <f t="shared" ref="AI538:AJ538" si="242">AI138</f>
        <v>fightbg6</v>
      </c>
      <c r="AJ538" s="6" t="str">
        <f t="shared" si="242"/>
        <v>smallback_6</v>
      </c>
      <c r="AK538" s="18">
        <f>[1]导表_副本怪物!G3996</f>
        <v>13310</v>
      </c>
      <c r="AL538" s="5" t="str">
        <f t="shared" si="174"/>
        <v>map6_3</v>
      </c>
    </row>
    <row r="539" spans="1:38" s="2" customFormat="1" x14ac:dyDescent="0.3">
      <c r="A539" s="6">
        <v>2</v>
      </c>
      <c r="B539" s="6" t="str">
        <f t="shared" si="230"/>
        <v>2-134</v>
      </c>
      <c r="C539" s="29" t="s">
        <v>208</v>
      </c>
      <c r="D539" s="6" t="s">
        <v>1111</v>
      </c>
      <c r="E539" s="6"/>
      <c r="F539" s="6"/>
      <c r="G539" s="6">
        <v>2</v>
      </c>
      <c r="H539" s="6">
        <v>133</v>
      </c>
      <c r="I539" s="6">
        <f t="shared" ca="1" si="227"/>
        <v>58038</v>
      </c>
      <c r="J539" s="6">
        <f ca="1">(INT((VLOOKUP(C539*100+10*(G539-1),[1]导表_副本怪物!$B$4:$AK$100000,23,0)*20+(VLOOKUP(C539*100+10*(G539-1),[1]导表_副本怪物!$B$4:$AK$100000,31,0)+VLOOKUP(C539*100+10*(G539-1),[1]导表_副本怪物!$B$4:$AK$100000,32,0)+VLOOKUP(C539*100+10*(G539-1),[1]导表_副本怪物!$B$4:$AK$100000,33,0)+VLOOKUP(C539*100+10*(G539-1),[1]导表_副本怪物!$B$4:$AK$100000,34,0)+VLOOKUP(C539*100+10*(G539-1),[1]导表_副本怪物!$B$4:$AK$100000,35,0))*20)*1000)/1000)</f>
        <v>68280</v>
      </c>
      <c r="K539" s="6"/>
      <c r="L539" s="6"/>
      <c r="M539" s="6">
        <v>1</v>
      </c>
      <c r="N539" s="6">
        <v>1</v>
      </c>
      <c r="O539" s="6"/>
      <c r="P539" s="6">
        <v>0</v>
      </c>
      <c r="Q539" s="6">
        <f t="shared" si="166"/>
        <v>13410</v>
      </c>
      <c r="R539" s="41">
        <f t="shared" si="167"/>
        <v>13401</v>
      </c>
      <c r="S539" s="41">
        <v>500</v>
      </c>
      <c r="T539" s="41">
        <f t="shared" si="231"/>
        <v>13402</v>
      </c>
      <c r="U539" s="41">
        <v>500</v>
      </c>
      <c r="V539" s="41">
        <f t="shared" si="232"/>
        <v>13403</v>
      </c>
      <c r="W539" s="41">
        <v>500</v>
      </c>
      <c r="X539" s="41">
        <f t="shared" si="170"/>
        <v>13404</v>
      </c>
      <c r="Y539" s="41">
        <v>500</v>
      </c>
      <c r="Z539" s="41">
        <f t="shared" si="171"/>
        <v>13405</v>
      </c>
      <c r="AA539" s="41">
        <v>500</v>
      </c>
      <c r="AB539" s="41">
        <f t="shared" si="172"/>
        <v>13406</v>
      </c>
      <c r="AC539" s="41">
        <v>500</v>
      </c>
      <c r="AD539" s="41">
        <f t="shared" si="173"/>
        <v>13407</v>
      </c>
      <c r="AE539" s="41">
        <v>1</v>
      </c>
      <c r="AF539" s="6"/>
      <c r="AG539" s="6"/>
      <c r="AH539" s="6">
        <f t="shared" ref="AH539" si="243">AH139</f>
        <v>6</v>
      </c>
      <c r="AI539" s="6" t="str">
        <f t="shared" ref="AI539:AJ539" si="244">AI139</f>
        <v>fightbg6</v>
      </c>
      <c r="AJ539" s="6" t="str">
        <f t="shared" si="244"/>
        <v>smallback_6</v>
      </c>
      <c r="AK539" s="18">
        <f>[1]导表_副本怪物!G3997</f>
        <v>13410</v>
      </c>
      <c r="AL539" s="5" t="str">
        <f t="shared" si="174"/>
        <v>map6_4</v>
      </c>
    </row>
    <row r="540" spans="1:38" s="2" customFormat="1" x14ac:dyDescent="0.3">
      <c r="A540" s="6">
        <v>2</v>
      </c>
      <c r="B540" s="11" t="str">
        <f t="shared" si="230"/>
        <v>2-135</v>
      </c>
      <c r="C540" s="29" t="s">
        <v>209</v>
      </c>
      <c r="D540" s="6" t="s">
        <v>1112</v>
      </c>
      <c r="E540" s="6"/>
      <c r="F540" s="6"/>
      <c r="G540" s="11">
        <v>2</v>
      </c>
      <c r="H540" s="6">
        <v>134</v>
      </c>
      <c r="I540" s="6">
        <f t="shared" ca="1" si="227"/>
        <v>67184</v>
      </c>
      <c r="J540" s="6">
        <f ca="1">(INT((VLOOKUP(C540*100+10*(G540-1),[1]导表_副本怪物!$B$4:$AK$100000,23,0)*20+(VLOOKUP(C540*100+10*(G540-1),[1]导表_副本怪物!$B$4:$AK$100000,31,0)+VLOOKUP(C540*100+10*(G540-1),[1]导表_副本怪物!$B$4:$AK$100000,32,0)+VLOOKUP(C540*100+10*(G540-1),[1]导表_副本怪物!$B$4:$AK$100000,33,0)+VLOOKUP(C540*100+10*(G540-1),[1]导表_副本怪物!$B$4:$AK$100000,34,0)+VLOOKUP(C540*100+10*(G540-1),[1]导表_副本怪物!$B$4:$AK$100000,35,0))*20)*1000)/1000)</f>
        <v>79040</v>
      </c>
      <c r="K540" s="6"/>
      <c r="L540" s="6"/>
      <c r="M540" s="6">
        <v>1</v>
      </c>
      <c r="N540" s="6">
        <v>1</v>
      </c>
      <c r="O540" s="6"/>
      <c r="P540" s="6">
        <v>0</v>
      </c>
      <c r="Q540" s="6">
        <f t="shared" si="166"/>
        <v>13510</v>
      </c>
      <c r="R540" s="41">
        <f t="shared" si="167"/>
        <v>13501</v>
      </c>
      <c r="S540" s="41">
        <v>500</v>
      </c>
      <c r="T540" s="41">
        <f t="shared" si="231"/>
        <v>13502</v>
      </c>
      <c r="U540" s="41">
        <v>500</v>
      </c>
      <c r="V540" s="41">
        <f t="shared" si="232"/>
        <v>13503</v>
      </c>
      <c r="W540" s="41">
        <v>500</v>
      </c>
      <c r="X540" s="41">
        <f t="shared" si="170"/>
        <v>13504</v>
      </c>
      <c r="Y540" s="41">
        <v>500</v>
      </c>
      <c r="Z540" s="41">
        <f t="shared" si="171"/>
        <v>13505</v>
      </c>
      <c r="AA540" s="41">
        <v>500</v>
      </c>
      <c r="AB540" s="41">
        <f t="shared" si="172"/>
        <v>13506</v>
      </c>
      <c r="AC540" s="41">
        <v>500</v>
      </c>
      <c r="AD540" s="41">
        <f t="shared" si="173"/>
        <v>13507</v>
      </c>
      <c r="AE540" s="41">
        <v>1</v>
      </c>
      <c r="AF540" s="6"/>
      <c r="AG540" s="6"/>
      <c r="AH540" s="6">
        <f t="shared" ref="AH540" si="245">AH140</f>
        <v>6</v>
      </c>
      <c r="AI540" s="6" t="str">
        <f t="shared" ref="AI540:AJ540" si="246">AI140</f>
        <v>fightbg6</v>
      </c>
      <c r="AJ540" s="6" t="str">
        <f t="shared" si="246"/>
        <v>smallback_6</v>
      </c>
      <c r="AK540" s="18">
        <f>[1]导表_副本怪物!G3998</f>
        <v>13510</v>
      </c>
      <c r="AL540" s="5" t="str">
        <f t="shared" si="174"/>
        <v>map6_5</v>
      </c>
    </row>
    <row r="541" spans="1:38" s="2" customFormat="1" x14ac:dyDescent="0.3">
      <c r="A541" s="6">
        <v>2</v>
      </c>
      <c r="B541" s="6" t="str">
        <f t="shared" si="230"/>
        <v>2-136</v>
      </c>
      <c r="C541" s="29" t="s">
        <v>210</v>
      </c>
      <c r="D541" s="6" t="s">
        <v>1113</v>
      </c>
      <c r="E541" s="6"/>
      <c r="F541" s="6"/>
      <c r="G541" s="6">
        <v>2</v>
      </c>
      <c r="H541" s="6">
        <v>135</v>
      </c>
      <c r="I541" s="6">
        <f t="shared" ca="1" si="227"/>
        <v>61183</v>
      </c>
      <c r="J541" s="6">
        <f ca="1">(INT((VLOOKUP(C541*100+10*(G541-1),[1]导表_副本怪物!$B$4:$AK$100000,23,0)*20+(VLOOKUP(C541*100+10*(G541-1),[1]导表_副本怪物!$B$4:$AK$100000,31,0)+VLOOKUP(C541*100+10*(G541-1),[1]导表_副本怪物!$B$4:$AK$100000,32,0)+VLOOKUP(C541*100+10*(G541-1),[1]导表_副本怪物!$B$4:$AK$100000,33,0)+VLOOKUP(C541*100+10*(G541-1),[1]导表_副本怪物!$B$4:$AK$100000,34,0)+VLOOKUP(C541*100+10*(G541-1),[1]导表_副本怪物!$B$4:$AK$100000,35,0))*20)*1000)/1000)</f>
        <v>71980</v>
      </c>
      <c r="K541" s="12" t="s">
        <v>2106</v>
      </c>
      <c r="L541" s="12" t="s">
        <v>62</v>
      </c>
      <c r="M541" s="6">
        <v>1</v>
      </c>
      <c r="N541" s="12">
        <v>1</v>
      </c>
      <c r="O541" s="12"/>
      <c r="P541" s="6">
        <v>0</v>
      </c>
      <c r="Q541" s="6">
        <f t="shared" si="166"/>
        <v>13610</v>
      </c>
      <c r="R541" s="41">
        <f t="shared" si="167"/>
        <v>13601</v>
      </c>
      <c r="S541" s="41">
        <v>500</v>
      </c>
      <c r="T541" s="41">
        <f t="shared" si="231"/>
        <v>13602</v>
      </c>
      <c r="U541" s="41">
        <v>500</v>
      </c>
      <c r="V541" s="41">
        <f t="shared" si="232"/>
        <v>13603</v>
      </c>
      <c r="W541" s="41">
        <v>500</v>
      </c>
      <c r="X541" s="41">
        <f t="shared" si="170"/>
        <v>13604</v>
      </c>
      <c r="Y541" s="41">
        <v>500</v>
      </c>
      <c r="Z541" s="41">
        <f t="shared" si="171"/>
        <v>13605</v>
      </c>
      <c r="AA541" s="41">
        <v>500</v>
      </c>
      <c r="AB541" s="41">
        <f t="shared" si="172"/>
        <v>13606</v>
      </c>
      <c r="AC541" s="41">
        <v>500</v>
      </c>
      <c r="AD541" s="41">
        <f t="shared" si="173"/>
        <v>13607</v>
      </c>
      <c r="AE541" s="41">
        <v>1</v>
      </c>
      <c r="AF541" s="6"/>
      <c r="AG541" s="6"/>
      <c r="AH541" s="6">
        <f t="shared" ref="AH541" si="247">AH141</f>
        <v>6</v>
      </c>
      <c r="AI541" s="6" t="str">
        <f t="shared" ref="AI541:AJ541" si="248">AI141</f>
        <v>fightbg6</v>
      </c>
      <c r="AJ541" s="6" t="str">
        <f t="shared" si="248"/>
        <v>smallback_6</v>
      </c>
      <c r="AK541" s="18">
        <f>[1]导表_副本怪物!G3999</f>
        <v>13610</v>
      </c>
      <c r="AL541" s="5" t="str">
        <f t="shared" si="174"/>
        <v>map6_1</v>
      </c>
    </row>
    <row r="542" spans="1:38" s="2" customFormat="1" x14ac:dyDescent="0.3">
      <c r="A542" s="6">
        <v>2</v>
      </c>
      <c r="B542" s="6" t="str">
        <f t="shared" si="230"/>
        <v>2-137</v>
      </c>
      <c r="C542" s="29" t="s">
        <v>211</v>
      </c>
      <c r="D542" s="6" t="s">
        <v>1114</v>
      </c>
      <c r="E542" s="6"/>
      <c r="F542" s="6"/>
      <c r="G542" s="6">
        <v>2</v>
      </c>
      <c r="H542" s="6">
        <v>136</v>
      </c>
      <c r="I542" s="6">
        <f t="shared" ca="1" si="227"/>
        <v>62713</v>
      </c>
      <c r="J542" s="6">
        <f ca="1">(INT((VLOOKUP(C542*100+10*(G542-1),[1]导表_副本怪物!$B$4:$AK$100000,23,0)*20+(VLOOKUP(C542*100+10*(G542-1),[1]导表_副本怪物!$B$4:$AK$100000,31,0)+VLOOKUP(C542*100+10*(G542-1),[1]导表_副本怪物!$B$4:$AK$100000,32,0)+VLOOKUP(C542*100+10*(G542-1),[1]导表_副本怪物!$B$4:$AK$100000,33,0)+VLOOKUP(C542*100+10*(G542-1),[1]导表_副本怪物!$B$4:$AK$100000,34,0)+VLOOKUP(C542*100+10*(G542-1),[1]导表_副本怪物!$B$4:$AK$100000,35,0))*20)*1000)/1000)</f>
        <v>73780</v>
      </c>
      <c r="K542" s="6"/>
      <c r="L542" s="6"/>
      <c r="M542" s="6">
        <v>1</v>
      </c>
      <c r="N542" s="6">
        <v>1</v>
      </c>
      <c r="O542" s="6"/>
      <c r="P542" s="6">
        <v>0</v>
      </c>
      <c r="Q542" s="6">
        <f t="shared" si="166"/>
        <v>13710</v>
      </c>
      <c r="R542" s="41">
        <f t="shared" si="167"/>
        <v>13701</v>
      </c>
      <c r="S542" s="41">
        <v>500</v>
      </c>
      <c r="T542" s="41">
        <f t="shared" si="231"/>
        <v>13702</v>
      </c>
      <c r="U542" s="41">
        <v>500</v>
      </c>
      <c r="V542" s="41">
        <f t="shared" si="232"/>
        <v>13703</v>
      </c>
      <c r="W542" s="41">
        <v>500</v>
      </c>
      <c r="X542" s="41">
        <f t="shared" si="170"/>
        <v>13704</v>
      </c>
      <c r="Y542" s="41">
        <v>500</v>
      </c>
      <c r="Z542" s="41">
        <f t="shared" si="171"/>
        <v>13705</v>
      </c>
      <c r="AA542" s="41">
        <v>500</v>
      </c>
      <c r="AB542" s="41">
        <f t="shared" si="172"/>
        <v>13706</v>
      </c>
      <c r="AC542" s="41">
        <v>500</v>
      </c>
      <c r="AD542" s="41">
        <f t="shared" si="173"/>
        <v>13707</v>
      </c>
      <c r="AE542" s="41">
        <v>1</v>
      </c>
      <c r="AF542" s="6"/>
      <c r="AG542" s="6"/>
      <c r="AH542" s="6">
        <f t="shared" ref="AH542" si="249">AH142</f>
        <v>6</v>
      </c>
      <c r="AI542" s="6" t="str">
        <f t="shared" ref="AI542:AJ542" si="250">AI142</f>
        <v>fightbg6</v>
      </c>
      <c r="AJ542" s="6" t="str">
        <f t="shared" si="250"/>
        <v>smallback_6</v>
      </c>
      <c r="AK542" s="18">
        <f>[1]导表_副本怪物!G4000</f>
        <v>13710</v>
      </c>
      <c r="AL542" s="5" t="str">
        <f t="shared" si="174"/>
        <v>map6_2</v>
      </c>
    </row>
    <row r="543" spans="1:38" s="2" customFormat="1" x14ac:dyDescent="0.3">
      <c r="A543" s="6">
        <v>2</v>
      </c>
      <c r="B543" s="6" t="str">
        <f t="shared" si="230"/>
        <v>2-138</v>
      </c>
      <c r="C543" s="29" t="s">
        <v>212</v>
      </c>
      <c r="D543" s="6" t="s">
        <v>1115</v>
      </c>
      <c r="E543" s="6"/>
      <c r="F543" s="6"/>
      <c r="G543" s="6">
        <v>2</v>
      </c>
      <c r="H543" s="6">
        <v>137</v>
      </c>
      <c r="I543" s="6">
        <f t="shared" ca="1" si="227"/>
        <v>64175</v>
      </c>
      <c r="J543" s="6">
        <f ca="1">(INT((VLOOKUP(C543*100+10*(G543-1),[1]导表_副本怪物!$B$4:$AK$100000,23,0)*20+(VLOOKUP(C543*100+10*(G543-1),[1]导表_副本怪物!$B$4:$AK$100000,31,0)+VLOOKUP(C543*100+10*(G543-1),[1]导表_副本怪物!$B$4:$AK$100000,32,0)+VLOOKUP(C543*100+10*(G543-1),[1]导表_副本怪物!$B$4:$AK$100000,33,0)+VLOOKUP(C543*100+10*(G543-1),[1]导表_副本怪物!$B$4:$AK$100000,34,0)+VLOOKUP(C543*100+10*(G543-1),[1]导表_副本怪物!$B$4:$AK$100000,35,0))*20)*1000)/1000)</f>
        <v>75500</v>
      </c>
      <c r="K543" s="6"/>
      <c r="L543" s="6"/>
      <c r="M543" s="6">
        <v>1</v>
      </c>
      <c r="N543" s="6">
        <v>1</v>
      </c>
      <c r="O543" s="6"/>
      <c r="P543" s="6">
        <v>0</v>
      </c>
      <c r="Q543" s="6">
        <f t="shared" si="166"/>
        <v>13810</v>
      </c>
      <c r="R543" s="41">
        <f t="shared" si="167"/>
        <v>13801</v>
      </c>
      <c r="S543" s="41">
        <v>500</v>
      </c>
      <c r="T543" s="41">
        <f t="shared" si="231"/>
        <v>13802</v>
      </c>
      <c r="U543" s="41">
        <v>500</v>
      </c>
      <c r="V543" s="41">
        <f t="shared" si="232"/>
        <v>13803</v>
      </c>
      <c r="W543" s="41">
        <v>500</v>
      </c>
      <c r="X543" s="41">
        <f t="shared" si="170"/>
        <v>13804</v>
      </c>
      <c r="Y543" s="41">
        <v>500</v>
      </c>
      <c r="Z543" s="41">
        <f t="shared" si="171"/>
        <v>13805</v>
      </c>
      <c r="AA543" s="41">
        <v>500</v>
      </c>
      <c r="AB543" s="41">
        <f t="shared" si="172"/>
        <v>13806</v>
      </c>
      <c r="AC543" s="41">
        <v>500</v>
      </c>
      <c r="AD543" s="41">
        <f t="shared" si="173"/>
        <v>13807</v>
      </c>
      <c r="AE543" s="41">
        <v>1</v>
      </c>
      <c r="AF543" s="6"/>
      <c r="AG543" s="6"/>
      <c r="AH543" s="6">
        <f t="shared" ref="AH543" si="251">AH143</f>
        <v>6</v>
      </c>
      <c r="AI543" s="6" t="str">
        <f t="shared" ref="AI543:AJ543" si="252">AI143</f>
        <v>fightbg6</v>
      </c>
      <c r="AJ543" s="6" t="str">
        <f t="shared" si="252"/>
        <v>smallback_6</v>
      </c>
      <c r="AK543" s="18">
        <f>[1]导表_副本怪物!G4001</f>
        <v>13810</v>
      </c>
      <c r="AL543" s="5" t="str">
        <f t="shared" si="174"/>
        <v>map6_3</v>
      </c>
    </row>
    <row r="544" spans="1:38" s="2" customFormat="1" x14ac:dyDescent="0.3">
      <c r="A544" s="6">
        <v>2</v>
      </c>
      <c r="B544" s="6" t="str">
        <f t="shared" si="230"/>
        <v>2-139</v>
      </c>
      <c r="C544" s="29" t="s">
        <v>213</v>
      </c>
      <c r="D544" s="6" t="s">
        <v>1116</v>
      </c>
      <c r="E544" s="6"/>
      <c r="F544" s="6"/>
      <c r="G544" s="6">
        <v>2</v>
      </c>
      <c r="H544" s="6">
        <v>138</v>
      </c>
      <c r="I544" s="6">
        <f t="shared" ca="1" si="227"/>
        <v>65688</v>
      </c>
      <c r="J544" s="6">
        <f ca="1">(INT((VLOOKUP(C544*100+10*(G544-1),[1]导表_副本怪物!$B$4:$AK$100000,23,0)*20+(VLOOKUP(C544*100+10*(G544-1),[1]导表_副本怪物!$B$4:$AK$100000,31,0)+VLOOKUP(C544*100+10*(G544-1),[1]导表_副本怪物!$B$4:$AK$100000,32,0)+VLOOKUP(C544*100+10*(G544-1),[1]导表_副本怪物!$B$4:$AK$100000,33,0)+VLOOKUP(C544*100+10*(G544-1),[1]导表_副本怪物!$B$4:$AK$100000,34,0)+VLOOKUP(C544*100+10*(G544-1),[1]导表_副本怪物!$B$4:$AK$100000,35,0))*20)*1000)/1000)</f>
        <v>77280</v>
      </c>
      <c r="K544" s="6"/>
      <c r="L544" s="6"/>
      <c r="M544" s="6">
        <v>1</v>
      </c>
      <c r="N544" s="12">
        <v>1</v>
      </c>
      <c r="O544" s="12"/>
      <c r="P544" s="6">
        <v>0</v>
      </c>
      <c r="Q544" s="6">
        <f t="shared" si="166"/>
        <v>13910</v>
      </c>
      <c r="R544" s="41">
        <f t="shared" si="167"/>
        <v>13901</v>
      </c>
      <c r="S544" s="41">
        <v>500</v>
      </c>
      <c r="T544" s="41">
        <f t="shared" si="231"/>
        <v>13902</v>
      </c>
      <c r="U544" s="41">
        <v>500</v>
      </c>
      <c r="V544" s="41">
        <f t="shared" si="232"/>
        <v>13903</v>
      </c>
      <c r="W544" s="41">
        <v>500</v>
      </c>
      <c r="X544" s="41">
        <f t="shared" ref="X544:X607" si="253">R544+3</f>
        <v>13904</v>
      </c>
      <c r="Y544" s="41">
        <v>500</v>
      </c>
      <c r="Z544" s="41">
        <f t="shared" ref="Z544:Z607" si="254">R544+4</f>
        <v>13905</v>
      </c>
      <c r="AA544" s="41">
        <v>500</v>
      </c>
      <c r="AB544" s="41">
        <f t="shared" ref="AB544:AB607" si="255">R544+5</f>
        <v>13906</v>
      </c>
      <c r="AC544" s="41">
        <v>500</v>
      </c>
      <c r="AD544" s="41">
        <f t="shared" si="173"/>
        <v>13907</v>
      </c>
      <c r="AE544" s="41">
        <v>1</v>
      </c>
      <c r="AF544" s="6"/>
      <c r="AG544" s="6"/>
      <c r="AH544" s="6">
        <f t="shared" ref="AH544" si="256">AH144</f>
        <v>6</v>
      </c>
      <c r="AI544" s="6" t="str">
        <f t="shared" ref="AI544:AJ544" si="257">AI144</f>
        <v>fightbg6</v>
      </c>
      <c r="AJ544" s="6" t="str">
        <f t="shared" si="257"/>
        <v>smallback_6</v>
      </c>
      <c r="AK544" s="18">
        <f>[1]导表_副本怪物!G4002</f>
        <v>13910</v>
      </c>
      <c r="AL544" s="5" t="str">
        <f t="shared" si="174"/>
        <v>map6_4</v>
      </c>
    </row>
    <row r="545" spans="1:38" s="2" customFormat="1" x14ac:dyDescent="0.3">
      <c r="A545" s="6">
        <v>2</v>
      </c>
      <c r="B545" s="11" t="str">
        <f t="shared" si="230"/>
        <v>2-140</v>
      </c>
      <c r="C545" s="29" t="s">
        <v>214</v>
      </c>
      <c r="D545" s="6" t="s">
        <v>1117</v>
      </c>
      <c r="E545" s="6"/>
      <c r="F545" s="6"/>
      <c r="G545" s="11">
        <v>2</v>
      </c>
      <c r="H545" s="6">
        <v>139</v>
      </c>
      <c r="I545" s="6">
        <f t="shared" ca="1" si="227"/>
        <v>75701</v>
      </c>
      <c r="J545" s="6">
        <f ca="1">(INT((VLOOKUP(C545*100+10*(G545-1),[1]导表_副本怪物!$B$4:$AK$100000,23,0)*20+(VLOOKUP(C545*100+10*(G545-1),[1]导表_副本怪物!$B$4:$AK$100000,31,0)+VLOOKUP(C545*100+10*(G545-1),[1]导表_副本怪物!$B$4:$AK$100000,32,0)+VLOOKUP(C545*100+10*(G545-1),[1]导表_副本怪物!$B$4:$AK$100000,33,0)+VLOOKUP(C545*100+10*(G545-1),[1]导表_副本怪物!$B$4:$AK$100000,34,0)+VLOOKUP(C545*100+10*(G545-1),[1]导表_副本怪物!$B$4:$AK$100000,35,0))*20)*1000)/1000)</f>
        <v>89060</v>
      </c>
      <c r="K545" s="6"/>
      <c r="L545" s="6"/>
      <c r="M545" s="6">
        <v>1</v>
      </c>
      <c r="N545" s="6">
        <v>1</v>
      </c>
      <c r="O545" s="6"/>
      <c r="P545" s="6">
        <v>0</v>
      </c>
      <c r="Q545" s="6">
        <f t="shared" si="166"/>
        <v>14010</v>
      </c>
      <c r="R545" s="41">
        <f t="shared" si="167"/>
        <v>14001</v>
      </c>
      <c r="S545" s="41">
        <v>500</v>
      </c>
      <c r="T545" s="41">
        <f t="shared" si="231"/>
        <v>14002</v>
      </c>
      <c r="U545" s="41">
        <v>500</v>
      </c>
      <c r="V545" s="41">
        <f t="shared" si="232"/>
        <v>14003</v>
      </c>
      <c r="W545" s="41">
        <v>500</v>
      </c>
      <c r="X545" s="41">
        <f t="shared" si="253"/>
        <v>14004</v>
      </c>
      <c r="Y545" s="41">
        <v>500</v>
      </c>
      <c r="Z545" s="41">
        <f t="shared" si="254"/>
        <v>14005</v>
      </c>
      <c r="AA545" s="41">
        <v>500</v>
      </c>
      <c r="AB545" s="41">
        <f t="shared" si="255"/>
        <v>14006</v>
      </c>
      <c r="AC545" s="41">
        <v>500</v>
      </c>
      <c r="AD545" s="41">
        <f t="shared" si="173"/>
        <v>14007</v>
      </c>
      <c r="AE545" s="41">
        <v>1</v>
      </c>
      <c r="AF545" s="6"/>
      <c r="AG545" s="6"/>
      <c r="AH545" s="6">
        <f t="shared" ref="AH545" si="258">AH145</f>
        <v>6</v>
      </c>
      <c r="AI545" s="6" t="str">
        <f t="shared" ref="AI545:AJ545" si="259">AI145</f>
        <v>fightbg6</v>
      </c>
      <c r="AJ545" s="6" t="str">
        <f t="shared" si="259"/>
        <v>smallback_6</v>
      </c>
      <c r="AK545" s="18">
        <f>[1]导表_副本怪物!G4003</f>
        <v>14010</v>
      </c>
      <c r="AL545" s="5" t="str">
        <f t="shared" si="174"/>
        <v>map6_5</v>
      </c>
    </row>
    <row r="546" spans="1:38" s="2" customFormat="1" x14ac:dyDescent="0.3">
      <c r="A546" s="6">
        <v>2</v>
      </c>
      <c r="B546" s="6" t="str">
        <f t="shared" si="230"/>
        <v>2-141</v>
      </c>
      <c r="C546" s="29" t="s">
        <v>215</v>
      </c>
      <c r="D546" s="6" t="s">
        <v>1118</v>
      </c>
      <c r="E546" s="6"/>
      <c r="F546" s="6"/>
      <c r="G546" s="6">
        <v>2</v>
      </c>
      <c r="H546" s="6">
        <v>140</v>
      </c>
      <c r="I546" s="6">
        <f t="shared" ca="1" si="227"/>
        <v>68901</v>
      </c>
      <c r="J546" s="6">
        <f ca="1">(INT((VLOOKUP(C546*100+10*(G546-1),[1]导表_副本怪物!$B$4:$AK$100000,23,0)*20+(VLOOKUP(C546*100+10*(G546-1),[1]导表_副本怪物!$B$4:$AK$100000,31,0)+VLOOKUP(C546*100+10*(G546-1),[1]导表_副本怪物!$B$4:$AK$100000,32,0)+VLOOKUP(C546*100+10*(G546-1),[1]导表_副本怪物!$B$4:$AK$100000,33,0)+VLOOKUP(C546*100+10*(G546-1),[1]导表_副本怪物!$B$4:$AK$100000,34,0)+VLOOKUP(C546*100+10*(G546-1),[1]导表_副本怪物!$B$4:$AK$100000,35,0))*20)*1000)/1000)</f>
        <v>81060</v>
      </c>
      <c r="K546" s="12" t="s">
        <v>2108</v>
      </c>
      <c r="L546" s="12" t="s">
        <v>63</v>
      </c>
      <c r="M546" s="6">
        <v>1</v>
      </c>
      <c r="N546" s="6">
        <v>1</v>
      </c>
      <c r="O546" s="6"/>
      <c r="P546" s="6">
        <v>0</v>
      </c>
      <c r="Q546" s="6">
        <f t="shared" si="166"/>
        <v>14110</v>
      </c>
      <c r="R546" s="41">
        <f t="shared" si="167"/>
        <v>14101</v>
      </c>
      <c r="S546" s="41">
        <v>500</v>
      </c>
      <c r="T546" s="41">
        <f t="shared" si="231"/>
        <v>14102</v>
      </c>
      <c r="U546" s="41">
        <v>500</v>
      </c>
      <c r="V546" s="41">
        <f t="shared" si="232"/>
        <v>14103</v>
      </c>
      <c r="W546" s="41">
        <v>500</v>
      </c>
      <c r="X546" s="41">
        <f t="shared" si="253"/>
        <v>14104</v>
      </c>
      <c r="Y546" s="41">
        <v>500</v>
      </c>
      <c r="Z546" s="41">
        <f t="shared" si="254"/>
        <v>14105</v>
      </c>
      <c r="AA546" s="41">
        <v>500</v>
      </c>
      <c r="AB546" s="41">
        <f t="shared" si="255"/>
        <v>14106</v>
      </c>
      <c r="AC546" s="41">
        <v>500</v>
      </c>
      <c r="AD546" s="41">
        <f t="shared" si="173"/>
        <v>14107</v>
      </c>
      <c r="AE546" s="41">
        <v>1</v>
      </c>
      <c r="AF546" s="6"/>
      <c r="AG546" s="6"/>
      <c r="AH546" s="6">
        <f t="shared" ref="AH546" si="260">AH146</f>
        <v>7</v>
      </c>
      <c r="AI546" s="6" t="str">
        <f t="shared" ref="AI546:AJ546" si="261">AI146</f>
        <v>fightbg7</v>
      </c>
      <c r="AJ546" s="6" t="str">
        <f t="shared" si="261"/>
        <v>smallback_7</v>
      </c>
      <c r="AK546" s="18">
        <f>[1]导表_副本怪物!G4004</f>
        <v>14110</v>
      </c>
      <c r="AL546" s="5" t="str">
        <f t="shared" si="174"/>
        <v>map7_1</v>
      </c>
    </row>
    <row r="547" spans="1:38" s="2" customFormat="1" x14ac:dyDescent="0.3">
      <c r="A547" s="6">
        <v>2</v>
      </c>
      <c r="B547" s="6" t="str">
        <f t="shared" si="230"/>
        <v>2-142</v>
      </c>
      <c r="C547" s="29" t="s">
        <v>216</v>
      </c>
      <c r="D547" s="6" t="s">
        <v>1119</v>
      </c>
      <c r="E547" s="6"/>
      <c r="F547" s="6"/>
      <c r="G547" s="6">
        <v>2</v>
      </c>
      <c r="H547" s="6">
        <v>141</v>
      </c>
      <c r="I547" s="6">
        <f t="shared" ca="1" si="227"/>
        <v>70618</v>
      </c>
      <c r="J547" s="6">
        <f ca="1">(INT((VLOOKUP(C547*100+10*(G547-1),[1]导表_副本怪物!$B$4:$AK$100000,23,0)*20+(VLOOKUP(C547*100+10*(G547-1),[1]导表_副本怪物!$B$4:$AK$100000,31,0)+VLOOKUP(C547*100+10*(G547-1),[1]导表_副本怪物!$B$4:$AK$100000,32,0)+VLOOKUP(C547*100+10*(G547-1),[1]导表_副本怪物!$B$4:$AK$100000,33,0)+VLOOKUP(C547*100+10*(G547-1),[1]导表_副本怪物!$B$4:$AK$100000,34,0)+VLOOKUP(C547*100+10*(G547-1),[1]导表_副本怪物!$B$4:$AK$100000,35,0))*20)*1000)/1000)</f>
        <v>83080</v>
      </c>
      <c r="K547" s="6"/>
      <c r="L547" s="6"/>
      <c r="M547" s="6">
        <v>1</v>
      </c>
      <c r="N547" s="12">
        <v>1</v>
      </c>
      <c r="O547" s="12"/>
      <c r="P547" s="6">
        <v>0</v>
      </c>
      <c r="Q547" s="6">
        <f t="shared" si="166"/>
        <v>14210</v>
      </c>
      <c r="R547" s="41">
        <f t="shared" si="167"/>
        <v>14201</v>
      </c>
      <c r="S547" s="41">
        <v>500</v>
      </c>
      <c r="T547" s="41">
        <f t="shared" si="231"/>
        <v>14202</v>
      </c>
      <c r="U547" s="41">
        <v>500</v>
      </c>
      <c r="V547" s="41">
        <f t="shared" si="232"/>
        <v>14203</v>
      </c>
      <c r="W547" s="41">
        <v>500</v>
      </c>
      <c r="X547" s="41">
        <f t="shared" si="253"/>
        <v>14204</v>
      </c>
      <c r="Y547" s="41">
        <v>500</v>
      </c>
      <c r="Z547" s="41">
        <f t="shared" si="254"/>
        <v>14205</v>
      </c>
      <c r="AA547" s="41">
        <v>500</v>
      </c>
      <c r="AB547" s="41">
        <f t="shared" si="255"/>
        <v>14206</v>
      </c>
      <c r="AC547" s="41">
        <v>500</v>
      </c>
      <c r="AD547" s="41">
        <f t="shared" si="173"/>
        <v>14207</v>
      </c>
      <c r="AE547" s="41">
        <v>1</v>
      </c>
      <c r="AF547" s="6"/>
      <c r="AG547" s="6"/>
      <c r="AH547" s="6">
        <f t="shared" ref="AH547" si="262">AH147</f>
        <v>7</v>
      </c>
      <c r="AI547" s="6" t="str">
        <f t="shared" ref="AI547:AJ547" si="263">AI147</f>
        <v>fightbg7</v>
      </c>
      <c r="AJ547" s="6" t="str">
        <f t="shared" si="263"/>
        <v>smallback_7</v>
      </c>
      <c r="AK547" s="18">
        <f>[1]导表_副本怪物!G4005</f>
        <v>14210</v>
      </c>
      <c r="AL547" s="5" t="str">
        <f t="shared" si="174"/>
        <v>map7_2</v>
      </c>
    </row>
    <row r="548" spans="1:38" s="2" customFormat="1" x14ac:dyDescent="0.3">
      <c r="A548" s="6">
        <v>2</v>
      </c>
      <c r="B548" s="6" t="str">
        <f t="shared" si="230"/>
        <v>2-143</v>
      </c>
      <c r="C548" s="29" t="s">
        <v>217</v>
      </c>
      <c r="D548" s="6" t="s">
        <v>1120</v>
      </c>
      <c r="E548" s="6"/>
      <c r="F548" s="6"/>
      <c r="G548" s="6">
        <v>2</v>
      </c>
      <c r="H548" s="6">
        <v>142</v>
      </c>
      <c r="I548" s="6">
        <f t="shared" ca="1" si="227"/>
        <v>72318</v>
      </c>
      <c r="J548" s="6">
        <f ca="1">(INT((VLOOKUP(C548*100+10*(G548-1),[1]导表_副本怪物!$B$4:$AK$100000,23,0)*20+(VLOOKUP(C548*100+10*(G548-1),[1]导表_副本怪物!$B$4:$AK$100000,31,0)+VLOOKUP(C548*100+10*(G548-1),[1]导表_副本怪物!$B$4:$AK$100000,32,0)+VLOOKUP(C548*100+10*(G548-1),[1]导表_副本怪物!$B$4:$AK$100000,33,0)+VLOOKUP(C548*100+10*(G548-1),[1]导表_副本怪物!$B$4:$AK$100000,34,0)+VLOOKUP(C548*100+10*(G548-1),[1]导表_副本怪物!$B$4:$AK$100000,35,0))*20)*1000)/1000)</f>
        <v>85080</v>
      </c>
      <c r="K548" s="6"/>
      <c r="L548" s="6"/>
      <c r="M548" s="6">
        <v>1</v>
      </c>
      <c r="N548" s="6">
        <v>1</v>
      </c>
      <c r="O548" s="6"/>
      <c r="P548" s="6">
        <v>0</v>
      </c>
      <c r="Q548" s="6">
        <f t="shared" si="166"/>
        <v>14310</v>
      </c>
      <c r="R548" s="41">
        <f t="shared" si="167"/>
        <v>14301</v>
      </c>
      <c r="S548" s="41">
        <v>500</v>
      </c>
      <c r="T548" s="41">
        <f t="shared" si="231"/>
        <v>14302</v>
      </c>
      <c r="U548" s="41">
        <v>500</v>
      </c>
      <c r="V548" s="41">
        <f t="shared" si="232"/>
        <v>14303</v>
      </c>
      <c r="W548" s="41">
        <v>500</v>
      </c>
      <c r="X548" s="41">
        <f t="shared" si="253"/>
        <v>14304</v>
      </c>
      <c r="Y548" s="41">
        <v>500</v>
      </c>
      <c r="Z548" s="41">
        <f t="shared" si="254"/>
        <v>14305</v>
      </c>
      <c r="AA548" s="41">
        <v>500</v>
      </c>
      <c r="AB548" s="41">
        <f t="shared" si="255"/>
        <v>14306</v>
      </c>
      <c r="AC548" s="41">
        <v>500</v>
      </c>
      <c r="AD548" s="41">
        <f t="shared" ref="AD548:AD611" si="264">R548+6</f>
        <v>14307</v>
      </c>
      <c r="AE548" s="41">
        <v>1</v>
      </c>
      <c r="AF548" s="6"/>
      <c r="AG548" s="6"/>
      <c r="AH548" s="6">
        <f t="shared" ref="AH548" si="265">AH148</f>
        <v>7</v>
      </c>
      <c r="AI548" s="6" t="str">
        <f t="shared" ref="AI548:AJ548" si="266">AI148</f>
        <v>fightbg7</v>
      </c>
      <c r="AJ548" s="6" t="str">
        <f t="shared" si="266"/>
        <v>smallback_7</v>
      </c>
      <c r="AK548" s="18">
        <f>[1]导表_副本怪物!G4006</f>
        <v>14310</v>
      </c>
      <c r="AL548" s="5" t="str">
        <f t="shared" si="174"/>
        <v>map7_3</v>
      </c>
    </row>
    <row r="549" spans="1:38" s="2" customFormat="1" x14ac:dyDescent="0.3">
      <c r="A549" s="6">
        <v>2</v>
      </c>
      <c r="B549" s="6" t="str">
        <f t="shared" si="230"/>
        <v>2-144</v>
      </c>
      <c r="C549" s="29" t="s">
        <v>218</v>
      </c>
      <c r="D549" s="6" t="s">
        <v>1121</v>
      </c>
      <c r="E549" s="6"/>
      <c r="F549" s="6"/>
      <c r="G549" s="6">
        <v>2</v>
      </c>
      <c r="H549" s="6">
        <v>143</v>
      </c>
      <c r="I549" s="6">
        <f t="shared" ca="1" si="227"/>
        <v>74018</v>
      </c>
      <c r="J549" s="6">
        <f ca="1">(INT((VLOOKUP(C549*100+10*(G549-1),[1]导表_副本怪物!$B$4:$AK$100000,23,0)*20+(VLOOKUP(C549*100+10*(G549-1),[1]导表_副本怪物!$B$4:$AK$100000,31,0)+VLOOKUP(C549*100+10*(G549-1),[1]导表_副本怪物!$B$4:$AK$100000,32,0)+VLOOKUP(C549*100+10*(G549-1),[1]导表_副本怪物!$B$4:$AK$100000,33,0)+VLOOKUP(C549*100+10*(G549-1),[1]导表_副本怪物!$B$4:$AK$100000,34,0)+VLOOKUP(C549*100+10*(G549-1),[1]导表_副本怪物!$B$4:$AK$100000,35,0))*20)*1000)/1000)</f>
        <v>87080</v>
      </c>
      <c r="K549" s="6"/>
      <c r="L549" s="6"/>
      <c r="M549" s="6">
        <v>1</v>
      </c>
      <c r="N549" s="6">
        <v>1</v>
      </c>
      <c r="O549" s="6"/>
      <c r="P549" s="6">
        <v>0</v>
      </c>
      <c r="Q549" s="6">
        <f t="shared" si="166"/>
        <v>14410</v>
      </c>
      <c r="R549" s="41">
        <f t="shared" si="167"/>
        <v>14401</v>
      </c>
      <c r="S549" s="41">
        <v>500</v>
      </c>
      <c r="T549" s="41">
        <f t="shared" si="231"/>
        <v>14402</v>
      </c>
      <c r="U549" s="41">
        <v>500</v>
      </c>
      <c r="V549" s="41">
        <f t="shared" si="232"/>
        <v>14403</v>
      </c>
      <c r="W549" s="41">
        <v>500</v>
      </c>
      <c r="X549" s="41">
        <f t="shared" si="253"/>
        <v>14404</v>
      </c>
      <c r="Y549" s="41">
        <v>500</v>
      </c>
      <c r="Z549" s="41">
        <f t="shared" si="254"/>
        <v>14405</v>
      </c>
      <c r="AA549" s="41">
        <v>500</v>
      </c>
      <c r="AB549" s="41">
        <f t="shared" si="255"/>
        <v>14406</v>
      </c>
      <c r="AC549" s="41">
        <v>500</v>
      </c>
      <c r="AD549" s="41">
        <f t="shared" si="264"/>
        <v>14407</v>
      </c>
      <c r="AE549" s="41">
        <v>1</v>
      </c>
      <c r="AF549" s="6"/>
      <c r="AG549" s="6"/>
      <c r="AH549" s="6">
        <f t="shared" ref="AH549" si="267">AH149</f>
        <v>7</v>
      </c>
      <c r="AI549" s="6" t="str">
        <f t="shared" ref="AI549:AJ549" si="268">AI149</f>
        <v>fightbg7</v>
      </c>
      <c r="AJ549" s="6" t="str">
        <f t="shared" si="268"/>
        <v>smallback_7</v>
      </c>
      <c r="AK549" s="18">
        <f>[1]导表_副本怪物!G4007</f>
        <v>14410</v>
      </c>
      <c r="AL549" s="5" t="str">
        <f t="shared" si="174"/>
        <v>map7_4</v>
      </c>
    </row>
    <row r="550" spans="1:38" s="2" customFormat="1" x14ac:dyDescent="0.3">
      <c r="A550" s="6">
        <v>2</v>
      </c>
      <c r="B550" s="11" t="str">
        <f t="shared" si="230"/>
        <v>2-145</v>
      </c>
      <c r="C550" s="29" t="s">
        <v>219</v>
      </c>
      <c r="D550" s="6" t="s">
        <v>1122</v>
      </c>
      <c r="E550" s="6"/>
      <c r="F550" s="6"/>
      <c r="G550" s="11">
        <v>2</v>
      </c>
      <c r="H550" s="6">
        <v>144</v>
      </c>
      <c r="I550" s="6">
        <f t="shared" ca="1" si="227"/>
        <v>85000</v>
      </c>
      <c r="J550" s="6">
        <f ca="1">(INT((VLOOKUP(C550*100+10*(G550-1),[1]导表_副本怪物!$B$4:$AK$100000,23,0)*20+(VLOOKUP(C550*100+10*(G550-1),[1]导表_副本怪物!$B$4:$AK$100000,31,0)+VLOOKUP(C550*100+10*(G550-1),[1]导表_副本怪物!$B$4:$AK$100000,32,0)+VLOOKUP(C550*100+10*(G550-1),[1]导表_副本怪物!$B$4:$AK$100000,33,0)+VLOOKUP(C550*100+10*(G550-1),[1]导表_副本怪物!$B$4:$AK$100000,34,0)+VLOOKUP(C550*100+10*(G550-1),[1]导表_副本怪物!$B$4:$AK$100000,35,0))*20)*1000)/1000)</f>
        <v>100000</v>
      </c>
      <c r="K550" s="6"/>
      <c r="L550" s="6"/>
      <c r="M550" s="6">
        <v>1</v>
      </c>
      <c r="N550" s="12">
        <v>1</v>
      </c>
      <c r="O550" s="12"/>
      <c r="P550" s="6">
        <v>0</v>
      </c>
      <c r="Q550" s="6">
        <f t="shared" si="166"/>
        <v>14510</v>
      </c>
      <c r="R550" s="41">
        <f t="shared" si="167"/>
        <v>14501</v>
      </c>
      <c r="S550" s="41">
        <v>500</v>
      </c>
      <c r="T550" s="41">
        <f t="shared" si="231"/>
        <v>14502</v>
      </c>
      <c r="U550" s="41">
        <v>500</v>
      </c>
      <c r="V550" s="41">
        <f t="shared" si="232"/>
        <v>14503</v>
      </c>
      <c r="W550" s="41">
        <v>500</v>
      </c>
      <c r="X550" s="41">
        <f t="shared" si="253"/>
        <v>14504</v>
      </c>
      <c r="Y550" s="41">
        <v>500</v>
      </c>
      <c r="Z550" s="41">
        <f t="shared" si="254"/>
        <v>14505</v>
      </c>
      <c r="AA550" s="41">
        <v>500</v>
      </c>
      <c r="AB550" s="41">
        <f t="shared" si="255"/>
        <v>14506</v>
      </c>
      <c r="AC550" s="41">
        <v>500</v>
      </c>
      <c r="AD550" s="41">
        <f t="shared" si="264"/>
        <v>14507</v>
      </c>
      <c r="AE550" s="41">
        <v>1</v>
      </c>
      <c r="AF550" s="6"/>
      <c r="AG550" s="6"/>
      <c r="AH550" s="6">
        <f t="shared" ref="AH550" si="269">AH150</f>
        <v>7</v>
      </c>
      <c r="AI550" s="6" t="str">
        <f t="shared" ref="AI550:AJ550" si="270">AI150</f>
        <v>fightbg7</v>
      </c>
      <c r="AJ550" s="6" t="str">
        <f t="shared" si="270"/>
        <v>smallback_7</v>
      </c>
      <c r="AK550" s="18">
        <f>[1]导表_副本怪物!G4008</f>
        <v>14510</v>
      </c>
      <c r="AL550" s="5" t="str">
        <f t="shared" si="174"/>
        <v>map7_5</v>
      </c>
    </row>
    <row r="551" spans="1:38" s="2" customFormat="1" x14ac:dyDescent="0.3">
      <c r="A551" s="6">
        <v>2</v>
      </c>
      <c r="B551" s="6" t="str">
        <f t="shared" si="230"/>
        <v>2-146</v>
      </c>
      <c r="C551" s="29" t="s">
        <v>220</v>
      </c>
      <c r="D551" s="6" t="s">
        <v>1123</v>
      </c>
      <c r="E551" s="6"/>
      <c r="F551" s="6"/>
      <c r="G551" s="6">
        <v>2</v>
      </c>
      <c r="H551" s="6">
        <v>145</v>
      </c>
      <c r="I551" s="6">
        <f t="shared" ca="1" si="227"/>
        <v>77265</v>
      </c>
      <c r="J551" s="6">
        <f ca="1">(INT((VLOOKUP(C551*100+10*(G551-1),[1]导表_副本怪物!$B$4:$AK$100000,23,0)*20+(VLOOKUP(C551*100+10*(G551-1),[1]导表_副本怪物!$B$4:$AK$100000,31,0)+VLOOKUP(C551*100+10*(G551-1),[1]导表_副本怪物!$B$4:$AK$100000,32,0)+VLOOKUP(C551*100+10*(G551-1),[1]导表_副本怪物!$B$4:$AK$100000,33,0)+VLOOKUP(C551*100+10*(G551-1),[1]导表_副本怪物!$B$4:$AK$100000,34,0)+VLOOKUP(C551*100+10*(G551-1),[1]导表_副本怪物!$B$4:$AK$100000,35,0))*20)*1000)/1000)</f>
        <v>90900</v>
      </c>
      <c r="K551" s="12" t="s">
        <v>2109</v>
      </c>
      <c r="L551" s="12" t="s">
        <v>63</v>
      </c>
      <c r="M551" s="6">
        <v>1</v>
      </c>
      <c r="N551" s="6">
        <v>1</v>
      </c>
      <c r="O551" s="6"/>
      <c r="P551" s="6">
        <v>0</v>
      </c>
      <c r="Q551" s="6">
        <f t="shared" si="166"/>
        <v>14610</v>
      </c>
      <c r="R551" s="41">
        <f t="shared" si="167"/>
        <v>14601</v>
      </c>
      <c r="S551" s="41">
        <v>500</v>
      </c>
      <c r="T551" s="41">
        <f t="shared" si="231"/>
        <v>14602</v>
      </c>
      <c r="U551" s="41">
        <v>500</v>
      </c>
      <c r="V551" s="41">
        <f t="shared" si="232"/>
        <v>14603</v>
      </c>
      <c r="W551" s="41">
        <v>500</v>
      </c>
      <c r="X551" s="41">
        <f t="shared" si="253"/>
        <v>14604</v>
      </c>
      <c r="Y551" s="41">
        <v>500</v>
      </c>
      <c r="Z551" s="41">
        <f t="shared" si="254"/>
        <v>14605</v>
      </c>
      <c r="AA551" s="41">
        <v>500</v>
      </c>
      <c r="AB551" s="41">
        <f t="shared" si="255"/>
        <v>14606</v>
      </c>
      <c r="AC551" s="41">
        <v>500</v>
      </c>
      <c r="AD551" s="41">
        <f t="shared" si="264"/>
        <v>14607</v>
      </c>
      <c r="AE551" s="41">
        <v>1</v>
      </c>
      <c r="AF551" s="6"/>
      <c r="AG551" s="6"/>
      <c r="AH551" s="6">
        <f t="shared" ref="AH551" si="271">AH151</f>
        <v>7</v>
      </c>
      <c r="AI551" s="6" t="str">
        <f t="shared" ref="AI551:AJ551" si="272">AI151</f>
        <v>fightbg7</v>
      </c>
      <c r="AJ551" s="6" t="str">
        <f t="shared" si="272"/>
        <v>smallback_7</v>
      </c>
      <c r="AK551" s="18">
        <f>[1]导表_副本怪物!G4009</f>
        <v>14610</v>
      </c>
      <c r="AL551" s="5" t="str">
        <f t="shared" si="174"/>
        <v>map7_1</v>
      </c>
    </row>
    <row r="552" spans="1:38" s="2" customFormat="1" x14ac:dyDescent="0.3">
      <c r="A552" s="6">
        <v>2</v>
      </c>
      <c r="B552" s="6" t="str">
        <f t="shared" si="230"/>
        <v>2-147</v>
      </c>
      <c r="C552" s="29" t="s">
        <v>221</v>
      </c>
      <c r="D552" s="6" t="s">
        <v>1124</v>
      </c>
      <c r="E552" s="6"/>
      <c r="F552" s="6"/>
      <c r="G552" s="6">
        <v>2</v>
      </c>
      <c r="H552" s="6">
        <v>146</v>
      </c>
      <c r="I552" s="6">
        <f t="shared" ca="1" si="227"/>
        <v>79220</v>
      </c>
      <c r="J552" s="6">
        <f ca="1">(INT((VLOOKUP(C552*100+10*(G552-1),[1]导表_副本怪物!$B$4:$AK$100000,23,0)*20+(VLOOKUP(C552*100+10*(G552-1),[1]导表_副本怪物!$B$4:$AK$100000,31,0)+VLOOKUP(C552*100+10*(G552-1),[1]导表_副本怪物!$B$4:$AK$100000,32,0)+VLOOKUP(C552*100+10*(G552-1),[1]导表_副本怪物!$B$4:$AK$100000,33,0)+VLOOKUP(C552*100+10*(G552-1),[1]导表_副本怪物!$B$4:$AK$100000,34,0)+VLOOKUP(C552*100+10*(G552-1),[1]导表_副本怪物!$B$4:$AK$100000,35,0))*20)*1000)/1000)</f>
        <v>93200</v>
      </c>
      <c r="K552" s="6"/>
      <c r="L552" s="6"/>
      <c r="M552" s="6">
        <v>1</v>
      </c>
      <c r="N552" s="6">
        <v>1</v>
      </c>
      <c r="O552" s="6"/>
      <c r="P552" s="6">
        <v>0</v>
      </c>
      <c r="Q552" s="6">
        <f t="shared" si="166"/>
        <v>14710</v>
      </c>
      <c r="R552" s="41">
        <f t="shared" si="167"/>
        <v>14701</v>
      </c>
      <c r="S552" s="41">
        <v>500</v>
      </c>
      <c r="T552" s="41">
        <f t="shared" si="231"/>
        <v>14702</v>
      </c>
      <c r="U552" s="41">
        <v>500</v>
      </c>
      <c r="V552" s="41">
        <f t="shared" si="232"/>
        <v>14703</v>
      </c>
      <c r="W552" s="41">
        <v>500</v>
      </c>
      <c r="X552" s="41">
        <f t="shared" si="253"/>
        <v>14704</v>
      </c>
      <c r="Y552" s="41">
        <v>500</v>
      </c>
      <c r="Z552" s="41">
        <f t="shared" si="254"/>
        <v>14705</v>
      </c>
      <c r="AA552" s="41">
        <v>500</v>
      </c>
      <c r="AB552" s="41">
        <f t="shared" si="255"/>
        <v>14706</v>
      </c>
      <c r="AC552" s="41">
        <v>500</v>
      </c>
      <c r="AD552" s="41">
        <f t="shared" si="264"/>
        <v>14707</v>
      </c>
      <c r="AE552" s="41">
        <v>1</v>
      </c>
      <c r="AF552" s="6"/>
      <c r="AG552" s="6"/>
      <c r="AH552" s="6">
        <f t="shared" ref="AH552" si="273">AH152</f>
        <v>7</v>
      </c>
      <c r="AI552" s="6" t="str">
        <f t="shared" ref="AI552:AJ552" si="274">AI152</f>
        <v>fightbg7</v>
      </c>
      <c r="AJ552" s="6" t="str">
        <f t="shared" si="274"/>
        <v>smallback_7</v>
      </c>
      <c r="AK552" s="18">
        <f>[1]导表_副本怪物!G4010</f>
        <v>14710</v>
      </c>
      <c r="AL552" s="5" t="str">
        <f t="shared" si="174"/>
        <v>map7_2</v>
      </c>
    </row>
    <row r="553" spans="1:38" s="2" customFormat="1" x14ac:dyDescent="0.3">
      <c r="A553" s="6">
        <v>2</v>
      </c>
      <c r="B553" s="6" t="str">
        <f t="shared" si="230"/>
        <v>2-148</v>
      </c>
      <c r="C553" s="29" t="s">
        <v>222</v>
      </c>
      <c r="D553" s="6" t="s">
        <v>1125</v>
      </c>
      <c r="E553" s="6"/>
      <c r="F553" s="6"/>
      <c r="G553" s="6">
        <v>2</v>
      </c>
      <c r="H553" s="6">
        <v>147</v>
      </c>
      <c r="I553" s="6">
        <f t="shared" ca="1" si="227"/>
        <v>81158</v>
      </c>
      <c r="J553" s="6">
        <f ca="1">(INT((VLOOKUP(C553*100+10*(G553-1),[1]导表_副本怪物!$B$4:$AK$100000,23,0)*20+(VLOOKUP(C553*100+10*(G553-1),[1]导表_副本怪物!$B$4:$AK$100000,31,0)+VLOOKUP(C553*100+10*(G553-1),[1]导表_副本怪物!$B$4:$AK$100000,32,0)+VLOOKUP(C553*100+10*(G553-1),[1]导表_副本怪物!$B$4:$AK$100000,33,0)+VLOOKUP(C553*100+10*(G553-1),[1]导表_副本怪物!$B$4:$AK$100000,34,0)+VLOOKUP(C553*100+10*(G553-1),[1]导表_副本怪物!$B$4:$AK$100000,35,0))*20)*1000)/1000)</f>
        <v>95480</v>
      </c>
      <c r="K553" s="6"/>
      <c r="L553" s="6"/>
      <c r="M553" s="6">
        <v>1</v>
      </c>
      <c r="N553" s="12">
        <v>1</v>
      </c>
      <c r="O553" s="12"/>
      <c r="P553" s="6">
        <v>0</v>
      </c>
      <c r="Q553" s="6">
        <f t="shared" si="166"/>
        <v>14810</v>
      </c>
      <c r="R553" s="41">
        <f t="shared" si="167"/>
        <v>14801</v>
      </c>
      <c r="S553" s="41">
        <v>500</v>
      </c>
      <c r="T553" s="41">
        <f t="shared" si="231"/>
        <v>14802</v>
      </c>
      <c r="U553" s="41">
        <v>500</v>
      </c>
      <c r="V553" s="41">
        <f t="shared" si="232"/>
        <v>14803</v>
      </c>
      <c r="W553" s="41">
        <v>500</v>
      </c>
      <c r="X553" s="41">
        <f t="shared" si="253"/>
        <v>14804</v>
      </c>
      <c r="Y553" s="41">
        <v>500</v>
      </c>
      <c r="Z553" s="41">
        <f t="shared" si="254"/>
        <v>14805</v>
      </c>
      <c r="AA553" s="41">
        <v>500</v>
      </c>
      <c r="AB553" s="41">
        <f t="shared" si="255"/>
        <v>14806</v>
      </c>
      <c r="AC553" s="41">
        <v>500</v>
      </c>
      <c r="AD553" s="41">
        <f t="shared" si="264"/>
        <v>14807</v>
      </c>
      <c r="AE553" s="41">
        <v>1</v>
      </c>
      <c r="AF553" s="6"/>
      <c r="AG553" s="6"/>
      <c r="AH553" s="6">
        <f t="shared" ref="AH553" si="275">AH153</f>
        <v>7</v>
      </c>
      <c r="AI553" s="6" t="str">
        <f t="shared" ref="AI553:AJ553" si="276">AI153</f>
        <v>fightbg7</v>
      </c>
      <c r="AJ553" s="6" t="str">
        <f t="shared" si="276"/>
        <v>smallback_7</v>
      </c>
      <c r="AK553" s="18">
        <f>[1]导表_副本怪物!G4011</f>
        <v>14810</v>
      </c>
      <c r="AL553" s="5" t="str">
        <f t="shared" si="174"/>
        <v>map7_3</v>
      </c>
    </row>
    <row r="554" spans="1:38" s="2" customFormat="1" x14ac:dyDescent="0.3">
      <c r="A554" s="6">
        <v>2</v>
      </c>
      <c r="B554" s="6" t="str">
        <f t="shared" si="230"/>
        <v>2-149</v>
      </c>
      <c r="C554" s="29" t="s">
        <v>223</v>
      </c>
      <c r="D554" s="6" t="s">
        <v>1126</v>
      </c>
      <c r="E554" s="6"/>
      <c r="F554" s="6"/>
      <c r="G554" s="6">
        <v>2</v>
      </c>
      <c r="H554" s="6">
        <v>148</v>
      </c>
      <c r="I554" s="6">
        <f t="shared" ca="1" si="227"/>
        <v>83079</v>
      </c>
      <c r="J554" s="6">
        <f ca="1">(INT((VLOOKUP(C554*100+10*(G554-1),[1]导表_副本怪物!$B$4:$AK$100000,23,0)*20+(VLOOKUP(C554*100+10*(G554-1),[1]导表_副本怪物!$B$4:$AK$100000,31,0)+VLOOKUP(C554*100+10*(G554-1),[1]导表_副本怪物!$B$4:$AK$100000,32,0)+VLOOKUP(C554*100+10*(G554-1),[1]导表_副本怪物!$B$4:$AK$100000,33,0)+VLOOKUP(C554*100+10*(G554-1),[1]导表_副本怪物!$B$4:$AK$100000,34,0)+VLOOKUP(C554*100+10*(G554-1),[1]导表_副本怪物!$B$4:$AK$100000,35,0))*20)*1000)/1000)</f>
        <v>97740</v>
      </c>
      <c r="K554" s="6"/>
      <c r="L554" s="6"/>
      <c r="M554" s="6">
        <v>1</v>
      </c>
      <c r="N554" s="6">
        <v>1</v>
      </c>
      <c r="O554" s="6"/>
      <c r="P554" s="6">
        <v>0</v>
      </c>
      <c r="Q554" s="6">
        <f t="shared" si="166"/>
        <v>14910</v>
      </c>
      <c r="R554" s="41">
        <f t="shared" si="167"/>
        <v>14901</v>
      </c>
      <c r="S554" s="41">
        <v>500</v>
      </c>
      <c r="T554" s="41">
        <f t="shared" si="231"/>
        <v>14902</v>
      </c>
      <c r="U554" s="41">
        <v>500</v>
      </c>
      <c r="V554" s="41">
        <f t="shared" si="232"/>
        <v>14903</v>
      </c>
      <c r="W554" s="41">
        <v>500</v>
      </c>
      <c r="X554" s="41">
        <f t="shared" si="253"/>
        <v>14904</v>
      </c>
      <c r="Y554" s="41">
        <v>500</v>
      </c>
      <c r="Z554" s="41">
        <f t="shared" si="254"/>
        <v>14905</v>
      </c>
      <c r="AA554" s="41">
        <v>500</v>
      </c>
      <c r="AB554" s="41">
        <f t="shared" si="255"/>
        <v>14906</v>
      </c>
      <c r="AC554" s="41">
        <v>500</v>
      </c>
      <c r="AD554" s="41">
        <f t="shared" si="264"/>
        <v>14907</v>
      </c>
      <c r="AE554" s="41">
        <v>1</v>
      </c>
      <c r="AF554" s="6"/>
      <c r="AG554" s="6"/>
      <c r="AH554" s="6">
        <f t="shared" ref="AH554" si="277">AH154</f>
        <v>7</v>
      </c>
      <c r="AI554" s="6" t="str">
        <f t="shared" ref="AI554:AJ554" si="278">AI154</f>
        <v>fightbg7</v>
      </c>
      <c r="AJ554" s="6" t="str">
        <f t="shared" si="278"/>
        <v>smallback_7</v>
      </c>
      <c r="AK554" s="18">
        <f>[1]导表_副本怪物!G4012</f>
        <v>14910</v>
      </c>
      <c r="AL554" s="5" t="str">
        <f t="shared" si="174"/>
        <v>map7_4</v>
      </c>
    </row>
    <row r="555" spans="1:38" s="2" customFormat="1" x14ac:dyDescent="0.3">
      <c r="A555" s="6">
        <v>2</v>
      </c>
      <c r="B555" s="11" t="str">
        <f t="shared" si="230"/>
        <v>2-150</v>
      </c>
      <c r="C555" s="29" t="s">
        <v>224</v>
      </c>
      <c r="D555" s="6" t="s">
        <v>1127</v>
      </c>
      <c r="E555" s="6"/>
      <c r="F555" s="6"/>
      <c r="G555" s="11">
        <v>2</v>
      </c>
      <c r="H555" s="6">
        <v>149</v>
      </c>
      <c r="I555" s="6">
        <f t="shared" ca="1" si="227"/>
        <v>93636</v>
      </c>
      <c r="J555" s="6">
        <f ca="1">(INT((VLOOKUP(C555*100+10*(G555-1),[1]导表_副本怪物!$B$4:$AK$100000,23,0)*20+(VLOOKUP(C555*100+10*(G555-1),[1]导表_副本怪物!$B$4:$AK$100000,31,0)+VLOOKUP(C555*100+10*(G555-1),[1]导表_副本怪物!$B$4:$AK$100000,32,0)+VLOOKUP(C555*100+10*(G555-1),[1]导表_副本怪物!$B$4:$AK$100000,33,0)+VLOOKUP(C555*100+10*(G555-1),[1]导表_副本怪物!$B$4:$AK$100000,34,0)+VLOOKUP(C555*100+10*(G555-1),[1]导表_副本怪物!$B$4:$AK$100000,35,0))*20)*1000)/1000)</f>
        <v>110160</v>
      </c>
      <c r="K555" s="6"/>
      <c r="L555" s="6"/>
      <c r="M555" s="6">
        <v>1</v>
      </c>
      <c r="N555" s="6">
        <v>1</v>
      </c>
      <c r="O555" s="6"/>
      <c r="P555" s="6">
        <v>0</v>
      </c>
      <c r="Q555" s="6">
        <f t="shared" si="166"/>
        <v>15010</v>
      </c>
      <c r="R555" s="41">
        <f t="shared" si="167"/>
        <v>15001</v>
      </c>
      <c r="S555" s="41">
        <v>500</v>
      </c>
      <c r="T555" s="41">
        <f t="shared" si="231"/>
        <v>15002</v>
      </c>
      <c r="U555" s="41">
        <v>500</v>
      </c>
      <c r="V555" s="41">
        <f t="shared" si="232"/>
        <v>15003</v>
      </c>
      <c r="W555" s="41">
        <v>500</v>
      </c>
      <c r="X555" s="41">
        <f t="shared" si="253"/>
        <v>15004</v>
      </c>
      <c r="Y555" s="41">
        <v>500</v>
      </c>
      <c r="Z555" s="41">
        <f t="shared" si="254"/>
        <v>15005</v>
      </c>
      <c r="AA555" s="41">
        <v>500</v>
      </c>
      <c r="AB555" s="41">
        <f t="shared" si="255"/>
        <v>15006</v>
      </c>
      <c r="AC555" s="41">
        <v>500</v>
      </c>
      <c r="AD555" s="41">
        <f t="shared" si="264"/>
        <v>15007</v>
      </c>
      <c r="AE555" s="41">
        <v>1</v>
      </c>
      <c r="AF555" s="6"/>
      <c r="AG555" s="6"/>
      <c r="AH555" s="6">
        <f t="shared" ref="AH555" si="279">AH155</f>
        <v>7</v>
      </c>
      <c r="AI555" s="6" t="str">
        <f t="shared" ref="AI555:AJ555" si="280">AI155</f>
        <v>fightbg7</v>
      </c>
      <c r="AJ555" s="6" t="str">
        <f t="shared" si="280"/>
        <v>smallback_7</v>
      </c>
      <c r="AK555" s="18">
        <f>[1]导表_副本怪物!G4013</f>
        <v>15010</v>
      </c>
      <c r="AL555" s="5" t="str">
        <f t="shared" si="174"/>
        <v>map7_5</v>
      </c>
    </row>
    <row r="556" spans="1:38" s="2" customFormat="1" x14ac:dyDescent="0.3">
      <c r="A556" s="6">
        <v>2</v>
      </c>
      <c r="B556" s="6" t="str">
        <f t="shared" si="230"/>
        <v>2-151</v>
      </c>
      <c r="C556" s="29" t="s">
        <v>225</v>
      </c>
      <c r="D556" s="6" t="s">
        <v>1128</v>
      </c>
      <c r="E556" s="6"/>
      <c r="F556" s="6"/>
      <c r="G556" s="6">
        <v>2</v>
      </c>
      <c r="H556" s="6">
        <v>150</v>
      </c>
      <c r="I556" s="6">
        <f t="shared" ca="1" si="227"/>
        <v>85476</v>
      </c>
      <c r="J556" s="6">
        <f ca="1">(INT((VLOOKUP(C556*100+10*(G556-1),[1]导表_副本怪物!$B$4:$AK$100000,23,0)*20+(VLOOKUP(C556*100+10*(G556-1),[1]导表_副本怪物!$B$4:$AK$100000,31,0)+VLOOKUP(C556*100+10*(G556-1),[1]导表_副本怪物!$B$4:$AK$100000,32,0)+VLOOKUP(C556*100+10*(G556-1),[1]导表_副本怪物!$B$4:$AK$100000,33,0)+VLOOKUP(C556*100+10*(G556-1),[1]导表_副本怪物!$B$4:$AK$100000,34,0)+VLOOKUP(C556*100+10*(G556-1),[1]导表_副本怪物!$B$4:$AK$100000,35,0))*20)*1000)/1000)</f>
        <v>100560</v>
      </c>
      <c r="K556" s="12" t="s">
        <v>2110</v>
      </c>
      <c r="L556" s="12" t="s">
        <v>63</v>
      </c>
      <c r="M556" s="6">
        <v>1</v>
      </c>
      <c r="N556" s="12">
        <v>1</v>
      </c>
      <c r="O556" s="12"/>
      <c r="P556" s="6">
        <v>0</v>
      </c>
      <c r="Q556" s="6">
        <f t="shared" si="166"/>
        <v>15110</v>
      </c>
      <c r="R556" s="41">
        <f t="shared" si="167"/>
        <v>15101</v>
      </c>
      <c r="S556" s="41">
        <v>500</v>
      </c>
      <c r="T556" s="41">
        <f t="shared" si="231"/>
        <v>15102</v>
      </c>
      <c r="U556" s="41">
        <v>500</v>
      </c>
      <c r="V556" s="41">
        <f t="shared" si="232"/>
        <v>15103</v>
      </c>
      <c r="W556" s="41">
        <v>500</v>
      </c>
      <c r="X556" s="41">
        <f t="shared" si="253"/>
        <v>15104</v>
      </c>
      <c r="Y556" s="41">
        <v>500</v>
      </c>
      <c r="Z556" s="41">
        <f t="shared" si="254"/>
        <v>15105</v>
      </c>
      <c r="AA556" s="41">
        <v>500</v>
      </c>
      <c r="AB556" s="41">
        <f t="shared" si="255"/>
        <v>15106</v>
      </c>
      <c r="AC556" s="41">
        <v>500</v>
      </c>
      <c r="AD556" s="41">
        <f t="shared" si="264"/>
        <v>15107</v>
      </c>
      <c r="AE556" s="41">
        <v>1</v>
      </c>
      <c r="AF556" s="6"/>
      <c r="AG556" s="6"/>
      <c r="AH556" s="6">
        <f t="shared" ref="AH556" si="281">AH156</f>
        <v>7</v>
      </c>
      <c r="AI556" s="6" t="str">
        <f t="shared" ref="AI556:AJ556" si="282">AI156</f>
        <v>fightbg7</v>
      </c>
      <c r="AJ556" s="6" t="str">
        <f t="shared" si="282"/>
        <v>smallback_7</v>
      </c>
      <c r="AK556" s="18">
        <f>[1]导表_副本怪物!G4014</f>
        <v>15110</v>
      </c>
      <c r="AL556" s="5" t="str">
        <f t="shared" si="174"/>
        <v>map7_1</v>
      </c>
    </row>
    <row r="557" spans="1:38" s="2" customFormat="1" x14ac:dyDescent="0.3">
      <c r="A557" s="6">
        <v>2</v>
      </c>
      <c r="B557" s="6" t="str">
        <f t="shared" si="230"/>
        <v>2-152</v>
      </c>
      <c r="C557" s="29" t="s">
        <v>226</v>
      </c>
      <c r="D557" s="6" t="s">
        <v>1129</v>
      </c>
      <c r="E557" s="6"/>
      <c r="F557" s="6"/>
      <c r="G557" s="6">
        <v>2</v>
      </c>
      <c r="H557" s="6">
        <v>151</v>
      </c>
      <c r="I557" s="6">
        <f t="shared" ca="1" si="227"/>
        <v>87516</v>
      </c>
      <c r="J557" s="6">
        <f ca="1">(INT((VLOOKUP(C557*100+10*(G557-1),[1]导表_副本怪物!$B$4:$AK$100000,23,0)*20+(VLOOKUP(C557*100+10*(G557-1),[1]导表_副本怪物!$B$4:$AK$100000,31,0)+VLOOKUP(C557*100+10*(G557-1),[1]导表_副本怪物!$B$4:$AK$100000,32,0)+VLOOKUP(C557*100+10*(G557-1),[1]导表_副本怪物!$B$4:$AK$100000,33,0)+VLOOKUP(C557*100+10*(G557-1),[1]导表_副本怪物!$B$4:$AK$100000,34,0)+VLOOKUP(C557*100+10*(G557-1),[1]导表_副本怪物!$B$4:$AK$100000,35,0))*20)*1000)/1000)</f>
        <v>102960</v>
      </c>
      <c r="K557" s="6"/>
      <c r="L557" s="6"/>
      <c r="M557" s="6">
        <v>1</v>
      </c>
      <c r="N557" s="6">
        <v>1</v>
      </c>
      <c r="O557" s="6"/>
      <c r="P557" s="6">
        <v>0</v>
      </c>
      <c r="Q557" s="6">
        <f t="shared" si="166"/>
        <v>15210</v>
      </c>
      <c r="R557" s="41">
        <f t="shared" si="167"/>
        <v>15201</v>
      </c>
      <c r="S557" s="41">
        <v>500</v>
      </c>
      <c r="T557" s="41">
        <f t="shared" si="231"/>
        <v>15202</v>
      </c>
      <c r="U557" s="41">
        <v>500</v>
      </c>
      <c r="V557" s="41">
        <f t="shared" si="232"/>
        <v>15203</v>
      </c>
      <c r="W557" s="41">
        <v>500</v>
      </c>
      <c r="X557" s="41">
        <f t="shared" si="253"/>
        <v>15204</v>
      </c>
      <c r="Y557" s="41">
        <v>500</v>
      </c>
      <c r="Z557" s="41">
        <f t="shared" si="254"/>
        <v>15205</v>
      </c>
      <c r="AA557" s="41">
        <v>500</v>
      </c>
      <c r="AB557" s="41">
        <f t="shared" si="255"/>
        <v>15206</v>
      </c>
      <c r="AC557" s="41">
        <v>500</v>
      </c>
      <c r="AD557" s="41">
        <f t="shared" si="264"/>
        <v>15207</v>
      </c>
      <c r="AE557" s="41">
        <v>1</v>
      </c>
      <c r="AF557" s="6"/>
      <c r="AG557" s="6"/>
      <c r="AH557" s="6">
        <f t="shared" ref="AH557" si="283">AH157</f>
        <v>7</v>
      </c>
      <c r="AI557" s="6" t="str">
        <f t="shared" ref="AI557:AJ557" si="284">AI157</f>
        <v>fightbg7</v>
      </c>
      <c r="AJ557" s="6" t="str">
        <f t="shared" si="284"/>
        <v>smallback_7</v>
      </c>
      <c r="AK557" s="18">
        <f>[1]导表_副本怪物!G4015</f>
        <v>15210</v>
      </c>
      <c r="AL557" s="5" t="str">
        <f t="shared" si="174"/>
        <v>map7_2</v>
      </c>
    </row>
    <row r="558" spans="1:38" s="2" customFormat="1" x14ac:dyDescent="0.3">
      <c r="A558" s="6">
        <v>2</v>
      </c>
      <c r="B558" s="6" t="str">
        <f t="shared" si="230"/>
        <v>2-153</v>
      </c>
      <c r="C558" s="29" t="s">
        <v>227</v>
      </c>
      <c r="D558" s="6" t="s">
        <v>1130</v>
      </c>
      <c r="E558" s="6"/>
      <c r="F558" s="6"/>
      <c r="G558" s="6">
        <v>2</v>
      </c>
      <c r="H558" s="6">
        <v>152</v>
      </c>
      <c r="I558" s="6">
        <f t="shared" ca="1" si="227"/>
        <v>89539</v>
      </c>
      <c r="J558" s="6">
        <f ca="1">(INT((VLOOKUP(C558*100+10*(G558-1),[1]导表_副本怪物!$B$4:$AK$100000,23,0)*20+(VLOOKUP(C558*100+10*(G558-1),[1]导表_副本怪物!$B$4:$AK$100000,31,0)+VLOOKUP(C558*100+10*(G558-1),[1]导表_副本怪物!$B$4:$AK$100000,32,0)+VLOOKUP(C558*100+10*(G558-1),[1]导表_副本怪物!$B$4:$AK$100000,33,0)+VLOOKUP(C558*100+10*(G558-1),[1]导表_副本怪物!$B$4:$AK$100000,34,0)+VLOOKUP(C558*100+10*(G558-1),[1]导表_副本怪物!$B$4:$AK$100000,35,0))*20)*1000)/1000)</f>
        <v>105340</v>
      </c>
      <c r="K558" s="6"/>
      <c r="L558" s="6"/>
      <c r="M558" s="6">
        <v>1</v>
      </c>
      <c r="N558" s="6">
        <v>1</v>
      </c>
      <c r="O558" s="6"/>
      <c r="P558" s="6">
        <v>0</v>
      </c>
      <c r="Q558" s="6">
        <f t="shared" si="166"/>
        <v>15310</v>
      </c>
      <c r="R558" s="41">
        <f t="shared" si="167"/>
        <v>15301</v>
      </c>
      <c r="S558" s="41">
        <v>500</v>
      </c>
      <c r="T558" s="41">
        <f t="shared" si="231"/>
        <v>15302</v>
      </c>
      <c r="U558" s="41">
        <v>500</v>
      </c>
      <c r="V558" s="41">
        <f t="shared" si="232"/>
        <v>15303</v>
      </c>
      <c r="W558" s="41">
        <v>500</v>
      </c>
      <c r="X558" s="41">
        <f t="shared" si="253"/>
        <v>15304</v>
      </c>
      <c r="Y558" s="41">
        <v>500</v>
      </c>
      <c r="Z558" s="41">
        <f t="shared" si="254"/>
        <v>15305</v>
      </c>
      <c r="AA558" s="41">
        <v>500</v>
      </c>
      <c r="AB558" s="41">
        <f t="shared" si="255"/>
        <v>15306</v>
      </c>
      <c r="AC558" s="41">
        <v>500</v>
      </c>
      <c r="AD558" s="41">
        <f t="shared" si="264"/>
        <v>15307</v>
      </c>
      <c r="AE558" s="41">
        <v>1</v>
      </c>
      <c r="AF558" s="6"/>
      <c r="AG558" s="6"/>
      <c r="AH558" s="6">
        <f t="shared" ref="AH558" si="285">AH158</f>
        <v>7</v>
      </c>
      <c r="AI558" s="6" t="str">
        <f t="shared" ref="AI558:AJ558" si="286">AI158</f>
        <v>fightbg7</v>
      </c>
      <c r="AJ558" s="6" t="str">
        <f t="shared" si="286"/>
        <v>smallback_7</v>
      </c>
      <c r="AK558" s="18">
        <f>[1]导表_副本怪物!G4016</f>
        <v>15310</v>
      </c>
      <c r="AL558" s="5" t="str">
        <f t="shared" si="174"/>
        <v>map7_3</v>
      </c>
    </row>
    <row r="559" spans="1:38" s="2" customFormat="1" x14ac:dyDescent="0.3">
      <c r="A559" s="6">
        <v>2</v>
      </c>
      <c r="B559" s="6" t="str">
        <f t="shared" si="230"/>
        <v>2-154</v>
      </c>
      <c r="C559" s="29" t="s">
        <v>228</v>
      </c>
      <c r="D559" s="6" t="s">
        <v>1131</v>
      </c>
      <c r="E559" s="6"/>
      <c r="F559" s="6"/>
      <c r="G559" s="6">
        <v>2</v>
      </c>
      <c r="H559" s="6">
        <v>153</v>
      </c>
      <c r="I559" s="6">
        <f t="shared" ca="1" si="227"/>
        <v>91596</v>
      </c>
      <c r="J559" s="6">
        <f ca="1">(INT((VLOOKUP(C559*100+10*(G559-1),[1]导表_副本怪物!$B$4:$AK$100000,23,0)*20+(VLOOKUP(C559*100+10*(G559-1),[1]导表_副本怪物!$B$4:$AK$100000,31,0)+VLOOKUP(C559*100+10*(G559-1),[1]导表_副本怪物!$B$4:$AK$100000,32,0)+VLOOKUP(C559*100+10*(G559-1),[1]导表_副本怪物!$B$4:$AK$100000,33,0)+VLOOKUP(C559*100+10*(G559-1),[1]导表_副本怪物!$B$4:$AK$100000,34,0)+VLOOKUP(C559*100+10*(G559-1),[1]导表_副本怪物!$B$4:$AK$100000,35,0))*20)*1000)/1000)</f>
        <v>107760</v>
      </c>
      <c r="K559" s="6"/>
      <c r="L559" s="6"/>
      <c r="M559" s="6">
        <v>1</v>
      </c>
      <c r="N559" s="12">
        <v>1</v>
      </c>
      <c r="O559" s="12"/>
      <c r="P559" s="6">
        <v>0</v>
      </c>
      <c r="Q559" s="6">
        <f t="shared" si="166"/>
        <v>15410</v>
      </c>
      <c r="R559" s="41">
        <f t="shared" si="167"/>
        <v>15401</v>
      </c>
      <c r="S559" s="41">
        <v>500</v>
      </c>
      <c r="T559" s="41">
        <f t="shared" si="231"/>
        <v>15402</v>
      </c>
      <c r="U559" s="41">
        <v>500</v>
      </c>
      <c r="V559" s="41">
        <f t="shared" si="232"/>
        <v>15403</v>
      </c>
      <c r="W559" s="41">
        <v>500</v>
      </c>
      <c r="X559" s="41">
        <f t="shared" si="253"/>
        <v>15404</v>
      </c>
      <c r="Y559" s="41">
        <v>500</v>
      </c>
      <c r="Z559" s="41">
        <f t="shared" si="254"/>
        <v>15405</v>
      </c>
      <c r="AA559" s="41">
        <v>500</v>
      </c>
      <c r="AB559" s="41">
        <f t="shared" si="255"/>
        <v>15406</v>
      </c>
      <c r="AC559" s="41">
        <v>500</v>
      </c>
      <c r="AD559" s="41">
        <f t="shared" si="264"/>
        <v>15407</v>
      </c>
      <c r="AE559" s="41">
        <v>1</v>
      </c>
      <c r="AF559" s="6"/>
      <c r="AG559" s="6"/>
      <c r="AH559" s="6">
        <f t="shared" ref="AH559" si="287">AH159</f>
        <v>7</v>
      </c>
      <c r="AI559" s="6" t="str">
        <f t="shared" ref="AI559:AJ559" si="288">AI159</f>
        <v>fightbg7</v>
      </c>
      <c r="AJ559" s="6" t="str">
        <f t="shared" si="288"/>
        <v>smallback_7</v>
      </c>
      <c r="AK559" s="18">
        <f>[1]导表_副本怪物!G4017</f>
        <v>15410</v>
      </c>
      <c r="AL559" s="5" t="str">
        <f t="shared" si="174"/>
        <v>map7_4</v>
      </c>
    </row>
    <row r="560" spans="1:38" s="2" customFormat="1" x14ac:dyDescent="0.3">
      <c r="A560" s="6">
        <v>2</v>
      </c>
      <c r="B560" s="11" t="str">
        <f t="shared" si="230"/>
        <v>2-155</v>
      </c>
      <c r="C560" s="29" t="s">
        <v>229</v>
      </c>
      <c r="D560" s="6" t="s">
        <v>1132</v>
      </c>
      <c r="E560" s="6"/>
      <c r="F560" s="6"/>
      <c r="G560" s="11">
        <v>2</v>
      </c>
      <c r="H560" s="6">
        <v>154</v>
      </c>
      <c r="I560" s="6">
        <f t="shared" ca="1" si="227"/>
        <v>98481</v>
      </c>
      <c r="J560" s="6">
        <f ca="1">(INT((VLOOKUP(C560*100+10*(G560-1),[1]导表_副本怪物!$B$4:$AK$100000,23,0)*20+(VLOOKUP(C560*100+10*(G560-1),[1]导表_副本怪物!$B$4:$AK$100000,31,0)+VLOOKUP(C560*100+10*(G560-1),[1]导表_副本怪物!$B$4:$AK$100000,32,0)+VLOOKUP(C560*100+10*(G560-1),[1]导表_副本怪物!$B$4:$AK$100000,33,0)+VLOOKUP(C560*100+10*(G560-1),[1]导表_副本怪物!$B$4:$AK$100000,34,0)+VLOOKUP(C560*100+10*(G560-1),[1]导表_副本怪物!$B$4:$AK$100000,35,0))*20)*1000)/1000)</f>
        <v>115860</v>
      </c>
      <c r="K560" s="6"/>
      <c r="L560" s="6"/>
      <c r="M560" s="6">
        <v>1</v>
      </c>
      <c r="N560" s="6">
        <v>1</v>
      </c>
      <c r="O560" s="6"/>
      <c r="P560" s="6">
        <v>0</v>
      </c>
      <c r="Q560" s="6">
        <f t="shared" si="166"/>
        <v>15510</v>
      </c>
      <c r="R560" s="41">
        <f t="shared" si="167"/>
        <v>15501</v>
      </c>
      <c r="S560" s="41">
        <v>500</v>
      </c>
      <c r="T560" s="41">
        <f t="shared" si="231"/>
        <v>15502</v>
      </c>
      <c r="U560" s="41">
        <v>500</v>
      </c>
      <c r="V560" s="41">
        <f t="shared" si="232"/>
        <v>15503</v>
      </c>
      <c r="W560" s="41">
        <v>500</v>
      </c>
      <c r="X560" s="41">
        <f t="shared" si="253"/>
        <v>15504</v>
      </c>
      <c r="Y560" s="41">
        <v>500</v>
      </c>
      <c r="Z560" s="41">
        <f t="shared" si="254"/>
        <v>15505</v>
      </c>
      <c r="AA560" s="41">
        <v>500</v>
      </c>
      <c r="AB560" s="41">
        <f t="shared" si="255"/>
        <v>15506</v>
      </c>
      <c r="AC560" s="41">
        <v>500</v>
      </c>
      <c r="AD560" s="41">
        <f t="shared" si="264"/>
        <v>15507</v>
      </c>
      <c r="AE560" s="41">
        <v>1</v>
      </c>
      <c r="AF560" s="6"/>
      <c r="AG560" s="6"/>
      <c r="AH560" s="6">
        <f t="shared" ref="AH560" si="289">AH160</f>
        <v>7</v>
      </c>
      <c r="AI560" s="6" t="str">
        <f t="shared" ref="AI560:AJ560" si="290">AI160</f>
        <v>fightbg7</v>
      </c>
      <c r="AJ560" s="6" t="str">
        <f t="shared" si="290"/>
        <v>smallback_7</v>
      </c>
      <c r="AK560" s="18">
        <f>[1]导表_副本怪物!G4018</f>
        <v>15510</v>
      </c>
      <c r="AL560" s="5" t="str">
        <f t="shared" si="174"/>
        <v>map7_5</v>
      </c>
    </row>
    <row r="561" spans="1:38" s="2" customFormat="1" x14ac:dyDescent="0.3">
      <c r="A561" s="6">
        <v>2</v>
      </c>
      <c r="B561" s="6" t="str">
        <f t="shared" si="230"/>
        <v>2-156</v>
      </c>
      <c r="C561" s="29" t="s">
        <v>230</v>
      </c>
      <c r="D561" s="6" t="s">
        <v>1133</v>
      </c>
      <c r="E561" s="6"/>
      <c r="F561" s="6"/>
      <c r="G561" s="6">
        <v>2</v>
      </c>
      <c r="H561" s="6">
        <v>155</v>
      </c>
      <c r="I561" s="6">
        <f t="shared" ca="1" si="227"/>
        <v>89879</v>
      </c>
      <c r="J561" s="6">
        <f ca="1">(INT((VLOOKUP(C561*100+10*(G561-1),[1]导表_副本怪物!$B$4:$AK$100000,23,0)*20+(VLOOKUP(C561*100+10*(G561-1),[1]导表_副本怪物!$B$4:$AK$100000,31,0)+VLOOKUP(C561*100+10*(G561-1),[1]导表_副本怪物!$B$4:$AK$100000,32,0)+VLOOKUP(C561*100+10*(G561-1),[1]导表_副本怪物!$B$4:$AK$100000,33,0)+VLOOKUP(C561*100+10*(G561-1),[1]导表_副本怪物!$B$4:$AK$100000,34,0)+VLOOKUP(C561*100+10*(G561-1),[1]导表_副本怪物!$B$4:$AK$100000,35,0))*20)*1000)/1000)</f>
        <v>105740</v>
      </c>
      <c r="K561" s="12" t="s">
        <v>2111</v>
      </c>
      <c r="L561" s="12" t="s">
        <v>63</v>
      </c>
      <c r="M561" s="6">
        <v>1</v>
      </c>
      <c r="N561" s="6">
        <v>1</v>
      </c>
      <c r="O561" s="6"/>
      <c r="P561" s="6">
        <v>0</v>
      </c>
      <c r="Q561" s="6">
        <f t="shared" si="166"/>
        <v>15610</v>
      </c>
      <c r="R561" s="41">
        <f t="shared" si="167"/>
        <v>15601</v>
      </c>
      <c r="S561" s="41">
        <v>500</v>
      </c>
      <c r="T561" s="41">
        <f t="shared" si="231"/>
        <v>15602</v>
      </c>
      <c r="U561" s="41">
        <v>500</v>
      </c>
      <c r="V561" s="41">
        <f t="shared" si="232"/>
        <v>15603</v>
      </c>
      <c r="W561" s="41">
        <v>500</v>
      </c>
      <c r="X561" s="41">
        <f t="shared" si="253"/>
        <v>15604</v>
      </c>
      <c r="Y561" s="41">
        <v>500</v>
      </c>
      <c r="Z561" s="41">
        <f t="shared" si="254"/>
        <v>15605</v>
      </c>
      <c r="AA561" s="41">
        <v>500</v>
      </c>
      <c r="AB561" s="41">
        <f t="shared" si="255"/>
        <v>15606</v>
      </c>
      <c r="AC561" s="41">
        <v>500</v>
      </c>
      <c r="AD561" s="41">
        <f t="shared" si="264"/>
        <v>15607</v>
      </c>
      <c r="AE561" s="41">
        <v>1</v>
      </c>
      <c r="AF561" s="6"/>
      <c r="AG561" s="6"/>
      <c r="AH561" s="6">
        <f t="shared" ref="AH561" si="291">AH161</f>
        <v>7</v>
      </c>
      <c r="AI561" s="6" t="str">
        <f t="shared" ref="AI561:AJ561" si="292">AI161</f>
        <v>fightbg7</v>
      </c>
      <c r="AJ561" s="6" t="str">
        <f t="shared" si="292"/>
        <v>smallback_7</v>
      </c>
      <c r="AK561" s="18">
        <f>[1]导表_副本怪物!G4019</f>
        <v>15610</v>
      </c>
      <c r="AL561" s="5" t="str">
        <f t="shared" si="174"/>
        <v>map7_1</v>
      </c>
    </row>
    <row r="562" spans="1:38" s="2" customFormat="1" x14ac:dyDescent="0.3">
      <c r="A562" s="6">
        <v>2</v>
      </c>
      <c r="B562" s="6" t="str">
        <f t="shared" si="230"/>
        <v>2-157</v>
      </c>
      <c r="C562" s="29" t="s">
        <v>231</v>
      </c>
      <c r="D562" s="6" t="s">
        <v>1134</v>
      </c>
      <c r="E562" s="6"/>
      <c r="F562" s="6"/>
      <c r="G562" s="6">
        <v>2</v>
      </c>
      <c r="H562" s="6">
        <v>156</v>
      </c>
      <c r="I562" s="6">
        <f t="shared" ca="1" si="227"/>
        <v>92072</v>
      </c>
      <c r="J562" s="6">
        <f ca="1">(INT((VLOOKUP(C562*100+10*(G562-1),[1]导表_副本怪物!$B$4:$AK$100000,23,0)*20+(VLOOKUP(C562*100+10*(G562-1),[1]导表_副本怪物!$B$4:$AK$100000,31,0)+VLOOKUP(C562*100+10*(G562-1),[1]导表_副本怪物!$B$4:$AK$100000,32,0)+VLOOKUP(C562*100+10*(G562-1),[1]导表_副本怪物!$B$4:$AK$100000,33,0)+VLOOKUP(C562*100+10*(G562-1),[1]导表_副本怪物!$B$4:$AK$100000,34,0)+VLOOKUP(C562*100+10*(G562-1),[1]导表_副本怪物!$B$4:$AK$100000,35,0))*20)*1000)/1000)</f>
        <v>108320</v>
      </c>
      <c r="K562" s="6"/>
      <c r="L562" s="6"/>
      <c r="M562" s="6">
        <v>1</v>
      </c>
      <c r="N562" s="12">
        <v>1</v>
      </c>
      <c r="O562" s="12"/>
      <c r="P562" s="6">
        <v>0</v>
      </c>
      <c r="Q562" s="6">
        <f t="shared" si="166"/>
        <v>15710</v>
      </c>
      <c r="R562" s="41">
        <f t="shared" si="167"/>
        <v>15701</v>
      </c>
      <c r="S562" s="41">
        <v>500</v>
      </c>
      <c r="T562" s="41">
        <f t="shared" si="231"/>
        <v>15702</v>
      </c>
      <c r="U562" s="41">
        <v>500</v>
      </c>
      <c r="V562" s="41">
        <f t="shared" si="232"/>
        <v>15703</v>
      </c>
      <c r="W562" s="41">
        <v>500</v>
      </c>
      <c r="X562" s="41">
        <f t="shared" si="253"/>
        <v>15704</v>
      </c>
      <c r="Y562" s="41">
        <v>500</v>
      </c>
      <c r="Z562" s="41">
        <f t="shared" si="254"/>
        <v>15705</v>
      </c>
      <c r="AA562" s="41">
        <v>500</v>
      </c>
      <c r="AB562" s="41">
        <f t="shared" si="255"/>
        <v>15706</v>
      </c>
      <c r="AC562" s="41">
        <v>500</v>
      </c>
      <c r="AD562" s="41">
        <f t="shared" si="264"/>
        <v>15707</v>
      </c>
      <c r="AE562" s="41">
        <v>1</v>
      </c>
      <c r="AF562" s="6"/>
      <c r="AG562" s="6"/>
      <c r="AH562" s="6">
        <f t="shared" ref="AH562" si="293">AH162</f>
        <v>7</v>
      </c>
      <c r="AI562" s="6" t="str">
        <f t="shared" ref="AI562:AJ562" si="294">AI162</f>
        <v>fightbg7</v>
      </c>
      <c r="AJ562" s="6" t="str">
        <f t="shared" si="294"/>
        <v>smallback_7</v>
      </c>
      <c r="AK562" s="18">
        <f>[1]导表_副本怪物!G4020</f>
        <v>15710</v>
      </c>
      <c r="AL562" s="5" t="str">
        <f t="shared" si="174"/>
        <v>map7_2</v>
      </c>
    </row>
    <row r="563" spans="1:38" s="2" customFormat="1" x14ac:dyDescent="0.3">
      <c r="A563" s="6">
        <v>2</v>
      </c>
      <c r="B563" s="6" t="str">
        <f t="shared" si="230"/>
        <v>2-158</v>
      </c>
      <c r="C563" s="29" t="s">
        <v>232</v>
      </c>
      <c r="D563" s="6" t="s">
        <v>1135</v>
      </c>
      <c r="E563" s="6"/>
      <c r="F563" s="6"/>
      <c r="G563" s="6">
        <v>2</v>
      </c>
      <c r="H563" s="6">
        <v>157</v>
      </c>
      <c r="I563" s="6">
        <f t="shared" ca="1" si="227"/>
        <v>94180</v>
      </c>
      <c r="J563" s="6">
        <f ca="1">(INT((VLOOKUP(C563*100+10*(G563-1),[1]导表_副本怪物!$B$4:$AK$100000,23,0)*20+(VLOOKUP(C563*100+10*(G563-1),[1]导表_副本怪物!$B$4:$AK$100000,31,0)+VLOOKUP(C563*100+10*(G563-1),[1]导表_副本怪物!$B$4:$AK$100000,32,0)+VLOOKUP(C563*100+10*(G563-1),[1]导表_副本怪物!$B$4:$AK$100000,33,0)+VLOOKUP(C563*100+10*(G563-1),[1]导表_副本怪物!$B$4:$AK$100000,34,0)+VLOOKUP(C563*100+10*(G563-1),[1]导表_副本怪物!$B$4:$AK$100000,35,0))*20)*1000)/1000)</f>
        <v>110800</v>
      </c>
      <c r="K563" s="6"/>
      <c r="L563" s="6"/>
      <c r="M563" s="6">
        <v>1</v>
      </c>
      <c r="N563" s="6">
        <v>1</v>
      </c>
      <c r="O563" s="6"/>
      <c r="P563" s="6">
        <v>0</v>
      </c>
      <c r="Q563" s="6">
        <f t="shared" si="166"/>
        <v>15810</v>
      </c>
      <c r="R563" s="41">
        <f t="shared" si="167"/>
        <v>15801</v>
      </c>
      <c r="S563" s="41">
        <v>500</v>
      </c>
      <c r="T563" s="41">
        <f t="shared" si="231"/>
        <v>15802</v>
      </c>
      <c r="U563" s="41">
        <v>500</v>
      </c>
      <c r="V563" s="41">
        <f t="shared" si="232"/>
        <v>15803</v>
      </c>
      <c r="W563" s="41">
        <v>500</v>
      </c>
      <c r="X563" s="41">
        <f t="shared" si="253"/>
        <v>15804</v>
      </c>
      <c r="Y563" s="41">
        <v>500</v>
      </c>
      <c r="Z563" s="41">
        <f t="shared" si="254"/>
        <v>15805</v>
      </c>
      <c r="AA563" s="41">
        <v>500</v>
      </c>
      <c r="AB563" s="41">
        <f t="shared" si="255"/>
        <v>15806</v>
      </c>
      <c r="AC563" s="41">
        <v>500</v>
      </c>
      <c r="AD563" s="41">
        <f t="shared" si="264"/>
        <v>15807</v>
      </c>
      <c r="AE563" s="41">
        <v>1</v>
      </c>
      <c r="AF563" s="6"/>
      <c r="AG563" s="6"/>
      <c r="AH563" s="6">
        <f t="shared" ref="AH563" si="295">AH163</f>
        <v>7</v>
      </c>
      <c r="AI563" s="6" t="str">
        <f t="shared" ref="AI563:AJ563" si="296">AI163</f>
        <v>fightbg7</v>
      </c>
      <c r="AJ563" s="6" t="str">
        <f t="shared" si="296"/>
        <v>smallback_7</v>
      </c>
      <c r="AK563" s="18">
        <f>[1]导表_副本怪物!G4021</f>
        <v>15810</v>
      </c>
      <c r="AL563" s="5" t="str">
        <f t="shared" si="174"/>
        <v>map7_3</v>
      </c>
    </row>
    <row r="564" spans="1:38" s="2" customFormat="1" x14ac:dyDescent="0.3">
      <c r="A564" s="6">
        <v>2</v>
      </c>
      <c r="B564" s="6" t="str">
        <f t="shared" si="230"/>
        <v>2-159</v>
      </c>
      <c r="C564" s="29" t="s">
        <v>233</v>
      </c>
      <c r="D564" s="6" t="s">
        <v>1136</v>
      </c>
      <c r="E564" s="6"/>
      <c r="F564" s="6"/>
      <c r="G564" s="6">
        <v>2</v>
      </c>
      <c r="H564" s="6">
        <v>158</v>
      </c>
      <c r="I564" s="6">
        <f t="shared" ca="1" si="227"/>
        <v>96373</v>
      </c>
      <c r="J564" s="6">
        <f ca="1">(INT((VLOOKUP(C564*100+10*(G564-1),[1]导表_副本怪物!$B$4:$AK$100000,23,0)*20+(VLOOKUP(C564*100+10*(G564-1),[1]导表_副本怪物!$B$4:$AK$100000,31,0)+VLOOKUP(C564*100+10*(G564-1),[1]导表_副本怪物!$B$4:$AK$100000,32,0)+VLOOKUP(C564*100+10*(G564-1),[1]导表_副本怪物!$B$4:$AK$100000,33,0)+VLOOKUP(C564*100+10*(G564-1),[1]导表_副本怪物!$B$4:$AK$100000,34,0)+VLOOKUP(C564*100+10*(G564-1),[1]导表_副本怪物!$B$4:$AK$100000,35,0))*20)*1000)/1000)</f>
        <v>113380</v>
      </c>
      <c r="K564" s="6"/>
      <c r="L564" s="6"/>
      <c r="M564" s="6">
        <v>1</v>
      </c>
      <c r="N564" s="6">
        <v>1</v>
      </c>
      <c r="O564" s="6"/>
      <c r="P564" s="6">
        <v>0</v>
      </c>
      <c r="Q564" s="6">
        <f t="shared" si="166"/>
        <v>15910</v>
      </c>
      <c r="R564" s="41">
        <f t="shared" si="167"/>
        <v>15901</v>
      </c>
      <c r="S564" s="41">
        <v>500</v>
      </c>
      <c r="T564" s="41">
        <f t="shared" si="231"/>
        <v>15902</v>
      </c>
      <c r="U564" s="41">
        <v>500</v>
      </c>
      <c r="V564" s="41">
        <f t="shared" si="232"/>
        <v>15903</v>
      </c>
      <c r="W564" s="41">
        <v>500</v>
      </c>
      <c r="X564" s="41">
        <f t="shared" si="253"/>
        <v>15904</v>
      </c>
      <c r="Y564" s="41">
        <v>500</v>
      </c>
      <c r="Z564" s="41">
        <f t="shared" si="254"/>
        <v>15905</v>
      </c>
      <c r="AA564" s="41">
        <v>500</v>
      </c>
      <c r="AB564" s="41">
        <f t="shared" si="255"/>
        <v>15906</v>
      </c>
      <c r="AC564" s="41">
        <v>500</v>
      </c>
      <c r="AD564" s="41">
        <f t="shared" si="264"/>
        <v>15907</v>
      </c>
      <c r="AE564" s="41">
        <v>1</v>
      </c>
      <c r="AF564" s="6"/>
      <c r="AG564" s="6"/>
      <c r="AH564" s="6">
        <f t="shared" ref="AH564" si="297">AH164</f>
        <v>7</v>
      </c>
      <c r="AI564" s="6" t="str">
        <f t="shared" ref="AI564:AJ564" si="298">AI164</f>
        <v>fightbg7</v>
      </c>
      <c r="AJ564" s="6" t="str">
        <f t="shared" si="298"/>
        <v>smallback_7</v>
      </c>
      <c r="AK564" s="18">
        <f>[1]导表_副本怪物!G4022</f>
        <v>15910</v>
      </c>
      <c r="AL564" s="5" t="str">
        <f t="shared" si="174"/>
        <v>map7_4</v>
      </c>
    </row>
    <row r="565" spans="1:38" s="2" customFormat="1" x14ac:dyDescent="0.3">
      <c r="A565" s="6">
        <v>2</v>
      </c>
      <c r="B565" s="11" t="str">
        <f t="shared" si="230"/>
        <v>2-160</v>
      </c>
      <c r="C565" s="29" t="s">
        <v>234</v>
      </c>
      <c r="D565" s="6" t="s">
        <v>1137</v>
      </c>
      <c r="E565" s="6"/>
      <c r="F565" s="6"/>
      <c r="G565" s="11">
        <v>2</v>
      </c>
      <c r="H565" s="6">
        <v>159</v>
      </c>
      <c r="I565" s="6">
        <f t="shared" ca="1" si="227"/>
        <v>103972</v>
      </c>
      <c r="J565" s="6">
        <f ca="1">(INT((VLOOKUP(C565*100+10*(G565-1),[1]导表_副本怪物!$B$4:$AK$100000,23,0)*20+(VLOOKUP(C565*100+10*(G565-1),[1]导表_副本怪物!$B$4:$AK$100000,31,0)+VLOOKUP(C565*100+10*(G565-1),[1]导表_副本怪物!$B$4:$AK$100000,32,0)+VLOOKUP(C565*100+10*(G565-1),[1]导表_副本怪物!$B$4:$AK$100000,33,0)+VLOOKUP(C565*100+10*(G565-1),[1]导表_副本怪物!$B$4:$AK$100000,34,0)+VLOOKUP(C565*100+10*(G565-1),[1]导表_副本怪物!$B$4:$AK$100000,35,0))*20)*1000)/1000)</f>
        <v>122320</v>
      </c>
      <c r="K565" s="6"/>
      <c r="L565" s="6"/>
      <c r="M565" s="6">
        <v>1</v>
      </c>
      <c r="N565" s="12">
        <v>1</v>
      </c>
      <c r="O565" s="12"/>
      <c r="P565" s="6">
        <v>0</v>
      </c>
      <c r="Q565" s="6">
        <f t="shared" si="166"/>
        <v>16010</v>
      </c>
      <c r="R565" s="41">
        <f t="shared" si="167"/>
        <v>16001</v>
      </c>
      <c r="S565" s="41">
        <v>500</v>
      </c>
      <c r="T565" s="41">
        <f t="shared" si="231"/>
        <v>16002</v>
      </c>
      <c r="U565" s="41">
        <v>500</v>
      </c>
      <c r="V565" s="41">
        <f t="shared" si="232"/>
        <v>16003</v>
      </c>
      <c r="W565" s="41">
        <v>500</v>
      </c>
      <c r="X565" s="41">
        <f t="shared" si="253"/>
        <v>16004</v>
      </c>
      <c r="Y565" s="41">
        <v>500</v>
      </c>
      <c r="Z565" s="41">
        <f t="shared" si="254"/>
        <v>16005</v>
      </c>
      <c r="AA565" s="41">
        <v>500</v>
      </c>
      <c r="AB565" s="41">
        <f t="shared" si="255"/>
        <v>16006</v>
      </c>
      <c r="AC565" s="41">
        <v>500</v>
      </c>
      <c r="AD565" s="41">
        <f t="shared" si="264"/>
        <v>16007</v>
      </c>
      <c r="AE565" s="41">
        <v>1</v>
      </c>
      <c r="AF565" s="6"/>
      <c r="AG565" s="6"/>
      <c r="AH565" s="6">
        <f t="shared" ref="AH565" si="299">AH165</f>
        <v>7</v>
      </c>
      <c r="AI565" s="6" t="str">
        <f t="shared" ref="AI565:AJ565" si="300">AI165</f>
        <v>fightbg7</v>
      </c>
      <c r="AJ565" s="6" t="str">
        <f t="shared" si="300"/>
        <v>smallback_7</v>
      </c>
      <c r="AK565" s="18">
        <f>[1]导表_副本怪物!G4023</f>
        <v>16010</v>
      </c>
      <c r="AL565" s="5" t="str">
        <f t="shared" si="174"/>
        <v>map7_5</v>
      </c>
    </row>
    <row r="566" spans="1:38" s="2" customFormat="1" x14ac:dyDescent="0.3">
      <c r="A566" s="6">
        <v>2</v>
      </c>
      <c r="B566" s="6" t="str">
        <f t="shared" si="230"/>
        <v>2-161</v>
      </c>
      <c r="C566" s="29" t="s">
        <v>235</v>
      </c>
      <c r="D566" s="6" t="s">
        <v>1138</v>
      </c>
      <c r="E566" s="6"/>
      <c r="F566" s="6"/>
      <c r="G566" s="6">
        <v>2</v>
      </c>
      <c r="H566" s="6">
        <v>160</v>
      </c>
      <c r="I566" s="6">
        <f t="shared" ca="1" si="227"/>
        <v>94843</v>
      </c>
      <c r="J566" s="6">
        <f ca="1">(INT((VLOOKUP(C566*100+10*(G566-1),[1]导表_副本怪物!$B$4:$AK$100000,23,0)*20+(VLOOKUP(C566*100+10*(G566-1),[1]导表_副本怪物!$B$4:$AK$100000,31,0)+VLOOKUP(C566*100+10*(G566-1),[1]导表_副本怪物!$B$4:$AK$100000,32,0)+VLOOKUP(C566*100+10*(G566-1),[1]导表_副本怪物!$B$4:$AK$100000,33,0)+VLOOKUP(C566*100+10*(G566-1),[1]导表_副本怪物!$B$4:$AK$100000,34,0)+VLOOKUP(C566*100+10*(G566-1),[1]导表_副本怪物!$B$4:$AK$100000,35,0))*20)*1000)/1000)</f>
        <v>111580</v>
      </c>
      <c r="K566" s="12" t="s">
        <v>2113</v>
      </c>
      <c r="L566" s="12" t="s">
        <v>64</v>
      </c>
      <c r="M566" s="6">
        <v>1</v>
      </c>
      <c r="N566" s="6">
        <v>1</v>
      </c>
      <c r="O566" s="6"/>
      <c r="P566" s="6">
        <v>0</v>
      </c>
      <c r="Q566" s="6">
        <f t="shared" si="166"/>
        <v>16110</v>
      </c>
      <c r="R566" s="41">
        <f t="shared" si="167"/>
        <v>16101</v>
      </c>
      <c r="S566" s="41">
        <v>500</v>
      </c>
      <c r="T566" s="41">
        <f t="shared" si="231"/>
        <v>16102</v>
      </c>
      <c r="U566" s="41">
        <v>500</v>
      </c>
      <c r="V566" s="41">
        <f t="shared" si="232"/>
        <v>16103</v>
      </c>
      <c r="W566" s="41">
        <v>500</v>
      </c>
      <c r="X566" s="41">
        <f t="shared" si="253"/>
        <v>16104</v>
      </c>
      <c r="Y566" s="41">
        <v>500</v>
      </c>
      <c r="Z566" s="41">
        <f t="shared" si="254"/>
        <v>16105</v>
      </c>
      <c r="AA566" s="41">
        <v>500</v>
      </c>
      <c r="AB566" s="41">
        <f t="shared" si="255"/>
        <v>16106</v>
      </c>
      <c r="AC566" s="41">
        <v>500</v>
      </c>
      <c r="AD566" s="41">
        <f t="shared" si="264"/>
        <v>16107</v>
      </c>
      <c r="AE566" s="41">
        <v>1</v>
      </c>
      <c r="AF566" s="6"/>
      <c r="AG566" s="6"/>
      <c r="AH566" s="6">
        <f t="shared" ref="AH566" si="301">AH166</f>
        <v>8</v>
      </c>
      <c r="AI566" s="6" t="str">
        <f t="shared" ref="AI566:AJ566" si="302">AI166</f>
        <v>fightbg8</v>
      </c>
      <c r="AJ566" s="6" t="str">
        <f t="shared" si="302"/>
        <v>smallback_8</v>
      </c>
      <c r="AK566" s="18">
        <f>[1]导表_副本怪物!G4024</f>
        <v>16110</v>
      </c>
      <c r="AL566" s="5" t="str">
        <f t="shared" si="174"/>
        <v>map8_1</v>
      </c>
    </row>
    <row r="567" spans="1:38" s="2" customFormat="1" x14ac:dyDescent="0.3">
      <c r="A567" s="6">
        <v>2</v>
      </c>
      <c r="B567" s="6" t="str">
        <f t="shared" si="230"/>
        <v>2-162</v>
      </c>
      <c r="C567" s="29" t="s">
        <v>236</v>
      </c>
      <c r="D567" s="6" t="s">
        <v>1139</v>
      </c>
      <c r="E567" s="6"/>
      <c r="F567" s="6"/>
      <c r="G567" s="6">
        <v>2</v>
      </c>
      <c r="H567" s="6">
        <v>161</v>
      </c>
      <c r="I567" s="6">
        <f t="shared" ca="1" si="227"/>
        <v>97138</v>
      </c>
      <c r="J567" s="6">
        <f ca="1">(INT((VLOOKUP(C567*100+10*(G567-1),[1]导表_副本怪物!$B$4:$AK$100000,23,0)*20+(VLOOKUP(C567*100+10*(G567-1),[1]导表_副本怪物!$B$4:$AK$100000,31,0)+VLOOKUP(C567*100+10*(G567-1),[1]导表_副本怪物!$B$4:$AK$100000,32,0)+VLOOKUP(C567*100+10*(G567-1),[1]导表_副本怪物!$B$4:$AK$100000,33,0)+VLOOKUP(C567*100+10*(G567-1),[1]导表_副本怪物!$B$4:$AK$100000,34,0)+VLOOKUP(C567*100+10*(G567-1),[1]导表_副本怪物!$B$4:$AK$100000,35,0))*20)*1000)/1000)</f>
        <v>114280</v>
      </c>
      <c r="K567" s="6"/>
      <c r="L567" s="6"/>
      <c r="M567" s="6">
        <v>1</v>
      </c>
      <c r="N567" s="6">
        <v>1</v>
      </c>
      <c r="O567" s="6"/>
      <c r="P567" s="6">
        <v>0</v>
      </c>
      <c r="Q567" s="6">
        <f t="shared" si="166"/>
        <v>16210</v>
      </c>
      <c r="R567" s="41">
        <f t="shared" si="167"/>
        <v>16201</v>
      </c>
      <c r="S567" s="41">
        <v>500</v>
      </c>
      <c r="T567" s="41">
        <f t="shared" si="231"/>
        <v>16202</v>
      </c>
      <c r="U567" s="41">
        <v>500</v>
      </c>
      <c r="V567" s="41">
        <f t="shared" si="232"/>
        <v>16203</v>
      </c>
      <c r="W567" s="41">
        <v>500</v>
      </c>
      <c r="X567" s="41">
        <f t="shared" si="253"/>
        <v>16204</v>
      </c>
      <c r="Y567" s="41">
        <v>500</v>
      </c>
      <c r="Z567" s="41">
        <f t="shared" si="254"/>
        <v>16205</v>
      </c>
      <c r="AA567" s="41">
        <v>500</v>
      </c>
      <c r="AB567" s="41">
        <f t="shared" si="255"/>
        <v>16206</v>
      </c>
      <c r="AC567" s="41">
        <v>500</v>
      </c>
      <c r="AD567" s="41">
        <f t="shared" si="264"/>
        <v>16207</v>
      </c>
      <c r="AE567" s="41">
        <v>1</v>
      </c>
      <c r="AF567" s="6"/>
      <c r="AG567" s="6"/>
      <c r="AH567" s="6">
        <f t="shared" ref="AH567" si="303">AH167</f>
        <v>8</v>
      </c>
      <c r="AI567" s="6" t="str">
        <f t="shared" ref="AI567:AJ567" si="304">AI167</f>
        <v>fightbg8</v>
      </c>
      <c r="AJ567" s="6" t="str">
        <f t="shared" si="304"/>
        <v>smallback_8</v>
      </c>
      <c r="AK567" s="18">
        <f>[1]导表_副本怪物!G4025</f>
        <v>16210</v>
      </c>
      <c r="AL567" s="5" t="str">
        <f t="shared" si="174"/>
        <v>map8_2</v>
      </c>
    </row>
    <row r="568" spans="1:38" s="2" customFormat="1" x14ac:dyDescent="0.3">
      <c r="A568" s="6">
        <v>2</v>
      </c>
      <c r="B568" s="6" t="str">
        <f t="shared" si="230"/>
        <v>2-163</v>
      </c>
      <c r="C568" s="29" t="s">
        <v>237</v>
      </c>
      <c r="D568" s="6" t="s">
        <v>1140</v>
      </c>
      <c r="E568" s="6"/>
      <c r="F568" s="6"/>
      <c r="G568" s="6">
        <v>2</v>
      </c>
      <c r="H568" s="6">
        <v>162</v>
      </c>
      <c r="I568" s="6">
        <f t="shared" ca="1" si="227"/>
        <v>99416</v>
      </c>
      <c r="J568" s="6">
        <f ca="1">(INT((VLOOKUP(C568*100+10*(G568-1),[1]导表_副本怪物!$B$4:$AK$100000,23,0)*20+(VLOOKUP(C568*100+10*(G568-1),[1]导表_副本怪物!$B$4:$AK$100000,31,0)+VLOOKUP(C568*100+10*(G568-1),[1]导表_副本怪物!$B$4:$AK$100000,32,0)+VLOOKUP(C568*100+10*(G568-1),[1]导表_副本怪物!$B$4:$AK$100000,33,0)+VLOOKUP(C568*100+10*(G568-1),[1]导表_副本怪物!$B$4:$AK$100000,34,0)+VLOOKUP(C568*100+10*(G568-1),[1]导表_副本怪物!$B$4:$AK$100000,35,0))*20)*1000)/1000)</f>
        <v>116960</v>
      </c>
      <c r="K568" s="6"/>
      <c r="L568" s="6"/>
      <c r="M568" s="6">
        <v>1</v>
      </c>
      <c r="N568" s="12">
        <v>1</v>
      </c>
      <c r="O568" s="12"/>
      <c r="P568" s="6">
        <v>0</v>
      </c>
      <c r="Q568" s="6">
        <f t="shared" si="166"/>
        <v>16310</v>
      </c>
      <c r="R568" s="41">
        <f t="shared" si="167"/>
        <v>16301</v>
      </c>
      <c r="S568" s="41">
        <v>500</v>
      </c>
      <c r="T568" s="41">
        <f t="shared" si="231"/>
        <v>16302</v>
      </c>
      <c r="U568" s="41">
        <v>500</v>
      </c>
      <c r="V568" s="41">
        <f t="shared" si="232"/>
        <v>16303</v>
      </c>
      <c r="W568" s="41">
        <v>500</v>
      </c>
      <c r="X568" s="41">
        <f t="shared" si="253"/>
        <v>16304</v>
      </c>
      <c r="Y568" s="41">
        <v>500</v>
      </c>
      <c r="Z568" s="41">
        <f t="shared" si="254"/>
        <v>16305</v>
      </c>
      <c r="AA568" s="41">
        <v>500</v>
      </c>
      <c r="AB568" s="41">
        <f t="shared" si="255"/>
        <v>16306</v>
      </c>
      <c r="AC568" s="41">
        <v>500</v>
      </c>
      <c r="AD568" s="41">
        <f t="shared" si="264"/>
        <v>16307</v>
      </c>
      <c r="AE568" s="41">
        <v>1</v>
      </c>
      <c r="AF568" s="6"/>
      <c r="AG568" s="6"/>
      <c r="AH568" s="6">
        <f t="shared" ref="AH568" si="305">AH168</f>
        <v>8</v>
      </c>
      <c r="AI568" s="6" t="str">
        <f t="shared" ref="AI568:AJ568" si="306">AI168</f>
        <v>fightbg8</v>
      </c>
      <c r="AJ568" s="6" t="str">
        <f t="shared" si="306"/>
        <v>smallback_8</v>
      </c>
      <c r="AK568" s="18">
        <f>[1]导表_副本怪物!G4026</f>
        <v>16310</v>
      </c>
      <c r="AL568" s="5" t="str">
        <f t="shared" si="174"/>
        <v>map8_3</v>
      </c>
    </row>
    <row r="569" spans="1:38" s="2" customFormat="1" x14ac:dyDescent="0.3">
      <c r="A569" s="6">
        <v>2</v>
      </c>
      <c r="B569" s="6" t="str">
        <f t="shared" si="230"/>
        <v>2-164</v>
      </c>
      <c r="C569" s="29" t="s">
        <v>238</v>
      </c>
      <c r="D569" s="6" t="s">
        <v>1141</v>
      </c>
      <c r="E569" s="6"/>
      <c r="F569" s="6"/>
      <c r="G569" s="6">
        <v>2</v>
      </c>
      <c r="H569" s="6">
        <v>163</v>
      </c>
      <c r="I569" s="6">
        <f t="shared" ca="1" si="227"/>
        <v>101694</v>
      </c>
      <c r="J569" s="6">
        <f ca="1">(INT((VLOOKUP(C569*100+10*(G569-1),[1]导表_副本怪物!$B$4:$AK$100000,23,0)*20+(VLOOKUP(C569*100+10*(G569-1),[1]导表_副本怪物!$B$4:$AK$100000,31,0)+VLOOKUP(C569*100+10*(G569-1),[1]导表_副本怪物!$B$4:$AK$100000,32,0)+VLOOKUP(C569*100+10*(G569-1),[1]导表_副本怪物!$B$4:$AK$100000,33,0)+VLOOKUP(C569*100+10*(G569-1),[1]导表_副本怪物!$B$4:$AK$100000,34,0)+VLOOKUP(C569*100+10*(G569-1),[1]导表_副本怪物!$B$4:$AK$100000,35,0))*20)*1000)/1000)</f>
        <v>119640</v>
      </c>
      <c r="K569" s="6"/>
      <c r="L569" s="6"/>
      <c r="M569" s="6">
        <v>1</v>
      </c>
      <c r="N569" s="6">
        <v>1</v>
      </c>
      <c r="O569" s="6"/>
      <c r="P569" s="6">
        <v>0</v>
      </c>
      <c r="Q569" s="6">
        <f t="shared" si="166"/>
        <v>16410</v>
      </c>
      <c r="R569" s="41">
        <f t="shared" si="167"/>
        <v>16401</v>
      </c>
      <c r="S569" s="41">
        <v>500</v>
      </c>
      <c r="T569" s="41">
        <f t="shared" si="231"/>
        <v>16402</v>
      </c>
      <c r="U569" s="41">
        <v>500</v>
      </c>
      <c r="V569" s="41">
        <f t="shared" si="232"/>
        <v>16403</v>
      </c>
      <c r="W569" s="41">
        <v>500</v>
      </c>
      <c r="X569" s="41">
        <f t="shared" si="253"/>
        <v>16404</v>
      </c>
      <c r="Y569" s="41">
        <v>500</v>
      </c>
      <c r="Z569" s="41">
        <f t="shared" si="254"/>
        <v>16405</v>
      </c>
      <c r="AA569" s="41">
        <v>500</v>
      </c>
      <c r="AB569" s="41">
        <f t="shared" si="255"/>
        <v>16406</v>
      </c>
      <c r="AC569" s="41">
        <v>500</v>
      </c>
      <c r="AD569" s="41">
        <f t="shared" si="264"/>
        <v>16407</v>
      </c>
      <c r="AE569" s="41">
        <v>1</v>
      </c>
      <c r="AF569" s="6"/>
      <c r="AG569" s="6"/>
      <c r="AH569" s="6">
        <f t="shared" ref="AH569" si="307">AH169</f>
        <v>8</v>
      </c>
      <c r="AI569" s="6" t="str">
        <f t="shared" ref="AI569:AJ569" si="308">AI169</f>
        <v>fightbg8</v>
      </c>
      <c r="AJ569" s="6" t="str">
        <f t="shared" si="308"/>
        <v>smallback_8</v>
      </c>
      <c r="AK569" s="18">
        <f>[1]导表_副本怪物!G4027</f>
        <v>16410</v>
      </c>
      <c r="AL569" s="5" t="str">
        <f t="shared" si="174"/>
        <v>map8_4</v>
      </c>
    </row>
    <row r="570" spans="1:38" s="2" customFormat="1" x14ac:dyDescent="0.3">
      <c r="A570" s="6">
        <v>2</v>
      </c>
      <c r="B570" s="11" t="str">
        <f t="shared" si="230"/>
        <v>2-165</v>
      </c>
      <c r="C570" s="29" t="s">
        <v>239</v>
      </c>
      <c r="D570" s="6" t="s">
        <v>1142</v>
      </c>
      <c r="E570" s="6"/>
      <c r="F570" s="6"/>
      <c r="G570" s="11">
        <v>2</v>
      </c>
      <c r="H570" s="6">
        <v>164</v>
      </c>
      <c r="I570" s="6">
        <f t="shared" ca="1" si="227"/>
        <v>109599</v>
      </c>
      <c r="J570" s="6">
        <f ca="1">(INT((VLOOKUP(C570*100+10*(G570-1),[1]导表_副本怪物!$B$4:$AK$100000,23,0)*20+(VLOOKUP(C570*100+10*(G570-1),[1]导表_副本怪物!$B$4:$AK$100000,31,0)+VLOOKUP(C570*100+10*(G570-1),[1]导表_副本怪物!$B$4:$AK$100000,32,0)+VLOOKUP(C570*100+10*(G570-1),[1]导表_副本怪物!$B$4:$AK$100000,33,0)+VLOOKUP(C570*100+10*(G570-1),[1]导表_副本怪物!$B$4:$AK$100000,34,0)+VLOOKUP(C570*100+10*(G570-1),[1]导表_副本怪物!$B$4:$AK$100000,35,0))*20)*1000)/1000)</f>
        <v>128940</v>
      </c>
      <c r="K570" s="6"/>
      <c r="L570" s="6"/>
      <c r="M570" s="6">
        <v>1</v>
      </c>
      <c r="N570" s="6">
        <v>1</v>
      </c>
      <c r="O570" s="6"/>
      <c r="P570" s="6">
        <v>0</v>
      </c>
      <c r="Q570" s="6">
        <f t="shared" ref="Q570:Q633" si="309">Q170+10</f>
        <v>16510</v>
      </c>
      <c r="R570" s="41">
        <f t="shared" ref="R570:R633" si="310">R170</f>
        <v>16501</v>
      </c>
      <c r="S570" s="41">
        <v>500</v>
      </c>
      <c r="T570" s="41">
        <f t="shared" si="231"/>
        <v>16502</v>
      </c>
      <c r="U570" s="41">
        <v>500</v>
      </c>
      <c r="V570" s="41">
        <f t="shared" si="232"/>
        <v>16503</v>
      </c>
      <c r="W570" s="41">
        <v>500</v>
      </c>
      <c r="X570" s="41">
        <f t="shared" si="253"/>
        <v>16504</v>
      </c>
      <c r="Y570" s="41">
        <v>500</v>
      </c>
      <c r="Z570" s="41">
        <f t="shared" si="254"/>
        <v>16505</v>
      </c>
      <c r="AA570" s="41">
        <v>500</v>
      </c>
      <c r="AB570" s="41">
        <f t="shared" si="255"/>
        <v>16506</v>
      </c>
      <c r="AC570" s="41">
        <v>500</v>
      </c>
      <c r="AD570" s="41">
        <f t="shared" si="264"/>
        <v>16507</v>
      </c>
      <c r="AE570" s="41">
        <v>1</v>
      </c>
      <c r="AF570" s="6"/>
      <c r="AG570" s="6"/>
      <c r="AH570" s="6">
        <f t="shared" ref="AH570" si="311">AH170</f>
        <v>8</v>
      </c>
      <c r="AI570" s="6" t="str">
        <f t="shared" ref="AI570:AJ570" si="312">AI170</f>
        <v>fightbg8</v>
      </c>
      <c r="AJ570" s="6" t="str">
        <f t="shared" si="312"/>
        <v>smallback_8</v>
      </c>
      <c r="AK570" s="18">
        <f>[1]导表_副本怪物!G4028</f>
        <v>16510</v>
      </c>
      <c r="AL570" s="5" t="str">
        <f t="shared" ref="AL570:AL633" si="313">AL170</f>
        <v>map8_5</v>
      </c>
    </row>
    <row r="571" spans="1:38" s="2" customFormat="1" x14ac:dyDescent="0.3">
      <c r="A571" s="6">
        <v>2</v>
      </c>
      <c r="B571" s="6" t="str">
        <f t="shared" si="230"/>
        <v>2-166</v>
      </c>
      <c r="C571" s="29" t="s">
        <v>240</v>
      </c>
      <c r="D571" s="6" t="s">
        <v>1143</v>
      </c>
      <c r="E571" s="6"/>
      <c r="F571" s="6"/>
      <c r="G571" s="6">
        <v>2</v>
      </c>
      <c r="H571" s="6">
        <v>165</v>
      </c>
      <c r="I571" s="6">
        <f t="shared" ca="1" si="227"/>
        <v>99909</v>
      </c>
      <c r="J571" s="6">
        <f ca="1">(INT((VLOOKUP(C571*100+10*(G571-1),[1]导表_副本怪物!$B$4:$AK$100000,23,0)*20+(VLOOKUP(C571*100+10*(G571-1),[1]导表_副本怪物!$B$4:$AK$100000,31,0)+VLOOKUP(C571*100+10*(G571-1),[1]导表_副本怪物!$B$4:$AK$100000,32,0)+VLOOKUP(C571*100+10*(G571-1),[1]导表_副本怪物!$B$4:$AK$100000,33,0)+VLOOKUP(C571*100+10*(G571-1),[1]导表_副本怪物!$B$4:$AK$100000,34,0)+VLOOKUP(C571*100+10*(G571-1),[1]导表_副本怪物!$B$4:$AK$100000,35,0))*20)*1000)/1000)</f>
        <v>117540</v>
      </c>
      <c r="K571" s="12" t="s">
        <v>2114</v>
      </c>
      <c r="L571" s="12" t="s">
        <v>64</v>
      </c>
      <c r="M571" s="6">
        <v>1</v>
      </c>
      <c r="N571" s="12">
        <v>1</v>
      </c>
      <c r="O571" s="12"/>
      <c r="P571" s="6">
        <v>0</v>
      </c>
      <c r="Q571" s="6">
        <f t="shared" si="309"/>
        <v>16610</v>
      </c>
      <c r="R571" s="41">
        <f t="shared" si="310"/>
        <v>16601</v>
      </c>
      <c r="S571" s="41">
        <v>500</v>
      </c>
      <c r="T571" s="41">
        <f t="shared" si="231"/>
        <v>16602</v>
      </c>
      <c r="U571" s="41">
        <v>500</v>
      </c>
      <c r="V571" s="41">
        <f t="shared" si="232"/>
        <v>16603</v>
      </c>
      <c r="W571" s="41">
        <v>500</v>
      </c>
      <c r="X571" s="41">
        <f t="shared" si="253"/>
        <v>16604</v>
      </c>
      <c r="Y571" s="41">
        <v>500</v>
      </c>
      <c r="Z571" s="41">
        <f t="shared" si="254"/>
        <v>16605</v>
      </c>
      <c r="AA571" s="41">
        <v>500</v>
      </c>
      <c r="AB571" s="41">
        <f t="shared" si="255"/>
        <v>16606</v>
      </c>
      <c r="AC571" s="41">
        <v>500</v>
      </c>
      <c r="AD571" s="41">
        <f t="shared" si="264"/>
        <v>16607</v>
      </c>
      <c r="AE571" s="41">
        <v>1</v>
      </c>
      <c r="AF571" s="6"/>
      <c r="AG571" s="6"/>
      <c r="AH571" s="6">
        <f t="shared" ref="AH571" si="314">AH171</f>
        <v>8</v>
      </c>
      <c r="AI571" s="6" t="str">
        <f t="shared" ref="AI571:AJ571" si="315">AI171</f>
        <v>fightbg8</v>
      </c>
      <c r="AJ571" s="6" t="str">
        <f t="shared" si="315"/>
        <v>smallback_8</v>
      </c>
      <c r="AK571" s="18">
        <f>[1]导表_副本怪物!G4029</f>
        <v>16610</v>
      </c>
      <c r="AL571" s="5" t="str">
        <f t="shared" si="313"/>
        <v>map8_1</v>
      </c>
    </row>
    <row r="572" spans="1:38" s="2" customFormat="1" x14ac:dyDescent="0.3">
      <c r="A572" s="6">
        <v>2</v>
      </c>
      <c r="B572" s="6" t="str">
        <f t="shared" si="230"/>
        <v>2-167</v>
      </c>
      <c r="C572" s="29" t="s">
        <v>241</v>
      </c>
      <c r="D572" s="6" t="s">
        <v>1144</v>
      </c>
      <c r="E572" s="6"/>
      <c r="F572" s="6"/>
      <c r="G572" s="6">
        <v>2</v>
      </c>
      <c r="H572" s="6">
        <v>166</v>
      </c>
      <c r="I572" s="6">
        <f t="shared" ca="1" si="227"/>
        <v>102323</v>
      </c>
      <c r="J572" s="6">
        <f ca="1">(INT((VLOOKUP(C572*100+10*(G572-1),[1]导表_副本怪物!$B$4:$AK$100000,23,0)*20+(VLOOKUP(C572*100+10*(G572-1),[1]导表_副本怪物!$B$4:$AK$100000,31,0)+VLOOKUP(C572*100+10*(G572-1),[1]导表_副本怪物!$B$4:$AK$100000,32,0)+VLOOKUP(C572*100+10*(G572-1),[1]导表_副本怪物!$B$4:$AK$100000,33,0)+VLOOKUP(C572*100+10*(G572-1),[1]导表_副本怪物!$B$4:$AK$100000,34,0)+VLOOKUP(C572*100+10*(G572-1),[1]导表_副本怪物!$B$4:$AK$100000,35,0))*20)*1000)/1000)</f>
        <v>120380</v>
      </c>
      <c r="K572" s="6"/>
      <c r="L572" s="6"/>
      <c r="M572" s="6">
        <v>1</v>
      </c>
      <c r="N572" s="6">
        <v>1</v>
      </c>
      <c r="O572" s="6"/>
      <c r="P572" s="6">
        <v>0</v>
      </c>
      <c r="Q572" s="6">
        <f t="shared" si="309"/>
        <v>16710</v>
      </c>
      <c r="R572" s="41">
        <f t="shared" si="310"/>
        <v>16701</v>
      </c>
      <c r="S572" s="41">
        <v>500</v>
      </c>
      <c r="T572" s="41">
        <f t="shared" si="231"/>
        <v>16702</v>
      </c>
      <c r="U572" s="41">
        <v>500</v>
      </c>
      <c r="V572" s="41">
        <f t="shared" si="232"/>
        <v>16703</v>
      </c>
      <c r="W572" s="41">
        <v>500</v>
      </c>
      <c r="X572" s="41">
        <f t="shared" si="253"/>
        <v>16704</v>
      </c>
      <c r="Y572" s="41">
        <v>500</v>
      </c>
      <c r="Z572" s="41">
        <f t="shared" si="254"/>
        <v>16705</v>
      </c>
      <c r="AA572" s="41">
        <v>500</v>
      </c>
      <c r="AB572" s="41">
        <f t="shared" si="255"/>
        <v>16706</v>
      </c>
      <c r="AC572" s="41">
        <v>500</v>
      </c>
      <c r="AD572" s="41">
        <f t="shared" si="264"/>
        <v>16707</v>
      </c>
      <c r="AE572" s="41">
        <v>1</v>
      </c>
      <c r="AF572" s="6"/>
      <c r="AG572" s="6"/>
      <c r="AH572" s="6">
        <f t="shared" ref="AH572" si="316">AH172</f>
        <v>8</v>
      </c>
      <c r="AI572" s="6" t="str">
        <f t="shared" ref="AI572:AJ572" si="317">AI172</f>
        <v>fightbg8</v>
      </c>
      <c r="AJ572" s="6" t="str">
        <f t="shared" si="317"/>
        <v>smallback_8</v>
      </c>
      <c r="AK572" s="18">
        <f>[1]导表_副本怪物!G4030</f>
        <v>16710</v>
      </c>
      <c r="AL572" s="5" t="str">
        <f t="shared" si="313"/>
        <v>map8_2</v>
      </c>
    </row>
    <row r="573" spans="1:38" s="2" customFormat="1" x14ac:dyDescent="0.3">
      <c r="A573" s="6">
        <v>2</v>
      </c>
      <c r="B573" s="6" t="str">
        <f t="shared" si="230"/>
        <v>2-168</v>
      </c>
      <c r="C573" s="29" t="s">
        <v>242</v>
      </c>
      <c r="D573" s="6" t="s">
        <v>1145</v>
      </c>
      <c r="E573" s="6"/>
      <c r="F573" s="6"/>
      <c r="G573" s="6">
        <v>2</v>
      </c>
      <c r="H573" s="6">
        <v>167</v>
      </c>
      <c r="I573" s="6">
        <f t="shared" ca="1" si="227"/>
        <v>104754</v>
      </c>
      <c r="J573" s="6">
        <f ca="1">(INT((VLOOKUP(C573*100+10*(G573-1),[1]导表_副本怪物!$B$4:$AK$100000,23,0)*20+(VLOOKUP(C573*100+10*(G573-1),[1]导表_副本怪物!$B$4:$AK$100000,31,0)+VLOOKUP(C573*100+10*(G573-1),[1]导表_副本怪物!$B$4:$AK$100000,32,0)+VLOOKUP(C573*100+10*(G573-1),[1]导表_副本怪物!$B$4:$AK$100000,33,0)+VLOOKUP(C573*100+10*(G573-1),[1]导表_副本怪物!$B$4:$AK$100000,34,0)+VLOOKUP(C573*100+10*(G573-1),[1]导表_副本怪物!$B$4:$AK$100000,35,0))*20)*1000)/1000)</f>
        <v>123240</v>
      </c>
      <c r="K573" s="6"/>
      <c r="L573" s="6"/>
      <c r="M573" s="6">
        <v>1</v>
      </c>
      <c r="N573" s="6">
        <v>1</v>
      </c>
      <c r="O573" s="6"/>
      <c r="P573" s="6">
        <v>0</v>
      </c>
      <c r="Q573" s="6">
        <f t="shared" si="309"/>
        <v>16810</v>
      </c>
      <c r="R573" s="41">
        <f t="shared" si="310"/>
        <v>16801</v>
      </c>
      <c r="S573" s="41">
        <v>500</v>
      </c>
      <c r="T573" s="41">
        <f t="shared" si="231"/>
        <v>16802</v>
      </c>
      <c r="U573" s="41">
        <v>500</v>
      </c>
      <c r="V573" s="41">
        <f t="shared" si="232"/>
        <v>16803</v>
      </c>
      <c r="W573" s="41">
        <v>500</v>
      </c>
      <c r="X573" s="41">
        <f t="shared" si="253"/>
        <v>16804</v>
      </c>
      <c r="Y573" s="41">
        <v>500</v>
      </c>
      <c r="Z573" s="41">
        <f t="shared" si="254"/>
        <v>16805</v>
      </c>
      <c r="AA573" s="41">
        <v>500</v>
      </c>
      <c r="AB573" s="41">
        <f t="shared" si="255"/>
        <v>16806</v>
      </c>
      <c r="AC573" s="41">
        <v>500</v>
      </c>
      <c r="AD573" s="41">
        <f t="shared" si="264"/>
        <v>16807</v>
      </c>
      <c r="AE573" s="41">
        <v>1</v>
      </c>
      <c r="AF573" s="6"/>
      <c r="AG573" s="6"/>
      <c r="AH573" s="6">
        <f t="shared" ref="AH573" si="318">AH173</f>
        <v>8</v>
      </c>
      <c r="AI573" s="6" t="str">
        <f t="shared" ref="AI573:AJ573" si="319">AI173</f>
        <v>fightbg8</v>
      </c>
      <c r="AJ573" s="6" t="str">
        <f t="shared" si="319"/>
        <v>smallback_8</v>
      </c>
      <c r="AK573" s="18">
        <f>[1]导表_副本怪物!G4031</f>
        <v>16810</v>
      </c>
      <c r="AL573" s="5" t="str">
        <f t="shared" si="313"/>
        <v>map8_3</v>
      </c>
    </row>
    <row r="574" spans="1:38" s="2" customFormat="1" x14ac:dyDescent="0.3">
      <c r="A574" s="6">
        <v>2</v>
      </c>
      <c r="B574" s="6" t="str">
        <f t="shared" si="230"/>
        <v>2-169</v>
      </c>
      <c r="C574" s="29" t="s">
        <v>243</v>
      </c>
      <c r="D574" s="6" t="s">
        <v>1146</v>
      </c>
      <c r="E574" s="6"/>
      <c r="F574" s="6"/>
      <c r="G574" s="6">
        <v>2</v>
      </c>
      <c r="H574" s="6">
        <v>168</v>
      </c>
      <c r="I574" s="6">
        <f t="shared" ca="1" si="227"/>
        <v>107185</v>
      </c>
      <c r="J574" s="6">
        <f ca="1">(INT((VLOOKUP(C574*100+10*(G574-1),[1]导表_副本怪物!$B$4:$AK$100000,23,0)*20+(VLOOKUP(C574*100+10*(G574-1),[1]导表_副本怪物!$B$4:$AK$100000,31,0)+VLOOKUP(C574*100+10*(G574-1),[1]导表_副本怪物!$B$4:$AK$100000,32,0)+VLOOKUP(C574*100+10*(G574-1),[1]导表_副本怪物!$B$4:$AK$100000,33,0)+VLOOKUP(C574*100+10*(G574-1),[1]导表_副本怪物!$B$4:$AK$100000,34,0)+VLOOKUP(C574*100+10*(G574-1),[1]导表_副本怪物!$B$4:$AK$100000,35,0))*20)*1000)/1000)</f>
        <v>126100</v>
      </c>
      <c r="K574" s="6"/>
      <c r="L574" s="6"/>
      <c r="M574" s="6">
        <v>1</v>
      </c>
      <c r="N574" s="12">
        <v>1</v>
      </c>
      <c r="O574" s="12"/>
      <c r="P574" s="6">
        <v>0</v>
      </c>
      <c r="Q574" s="6">
        <f t="shared" si="309"/>
        <v>16910</v>
      </c>
      <c r="R574" s="41">
        <f t="shared" si="310"/>
        <v>16901</v>
      </c>
      <c r="S574" s="41">
        <v>500</v>
      </c>
      <c r="T574" s="41">
        <f t="shared" si="231"/>
        <v>16902</v>
      </c>
      <c r="U574" s="41">
        <v>500</v>
      </c>
      <c r="V574" s="41">
        <f t="shared" si="232"/>
        <v>16903</v>
      </c>
      <c r="W574" s="41">
        <v>500</v>
      </c>
      <c r="X574" s="41">
        <f t="shared" si="253"/>
        <v>16904</v>
      </c>
      <c r="Y574" s="41">
        <v>500</v>
      </c>
      <c r="Z574" s="41">
        <f t="shared" si="254"/>
        <v>16905</v>
      </c>
      <c r="AA574" s="41">
        <v>500</v>
      </c>
      <c r="AB574" s="41">
        <f t="shared" si="255"/>
        <v>16906</v>
      </c>
      <c r="AC574" s="41">
        <v>500</v>
      </c>
      <c r="AD574" s="41">
        <f t="shared" si="264"/>
        <v>16907</v>
      </c>
      <c r="AE574" s="41">
        <v>1</v>
      </c>
      <c r="AF574" s="6"/>
      <c r="AG574" s="6"/>
      <c r="AH574" s="6">
        <f t="shared" ref="AH574" si="320">AH174</f>
        <v>8</v>
      </c>
      <c r="AI574" s="6" t="str">
        <f t="shared" ref="AI574:AJ574" si="321">AI174</f>
        <v>fightbg8</v>
      </c>
      <c r="AJ574" s="6" t="str">
        <f t="shared" si="321"/>
        <v>smallback_8</v>
      </c>
      <c r="AK574" s="18">
        <f>[1]导表_副本怪物!G4032</f>
        <v>16910</v>
      </c>
      <c r="AL574" s="5" t="str">
        <f t="shared" si="313"/>
        <v>map8_4</v>
      </c>
    </row>
    <row r="575" spans="1:38" s="2" customFormat="1" x14ac:dyDescent="0.3">
      <c r="A575" s="6">
        <v>2</v>
      </c>
      <c r="B575" s="11" t="str">
        <f t="shared" si="230"/>
        <v>2-170</v>
      </c>
      <c r="C575" s="29" t="s">
        <v>244</v>
      </c>
      <c r="D575" s="6" t="s">
        <v>1147</v>
      </c>
      <c r="E575" s="6"/>
      <c r="F575" s="6"/>
      <c r="G575" s="11">
        <v>2</v>
      </c>
      <c r="H575" s="6">
        <v>169</v>
      </c>
      <c r="I575" s="6">
        <f t="shared" ca="1" si="227"/>
        <v>115651</v>
      </c>
      <c r="J575" s="6">
        <f ca="1">(INT((VLOOKUP(C575*100+10*(G575-1),[1]导表_副本怪物!$B$4:$AK$100000,23,0)*20+(VLOOKUP(C575*100+10*(G575-1),[1]导表_副本怪物!$B$4:$AK$100000,31,0)+VLOOKUP(C575*100+10*(G575-1),[1]导表_副本怪物!$B$4:$AK$100000,32,0)+VLOOKUP(C575*100+10*(G575-1),[1]导表_副本怪物!$B$4:$AK$100000,33,0)+VLOOKUP(C575*100+10*(G575-1),[1]导表_副本怪物!$B$4:$AK$100000,34,0)+VLOOKUP(C575*100+10*(G575-1),[1]导表_副本怪物!$B$4:$AK$100000,35,0))*20)*1000)/1000)</f>
        <v>136060</v>
      </c>
      <c r="K575" s="6"/>
      <c r="L575" s="6"/>
      <c r="M575" s="6">
        <v>1</v>
      </c>
      <c r="N575" s="6">
        <v>1</v>
      </c>
      <c r="O575" s="6"/>
      <c r="P575" s="6">
        <v>0</v>
      </c>
      <c r="Q575" s="6">
        <f t="shared" si="309"/>
        <v>17010</v>
      </c>
      <c r="R575" s="41">
        <f t="shared" si="310"/>
        <v>17001</v>
      </c>
      <c r="S575" s="41">
        <v>500</v>
      </c>
      <c r="T575" s="41">
        <f t="shared" si="231"/>
        <v>17002</v>
      </c>
      <c r="U575" s="41">
        <v>500</v>
      </c>
      <c r="V575" s="41">
        <f t="shared" si="232"/>
        <v>17003</v>
      </c>
      <c r="W575" s="41">
        <v>500</v>
      </c>
      <c r="X575" s="41">
        <f t="shared" si="253"/>
        <v>17004</v>
      </c>
      <c r="Y575" s="41">
        <v>500</v>
      </c>
      <c r="Z575" s="41">
        <f t="shared" si="254"/>
        <v>17005</v>
      </c>
      <c r="AA575" s="41">
        <v>500</v>
      </c>
      <c r="AB575" s="41">
        <f t="shared" si="255"/>
        <v>17006</v>
      </c>
      <c r="AC575" s="41">
        <v>500</v>
      </c>
      <c r="AD575" s="41">
        <f t="shared" si="264"/>
        <v>17007</v>
      </c>
      <c r="AE575" s="41">
        <v>1</v>
      </c>
      <c r="AF575" s="6"/>
      <c r="AG575" s="6"/>
      <c r="AH575" s="6">
        <f t="shared" ref="AH575" si="322">AH175</f>
        <v>8</v>
      </c>
      <c r="AI575" s="6" t="str">
        <f t="shared" ref="AI575:AJ575" si="323">AI175</f>
        <v>fightbg8</v>
      </c>
      <c r="AJ575" s="6" t="str">
        <f t="shared" si="323"/>
        <v>smallback_8</v>
      </c>
      <c r="AK575" s="18">
        <f>[1]导表_副本怪物!G4033</f>
        <v>17010</v>
      </c>
      <c r="AL575" s="5" t="str">
        <f t="shared" si="313"/>
        <v>map8_5</v>
      </c>
    </row>
    <row r="576" spans="1:38" s="2" customFormat="1" x14ac:dyDescent="0.3">
      <c r="A576" s="6">
        <v>2</v>
      </c>
      <c r="B576" s="6" t="str">
        <f t="shared" si="230"/>
        <v>2-171</v>
      </c>
      <c r="C576" s="29" t="s">
        <v>245</v>
      </c>
      <c r="D576" s="6" t="s">
        <v>1148</v>
      </c>
      <c r="E576" s="6"/>
      <c r="F576" s="6"/>
      <c r="G576" s="6">
        <v>2</v>
      </c>
      <c r="H576" s="6">
        <v>170</v>
      </c>
      <c r="I576" s="6">
        <f t="shared" ca="1" si="227"/>
        <v>105417</v>
      </c>
      <c r="J576" s="6">
        <f ca="1">(INT((VLOOKUP(C576*100+10*(G576-1),[1]导表_副本怪物!$B$4:$AK$100000,23,0)*20+(VLOOKUP(C576*100+10*(G576-1),[1]导表_副本怪物!$B$4:$AK$100000,31,0)+VLOOKUP(C576*100+10*(G576-1),[1]导表_副本怪物!$B$4:$AK$100000,32,0)+VLOOKUP(C576*100+10*(G576-1),[1]导表_副本怪物!$B$4:$AK$100000,33,0)+VLOOKUP(C576*100+10*(G576-1),[1]导表_副本怪物!$B$4:$AK$100000,34,0)+VLOOKUP(C576*100+10*(G576-1),[1]导表_副本怪物!$B$4:$AK$100000,35,0))*20)*1000)/1000)</f>
        <v>124020</v>
      </c>
      <c r="K576" s="12" t="s">
        <v>2115</v>
      </c>
      <c r="L576" s="12" t="s">
        <v>64</v>
      </c>
      <c r="M576" s="6">
        <v>1</v>
      </c>
      <c r="N576" s="6">
        <v>1</v>
      </c>
      <c r="O576" s="6"/>
      <c r="P576" s="6">
        <v>0</v>
      </c>
      <c r="Q576" s="6">
        <f t="shared" si="309"/>
        <v>17110</v>
      </c>
      <c r="R576" s="41">
        <f t="shared" si="310"/>
        <v>17101</v>
      </c>
      <c r="S576" s="41">
        <v>500</v>
      </c>
      <c r="T576" s="41">
        <f t="shared" si="231"/>
        <v>17102</v>
      </c>
      <c r="U576" s="41">
        <v>500</v>
      </c>
      <c r="V576" s="41">
        <f t="shared" si="232"/>
        <v>17103</v>
      </c>
      <c r="W576" s="41">
        <v>500</v>
      </c>
      <c r="X576" s="41">
        <f t="shared" si="253"/>
        <v>17104</v>
      </c>
      <c r="Y576" s="41">
        <v>500</v>
      </c>
      <c r="Z576" s="41">
        <f t="shared" si="254"/>
        <v>17105</v>
      </c>
      <c r="AA576" s="41">
        <v>500</v>
      </c>
      <c r="AB576" s="41">
        <f t="shared" si="255"/>
        <v>17106</v>
      </c>
      <c r="AC576" s="41">
        <v>500</v>
      </c>
      <c r="AD576" s="41">
        <f t="shared" si="264"/>
        <v>17107</v>
      </c>
      <c r="AE576" s="41">
        <v>1</v>
      </c>
      <c r="AF576" s="6"/>
      <c r="AG576" s="6"/>
      <c r="AH576" s="6">
        <f t="shared" ref="AH576" si="324">AH176</f>
        <v>8</v>
      </c>
      <c r="AI576" s="6" t="str">
        <f t="shared" ref="AI576:AJ576" si="325">AI176</f>
        <v>fightbg8</v>
      </c>
      <c r="AJ576" s="6" t="str">
        <f t="shared" si="325"/>
        <v>smallback_8</v>
      </c>
      <c r="AK576" s="18">
        <f>[1]导表_副本怪物!G4034</f>
        <v>17110</v>
      </c>
      <c r="AL576" s="5" t="str">
        <f t="shared" si="313"/>
        <v>map8_1</v>
      </c>
    </row>
    <row r="577" spans="1:38" s="2" customFormat="1" x14ac:dyDescent="0.3">
      <c r="A577" s="6">
        <v>2</v>
      </c>
      <c r="B577" s="6" t="str">
        <f t="shared" si="230"/>
        <v>2-172</v>
      </c>
      <c r="C577" s="29" t="s">
        <v>246</v>
      </c>
      <c r="D577" s="6" t="s">
        <v>1149</v>
      </c>
      <c r="E577" s="6"/>
      <c r="F577" s="6"/>
      <c r="G577" s="6">
        <v>2</v>
      </c>
      <c r="H577" s="6">
        <v>171</v>
      </c>
      <c r="I577" s="6">
        <f t="shared" ca="1" si="227"/>
        <v>107933</v>
      </c>
      <c r="J577" s="6">
        <f ca="1">(INT((VLOOKUP(C577*100+10*(G577-1),[1]导表_副本怪物!$B$4:$AK$100000,23,0)*20+(VLOOKUP(C577*100+10*(G577-1),[1]导表_副本怪物!$B$4:$AK$100000,31,0)+VLOOKUP(C577*100+10*(G577-1),[1]导表_副本怪物!$B$4:$AK$100000,32,0)+VLOOKUP(C577*100+10*(G577-1),[1]导表_副本怪物!$B$4:$AK$100000,33,0)+VLOOKUP(C577*100+10*(G577-1),[1]导表_副本怪物!$B$4:$AK$100000,34,0)+VLOOKUP(C577*100+10*(G577-1),[1]导表_副本怪物!$B$4:$AK$100000,35,0))*20)*1000)/1000)</f>
        <v>126980</v>
      </c>
      <c r="K577" s="6"/>
      <c r="L577" s="6"/>
      <c r="M577" s="6">
        <v>1</v>
      </c>
      <c r="N577" s="12">
        <v>1</v>
      </c>
      <c r="O577" s="12"/>
      <c r="P577" s="6">
        <v>0</v>
      </c>
      <c r="Q577" s="6">
        <f t="shared" si="309"/>
        <v>17210</v>
      </c>
      <c r="R577" s="41">
        <f t="shared" si="310"/>
        <v>17201</v>
      </c>
      <c r="S577" s="41">
        <v>500</v>
      </c>
      <c r="T577" s="41">
        <f t="shared" si="231"/>
        <v>17202</v>
      </c>
      <c r="U577" s="41">
        <v>500</v>
      </c>
      <c r="V577" s="41">
        <f t="shared" si="232"/>
        <v>17203</v>
      </c>
      <c r="W577" s="41">
        <v>500</v>
      </c>
      <c r="X577" s="41">
        <f t="shared" si="253"/>
        <v>17204</v>
      </c>
      <c r="Y577" s="41">
        <v>500</v>
      </c>
      <c r="Z577" s="41">
        <f t="shared" si="254"/>
        <v>17205</v>
      </c>
      <c r="AA577" s="41">
        <v>500</v>
      </c>
      <c r="AB577" s="41">
        <f t="shared" si="255"/>
        <v>17206</v>
      </c>
      <c r="AC577" s="41">
        <v>500</v>
      </c>
      <c r="AD577" s="41">
        <f t="shared" si="264"/>
        <v>17207</v>
      </c>
      <c r="AE577" s="41">
        <v>1</v>
      </c>
      <c r="AF577" s="6"/>
      <c r="AG577" s="6"/>
      <c r="AH577" s="6">
        <f t="shared" ref="AH577" si="326">AH177</f>
        <v>8</v>
      </c>
      <c r="AI577" s="6" t="str">
        <f t="shared" ref="AI577:AJ577" si="327">AI177</f>
        <v>fightbg8</v>
      </c>
      <c r="AJ577" s="6" t="str">
        <f t="shared" si="327"/>
        <v>smallback_8</v>
      </c>
      <c r="AK577" s="18">
        <f>[1]导表_副本怪物!G4035</f>
        <v>17210</v>
      </c>
      <c r="AL577" s="5" t="str">
        <f t="shared" si="313"/>
        <v>map8_2</v>
      </c>
    </row>
    <row r="578" spans="1:38" s="2" customFormat="1" x14ac:dyDescent="0.3">
      <c r="A578" s="6">
        <v>2</v>
      </c>
      <c r="B578" s="6" t="str">
        <f t="shared" si="230"/>
        <v>2-173</v>
      </c>
      <c r="C578" s="29" t="s">
        <v>247</v>
      </c>
      <c r="D578" s="6" t="s">
        <v>1150</v>
      </c>
      <c r="E578" s="6"/>
      <c r="F578" s="6"/>
      <c r="G578" s="6">
        <v>2</v>
      </c>
      <c r="H578" s="6">
        <v>172</v>
      </c>
      <c r="I578" s="6">
        <f t="shared" ca="1" si="227"/>
        <v>110534</v>
      </c>
      <c r="J578" s="6">
        <f ca="1">(INT((VLOOKUP(C578*100+10*(G578-1),[1]导表_副本怪物!$B$4:$AK$100000,23,0)*20+(VLOOKUP(C578*100+10*(G578-1),[1]导表_副本怪物!$B$4:$AK$100000,31,0)+VLOOKUP(C578*100+10*(G578-1),[1]导表_副本怪物!$B$4:$AK$100000,32,0)+VLOOKUP(C578*100+10*(G578-1),[1]导表_副本怪物!$B$4:$AK$100000,33,0)+VLOOKUP(C578*100+10*(G578-1),[1]导表_副本怪物!$B$4:$AK$100000,34,0)+VLOOKUP(C578*100+10*(G578-1),[1]导表_副本怪物!$B$4:$AK$100000,35,0))*20)*1000)/1000)</f>
        <v>130040</v>
      </c>
      <c r="K578" s="6"/>
      <c r="L578" s="6"/>
      <c r="M578" s="6">
        <v>1</v>
      </c>
      <c r="N578" s="6">
        <v>1</v>
      </c>
      <c r="O578" s="6"/>
      <c r="P578" s="6">
        <v>0</v>
      </c>
      <c r="Q578" s="6">
        <f t="shared" si="309"/>
        <v>17310</v>
      </c>
      <c r="R578" s="41">
        <f t="shared" si="310"/>
        <v>17301</v>
      </c>
      <c r="S578" s="41">
        <v>500</v>
      </c>
      <c r="T578" s="41">
        <f t="shared" si="231"/>
        <v>17302</v>
      </c>
      <c r="U578" s="41">
        <v>500</v>
      </c>
      <c r="V578" s="41">
        <f t="shared" si="232"/>
        <v>17303</v>
      </c>
      <c r="W578" s="41">
        <v>500</v>
      </c>
      <c r="X578" s="41">
        <f t="shared" si="253"/>
        <v>17304</v>
      </c>
      <c r="Y578" s="41">
        <v>500</v>
      </c>
      <c r="Z578" s="41">
        <f t="shared" si="254"/>
        <v>17305</v>
      </c>
      <c r="AA578" s="41">
        <v>500</v>
      </c>
      <c r="AB578" s="41">
        <f t="shared" si="255"/>
        <v>17306</v>
      </c>
      <c r="AC578" s="41">
        <v>500</v>
      </c>
      <c r="AD578" s="41">
        <f t="shared" si="264"/>
        <v>17307</v>
      </c>
      <c r="AE578" s="41">
        <v>1</v>
      </c>
      <c r="AF578" s="6"/>
      <c r="AG578" s="6"/>
      <c r="AH578" s="6">
        <f t="shared" ref="AH578" si="328">AH178</f>
        <v>8</v>
      </c>
      <c r="AI578" s="6" t="str">
        <f t="shared" ref="AI578:AJ578" si="329">AI178</f>
        <v>fightbg8</v>
      </c>
      <c r="AJ578" s="6" t="str">
        <f t="shared" si="329"/>
        <v>smallback_8</v>
      </c>
      <c r="AK578" s="18">
        <f>[1]导表_副本怪物!G4036</f>
        <v>17310</v>
      </c>
      <c r="AL578" s="5" t="str">
        <f t="shared" si="313"/>
        <v>map8_3</v>
      </c>
    </row>
    <row r="579" spans="1:38" s="2" customFormat="1" x14ac:dyDescent="0.3">
      <c r="A579" s="6">
        <v>2</v>
      </c>
      <c r="B579" s="6" t="str">
        <f t="shared" si="230"/>
        <v>2-174</v>
      </c>
      <c r="C579" s="29" t="s">
        <v>248</v>
      </c>
      <c r="D579" s="6" t="s">
        <v>1151</v>
      </c>
      <c r="E579" s="6"/>
      <c r="F579" s="6"/>
      <c r="G579" s="6">
        <v>2</v>
      </c>
      <c r="H579" s="6">
        <v>173</v>
      </c>
      <c r="I579" s="6">
        <f t="shared" ca="1" si="227"/>
        <v>113050</v>
      </c>
      <c r="J579" s="6">
        <f ca="1">(INT((VLOOKUP(C579*100+10*(G579-1),[1]导表_副本怪物!$B$4:$AK$100000,23,0)*20+(VLOOKUP(C579*100+10*(G579-1),[1]导表_副本怪物!$B$4:$AK$100000,31,0)+VLOOKUP(C579*100+10*(G579-1),[1]导表_副本怪物!$B$4:$AK$100000,32,0)+VLOOKUP(C579*100+10*(G579-1),[1]导表_副本怪物!$B$4:$AK$100000,33,0)+VLOOKUP(C579*100+10*(G579-1),[1]导表_副本怪物!$B$4:$AK$100000,34,0)+VLOOKUP(C579*100+10*(G579-1),[1]导表_副本怪物!$B$4:$AK$100000,35,0))*20)*1000)/1000)</f>
        <v>133000</v>
      </c>
      <c r="K579" s="6"/>
      <c r="L579" s="6"/>
      <c r="M579" s="6">
        <v>1</v>
      </c>
      <c r="N579" s="6">
        <v>1</v>
      </c>
      <c r="O579" s="6"/>
      <c r="P579" s="6">
        <v>0</v>
      </c>
      <c r="Q579" s="6">
        <f t="shared" si="309"/>
        <v>17410</v>
      </c>
      <c r="R579" s="41">
        <f t="shared" si="310"/>
        <v>17401</v>
      </c>
      <c r="S579" s="41">
        <v>500</v>
      </c>
      <c r="T579" s="41">
        <f t="shared" si="231"/>
        <v>17402</v>
      </c>
      <c r="U579" s="41">
        <v>500</v>
      </c>
      <c r="V579" s="41">
        <f t="shared" si="232"/>
        <v>17403</v>
      </c>
      <c r="W579" s="41">
        <v>500</v>
      </c>
      <c r="X579" s="41">
        <f t="shared" si="253"/>
        <v>17404</v>
      </c>
      <c r="Y579" s="41">
        <v>500</v>
      </c>
      <c r="Z579" s="41">
        <f t="shared" si="254"/>
        <v>17405</v>
      </c>
      <c r="AA579" s="41">
        <v>500</v>
      </c>
      <c r="AB579" s="41">
        <f t="shared" si="255"/>
        <v>17406</v>
      </c>
      <c r="AC579" s="41">
        <v>500</v>
      </c>
      <c r="AD579" s="41">
        <f t="shared" si="264"/>
        <v>17407</v>
      </c>
      <c r="AE579" s="41">
        <v>1</v>
      </c>
      <c r="AF579" s="6"/>
      <c r="AG579" s="6"/>
      <c r="AH579" s="6">
        <f t="shared" ref="AH579" si="330">AH179</f>
        <v>8</v>
      </c>
      <c r="AI579" s="6" t="str">
        <f t="shared" ref="AI579:AJ579" si="331">AI179</f>
        <v>fightbg8</v>
      </c>
      <c r="AJ579" s="6" t="str">
        <f t="shared" si="331"/>
        <v>smallback_8</v>
      </c>
      <c r="AK579" s="18">
        <f>[1]导表_副本怪物!G4037</f>
        <v>17410</v>
      </c>
      <c r="AL579" s="5" t="str">
        <f t="shared" si="313"/>
        <v>map8_4</v>
      </c>
    </row>
    <row r="580" spans="1:38" s="2" customFormat="1" x14ac:dyDescent="0.3">
      <c r="A580" s="6">
        <v>2</v>
      </c>
      <c r="B580" s="11" t="str">
        <f t="shared" si="230"/>
        <v>2-175</v>
      </c>
      <c r="C580" s="29" t="s">
        <v>249</v>
      </c>
      <c r="D580" s="6" t="s">
        <v>1152</v>
      </c>
      <c r="E580" s="6"/>
      <c r="F580" s="6"/>
      <c r="G580" s="11">
        <v>2</v>
      </c>
      <c r="H580" s="6">
        <v>174</v>
      </c>
      <c r="I580" s="6">
        <f t="shared" ca="1" si="227"/>
        <v>121958</v>
      </c>
      <c r="J580" s="6">
        <f ca="1">(INT((VLOOKUP(C580*100+10*(G580-1),[1]导表_副本怪物!$B$4:$AK$100000,23,0)*20+(VLOOKUP(C580*100+10*(G580-1),[1]导表_副本怪物!$B$4:$AK$100000,31,0)+VLOOKUP(C580*100+10*(G580-1),[1]导表_副本怪物!$B$4:$AK$100000,32,0)+VLOOKUP(C580*100+10*(G580-1),[1]导表_副本怪物!$B$4:$AK$100000,33,0)+VLOOKUP(C580*100+10*(G580-1),[1]导表_副本怪物!$B$4:$AK$100000,34,0)+VLOOKUP(C580*100+10*(G580-1),[1]导表_副本怪物!$B$4:$AK$100000,35,0))*20)*1000)/1000)</f>
        <v>143480</v>
      </c>
      <c r="K580" s="6"/>
      <c r="L580" s="6"/>
      <c r="M580" s="6">
        <v>1</v>
      </c>
      <c r="N580" s="12">
        <v>1</v>
      </c>
      <c r="O580" s="12"/>
      <c r="P580" s="6">
        <v>0</v>
      </c>
      <c r="Q580" s="6">
        <f t="shared" si="309"/>
        <v>17510</v>
      </c>
      <c r="R580" s="41">
        <f t="shared" si="310"/>
        <v>17501</v>
      </c>
      <c r="S580" s="41">
        <v>500</v>
      </c>
      <c r="T580" s="41">
        <f t="shared" si="231"/>
        <v>17502</v>
      </c>
      <c r="U580" s="41">
        <v>500</v>
      </c>
      <c r="V580" s="41">
        <f t="shared" si="232"/>
        <v>17503</v>
      </c>
      <c r="W580" s="41">
        <v>500</v>
      </c>
      <c r="X580" s="41">
        <f t="shared" si="253"/>
        <v>17504</v>
      </c>
      <c r="Y580" s="41">
        <v>500</v>
      </c>
      <c r="Z580" s="41">
        <f t="shared" si="254"/>
        <v>17505</v>
      </c>
      <c r="AA580" s="41">
        <v>500</v>
      </c>
      <c r="AB580" s="41">
        <f t="shared" si="255"/>
        <v>17506</v>
      </c>
      <c r="AC580" s="41">
        <v>500</v>
      </c>
      <c r="AD580" s="41">
        <f t="shared" si="264"/>
        <v>17507</v>
      </c>
      <c r="AE580" s="41">
        <v>1</v>
      </c>
      <c r="AF580" s="6"/>
      <c r="AG580" s="6"/>
      <c r="AH580" s="6">
        <f t="shared" ref="AH580" si="332">AH180</f>
        <v>8</v>
      </c>
      <c r="AI580" s="6" t="str">
        <f t="shared" ref="AI580:AJ580" si="333">AI180</f>
        <v>fightbg8</v>
      </c>
      <c r="AJ580" s="6" t="str">
        <f t="shared" si="333"/>
        <v>smallback_8</v>
      </c>
      <c r="AK580" s="18">
        <f>[1]导表_副本怪物!G4038</f>
        <v>17510</v>
      </c>
      <c r="AL580" s="5" t="str">
        <f t="shared" si="313"/>
        <v>map8_5</v>
      </c>
    </row>
    <row r="581" spans="1:38" s="2" customFormat="1" x14ac:dyDescent="0.3">
      <c r="A581" s="6">
        <v>2</v>
      </c>
      <c r="B581" s="6" t="str">
        <f t="shared" si="230"/>
        <v>2-176</v>
      </c>
      <c r="C581" s="29" t="s">
        <v>250</v>
      </c>
      <c r="D581" s="6" t="s">
        <v>1153</v>
      </c>
      <c r="E581" s="6"/>
      <c r="F581" s="6"/>
      <c r="G581" s="6">
        <v>2</v>
      </c>
      <c r="H581" s="6">
        <v>175</v>
      </c>
      <c r="I581" s="6">
        <f t="shared" ca="1" si="227"/>
        <v>111129</v>
      </c>
      <c r="J581" s="6">
        <f ca="1">(INT((VLOOKUP(C581*100+10*(G581-1),[1]导表_副本怪物!$B$4:$AK$100000,23,0)*20+(VLOOKUP(C581*100+10*(G581-1),[1]导表_副本怪物!$B$4:$AK$100000,31,0)+VLOOKUP(C581*100+10*(G581-1),[1]导表_副本怪物!$B$4:$AK$100000,32,0)+VLOOKUP(C581*100+10*(G581-1),[1]导表_副本怪物!$B$4:$AK$100000,33,0)+VLOOKUP(C581*100+10*(G581-1),[1]导表_副本怪物!$B$4:$AK$100000,34,0)+VLOOKUP(C581*100+10*(G581-1),[1]导表_副本怪物!$B$4:$AK$100000,35,0))*20)*1000)/1000)</f>
        <v>130740</v>
      </c>
      <c r="K581" s="12" t="s">
        <v>2116</v>
      </c>
      <c r="L581" s="12" t="s">
        <v>64</v>
      </c>
      <c r="M581" s="6">
        <v>1</v>
      </c>
      <c r="N581" s="6">
        <v>1</v>
      </c>
      <c r="O581" s="6"/>
      <c r="P581" s="6">
        <v>0</v>
      </c>
      <c r="Q581" s="6">
        <f t="shared" si="309"/>
        <v>17610</v>
      </c>
      <c r="R581" s="41">
        <f t="shared" si="310"/>
        <v>17601</v>
      </c>
      <c r="S581" s="41">
        <v>500</v>
      </c>
      <c r="T581" s="41">
        <f t="shared" si="231"/>
        <v>17602</v>
      </c>
      <c r="U581" s="41">
        <v>500</v>
      </c>
      <c r="V581" s="41">
        <f t="shared" si="232"/>
        <v>17603</v>
      </c>
      <c r="W581" s="41">
        <v>500</v>
      </c>
      <c r="X581" s="41">
        <f t="shared" si="253"/>
        <v>17604</v>
      </c>
      <c r="Y581" s="41">
        <v>500</v>
      </c>
      <c r="Z581" s="41">
        <f t="shared" si="254"/>
        <v>17605</v>
      </c>
      <c r="AA581" s="41">
        <v>500</v>
      </c>
      <c r="AB581" s="41">
        <f t="shared" si="255"/>
        <v>17606</v>
      </c>
      <c r="AC581" s="41">
        <v>500</v>
      </c>
      <c r="AD581" s="41">
        <f t="shared" si="264"/>
        <v>17607</v>
      </c>
      <c r="AE581" s="41">
        <v>1</v>
      </c>
      <c r="AF581" s="6"/>
      <c r="AG581" s="6"/>
      <c r="AH581" s="6">
        <f t="shared" ref="AH581" si="334">AH181</f>
        <v>8</v>
      </c>
      <c r="AI581" s="6" t="str">
        <f t="shared" ref="AI581:AJ581" si="335">AI181</f>
        <v>fightbg8</v>
      </c>
      <c r="AJ581" s="6" t="str">
        <f t="shared" si="335"/>
        <v>smallback_8</v>
      </c>
      <c r="AK581" s="18">
        <f>[1]导表_副本怪物!G4039</f>
        <v>17610</v>
      </c>
      <c r="AL581" s="5" t="str">
        <f t="shared" si="313"/>
        <v>map8_1</v>
      </c>
    </row>
    <row r="582" spans="1:38" s="2" customFormat="1" x14ac:dyDescent="0.3">
      <c r="A582" s="6">
        <v>2</v>
      </c>
      <c r="B582" s="6" t="str">
        <f t="shared" si="230"/>
        <v>2-177</v>
      </c>
      <c r="C582" s="29" t="s">
        <v>251</v>
      </c>
      <c r="D582" s="6" t="s">
        <v>1154</v>
      </c>
      <c r="E582" s="6"/>
      <c r="F582" s="6"/>
      <c r="G582" s="6">
        <v>2</v>
      </c>
      <c r="H582" s="6">
        <v>176</v>
      </c>
      <c r="I582" s="6">
        <f t="shared" ca="1" si="227"/>
        <v>113832</v>
      </c>
      <c r="J582" s="6">
        <f ca="1">(INT((VLOOKUP(C582*100+10*(G582-1),[1]导表_副本怪物!$B$4:$AK$100000,23,0)*20+(VLOOKUP(C582*100+10*(G582-1),[1]导表_副本怪物!$B$4:$AK$100000,31,0)+VLOOKUP(C582*100+10*(G582-1),[1]导表_副本怪物!$B$4:$AK$100000,32,0)+VLOOKUP(C582*100+10*(G582-1),[1]导表_副本怪物!$B$4:$AK$100000,33,0)+VLOOKUP(C582*100+10*(G582-1),[1]导表_副本怪物!$B$4:$AK$100000,34,0)+VLOOKUP(C582*100+10*(G582-1),[1]导表_副本怪物!$B$4:$AK$100000,35,0))*20)*1000)/1000)</f>
        <v>133920</v>
      </c>
      <c r="K582" s="6"/>
      <c r="L582" s="6"/>
      <c r="M582" s="6">
        <v>1</v>
      </c>
      <c r="N582" s="6">
        <v>1</v>
      </c>
      <c r="O582" s="6"/>
      <c r="P582" s="6">
        <v>0</v>
      </c>
      <c r="Q582" s="6">
        <f t="shared" si="309"/>
        <v>17710</v>
      </c>
      <c r="R582" s="41">
        <f t="shared" si="310"/>
        <v>17701</v>
      </c>
      <c r="S582" s="41">
        <v>500</v>
      </c>
      <c r="T582" s="41">
        <f t="shared" si="231"/>
        <v>17702</v>
      </c>
      <c r="U582" s="41">
        <v>500</v>
      </c>
      <c r="V582" s="41">
        <f t="shared" si="232"/>
        <v>17703</v>
      </c>
      <c r="W582" s="41">
        <v>500</v>
      </c>
      <c r="X582" s="41">
        <f t="shared" si="253"/>
        <v>17704</v>
      </c>
      <c r="Y582" s="41">
        <v>500</v>
      </c>
      <c r="Z582" s="41">
        <f t="shared" si="254"/>
        <v>17705</v>
      </c>
      <c r="AA582" s="41">
        <v>500</v>
      </c>
      <c r="AB582" s="41">
        <f t="shared" si="255"/>
        <v>17706</v>
      </c>
      <c r="AC582" s="41">
        <v>500</v>
      </c>
      <c r="AD582" s="41">
        <f t="shared" si="264"/>
        <v>17707</v>
      </c>
      <c r="AE582" s="41">
        <v>1</v>
      </c>
      <c r="AF582" s="6"/>
      <c r="AG582" s="6"/>
      <c r="AH582" s="6">
        <f t="shared" ref="AH582" si="336">AH182</f>
        <v>8</v>
      </c>
      <c r="AI582" s="6" t="str">
        <f t="shared" ref="AI582:AJ582" si="337">AI182</f>
        <v>fightbg8</v>
      </c>
      <c r="AJ582" s="6" t="str">
        <f t="shared" si="337"/>
        <v>smallback_8</v>
      </c>
      <c r="AK582" s="18">
        <f>[1]导表_副本怪物!G4040</f>
        <v>17710</v>
      </c>
      <c r="AL582" s="5" t="str">
        <f t="shared" si="313"/>
        <v>map8_2</v>
      </c>
    </row>
    <row r="583" spans="1:38" s="2" customFormat="1" x14ac:dyDescent="0.3">
      <c r="A583" s="6">
        <v>2</v>
      </c>
      <c r="B583" s="6" t="str">
        <f t="shared" si="230"/>
        <v>2-178</v>
      </c>
      <c r="C583" s="29" t="s">
        <v>252</v>
      </c>
      <c r="D583" s="6" t="s">
        <v>1155</v>
      </c>
      <c r="E583" s="6"/>
      <c r="F583" s="6"/>
      <c r="G583" s="6">
        <v>2</v>
      </c>
      <c r="H583" s="6">
        <v>177</v>
      </c>
      <c r="I583" s="6">
        <f t="shared" ca="1" si="227"/>
        <v>116569</v>
      </c>
      <c r="J583" s="6">
        <f ca="1">(INT((VLOOKUP(C583*100+10*(G583-1),[1]导表_副本怪物!$B$4:$AK$100000,23,0)*20+(VLOOKUP(C583*100+10*(G583-1),[1]导表_副本怪物!$B$4:$AK$100000,31,0)+VLOOKUP(C583*100+10*(G583-1),[1]导表_副本怪物!$B$4:$AK$100000,32,0)+VLOOKUP(C583*100+10*(G583-1),[1]导表_副本怪物!$B$4:$AK$100000,33,0)+VLOOKUP(C583*100+10*(G583-1),[1]导表_副本怪物!$B$4:$AK$100000,34,0)+VLOOKUP(C583*100+10*(G583-1),[1]导表_副本怪物!$B$4:$AK$100000,35,0))*20)*1000)/1000)</f>
        <v>137140</v>
      </c>
      <c r="K583" s="6"/>
      <c r="L583" s="6"/>
      <c r="M583" s="6">
        <v>1</v>
      </c>
      <c r="N583" s="12">
        <v>1</v>
      </c>
      <c r="O583" s="12"/>
      <c r="P583" s="6">
        <v>0</v>
      </c>
      <c r="Q583" s="6">
        <f t="shared" si="309"/>
        <v>17810</v>
      </c>
      <c r="R583" s="41">
        <f t="shared" si="310"/>
        <v>17801</v>
      </c>
      <c r="S583" s="41">
        <v>500</v>
      </c>
      <c r="T583" s="41">
        <f t="shared" si="231"/>
        <v>17802</v>
      </c>
      <c r="U583" s="41">
        <v>500</v>
      </c>
      <c r="V583" s="41">
        <f t="shared" si="232"/>
        <v>17803</v>
      </c>
      <c r="W583" s="41">
        <v>500</v>
      </c>
      <c r="X583" s="41">
        <f t="shared" si="253"/>
        <v>17804</v>
      </c>
      <c r="Y583" s="41">
        <v>500</v>
      </c>
      <c r="Z583" s="41">
        <f t="shared" si="254"/>
        <v>17805</v>
      </c>
      <c r="AA583" s="41">
        <v>500</v>
      </c>
      <c r="AB583" s="41">
        <f t="shared" si="255"/>
        <v>17806</v>
      </c>
      <c r="AC583" s="41">
        <v>500</v>
      </c>
      <c r="AD583" s="41">
        <f t="shared" si="264"/>
        <v>17807</v>
      </c>
      <c r="AE583" s="41">
        <v>1</v>
      </c>
      <c r="AF583" s="6"/>
      <c r="AG583" s="6"/>
      <c r="AH583" s="6">
        <f t="shared" ref="AH583" si="338">AH183</f>
        <v>8</v>
      </c>
      <c r="AI583" s="6" t="str">
        <f t="shared" ref="AI583:AJ583" si="339">AI183</f>
        <v>fightbg8</v>
      </c>
      <c r="AJ583" s="6" t="str">
        <f t="shared" si="339"/>
        <v>smallback_8</v>
      </c>
      <c r="AK583" s="18">
        <f>[1]导表_副本怪物!G4041</f>
        <v>17810</v>
      </c>
      <c r="AL583" s="5" t="str">
        <f t="shared" si="313"/>
        <v>map8_3</v>
      </c>
    </row>
    <row r="584" spans="1:38" s="2" customFormat="1" x14ac:dyDescent="0.3">
      <c r="A584" s="6">
        <v>2</v>
      </c>
      <c r="B584" s="6" t="str">
        <f t="shared" si="230"/>
        <v>2-179</v>
      </c>
      <c r="C584" s="29" t="s">
        <v>253</v>
      </c>
      <c r="D584" s="6" t="s">
        <v>1156</v>
      </c>
      <c r="E584" s="6"/>
      <c r="F584" s="6"/>
      <c r="G584" s="6">
        <v>2</v>
      </c>
      <c r="H584" s="6">
        <v>178</v>
      </c>
      <c r="I584" s="6">
        <f t="shared" ca="1" si="227"/>
        <v>119238</v>
      </c>
      <c r="J584" s="6">
        <f ca="1">(INT((VLOOKUP(C584*100+10*(G584-1),[1]导表_副本怪物!$B$4:$AK$100000,23,0)*20+(VLOOKUP(C584*100+10*(G584-1),[1]导表_副本怪物!$B$4:$AK$100000,31,0)+VLOOKUP(C584*100+10*(G584-1),[1]导表_副本怪物!$B$4:$AK$100000,32,0)+VLOOKUP(C584*100+10*(G584-1),[1]导表_副本怪物!$B$4:$AK$100000,33,0)+VLOOKUP(C584*100+10*(G584-1),[1]导表_副本怪物!$B$4:$AK$100000,34,0)+VLOOKUP(C584*100+10*(G584-1),[1]导表_副本怪物!$B$4:$AK$100000,35,0))*20)*1000)/1000)</f>
        <v>140280</v>
      </c>
      <c r="K584" s="6"/>
      <c r="L584" s="6"/>
      <c r="M584" s="6">
        <v>1</v>
      </c>
      <c r="N584" s="6">
        <v>1</v>
      </c>
      <c r="O584" s="6"/>
      <c r="P584" s="6">
        <v>0</v>
      </c>
      <c r="Q584" s="6">
        <f t="shared" si="309"/>
        <v>17910</v>
      </c>
      <c r="R584" s="41">
        <f t="shared" si="310"/>
        <v>17901</v>
      </c>
      <c r="S584" s="41">
        <v>500</v>
      </c>
      <c r="T584" s="41">
        <f t="shared" si="231"/>
        <v>17902</v>
      </c>
      <c r="U584" s="41">
        <v>500</v>
      </c>
      <c r="V584" s="41">
        <f t="shared" si="232"/>
        <v>17903</v>
      </c>
      <c r="W584" s="41">
        <v>500</v>
      </c>
      <c r="X584" s="41">
        <f t="shared" si="253"/>
        <v>17904</v>
      </c>
      <c r="Y584" s="41">
        <v>500</v>
      </c>
      <c r="Z584" s="41">
        <f t="shared" si="254"/>
        <v>17905</v>
      </c>
      <c r="AA584" s="41">
        <v>500</v>
      </c>
      <c r="AB584" s="41">
        <f t="shared" si="255"/>
        <v>17906</v>
      </c>
      <c r="AC584" s="41">
        <v>500</v>
      </c>
      <c r="AD584" s="41">
        <f t="shared" si="264"/>
        <v>17907</v>
      </c>
      <c r="AE584" s="41">
        <v>1</v>
      </c>
      <c r="AF584" s="6"/>
      <c r="AG584" s="6"/>
      <c r="AH584" s="6">
        <f t="shared" ref="AH584" si="340">AH184</f>
        <v>8</v>
      </c>
      <c r="AI584" s="6" t="str">
        <f t="shared" ref="AI584:AJ584" si="341">AI184</f>
        <v>fightbg8</v>
      </c>
      <c r="AJ584" s="6" t="str">
        <f t="shared" si="341"/>
        <v>smallback_8</v>
      </c>
      <c r="AK584" s="18">
        <f>[1]导表_副本怪物!G4042</f>
        <v>17910</v>
      </c>
      <c r="AL584" s="5" t="str">
        <f t="shared" si="313"/>
        <v>map8_4</v>
      </c>
    </row>
    <row r="585" spans="1:38" s="2" customFormat="1" x14ac:dyDescent="0.3">
      <c r="A585" s="6">
        <v>2</v>
      </c>
      <c r="B585" s="11" t="str">
        <f t="shared" si="230"/>
        <v>2-180</v>
      </c>
      <c r="C585" s="29" t="s">
        <v>254</v>
      </c>
      <c r="D585" s="6" t="s">
        <v>1157</v>
      </c>
      <c r="E585" s="6"/>
      <c r="F585" s="6"/>
      <c r="G585" s="11">
        <v>2</v>
      </c>
      <c r="H585" s="6">
        <v>179</v>
      </c>
      <c r="I585" s="6">
        <f t="shared" ca="1" si="227"/>
        <v>128724</v>
      </c>
      <c r="J585" s="6">
        <f ca="1">(INT((VLOOKUP(C585*100+10*(G585-1),[1]导表_副本怪物!$B$4:$AK$100000,23,0)*20+(VLOOKUP(C585*100+10*(G585-1),[1]导表_副本怪物!$B$4:$AK$100000,31,0)+VLOOKUP(C585*100+10*(G585-1),[1]导表_副本怪物!$B$4:$AK$100000,32,0)+VLOOKUP(C585*100+10*(G585-1),[1]导表_副本怪物!$B$4:$AK$100000,33,0)+VLOOKUP(C585*100+10*(G585-1),[1]导表_副本怪物!$B$4:$AK$100000,34,0)+VLOOKUP(C585*100+10*(G585-1),[1]导表_副本怪物!$B$4:$AK$100000,35,0))*20)*1000)/1000)</f>
        <v>151440</v>
      </c>
      <c r="K585" s="6"/>
      <c r="L585" s="6"/>
      <c r="M585" s="6">
        <v>1</v>
      </c>
      <c r="N585" s="6">
        <v>1</v>
      </c>
      <c r="O585" s="6"/>
      <c r="P585" s="6">
        <v>0</v>
      </c>
      <c r="Q585" s="6">
        <f t="shared" si="309"/>
        <v>18010</v>
      </c>
      <c r="R585" s="41">
        <f t="shared" si="310"/>
        <v>18001</v>
      </c>
      <c r="S585" s="41">
        <v>500</v>
      </c>
      <c r="T585" s="41">
        <f t="shared" si="231"/>
        <v>18002</v>
      </c>
      <c r="U585" s="41">
        <v>500</v>
      </c>
      <c r="V585" s="41">
        <f t="shared" si="232"/>
        <v>18003</v>
      </c>
      <c r="W585" s="41">
        <v>500</v>
      </c>
      <c r="X585" s="41">
        <f t="shared" si="253"/>
        <v>18004</v>
      </c>
      <c r="Y585" s="41">
        <v>500</v>
      </c>
      <c r="Z585" s="41">
        <f t="shared" si="254"/>
        <v>18005</v>
      </c>
      <c r="AA585" s="41">
        <v>500</v>
      </c>
      <c r="AB585" s="41">
        <f t="shared" si="255"/>
        <v>18006</v>
      </c>
      <c r="AC585" s="41">
        <v>500</v>
      </c>
      <c r="AD585" s="41">
        <f t="shared" si="264"/>
        <v>18007</v>
      </c>
      <c r="AE585" s="41">
        <v>1</v>
      </c>
      <c r="AF585" s="6"/>
      <c r="AG585" s="6"/>
      <c r="AH585" s="6">
        <f t="shared" ref="AH585" si="342">AH185</f>
        <v>8</v>
      </c>
      <c r="AI585" s="6" t="str">
        <f t="shared" ref="AI585:AJ585" si="343">AI185</f>
        <v>fightbg8</v>
      </c>
      <c r="AJ585" s="6" t="str">
        <f t="shared" si="343"/>
        <v>smallback_8</v>
      </c>
      <c r="AK585" s="18">
        <f>[1]导表_副本怪物!G4043</f>
        <v>18010</v>
      </c>
      <c r="AL585" s="5" t="str">
        <f t="shared" si="313"/>
        <v>map8_5</v>
      </c>
    </row>
    <row r="586" spans="1:38" s="2" customFormat="1" x14ac:dyDescent="0.3">
      <c r="A586" s="6">
        <v>2</v>
      </c>
      <c r="B586" s="6" t="str">
        <f t="shared" si="230"/>
        <v>2-181</v>
      </c>
      <c r="C586" s="29" t="s">
        <v>255</v>
      </c>
      <c r="D586" s="6" t="s">
        <v>1158</v>
      </c>
      <c r="E586" s="6"/>
      <c r="F586" s="6"/>
      <c r="G586" s="6">
        <v>2</v>
      </c>
      <c r="H586" s="6">
        <v>180</v>
      </c>
      <c r="I586" s="6">
        <f t="shared" ca="1" si="227"/>
        <v>117300</v>
      </c>
      <c r="J586" s="6">
        <f ca="1">(INT((VLOOKUP(C586*100+10*(G586-1),[1]导表_副本怪物!$B$4:$AK$100000,23,0)*20+(VLOOKUP(C586*100+10*(G586-1),[1]导表_副本怪物!$B$4:$AK$100000,31,0)+VLOOKUP(C586*100+10*(G586-1),[1]导表_副本怪物!$B$4:$AK$100000,32,0)+VLOOKUP(C586*100+10*(G586-1),[1]导表_副本怪物!$B$4:$AK$100000,33,0)+VLOOKUP(C586*100+10*(G586-1),[1]导表_副本怪物!$B$4:$AK$100000,34,0)+VLOOKUP(C586*100+10*(G586-1),[1]导表_副本怪物!$B$4:$AK$100000,35,0))*20)*1000)/1000)</f>
        <v>138000</v>
      </c>
      <c r="K586" s="12" t="s">
        <v>2117</v>
      </c>
      <c r="L586" s="12" t="s">
        <v>65</v>
      </c>
      <c r="M586" s="6">
        <v>1</v>
      </c>
      <c r="N586" s="12">
        <v>1</v>
      </c>
      <c r="O586" s="12"/>
      <c r="P586" s="6">
        <v>0</v>
      </c>
      <c r="Q586" s="6">
        <f t="shared" si="309"/>
        <v>18110</v>
      </c>
      <c r="R586" s="41">
        <f t="shared" si="310"/>
        <v>18101</v>
      </c>
      <c r="S586" s="41">
        <v>500</v>
      </c>
      <c r="T586" s="41">
        <f t="shared" si="231"/>
        <v>18102</v>
      </c>
      <c r="U586" s="41">
        <v>500</v>
      </c>
      <c r="V586" s="41">
        <f t="shared" si="232"/>
        <v>18103</v>
      </c>
      <c r="W586" s="41">
        <v>500</v>
      </c>
      <c r="X586" s="41">
        <f t="shared" si="253"/>
        <v>18104</v>
      </c>
      <c r="Y586" s="41">
        <v>500</v>
      </c>
      <c r="Z586" s="41">
        <f t="shared" si="254"/>
        <v>18105</v>
      </c>
      <c r="AA586" s="41">
        <v>500</v>
      </c>
      <c r="AB586" s="41">
        <f t="shared" si="255"/>
        <v>18106</v>
      </c>
      <c r="AC586" s="41">
        <v>500</v>
      </c>
      <c r="AD586" s="41">
        <f t="shared" si="264"/>
        <v>18107</v>
      </c>
      <c r="AE586" s="41">
        <v>1</v>
      </c>
      <c r="AF586" s="6"/>
      <c r="AG586" s="6"/>
      <c r="AH586" s="6">
        <f t="shared" ref="AH586" si="344">AH186</f>
        <v>9</v>
      </c>
      <c r="AI586" s="6" t="str">
        <f t="shared" ref="AI586:AJ586" si="345">AI186</f>
        <v>fightbg9</v>
      </c>
      <c r="AJ586" s="6" t="str">
        <f t="shared" si="345"/>
        <v>smallback_9</v>
      </c>
      <c r="AK586" s="18">
        <f>[1]导表_副本怪物!G4044</f>
        <v>18110</v>
      </c>
      <c r="AL586" s="5" t="str">
        <f t="shared" si="313"/>
        <v>map9_1</v>
      </c>
    </row>
    <row r="587" spans="1:38" s="2" customFormat="1" x14ac:dyDescent="0.3">
      <c r="A587" s="6">
        <v>2</v>
      </c>
      <c r="B587" s="6" t="str">
        <f t="shared" si="230"/>
        <v>2-182</v>
      </c>
      <c r="C587" s="29" t="s">
        <v>256</v>
      </c>
      <c r="D587" s="6" t="s">
        <v>1159</v>
      </c>
      <c r="E587" s="6"/>
      <c r="F587" s="6"/>
      <c r="G587" s="6">
        <v>2</v>
      </c>
      <c r="H587" s="6">
        <v>181</v>
      </c>
      <c r="I587" s="6">
        <f t="shared" ca="1" si="227"/>
        <v>120139</v>
      </c>
      <c r="J587" s="6">
        <f ca="1">(INT((VLOOKUP(C587*100+10*(G587-1),[1]导表_副本怪物!$B$4:$AK$100000,23,0)*20+(VLOOKUP(C587*100+10*(G587-1),[1]导表_副本怪物!$B$4:$AK$100000,31,0)+VLOOKUP(C587*100+10*(G587-1),[1]导表_副本怪物!$B$4:$AK$100000,32,0)+VLOOKUP(C587*100+10*(G587-1),[1]导表_副本怪物!$B$4:$AK$100000,33,0)+VLOOKUP(C587*100+10*(G587-1),[1]导表_副本怪物!$B$4:$AK$100000,34,0)+VLOOKUP(C587*100+10*(G587-1),[1]导表_副本怪物!$B$4:$AK$100000,35,0))*20)*1000)/1000)</f>
        <v>141340</v>
      </c>
      <c r="K587" s="6"/>
      <c r="L587" s="6"/>
      <c r="M587" s="6">
        <v>1</v>
      </c>
      <c r="N587" s="6">
        <v>1</v>
      </c>
      <c r="O587" s="6"/>
      <c r="P587" s="6">
        <v>0</v>
      </c>
      <c r="Q587" s="6">
        <f t="shared" si="309"/>
        <v>18210</v>
      </c>
      <c r="R587" s="41">
        <f t="shared" si="310"/>
        <v>18201</v>
      </c>
      <c r="S587" s="41">
        <v>500</v>
      </c>
      <c r="T587" s="41">
        <f t="shared" si="231"/>
        <v>18202</v>
      </c>
      <c r="U587" s="41">
        <v>500</v>
      </c>
      <c r="V587" s="41">
        <f t="shared" si="232"/>
        <v>18203</v>
      </c>
      <c r="W587" s="41">
        <v>500</v>
      </c>
      <c r="X587" s="41">
        <f t="shared" si="253"/>
        <v>18204</v>
      </c>
      <c r="Y587" s="41">
        <v>500</v>
      </c>
      <c r="Z587" s="41">
        <f t="shared" si="254"/>
        <v>18205</v>
      </c>
      <c r="AA587" s="41">
        <v>500</v>
      </c>
      <c r="AB587" s="41">
        <f t="shared" si="255"/>
        <v>18206</v>
      </c>
      <c r="AC587" s="41">
        <v>500</v>
      </c>
      <c r="AD587" s="41">
        <f t="shared" si="264"/>
        <v>18207</v>
      </c>
      <c r="AE587" s="41">
        <v>1</v>
      </c>
      <c r="AF587" s="6"/>
      <c r="AG587" s="6"/>
      <c r="AH587" s="6">
        <f t="shared" ref="AH587" si="346">AH187</f>
        <v>9</v>
      </c>
      <c r="AI587" s="6" t="str">
        <f t="shared" ref="AI587:AJ587" si="347">AI187</f>
        <v>fightbg9</v>
      </c>
      <c r="AJ587" s="6" t="str">
        <f t="shared" si="347"/>
        <v>smallback_9</v>
      </c>
      <c r="AK587" s="18">
        <f>[1]导表_副本怪物!G4045</f>
        <v>18210</v>
      </c>
      <c r="AL587" s="5" t="str">
        <f t="shared" si="313"/>
        <v>map9_2</v>
      </c>
    </row>
    <row r="588" spans="1:38" s="2" customFormat="1" x14ac:dyDescent="0.3">
      <c r="A588" s="6">
        <v>2</v>
      </c>
      <c r="B588" s="6" t="str">
        <f t="shared" si="230"/>
        <v>2-183</v>
      </c>
      <c r="C588" s="29" t="s">
        <v>257</v>
      </c>
      <c r="D588" s="6" t="s">
        <v>1160</v>
      </c>
      <c r="E588" s="6"/>
      <c r="F588" s="6"/>
      <c r="G588" s="6">
        <v>2</v>
      </c>
      <c r="H588" s="6">
        <v>182</v>
      </c>
      <c r="I588" s="6">
        <f t="shared" ca="1" si="227"/>
        <v>122978</v>
      </c>
      <c r="J588" s="6">
        <f ca="1">(INT((VLOOKUP(C588*100+10*(G588-1),[1]导表_副本怪物!$B$4:$AK$100000,23,0)*20+(VLOOKUP(C588*100+10*(G588-1),[1]导表_副本怪物!$B$4:$AK$100000,31,0)+VLOOKUP(C588*100+10*(G588-1),[1]导表_副本怪物!$B$4:$AK$100000,32,0)+VLOOKUP(C588*100+10*(G588-1),[1]导表_副本怪物!$B$4:$AK$100000,33,0)+VLOOKUP(C588*100+10*(G588-1),[1]导表_副本怪物!$B$4:$AK$100000,34,0)+VLOOKUP(C588*100+10*(G588-1),[1]导表_副本怪物!$B$4:$AK$100000,35,0))*20)*1000)/1000)</f>
        <v>144680</v>
      </c>
      <c r="K588" s="6"/>
      <c r="L588" s="6"/>
      <c r="M588" s="6">
        <v>1</v>
      </c>
      <c r="N588" s="6">
        <v>1</v>
      </c>
      <c r="O588" s="6"/>
      <c r="P588" s="6">
        <v>0</v>
      </c>
      <c r="Q588" s="6">
        <f t="shared" si="309"/>
        <v>18310</v>
      </c>
      <c r="R588" s="41">
        <f t="shared" si="310"/>
        <v>18301</v>
      </c>
      <c r="S588" s="41">
        <v>500</v>
      </c>
      <c r="T588" s="41">
        <f t="shared" si="231"/>
        <v>18302</v>
      </c>
      <c r="U588" s="41">
        <v>500</v>
      </c>
      <c r="V588" s="41">
        <f t="shared" si="232"/>
        <v>18303</v>
      </c>
      <c r="W588" s="41">
        <v>500</v>
      </c>
      <c r="X588" s="41">
        <f t="shared" si="253"/>
        <v>18304</v>
      </c>
      <c r="Y588" s="41">
        <v>500</v>
      </c>
      <c r="Z588" s="41">
        <f t="shared" si="254"/>
        <v>18305</v>
      </c>
      <c r="AA588" s="41">
        <v>500</v>
      </c>
      <c r="AB588" s="41">
        <f t="shared" si="255"/>
        <v>18306</v>
      </c>
      <c r="AC588" s="41">
        <v>500</v>
      </c>
      <c r="AD588" s="41">
        <f t="shared" si="264"/>
        <v>18307</v>
      </c>
      <c r="AE588" s="41">
        <v>1</v>
      </c>
      <c r="AF588" s="6"/>
      <c r="AG588" s="6"/>
      <c r="AH588" s="6">
        <f t="shared" ref="AH588" si="348">AH188</f>
        <v>9</v>
      </c>
      <c r="AI588" s="6" t="str">
        <f t="shared" ref="AI588:AJ588" si="349">AI188</f>
        <v>fightbg9</v>
      </c>
      <c r="AJ588" s="6" t="str">
        <f t="shared" si="349"/>
        <v>smallback_9</v>
      </c>
      <c r="AK588" s="18">
        <f>[1]导表_副本怪物!G4046</f>
        <v>18310</v>
      </c>
      <c r="AL588" s="5" t="str">
        <f t="shared" si="313"/>
        <v>map9_3</v>
      </c>
    </row>
    <row r="589" spans="1:38" s="2" customFormat="1" x14ac:dyDescent="0.3">
      <c r="A589" s="6">
        <v>2</v>
      </c>
      <c r="B589" s="6" t="str">
        <f t="shared" si="230"/>
        <v>2-184</v>
      </c>
      <c r="C589" s="29" t="s">
        <v>258</v>
      </c>
      <c r="D589" s="6" t="s">
        <v>1161</v>
      </c>
      <c r="E589" s="6"/>
      <c r="F589" s="6"/>
      <c r="G589" s="6">
        <v>2</v>
      </c>
      <c r="H589" s="6">
        <v>183</v>
      </c>
      <c r="I589" s="6">
        <f t="shared" ca="1" si="227"/>
        <v>125817</v>
      </c>
      <c r="J589" s="6">
        <f ca="1">(INT((VLOOKUP(C589*100+10*(G589-1),[1]导表_副本怪物!$B$4:$AK$100000,23,0)*20+(VLOOKUP(C589*100+10*(G589-1),[1]导表_副本怪物!$B$4:$AK$100000,31,0)+VLOOKUP(C589*100+10*(G589-1),[1]导表_副本怪物!$B$4:$AK$100000,32,0)+VLOOKUP(C589*100+10*(G589-1),[1]导表_副本怪物!$B$4:$AK$100000,33,0)+VLOOKUP(C589*100+10*(G589-1),[1]导表_副本怪物!$B$4:$AK$100000,34,0)+VLOOKUP(C589*100+10*(G589-1),[1]导表_副本怪物!$B$4:$AK$100000,35,0))*20)*1000)/1000)</f>
        <v>148020</v>
      </c>
      <c r="K589" s="6"/>
      <c r="L589" s="6"/>
      <c r="M589" s="6">
        <v>1</v>
      </c>
      <c r="N589" s="12">
        <v>1</v>
      </c>
      <c r="O589" s="12"/>
      <c r="P589" s="6">
        <v>0</v>
      </c>
      <c r="Q589" s="6">
        <f t="shared" si="309"/>
        <v>18410</v>
      </c>
      <c r="R589" s="41">
        <f t="shared" si="310"/>
        <v>18401</v>
      </c>
      <c r="S589" s="41">
        <v>500</v>
      </c>
      <c r="T589" s="41">
        <f t="shared" si="231"/>
        <v>18402</v>
      </c>
      <c r="U589" s="41">
        <v>500</v>
      </c>
      <c r="V589" s="41">
        <f t="shared" si="232"/>
        <v>18403</v>
      </c>
      <c r="W589" s="41">
        <v>500</v>
      </c>
      <c r="X589" s="41">
        <f t="shared" si="253"/>
        <v>18404</v>
      </c>
      <c r="Y589" s="41">
        <v>500</v>
      </c>
      <c r="Z589" s="41">
        <f t="shared" si="254"/>
        <v>18405</v>
      </c>
      <c r="AA589" s="41">
        <v>500</v>
      </c>
      <c r="AB589" s="41">
        <f t="shared" si="255"/>
        <v>18406</v>
      </c>
      <c r="AC589" s="41">
        <v>500</v>
      </c>
      <c r="AD589" s="41">
        <f t="shared" si="264"/>
        <v>18407</v>
      </c>
      <c r="AE589" s="41">
        <v>1</v>
      </c>
      <c r="AF589" s="6"/>
      <c r="AG589" s="6"/>
      <c r="AH589" s="6">
        <f t="shared" ref="AH589" si="350">AH189</f>
        <v>9</v>
      </c>
      <c r="AI589" s="6" t="str">
        <f t="shared" ref="AI589:AJ589" si="351">AI189</f>
        <v>fightbg9</v>
      </c>
      <c r="AJ589" s="6" t="str">
        <f t="shared" si="351"/>
        <v>smallback_9</v>
      </c>
      <c r="AK589" s="18">
        <f>[1]导表_副本怪物!G4047</f>
        <v>18410</v>
      </c>
      <c r="AL589" s="5" t="str">
        <f t="shared" si="313"/>
        <v>map9_4</v>
      </c>
    </row>
    <row r="590" spans="1:38" s="2" customFormat="1" x14ac:dyDescent="0.3">
      <c r="A590" s="6">
        <v>2</v>
      </c>
      <c r="B590" s="11" t="str">
        <f t="shared" si="230"/>
        <v>2-185</v>
      </c>
      <c r="C590" s="29" t="s">
        <v>259</v>
      </c>
      <c r="D590" s="6" t="s">
        <v>1162</v>
      </c>
      <c r="E590" s="6"/>
      <c r="F590" s="6"/>
      <c r="G590" s="11">
        <v>2</v>
      </c>
      <c r="H590" s="6">
        <v>184</v>
      </c>
      <c r="I590" s="6">
        <f t="shared" ca="1" si="227"/>
        <v>135728</v>
      </c>
      <c r="J590" s="6">
        <f ca="1">(INT((VLOOKUP(C590*100+10*(G590-1),[1]导表_副本怪物!$B$4:$AK$100000,23,0)*20+(VLOOKUP(C590*100+10*(G590-1),[1]导表_副本怪物!$B$4:$AK$100000,31,0)+VLOOKUP(C590*100+10*(G590-1),[1]导表_副本怪物!$B$4:$AK$100000,32,0)+VLOOKUP(C590*100+10*(G590-1),[1]导表_副本怪物!$B$4:$AK$100000,33,0)+VLOOKUP(C590*100+10*(G590-1),[1]导表_副本怪物!$B$4:$AK$100000,34,0)+VLOOKUP(C590*100+10*(G590-1),[1]导表_副本怪物!$B$4:$AK$100000,35,0))*20)*1000)/1000)</f>
        <v>159680</v>
      </c>
      <c r="K590" s="6"/>
      <c r="L590" s="6"/>
      <c r="M590" s="6">
        <v>1</v>
      </c>
      <c r="N590" s="6">
        <v>1</v>
      </c>
      <c r="O590" s="6"/>
      <c r="P590" s="6">
        <v>0</v>
      </c>
      <c r="Q590" s="6">
        <f t="shared" si="309"/>
        <v>18510</v>
      </c>
      <c r="R590" s="41">
        <f t="shared" si="310"/>
        <v>18501</v>
      </c>
      <c r="S590" s="41">
        <v>500</v>
      </c>
      <c r="T590" s="41">
        <f t="shared" si="231"/>
        <v>18502</v>
      </c>
      <c r="U590" s="41">
        <v>500</v>
      </c>
      <c r="V590" s="41">
        <f t="shared" si="232"/>
        <v>18503</v>
      </c>
      <c r="W590" s="41">
        <v>500</v>
      </c>
      <c r="X590" s="41">
        <f t="shared" si="253"/>
        <v>18504</v>
      </c>
      <c r="Y590" s="41">
        <v>500</v>
      </c>
      <c r="Z590" s="41">
        <f t="shared" si="254"/>
        <v>18505</v>
      </c>
      <c r="AA590" s="41">
        <v>500</v>
      </c>
      <c r="AB590" s="41">
        <f t="shared" si="255"/>
        <v>18506</v>
      </c>
      <c r="AC590" s="41">
        <v>500</v>
      </c>
      <c r="AD590" s="41">
        <f t="shared" si="264"/>
        <v>18507</v>
      </c>
      <c r="AE590" s="41">
        <v>1</v>
      </c>
      <c r="AF590" s="6"/>
      <c r="AG590" s="6"/>
      <c r="AH590" s="6">
        <f t="shared" ref="AH590" si="352">AH190</f>
        <v>9</v>
      </c>
      <c r="AI590" s="6" t="str">
        <f t="shared" ref="AI590:AJ590" si="353">AI190</f>
        <v>fightbg9</v>
      </c>
      <c r="AJ590" s="6" t="str">
        <f t="shared" si="353"/>
        <v>smallback_9</v>
      </c>
      <c r="AK590" s="18">
        <f>[1]导表_副本怪物!G4048</f>
        <v>18510</v>
      </c>
      <c r="AL590" s="5" t="str">
        <f t="shared" si="313"/>
        <v>map9_5</v>
      </c>
    </row>
    <row r="591" spans="1:38" s="2" customFormat="1" x14ac:dyDescent="0.3">
      <c r="A591" s="6">
        <v>2</v>
      </c>
      <c r="B591" s="6" t="str">
        <f t="shared" si="230"/>
        <v>2-186</v>
      </c>
      <c r="C591" s="29" t="s">
        <v>260</v>
      </c>
      <c r="D591" s="6" t="s">
        <v>1163</v>
      </c>
      <c r="E591" s="6"/>
      <c r="F591" s="6"/>
      <c r="G591" s="6">
        <v>2</v>
      </c>
      <c r="H591" s="6">
        <v>185</v>
      </c>
      <c r="I591" s="6">
        <f t="shared" ca="1" si="227"/>
        <v>123607</v>
      </c>
      <c r="J591" s="6">
        <f ca="1">(INT((VLOOKUP(C591*100+10*(G591-1),[1]导表_副本怪物!$B$4:$AK$100000,23,0)*20+(VLOOKUP(C591*100+10*(G591-1),[1]导表_副本怪物!$B$4:$AK$100000,31,0)+VLOOKUP(C591*100+10*(G591-1),[1]导表_副本怪物!$B$4:$AK$100000,32,0)+VLOOKUP(C591*100+10*(G591-1),[1]导表_副本怪物!$B$4:$AK$100000,33,0)+VLOOKUP(C591*100+10*(G591-1),[1]导表_副本怪物!$B$4:$AK$100000,34,0)+VLOOKUP(C591*100+10*(G591-1),[1]导表_副本怪物!$B$4:$AK$100000,35,0))*20)*1000)/1000)</f>
        <v>145420</v>
      </c>
      <c r="K591" s="12" t="s">
        <v>2118</v>
      </c>
      <c r="L591" s="12" t="s">
        <v>65</v>
      </c>
      <c r="M591" s="6">
        <v>1</v>
      </c>
      <c r="N591" s="6">
        <v>1</v>
      </c>
      <c r="O591" s="6"/>
      <c r="P591" s="6">
        <v>0</v>
      </c>
      <c r="Q591" s="6">
        <f t="shared" si="309"/>
        <v>18610</v>
      </c>
      <c r="R591" s="41">
        <f t="shared" si="310"/>
        <v>18601</v>
      </c>
      <c r="S591" s="41">
        <v>500</v>
      </c>
      <c r="T591" s="41">
        <f t="shared" si="231"/>
        <v>18602</v>
      </c>
      <c r="U591" s="41">
        <v>500</v>
      </c>
      <c r="V591" s="41">
        <f t="shared" si="232"/>
        <v>18603</v>
      </c>
      <c r="W591" s="41">
        <v>500</v>
      </c>
      <c r="X591" s="41">
        <f t="shared" si="253"/>
        <v>18604</v>
      </c>
      <c r="Y591" s="41">
        <v>500</v>
      </c>
      <c r="Z591" s="41">
        <f t="shared" si="254"/>
        <v>18605</v>
      </c>
      <c r="AA591" s="41">
        <v>500</v>
      </c>
      <c r="AB591" s="41">
        <f t="shared" si="255"/>
        <v>18606</v>
      </c>
      <c r="AC591" s="41">
        <v>500</v>
      </c>
      <c r="AD591" s="41">
        <f t="shared" si="264"/>
        <v>18607</v>
      </c>
      <c r="AE591" s="41">
        <v>1</v>
      </c>
      <c r="AF591" s="6"/>
      <c r="AG591" s="6"/>
      <c r="AH591" s="6">
        <f t="shared" ref="AH591" si="354">AH191</f>
        <v>9</v>
      </c>
      <c r="AI591" s="6" t="str">
        <f t="shared" ref="AI591:AJ591" si="355">AI191</f>
        <v>fightbg9</v>
      </c>
      <c r="AJ591" s="6" t="str">
        <f t="shared" si="355"/>
        <v>smallback_9</v>
      </c>
      <c r="AK591" s="18">
        <f>[1]导表_副本怪物!G4049</f>
        <v>18610</v>
      </c>
      <c r="AL591" s="5" t="str">
        <f t="shared" si="313"/>
        <v>map9_1</v>
      </c>
    </row>
    <row r="592" spans="1:38" s="2" customFormat="1" x14ac:dyDescent="0.3">
      <c r="A592" s="6">
        <v>2</v>
      </c>
      <c r="B592" s="6" t="str">
        <f t="shared" si="230"/>
        <v>2-187</v>
      </c>
      <c r="C592" s="29" t="s">
        <v>261</v>
      </c>
      <c r="D592" s="6" t="s">
        <v>1164</v>
      </c>
      <c r="E592" s="6"/>
      <c r="F592" s="6"/>
      <c r="G592" s="6">
        <v>2</v>
      </c>
      <c r="H592" s="6">
        <v>186</v>
      </c>
      <c r="I592" s="6">
        <f t="shared" ca="1" si="227"/>
        <v>126633</v>
      </c>
      <c r="J592" s="6">
        <f ca="1">(INT((VLOOKUP(C592*100+10*(G592-1),[1]导表_副本怪物!$B$4:$AK$100000,23,0)*20+(VLOOKUP(C592*100+10*(G592-1),[1]导表_副本怪物!$B$4:$AK$100000,31,0)+VLOOKUP(C592*100+10*(G592-1),[1]导表_副本怪物!$B$4:$AK$100000,32,0)+VLOOKUP(C592*100+10*(G592-1),[1]导表_副本怪物!$B$4:$AK$100000,33,0)+VLOOKUP(C592*100+10*(G592-1),[1]导表_副本怪物!$B$4:$AK$100000,34,0)+VLOOKUP(C592*100+10*(G592-1),[1]导表_副本怪物!$B$4:$AK$100000,35,0))*20)*1000)/1000)</f>
        <v>148980</v>
      </c>
      <c r="K592" s="6"/>
      <c r="L592" s="6"/>
      <c r="M592" s="6">
        <v>1</v>
      </c>
      <c r="N592" s="6">
        <v>1</v>
      </c>
      <c r="O592" s="6"/>
      <c r="P592" s="6">
        <v>0</v>
      </c>
      <c r="Q592" s="6">
        <f t="shared" si="309"/>
        <v>18710</v>
      </c>
      <c r="R592" s="41">
        <f t="shared" si="310"/>
        <v>18701</v>
      </c>
      <c r="S592" s="41">
        <v>500</v>
      </c>
      <c r="T592" s="41">
        <f t="shared" si="231"/>
        <v>18702</v>
      </c>
      <c r="U592" s="41">
        <v>500</v>
      </c>
      <c r="V592" s="41">
        <f t="shared" si="232"/>
        <v>18703</v>
      </c>
      <c r="W592" s="41">
        <v>500</v>
      </c>
      <c r="X592" s="41">
        <f t="shared" si="253"/>
        <v>18704</v>
      </c>
      <c r="Y592" s="41">
        <v>500</v>
      </c>
      <c r="Z592" s="41">
        <f t="shared" si="254"/>
        <v>18705</v>
      </c>
      <c r="AA592" s="41">
        <v>500</v>
      </c>
      <c r="AB592" s="41">
        <f t="shared" si="255"/>
        <v>18706</v>
      </c>
      <c r="AC592" s="41">
        <v>500</v>
      </c>
      <c r="AD592" s="41">
        <f t="shared" si="264"/>
        <v>18707</v>
      </c>
      <c r="AE592" s="41">
        <v>1</v>
      </c>
      <c r="AF592" s="6"/>
      <c r="AG592" s="6"/>
      <c r="AH592" s="6">
        <f t="shared" ref="AH592" si="356">AH192</f>
        <v>9</v>
      </c>
      <c r="AI592" s="6" t="str">
        <f t="shared" ref="AI592:AJ592" si="357">AI192</f>
        <v>fightbg9</v>
      </c>
      <c r="AJ592" s="6" t="str">
        <f t="shared" si="357"/>
        <v>smallback_9</v>
      </c>
      <c r="AK592" s="18">
        <f>[1]导表_副本怪物!G4050</f>
        <v>18710</v>
      </c>
      <c r="AL592" s="5" t="str">
        <f t="shared" si="313"/>
        <v>map9_2</v>
      </c>
    </row>
    <row r="593" spans="1:38" s="2" customFormat="1" x14ac:dyDescent="0.3">
      <c r="A593" s="6">
        <v>2</v>
      </c>
      <c r="B593" s="6" t="str">
        <f t="shared" si="230"/>
        <v>2-188</v>
      </c>
      <c r="C593" s="29" t="s">
        <v>262</v>
      </c>
      <c r="D593" s="6" t="s">
        <v>1165</v>
      </c>
      <c r="E593" s="6"/>
      <c r="F593" s="6"/>
      <c r="G593" s="6">
        <v>2</v>
      </c>
      <c r="H593" s="6">
        <v>187</v>
      </c>
      <c r="I593" s="6">
        <f t="shared" ca="1" si="227"/>
        <v>129693</v>
      </c>
      <c r="J593" s="6">
        <f ca="1">(INT((VLOOKUP(C593*100+10*(G593-1),[1]导表_副本怪物!$B$4:$AK$100000,23,0)*20+(VLOOKUP(C593*100+10*(G593-1),[1]导表_副本怪物!$B$4:$AK$100000,31,0)+VLOOKUP(C593*100+10*(G593-1),[1]导表_副本怪物!$B$4:$AK$100000,32,0)+VLOOKUP(C593*100+10*(G593-1),[1]导表_副本怪物!$B$4:$AK$100000,33,0)+VLOOKUP(C593*100+10*(G593-1),[1]导表_副本怪物!$B$4:$AK$100000,34,0)+VLOOKUP(C593*100+10*(G593-1),[1]导表_副本怪物!$B$4:$AK$100000,35,0))*20)*1000)/1000)</f>
        <v>152580</v>
      </c>
      <c r="K593" s="6"/>
      <c r="L593" s="6"/>
      <c r="M593" s="6">
        <v>1</v>
      </c>
      <c r="N593" s="6">
        <v>1</v>
      </c>
      <c r="O593" s="6"/>
      <c r="P593" s="6">
        <v>0</v>
      </c>
      <c r="Q593" s="6">
        <f t="shared" si="309"/>
        <v>18810</v>
      </c>
      <c r="R593" s="41">
        <f t="shared" si="310"/>
        <v>18801</v>
      </c>
      <c r="S593" s="41">
        <v>500</v>
      </c>
      <c r="T593" s="41">
        <f t="shared" si="231"/>
        <v>18802</v>
      </c>
      <c r="U593" s="41">
        <v>500</v>
      </c>
      <c r="V593" s="41">
        <f t="shared" si="232"/>
        <v>18803</v>
      </c>
      <c r="W593" s="41">
        <v>500</v>
      </c>
      <c r="X593" s="41">
        <f t="shared" si="253"/>
        <v>18804</v>
      </c>
      <c r="Y593" s="41">
        <v>500</v>
      </c>
      <c r="Z593" s="41">
        <f t="shared" si="254"/>
        <v>18805</v>
      </c>
      <c r="AA593" s="41">
        <v>500</v>
      </c>
      <c r="AB593" s="41">
        <f t="shared" si="255"/>
        <v>18806</v>
      </c>
      <c r="AC593" s="41">
        <v>500</v>
      </c>
      <c r="AD593" s="41">
        <f t="shared" si="264"/>
        <v>18807</v>
      </c>
      <c r="AE593" s="41">
        <v>1</v>
      </c>
      <c r="AF593" s="6"/>
      <c r="AG593" s="6"/>
      <c r="AH593" s="6">
        <f t="shared" ref="AH593" si="358">AH193</f>
        <v>9</v>
      </c>
      <c r="AI593" s="6" t="str">
        <f t="shared" ref="AI593:AJ593" si="359">AI193</f>
        <v>fightbg9</v>
      </c>
      <c r="AJ593" s="6" t="str">
        <f t="shared" si="359"/>
        <v>smallback_9</v>
      </c>
      <c r="AK593" s="18">
        <f>[1]导表_副本怪物!G4051</f>
        <v>18810</v>
      </c>
      <c r="AL593" s="5" t="str">
        <f t="shared" si="313"/>
        <v>map9_3</v>
      </c>
    </row>
    <row r="594" spans="1:38" s="2" customFormat="1" x14ac:dyDescent="0.3">
      <c r="A594" s="6">
        <v>2</v>
      </c>
      <c r="B594" s="6" t="str">
        <f t="shared" si="230"/>
        <v>2-189</v>
      </c>
      <c r="C594" s="29" t="s">
        <v>263</v>
      </c>
      <c r="D594" s="6" t="s">
        <v>1166</v>
      </c>
      <c r="E594" s="6"/>
      <c r="F594" s="6"/>
      <c r="G594" s="6">
        <v>2</v>
      </c>
      <c r="H594" s="6">
        <v>188</v>
      </c>
      <c r="I594" s="6">
        <f t="shared" ca="1" si="227"/>
        <v>132719</v>
      </c>
      <c r="J594" s="6">
        <f ca="1">(INT((VLOOKUP(C594*100+10*(G594-1),[1]导表_副本怪物!$B$4:$AK$100000,23,0)*20+(VLOOKUP(C594*100+10*(G594-1),[1]导表_副本怪物!$B$4:$AK$100000,31,0)+VLOOKUP(C594*100+10*(G594-1),[1]导表_副本怪物!$B$4:$AK$100000,32,0)+VLOOKUP(C594*100+10*(G594-1),[1]导表_副本怪物!$B$4:$AK$100000,33,0)+VLOOKUP(C594*100+10*(G594-1),[1]导表_副本怪物!$B$4:$AK$100000,34,0)+VLOOKUP(C594*100+10*(G594-1),[1]导表_副本怪物!$B$4:$AK$100000,35,0))*20)*1000)/1000)</f>
        <v>156140</v>
      </c>
      <c r="K594" s="6"/>
      <c r="L594" s="6"/>
      <c r="M594" s="6">
        <v>1</v>
      </c>
      <c r="N594" s="12">
        <v>1</v>
      </c>
      <c r="O594" s="12"/>
      <c r="P594" s="6">
        <v>0</v>
      </c>
      <c r="Q594" s="6">
        <f t="shared" si="309"/>
        <v>18910</v>
      </c>
      <c r="R594" s="41">
        <f t="shared" si="310"/>
        <v>18901</v>
      </c>
      <c r="S594" s="41">
        <v>500</v>
      </c>
      <c r="T594" s="41">
        <f t="shared" si="231"/>
        <v>18902</v>
      </c>
      <c r="U594" s="41">
        <v>500</v>
      </c>
      <c r="V594" s="41">
        <f t="shared" si="232"/>
        <v>18903</v>
      </c>
      <c r="W594" s="41">
        <v>500</v>
      </c>
      <c r="X594" s="41">
        <f t="shared" si="253"/>
        <v>18904</v>
      </c>
      <c r="Y594" s="41">
        <v>500</v>
      </c>
      <c r="Z594" s="41">
        <f t="shared" si="254"/>
        <v>18905</v>
      </c>
      <c r="AA594" s="41">
        <v>500</v>
      </c>
      <c r="AB594" s="41">
        <f t="shared" si="255"/>
        <v>18906</v>
      </c>
      <c r="AC594" s="41">
        <v>500</v>
      </c>
      <c r="AD594" s="41">
        <f t="shared" si="264"/>
        <v>18907</v>
      </c>
      <c r="AE594" s="41">
        <v>1</v>
      </c>
      <c r="AF594" s="6"/>
      <c r="AG594" s="6"/>
      <c r="AH594" s="6">
        <f t="shared" ref="AH594" si="360">AH194</f>
        <v>9</v>
      </c>
      <c r="AI594" s="6" t="str">
        <f t="shared" ref="AI594:AJ594" si="361">AI194</f>
        <v>fightbg9</v>
      </c>
      <c r="AJ594" s="6" t="str">
        <f t="shared" si="361"/>
        <v>smallback_9</v>
      </c>
      <c r="AK594" s="18">
        <f>[1]导表_副本怪物!G4052</f>
        <v>18910</v>
      </c>
      <c r="AL594" s="5" t="str">
        <f t="shared" si="313"/>
        <v>map9_4</v>
      </c>
    </row>
    <row r="595" spans="1:38" s="2" customFormat="1" x14ac:dyDescent="0.3">
      <c r="A595" s="6">
        <v>2</v>
      </c>
      <c r="B595" s="11" t="str">
        <f t="shared" si="230"/>
        <v>2-190</v>
      </c>
      <c r="C595" s="29" t="s">
        <v>264</v>
      </c>
      <c r="D595" s="6" t="s">
        <v>1167</v>
      </c>
      <c r="E595" s="6"/>
      <c r="F595" s="6"/>
      <c r="G595" s="11">
        <v>2</v>
      </c>
      <c r="H595" s="6">
        <v>189</v>
      </c>
      <c r="I595" s="6">
        <f t="shared" ca="1" si="227"/>
        <v>143157</v>
      </c>
      <c r="J595" s="6">
        <f ca="1">(INT((VLOOKUP(C595*100+10*(G595-1),[1]导表_副本怪物!$B$4:$AK$100000,23,0)*20+(VLOOKUP(C595*100+10*(G595-1),[1]导表_副本怪物!$B$4:$AK$100000,31,0)+VLOOKUP(C595*100+10*(G595-1),[1]导表_副本怪物!$B$4:$AK$100000,32,0)+VLOOKUP(C595*100+10*(G595-1),[1]导表_副本怪物!$B$4:$AK$100000,33,0)+VLOOKUP(C595*100+10*(G595-1),[1]导表_副本怪物!$B$4:$AK$100000,34,0)+VLOOKUP(C595*100+10*(G595-1),[1]导表_副本怪物!$B$4:$AK$100000,35,0))*20)*1000)/1000)</f>
        <v>168420</v>
      </c>
      <c r="K595" s="6"/>
      <c r="L595" s="6"/>
      <c r="M595" s="6">
        <v>1</v>
      </c>
      <c r="N595" s="6">
        <v>1</v>
      </c>
      <c r="O595" s="6"/>
      <c r="P595" s="6">
        <v>0</v>
      </c>
      <c r="Q595" s="6">
        <f t="shared" si="309"/>
        <v>19010</v>
      </c>
      <c r="R595" s="41">
        <f t="shared" si="310"/>
        <v>19001</v>
      </c>
      <c r="S595" s="41">
        <v>500</v>
      </c>
      <c r="T595" s="41">
        <f t="shared" si="231"/>
        <v>19002</v>
      </c>
      <c r="U595" s="41">
        <v>500</v>
      </c>
      <c r="V595" s="41">
        <f t="shared" si="232"/>
        <v>19003</v>
      </c>
      <c r="W595" s="41">
        <v>500</v>
      </c>
      <c r="X595" s="41">
        <f t="shared" si="253"/>
        <v>19004</v>
      </c>
      <c r="Y595" s="41">
        <v>500</v>
      </c>
      <c r="Z595" s="41">
        <f t="shared" si="254"/>
        <v>19005</v>
      </c>
      <c r="AA595" s="41">
        <v>500</v>
      </c>
      <c r="AB595" s="41">
        <f t="shared" si="255"/>
        <v>19006</v>
      </c>
      <c r="AC595" s="41">
        <v>500</v>
      </c>
      <c r="AD595" s="41">
        <f t="shared" si="264"/>
        <v>19007</v>
      </c>
      <c r="AE595" s="41">
        <v>1</v>
      </c>
      <c r="AF595" s="6"/>
      <c r="AG595" s="6"/>
      <c r="AH595" s="6">
        <f t="shared" ref="AH595" si="362">AH195</f>
        <v>9</v>
      </c>
      <c r="AI595" s="6" t="str">
        <f t="shared" ref="AI595:AJ595" si="363">AI195</f>
        <v>fightbg9</v>
      </c>
      <c r="AJ595" s="6" t="str">
        <f t="shared" si="363"/>
        <v>smallback_9</v>
      </c>
      <c r="AK595" s="18">
        <f>[1]导表_副本怪物!G4053</f>
        <v>19010</v>
      </c>
      <c r="AL595" s="5" t="str">
        <f t="shared" si="313"/>
        <v>map9_5</v>
      </c>
    </row>
    <row r="596" spans="1:38" s="2" customFormat="1" x14ac:dyDescent="0.3">
      <c r="A596" s="6">
        <v>2</v>
      </c>
      <c r="B596" s="6" t="str">
        <f t="shared" si="230"/>
        <v>2-191</v>
      </c>
      <c r="C596" s="29" t="s">
        <v>265</v>
      </c>
      <c r="D596" s="6" t="s">
        <v>1168</v>
      </c>
      <c r="E596" s="6"/>
      <c r="F596" s="6"/>
      <c r="G596" s="6">
        <v>2</v>
      </c>
      <c r="H596" s="6">
        <v>190</v>
      </c>
      <c r="I596" s="6">
        <f t="shared" ca="1" si="227"/>
        <v>130288</v>
      </c>
      <c r="J596" s="6">
        <f ca="1">(INT((VLOOKUP(C596*100+10*(G596-1),[1]导表_副本怪物!$B$4:$AK$100000,23,0)*20+(VLOOKUP(C596*100+10*(G596-1),[1]导表_副本怪物!$B$4:$AK$100000,31,0)+VLOOKUP(C596*100+10*(G596-1),[1]导表_副本怪物!$B$4:$AK$100000,32,0)+VLOOKUP(C596*100+10*(G596-1),[1]导表_副本怪物!$B$4:$AK$100000,33,0)+VLOOKUP(C596*100+10*(G596-1),[1]导表_副本怪物!$B$4:$AK$100000,34,0)+VLOOKUP(C596*100+10*(G596-1),[1]导表_副本怪物!$B$4:$AK$100000,35,0))*20)*1000)/1000)</f>
        <v>153280</v>
      </c>
      <c r="K596" s="12" t="s">
        <v>2119</v>
      </c>
      <c r="L596" s="12" t="s">
        <v>65</v>
      </c>
      <c r="M596" s="6">
        <v>1</v>
      </c>
      <c r="N596" s="6">
        <v>1</v>
      </c>
      <c r="O596" s="6"/>
      <c r="P596" s="6">
        <v>0</v>
      </c>
      <c r="Q596" s="6">
        <f t="shared" si="309"/>
        <v>19110</v>
      </c>
      <c r="R596" s="41">
        <f t="shared" si="310"/>
        <v>19101</v>
      </c>
      <c r="S596" s="41">
        <v>500</v>
      </c>
      <c r="T596" s="41">
        <f t="shared" si="231"/>
        <v>19102</v>
      </c>
      <c r="U596" s="41">
        <v>500</v>
      </c>
      <c r="V596" s="41">
        <f t="shared" si="232"/>
        <v>19103</v>
      </c>
      <c r="W596" s="41">
        <v>500</v>
      </c>
      <c r="X596" s="41">
        <f t="shared" si="253"/>
        <v>19104</v>
      </c>
      <c r="Y596" s="41">
        <v>500</v>
      </c>
      <c r="Z596" s="41">
        <f t="shared" si="254"/>
        <v>19105</v>
      </c>
      <c r="AA596" s="41">
        <v>500</v>
      </c>
      <c r="AB596" s="41">
        <f t="shared" si="255"/>
        <v>19106</v>
      </c>
      <c r="AC596" s="41">
        <v>500</v>
      </c>
      <c r="AD596" s="41">
        <f t="shared" si="264"/>
        <v>19107</v>
      </c>
      <c r="AE596" s="41">
        <v>1</v>
      </c>
      <c r="AF596" s="6"/>
      <c r="AG596" s="6"/>
      <c r="AH596" s="6">
        <f t="shared" ref="AH596" si="364">AH196</f>
        <v>9</v>
      </c>
      <c r="AI596" s="6" t="str">
        <f t="shared" ref="AI596:AJ596" si="365">AI196</f>
        <v>fightbg9</v>
      </c>
      <c r="AJ596" s="6" t="str">
        <f t="shared" si="365"/>
        <v>smallback_9</v>
      </c>
      <c r="AK596" s="18">
        <f>[1]导表_副本怪物!G4054</f>
        <v>19110</v>
      </c>
      <c r="AL596" s="5" t="str">
        <f t="shared" si="313"/>
        <v>map9_1</v>
      </c>
    </row>
    <row r="597" spans="1:38" s="2" customFormat="1" x14ac:dyDescent="0.3">
      <c r="A597" s="6">
        <v>2</v>
      </c>
      <c r="B597" s="6" t="str">
        <f t="shared" si="230"/>
        <v>2-192</v>
      </c>
      <c r="C597" s="29" t="s">
        <v>266</v>
      </c>
      <c r="D597" s="6" t="s">
        <v>1169</v>
      </c>
      <c r="E597" s="6"/>
      <c r="F597" s="6"/>
      <c r="G597" s="6">
        <v>2</v>
      </c>
      <c r="H597" s="6">
        <v>191</v>
      </c>
      <c r="I597" s="6">
        <f t="shared" ref="I597:I660" ca="1" si="366">INT(J597*$I$4)</f>
        <v>133535</v>
      </c>
      <c r="J597" s="6">
        <f ca="1">(INT((VLOOKUP(C597*100+10*(G597-1),[1]导表_副本怪物!$B$4:$AK$100000,23,0)*20+(VLOOKUP(C597*100+10*(G597-1),[1]导表_副本怪物!$B$4:$AK$100000,31,0)+VLOOKUP(C597*100+10*(G597-1),[1]导表_副本怪物!$B$4:$AK$100000,32,0)+VLOOKUP(C597*100+10*(G597-1),[1]导表_副本怪物!$B$4:$AK$100000,33,0)+VLOOKUP(C597*100+10*(G597-1),[1]导表_副本怪物!$B$4:$AK$100000,34,0)+VLOOKUP(C597*100+10*(G597-1),[1]导表_副本怪物!$B$4:$AK$100000,35,0))*20)*1000)/1000)</f>
        <v>157100</v>
      </c>
      <c r="K597" s="6"/>
      <c r="L597" s="6"/>
      <c r="M597" s="6">
        <v>1</v>
      </c>
      <c r="N597" s="12">
        <v>1</v>
      </c>
      <c r="O597" s="12"/>
      <c r="P597" s="6">
        <v>0</v>
      </c>
      <c r="Q597" s="6">
        <f t="shared" si="309"/>
        <v>19210</v>
      </c>
      <c r="R597" s="41">
        <f t="shared" si="310"/>
        <v>19201</v>
      </c>
      <c r="S597" s="41">
        <v>500</v>
      </c>
      <c r="T597" s="41">
        <f t="shared" si="231"/>
        <v>19202</v>
      </c>
      <c r="U597" s="41">
        <v>500</v>
      </c>
      <c r="V597" s="41">
        <f t="shared" si="232"/>
        <v>19203</v>
      </c>
      <c r="W597" s="41">
        <v>500</v>
      </c>
      <c r="X597" s="41">
        <f t="shared" si="253"/>
        <v>19204</v>
      </c>
      <c r="Y597" s="41">
        <v>500</v>
      </c>
      <c r="Z597" s="41">
        <f t="shared" si="254"/>
        <v>19205</v>
      </c>
      <c r="AA597" s="41">
        <v>500</v>
      </c>
      <c r="AB597" s="41">
        <f t="shared" si="255"/>
        <v>19206</v>
      </c>
      <c r="AC597" s="41">
        <v>500</v>
      </c>
      <c r="AD597" s="41">
        <f t="shared" si="264"/>
        <v>19207</v>
      </c>
      <c r="AE597" s="41">
        <v>1</v>
      </c>
      <c r="AF597" s="6"/>
      <c r="AG597" s="6"/>
      <c r="AH597" s="6">
        <f t="shared" ref="AH597" si="367">AH197</f>
        <v>9</v>
      </c>
      <c r="AI597" s="6" t="str">
        <f t="shared" ref="AI597:AJ597" si="368">AI197</f>
        <v>fightbg9</v>
      </c>
      <c r="AJ597" s="6" t="str">
        <f t="shared" si="368"/>
        <v>smallback_9</v>
      </c>
      <c r="AK597" s="18">
        <f>[1]导表_副本怪物!G4055</f>
        <v>19210</v>
      </c>
      <c r="AL597" s="5" t="str">
        <f t="shared" si="313"/>
        <v>map9_2</v>
      </c>
    </row>
    <row r="598" spans="1:38" s="2" customFormat="1" x14ac:dyDescent="0.3">
      <c r="A598" s="6">
        <v>2</v>
      </c>
      <c r="B598" s="6" t="str">
        <f t="shared" ref="B598:B661" si="369">"2-"&amp;C598</f>
        <v>2-193</v>
      </c>
      <c r="C598" s="29" t="s">
        <v>267</v>
      </c>
      <c r="D598" s="6" t="s">
        <v>1170</v>
      </c>
      <c r="E598" s="6"/>
      <c r="F598" s="6"/>
      <c r="G598" s="6">
        <v>2</v>
      </c>
      <c r="H598" s="6">
        <v>192</v>
      </c>
      <c r="I598" s="6">
        <f t="shared" ca="1" si="366"/>
        <v>136765</v>
      </c>
      <c r="J598" s="6">
        <f ca="1">(INT((VLOOKUP(C598*100+10*(G598-1),[1]导表_副本怪物!$B$4:$AK$100000,23,0)*20+(VLOOKUP(C598*100+10*(G598-1),[1]导表_副本怪物!$B$4:$AK$100000,31,0)+VLOOKUP(C598*100+10*(G598-1),[1]导表_副本怪物!$B$4:$AK$100000,32,0)+VLOOKUP(C598*100+10*(G598-1),[1]导表_副本怪物!$B$4:$AK$100000,33,0)+VLOOKUP(C598*100+10*(G598-1),[1]导表_副本怪物!$B$4:$AK$100000,34,0)+VLOOKUP(C598*100+10*(G598-1),[1]导表_副本怪物!$B$4:$AK$100000,35,0))*20)*1000)/1000)</f>
        <v>160900</v>
      </c>
      <c r="K598" s="6"/>
      <c r="L598" s="6"/>
      <c r="M598" s="6">
        <v>1</v>
      </c>
      <c r="N598" s="6">
        <v>1</v>
      </c>
      <c r="O598" s="6"/>
      <c r="P598" s="6">
        <v>0</v>
      </c>
      <c r="Q598" s="6">
        <f t="shared" si="309"/>
        <v>19310</v>
      </c>
      <c r="R598" s="41">
        <f t="shared" si="310"/>
        <v>19301</v>
      </c>
      <c r="S598" s="41">
        <v>500</v>
      </c>
      <c r="T598" s="41">
        <f t="shared" ref="T598:T661" si="370">R598+1</f>
        <v>19302</v>
      </c>
      <c r="U598" s="41">
        <v>500</v>
      </c>
      <c r="V598" s="41">
        <f t="shared" ref="V598:V661" si="371">R598+2</f>
        <v>19303</v>
      </c>
      <c r="W598" s="41">
        <v>500</v>
      </c>
      <c r="X598" s="41">
        <f t="shared" si="253"/>
        <v>19304</v>
      </c>
      <c r="Y598" s="41">
        <v>500</v>
      </c>
      <c r="Z598" s="41">
        <f t="shared" si="254"/>
        <v>19305</v>
      </c>
      <c r="AA598" s="41">
        <v>500</v>
      </c>
      <c r="AB598" s="41">
        <f t="shared" si="255"/>
        <v>19306</v>
      </c>
      <c r="AC598" s="41">
        <v>500</v>
      </c>
      <c r="AD598" s="41">
        <f t="shared" si="264"/>
        <v>19307</v>
      </c>
      <c r="AE598" s="41">
        <v>1</v>
      </c>
      <c r="AF598" s="6"/>
      <c r="AG598" s="6"/>
      <c r="AH598" s="6">
        <f t="shared" ref="AH598" si="372">AH198</f>
        <v>9</v>
      </c>
      <c r="AI598" s="6" t="str">
        <f t="shared" ref="AI598:AJ598" si="373">AI198</f>
        <v>fightbg9</v>
      </c>
      <c r="AJ598" s="6" t="str">
        <f t="shared" si="373"/>
        <v>smallback_9</v>
      </c>
      <c r="AK598" s="18">
        <f>[1]导表_副本怪物!G4056</f>
        <v>19310</v>
      </c>
      <c r="AL598" s="5" t="str">
        <f t="shared" si="313"/>
        <v>map9_3</v>
      </c>
    </row>
    <row r="599" spans="1:38" s="2" customFormat="1" x14ac:dyDescent="0.3">
      <c r="A599" s="6">
        <v>2</v>
      </c>
      <c r="B599" s="6" t="str">
        <f t="shared" si="369"/>
        <v>2-194</v>
      </c>
      <c r="C599" s="29" t="s">
        <v>268</v>
      </c>
      <c r="D599" s="6" t="s">
        <v>1171</v>
      </c>
      <c r="E599" s="6"/>
      <c r="F599" s="6"/>
      <c r="G599" s="6">
        <v>2</v>
      </c>
      <c r="H599" s="6">
        <v>193</v>
      </c>
      <c r="I599" s="6">
        <f t="shared" ca="1" si="366"/>
        <v>139978</v>
      </c>
      <c r="J599" s="6">
        <f ca="1">(INT((VLOOKUP(C599*100+10*(G599-1),[1]导表_副本怪物!$B$4:$AK$100000,23,0)*20+(VLOOKUP(C599*100+10*(G599-1),[1]导表_副本怪物!$B$4:$AK$100000,31,0)+VLOOKUP(C599*100+10*(G599-1),[1]导表_副本怪物!$B$4:$AK$100000,32,0)+VLOOKUP(C599*100+10*(G599-1),[1]导表_副本怪物!$B$4:$AK$100000,33,0)+VLOOKUP(C599*100+10*(G599-1),[1]导表_副本怪物!$B$4:$AK$100000,34,0)+VLOOKUP(C599*100+10*(G599-1),[1]导表_副本怪物!$B$4:$AK$100000,35,0))*20)*1000)/1000)</f>
        <v>164680</v>
      </c>
      <c r="K599" s="6"/>
      <c r="L599" s="6"/>
      <c r="M599" s="6">
        <v>1</v>
      </c>
      <c r="N599" s="6">
        <v>1</v>
      </c>
      <c r="O599" s="6"/>
      <c r="P599" s="6">
        <v>0</v>
      </c>
      <c r="Q599" s="6">
        <f t="shared" si="309"/>
        <v>19410</v>
      </c>
      <c r="R599" s="41">
        <f t="shared" si="310"/>
        <v>19401</v>
      </c>
      <c r="S599" s="41">
        <v>500</v>
      </c>
      <c r="T599" s="41">
        <f t="shared" si="370"/>
        <v>19402</v>
      </c>
      <c r="U599" s="41">
        <v>500</v>
      </c>
      <c r="V599" s="41">
        <f t="shared" si="371"/>
        <v>19403</v>
      </c>
      <c r="W599" s="41">
        <v>500</v>
      </c>
      <c r="X599" s="41">
        <f t="shared" si="253"/>
        <v>19404</v>
      </c>
      <c r="Y599" s="41">
        <v>500</v>
      </c>
      <c r="Z599" s="41">
        <f t="shared" si="254"/>
        <v>19405</v>
      </c>
      <c r="AA599" s="41">
        <v>500</v>
      </c>
      <c r="AB599" s="41">
        <f t="shared" si="255"/>
        <v>19406</v>
      </c>
      <c r="AC599" s="41">
        <v>500</v>
      </c>
      <c r="AD599" s="41">
        <f t="shared" si="264"/>
        <v>19407</v>
      </c>
      <c r="AE599" s="41">
        <v>1</v>
      </c>
      <c r="AF599" s="6"/>
      <c r="AG599" s="6"/>
      <c r="AH599" s="6">
        <f t="shared" ref="AH599" si="374">AH199</f>
        <v>9</v>
      </c>
      <c r="AI599" s="6" t="str">
        <f t="shared" ref="AI599:AJ599" si="375">AI199</f>
        <v>fightbg9</v>
      </c>
      <c r="AJ599" s="6" t="str">
        <f t="shared" si="375"/>
        <v>smallback_9</v>
      </c>
      <c r="AK599" s="18">
        <f>[1]导表_副本怪物!G4057</f>
        <v>19410</v>
      </c>
      <c r="AL599" s="5" t="str">
        <f t="shared" si="313"/>
        <v>map9_4</v>
      </c>
    </row>
    <row r="600" spans="1:38" s="2" customFormat="1" x14ac:dyDescent="0.3">
      <c r="A600" s="6">
        <v>2</v>
      </c>
      <c r="B600" s="11" t="str">
        <f t="shared" si="369"/>
        <v>2-195</v>
      </c>
      <c r="C600" s="29" t="s">
        <v>269</v>
      </c>
      <c r="D600" s="6" t="s">
        <v>1172</v>
      </c>
      <c r="E600" s="6"/>
      <c r="F600" s="6"/>
      <c r="G600" s="11">
        <v>2</v>
      </c>
      <c r="H600" s="6">
        <v>194</v>
      </c>
      <c r="I600" s="6">
        <f t="shared" ca="1" si="366"/>
        <v>150722</v>
      </c>
      <c r="J600" s="6">
        <f ca="1">(INT((VLOOKUP(C600*100+10*(G600-1),[1]导表_副本怪物!$B$4:$AK$100000,23,0)*20+(VLOOKUP(C600*100+10*(G600-1),[1]导表_副本怪物!$B$4:$AK$100000,31,0)+VLOOKUP(C600*100+10*(G600-1),[1]导表_副本怪物!$B$4:$AK$100000,32,0)+VLOOKUP(C600*100+10*(G600-1),[1]导表_副本怪物!$B$4:$AK$100000,33,0)+VLOOKUP(C600*100+10*(G600-1),[1]导表_副本怪物!$B$4:$AK$100000,34,0)+VLOOKUP(C600*100+10*(G600-1),[1]导表_副本怪物!$B$4:$AK$100000,35,0))*20)*1000)/1000)</f>
        <v>177320</v>
      </c>
      <c r="K600" s="6"/>
      <c r="L600" s="6"/>
      <c r="M600" s="6">
        <v>1</v>
      </c>
      <c r="N600" s="12">
        <v>1</v>
      </c>
      <c r="O600" s="12"/>
      <c r="P600" s="6">
        <v>0</v>
      </c>
      <c r="Q600" s="6">
        <f t="shared" si="309"/>
        <v>19510</v>
      </c>
      <c r="R600" s="41">
        <f t="shared" si="310"/>
        <v>19501</v>
      </c>
      <c r="S600" s="41">
        <v>500</v>
      </c>
      <c r="T600" s="41">
        <f t="shared" si="370"/>
        <v>19502</v>
      </c>
      <c r="U600" s="41">
        <v>500</v>
      </c>
      <c r="V600" s="41">
        <f t="shared" si="371"/>
        <v>19503</v>
      </c>
      <c r="W600" s="41">
        <v>500</v>
      </c>
      <c r="X600" s="41">
        <f t="shared" si="253"/>
        <v>19504</v>
      </c>
      <c r="Y600" s="41">
        <v>500</v>
      </c>
      <c r="Z600" s="41">
        <f t="shared" si="254"/>
        <v>19505</v>
      </c>
      <c r="AA600" s="41">
        <v>500</v>
      </c>
      <c r="AB600" s="41">
        <f t="shared" si="255"/>
        <v>19506</v>
      </c>
      <c r="AC600" s="41">
        <v>500</v>
      </c>
      <c r="AD600" s="41">
        <f t="shared" si="264"/>
        <v>19507</v>
      </c>
      <c r="AE600" s="41">
        <v>1</v>
      </c>
      <c r="AF600" s="6"/>
      <c r="AG600" s="6"/>
      <c r="AH600" s="6">
        <f t="shared" ref="AH600" si="376">AH200</f>
        <v>9</v>
      </c>
      <c r="AI600" s="6" t="str">
        <f t="shared" ref="AI600:AJ600" si="377">AI200</f>
        <v>fightbg9</v>
      </c>
      <c r="AJ600" s="6" t="str">
        <f t="shared" si="377"/>
        <v>smallback_9</v>
      </c>
      <c r="AK600" s="18">
        <f>[1]导表_副本怪物!G4058</f>
        <v>19510</v>
      </c>
      <c r="AL600" s="5" t="str">
        <f t="shared" si="313"/>
        <v>map9_5</v>
      </c>
    </row>
    <row r="601" spans="1:38" s="2" customFormat="1" x14ac:dyDescent="0.3">
      <c r="A601" s="6">
        <v>2</v>
      </c>
      <c r="B601" s="6" t="str">
        <f t="shared" si="369"/>
        <v>2-196</v>
      </c>
      <c r="C601" s="29" t="s">
        <v>270</v>
      </c>
      <c r="D601" s="6" t="s">
        <v>1173</v>
      </c>
      <c r="E601" s="6"/>
      <c r="F601" s="6"/>
      <c r="G601" s="6">
        <v>2</v>
      </c>
      <c r="H601" s="6">
        <v>195</v>
      </c>
      <c r="I601" s="6">
        <f t="shared" ca="1" si="366"/>
        <v>137190</v>
      </c>
      <c r="J601" s="6">
        <f ca="1">(INT((VLOOKUP(C601*100+10*(G601-1),[1]导表_副本怪物!$B$4:$AK$100000,23,0)*20+(VLOOKUP(C601*100+10*(G601-1),[1]导表_副本怪物!$B$4:$AK$100000,31,0)+VLOOKUP(C601*100+10*(G601-1),[1]导表_副本怪物!$B$4:$AK$100000,32,0)+VLOOKUP(C601*100+10*(G601-1),[1]导表_副本怪物!$B$4:$AK$100000,33,0)+VLOOKUP(C601*100+10*(G601-1),[1]导表_副本怪物!$B$4:$AK$100000,34,0)+VLOOKUP(C601*100+10*(G601-1),[1]导表_副本怪物!$B$4:$AK$100000,35,0))*20)*1000)/1000)</f>
        <v>161400</v>
      </c>
      <c r="K601" s="12" t="s">
        <v>2120</v>
      </c>
      <c r="L601" s="12" t="s">
        <v>65</v>
      </c>
      <c r="M601" s="6">
        <v>1</v>
      </c>
      <c r="N601" s="6">
        <v>1</v>
      </c>
      <c r="O601" s="6"/>
      <c r="P601" s="6">
        <v>0</v>
      </c>
      <c r="Q601" s="6">
        <f t="shared" si="309"/>
        <v>19610</v>
      </c>
      <c r="R601" s="41">
        <f t="shared" si="310"/>
        <v>19601</v>
      </c>
      <c r="S601" s="41">
        <v>500</v>
      </c>
      <c r="T601" s="41">
        <f t="shared" si="370"/>
        <v>19602</v>
      </c>
      <c r="U601" s="41">
        <v>500</v>
      </c>
      <c r="V601" s="41">
        <f t="shared" si="371"/>
        <v>19603</v>
      </c>
      <c r="W601" s="41">
        <v>500</v>
      </c>
      <c r="X601" s="41">
        <f t="shared" si="253"/>
        <v>19604</v>
      </c>
      <c r="Y601" s="41">
        <v>500</v>
      </c>
      <c r="Z601" s="41">
        <f t="shared" si="254"/>
        <v>19605</v>
      </c>
      <c r="AA601" s="41">
        <v>500</v>
      </c>
      <c r="AB601" s="41">
        <f t="shared" si="255"/>
        <v>19606</v>
      </c>
      <c r="AC601" s="41">
        <v>500</v>
      </c>
      <c r="AD601" s="41">
        <f t="shared" si="264"/>
        <v>19607</v>
      </c>
      <c r="AE601" s="41">
        <v>1</v>
      </c>
      <c r="AF601" s="6"/>
      <c r="AG601" s="6"/>
      <c r="AH601" s="6">
        <f t="shared" ref="AH601" si="378">AH201</f>
        <v>9</v>
      </c>
      <c r="AI601" s="6" t="str">
        <f t="shared" ref="AI601:AJ601" si="379">AI201</f>
        <v>fightbg9</v>
      </c>
      <c r="AJ601" s="6" t="str">
        <f t="shared" si="379"/>
        <v>smallback_9</v>
      </c>
      <c r="AK601" s="18">
        <f>[1]导表_副本怪物!G4059</f>
        <v>19610</v>
      </c>
      <c r="AL601" s="5" t="str">
        <f t="shared" si="313"/>
        <v>map9_1</v>
      </c>
    </row>
    <row r="602" spans="1:38" s="2" customFormat="1" x14ac:dyDescent="0.3">
      <c r="A602" s="6">
        <v>2</v>
      </c>
      <c r="B602" s="6" t="str">
        <f t="shared" si="369"/>
        <v>2-197</v>
      </c>
      <c r="C602" s="29" t="s">
        <v>271</v>
      </c>
      <c r="D602" s="6" t="s">
        <v>1174</v>
      </c>
      <c r="E602" s="6"/>
      <c r="F602" s="6"/>
      <c r="G602" s="6">
        <v>2</v>
      </c>
      <c r="H602" s="6">
        <v>196</v>
      </c>
      <c r="I602" s="6">
        <f t="shared" ca="1" si="366"/>
        <v>140573</v>
      </c>
      <c r="J602" s="6">
        <f ca="1">(INT((VLOOKUP(C602*100+10*(G602-1),[1]导表_副本怪物!$B$4:$AK$100000,23,0)*20+(VLOOKUP(C602*100+10*(G602-1),[1]导表_副本怪物!$B$4:$AK$100000,31,0)+VLOOKUP(C602*100+10*(G602-1),[1]导表_副本怪物!$B$4:$AK$100000,32,0)+VLOOKUP(C602*100+10*(G602-1),[1]导表_副本怪物!$B$4:$AK$100000,33,0)+VLOOKUP(C602*100+10*(G602-1),[1]导表_副本怪物!$B$4:$AK$100000,34,0)+VLOOKUP(C602*100+10*(G602-1),[1]导表_副本怪物!$B$4:$AK$100000,35,0))*20)*1000)/1000)</f>
        <v>165380</v>
      </c>
      <c r="K602" s="6"/>
      <c r="L602" s="6"/>
      <c r="M602" s="6">
        <v>1</v>
      </c>
      <c r="N602" s="6">
        <v>1</v>
      </c>
      <c r="O602" s="6"/>
      <c r="P602" s="6">
        <v>0</v>
      </c>
      <c r="Q602" s="6">
        <f t="shared" si="309"/>
        <v>19710</v>
      </c>
      <c r="R602" s="41">
        <f t="shared" si="310"/>
        <v>19701</v>
      </c>
      <c r="S602" s="41">
        <v>500</v>
      </c>
      <c r="T602" s="41">
        <f t="shared" si="370"/>
        <v>19702</v>
      </c>
      <c r="U602" s="41">
        <v>500</v>
      </c>
      <c r="V602" s="41">
        <f t="shared" si="371"/>
        <v>19703</v>
      </c>
      <c r="W602" s="41">
        <v>500</v>
      </c>
      <c r="X602" s="41">
        <f t="shared" si="253"/>
        <v>19704</v>
      </c>
      <c r="Y602" s="41">
        <v>500</v>
      </c>
      <c r="Z602" s="41">
        <f t="shared" si="254"/>
        <v>19705</v>
      </c>
      <c r="AA602" s="41">
        <v>500</v>
      </c>
      <c r="AB602" s="41">
        <f t="shared" si="255"/>
        <v>19706</v>
      </c>
      <c r="AC602" s="41">
        <v>500</v>
      </c>
      <c r="AD602" s="41">
        <f t="shared" si="264"/>
        <v>19707</v>
      </c>
      <c r="AE602" s="41">
        <v>1</v>
      </c>
      <c r="AF602" s="6"/>
      <c r="AG602" s="6"/>
      <c r="AH602" s="6">
        <f t="shared" ref="AH602" si="380">AH202</f>
        <v>9</v>
      </c>
      <c r="AI602" s="6" t="str">
        <f t="shared" ref="AI602:AJ602" si="381">AI202</f>
        <v>fightbg9</v>
      </c>
      <c r="AJ602" s="6" t="str">
        <f t="shared" si="381"/>
        <v>smallback_9</v>
      </c>
      <c r="AK602" s="18">
        <f>[1]导表_副本怪物!G4060</f>
        <v>19710</v>
      </c>
      <c r="AL602" s="5" t="str">
        <f t="shared" si="313"/>
        <v>map9_2</v>
      </c>
    </row>
    <row r="603" spans="1:38" s="2" customFormat="1" x14ac:dyDescent="0.3">
      <c r="A603" s="6">
        <v>2</v>
      </c>
      <c r="B603" s="6" t="str">
        <f t="shared" si="369"/>
        <v>2-198</v>
      </c>
      <c r="C603" s="29" t="s">
        <v>272</v>
      </c>
      <c r="D603" s="6" t="s">
        <v>1175</v>
      </c>
      <c r="E603" s="6"/>
      <c r="F603" s="6"/>
      <c r="G603" s="6">
        <v>2</v>
      </c>
      <c r="H603" s="6">
        <v>197</v>
      </c>
      <c r="I603" s="6">
        <f t="shared" ca="1" si="366"/>
        <v>143956</v>
      </c>
      <c r="J603" s="6">
        <f ca="1">(INT((VLOOKUP(C603*100+10*(G603-1),[1]导表_副本怪物!$B$4:$AK$100000,23,0)*20+(VLOOKUP(C603*100+10*(G603-1),[1]导表_副本怪物!$B$4:$AK$100000,31,0)+VLOOKUP(C603*100+10*(G603-1),[1]导表_副本怪物!$B$4:$AK$100000,32,0)+VLOOKUP(C603*100+10*(G603-1),[1]导表_副本怪物!$B$4:$AK$100000,33,0)+VLOOKUP(C603*100+10*(G603-1),[1]导表_副本怪物!$B$4:$AK$100000,34,0)+VLOOKUP(C603*100+10*(G603-1),[1]导表_副本怪物!$B$4:$AK$100000,35,0))*20)*1000)/1000)</f>
        <v>169360</v>
      </c>
      <c r="K603" s="6"/>
      <c r="L603" s="6"/>
      <c r="M603" s="6">
        <v>1</v>
      </c>
      <c r="N603" s="12">
        <v>1</v>
      </c>
      <c r="O603" s="12"/>
      <c r="P603" s="6">
        <v>0</v>
      </c>
      <c r="Q603" s="6">
        <f t="shared" si="309"/>
        <v>19810</v>
      </c>
      <c r="R603" s="41">
        <f t="shared" si="310"/>
        <v>19801</v>
      </c>
      <c r="S603" s="41">
        <v>500</v>
      </c>
      <c r="T603" s="41">
        <f t="shared" si="370"/>
        <v>19802</v>
      </c>
      <c r="U603" s="41">
        <v>500</v>
      </c>
      <c r="V603" s="41">
        <f t="shared" si="371"/>
        <v>19803</v>
      </c>
      <c r="W603" s="41">
        <v>500</v>
      </c>
      <c r="X603" s="41">
        <f t="shared" si="253"/>
        <v>19804</v>
      </c>
      <c r="Y603" s="41">
        <v>500</v>
      </c>
      <c r="Z603" s="41">
        <f t="shared" si="254"/>
        <v>19805</v>
      </c>
      <c r="AA603" s="41">
        <v>500</v>
      </c>
      <c r="AB603" s="41">
        <f t="shared" si="255"/>
        <v>19806</v>
      </c>
      <c r="AC603" s="41">
        <v>500</v>
      </c>
      <c r="AD603" s="41">
        <f t="shared" si="264"/>
        <v>19807</v>
      </c>
      <c r="AE603" s="41">
        <v>1</v>
      </c>
      <c r="AF603" s="6"/>
      <c r="AG603" s="6"/>
      <c r="AH603" s="6">
        <f t="shared" ref="AH603" si="382">AH203</f>
        <v>9</v>
      </c>
      <c r="AI603" s="6" t="str">
        <f t="shared" ref="AI603:AJ603" si="383">AI203</f>
        <v>fightbg9</v>
      </c>
      <c r="AJ603" s="6" t="str">
        <f t="shared" si="383"/>
        <v>smallback_9</v>
      </c>
      <c r="AK603" s="18">
        <f>[1]导表_副本怪物!G4061</f>
        <v>19810</v>
      </c>
      <c r="AL603" s="5" t="str">
        <f t="shared" si="313"/>
        <v>map9_3</v>
      </c>
    </row>
    <row r="604" spans="1:38" s="2" customFormat="1" x14ac:dyDescent="0.3">
      <c r="A604" s="6">
        <v>2</v>
      </c>
      <c r="B604" s="6" t="str">
        <f t="shared" si="369"/>
        <v>2-199</v>
      </c>
      <c r="C604" s="29" t="s">
        <v>273</v>
      </c>
      <c r="D604" s="6" t="s">
        <v>1176</v>
      </c>
      <c r="E604" s="6"/>
      <c r="F604" s="6"/>
      <c r="G604" s="6">
        <v>2</v>
      </c>
      <c r="H604" s="6">
        <v>198</v>
      </c>
      <c r="I604" s="6">
        <f t="shared" ca="1" si="366"/>
        <v>147339</v>
      </c>
      <c r="J604" s="6">
        <f ca="1">(INT((VLOOKUP(C604*100+10*(G604-1),[1]导表_副本怪物!$B$4:$AK$100000,23,0)*20+(VLOOKUP(C604*100+10*(G604-1),[1]导表_副本怪物!$B$4:$AK$100000,31,0)+VLOOKUP(C604*100+10*(G604-1),[1]导表_副本怪物!$B$4:$AK$100000,32,0)+VLOOKUP(C604*100+10*(G604-1),[1]导表_副本怪物!$B$4:$AK$100000,33,0)+VLOOKUP(C604*100+10*(G604-1),[1]导表_副本怪物!$B$4:$AK$100000,34,0)+VLOOKUP(C604*100+10*(G604-1),[1]导表_副本怪物!$B$4:$AK$100000,35,0))*20)*1000)/1000)</f>
        <v>173340</v>
      </c>
      <c r="K604" s="6"/>
      <c r="L604" s="6"/>
      <c r="M604" s="6">
        <v>1</v>
      </c>
      <c r="N604" s="6">
        <v>1</v>
      </c>
      <c r="O604" s="6"/>
      <c r="P604" s="6">
        <v>0</v>
      </c>
      <c r="Q604" s="6">
        <f t="shared" si="309"/>
        <v>19910</v>
      </c>
      <c r="R604" s="41">
        <f t="shared" si="310"/>
        <v>19901</v>
      </c>
      <c r="S604" s="41">
        <v>500</v>
      </c>
      <c r="T604" s="41">
        <f t="shared" si="370"/>
        <v>19902</v>
      </c>
      <c r="U604" s="41">
        <v>500</v>
      </c>
      <c r="V604" s="41">
        <f t="shared" si="371"/>
        <v>19903</v>
      </c>
      <c r="W604" s="41">
        <v>500</v>
      </c>
      <c r="X604" s="41">
        <f t="shared" si="253"/>
        <v>19904</v>
      </c>
      <c r="Y604" s="41">
        <v>500</v>
      </c>
      <c r="Z604" s="41">
        <f t="shared" si="254"/>
        <v>19905</v>
      </c>
      <c r="AA604" s="41">
        <v>500</v>
      </c>
      <c r="AB604" s="41">
        <f t="shared" si="255"/>
        <v>19906</v>
      </c>
      <c r="AC604" s="41">
        <v>500</v>
      </c>
      <c r="AD604" s="41">
        <f t="shared" si="264"/>
        <v>19907</v>
      </c>
      <c r="AE604" s="41">
        <v>1</v>
      </c>
      <c r="AF604" s="6"/>
      <c r="AG604" s="6"/>
      <c r="AH604" s="6">
        <f t="shared" ref="AH604" si="384">AH204</f>
        <v>9</v>
      </c>
      <c r="AI604" s="6" t="str">
        <f t="shared" ref="AI604:AJ604" si="385">AI204</f>
        <v>fightbg9</v>
      </c>
      <c r="AJ604" s="6" t="str">
        <f t="shared" si="385"/>
        <v>smallback_9</v>
      </c>
      <c r="AK604" s="18">
        <f>[1]导表_副本怪物!G4062</f>
        <v>19910</v>
      </c>
      <c r="AL604" s="5" t="str">
        <f t="shared" si="313"/>
        <v>map9_4</v>
      </c>
    </row>
    <row r="605" spans="1:38" s="2" customFormat="1" x14ac:dyDescent="0.3">
      <c r="A605" s="6">
        <v>2</v>
      </c>
      <c r="B605" s="11" t="str">
        <f t="shared" si="369"/>
        <v>2-200</v>
      </c>
      <c r="C605" s="29" t="s">
        <v>274</v>
      </c>
      <c r="D605" s="6" t="s">
        <v>1177</v>
      </c>
      <c r="E605" s="6"/>
      <c r="F605" s="6"/>
      <c r="G605" s="11">
        <v>2</v>
      </c>
      <c r="H605" s="6">
        <v>199</v>
      </c>
      <c r="I605" s="6">
        <f t="shared" ca="1" si="366"/>
        <v>166090</v>
      </c>
      <c r="J605" s="6">
        <f ca="1">(INT((VLOOKUP(C605*100+10*(G605-1),[1]导表_副本怪物!$B$4:$AK$100000,23,0)*20+(VLOOKUP(C605*100+10*(G605-1),[1]导表_副本怪物!$B$4:$AK$100000,31,0)+VLOOKUP(C605*100+10*(G605-1),[1]导表_副本怪物!$B$4:$AK$100000,32,0)+VLOOKUP(C605*100+10*(G605-1),[1]导表_副本怪物!$B$4:$AK$100000,33,0)+VLOOKUP(C605*100+10*(G605-1),[1]导表_副本怪物!$B$4:$AK$100000,34,0)+VLOOKUP(C605*100+10*(G605-1),[1]导表_副本怪物!$B$4:$AK$100000,35,0))*20)*1000)/1000)</f>
        <v>195400</v>
      </c>
      <c r="K605" s="6"/>
      <c r="L605" s="6"/>
      <c r="M605" s="6">
        <v>1</v>
      </c>
      <c r="N605" s="6">
        <v>1</v>
      </c>
      <c r="O605" s="6"/>
      <c r="P605" s="6">
        <v>0</v>
      </c>
      <c r="Q605" s="6">
        <f t="shared" si="309"/>
        <v>20010</v>
      </c>
      <c r="R605" s="41">
        <f t="shared" si="310"/>
        <v>20001</v>
      </c>
      <c r="S605" s="41">
        <v>500</v>
      </c>
      <c r="T605" s="41">
        <f t="shared" si="370"/>
        <v>20002</v>
      </c>
      <c r="U605" s="41">
        <v>500</v>
      </c>
      <c r="V605" s="41">
        <f t="shared" si="371"/>
        <v>20003</v>
      </c>
      <c r="W605" s="41">
        <v>500</v>
      </c>
      <c r="X605" s="41">
        <f t="shared" si="253"/>
        <v>20004</v>
      </c>
      <c r="Y605" s="41">
        <v>500</v>
      </c>
      <c r="Z605" s="41">
        <f t="shared" si="254"/>
        <v>20005</v>
      </c>
      <c r="AA605" s="41">
        <v>500</v>
      </c>
      <c r="AB605" s="41">
        <f t="shared" si="255"/>
        <v>20006</v>
      </c>
      <c r="AC605" s="41">
        <v>500</v>
      </c>
      <c r="AD605" s="41">
        <f t="shared" si="264"/>
        <v>20007</v>
      </c>
      <c r="AE605" s="41">
        <v>1</v>
      </c>
      <c r="AF605" s="6"/>
      <c r="AG605" s="6"/>
      <c r="AH605" s="6">
        <f t="shared" ref="AH605" si="386">AH205</f>
        <v>9</v>
      </c>
      <c r="AI605" s="6" t="str">
        <f t="shared" ref="AI605:AJ605" si="387">AI205</f>
        <v>fightbg9</v>
      </c>
      <c r="AJ605" s="6" t="str">
        <f t="shared" si="387"/>
        <v>smallback_9</v>
      </c>
      <c r="AK605" s="18">
        <f>[1]导表_副本怪物!G4063</f>
        <v>20010</v>
      </c>
      <c r="AL605" s="5" t="str">
        <f t="shared" si="313"/>
        <v>map9_5</v>
      </c>
    </row>
    <row r="606" spans="1:38" s="2" customFormat="1" x14ac:dyDescent="0.3">
      <c r="A606" s="6">
        <v>2</v>
      </c>
      <c r="B606" s="6" t="str">
        <f t="shared" si="369"/>
        <v>2-201</v>
      </c>
      <c r="C606" s="29" t="s">
        <v>275</v>
      </c>
      <c r="D606" s="6" t="s">
        <v>1178</v>
      </c>
      <c r="E606" s="6"/>
      <c r="F606" s="6"/>
      <c r="G606" s="6">
        <v>2</v>
      </c>
      <c r="H606" s="6">
        <v>200</v>
      </c>
      <c r="I606" s="6">
        <f t="shared" ca="1" si="366"/>
        <v>151759</v>
      </c>
      <c r="J606" s="6">
        <f ca="1">(INT((VLOOKUP(C606*100+10*(G606-1),[1]导表_副本怪物!$B$4:$AK$100000,23,0)*20+(VLOOKUP(C606*100+10*(G606-1),[1]导表_副本怪物!$B$4:$AK$100000,31,0)+VLOOKUP(C606*100+10*(G606-1),[1]导表_副本怪物!$B$4:$AK$100000,32,0)+VLOOKUP(C606*100+10*(G606-1),[1]导表_副本怪物!$B$4:$AK$100000,33,0)+VLOOKUP(C606*100+10*(G606-1),[1]导表_副本怪物!$B$4:$AK$100000,34,0)+VLOOKUP(C606*100+10*(G606-1),[1]导表_副本怪物!$B$4:$AK$100000,35,0))*20)*1000)/1000)</f>
        <v>178540</v>
      </c>
      <c r="K606" s="12" t="s">
        <v>2126</v>
      </c>
      <c r="L606" s="12" t="s">
        <v>2083</v>
      </c>
      <c r="M606" s="6">
        <v>1</v>
      </c>
      <c r="N606" s="12">
        <v>1</v>
      </c>
      <c r="O606" s="12"/>
      <c r="P606" s="6">
        <v>0</v>
      </c>
      <c r="Q606" s="6">
        <f t="shared" si="309"/>
        <v>20110</v>
      </c>
      <c r="R606" s="41">
        <f t="shared" si="310"/>
        <v>20101</v>
      </c>
      <c r="S606" s="41">
        <v>500</v>
      </c>
      <c r="T606" s="41">
        <f t="shared" si="370"/>
        <v>20102</v>
      </c>
      <c r="U606" s="41">
        <v>500</v>
      </c>
      <c r="V606" s="41">
        <f t="shared" si="371"/>
        <v>20103</v>
      </c>
      <c r="W606" s="41">
        <v>500</v>
      </c>
      <c r="X606" s="41">
        <f t="shared" si="253"/>
        <v>20104</v>
      </c>
      <c r="Y606" s="41">
        <v>500</v>
      </c>
      <c r="Z606" s="41">
        <f t="shared" si="254"/>
        <v>20105</v>
      </c>
      <c r="AA606" s="41">
        <v>500</v>
      </c>
      <c r="AB606" s="41">
        <f t="shared" si="255"/>
        <v>20106</v>
      </c>
      <c r="AC606" s="41">
        <v>500</v>
      </c>
      <c r="AD606" s="41">
        <f t="shared" si="264"/>
        <v>20107</v>
      </c>
      <c r="AE606" s="41">
        <v>1</v>
      </c>
      <c r="AF606" s="6"/>
      <c r="AG606" s="6"/>
      <c r="AH606" s="6">
        <f t="shared" ref="AH606" si="388">AH206</f>
        <v>1</v>
      </c>
      <c r="AI606" s="6" t="str">
        <f t="shared" ref="AI606:AJ606" si="389">AI206</f>
        <v>fightbg1</v>
      </c>
      <c r="AJ606" s="6" t="str">
        <f t="shared" si="389"/>
        <v>smallback_1</v>
      </c>
      <c r="AK606" s="18">
        <f>[1]导表_副本怪物!G4064</f>
        <v>20110</v>
      </c>
      <c r="AL606" s="5" t="str">
        <f t="shared" si="313"/>
        <v>map1_1</v>
      </c>
    </row>
    <row r="607" spans="1:38" s="2" customFormat="1" x14ac:dyDescent="0.3">
      <c r="A607" s="6">
        <v>2</v>
      </c>
      <c r="B607" s="6" t="str">
        <f t="shared" si="369"/>
        <v>2-202</v>
      </c>
      <c r="C607" s="29" t="s">
        <v>276</v>
      </c>
      <c r="D607" s="6" t="s">
        <v>1179</v>
      </c>
      <c r="E607" s="6"/>
      <c r="F607" s="6"/>
      <c r="G607" s="6">
        <v>2</v>
      </c>
      <c r="H607" s="6">
        <v>201</v>
      </c>
      <c r="I607" s="6">
        <f t="shared" ca="1" si="366"/>
        <v>155312</v>
      </c>
      <c r="J607" s="6">
        <f ca="1">(INT((VLOOKUP(C607*100+10*(G607-1),[1]导表_副本怪物!$B$4:$AK$100000,23,0)*20+(VLOOKUP(C607*100+10*(G607-1),[1]导表_副本怪物!$B$4:$AK$100000,31,0)+VLOOKUP(C607*100+10*(G607-1),[1]导表_副本怪物!$B$4:$AK$100000,32,0)+VLOOKUP(C607*100+10*(G607-1),[1]导表_副本怪物!$B$4:$AK$100000,33,0)+VLOOKUP(C607*100+10*(G607-1),[1]导表_副本怪物!$B$4:$AK$100000,34,0)+VLOOKUP(C607*100+10*(G607-1),[1]导表_副本怪物!$B$4:$AK$100000,35,0))*20)*1000)/1000)</f>
        <v>182720</v>
      </c>
      <c r="K607" s="6"/>
      <c r="L607" s="6"/>
      <c r="M607" s="6">
        <v>1</v>
      </c>
      <c r="N607" s="6">
        <v>1</v>
      </c>
      <c r="O607" s="6"/>
      <c r="P607" s="6">
        <v>0</v>
      </c>
      <c r="Q607" s="6">
        <f t="shared" si="309"/>
        <v>20210</v>
      </c>
      <c r="R607" s="41">
        <f t="shared" si="310"/>
        <v>20201</v>
      </c>
      <c r="S607" s="41">
        <v>500</v>
      </c>
      <c r="T607" s="41">
        <f t="shared" si="370"/>
        <v>20202</v>
      </c>
      <c r="U607" s="41">
        <v>500</v>
      </c>
      <c r="V607" s="41">
        <f t="shared" si="371"/>
        <v>20203</v>
      </c>
      <c r="W607" s="41">
        <v>500</v>
      </c>
      <c r="X607" s="41">
        <f t="shared" si="253"/>
        <v>20204</v>
      </c>
      <c r="Y607" s="41">
        <v>500</v>
      </c>
      <c r="Z607" s="41">
        <f t="shared" si="254"/>
        <v>20205</v>
      </c>
      <c r="AA607" s="41">
        <v>500</v>
      </c>
      <c r="AB607" s="41">
        <f t="shared" si="255"/>
        <v>20206</v>
      </c>
      <c r="AC607" s="41">
        <v>500</v>
      </c>
      <c r="AD607" s="41">
        <f t="shared" si="264"/>
        <v>20207</v>
      </c>
      <c r="AE607" s="41">
        <v>1</v>
      </c>
      <c r="AF607" s="6"/>
      <c r="AG607" s="6"/>
      <c r="AH607" s="6">
        <f t="shared" ref="AH607" si="390">AH207</f>
        <v>1</v>
      </c>
      <c r="AI607" s="6" t="str">
        <f t="shared" ref="AI607:AJ607" si="391">AI207</f>
        <v>fightbg1</v>
      </c>
      <c r="AJ607" s="6" t="str">
        <f t="shared" si="391"/>
        <v>smallback_1</v>
      </c>
      <c r="AK607" s="18">
        <f>[1]导表_副本怪物!G4065</f>
        <v>20210</v>
      </c>
      <c r="AL607" s="5" t="str">
        <f t="shared" si="313"/>
        <v>map1_2</v>
      </c>
    </row>
    <row r="608" spans="1:38" s="2" customFormat="1" x14ac:dyDescent="0.3">
      <c r="A608" s="6">
        <v>2</v>
      </c>
      <c r="B608" s="6" t="str">
        <f t="shared" si="369"/>
        <v>2-203</v>
      </c>
      <c r="C608" s="29" t="s">
        <v>277</v>
      </c>
      <c r="D608" s="6" t="s">
        <v>1180</v>
      </c>
      <c r="E608" s="6"/>
      <c r="F608" s="6"/>
      <c r="G608" s="6">
        <v>2</v>
      </c>
      <c r="H608" s="6">
        <v>202</v>
      </c>
      <c r="I608" s="6">
        <f t="shared" ca="1" si="366"/>
        <v>158950</v>
      </c>
      <c r="J608" s="6">
        <f ca="1">(INT((VLOOKUP(C608*100+10*(G608-1),[1]导表_副本怪物!$B$4:$AK$100000,23,0)*20+(VLOOKUP(C608*100+10*(G608-1),[1]导表_副本怪物!$B$4:$AK$100000,31,0)+VLOOKUP(C608*100+10*(G608-1),[1]导表_副本怪物!$B$4:$AK$100000,32,0)+VLOOKUP(C608*100+10*(G608-1),[1]导表_副本怪物!$B$4:$AK$100000,33,0)+VLOOKUP(C608*100+10*(G608-1),[1]导表_副本怪物!$B$4:$AK$100000,34,0)+VLOOKUP(C608*100+10*(G608-1),[1]导表_副本怪物!$B$4:$AK$100000,35,0))*20)*1000)/1000)</f>
        <v>187000</v>
      </c>
      <c r="K608" s="6"/>
      <c r="L608" s="6"/>
      <c r="M608" s="6">
        <v>1</v>
      </c>
      <c r="N608" s="6">
        <v>1</v>
      </c>
      <c r="O608" s="6"/>
      <c r="P608" s="6">
        <v>0</v>
      </c>
      <c r="Q608" s="6">
        <f t="shared" si="309"/>
        <v>20310</v>
      </c>
      <c r="R608" s="41">
        <f t="shared" si="310"/>
        <v>20301</v>
      </c>
      <c r="S608" s="41">
        <v>500</v>
      </c>
      <c r="T608" s="41">
        <f t="shared" si="370"/>
        <v>20302</v>
      </c>
      <c r="U608" s="41">
        <v>500</v>
      </c>
      <c r="V608" s="41">
        <f t="shared" si="371"/>
        <v>20303</v>
      </c>
      <c r="W608" s="41">
        <v>500</v>
      </c>
      <c r="X608" s="41">
        <f t="shared" ref="X608:X671" si="392">R608+3</f>
        <v>20304</v>
      </c>
      <c r="Y608" s="41">
        <v>500</v>
      </c>
      <c r="Z608" s="41">
        <f t="shared" ref="Z608:Z671" si="393">R608+4</f>
        <v>20305</v>
      </c>
      <c r="AA608" s="41">
        <v>500</v>
      </c>
      <c r="AB608" s="41">
        <f t="shared" ref="AB608:AB671" si="394">R608+5</f>
        <v>20306</v>
      </c>
      <c r="AC608" s="41">
        <v>500</v>
      </c>
      <c r="AD608" s="41">
        <f t="shared" si="264"/>
        <v>20307</v>
      </c>
      <c r="AE608" s="41">
        <v>1</v>
      </c>
      <c r="AF608" s="6"/>
      <c r="AG608" s="6"/>
      <c r="AH608" s="6">
        <f t="shared" ref="AH608" si="395">AH208</f>
        <v>1</v>
      </c>
      <c r="AI608" s="6" t="str">
        <f t="shared" ref="AI608:AJ608" si="396">AI208</f>
        <v>fightbg1</v>
      </c>
      <c r="AJ608" s="6" t="str">
        <f t="shared" si="396"/>
        <v>smallback_1</v>
      </c>
      <c r="AK608" s="18">
        <f>[1]导表_副本怪物!G4066</f>
        <v>20310</v>
      </c>
      <c r="AL608" s="5" t="str">
        <f t="shared" si="313"/>
        <v>map1_3</v>
      </c>
    </row>
    <row r="609" spans="1:38" s="2" customFormat="1" x14ac:dyDescent="0.3">
      <c r="A609" s="6">
        <v>2</v>
      </c>
      <c r="B609" s="6" t="str">
        <f t="shared" si="369"/>
        <v>2-204</v>
      </c>
      <c r="C609" s="29" t="s">
        <v>278</v>
      </c>
      <c r="D609" s="6" t="s">
        <v>1181</v>
      </c>
      <c r="E609" s="6"/>
      <c r="F609" s="6"/>
      <c r="G609" s="6">
        <v>2</v>
      </c>
      <c r="H609" s="6">
        <v>203</v>
      </c>
      <c r="I609" s="6">
        <f t="shared" ca="1" si="366"/>
        <v>162537</v>
      </c>
      <c r="J609" s="6">
        <f ca="1">(INT((VLOOKUP(C609*100+10*(G609-1),[1]导表_副本怪物!$B$4:$AK$100000,23,0)*20+(VLOOKUP(C609*100+10*(G609-1),[1]导表_副本怪物!$B$4:$AK$100000,31,0)+VLOOKUP(C609*100+10*(G609-1),[1]导表_副本怪物!$B$4:$AK$100000,32,0)+VLOOKUP(C609*100+10*(G609-1),[1]导表_副本怪物!$B$4:$AK$100000,33,0)+VLOOKUP(C609*100+10*(G609-1),[1]导表_副本怪物!$B$4:$AK$100000,34,0)+VLOOKUP(C609*100+10*(G609-1),[1]导表_副本怪物!$B$4:$AK$100000,35,0))*20)*1000)/1000)</f>
        <v>191220</v>
      </c>
      <c r="K609" s="6"/>
      <c r="L609" s="6"/>
      <c r="M609" s="6">
        <v>1</v>
      </c>
      <c r="N609" s="12">
        <v>1</v>
      </c>
      <c r="O609" s="12"/>
      <c r="P609" s="6">
        <v>0</v>
      </c>
      <c r="Q609" s="6">
        <f t="shared" si="309"/>
        <v>20410</v>
      </c>
      <c r="R609" s="41">
        <f t="shared" si="310"/>
        <v>20401</v>
      </c>
      <c r="S609" s="41">
        <v>500</v>
      </c>
      <c r="T609" s="41">
        <f t="shared" si="370"/>
        <v>20402</v>
      </c>
      <c r="U609" s="41">
        <v>500</v>
      </c>
      <c r="V609" s="41">
        <f t="shared" si="371"/>
        <v>20403</v>
      </c>
      <c r="W609" s="41">
        <v>500</v>
      </c>
      <c r="X609" s="41">
        <f t="shared" si="392"/>
        <v>20404</v>
      </c>
      <c r="Y609" s="41">
        <v>500</v>
      </c>
      <c r="Z609" s="41">
        <f t="shared" si="393"/>
        <v>20405</v>
      </c>
      <c r="AA609" s="41">
        <v>500</v>
      </c>
      <c r="AB609" s="41">
        <f t="shared" si="394"/>
        <v>20406</v>
      </c>
      <c r="AC609" s="41">
        <v>500</v>
      </c>
      <c r="AD609" s="41">
        <f t="shared" si="264"/>
        <v>20407</v>
      </c>
      <c r="AE609" s="41">
        <v>1</v>
      </c>
      <c r="AF609" s="6"/>
      <c r="AG609" s="6"/>
      <c r="AH609" s="6">
        <f t="shared" ref="AH609" si="397">AH209</f>
        <v>1</v>
      </c>
      <c r="AI609" s="6" t="str">
        <f t="shared" ref="AI609:AJ609" si="398">AI209</f>
        <v>fightbg1</v>
      </c>
      <c r="AJ609" s="6" t="str">
        <f t="shared" si="398"/>
        <v>smallback_1</v>
      </c>
      <c r="AK609" s="18">
        <f>[1]导表_副本怪物!G4067</f>
        <v>20410</v>
      </c>
      <c r="AL609" s="5" t="str">
        <f t="shared" si="313"/>
        <v>map1_4</v>
      </c>
    </row>
    <row r="610" spans="1:38" s="2" customFormat="1" x14ac:dyDescent="0.3">
      <c r="A610" s="6">
        <v>2</v>
      </c>
      <c r="B610" s="11" t="str">
        <f t="shared" si="369"/>
        <v>2-205</v>
      </c>
      <c r="C610" s="29" t="s">
        <v>279</v>
      </c>
      <c r="D610" s="6" t="s">
        <v>1182</v>
      </c>
      <c r="E610" s="6"/>
      <c r="F610" s="6"/>
      <c r="G610" s="11">
        <v>2</v>
      </c>
      <c r="H610" s="6">
        <v>204</v>
      </c>
      <c r="I610" s="6">
        <f t="shared" ca="1" si="366"/>
        <v>174624</v>
      </c>
      <c r="J610" s="6">
        <f ca="1">(INT((VLOOKUP(C610*100+10*(G610-1),[1]导表_副本怪物!$B$4:$AK$100000,23,0)*20+(VLOOKUP(C610*100+10*(G610-1),[1]导表_副本怪物!$B$4:$AK$100000,31,0)+VLOOKUP(C610*100+10*(G610-1),[1]导表_副本怪物!$B$4:$AK$100000,32,0)+VLOOKUP(C610*100+10*(G610-1),[1]导表_副本怪物!$B$4:$AK$100000,33,0)+VLOOKUP(C610*100+10*(G610-1),[1]导表_副本怪物!$B$4:$AK$100000,34,0)+VLOOKUP(C610*100+10*(G610-1),[1]导表_副本怪物!$B$4:$AK$100000,35,0))*20)*1000)/1000)</f>
        <v>205440</v>
      </c>
      <c r="K610" s="6"/>
      <c r="L610" s="6"/>
      <c r="M610" s="6">
        <v>1</v>
      </c>
      <c r="N610" s="6">
        <v>1</v>
      </c>
      <c r="O610" s="6"/>
      <c r="P610" s="6">
        <v>0</v>
      </c>
      <c r="Q610" s="6">
        <f t="shared" si="309"/>
        <v>20510</v>
      </c>
      <c r="R610" s="41">
        <f t="shared" si="310"/>
        <v>20501</v>
      </c>
      <c r="S610" s="41">
        <v>500</v>
      </c>
      <c r="T610" s="41">
        <f t="shared" si="370"/>
        <v>20502</v>
      </c>
      <c r="U610" s="41">
        <v>500</v>
      </c>
      <c r="V610" s="41">
        <f t="shared" si="371"/>
        <v>20503</v>
      </c>
      <c r="W610" s="41">
        <v>500</v>
      </c>
      <c r="X610" s="41">
        <f t="shared" si="392"/>
        <v>20504</v>
      </c>
      <c r="Y610" s="41">
        <v>500</v>
      </c>
      <c r="Z610" s="41">
        <f t="shared" si="393"/>
        <v>20505</v>
      </c>
      <c r="AA610" s="41">
        <v>500</v>
      </c>
      <c r="AB610" s="41">
        <f t="shared" si="394"/>
        <v>20506</v>
      </c>
      <c r="AC610" s="41">
        <v>500</v>
      </c>
      <c r="AD610" s="41">
        <f t="shared" si="264"/>
        <v>20507</v>
      </c>
      <c r="AE610" s="41">
        <v>1</v>
      </c>
      <c r="AF610" s="6"/>
      <c r="AG610" s="6"/>
      <c r="AH610" s="6">
        <f t="shared" ref="AH610" si="399">AH210</f>
        <v>1</v>
      </c>
      <c r="AI610" s="6" t="str">
        <f t="shared" ref="AI610:AJ610" si="400">AI210</f>
        <v>fightbg1</v>
      </c>
      <c r="AJ610" s="6" t="str">
        <f t="shared" si="400"/>
        <v>smallback_1</v>
      </c>
      <c r="AK610" s="18">
        <f>[1]导表_副本怪物!G4068</f>
        <v>20510</v>
      </c>
      <c r="AL610" s="5" t="str">
        <f t="shared" si="313"/>
        <v>map1_5</v>
      </c>
    </row>
    <row r="611" spans="1:38" s="2" customFormat="1" x14ac:dyDescent="0.3">
      <c r="A611" s="6">
        <v>2</v>
      </c>
      <c r="B611" s="6" t="str">
        <f t="shared" si="369"/>
        <v>2-206</v>
      </c>
      <c r="C611" s="29" t="s">
        <v>280</v>
      </c>
      <c r="D611" s="6" t="s">
        <v>1183</v>
      </c>
      <c r="E611" s="6"/>
      <c r="F611" s="6"/>
      <c r="G611" s="6">
        <v>2</v>
      </c>
      <c r="H611" s="6">
        <v>205</v>
      </c>
      <c r="I611" s="6">
        <f t="shared" ca="1" si="366"/>
        <v>159528</v>
      </c>
      <c r="J611" s="6">
        <f ca="1">(INT((VLOOKUP(C611*100+10*(G611-1),[1]导表_副本怪物!$B$4:$AK$100000,23,0)*20+(VLOOKUP(C611*100+10*(G611-1),[1]导表_副本怪物!$B$4:$AK$100000,31,0)+VLOOKUP(C611*100+10*(G611-1),[1]导表_副本怪物!$B$4:$AK$100000,32,0)+VLOOKUP(C611*100+10*(G611-1),[1]导表_副本怪物!$B$4:$AK$100000,33,0)+VLOOKUP(C611*100+10*(G611-1),[1]导表_副本怪物!$B$4:$AK$100000,34,0)+VLOOKUP(C611*100+10*(G611-1),[1]导表_副本怪物!$B$4:$AK$100000,35,0))*20)*1000)/1000)</f>
        <v>187680</v>
      </c>
      <c r="K611" s="12" t="s">
        <v>2082</v>
      </c>
      <c r="L611" s="12" t="s">
        <v>2083</v>
      </c>
      <c r="M611" s="6">
        <v>1</v>
      </c>
      <c r="N611" s="6">
        <v>1</v>
      </c>
      <c r="O611" s="6"/>
      <c r="P611" s="6">
        <v>0</v>
      </c>
      <c r="Q611" s="6">
        <f t="shared" si="309"/>
        <v>20610</v>
      </c>
      <c r="R611" s="41">
        <f t="shared" si="310"/>
        <v>20601</v>
      </c>
      <c r="S611" s="41">
        <v>500</v>
      </c>
      <c r="T611" s="41">
        <f t="shared" si="370"/>
        <v>20602</v>
      </c>
      <c r="U611" s="41">
        <v>500</v>
      </c>
      <c r="V611" s="41">
        <f t="shared" si="371"/>
        <v>20603</v>
      </c>
      <c r="W611" s="41">
        <v>500</v>
      </c>
      <c r="X611" s="41">
        <f t="shared" si="392"/>
        <v>20604</v>
      </c>
      <c r="Y611" s="41">
        <v>500</v>
      </c>
      <c r="Z611" s="41">
        <f t="shared" si="393"/>
        <v>20605</v>
      </c>
      <c r="AA611" s="41">
        <v>500</v>
      </c>
      <c r="AB611" s="41">
        <f t="shared" si="394"/>
        <v>20606</v>
      </c>
      <c r="AC611" s="41">
        <v>500</v>
      </c>
      <c r="AD611" s="41">
        <f t="shared" si="264"/>
        <v>20607</v>
      </c>
      <c r="AE611" s="41">
        <v>1</v>
      </c>
      <c r="AF611" s="6"/>
      <c r="AG611" s="6"/>
      <c r="AH611" s="6">
        <f t="shared" ref="AH611" si="401">AH211</f>
        <v>1</v>
      </c>
      <c r="AI611" s="6" t="str">
        <f t="shared" ref="AI611:AJ611" si="402">AI211</f>
        <v>fightbg1</v>
      </c>
      <c r="AJ611" s="6" t="str">
        <f t="shared" si="402"/>
        <v>smallback_1</v>
      </c>
      <c r="AK611" s="18">
        <f>[1]导表_副本怪物!G4069</f>
        <v>20610</v>
      </c>
      <c r="AL611" s="5" t="str">
        <f t="shared" si="313"/>
        <v>map1_1</v>
      </c>
    </row>
    <row r="612" spans="1:38" s="2" customFormat="1" x14ac:dyDescent="0.3">
      <c r="A612" s="6">
        <v>2</v>
      </c>
      <c r="B612" s="6" t="str">
        <f t="shared" si="369"/>
        <v>2-207</v>
      </c>
      <c r="C612" s="29" t="s">
        <v>281</v>
      </c>
      <c r="D612" s="6" t="s">
        <v>1184</v>
      </c>
      <c r="E612" s="6"/>
      <c r="F612" s="6"/>
      <c r="G612" s="6">
        <v>2</v>
      </c>
      <c r="H612" s="6">
        <v>206</v>
      </c>
      <c r="I612" s="6">
        <f t="shared" ca="1" si="366"/>
        <v>163302</v>
      </c>
      <c r="J612" s="6">
        <f ca="1">(INT((VLOOKUP(C612*100+10*(G612-1),[1]导表_副本怪物!$B$4:$AK$100000,23,0)*20+(VLOOKUP(C612*100+10*(G612-1),[1]导表_副本怪物!$B$4:$AK$100000,31,0)+VLOOKUP(C612*100+10*(G612-1),[1]导表_副本怪物!$B$4:$AK$100000,32,0)+VLOOKUP(C612*100+10*(G612-1),[1]导表_副本怪物!$B$4:$AK$100000,33,0)+VLOOKUP(C612*100+10*(G612-1),[1]导表_副本怪物!$B$4:$AK$100000,34,0)+VLOOKUP(C612*100+10*(G612-1),[1]导表_副本怪物!$B$4:$AK$100000,35,0))*20)*1000)/1000)</f>
        <v>192120</v>
      </c>
      <c r="K612" s="6"/>
      <c r="L612" s="6"/>
      <c r="M612" s="6">
        <v>1</v>
      </c>
      <c r="N612" s="12">
        <v>1</v>
      </c>
      <c r="O612" s="12"/>
      <c r="P612" s="6">
        <v>0</v>
      </c>
      <c r="Q612" s="6">
        <f t="shared" si="309"/>
        <v>20710</v>
      </c>
      <c r="R612" s="41">
        <f t="shared" si="310"/>
        <v>20701</v>
      </c>
      <c r="S612" s="41">
        <v>500</v>
      </c>
      <c r="T612" s="41">
        <f t="shared" si="370"/>
        <v>20702</v>
      </c>
      <c r="U612" s="41">
        <v>500</v>
      </c>
      <c r="V612" s="41">
        <f t="shared" si="371"/>
        <v>20703</v>
      </c>
      <c r="W612" s="41">
        <v>500</v>
      </c>
      <c r="X612" s="41">
        <f t="shared" si="392"/>
        <v>20704</v>
      </c>
      <c r="Y612" s="41">
        <v>500</v>
      </c>
      <c r="Z612" s="41">
        <f t="shared" si="393"/>
        <v>20705</v>
      </c>
      <c r="AA612" s="41">
        <v>500</v>
      </c>
      <c r="AB612" s="41">
        <f t="shared" si="394"/>
        <v>20706</v>
      </c>
      <c r="AC612" s="41">
        <v>500</v>
      </c>
      <c r="AD612" s="41">
        <f t="shared" ref="AD612:AD675" si="403">R612+6</f>
        <v>20707</v>
      </c>
      <c r="AE612" s="41">
        <v>1</v>
      </c>
      <c r="AF612" s="6"/>
      <c r="AG612" s="6"/>
      <c r="AH612" s="6">
        <f t="shared" ref="AH612" si="404">AH212</f>
        <v>1</v>
      </c>
      <c r="AI612" s="6" t="str">
        <f t="shared" ref="AI612:AJ612" si="405">AI212</f>
        <v>fightbg1</v>
      </c>
      <c r="AJ612" s="6" t="str">
        <f t="shared" si="405"/>
        <v>smallback_1</v>
      </c>
      <c r="AK612" s="18">
        <f>[1]导表_副本怪物!G4070</f>
        <v>20710</v>
      </c>
      <c r="AL612" s="5" t="str">
        <f t="shared" si="313"/>
        <v>map1_2</v>
      </c>
    </row>
    <row r="613" spans="1:38" s="2" customFormat="1" x14ac:dyDescent="0.3">
      <c r="A613" s="6">
        <v>2</v>
      </c>
      <c r="B613" s="6" t="str">
        <f t="shared" si="369"/>
        <v>2-208</v>
      </c>
      <c r="C613" s="29" t="s">
        <v>282</v>
      </c>
      <c r="D613" s="6" t="s">
        <v>1185</v>
      </c>
      <c r="E613" s="6"/>
      <c r="F613" s="6"/>
      <c r="G613" s="6">
        <v>2</v>
      </c>
      <c r="H613" s="6">
        <v>207</v>
      </c>
      <c r="I613" s="6">
        <f t="shared" ca="1" si="366"/>
        <v>167110</v>
      </c>
      <c r="J613" s="6">
        <f ca="1">(INT((VLOOKUP(C613*100+10*(G613-1),[1]导表_副本怪物!$B$4:$AK$100000,23,0)*20+(VLOOKUP(C613*100+10*(G613-1),[1]导表_副本怪物!$B$4:$AK$100000,31,0)+VLOOKUP(C613*100+10*(G613-1),[1]导表_副本怪物!$B$4:$AK$100000,32,0)+VLOOKUP(C613*100+10*(G613-1),[1]导表_副本怪物!$B$4:$AK$100000,33,0)+VLOOKUP(C613*100+10*(G613-1),[1]导表_副本怪物!$B$4:$AK$100000,34,0)+VLOOKUP(C613*100+10*(G613-1),[1]导表_副本怪物!$B$4:$AK$100000,35,0))*20)*1000)/1000)</f>
        <v>196600</v>
      </c>
      <c r="K613" s="6"/>
      <c r="L613" s="6"/>
      <c r="M613" s="6">
        <v>1</v>
      </c>
      <c r="N613" s="6">
        <v>1</v>
      </c>
      <c r="O613" s="6"/>
      <c r="P613" s="6">
        <v>0</v>
      </c>
      <c r="Q613" s="6">
        <f t="shared" si="309"/>
        <v>20810</v>
      </c>
      <c r="R613" s="41">
        <f t="shared" si="310"/>
        <v>20801</v>
      </c>
      <c r="S613" s="41">
        <v>500</v>
      </c>
      <c r="T613" s="41">
        <f t="shared" si="370"/>
        <v>20802</v>
      </c>
      <c r="U613" s="41">
        <v>500</v>
      </c>
      <c r="V613" s="41">
        <f t="shared" si="371"/>
        <v>20803</v>
      </c>
      <c r="W613" s="41">
        <v>500</v>
      </c>
      <c r="X613" s="41">
        <f t="shared" si="392"/>
        <v>20804</v>
      </c>
      <c r="Y613" s="41">
        <v>500</v>
      </c>
      <c r="Z613" s="41">
        <f t="shared" si="393"/>
        <v>20805</v>
      </c>
      <c r="AA613" s="41">
        <v>500</v>
      </c>
      <c r="AB613" s="41">
        <f t="shared" si="394"/>
        <v>20806</v>
      </c>
      <c r="AC613" s="41">
        <v>500</v>
      </c>
      <c r="AD613" s="41">
        <f t="shared" si="403"/>
        <v>20807</v>
      </c>
      <c r="AE613" s="41">
        <v>1</v>
      </c>
      <c r="AF613" s="6"/>
      <c r="AG613" s="6"/>
      <c r="AH613" s="6">
        <f t="shared" ref="AH613" si="406">AH213</f>
        <v>1</v>
      </c>
      <c r="AI613" s="6" t="str">
        <f t="shared" ref="AI613:AJ613" si="407">AI213</f>
        <v>fightbg1</v>
      </c>
      <c r="AJ613" s="6" t="str">
        <f t="shared" si="407"/>
        <v>smallback_1</v>
      </c>
      <c r="AK613" s="18">
        <f>[1]导表_副本怪物!G4071</f>
        <v>20810</v>
      </c>
      <c r="AL613" s="5" t="str">
        <f t="shared" si="313"/>
        <v>map1_3</v>
      </c>
    </row>
    <row r="614" spans="1:38" s="2" customFormat="1" x14ac:dyDescent="0.3">
      <c r="A614" s="6">
        <v>2</v>
      </c>
      <c r="B614" s="6" t="str">
        <f t="shared" si="369"/>
        <v>2-209</v>
      </c>
      <c r="C614" s="29" t="s">
        <v>283</v>
      </c>
      <c r="D614" s="6" t="s">
        <v>1186</v>
      </c>
      <c r="E614" s="6"/>
      <c r="F614" s="6"/>
      <c r="G614" s="6">
        <v>2</v>
      </c>
      <c r="H614" s="6">
        <v>208</v>
      </c>
      <c r="I614" s="6">
        <f t="shared" ca="1" si="366"/>
        <v>170884</v>
      </c>
      <c r="J614" s="6">
        <f ca="1">(INT((VLOOKUP(C614*100+10*(G614-1),[1]导表_副本怪物!$B$4:$AK$100000,23,0)*20+(VLOOKUP(C614*100+10*(G614-1),[1]导表_副本怪物!$B$4:$AK$100000,31,0)+VLOOKUP(C614*100+10*(G614-1),[1]导表_副本怪物!$B$4:$AK$100000,32,0)+VLOOKUP(C614*100+10*(G614-1),[1]导表_副本怪物!$B$4:$AK$100000,33,0)+VLOOKUP(C614*100+10*(G614-1),[1]导表_副本怪物!$B$4:$AK$100000,34,0)+VLOOKUP(C614*100+10*(G614-1),[1]导表_副本怪物!$B$4:$AK$100000,35,0))*20)*1000)/1000)</f>
        <v>201040</v>
      </c>
      <c r="K614" s="6"/>
      <c r="L614" s="6"/>
      <c r="M614" s="6">
        <v>1</v>
      </c>
      <c r="N614" s="6">
        <v>1</v>
      </c>
      <c r="O614" s="6"/>
      <c r="P614" s="6">
        <v>0</v>
      </c>
      <c r="Q614" s="6">
        <f t="shared" si="309"/>
        <v>20910</v>
      </c>
      <c r="R614" s="41">
        <f t="shared" si="310"/>
        <v>20901</v>
      </c>
      <c r="S614" s="41">
        <v>500</v>
      </c>
      <c r="T614" s="41">
        <f t="shared" si="370"/>
        <v>20902</v>
      </c>
      <c r="U614" s="41">
        <v>500</v>
      </c>
      <c r="V614" s="41">
        <f t="shared" si="371"/>
        <v>20903</v>
      </c>
      <c r="W614" s="41">
        <v>500</v>
      </c>
      <c r="X614" s="41">
        <f t="shared" si="392"/>
        <v>20904</v>
      </c>
      <c r="Y614" s="41">
        <v>500</v>
      </c>
      <c r="Z614" s="41">
        <f t="shared" si="393"/>
        <v>20905</v>
      </c>
      <c r="AA614" s="41">
        <v>500</v>
      </c>
      <c r="AB614" s="41">
        <f t="shared" si="394"/>
        <v>20906</v>
      </c>
      <c r="AC614" s="41">
        <v>500</v>
      </c>
      <c r="AD614" s="41">
        <f t="shared" si="403"/>
        <v>20907</v>
      </c>
      <c r="AE614" s="41">
        <v>1</v>
      </c>
      <c r="AF614" s="6"/>
      <c r="AG614" s="6"/>
      <c r="AH614" s="6">
        <f t="shared" ref="AH614" si="408">AH214</f>
        <v>1</v>
      </c>
      <c r="AI614" s="6" t="str">
        <f t="shared" ref="AI614:AJ614" si="409">AI214</f>
        <v>fightbg1</v>
      </c>
      <c r="AJ614" s="6" t="str">
        <f t="shared" si="409"/>
        <v>smallback_1</v>
      </c>
      <c r="AK614" s="18">
        <f>[1]导表_副本怪物!G4072</f>
        <v>20910</v>
      </c>
      <c r="AL614" s="5" t="str">
        <f t="shared" si="313"/>
        <v>map1_4</v>
      </c>
    </row>
    <row r="615" spans="1:38" s="2" customFormat="1" x14ac:dyDescent="0.3">
      <c r="A615" s="6">
        <v>2</v>
      </c>
      <c r="B615" s="11" t="str">
        <f t="shared" si="369"/>
        <v>2-210</v>
      </c>
      <c r="C615" s="29" t="s">
        <v>284</v>
      </c>
      <c r="D615" s="6" t="s">
        <v>1187</v>
      </c>
      <c r="E615" s="6"/>
      <c r="F615" s="6"/>
      <c r="G615" s="11">
        <v>2</v>
      </c>
      <c r="H615" s="6">
        <v>209</v>
      </c>
      <c r="I615" s="6">
        <f t="shared" ca="1" si="366"/>
        <v>195483</v>
      </c>
      <c r="J615" s="6">
        <f ca="1">(INT((VLOOKUP(C615*100+10*(G615-1),[1]导表_副本怪物!$B$4:$AK$100000,23,0)*20+(VLOOKUP(C615*100+10*(G615-1),[1]导表_副本怪物!$B$4:$AK$100000,31,0)+VLOOKUP(C615*100+10*(G615-1),[1]导表_副本怪物!$B$4:$AK$100000,32,0)+VLOOKUP(C615*100+10*(G615-1),[1]导表_副本怪物!$B$4:$AK$100000,33,0)+VLOOKUP(C615*100+10*(G615-1),[1]导表_副本怪物!$B$4:$AK$100000,34,0)+VLOOKUP(C615*100+10*(G615-1),[1]导表_副本怪物!$B$4:$AK$100000,35,0))*20)*1000)/1000)</f>
        <v>229980</v>
      </c>
      <c r="K615" s="6"/>
      <c r="L615" s="6"/>
      <c r="M615" s="6">
        <v>1</v>
      </c>
      <c r="N615" s="12">
        <v>1</v>
      </c>
      <c r="O615" s="12"/>
      <c r="P615" s="6">
        <v>0</v>
      </c>
      <c r="Q615" s="6">
        <f t="shared" si="309"/>
        <v>21010</v>
      </c>
      <c r="R615" s="41">
        <f t="shared" si="310"/>
        <v>21001</v>
      </c>
      <c r="S615" s="41">
        <v>500</v>
      </c>
      <c r="T615" s="41">
        <f t="shared" si="370"/>
        <v>21002</v>
      </c>
      <c r="U615" s="41">
        <v>500</v>
      </c>
      <c r="V615" s="41">
        <f t="shared" si="371"/>
        <v>21003</v>
      </c>
      <c r="W615" s="41">
        <v>500</v>
      </c>
      <c r="X615" s="41">
        <f t="shared" si="392"/>
        <v>21004</v>
      </c>
      <c r="Y615" s="41">
        <v>500</v>
      </c>
      <c r="Z615" s="41">
        <f t="shared" si="393"/>
        <v>21005</v>
      </c>
      <c r="AA615" s="41">
        <v>500</v>
      </c>
      <c r="AB615" s="41">
        <f t="shared" si="394"/>
        <v>21006</v>
      </c>
      <c r="AC615" s="41">
        <v>500</v>
      </c>
      <c r="AD615" s="41">
        <f t="shared" si="403"/>
        <v>21007</v>
      </c>
      <c r="AE615" s="41">
        <v>1</v>
      </c>
      <c r="AF615" s="6"/>
      <c r="AG615" s="6"/>
      <c r="AH615" s="6">
        <f t="shared" ref="AH615" si="410">AH215</f>
        <v>1</v>
      </c>
      <c r="AI615" s="6" t="str">
        <f t="shared" ref="AI615:AJ615" si="411">AI215</f>
        <v>fightbg1</v>
      </c>
      <c r="AJ615" s="6" t="str">
        <f t="shared" si="411"/>
        <v>smallback_1</v>
      </c>
      <c r="AK615" s="18">
        <f>[1]导表_副本怪物!G4073</f>
        <v>21010</v>
      </c>
      <c r="AL615" s="5" t="str">
        <f t="shared" si="313"/>
        <v>map1_5</v>
      </c>
    </row>
    <row r="616" spans="1:38" s="2" customFormat="1" x14ac:dyDescent="0.3">
      <c r="A616" s="6">
        <v>2</v>
      </c>
      <c r="B616" s="6" t="str">
        <f t="shared" si="369"/>
        <v>2-211</v>
      </c>
      <c r="C616" s="29" t="s">
        <v>285</v>
      </c>
      <c r="D616" s="6" t="s">
        <v>1188</v>
      </c>
      <c r="E616" s="6"/>
      <c r="F616" s="6"/>
      <c r="G616" s="6">
        <v>2</v>
      </c>
      <c r="H616" s="6">
        <v>210</v>
      </c>
      <c r="I616" s="6">
        <f t="shared" ca="1" si="366"/>
        <v>178483</v>
      </c>
      <c r="J616" s="6">
        <f ca="1">(INT((VLOOKUP(C616*100+10*(G616-1),[1]导表_副本怪物!$B$4:$AK$100000,23,0)*20+(VLOOKUP(C616*100+10*(G616-1),[1]导表_副本怪物!$B$4:$AK$100000,31,0)+VLOOKUP(C616*100+10*(G616-1),[1]导表_副本怪物!$B$4:$AK$100000,32,0)+VLOOKUP(C616*100+10*(G616-1),[1]导表_副本怪物!$B$4:$AK$100000,33,0)+VLOOKUP(C616*100+10*(G616-1),[1]导表_副本怪物!$B$4:$AK$100000,34,0)+VLOOKUP(C616*100+10*(G616-1),[1]导表_副本怪物!$B$4:$AK$100000,35,0))*20)*1000)/1000)</f>
        <v>209980</v>
      </c>
      <c r="K616" s="12" t="s">
        <v>2084</v>
      </c>
      <c r="L616" s="12" t="s">
        <v>2083</v>
      </c>
      <c r="M616" s="6">
        <v>1</v>
      </c>
      <c r="N616" s="6">
        <v>1</v>
      </c>
      <c r="O616" s="6"/>
      <c r="P616" s="6">
        <v>0</v>
      </c>
      <c r="Q616" s="6">
        <f t="shared" si="309"/>
        <v>21110</v>
      </c>
      <c r="R616" s="41">
        <f t="shared" si="310"/>
        <v>21101</v>
      </c>
      <c r="S616" s="41">
        <v>500</v>
      </c>
      <c r="T616" s="41">
        <f t="shared" si="370"/>
        <v>21102</v>
      </c>
      <c r="U616" s="41">
        <v>500</v>
      </c>
      <c r="V616" s="41">
        <f t="shared" si="371"/>
        <v>21103</v>
      </c>
      <c r="W616" s="41">
        <v>500</v>
      </c>
      <c r="X616" s="41">
        <f t="shared" si="392"/>
        <v>21104</v>
      </c>
      <c r="Y616" s="41">
        <v>500</v>
      </c>
      <c r="Z616" s="41">
        <f t="shared" si="393"/>
        <v>21105</v>
      </c>
      <c r="AA616" s="41">
        <v>500</v>
      </c>
      <c r="AB616" s="41">
        <f t="shared" si="394"/>
        <v>21106</v>
      </c>
      <c r="AC616" s="41">
        <v>500</v>
      </c>
      <c r="AD616" s="41">
        <f t="shared" si="403"/>
        <v>21107</v>
      </c>
      <c r="AE616" s="41">
        <v>1</v>
      </c>
      <c r="AF616" s="6"/>
      <c r="AG616" s="6"/>
      <c r="AH616" s="6">
        <f t="shared" ref="AH616" si="412">AH216</f>
        <v>1</v>
      </c>
      <c r="AI616" s="6" t="str">
        <f t="shared" ref="AI616:AJ616" si="413">AI216</f>
        <v>fightbg1</v>
      </c>
      <c r="AJ616" s="6" t="str">
        <f t="shared" si="413"/>
        <v>smallback_1</v>
      </c>
      <c r="AK616" s="18">
        <f>[1]导表_副本怪物!G4074</f>
        <v>21110</v>
      </c>
      <c r="AL616" s="5" t="str">
        <f t="shared" si="313"/>
        <v>map1_1</v>
      </c>
    </row>
    <row r="617" spans="1:38" s="2" customFormat="1" x14ac:dyDescent="0.3">
      <c r="A617" s="6">
        <v>2</v>
      </c>
      <c r="B617" s="6" t="str">
        <f t="shared" si="369"/>
        <v>2-212</v>
      </c>
      <c r="C617" s="29" t="s">
        <v>286</v>
      </c>
      <c r="D617" s="6" t="s">
        <v>1189</v>
      </c>
      <c r="E617" s="6"/>
      <c r="F617" s="6"/>
      <c r="G617" s="6">
        <v>2</v>
      </c>
      <c r="H617" s="6">
        <v>211</v>
      </c>
      <c r="I617" s="6">
        <f t="shared" ca="1" si="366"/>
        <v>182699</v>
      </c>
      <c r="J617" s="6">
        <f ca="1">(INT((VLOOKUP(C617*100+10*(G617-1),[1]导表_副本怪物!$B$4:$AK$100000,23,0)*20+(VLOOKUP(C617*100+10*(G617-1),[1]导表_副本怪物!$B$4:$AK$100000,31,0)+VLOOKUP(C617*100+10*(G617-1),[1]导表_副本怪物!$B$4:$AK$100000,32,0)+VLOOKUP(C617*100+10*(G617-1),[1]导表_副本怪物!$B$4:$AK$100000,33,0)+VLOOKUP(C617*100+10*(G617-1),[1]导表_副本怪物!$B$4:$AK$100000,34,0)+VLOOKUP(C617*100+10*(G617-1),[1]导表_副本怪物!$B$4:$AK$100000,35,0))*20)*1000)/1000)</f>
        <v>214940</v>
      </c>
      <c r="K617" s="6"/>
      <c r="L617" s="6"/>
      <c r="M617" s="6">
        <v>1</v>
      </c>
      <c r="N617" s="6">
        <v>1</v>
      </c>
      <c r="O617" s="6"/>
      <c r="P617" s="6">
        <v>0</v>
      </c>
      <c r="Q617" s="6">
        <f t="shared" si="309"/>
        <v>21210</v>
      </c>
      <c r="R617" s="41">
        <f t="shared" si="310"/>
        <v>21201</v>
      </c>
      <c r="S617" s="41">
        <v>500</v>
      </c>
      <c r="T617" s="41">
        <f t="shared" si="370"/>
        <v>21202</v>
      </c>
      <c r="U617" s="41">
        <v>500</v>
      </c>
      <c r="V617" s="41">
        <f t="shared" si="371"/>
        <v>21203</v>
      </c>
      <c r="W617" s="41">
        <v>500</v>
      </c>
      <c r="X617" s="41">
        <f t="shared" si="392"/>
        <v>21204</v>
      </c>
      <c r="Y617" s="41">
        <v>500</v>
      </c>
      <c r="Z617" s="41">
        <f t="shared" si="393"/>
        <v>21205</v>
      </c>
      <c r="AA617" s="41">
        <v>500</v>
      </c>
      <c r="AB617" s="41">
        <f t="shared" si="394"/>
        <v>21206</v>
      </c>
      <c r="AC617" s="41">
        <v>500</v>
      </c>
      <c r="AD617" s="41">
        <f t="shared" si="403"/>
        <v>21207</v>
      </c>
      <c r="AE617" s="41">
        <v>1</v>
      </c>
      <c r="AF617" s="6"/>
      <c r="AG617" s="6"/>
      <c r="AH617" s="6">
        <f t="shared" ref="AH617" si="414">AH217</f>
        <v>1</v>
      </c>
      <c r="AI617" s="6" t="str">
        <f t="shared" ref="AI617:AJ617" si="415">AI217</f>
        <v>fightbg1</v>
      </c>
      <c r="AJ617" s="6" t="str">
        <f t="shared" si="415"/>
        <v>smallback_1</v>
      </c>
      <c r="AK617" s="18">
        <f>[1]导表_副本怪物!G4075</f>
        <v>21210</v>
      </c>
      <c r="AL617" s="5" t="str">
        <f t="shared" si="313"/>
        <v>map1_2</v>
      </c>
    </row>
    <row r="618" spans="1:38" s="2" customFormat="1" x14ac:dyDescent="0.3">
      <c r="A618" s="6">
        <v>2</v>
      </c>
      <c r="B618" s="6" t="str">
        <f t="shared" si="369"/>
        <v>2-213</v>
      </c>
      <c r="C618" s="29" t="s">
        <v>287</v>
      </c>
      <c r="D618" s="6" t="s">
        <v>1190</v>
      </c>
      <c r="E618" s="6"/>
      <c r="F618" s="6"/>
      <c r="G618" s="6">
        <v>2</v>
      </c>
      <c r="H618" s="6">
        <v>212</v>
      </c>
      <c r="I618" s="6">
        <f t="shared" ca="1" si="366"/>
        <v>186983</v>
      </c>
      <c r="J618" s="6">
        <f ca="1">(INT((VLOOKUP(C618*100+10*(G618-1),[1]导表_副本怪物!$B$4:$AK$100000,23,0)*20+(VLOOKUP(C618*100+10*(G618-1),[1]导表_副本怪物!$B$4:$AK$100000,31,0)+VLOOKUP(C618*100+10*(G618-1),[1]导表_副本怪物!$B$4:$AK$100000,32,0)+VLOOKUP(C618*100+10*(G618-1),[1]导表_副本怪物!$B$4:$AK$100000,33,0)+VLOOKUP(C618*100+10*(G618-1),[1]导表_副本怪物!$B$4:$AK$100000,34,0)+VLOOKUP(C618*100+10*(G618-1),[1]导表_副本怪物!$B$4:$AK$100000,35,0))*20)*1000)/1000)</f>
        <v>219980</v>
      </c>
      <c r="K618" s="6"/>
      <c r="L618" s="6"/>
      <c r="M618" s="6">
        <v>1</v>
      </c>
      <c r="N618" s="12">
        <v>1</v>
      </c>
      <c r="O618" s="12"/>
      <c r="P618" s="6">
        <v>0</v>
      </c>
      <c r="Q618" s="6">
        <f t="shared" si="309"/>
        <v>21310</v>
      </c>
      <c r="R618" s="41">
        <f t="shared" si="310"/>
        <v>21301</v>
      </c>
      <c r="S618" s="41">
        <v>500</v>
      </c>
      <c r="T618" s="41">
        <f t="shared" si="370"/>
        <v>21302</v>
      </c>
      <c r="U618" s="41">
        <v>500</v>
      </c>
      <c r="V618" s="41">
        <f t="shared" si="371"/>
        <v>21303</v>
      </c>
      <c r="W618" s="41">
        <v>500</v>
      </c>
      <c r="X618" s="41">
        <f t="shared" si="392"/>
        <v>21304</v>
      </c>
      <c r="Y618" s="41">
        <v>500</v>
      </c>
      <c r="Z618" s="41">
        <f t="shared" si="393"/>
        <v>21305</v>
      </c>
      <c r="AA618" s="41">
        <v>500</v>
      </c>
      <c r="AB618" s="41">
        <f t="shared" si="394"/>
        <v>21306</v>
      </c>
      <c r="AC618" s="41">
        <v>500</v>
      </c>
      <c r="AD618" s="41">
        <f t="shared" si="403"/>
        <v>21307</v>
      </c>
      <c r="AE618" s="41">
        <v>1</v>
      </c>
      <c r="AF618" s="6"/>
      <c r="AG618" s="6"/>
      <c r="AH618" s="6">
        <f t="shared" ref="AH618" si="416">AH218</f>
        <v>1</v>
      </c>
      <c r="AI618" s="6" t="str">
        <f t="shared" ref="AI618:AJ618" si="417">AI218</f>
        <v>fightbg1</v>
      </c>
      <c r="AJ618" s="6" t="str">
        <f t="shared" si="417"/>
        <v>smallback_1</v>
      </c>
      <c r="AK618" s="18">
        <f>[1]导表_副本怪物!G4076</f>
        <v>21310</v>
      </c>
      <c r="AL618" s="5" t="str">
        <f t="shared" si="313"/>
        <v>map1_3</v>
      </c>
    </row>
    <row r="619" spans="1:38" s="2" customFormat="1" x14ac:dyDescent="0.3">
      <c r="A619" s="6">
        <v>2</v>
      </c>
      <c r="B619" s="6" t="str">
        <f t="shared" si="369"/>
        <v>2-214</v>
      </c>
      <c r="C619" s="29" t="s">
        <v>288</v>
      </c>
      <c r="D619" s="6" t="s">
        <v>1191</v>
      </c>
      <c r="E619" s="6"/>
      <c r="F619" s="6"/>
      <c r="G619" s="6">
        <v>2</v>
      </c>
      <c r="H619" s="6">
        <v>213</v>
      </c>
      <c r="I619" s="6">
        <f t="shared" ca="1" si="366"/>
        <v>191199</v>
      </c>
      <c r="J619" s="6">
        <f ca="1">(INT((VLOOKUP(C619*100+10*(G619-1),[1]导表_副本怪物!$B$4:$AK$100000,23,0)*20+(VLOOKUP(C619*100+10*(G619-1),[1]导表_副本怪物!$B$4:$AK$100000,31,0)+VLOOKUP(C619*100+10*(G619-1),[1]导表_副本怪物!$B$4:$AK$100000,32,0)+VLOOKUP(C619*100+10*(G619-1),[1]导表_副本怪物!$B$4:$AK$100000,33,0)+VLOOKUP(C619*100+10*(G619-1),[1]导表_副本怪物!$B$4:$AK$100000,34,0)+VLOOKUP(C619*100+10*(G619-1),[1]导表_副本怪物!$B$4:$AK$100000,35,0))*20)*1000)/1000)</f>
        <v>224940</v>
      </c>
      <c r="K619" s="6"/>
      <c r="L619" s="6"/>
      <c r="M619" s="6">
        <v>1</v>
      </c>
      <c r="N619" s="6">
        <v>1</v>
      </c>
      <c r="O619" s="6"/>
      <c r="P619" s="6">
        <v>0</v>
      </c>
      <c r="Q619" s="6">
        <f t="shared" si="309"/>
        <v>21410</v>
      </c>
      <c r="R619" s="41">
        <f t="shared" si="310"/>
        <v>21401</v>
      </c>
      <c r="S619" s="41">
        <v>500</v>
      </c>
      <c r="T619" s="41">
        <f t="shared" si="370"/>
        <v>21402</v>
      </c>
      <c r="U619" s="41">
        <v>500</v>
      </c>
      <c r="V619" s="41">
        <f t="shared" si="371"/>
        <v>21403</v>
      </c>
      <c r="W619" s="41">
        <v>500</v>
      </c>
      <c r="X619" s="41">
        <f t="shared" si="392"/>
        <v>21404</v>
      </c>
      <c r="Y619" s="41">
        <v>500</v>
      </c>
      <c r="Z619" s="41">
        <f t="shared" si="393"/>
        <v>21405</v>
      </c>
      <c r="AA619" s="41">
        <v>500</v>
      </c>
      <c r="AB619" s="41">
        <f t="shared" si="394"/>
        <v>21406</v>
      </c>
      <c r="AC619" s="41">
        <v>500</v>
      </c>
      <c r="AD619" s="41">
        <f t="shared" si="403"/>
        <v>21407</v>
      </c>
      <c r="AE619" s="41">
        <v>1</v>
      </c>
      <c r="AF619" s="6"/>
      <c r="AG619" s="6"/>
      <c r="AH619" s="6">
        <f t="shared" ref="AH619" si="418">AH219</f>
        <v>1</v>
      </c>
      <c r="AI619" s="6" t="str">
        <f t="shared" ref="AI619:AJ619" si="419">AI219</f>
        <v>fightbg1</v>
      </c>
      <c r="AJ619" s="6" t="str">
        <f t="shared" si="419"/>
        <v>smallback_1</v>
      </c>
      <c r="AK619" s="18">
        <f>[1]导表_副本怪物!G4077</f>
        <v>21410</v>
      </c>
      <c r="AL619" s="5" t="str">
        <f t="shared" si="313"/>
        <v>map1_4</v>
      </c>
    </row>
    <row r="620" spans="1:38" s="2" customFormat="1" x14ac:dyDescent="0.3">
      <c r="A620" s="6">
        <v>2</v>
      </c>
      <c r="B620" s="11" t="str">
        <f t="shared" si="369"/>
        <v>2-215</v>
      </c>
      <c r="C620" s="29" t="s">
        <v>289</v>
      </c>
      <c r="D620" s="6" t="s">
        <v>1192</v>
      </c>
      <c r="E620" s="6"/>
      <c r="F620" s="6"/>
      <c r="G620" s="11">
        <v>2</v>
      </c>
      <c r="H620" s="6">
        <v>214</v>
      </c>
      <c r="I620" s="6">
        <f t="shared" ca="1" si="366"/>
        <v>217923</v>
      </c>
      <c r="J620" s="6">
        <f ca="1">(INT((VLOOKUP(C620*100+10*(G620-1),[1]导表_副本怪物!$B$4:$AK$100000,23,0)*20+(VLOOKUP(C620*100+10*(G620-1),[1]导表_副本怪物!$B$4:$AK$100000,31,0)+VLOOKUP(C620*100+10*(G620-1),[1]导表_副本怪物!$B$4:$AK$100000,32,0)+VLOOKUP(C620*100+10*(G620-1),[1]导表_副本怪物!$B$4:$AK$100000,33,0)+VLOOKUP(C620*100+10*(G620-1),[1]导表_副本怪物!$B$4:$AK$100000,34,0)+VLOOKUP(C620*100+10*(G620-1),[1]导表_副本怪物!$B$4:$AK$100000,35,0))*20)*1000)/1000)</f>
        <v>256380</v>
      </c>
      <c r="K620" s="6"/>
      <c r="L620" s="6"/>
      <c r="M620" s="6">
        <v>1</v>
      </c>
      <c r="N620" s="6">
        <v>1</v>
      </c>
      <c r="O620" s="6"/>
      <c r="P620" s="6">
        <v>0</v>
      </c>
      <c r="Q620" s="6">
        <f t="shared" si="309"/>
        <v>21510</v>
      </c>
      <c r="R620" s="41">
        <f t="shared" si="310"/>
        <v>21501</v>
      </c>
      <c r="S620" s="41">
        <v>500</v>
      </c>
      <c r="T620" s="41">
        <f t="shared" si="370"/>
        <v>21502</v>
      </c>
      <c r="U620" s="41">
        <v>500</v>
      </c>
      <c r="V620" s="41">
        <f t="shared" si="371"/>
        <v>21503</v>
      </c>
      <c r="W620" s="41">
        <v>500</v>
      </c>
      <c r="X620" s="41">
        <f t="shared" si="392"/>
        <v>21504</v>
      </c>
      <c r="Y620" s="41">
        <v>500</v>
      </c>
      <c r="Z620" s="41">
        <f t="shared" si="393"/>
        <v>21505</v>
      </c>
      <c r="AA620" s="41">
        <v>500</v>
      </c>
      <c r="AB620" s="41">
        <f t="shared" si="394"/>
        <v>21506</v>
      </c>
      <c r="AC620" s="41">
        <v>500</v>
      </c>
      <c r="AD620" s="41">
        <f t="shared" si="403"/>
        <v>21507</v>
      </c>
      <c r="AE620" s="41">
        <v>1</v>
      </c>
      <c r="AF620" s="6"/>
      <c r="AG620" s="6"/>
      <c r="AH620" s="6">
        <f t="shared" ref="AH620" si="420">AH220</f>
        <v>1</v>
      </c>
      <c r="AI620" s="6" t="str">
        <f t="shared" ref="AI620:AJ620" si="421">AI220</f>
        <v>fightbg1</v>
      </c>
      <c r="AJ620" s="6" t="str">
        <f t="shared" si="421"/>
        <v>smallback_1</v>
      </c>
      <c r="AK620" s="18">
        <f>[1]导表_副本怪物!G4078</f>
        <v>21510</v>
      </c>
      <c r="AL620" s="5" t="str">
        <f t="shared" si="313"/>
        <v>map1_5</v>
      </c>
    </row>
    <row r="621" spans="1:38" s="2" customFormat="1" x14ac:dyDescent="0.3">
      <c r="A621" s="6">
        <v>2</v>
      </c>
      <c r="B621" s="6" t="str">
        <f t="shared" si="369"/>
        <v>2-216</v>
      </c>
      <c r="C621" s="29" t="s">
        <v>290</v>
      </c>
      <c r="D621" s="6" t="s">
        <v>1193</v>
      </c>
      <c r="E621" s="6"/>
      <c r="F621" s="6"/>
      <c r="G621" s="6">
        <v>2</v>
      </c>
      <c r="H621" s="6">
        <v>215</v>
      </c>
      <c r="I621" s="6">
        <f t="shared" ca="1" si="366"/>
        <v>198866</v>
      </c>
      <c r="J621" s="6">
        <f ca="1">(INT((VLOOKUP(C621*100+10*(G621-1),[1]导表_副本怪物!$B$4:$AK$100000,23,0)*20+(VLOOKUP(C621*100+10*(G621-1),[1]导表_副本怪物!$B$4:$AK$100000,31,0)+VLOOKUP(C621*100+10*(G621-1),[1]导表_副本怪物!$B$4:$AK$100000,32,0)+VLOOKUP(C621*100+10*(G621-1),[1]导表_副本怪物!$B$4:$AK$100000,33,0)+VLOOKUP(C621*100+10*(G621-1),[1]导表_副本怪物!$B$4:$AK$100000,34,0)+VLOOKUP(C621*100+10*(G621-1),[1]导表_副本怪物!$B$4:$AK$100000,35,0))*20)*1000)/1000)</f>
        <v>233960</v>
      </c>
      <c r="K621" s="12" t="s">
        <v>2085</v>
      </c>
      <c r="L621" s="12" t="s">
        <v>2083</v>
      </c>
      <c r="M621" s="6">
        <v>1</v>
      </c>
      <c r="N621" s="12">
        <v>1</v>
      </c>
      <c r="O621" s="12"/>
      <c r="P621" s="6">
        <v>0</v>
      </c>
      <c r="Q621" s="6">
        <f t="shared" si="309"/>
        <v>21610</v>
      </c>
      <c r="R621" s="41">
        <f t="shared" si="310"/>
        <v>21601</v>
      </c>
      <c r="S621" s="41">
        <v>500</v>
      </c>
      <c r="T621" s="41">
        <f t="shared" si="370"/>
        <v>21602</v>
      </c>
      <c r="U621" s="41">
        <v>500</v>
      </c>
      <c r="V621" s="41">
        <f t="shared" si="371"/>
        <v>21603</v>
      </c>
      <c r="W621" s="41">
        <v>500</v>
      </c>
      <c r="X621" s="41">
        <f t="shared" si="392"/>
        <v>21604</v>
      </c>
      <c r="Y621" s="41">
        <v>500</v>
      </c>
      <c r="Z621" s="41">
        <f t="shared" si="393"/>
        <v>21605</v>
      </c>
      <c r="AA621" s="41">
        <v>500</v>
      </c>
      <c r="AB621" s="41">
        <f t="shared" si="394"/>
        <v>21606</v>
      </c>
      <c r="AC621" s="41">
        <v>500</v>
      </c>
      <c r="AD621" s="41">
        <f t="shared" si="403"/>
        <v>21607</v>
      </c>
      <c r="AE621" s="41">
        <v>1</v>
      </c>
      <c r="AF621" s="6"/>
      <c r="AG621" s="6"/>
      <c r="AH621" s="6">
        <f t="shared" ref="AH621" si="422">AH221</f>
        <v>1</v>
      </c>
      <c r="AI621" s="6" t="str">
        <f t="shared" ref="AI621:AJ621" si="423">AI221</f>
        <v>fightbg1</v>
      </c>
      <c r="AJ621" s="6" t="str">
        <f t="shared" si="423"/>
        <v>smallback_1</v>
      </c>
      <c r="AK621" s="18">
        <f>[1]导表_副本怪物!G4079</f>
        <v>21610</v>
      </c>
      <c r="AL621" s="5" t="str">
        <f t="shared" si="313"/>
        <v>map1_1</v>
      </c>
    </row>
    <row r="622" spans="1:38" s="2" customFormat="1" x14ac:dyDescent="0.3">
      <c r="A622" s="6">
        <v>2</v>
      </c>
      <c r="B622" s="6" t="str">
        <f t="shared" si="369"/>
        <v>2-217</v>
      </c>
      <c r="C622" s="29" t="s">
        <v>291</v>
      </c>
      <c r="D622" s="6" t="s">
        <v>1194</v>
      </c>
      <c r="E622" s="6"/>
      <c r="F622" s="6"/>
      <c r="G622" s="6">
        <v>2</v>
      </c>
      <c r="H622" s="6">
        <v>216</v>
      </c>
      <c r="I622" s="6">
        <f t="shared" ca="1" si="366"/>
        <v>203626</v>
      </c>
      <c r="J622" s="6">
        <f ca="1">(INT((VLOOKUP(C622*100+10*(G622-1),[1]导表_副本怪物!$B$4:$AK$100000,23,0)*20+(VLOOKUP(C622*100+10*(G622-1),[1]导表_副本怪物!$B$4:$AK$100000,31,0)+VLOOKUP(C622*100+10*(G622-1),[1]导表_副本怪物!$B$4:$AK$100000,32,0)+VLOOKUP(C622*100+10*(G622-1),[1]导表_副本怪物!$B$4:$AK$100000,33,0)+VLOOKUP(C622*100+10*(G622-1),[1]导表_副本怪物!$B$4:$AK$100000,34,0)+VLOOKUP(C622*100+10*(G622-1),[1]导表_副本怪物!$B$4:$AK$100000,35,0))*20)*1000)/1000)</f>
        <v>239560</v>
      </c>
      <c r="K622" s="6"/>
      <c r="L622" s="6"/>
      <c r="M622" s="6">
        <v>1</v>
      </c>
      <c r="N622" s="6">
        <v>1</v>
      </c>
      <c r="O622" s="6"/>
      <c r="P622" s="6">
        <v>0</v>
      </c>
      <c r="Q622" s="6">
        <f t="shared" si="309"/>
        <v>21710</v>
      </c>
      <c r="R622" s="41">
        <f t="shared" si="310"/>
        <v>21701</v>
      </c>
      <c r="S622" s="41">
        <v>500</v>
      </c>
      <c r="T622" s="41">
        <f t="shared" si="370"/>
        <v>21702</v>
      </c>
      <c r="U622" s="41">
        <v>500</v>
      </c>
      <c r="V622" s="41">
        <f t="shared" si="371"/>
        <v>21703</v>
      </c>
      <c r="W622" s="41">
        <v>500</v>
      </c>
      <c r="X622" s="41">
        <f t="shared" si="392"/>
        <v>21704</v>
      </c>
      <c r="Y622" s="41">
        <v>500</v>
      </c>
      <c r="Z622" s="41">
        <f t="shared" si="393"/>
        <v>21705</v>
      </c>
      <c r="AA622" s="41">
        <v>500</v>
      </c>
      <c r="AB622" s="41">
        <f t="shared" si="394"/>
        <v>21706</v>
      </c>
      <c r="AC622" s="41">
        <v>500</v>
      </c>
      <c r="AD622" s="41">
        <f t="shared" si="403"/>
        <v>21707</v>
      </c>
      <c r="AE622" s="41">
        <v>1</v>
      </c>
      <c r="AF622" s="6"/>
      <c r="AG622" s="6"/>
      <c r="AH622" s="6">
        <f t="shared" ref="AH622" si="424">AH222</f>
        <v>1</v>
      </c>
      <c r="AI622" s="6" t="str">
        <f t="shared" ref="AI622:AJ622" si="425">AI222</f>
        <v>fightbg1</v>
      </c>
      <c r="AJ622" s="6" t="str">
        <f t="shared" si="425"/>
        <v>smallback_1</v>
      </c>
      <c r="AK622" s="18">
        <f>[1]导表_副本怪物!G4080</f>
        <v>21710</v>
      </c>
      <c r="AL622" s="5" t="str">
        <f t="shared" si="313"/>
        <v>map1_2</v>
      </c>
    </row>
    <row r="623" spans="1:38" s="2" customFormat="1" x14ac:dyDescent="0.3">
      <c r="A623" s="6">
        <v>2</v>
      </c>
      <c r="B623" s="6" t="str">
        <f t="shared" si="369"/>
        <v>2-218</v>
      </c>
      <c r="C623" s="29" t="s">
        <v>292</v>
      </c>
      <c r="D623" s="6" t="s">
        <v>1195</v>
      </c>
      <c r="E623" s="6"/>
      <c r="F623" s="6"/>
      <c r="G623" s="6">
        <v>2</v>
      </c>
      <c r="H623" s="6">
        <v>217</v>
      </c>
      <c r="I623" s="6">
        <f t="shared" ca="1" si="366"/>
        <v>208403</v>
      </c>
      <c r="J623" s="6">
        <f ca="1">(INT((VLOOKUP(C623*100+10*(G623-1),[1]导表_副本怪物!$B$4:$AK$100000,23,0)*20+(VLOOKUP(C623*100+10*(G623-1),[1]导表_副本怪物!$B$4:$AK$100000,31,0)+VLOOKUP(C623*100+10*(G623-1),[1]导表_副本怪物!$B$4:$AK$100000,32,0)+VLOOKUP(C623*100+10*(G623-1),[1]导表_副本怪物!$B$4:$AK$100000,33,0)+VLOOKUP(C623*100+10*(G623-1),[1]导表_副本怪物!$B$4:$AK$100000,34,0)+VLOOKUP(C623*100+10*(G623-1),[1]导表_副本怪物!$B$4:$AK$100000,35,0))*20)*1000)/1000)</f>
        <v>245180</v>
      </c>
      <c r="K623" s="6"/>
      <c r="L623" s="6"/>
      <c r="M623" s="6">
        <v>1</v>
      </c>
      <c r="N623" s="6">
        <v>1</v>
      </c>
      <c r="O623" s="6"/>
      <c r="P623" s="6">
        <v>0</v>
      </c>
      <c r="Q623" s="6">
        <f t="shared" si="309"/>
        <v>21810</v>
      </c>
      <c r="R623" s="41">
        <f t="shared" si="310"/>
        <v>21801</v>
      </c>
      <c r="S623" s="41">
        <v>500</v>
      </c>
      <c r="T623" s="41">
        <f t="shared" si="370"/>
        <v>21802</v>
      </c>
      <c r="U623" s="41">
        <v>500</v>
      </c>
      <c r="V623" s="41">
        <f t="shared" si="371"/>
        <v>21803</v>
      </c>
      <c r="W623" s="41">
        <v>500</v>
      </c>
      <c r="X623" s="41">
        <f t="shared" si="392"/>
        <v>21804</v>
      </c>
      <c r="Y623" s="41">
        <v>500</v>
      </c>
      <c r="Z623" s="41">
        <f t="shared" si="393"/>
        <v>21805</v>
      </c>
      <c r="AA623" s="41">
        <v>500</v>
      </c>
      <c r="AB623" s="41">
        <f t="shared" si="394"/>
        <v>21806</v>
      </c>
      <c r="AC623" s="41">
        <v>500</v>
      </c>
      <c r="AD623" s="41">
        <f t="shared" si="403"/>
        <v>21807</v>
      </c>
      <c r="AE623" s="41">
        <v>1</v>
      </c>
      <c r="AF623" s="6"/>
      <c r="AG623" s="6"/>
      <c r="AH623" s="6">
        <f t="shared" ref="AH623" si="426">AH223</f>
        <v>1</v>
      </c>
      <c r="AI623" s="6" t="str">
        <f t="shared" ref="AI623:AJ623" si="427">AI223</f>
        <v>fightbg1</v>
      </c>
      <c r="AJ623" s="6" t="str">
        <f t="shared" si="427"/>
        <v>smallback_1</v>
      </c>
      <c r="AK623" s="18">
        <f>[1]导表_副本怪物!G4081</f>
        <v>21810</v>
      </c>
      <c r="AL623" s="5" t="str">
        <f t="shared" si="313"/>
        <v>map1_3</v>
      </c>
    </row>
    <row r="624" spans="1:38" s="2" customFormat="1" x14ac:dyDescent="0.3">
      <c r="A624" s="6">
        <v>2</v>
      </c>
      <c r="B624" s="6" t="str">
        <f t="shared" si="369"/>
        <v>2-219</v>
      </c>
      <c r="C624" s="29" t="s">
        <v>293</v>
      </c>
      <c r="D624" s="6" t="s">
        <v>1196</v>
      </c>
      <c r="E624" s="6"/>
      <c r="F624" s="6"/>
      <c r="G624" s="6">
        <v>2</v>
      </c>
      <c r="H624" s="6">
        <v>218</v>
      </c>
      <c r="I624" s="6">
        <f t="shared" ca="1" si="366"/>
        <v>213163</v>
      </c>
      <c r="J624" s="6">
        <f ca="1">(INT((VLOOKUP(C624*100+10*(G624-1),[1]导表_副本怪物!$B$4:$AK$100000,23,0)*20+(VLOOKUP(C624*100+10*(G624-1),[1]导表_副本怪物!$B$4:$AK$100000,31,0)+VLOOKUP(C624*100+10*(G624-1),[1]导表_副本怪物!$B$4:$AK$100000,32,0)+VLOOKUP(C624*100+10*(G624-1),[1]导表_副本怪物!$B$4:$AK$100000,33,0)+VLOOKUP(C624*100+10*(G624-1),[1]导表_副本怪物!$B$4:$AK$100000,34,0)+VLOOKUP(C624*100+10*(G624-1),[1]导表_副本怪物!$B$4:$AK$100000,35,0))*20)*1000)/1000)</f>
        <v>250780</v>
      </c>
      <c r="K624" s="6"/>
      <c r="L624" s="6"/>
      <c r="M624" s="6">
        <v>1</v>
      </c>
      <c r="N624" s="12">
        <v>1</v>
      </c>
      <c r="O624" s="12"/>
      <c r="P624" s="6">
        <v>0</v>
      </c>
      <c r="Q624" s="6">
        <f t="shared" si="309"/>
        <v>21910</v>
      </c>
      <c r="R624" s="41">
        <f t="shared" si="310"/>
        <v>21901</v>
      </c>
      <c r="S624" s="41">
        <v>500</v>
      </c>
      <c r="T624" s="41">
        <f t="shared" si="370"/>
        <v>21902</v>
      </c>
      <c r="U624" s="41">
        <v>500</v>
      </c>
      <c r="V624" s="41">
        <f t="shared" si="371"/>
        <v>21903</v>
      </c>
      <c r="W624" s="41">
        <v>500</v>
      </c>
      <c r="X624" s="41">
        <f t="shared" si="392"/>
        <v>21904</v>
      </c>
      <c r="Y624" s="41">
        <v>500</v>
      </c>
      <c r="Z624" s="41">
        <f t="shared" si="393"/>
        <v>21905</v>
      </c>
      <c r="AA624" s="41">
        <v>500</v>
      </c>
      <c r="AB624" s="41">
        <f t="shared" si="394"/>
        <v>21906</v>
      </c>
      <c r="AC624" s="41">
        <v>500</v>
      </c>
      <c r="AD624" s="41">
        <f t="shared" si="403"/>
        <v>21907</v>
      </c>
      <c r="AE624" s="41">
        <v>1</v>
      </c>
      <c r="AF624" s="6"/>
      <c r="AG624" s="6"/>
      <c r="AH624" s="6">
        <f t="shared" ref="AH624" si="428">AH224</f>
        <v>1</v>
      </c>
      <c r="AI624" s="6" t="str">
        <f t="shared" ref="AI624:AJ624" si="429">AI224</f>
        <v>fightbg1</v>
      </c>
      <c r="AJ624" s="6" t="str">
        <f t="shared" si="429"/>
        <v>smallback_1</v>
      </c>
      <c r="AK624" s="18">
        <f>[1]导表_副本怪物!G4082</f>
        <v>21910</v>
      </c>
      <c r="AL624" s="5" t="str">
        <f t="shared" si="313"/>
        <v>map1_4</v>
      </c>
    </row>
    <row r="625" spans="1:38" s="2" customFormat="1" x14ac:dyDescent="0.3">
      <c r="A625" s="6">
        <v>2</v>
      </c>
      <c r="B625" s="11" t="str">
        <f t="shared" si="369"/>
        <v>2-220</v>
      </c>
      <c r="C625" s="29" t="s">
        <v>294</v>
      </c>
      <c r="D625" s="6" t="s">
        <v>1197</v>
      </c>
      <c r="E625" s="6"/>
      <c r="F625" s="6"/>
      <c r="G625" s="11">
        <v>2</v>
      </c>
      <c r="H625" s="6">
        <v>219</v>
      </c>
      <c r="I625" s="6">
        <f t="shared" ca="1" si="366"/>
        <v>242301</v>
      </c>
      <c r="J625" s="6">
        <f ca="1">(INT((VLOOKUP(C625*100+10*(G625-1),[1]导表_副本怪物!$B$4:$AK$100000,23,0)*20+(VLOOKUP(C625*100+10*(G625-1),[1]导表_副本怪物!$B$4:$AK$100000,31,0)+VLOOKUP(C625*100+10*(G625-1),[1]导表_副本怪物!$B$4:$AK$100000,32,0)+VLOOKUP(C625*100+10*(G625-1),[1]导表_副本怪物!$B$4:$AK$100000,33,0)+VLOOKUP(C625*100+10*(G625-1),[1]导表_副本怪物!$B$4:$AK$100000,34,0)+VLOOKUP(C625*100+10*(G625-1),[1]导表_副本怪物!$B$4:$AK$100000,35,0))*20)*1000)/1000)</f>
        <v>285060</v>
      </c>
      <c r="K625" s="6"/>
      <c r="L625" s="6"/>
      <c r="M625" s="6">
        <v>1</v>
      </c>
      <c r="N625" s="6">
        <v>1</v>
      </c>
      <c r="O625" s="6"/>
      <c r="P625" s="6">
        <v>0</v>
      </c>
      <c r="Q625" s="6">
        <f t="shared" si="309"/>
        <v>22010</v>
      </c>
      <c r="R625" s="41">
        <f t="shared" si="310"/>
        <v>22001</v>
      </c>
      <c r="S625" s="41">
        <v>500</v>
      </c>
      <c r="T625" s="41">
        <f t="shared" si="370"/>
        <v>22002</v>
      </c>
      <c r="U625" s="41">
        <v>500</v>
      </c>
      <c r="V625" s="41">
        <f t="shared" si="371"/>
        <v>22003</v>
      </c>
      <c r="W625" s="41">
        <v>500</v>
      </c>
      <c r="X625" s="41">
        <f t="shared" si="392"/>
        <v>22004</v>
      </c>
      <c r="Y625" s="41">
        <v>500</v>
      </c>
      <c r="Z625" s="41">
        <f t="shared" si="393"/>
        <v>22005</v>
      </c>
      <c r="AA625" s="41">
        <v>500</v>
      </c>
      <c r="AB625" s="41">
        <f t="shared" si="394"/>
        <v>22006</v>
      </c>
      <c r="AC625" s="41">
        <v>500</v>
      </c>
      <c r="AD625" s="41">
        <f t="shared" si="403"/>
        <v>22007</v>
      </c>
      <c r="AE625" s="41">
        <v>1</v>
      </c>
      <c r="AF625" s="6"/>
      <c r="AG625" s="6"/>
      <c r="AH625" s="6">
        <f t="shared" ref="AH625" si="430">AH225</f>
        <v>1</v>
      </c>
      <c r="AI625" s="6" t="str">
        <f t="shared" ref="AI625:AJ625" si="431">AI225</f>
        <v>fightbg1</v>
      </c>
      <c r="AJ625" s="6" t="str">
        <f t="shared" si="431"/>
        <v>smallback_1</v>
      </c>
      <c r="AK625" s="18">
        <f>[1]导表_副本怪物!G4083</f>
        <v>22010</v>
      </c>
      <c r="AL625" s="5" t="str">
        <f t="shared" si="313"/>
        <v>map1_5</v>
      </c>
    </row>
    <row r="626" spans="1:38" s="2" customFormat="1" x14ac:dyDescent="0.3">
      <c r="A626" s="6">
        <v>2</v>
      </c>
      <c r="B626" s="6" t="str">
        <f t="shared" si="369"/>
        <v>2-221</v>
      </c>
      <c r="C626" s="29" t="s">
        <v>295</v>
      </c>
      <c r="D626" s="6" t="s">
        <v>1198</v>
      </c>
      <c r="E626" s="6"/>
      <c r="F626" s="6"/>
      <c r="G626" s="6">
        <v>2</v>
      </c>
      <c r="H626" s="6">
        <v>220</v>
      </c>
      <c r="I626" s="6">
        <f t="shared" ca="1" si="366"/>
        <v>220983</v>
      </c>
      <c r="J626" s="6">
        <f ca="1">(INT((VLOOKUP(C626*100+10*(G626-1),[1]导表_副本怪物!$B$4:$AK$100000,23,0)*20+(VLOOKUP(C626*100+10*(G626-1),[1]导表_副本怪物!$B$4:$AK$100000,31,0)+VLOOKUP(C626*100+10*(G626-1),[1]导表_副本怪物!$B$4:$AK$100000,32,0)+VLOOKUP(C626*100+10*(G626-1),[1]导表_副本怪物!$B$4:$AK$100000,33,0)+VLOOKUP(C626*100+10*(G626-1),[1]导表_副本怪物!$B$4:$AK$100000,34,0)+VLOOKUP(C626*100+10*(G626-1),[1]导表_副本怪物!$B$4:$AK$100000,35,0))*20)*1000)/1000)</f>
        <v>259980</v>
      </c>
      <c r="K626" s="12" t="s">
        <v>2121</v>
      </c>
      <c r="L626" s="12" t="s">
        <v>66</v>
      </c>
      <c r="M626" s="6">
        <v>1</v>
      </c>
      <c r="N626" s="6">
        <v>1</v>
      </c>
      <c r="O626" s="6"/>
      <c r="P626" s="6">
        <v>0</v>
      </c>
      <c r="Q626" s="6">
        <f t="shared" si="309"/>
        <v>22110</v>
      </c>
      <c r="R626" s="41">
        <f t="shared" si="310"/>
        <v>22101</v>
      </c>
      <c r="S626" s="41">
        <v>500</v>
      </c>
      <c r="T626" s="41">
        <f t="shared" si="370"/>
        <v>22102</v>
      </c>
      <c r="U626" s="41">
        <v>500</v>
      </c>
      <c r="V626" s="41">
        <f t="shared" si="371"/>
        <v>22103</v>
      </c>
      <c r="W626" s="41">
        <v>500</v>
      </c>
      <c r="X626" s="41">
        <f t="shared" si="392"/>
        <v>22104</v>
      </c>
      <c r="Y626" s="41">
        <v>500</v>
      </c>
      <c r="Z626" s="41">
        <f t="shared" si="393"/>
        <v>22105</v>
      </c>
      <c r="AA626" s="41">
        <v>500</v>
      </c>
      <c r="AB626" s="41">
        <f t="shared" si="394"/>
        <v>22106</v>
      </c>
      <c r="AC626" s="41">
        <v>500</v>
      </c>
      <c r="AD626" s="41">
        <f t="shared" si="403"/>
        <v>22107</v>
      </c>
      <c r="AE626" s="41">
        <v>1</v>
      </c>
      <c r="AF626" s="6"/>
      <c r="AG626" s="6"/>
      <c r="AH626" s="6">
        <f t="shared" ref="AH626" si="432">AH226</f>
        <v>10</v>
      </c>
      <c r="AI626" s="6" t="str">
        <f t="shared" ref="AI626:AJ626" si="433">AI226</f>
        <v>fightbg10</v>
      </c>
      <c r="AJ626" s="6" t="str">
        <f t="shared" si="433"/>
        <v>smallback_10</v>
      </c>
      <c r="AK626" s="18">
        <f>[1]导表_副本怪物!G4084</f>
        <v>22110</v>
      </c>
      <c r="AL626" s="5" t="str">
        <f t="shared" si="313"/>
        <v>map10_1</v>
      </c>
    </row>
    <row r="627" spans="1:38" s="2" customFormat="1" x14ac:dyDescent="0.3">
      <c r="A627" s="6">
        <v>2</v>
      </c>
      <c r="B627" s="6" t="str">
        <f t="shared" si="369"/>
        <v>2-222</v>
      </c>
      <c r="C627" s="29" t="s">
        <v>296</v>
      </c>
      <c r="D627" s="6" t="s">
        <v>1199</v>
      </c>
      <c r="E627" s="6"/>
      <c r="F627" s="6"/>
      <c r="G627" s="6">
        <v>2</v>
      </c>
      <c r="H627" s="6">
        <v>221</v>
      </c>
      <c r="I627" s="6">
        <f t="shared" ca="1" si="366"/>
        <v>226338</v>
      </c>
      <c r="J627" s="6">
        <f ca="1">(INT((VLOOKUP(C627*100+10*(G627-1),[1]导表_副本怪物!$B$4:$AK$100000,23,0)*20+(VLOOKUP(C627*100+10*(G627-1),[1]导表_副本怪物!$B$4:$AK$100000,31,0)+VLOOKUP(C627*100+10*(G627-1),[1]导表_副本怪物!$B$4:$AK$100000,32,0)+VLOOKUP(C627*100+10*(G627-1),[1]导表_副本怪物!$B$4:$AK$100000,33,0)+VLOOKUP(C627*100+10*(G627-1),[1]导表_副本怪物!$B$4:$AK$100000,34,0)+VLOOKUP(C627*100+10*(G627-1),[1]导表_副本怪物!$B$4:$AK$100000,35,0))*20)*1000)/1000)</f>
        <v>266280</v>
      </c>
      <c r="K627" s="6"/>
      <c r="L627" s="6"/>
      <c r="M627" s="6">
        <v>1</v>
      </c>
      <c r="N627" s="12">
        <v>1</v>
      </c>
      <c r="O627" s="12"/>
      <c r="P627" s="6">
        <v>0</v>
      </c>
      <c r="Q627" s="6">
        <f t="shared" si="309"/>
        <v>22210</v>
      </c>
      <c r="R627" s="41">
        <f t="shared" si="310"/>
        <v>22201</v>
      </c>
      <c r="S627" s="41">
        <v>500</v>
      </c>
      <c r="T627" s="41">
        <f t="shared" si="370"/>
        <v>22202</v>
      </c>
      <c r="U627" s="41">
        <v>500</v>
      </c>
      <c r="V627" s="41">
        <f t="shared" si="371"/>
        <v>22203</v>
      </c>
      <c r="W627" s="41">
        <v>500</v>
      </c>
      <c r="X627" s="41">
        <f t="shared" si="392"/>
        <v>22204</v>
      </c>
      <c r="Y627" s="41">
        <v>500</v>
      </c>
      <c r="Z627" s="41">
        <f t="shared" si="393"/>
        <v>22205</v>
      </c>
      <c r="AA627" s="41">
        <v>500</v>
      </c>
      <c r="AB627" s="41">
        <f t="shared" si="394"/>
        <v>22206</v>
      </c>
      <c r="AC627" s="41">
        <v>500</v>
      </c>
      <c r="AD627" s="41">
        <f t="shared" si="403"/>
        <v>22207</v>
      </c>
      <c r="AE627" s="41">
        <v>1</v>
      </c>
      <c r="AF627" s="6"/>
      <c r="AG627" s="6"/>
      <c r="AH627" s="6">
        <f t="shared" ref="AH627" si="434">AH227</f>
        <v>10</v>
      </c>
      <c r="AI627" s="6" t="str">
        <f t="shared" ref="AI627:AJ627" si="435">AI227</f>
        <v>fightbg10</v>
      </c>
      <c r="AJ627" s="6" t="str">
        <f t="shared" si="435"/>
        <v>smallback_10</v>
      </c>
      <c r="AK627" s="18">
        <f>[1]导表_副本怪物!G4085</f>
        <v>22210</v>
      </c>
      <c r="AL627" s="5" t="str">
        <f t="shared" si="313"/>
        <v>map10_2</v>
      </c>
    </row>
    <row r="628" spans="1:38" s="2" customFormat="1" x14ac:dyDescent="0.3">
      <c r="A628" s="6">
        <v>2</v>
      </c>
      <c r="B628" s="6" t="str">
        <f t="shared" si="369"/>
        <v>2-223</v>
      </c>
      <c r="C628" s="29" t="s">
        <v>297</v>
      </c>
      <c r="D628" s="6" t="s">
        <v>1200</v>
      </c>
      <c r="E628" s="6"/>
      <c r="F628" s="6"/>
      <c r="G628" s="6">
        <v>2</v>
      </c>
      <c r="H628" s="6">
        <v>222</v>
      </c>
      <c r="I628" s="6">
        <f t="shared" ca="1" si="366"/>
        <v>231676</v>
      </c>
      <c r="J628" s="6">
        <f ca="1">(INT((VLOOKUP(C628*100+10*(G628-1),[1]导表_副本怪物!$B$4:$AK$100000,23,0)*20+(VLOOKUP(C628*100+10*(G628-1),[1]导表_副本怪物!$B$4:$AK$100000,31,0)+VLOOKUP(C628*100+10*(G628-1),[1]导表_副本怪物!$B$4:$AK$100000,32,0)+VLOOKUP(C628*100+10*(G628-1),[1]导表_副本怪物!$B$4:$AK$100000,33,0)+VLOOKUP(C628*100+10*(G628-1),[1]导表_副本怪物!$B$4:$AK$100000,34,0)+VLOOKUP(C628*100+10*(G628-1),[1]导表_副本怪物!$B$4:$AK$100000,35,0))*20)*1000)/1000)</f>
        <v>272560</v>
      </c>
      <c r="K628" s="6"/>
      <c r="L628" s="6"/>
      <c r="M628" s="6">
        <v>1</v>
      </c>
      <c r="N628" s="6">
        <v>1</v>
      </c>
      <c r="O628" s="6"/>
      <c r="P628" s="6">
        <v>0</v>
      </c>
      <c r="Q628" s="6">
        <f t="shared" si="309"/>
        <v>22310</v>
      </c>
      <c r="R628" s="41">
        <f t="shared" si="310"/>
        <v>22301</v>
      </c>
      <c r="S628" s="41">
        <v>500</v>
      </c>
      <c r="T628" s="41">
        <f t="shared" si="370"/>
        <v>22302</v>
      </c>
      <c r="U628" s="41">
        <v>500</v>
      </c>
      <c r="V628" s="41">
        <f t="shared" si="371"/>
        <v>22303</v>
      </c>
      <c r="W628" s="41">
        <v>500</v>
      </c>
      <c r="X628" s="41">
        <f t="shared" si="392"/>
        <v>22304</v>
      </c>
      <c r="Y628" s="41">
        <v>500</v>
      </c>
      <c r="Z628" s="41">
        <f t="shared" si="393"/>
        <v>22305</v>
      </c>
      <c r="AA628" s="41">
        <v>500</v>
      </c>
      <c r="AB628" s="41">
        <f t="shared" si="394"/>
        <v>22306</v>
      </c>
      <c r="AC628" s="41">
        <v>500</v>
      </c>
      <c r="AD628" s="41">
        <f t="shared" si="403"/>
        <v>22307</v>
      </c>
      <c r="AE628" s="41">
        <v>1</v>
      </c>
      <c r="AF628" s="6"/>
      <c r="AG628" s="6"/>
      <c r="AH628" s="6">
        <f t="shared" ref="AH628" si="436">AH228</f>
        <v>10</v>
      </c>
      <c r="AI628" s="6" t="str">
        <f t="shared" ref="AI628:AJ628" si="437">AI228</f>
        <v>fightbg10</v>
      </c>
      <c r="AJ628" s="6" t="str">
        <f t="shared" si="437"/>
        <v>smallback_10</v>
      </c>
      <c r="AK628" s="18">
        <f>[1]导表_副本怪物!G4086</f>
        <v>22310</v>
      </c>
      <c r="AL628" s="5" t="str">
        <f t="shared" si="313"/>
        <v>map10_3</v>
      </c>
    </row>
    <row r="629" spans="1:38" s="2" customFormat="1" x14ac:dyDescent="0.3">
      <c r="A629" s="6">
        <v>2</v>
      </c>
      <c r="B629" s="6" t="str">
        <f t="shared" si="369"/>
        <v>2-224</v>
      </c>
      <c r="C629" s="29" t="s">
        <v>298</v>
      </c>
      <c r="D629" s="6" t="s">
        <v>1201</v>
      </c>
      <c r="E629" s="6"/>
      <c r="F629" s="6"/>
      <c r="G629" s="6">
        <v>2</v>
      </c>
      <c r="H629" s="6">
        <v>223</v>
      </c>
      <c r="I629" s="6">
        <f t="shared" ca="1" si="366"/>
        <v>236997</v>
      </c>
      <c r="J629" s="6">
        <f ca="1">(INT((VLOOKUP(C629*100+10*(G629-1),[1]导表_副本怪物!$B$4:$AK$100000,23,0)*20+(VLOOKUP(C629*100+10*(G629-1),[1]导表_副本怪物!$B$4:$AK$100000,31,0)+VLOOKUP(C629*100+10*(G629-1),[1]导表_副本怪物!$B$4:$AK$100000,32,0)+VLOOKUP(C629*100+10*(G629-1),[1]导表_副本怪物!$B$4:$AK$100000,33,0)+VLOOKUP(C629*100+10*(G629-1),[1]导表_副本怪物!$B$4:$AK$100000,34,0)+VLOOKUP(C629*100+10*(G629-1),[1]导表_副本怪物!$B$4:$AK$100000,35,0))*20)*1000)/1000)</f>
        <v>278820</v>
      </c>
      <c r="K629" s="6"/>
      <c r="L629" s="6"/>
      <c r="M629" s="6">
        <v>1</v>
      </c>
      <c r="N629" s="6">
        <v>1</v>
      </c>
      <c r="O629" s="6"/>
      <c r="P629" s="6">
        <v>0</v>
      </c>
      <c r="Q629" s="6">
        <f t="shared" si="309"/>
        <v>22410</v>
      </c>
      <c r="R629" s="41">
        <f t="shared" si="310"/>
        <v>22401</v>
      </c>
      <c r="S629" s="41">
        <v>500</v>
      </c>
      <c r="T629" s="41">
        <f t="shared" si="370"/>
        <v>22402</v>
      </c>
      <c r="U629" s="41">
        <v>500</v>
      </c>
      <c r="V629" s="41">
        <f t="shared" si="371"/>
        <v>22403</v>
      </c>
      <c r="W629" s="41">
        <v>500</v>
      </c>
      <c r="X629" s="41">
        <f t="shared" si="392"/>
        <v>22404</v>
      </c>
      <c r="Y629" s="41">
        <v>500</v>
      </c>
      <c r="Z629" s="41">
        <f t="shared" si="393"/>
        <v>22405</v>
      </c>
      <c r="AA629" s="41">
        <v>500</v>
      </c>
      <c r="AB629" s="41">
        <f t="shared" si="394"/>
        <v>22406</v>
      </c>
      <c r="AC629" s="41">
        <v>500</v>
      </c>
      <c r="AD629" s="41">
        <f t="shared" si="403"/>
        <v>22407</v>
      </c>
      <c r="AE629" s="41">
        <v>1</v>
      </c>
      <c r="AF629" s="6"/>
      <c r="AG629" s="6"/>
      <c r="AH629" s="6">
        <f t="shared" ref="AH629" si="438">AH229</f>
        <v>10</v>
      </c>
      <c r="AI629" s="6" t="str">
        <f t="shared" ref="AI629:AJ629" si="439">AI229</f>
        <v>fightbg10</v>
      </c>
      <c r="AJ629" s="6" t="str">
        <f t="shared" si="439"/>
        <v>smallback_10</v>
      </c>
      <c r="AK629" s="18">
        <f>[1]导表_副本怪物!G4087</f>
        <v>22410</v>
      </c>
      <c r="AL629" s="5" t="str">
        <f t="shared" si="313"/>
        <v>map10_4</v>
      </c>
    </row>
    <row r="630" spans="1:38" s="2" customFormat="1" x14ac:dyDescent="0.3">
      <c r="A630" s="6">
        <v>2</v>
      </c>
      <c r="B630" s="11" t="str">
        <f t="shared" si="369"/>
        <v>2-225</v>
      </c>
      <c r="C630" s="29" t="s">
        <v>299</v>
      </c>
      <c r="D630" s="6" t="s">
        <v>1202</v>
      </c>
      <c r="E630" s="6"/>
      <c r="F630" s="6"/>
      <c r="G630" s="11">
        <v>2</v>
      </c>
      <c r="H630" s="6">
        <v>224</v>
      </c>
      <c r="I630" s="6">
        <f t="shared" ca="1" si="366"/>
        <v>268617</v>
      </c>
      <c r="J630" s="6">
        <f ca="1">(INT((VLOOKUP(C630*100+10*(G630-1),[1]导表_副本怪物!$B$4:$AK$100000,23,0)*20+(VLOOKUP(C630*100+10*(G630-1),[1]导表_副本怪物!$B$4:$AK$100000,31,0)+VLOOKUP(C630*100+10*(G630-1),[1]导表_副本怪物!$B$4:$AK$100000,32,0)+VLOOKUP(C630*100+10*(G630-1),[1]导表_副本怪物!$B$4:$AK$100000,33,0)+VLOOKUP(C630*100+10*(G630-1),[1]导表_副本怪物!$B$4:$AK$100000,34,0)+VLOOKUP(C630*100+10*(G630-1),[1]导表_副本怪物!$B$4:$AK$100000,35,0))*20)*1000)/1000)</f>
        <v>316020</v>
      </c>
      <c r="K630" s="6"/>
      <c r="L630" s="6"/>
      <c r="M630" s="6">
        <v>1</v>
      </c>
      <c r="N630" s="12">
        <v>1</v>
      </c>
      <c r="O630" s="12"/>
      <c r="P630" s="6">
        <v>0</v>
      </c>
      <c r="Q630" s="6">
        <f t="shared" si="309"/>
        <v>22510</v>
      </c>
      <c r="R630" s="41">
        <f t="shared" si="310"/>
        <v>22501</v>
      </c>
      <c r="S630" s="41">
        <v>500</v>
      </c>
      <c r="T630" s="41">
        <f t="shared" si="370"/>
        <v>22502</v>
      </c>
      <c r="U630" s="41">
        <v>500</v>
      </c>
      <c r="V630" s="41">
        <f t="shared" si="371"/>
        <v>22503</v>
      </c>
      <c r="W630" s="41">
        <v>500</v>
      </c>
      <c r="X630" s="41">
        <f t="shared" si="392"/>
        <v>22504</v>
      </c>
      <c r="Y630" s="41">
        <v>500</v>
      </c>
      <c r="Z630" s="41">
        <f t="shared" si="393"/>
        <v>22505</v>
      </c>
      <c r="AA630" s="41">
        <v>500</v>
      </c>
      <c r="AB630" s="41">
        <f t="shared" si="394"/>
        <v>22506</v>
      </c>
      <c r="AC630" s="41">
        <v>500</v>
      </c>
      <c r="AD630" s="41">
        <f t="shared" si="403"/>
        <v>22507</v>
      </c>
      <c r="AE630" s="41">
        <v>1</v>
      </c>
      <c r="AF630" s="6"/>
      <c r="AG630" s="6"/>
      <c r="AH630" s="6">
        <f t="shared" ref="AH630" si="440">AH230</f>
        <v>10</v>
      </c>
      <c r="AI630" s="6" t="str">
        <f t="shared" ref="AI630:AJ630" si="441">AI230</f>
        <v>fightbg10</v>
      </c>
      <c r="AJ630" s="6" t="str">
        <f t="shared" si="441"/>
        <v>smallback_10</v>
      </c>
      <c r="AK630" s="18">
        <f>[1]导表_副本怪物!G4088</f>
        <v>22510</v>
      </c>
      <c r="AL630" s="5" t="str">
        <f t="shared" si="313"/>
        <v>map10_5</v>
      </c>
    </row>
    <row r="631" spans="1:38" s="2" customFormat="1" x14ac:dyDescent="0.3">
      <c r="A631" s="6">
        <v>2</v>
      </c>
      <c r="B631" s="6" t="str">
        <f t="shared" si="369"/>
        <v>2-226</v>
      </c>
      <c r="C631" s="29" t="s">
        <v>300</v>
      </c>
      <c r="D631" s="6" t="s">
        <v>1203</v>
      </c>
      <c r="E631" s="6"/>
      <c r="F631" s="6"/>
      <c r="G631" s="6">
        <v>2</v>
      </c>
      <c r="H631" s="6">
        <v>225</v>
      </c>
      <c r="I631" s="6">
        <f t="shared" ca="1" si="366"/>
        <v>245004</v>
      </c>
      <c r="J631" s="6">
        <f ca="1">(INT((VLOOKUP(C631*100+10*(G631-1),[1]导表_副本怪物!$B$4:$AK$100000,23,0)*20+(VLOOKUP(C631*100+10*(G631-1),[1]导表_副本怪物!$B$4:$AK$100000,31,0)+VLOOKUP(C631*100+10*(G631-1),[1]导表_副本怪物!$B$4:$AK$100000,32,0)+VLOOKUP(C631*100+10*(G631-1),[1]导表_副本怪物!$B$4:$AK$100000,33,0)+VLOOKUP(C631*100+10*(G631-1),[1]导表_副本怪物!$B$4:$AK$100000,34,0)+VLOOKUP(C631*100+10*(G631-1),[1]导表_副本怪物!$B$4:$AK$100000,35,0))*20)*1000)/1000)</f>
        <v>288240</v>
      </c>
      <c r="K631" s="12" t="s">
        <v>2122</v>
      </c>
      <c r="L631" s="12" t="s">
        <v>66</v>
      </c>
      <c r="M631" s="6">
        <v>1</v>
      </c>
      <c r="N631" s="6">
        <v>1</v>
      </c>
      <c r="O631" s="6"/>
      <c r="P631" s="6">
        <v>0</v>
      </c>
      <c r="Q631" s="6">
        <f t="shared" si="309"/>
        <v>22610</v>
      </c>
      <c r="R631" s="41">
        <f t="shared" si="310"/>
        <v>22601</v>
      </c>
      <c r="S631" s="41">
        <v>500</v>
      </c>
      <c r="T631" s="41">
        <f t="shared" si="370"/>
        <v>22602</v>
      </c>
      <c r="U631" s="41">
        <v>500</v>
      </c>
      <c r="V631" s="41">
        <f t="shared" si="371"/>
        <v>22603</v>
      </c>
      <c r="W631" s="41">
        <v>500</v>
      </c>
      <c r="X631" s="41">
        <f t="shared" si="392"/>
        <v>22604</v>
      </c>
      <c r="Y631" s="41">
        <v>500</v>
      </c>
      <c r="Z631" s="41">
        <f t="shared" si="393"/>
        <v>22605</v>
      </c>
      <c r="AA631" s="41">
        <v>500</v>
      </c>
      <c r="AB631" s="41">
        <f t="shared" si="394"/>
        <v>22606</v>
      </c>
      <c r="AC631" s="41">
        <v>500</v>
      </c>
      <c r="AD631" s="41">
        <f t="shared" si="403"/>
        <v>22607</v>
      </c>
      <c r="AE631" s="41">
        <v>1</v>
      </c>
      <c r="AF631" s="6"/>
      <c r="AG631" s="6"/>
      <c r="AH631" s="6">
        <f t="shared" ref="AH631" si="442">AH231</f>
        <v>10</v>
      </c>
      <c r="AI631" s="6" t="str">
        <f t="shared" ref="AI631:AJ631" si="443">AI231</f>
        <v>fightbg10</v>
      </c>
      <c r="AJ631" s="6" t="str">
        <f t="shared" si="443"/>
        <v>smallback_10</v>
      </c>
      <c r="AK631" s="18">
        <f>[1]导表_副本怪物!G4089</f>
        <v>22610</v>
      </c>
      <c r="AL631" s="5" t="str">
        <f t="shared" si="313"/>
        <v>map10_1</v>
      </c>
    </row>
    <row r="632" spans="1:38" s="2" customFormat="1" x14ac:dyDescent="0.3">
      <c r="A632" s="6">
        <v>2</v>
      </c>
      <c r="B632" s="6" t="str">
        <f t="shared" si="369"/>
        <v>2-227</v>
      </c>
      <c r="C632" s="29" t="s">
        <v>301</v>
      </c>
      <c r="D632" s="6" t="s">
        <v>1204</v>
      </c>
      <c r="E632" s="6"/>
      <c r="F632" s="6"/>
      <c r="G632" s="6">
        <v>2</v>
      </c>
      <c r="H632" s="6">
        <v>226</v>
      </c>
      <c r="I632" s="6">
        <f t="shared" ca="1" si="366"/>
        <v>250903</v>
      </c>
      <c r="J632" s="6">
        <f ca="1">(INT((VLOOKUP(C632*100+10*(G632-1),[1]导表_副本怪物!$B$4:$AK$100000,23,0)*20+(VLOOKUP(C632*100+10*(G632-1),[1]导表_副本怪物!$B$4:$AK$100000,31,0)+VLOOKUP(C632*100+10*(G632-1),[1]导表_副本怪物!$B$4:$AK$100000,32,0)+VLOOKUP(C632*100+10*(G632-1),[1]导表_副本怪物!$B$4:$AK$100000,33,0)+VLOOKUP(C632*100+10*(G632-1),[1]导表_副本怪物!$B$4:$AK$100000,34,0)+VLOOKUP(C632*100+10*(G632-1),[1]导表_副本怪物!$B$4:$AK$100000,35,0))*20)*1000)/1000)</f>
        <v>295180</v>
      </c>
      <c r="K632" s="6"/>
      <c r="L632" s="6"/>
      <c r="M632" s="6">
        <v>1</v>
      </c>
      <c r="N632" s="6">
        <v>1</v>
      </c>
      <c r="O632" s="6"/>
      <c r="P632" s="6">
        <v>0</v>
      </c>
      <c r="Q632" s="6">
        <f t="shared" si="309"/>
        <v>22710</v>
      </c>
      <c r="R632" s="41">
        <f t="shared" si="310"/>
        <v>22701</v>
      </c>
      <c r="S632" s="41">
        <v>500</v>
      </c>
      <c r="T632" s="41">
        <f t="shared" si="370"/>
        <v>22702</v>
      </c>
      <c r="U632" s="41">
        <v>500</v>
      </c>
      <c r="V632" s="41">
        <f t="shared" si="371"/>
        <v>22703</v>
      </c>
      <c r="W632" s="41">
        <v>500</v>
      </c>
      <c r="X632" s="41">
        <f t="shared" si="392"/>
        <v>22704</v>
      </c>
      <c r="Y632" s="41">
        <v>500</v>
      </c>
      <c r="Z632" s="41">
        <f t="shared" si="393"/>
        <v>22705</v>
      </c>
      <c r="AA632" s="41">
        <v>500</v>
      </c>
      <c r="AB632" s="41">
        <f t="shared" si="394"/>
        <v>22706</v>
      </c>
      <c r="AC632" s="41">
        <v>500</v>
      </c>
      <c r="AD632" s="41">
        <f t="shared" si="403"/>
        <v>22707</v>
      </c>
      <c r="AE632" s="41">
        <v>1</v>
      </c>
      <c r="AF632" s="6"/>
      <c r="AG632" s="6"/>
      <c r="AH632" s="6">
        <f t="shared" ref="AH632" si="444">AH232</f>
        <v>10</v>
      </c>
      <c r="AI632" s="6" t="str">
        <f t="shared" ref="AI632:AJ632" si="445">AI232</f>
        <v>fightbg10</v>
      </c>
      <c r="AJ632" s="6" t="str">
        <f t="shared" si="445"/>
        <v>smallback_10</v>
      </c>
      <c r="AK632" s="18">
        <f>[1]导表_副本怪物!G4090</f>
        <v>22710</v>
      </c>
      <c r="AL632" s="5" t="str">
        <f t="shared" si="313"/>
        <v>map10_2</v>
      </c>
    </row>
    <row r="633" spans="1:38" s="2" customFormat="1" x14ac:dyDescent="0.3">
      <c r="A633" s="6">
        <v>2</v>
      </c>
      <c r="B633" s="6" t="str">
        <f t="shared" si="369"/>
        <v>2-228</v>
      </c>
      <c r="C633" s="29" t="s">
        <v>302</v>
      </c>
      <c r="D633" s="6" t="s">
        <v>1205</v>
      </c>
      <c r="E633" s="6"/>
      <c r="F633" s="6"/>
      <c r="G633" s="6">
        <v>2</v>
      </c>
      <c r="H633" s="6">
        <v>227</v>
      </c>
      <c r="I633" s="6">
        <f t="shared" ca="1" si="366"/>
        <v>256802</v>
      </c>
      <c r="J633" s="6">
        <f ca="1">(INT((VLOOKUP(C633*100+10*(G633-1),[1]导表_副本怪物!$B$4:$AK$100000,23,0)*20+(VLOOKUP(C633*100+10*(G633-1),[1]导表_副本怪物!$B$4:$AK$100000,31,0)+VLOOKUP(C633*100+10*(G633-1),[1]导表_副本怪物!$B$4:$AK$100000,32,0)+VLOOKUP(C633*100+10*(G633-1),[1]导表_副本怪物!$B$4:$AK$100000,33,0)+VLOOKUP(C633*100+10*(G633-1),[1]导表_副本怪物!$B$4:$AK$100000,34,0)+VLOOKUP(C633*100+10*(G633-1),[1]导表_副本怪物!$B$4:$AK$100000,35,0))*20)*1000)/1000)</f>
        <v>302120</v>
      </c>
      <c r="K633" s="6"/>
      <c r="L633" s="6"/>
      <c r="M633" s="6">
        <v>1</v>
      </c>
      <c r="N633" s="12">
        <v>1</v>
      </c>
      <c r="O633" s="12"/>
      <c r="P633" s="6">
        <v>0</v>
      </c>
      <c r="Q633" s="6">
        <f t="shared" si="309"/>
        <v>22810</v>
      </c>
      <c r="R633" s="41">
        <f t="shared" si="310"/>
        <v>22801</v>
      </c>
      <c r="S633" s="41">
        <v>500</v>
      </c>
      <c r="T633" s="41">
        <f t="shared" si="370"/>
        <v>22802</v>
      </c>
      <c r="U633" s="41">
        <v>500</v>
      </c>
      <c r="V633" s="41">
        <f t="shared" si="371"/>
        <v>22803</v>
      </c>
      <c r="W633" s="41">
        <v>500</v>
      </c>
      <c r="X633" s="41">
        <f t="shared" si="392"/>
        <v>22804</v>
      </c>
      <c r="Y633" s="41">
        <v>500</v>
      </c>
      <c r="Z633" s="41">
        <f t="shared" si="393"/>
        <v>22805</v>
      </c>
      <c r="AA633" s="41">
        <v>500</v>
      </c>
      <c r="AB633" s="41">
        <f t="shared" si="394"/>
        <v>22806</v>
      </c>
      <c r="AC633" s="41">
        <v>500</v>
      </c>
      <c r="AD633" s="41">
        <f t="shared" si="403"/>
        <v>22807</v>
      </c>
      <c r="AE633" s="41">
        <v>1</v>
      </c>
      <c r="AF633" s="6"/>
      <c r="AG633" s="6"/>
      <c r="AH633" s="6">
        <f t="shared" ref="AH633" si="446">AH233</f>
        <v>10</v>
      </c>
      <c r="AI633" s="6" t="str">
        <f t="shared" ref="AI633:AJ633" si="447">AI233</f>
        <v>fightbg10</v>
      </c>
      <c r="AJ633" s="6" t="str">
        <f t="shared" si="447"/>
        <v>smallback_10</v>
      </c>
      <c r="AK633" s="18">
        <f>[1]导表_副本怪物!G4091</f>
        <v>22810</v>
      </c>
      <c r="AL633" s="5" t="str">
        <f t="shared" si="313"/>
        <v>map10_3</v>
      </c>
    </row>
    <row r="634" spans="1:38" s="2" customFormat="1" x14ac:dyDescent="0.3">
      <c r="A634" s="6">
        <v>2</v>
      </c>
      <c r="B634" s="6" t="str">
        <f t="shared" si="369"/>
        <v>2-229</v>
      </c>
      <c r="C634" s="29" t="s">
        <v>303</v>
      </c>
      <c r="D634" s="6" t="s">
        <v>1206</v>
      </c>
      <c r="E634" s="6"/>
      <c r="F634" s="6"/>
      <c r="G634" s="6">
        <v>2</v>
      </c>
      <c r="H634" s="6">
        <v>228</v>
      </c>
      <c r="I634" s="6">
        <f t="shared" ca="1" si="366"/>
        <v>262701</v>
      </c>
      <c r="J634" s="6">
        <f ca="1">(INT((VLOOKUP(C634*100+10*(G634-1),[1]导表_副本怪物!$B$4:$AK$100000,23,0)*20+(VLOOKUP(C634*100+10*(G634-1),[1]导表_副本怪物!$B$4:$AK$100000,31,0)+VLOOKUP(C634*100+10*(G634-1),[1]导表_副本怪物!$B$4:$AK$100000,32,0)+VLOOKUP(C634*100+10*(G634-1),[1]导表_副本怪物!$B$4:$AK$100000,33,0)+VLOOKUP(C634*100+10*(G634-1),[1]导表_副本怪物!$B$4:$AK$100000,34,0)+VLOOKUP(C634*100+10*(G634-1),[1]导表_副本怪物!$B$4:$AK$100000,35,0))*20)*1000)/1000)</f>
        <v>309060</v>
      </c>
      <c r="K634" s="6"/>
      <c r="L634" s="6"/>
      <c r="M634" s="6">
        <v>1</v>
      </c>
      <c r="N634" s="6">
        <v>1</v>
      </c>
      <c r="O634" s="6"/>
      <c r="P634" s="6">
        <v>0</v>
      </c>
      <c r="Q634" s="6">
        <f t="shared" ref="Q634:Q697" si="448">Q234+10</f>
        <v>22910</v>
      </c>
      <c r="R634" s="41">
        <f t="shared" ref="R634:R697" si="449">R234</f>
        <v>22901</v>
      </c>
      <c r="S634" s="41">
        <v>500</v>
      </c>
      <c r="T634" s="41">
        <f t="shared" si="370"/>
        <v>22902</v>
      </c>
      <c r="U634" s="41">
        <v>500</v>
      </c>
      <c r="V634" s="41">
        <f t="shared" si="371"/>
        <v>22903</v>
      </c>
      <c r="W634" s="41">
        <v>500</v>
      </c>
      <c r="X634" s="41">
        <f t="shared" si="392"/>
        <v>22904</v>
      </c>
      <c r="Y634" s="41">
        <v>500</v>
      </c>
      <c r="Z634" s="41">
        <f t="shared" si="393"/>
        <v>22905</v>
      </c>
      <c r="AA634" s="41">
        <v>500</v>
      </c>
      <c r="AB634" s="41">
        <f t="shared" si="394"/>
        <v>22906</v>
      </c>
      <c r="AC634" s="41">
        <v>500</v>
      </c>
      <c r="AD634" s="41">
        <f t="shared" si="403"/>
        <v>22907</v>
      </c>
      <c r="AE634" s="41">
        <v>1</v>
      </c>
      <c r="AF634" s="6"/>
      <c r="AG634" s="6"/>
      <c r="AH634" s="6">
        <f t="shared" ref="AH634" si="450">AH234</f>
        <v>10</v>
      </c>
      <c r="AI634" s="6" t="str">
        <f t="shared" ref="AI634:AJ634" si="451">AI234</f>
        <v>fightbg10</v>
      </c>
      <c r="AJ634" s="6" t="str">
        <f t="shared" si="451"/>
        <v>smallback_10</v>
      </c>
      <c r="AK634" s="18">
        <f>[1]导表_副本怪物!G4092</f>
        <v>22910</v>
      </c>
      <c r="AL634" s="5" t="str">
        <f t="shared" ref="AL634:AL697" si="452">AL234</f>
        <v>map10_4</v>
      </c>
    </row>
    <row r="635" spans="1:38" s="2" customFormat="1" x14ac:dyDescent="0.3">
      <c r="A635" s="6">
        <v>2</v>
      </c>
      <c r="B635" s="11" t="str">
        <f t="shared" si="369"/>
        <v>2-230</v>
      </c>
      <c r="C635" s="29" t="s">
        <v>304</v>
      </c>
      <c r="D635" s="6" t="s">
        <v>1207</v>
      </c>
      <c r="E635" s="6"/>
      <c r="F635" s="6"/>
      <c r="G635" s="11">
        <v>2</v>
      </c>
      <c r="H635" s="6">
        <v>229</v>
      </c>
      <c r="I635" s="6">
        <f t="shared" ca="1" si="366"/>
        <v>297228</v>
      </c>
      <c r="J635" s="6">
        <f ca="1">(INT((VLOOKUP(C635*100+10*(G635-1),[1]导表_副本怪物!$B$4:$AK$100000,23,0)*20+(VLOOKUP(C635*100+10*(G635-1),[1]导表_副本怪物!$B$4:$AK$100000,31,0)+VLOOKUP(C635*100+10*(G635-1),[1]导表_副本怪物!$B$4:$AK$100000,32,0)+VLOOKUP(C635*100+10*(G635-1),[1]导表_副本怪物!$B$4:$AK$100000,33,0)+VLOOKUP(C635*100+10*(G635-1),[1]导表_副本怪物!$B$4:$AK$100000,34,0)+VLOOKUP(C635*100+10*(G635-1),[1]导表_副本怪物!$B$4:$AK$100000,35,0))*20)*1000)/1000)</f>
        <v>349680</v>
      </c>
      <c r="K635" s="6"/>
      <c r="L635" s="6"/>
      <c r="M635" s="6">
        <v>1</v>
      </c>
      <c r="N635" s="6">
        <v>1</v>
      </c>
      <c r="O635" s="6"/>
      <c r="P635" s="6">
        <v>0</v>
      </c>
      <c r="Q635" s="6">
        <f t="shared" si="448"/>
        <v>23010</v>
      </c>
      <c r="R635" s="41">
        <f t="shared" si="449"/>
        <v>23001</v>
      </c>
      <c r="S635" s="41">
        <v>500</v>
      </c>
      <c r="T635" s="41">
        <f t="shared" si="370"/>
        <v>23002</v>
      </c>
      <c r="U635" s="41">
        <v>500</v>
      </c>
      <c r="V635" s="41">
        <f t="shared" si="371"/>
        <v>23003</v>
      </c>
      <c r="W635" s="41">
        <v>500</v>
      </c>
      <c r="X635" s="41">
        <f t="shared" si="392"/>
        <v>23004</v>
      </c>
      <c r="Y635" s="41">
        <v>500</v>
      </c>
      <c r="Z635" s="41">
        <f t="shared" si="393"/>
        <v>23005</v>
      </c>
      <c r="AA635" s="41">
        <v>500</v>
      </c>
      <c r="AB635" s="41">
        <f t="shared" si="394"/>
        <v>23006</v>
      </c>
      <c r="AC635" s="41">
        <v>500</v>
      </c>
      <c r="AD635" s="41">
        <f t="shared" si="403"/>
        <v>23007</v>
      </c>
      <c r="AE635" s="41">
        <v>1</v>
      </c>
      <c r="AF635" s="6"/>
      <c r="AG635" s="6"/>
      <c r="AH635" s="6">
        <f t="shared" ref="AH635" si="453">AH235</f>
        <v>10</v>
      </c>
      <c r="AI635" s="6" t="str">
        <f t="shared" ref="AI635:AJ635" si="454">AI235</f>
        <v>fightbg10</v>
      </c>
      <c r="AJ635" s="6" t="str">
        <f t="shared" si="454"/>
        <v>smallback_10</v>
      </c>
      <c r="AK635" s="18">
        <f>[1]导表_副本怪物!G4093</f>
        <v>23010</v>
      </c>
      <c r="AL635" s="5" t="str">
        <f t="shared" si="452"/>
        <v>map10_5</v>
      </c>
    </row>
    <row r="636" spans="1:38" s="2" customFormat="1" x14ac:dyDescent="0.3">
      <c r="A636" s="6">
        <v>2</v>
      </c>
      <c r="B636" s="6" t="str">
        <f t="shared" si="369"/>
        <v>2-231</v>
      </c>
      <c r="C636" s="29" t="s">
        <v>305</v>
      </c>
      <c r="D636" s="6" t="s">
        <v>1208</v>
      </c>
      <c r="E636" s="6"/>
      <c r="F636" s="6"/>
      <c r="G636" s="6">
        <v>2</v>
      </c>
      <c r="H636" s="6">
        <v>230</v>
      </c>
      <c r="I636" s="6">
        <f t="shared" ca="1" si="366"/>
        <v>270963</v>
      </c>
      <c r="J636" s="6">
        <f ca="1">(INT((VLOOKUP(C636*100+10*(G636-1),[1]导表_副本怪物!$B$4:$AK$100000,23,0)*20+(VLOOKUP(C636*100+10*(G636-1),[1]导表_副本怪物!$B$4:$AK$100000,31,0)+VLOOKUP(C636*100+10*(G636-1),[1]导表_副本怪物!$B$4:$AK$100000,32,0)+VLOOKUP(C636*100+10*(G636-1),[1]导表_副本怪物!$B$4:$AK$100000,33,0)+VLOOKUP(C636*100+10*(G636-1),[1]导表_副本怪物!$B$4:$AK$100000,34,0)+VLOOKUP(C636*100+10*(G636-1),[1]导表_副本怪物!$B$4:$AK$100000,35,0))*20)*1000)/1000)</f>
        <v>318780</v>
      </c>
      <c r="K636" s="12" t="s">
        <v>2123</v>
      </c>
      <c r="L636" s="12" t="s">
        <v>66</v>
      </c>
      <c r="M636" s="6">
        <v>1</v>
      </c>
      <c r="N636" s="12">
        <v>1</v>
      </c>
      <c r="O636" s="12"/>
      <c r="P636" s="6">
        <v>0</v>
      </c>
      <c r="Q636" s="6">
        <f t="shared" si="448"/>
        <v>23110</v>
      </c>
      <c r="R636" s="41">
        <f t="shared" si="449"/>
        <v>23101</v>
      </c>
      <c r="S636" s="41">
        <v>500</v>
      </c>
      <c r="T636" s="41">
        <f t="shared" si="370"/>
        <v>23102</v>
      </c>
      <c r="U636" s="41">
        <v>500</v>
      </c>
      <c r="V636" s="41">
        <f t="shared" si="371"/>
        <v>23103</v>
      </c>
      <c r="W636" s="41">
        <v>500</v>
      </c>
      <c r="X636" s="41">
        <f t="shared" si="392"/>
        <v>23104</v>
      </c>
      <c r="Y636" s="41">
        <v>500</v>
      </c>
      <c r="Z636" s="41">
        <f t="shared" si="393"/>
        <v>23105</v>
      </c>
      <c r="AA636" s="41">
        <v>500</v>
      </c>
      <c r="AB636" s="41">
        <f t="shared" si="394"/>
        <v>23106</v>
      </c>
      <c r="AC636" s="41">
        <v>500</v>
      </c>
      <c r="AD636" s="41">
        <f t="shared" si="403"/>
        <v>23107</v>
      </c>
      <c r="AE636" s="41">
        <v>1</v>
      </c>
      <c r="AF636" s="6"/>
      <c r="AG636" s="6"/>
      <c r="AH636" s="6">
        <f t="shared" ref="AH636" si="455">AH236</f>
        <v>10</v>
      </c>
      <c r="AI636" s="6" t="str">
        <f t="shared" ref="AI636:AJ636" si="456">AI236</f>
        <v>fightbg10</v>
      </c>
      <c r="AJ636" s="6" t="str">
        <f t="shared" si="456"/>
        <v>smallback_10</v>
      </c>
      <c r="AK636" s="18">
        <f>[1]导表_副本怪物!G4094</f>
        <v>23110</v>
      </c>
      <c r="AL636" s="5" t="str">
        <f t="shared" si="452"/>
        <v>map10_1</v>
      </c>
    </row>
    <row r="637" spans="1:38" s="2" customFormat="1" x14ac:dyDescent="0.3">
      <c r="A637" s="6">
        <v>2</v>
      </c>
      <c r="B637" s="6" t="str">
        <f t="shared" si="369"/>
        <v>2-232</v>
      </c>
      <c r="C637" s="29" t="s">
        <v>306</v>
      </c>
      <c r="D637" s="6" t="s">
        <v>1209</v>
      </c>
      <c r="E637" s="6"/>
      <c r="F637" s="6"/>
      <c r="G637" s="6">
        <v>2</v>
      </c>
      <c r="H637" s="6">
        <v>231</v>
      </c>
      <c r="I637" s="6">
        <f t="shared" ca="1" si="366"/>
        <v>277576</v>
      </c>
      <c r="J637" s="6">
        <f ca="1">(INT((VLOOKUP(C637*100+10*(G637-1),[1]导表_副本怪物!$B$4:$AK$100000,23,0)*20+(VLOOKUP(C637*100+10*(G637-1),[1]导表_副本怪物!$B$4:$AK$100000,31,0)+VLOOKUP(C637*100+10*(G637-1),[1]导表_副本怪物!$B$4:$AK$100000,32,0)+VLOOKUP(C637*100+10*(G637-1),[1]导表_副本怪物!$B$4:$AK$100000,33,0)+VLOOKUP(C637*100+10*(G637-1),[1]导表_副本怪物!$B$4:$AK$100000,34,0)+VLOOKUP(C637*100+10*(G637-1),[1]导表_副本怪物!$B$4:$AK$100000,35,0))*20)*1000)/1000)</f>
        <v>326560</v>
      </c>
      <c r="K637" s="6"/>
      <c r="L637" s="6"/>
      <c r="M637" s="6">
        <v>1</v>
      </c>
      <c r="N637" s="6">
        <v>1</v>
      </c>
      <c r="O637" s="6"/>
      <c r="P637" s="6">
        <v>0</v>
      </c>
      <c r="Q637" s="6">
        <f t="shared" si="448"/>
        <v>23210</v>
      </c>
      <c r="R637" s="41">
        <f t="shared" si="449"/>
        <v>23201</v>
      </c>
      <c r="S637" s="41">
        <v>500</v>
      </c>
      <c r="T637" s="41">
        <f t="shared" si="370"/>
        <v>23202</v>
      </c>
      <c r="U637" s="41">
        <v>500</v>
      </c>
      <c r="V637" s="41">
        <f t="shared" si="371"/>
        <v>23203</v>
      </c>
      <c r="W637" s="41">
        <v>500</v>
      </c>
      <c r="X637" s="41">
        <f t="shared" si="392"/>
        <v>23204</v>
      </c>
      <c r="Y637" s="41">
        <v>500</v>
      </c>
      <c r="Z637" s="41">
        <f t="shared" si="393"/>
        <v>23205</v>
      </c>
      <c r="AA637" s="41">
        <v>500</v>
      </c>
      <c r="AB637" s="41">
        <f t="shared" si="394"/>
        <v>23206</v>
      </c>
      <c r="AC637" s="41">
        <v>500</v>
      </c>
      <c r="AD637" s="41">
        <f t="shared" si="403"/>
        <v>23207</v>
      </c>
      <c r="AE637" s="41">
        <v>1</v>
      </c>
      <c r="AF637" s="6"/>
      <c r="AG637" s="6"/>
      <c r="AH637" s="6">
        <f t="shared" ref="AH637" si="457">AH237</f>
        <v>10</v>
      </c>
      <c r="AI637" s="6" t="str">
        <f t="shared" ref="AI637:AJ637" si="458">AI237</f>
        <v>fightbg10</v>
      </c>
      <c r="AJ637" s="6" t="str">
        <f t="shared" si="458"/>
        <v>smallback_10</v>
      </c>
      <c r="AK637" s="18">
        <f>[1]导表_副本怪物!G4095</f>
        <v>23210</v>
      </c>
      <c r="AL637" s="5" t="str">
        <f t="shared" si="452"/>
        <v>map10_2</v>
      </c>
    </row>
    <row r="638" spans="1:38" s="2" customFormat="1" x14ac:dyDescent="0.3">
      <c r="A638" s="6">
        <v>2</v>
      </c>
      <c r="B638" s="6" t="str">
        <f t="shared" si="369"/>
        <v>2-233</v>
      </c>
      <c r="C638" s="29" t="s">
        <v>307</v>
      </c>
      <c r="D638" s="6" t="s">
        <v>1210</v>
      </c>
      <c r="E638" s="6"/>
      <c r="F638" s="6"/>
      <c r="G638" s="6">
        <v>2</v>
      </c>
      <c r="H638" s="6">
        <v>232</v>
      </c>
      <c r="I638" s="6">
        <f t="shared" ca="1" si="366"/>
        <v>284138</v>
      </c>
      <c r="J638" s="6">
        <f ca="1">(INT((VLOOKUP(C638*100+10*(G638-1),[1]导表_副本怪物!$B$4:$AK$100000,23,0)*20+(VLOOKUP(C638*100+10*(G638-1),[1]导表_副本怪物!$B$4:$AK$100000,31,0)+VLOOKUP(C638*100+10*(G638-1),[1]导表_副本怪物!$B$4:$AK$100000,32,0)+VLOOKUP(C638*100+10*(G638-1),[1]导表_副本怪物!$B$4:$AK$100000,33,0)+VLOOKUP(C638*100+10*(G638-1),[1]导表_副本怪物!$B$4:$AK$100000,34,0)+VLOOKUP(C638*100+10*(G638-1),[1]导表_副本怪物!$B$4:$AK$100000,35,0))*20)*1000)/1000)</f>
        <v>334280</v>
      </c>
      <c r="K638" s="6"/>
      <c r="L638" s="6"/>
      <c r="M638" s="6">
        <v>1</v>
      </c>
      <c r="N638" s="6">
        <v>1</v>
      </c>
      <c r="O638" s="6"/>
      <c r="P638" s="6">
        <v>0</v>
      </c>
      <c r="Q638" s="6">
        <f t="shared" si="448"/>
        <v>23310</v>
      </c>
      <c r="R638" s="41">
        <f t="shared" si="449"/>
        <v>23301</v>
      </c>
      <c r="S638" s="41">
        <v>500</v>
      </c>
      <c r="T638" s="41">
        <f t="shared" si="370"/>
        <v>23302</v>
      </c>
      <c r="U638" s="41">
        <v>500</v>
      </c>
      <c r="V638" s="41">
        <f t="shared" si="371"/>
        <v>23303</v>
      </c>
      <c r="W638" s="41">
        <v>500</v>
      </c>
      <c r="X638" s="41">
        <f t="shared" si="392"/>
        <v>23304</v>
      </c>
      <c r="Y638" s="41">
        <v>500</v>
      </c>
      <c r="Z638" s="41">
        <f t="shared" si="393"/>
        <v>23305</v>
      </c>
      <c r="AA638" s="41">
        <v>500</v>
      </c>
      <c r="AB638" s="41">
        <f t="shared" si="394"/>
        <v>23306</v>
      </c>
      <c r="AC638" s="41">
        <v>500</v>
      </c>
      <c r="AD638" s="41">
        <f t="shared" si="403"/>
        <v>23307</v>
      </c>
      <c r="AE638" s="41">
        <v>1</v>
      </c>
      <c r="AF638" s="6"/>
      <c r="AG638" s="6"/>
      <c r="AH638" s="6">
        <f t="shared" ref="AH638" si="459">AH238</f>
        <v>10</v>
      </c>
      <c r="AI638" s="6" t="str">
        <f t="shared" ref="AI638:AJ638" si="460">AI238</f>
        <v>fightbg10</v>
      </c>
      <c r="AJ638" s="6" t="str">
        <f t="shared" si="460"/>
        <v>smallback_10</v>
      </c>
      <c r="AK638" s="18">
        <f>[1]导表_副本怪物!G4096</f>
        <v>23310</v>
      </c>
      <c r="AL638" s="5" t="str">
        <f t="shared" si="452"/>
        <v>map10_3</v>
      </c>
    </row>
    <row r="639" spans="1:38" s="2" customFormat="1" x14ac:dyDescent="0.3">
      <c r="A639" s="6">
        <v>2</v>
      </c>
      <c r="B639" s="6" t="str">
        <f t="shared" si="369"/>
        <v>2-234</v>
      </c>
      <c r="C639" s="29" t="s">
        <v>308</v>
      </c>
      <c r="D639" s="6" t="s">
        <v>1211</v>
      </c>
      <c r="E639" s="6"/>
      <c r="F639" s="6"/>
      <c r="G639" s="6">
        <v>2</v>
      </c>
      <c r="H639" s="6">
        <v>233</v>
      </c>
      <c r="I639" s="6">
        <f t="shared" ca="1" si="366"/>
        <v>290717</v>
      </c>
      <c r="J639" s="6">
        <f ca="1">(INT((VLOOKUP(C639*100+10*(G639-1),[1]导表_副本怪物!$B$4:$AK$100000,23,0)*20+(VLOOKUP(C639*100+10*(G639-1),[1]导表_副本怪物!$B$4:$AK$100000,31,0)+VLOOKUP(C639*100+10*(G639-1),[1]导表_副本怪物!$B$4:$AK$100000,32,0)+VLOOKUP(C639*100+10*(G639-1),[1]导表_副本怪物!$B$4:$AK$100000,33,0)+VLOOKUP(C639*100+10*(G639-1),[1]导表_副本怪物!$B$4:$AK$100000,34,0)+VLOOKUP(C639*100+10*(G639-1),[1]导表_副本怪物!$B$4:$AK$100000,35,0))*20)*1000)/1000)</f>
        <v>342020</v>
      </c>
      <c r="K639" s="6"/>
      <c r="L639" s="6"/>
      <c r="M639" s="6">
        <v>1</v>
      </c>
      <c r="N639" s="12">
        <v>1</v>
      </c>
      <c r="O639" s="12"/>
      <c r="P639" s="6">
        <v>0</v>
      </c>
      <c r="Q639" s="6">
        <f t="shared" si="448"/>
        <v>23410</v>
      </c>
      <c r="R639" s="41">
        <f t="shared" si="449"/>
        <v>23401</v>
      </c>
      <c r="S639" s="41">
        <v>500</v>
      </c>
      <c r="T639" s="41">
        <f t="shared" si="370"/>
        <v>23402</v>
      </c>
      <c r="U639" s="41">
        <v>500</v>
      </c>
      <c r="V639" s="41">
        <f t="shared" si="371"/>
        <v>23403</v>
      </c>
      <c r="W639" s="41">
        <v>500</v>
      </c>
      <c r="X639" s="41">
        <f t="shared" si="392"/>
        <v>23404</v>
      </c>
      <c r="Y639" s="41">
        <v>500</v>
      </c>
      <c r="Z639" s="41">
        <f t="shared" si="393"/>
        <v>23405</v>
      </c>
      <c r="AA639" s="41">
        <v>500</v>
      </c>
      <c r="AB639" s="41">
        <f t="shared" si="394"/>
        <v>23406</v>
      </c>
      <c r="AC639" s="41">
        <v>500</v>
      </c>
      <c r="AD639" s="41">
        <f t="shared" si="403"/>
        <v>23407</v>
      </c>
      <c r="AE639" s="41">
        <v>1</v>
      </c>
      <c r="AF639" s="6"/>
      <c r="AG639" s="6"/>
      <c r="AH639" s="6">
        <f t="shared" ref="AH639" si="461">AH239</f>
        <v>10</v>
      </c>
      <c r="AI639" s="6" t="str">
        <f t="shared" ref="AI639:AJ639" si="462">AI239</f>
        <v>fightbg10</v>
      </c>
      <c r="AJ639" s="6" t="str">
        <f t="shared" si="462"/>
        <v>smallback_10</v>
      </c>
      <c r="AK639" s="18">
        <f>[1]导表_副本怪物!G4097</f>
        <v>23410</v>
      </c>
      <c r="AL639" s="5" t="str">
        <f t="shared" si="452"/>
        <v>map10_4</v>
      </c>
    </row>
    <row r="640" spans="1:38" s="2" customFormat="1" x14ac:dyDescent="0.3">
      <c r="A640" s="6">
        <v>2</v>
      </c>
      <c r="B640" s="11" t="str">
        <f t="shared" si="369"/>
        <v>2-235</v>
      </c>
      <c r="C640" s="29" t="s">
        <v>309</v>
      </c>
      <c r="D640" s="6" t="s">
        <v>1212</v>
      </c>
      <c r="E640" s="6"/>
      <c r="F640" s="6"/>
      <c r="G640" s="11">
        <v>2</v>
      </c>
      <c r="H640" s="6">
        <v>234</v>
      </c>
      <c r="I640" s="6">
        <f t="shared" ca="1" si="366"/>
        <v>328559</v>
      </c>
      <c r="J640" s="6">
        <f ca="1">(INT((VLOOKUP(C640*100+10*(G640-1),[1]导表_副本怪物!$B$4:$AK$100000,23,0)*20+(VLOOKUP(C640*100+10*(G640-1),[1]导表_副本怪物!$B$4:$AK$100000,31,0)+VLOOKUP(C640*100+10*(G640-1),[1]导表_副本怪物!$B$4:$AK$100000,32,0)+VLOOKUP(C640*100+10*(G640-1),[1]导表_副本怪物!$B$4:$AK$100000,33,0)+VLOOKUP(C640*100+10*(G640-1),[1]导表_副本怪物!$B$4:$AK$100000,34,0)+VLOOKUP(C640*100+10*(G640-1),[1]导表_副本怪物!$B$4:$AK$100000,35,0))*20)*1000)/1000)</f>
        <v>386540</v>
      </c>
      <c r="K640" s="6"/>
      <c r="L640" s="6"/>
      <c r="M640" s="6">
        <v>1</v>
      </c>
      <c r="N640" s="6">
        <v>1</v>
      </c>
      <c r="O640" s="6"/>
      <c r="P640" s="6">
        <v>0</v>
      </c>
      <c r="Q640" s="6">
        <f t="shared" si="448"/>
        <v>23510</v>
      </c>
      <c r="R640" s="41">
        <f t="shared" si="449"/>
        <v>23501</v>
      </c>
      <c r="S640" s="41">
        <v>500</v>
      </c>
      <c r="T640" s="41">
        <f t="shared" si="370"/>
        <v>23502</v>
      </c>
      <c r="U640" s="41">
        <v>500</v>
      </c>
      <c r="V640" s="41">
        <f t="shared" si="371"/>
        <v>23503</v>
      </c>
      <c r="W640" s="41">
        <v>500</v>
      </c>
      <c r="X640" s="41">
        <f t="shared" si="392"/>
        <v>23504</v>
      </c>
      <c r="Y640" s="41">
        <v>500</v>
      </c>
      <c r="Z640" s="41">
        <f t="shared" si="393"/>
        <v>23505</v>
      </c>
      <c r="AA640" s="41">
        <v>500</v>
      </c>
      <c r="AB640" s="41">
        <f t="shared" si="394"/>
        <v>23506</v>
      </c>
      <c r="AC640" s="41">
        <v>500</v>
      </c>
      <c r="AD640" s="41">
        <f t="shared" si="403"/>
        <v>23507</v>
      </c>
      <c r="AE640" s="41">
        <v>1</v>
      </c>
      <c r="AF640" s="6"/>
      <c r="AG640" s="6"/>
      <c r="AH640" s="6">
        <f t="shared" ref="AH640" si="463">AH240</f>
        <v>10</v>
      </c>
      <c r="AI640" s="6" t="str">
        <f t="shared" ref="AI640:AJ640" si="464">AI240</f>
        <v>fightbg10</v>
      </c>
      <c r="AJ640" s="6" t="str">
        <f t="shared" si="464"/>
        <v>smallback_10</v>
      </c>
      <c r="AK640" s="18">
        <f>[1]导表_副本怪物!G4098</f>
        <v>23510</v>
      </c>
      <c r="AL640" s="5" t="str">
        <f t="shared" si="452"/>
        <v>map10_5</v>
      </c>
    </row>
    <row r="641" spans="1:38" s="2" customFormat="1" x14ac:dyDescent="0.3">
      <c r="A641" s="6">
        <v>2</v>
      </c>
      <c r="B641" s="6" t="str">
        <f t="shared" si="369"/>
        <v>2-236</v>
      </c>
      <c r="C641" s="29" t="s">
        <v>310</v>
      </c>
      <c r="D641" s="6" t="s">
        <v>1213</v>
      </c>
      <c r="E641" s="6"/>
      <c r="F641" s="6"/>
      <c r="G641" s="6">
        <v>2</v>
      </c>
      <c r="H641" s="6">
        <v>235</v>
      </c>
      <c r="I641" s="6">
        <f t="shared" ca="1" si="366"/>
        <v>299404</v>
      </c>
      <c r="J641" s="6">
        <f ca="1">(INT((VLOOKUP(C641*100+10*(G641-1),[1]导表_副本怪物!$B$4:$AK$100000,23,0)*20+(VLOOKUP(C641*100+10*(G641-1),[1]导表_副本怪物!$B$4:$AK$100000,31,0)+VLOOKUP(C641*100+10*(G641-1),[1]导表_副本怪物!$B$4:$AK$100000,32,0)+VLOOKUP(C641*100+10*(G641-1),[1]导表_副本怪物!$B$4:$AK$100000,33,0)+VLOOKUP(C641*100+10*(G641-1),[1]导表_副本怪物!$B$4:$AK$100000,34,0)+VLOOKUP(C641*100+10*(G641-1),[1]导表_副本怪物!$B$4:$AK$100000,35,0))*20)*1000)/1000)</f>
        <v>352240</v>
      </c>
      <c r="K641" s="12" t="s">
        <v>2124</v>
      </c>
      <c r="L641" s="12" t="s">
        <v>66</v>
      </c>
      <c r="M641" s="6">
        <v>1</v>
      </c>
      <c r="N641" s="6">
        <v>1</v>
      </c>
      <c r="O641" s="6"/>
      <c r="P641" s="6">
        <v>0</v>
      </c>
      <c r="Q641" s="6">
        <f t="shared" si="448"/>
        <v>23610</v>
      </c>
      <c r="R641" s="41">
        <f t="shared" si="449"/>
        <v>23601</v>
      </c>
      <c r="S641" s="41">
        <v>500</v>
      </c>
      <c r="T641" s="41">
        <f t="shared" si="370"/>
        <v>23602</v>
      </c>
      <c r="U641" s="41">
        <v>500</v>
      </c>
      <c r="V641" s="41">
        <f t="shared" si="371"/>
        <v>23603</v>
      </c>
      <c r="W641" s="41">
        <v>500</v>
      </c>
      <c r="X641" s="41">
        <f t="shared" si="392"/>
        <v>23604</v>
      </c>
      <c r="Y641" s="41">
        <v>500</v>
      </c>
      <c r="Z641" s="41">
        <f t="shared" si="393"/>
        <v>23605</v>
      </c>
      <c r="AA641" s="41">
        <v>500</v>
      </c>
      <c r="AB641" s="41">
        <f t="shared" si="394"/>
        <v>23606</v>
      </c>
      <c r="AC641" s="41">
        <v>500</v>
      </c>
      <c r="AD641" s="41">
        <f t="shared" si="403"/>
        <v>23607</v>
      </c>
      <c r="AE641" s="41">
        <v>1</v>
      </c>
      <c r="AF641" s="6"/>
      <c r="AG641" s="6"/>
      <c r="AH641" s="6">
        <f t="shared" ref="AH641" si="465">AH241</f>
        <v>10</v>
      </c>
      <c r="AI641" s="6" t="str">
        <f t="shared" ref="AI641:AJ641" si="466">AI241</f>
        <v>fightbg10</v>
      </c>
      <c r="AJ641" s="6" t="str">
        <f t="shared" si="466"/>
        <v>smallback_10</v>
      </c>
      <c r="AK641" s="18">
        <f>[1]导表_副本怪物!G4099</f>
        <v>23610</v>
      </c>
      <c r="AL641" s="5" t="str">
        <f t="shared" si="452"/>
        <v>map10_1</v>
      </c>
    </row>
    <row r="642" spans="1:38" s="2" customFormat="1" x14ac:dyDescent="0.3">
      <c r="A642" s="6">
        <v>2</v>
      </c>
      <c r="B642" s="6" t="str">
        <f t="shared" si="369"/>
        <v>2-237</v>
      </c>
      <c r="C642" s="29" t="s">
        <v>311</v>
      </c>
      <c r="D642" s="6" t="s">
        <v>1214</v>
      </c>
      <c r="E642" s="6"/>
      <c r="F642" s="6"/>
      <c r="G642" s="6">
        <v>2</v>
      </c>
      <c r="H642" s="6">
        <v>236</v>
      </c>
      <c r="I642" s="6">
        <f t="shared" ca="1" si="366"/>
        <v>306663</v>
      </c>
      <c r="J642" s="6">
        <f ca="1">(INT((VLOOKUP(C642*100+10*(G642-1),[1]导表_副本怪物!$B$4:$AK$100000,23,0)*20+(VLOOKUP(C642*100+10*(G642-1),[1]导表_副本怪物!$B$4:$AK$100000,31,0)+VLOOKUP(C642*100+10*(G642-1),[1]导表_副本怪物!$B$4:$AK$100000,32,0)+VLOOKUP(C642*100+10*(G642-1),[1]导表_副本怪物!$B$4:$AK$100000,33,0)+VLOOKUP(C642*100+10*(G642-1),[1]导表_副本怪物!$B$4:$AK$100000,34,0)+VLOOKUP(C642*100+10*(G642-1),[1]导表_副本怪物!$B$4:$AK$100000,35,0))*20)*1000)/1000)</f>
        <v>360780</v>
      </c>
      <c r="K642" s="6"/>
      <c r="L642" s="6"/>
      <c r="M642" s="6">
        <v>1</v>
      </c>
      <c r="N642" s="12">
        <v>1</v>
      </c>
      <c r="O642" s="12"/>
      <c r="P642" s="6">
        <v>0</v>
      </c>
      <c r="Q642" s="6">
        <f t="shared" si="448"/>
        <v>23710</v>
      </c>
      <c r="R642" s="41">
        <f t="shared" si="449"/>
        <v>23701</v>
      </c>
      <c r="S642" s="41">
        <v>500</v>
      </c>
      <c r="T642" s="41">
        <f t="shared" si="370"/>
        <v>23702</v>
      </c>
      <c r="U642" s="41">
        <v>500</v>
      </c>
      <c r="V642" s="41">
        <f t="shared" si="371"/>
        <v>23703</v>
      </c>
      <c r="W642" s="41">
        <v>500</v>
      </c>
      <c r="X642" s="41">
        <f t="shared" si="392"/>
        <v>23704</v>
      </c>
      <c r="Y642" s="41">
        <v>500</v>
      </c>
      <c r="Z642" s="41">
        <f t="shared" si="393"/>
        <v>23705</v>
      </c>
      <c r="AA642" s="41">
        <v>500</v>
      </c>
      <c r="AB642" s="41">
        <f t="shared" si="394"/>
        <v>23706</v>
      </c>
      <c r="AC642" s="41">
        <v>500</v>
      </c>
      <c r="AD642" s="41">
        <f t="shared" si="403"/>
        <v>23707</v>
      </c>
      <c r="AE642" s="41">
        <v>1</v>
      </c>
      <c r="AF642" s="6"/>
      <c r="AG642" s="6"/>
      <c r="AH642" s="6">
        <f t="shared" ref="AH642" si="467">AH242</f>
        <v>10</v>
      </c>
      <c r="AI642" s="6" t="str">
        <f t="shared" ref="AI642:AJ642" si="468">AI242</f>
        <v>fightbg10</v>
      </c>
      <c r="AJ642" s="6" t="str">
        <f t="shared" si="468"/>
        <v>smallback_10</v>
      </c>
      <c r="AK642" s="18">
        <f>[1]导表_副本怪物!G4100</f>
        <v>23710</v>
      </c>
      <c r="AL642" s="5" t="str">
        <f t="shared" si="452"/>
        <v>map10_2</v>
      </c>
    </row>
    <row r="643" spans="1:38" s="2" customFormat="1" x14ac:dyDescent="0.3">
      <c r="A643" s="6">
        <v>2</v>
      </c>
      <c r="B643" s="6" t="str">
        <f t="shared" si="369"/>
        <v>2-238</v>
      </c>
      <c r="C643" s="29" t="s">
        <v>312</v>
      </c>
      <c r="D643" s="6" t="s">
        <v>1215</v>
      </c>
      <c r="E643" s="6"/>
      <c r="F643" s="6"/>
      <c r="G643" s="6">
        <v>2</v>
      </c>
      <c r="H643" s="6">
        <v>237</v>
      </c>
      <c r="I643" s="6">
        <f t="shared" ca="1" si="366"/>
        <v>313956</v>
      </c>
      <c r="J643" s="6">
        <f ca="1">(INT((VLOOKUP(C643*100+10*(G643-1),[1]导表_副本怪物!$B$4:$AK$100000,23,0)*20+(VLOOKUP(C643*100+10*(G643-1),[1]导表_副本怪物!$B$4:$AK$100000,31,0)+VLOOKUP(C643*100+10*(G643-1),[1]导表_副本怪物!$B$4:$AK$100000,32,0)+VLOOKUP(C643*100+10*(G643-1),[1]导表_副本怪物!$B$4:$AK$100000,33,0)+VLOOKUP(C643*100+10*(G643-1),[1]导表_副本怪物!$B$4:$AK$100000,34,0)+VLOOKUP(C643*100+10*(G643-1),[1]导表_副本怪物!$B$4:$AK$100000,35,0))*20)*1000)/1000)</f>
        <v>369360</v>
      </c>
      <c r="K643" s="6"/>
      <c r="L643" s="6"/>
      <c r="M643" s="6">
        <v>1</v>
      </c>
      <c r="N643" s="6">
        <v>1</v>
      </c>
      <c r="O643" s="6"/>
      <c r="P643" s="6">
        <v>0</v>
      </c>
      <c r="Q643" s="6">
        <f t="shared" si="448"/>
        <v>23810</v>
      </c>
      <c r="R643" s="41">
        <f t="shared" si="449"/>
        <v>23801</v>
      </c>
      <c r="S643" s="41">
        <v>500</v>
      </c>
      <c r="T643" s="41">
        <f t="shared" si="370"/>
        <v>23802</v>
      </c>
      <c r="U643" s="41">
        <v>500</v>
      </c>
      <c r="V643" s="41">
        <f t="shared" si="371"/>
        <v>23803</v>
      </c>
      <c r="W643" s="41">
        <v>500</v>
      </c>
      <c r="X643" s="41">
        <f t="shared" si="392"/>
        <v>23804</v>
      </c>
      <c r="Y643" s="41">
        <v>500</v>
      </c>
      <c r="Z643" s="41">
        <f t="shared" si="393"/>
        <v>23805</v>
      </c>
      <c r="AA643" s="41">
        <v>500</v>
      </c>
      <c r="AB643" s="41">
        <f t="shared" si="394"/>
        <v>23806</v>
      </c>
      <c r="AC643" s="41">
        <v>500</v>
      </c>
      <c r="AD643" s="41">
        <f t="shared" si="403"/>
        <v>23807</v>
      </c>
      <c r="AE643" s="41">
        <v>1</v>
      </c>
      <c r="AF643" s="6"/>
      <c r="AG643" s="6"/>
      <c r="AH643" s="6">
        <f t="shared" ref="AH643" si="469">AH243</f>
        <v>10</v>
      </c>
      <c r="AI643" s="6" t="str">
        <f t="shared" ref="AI643:AJ643" si="470">AI243</f>
        <v>fightbg10</v>
      </c>
      <c r="AJ643" s="6" t="str">
        <f t="shared" si="470"/>
        <v>smallback_10</v>
      </c>
      <c r="AK643" s="18">
        <f>[1]导表_副本怪物!G4101</f>
        <v>23810</v>
      </c>
      <c r="AL643" s="5" t="str">
        <f t="shared" si="452"/>
        <v>map10_3</v>
      </c>
    </row>
    <row r="644" spans="1:38" s="2" customFormat="1" x14ac:dyDescent="0.3">
      <c r="A644" s="6">
        <v>2</v>
      </c>
      <c r="B644" s="6" t="str">
        <f t="shared" si="369"/>
        <v>2-239</v>
      </c>
      <c r="C644" s="29" t="s">
        <v>313</v>
      </c>
      <c r="D644" s="6" t="s">
        <v>1216</v>
      </c>
      <c r="E644" s="6"/>
      <c r="F644" s="6"/>
      <c r="G644" s="6">
        <v>2</v>
      </c>
      <c r="H644" s="6">
        <v>238</v>
      </c>
      <c r="I644" s="6">
        <f t="shared" ca="1" si="366"/>
        <v>321266</v>
      </c>
      <c r="J644" s="6">
        <f ca="1">(INT((VLOOKUP(C644*100+10*(G644-1),[1]导表_副本怪物!$B$4:$AK$100000,23,0)*20+(VLOOKUP(C644*100+10*(G644-1),[1]导表_副本怪物!$B$4:$AK$100000,31,0)+VLOOKUP(C644*100+10*(G644-1),[1]导表_副本怪物!$B$4:$AK$100000,32,0)+VLOOKUP(C644*100+10*(G644-1),[1]导表_副本怪物!$B$4:$AK$100000,33,0)+VLOOKUP(C644*100+10*(G644-1),[1]导表_副本怪物!$B$4:$AK$100000,34,0)+VLOOKUP(C644*100+10*(G644-1),[1]导表_副本怪物!$B$4:$AK$100000,35,0))*20)*1000)/1000)</f>
        <v>377960</v>
      </c>
      <c r="K644" s="6"/>
      <c r="L644" s="6"/>
      <c r="M644" s="6">
        <v>1</v>
      </c>
      <c r="N644" s="6">
        <v>1</v>
      </c>
      <c r="O644" s="6"/>
      <c r="P644" s="6">
        <v>0</v>
      </c>
      <c r="Q644" s="6">
        <f t="shared" si="448"/>
        <v>23910</v>
      </c>
      <c r="R644" s="41">
        <f t="shared" si="449"/>
        <v>23901</v>
      </c>
      <c r="S644" s="41">
        <v>500</v>
      </c>
      <c r="T644" s="41">
        <f t="shared" si="370"/>
        <v>23902</v>
      </c>
      <c r="U644" s="41">
        <v>500</v>
      </c>
      <c r="V644" s="41">
        <f t="shared" si="371"/>
        <v>23903</v>
      </c>
      <c r="W644" s="41">
        <v>500</v>
      </c>
      <c r="X644" s="41">
        <f t="shared" si="392"/>
        <v>23904</v>
      </c>
      <c r="Y644" s="41">
        <v>500</v>
      </c>
      <c r="Z644" s="41">
        <f t="shared" si="393"/>
        <v>23905</v>
      </c>
      <c r="AA644" s="41">
        <v>500</v>
      </c>
      <c r="AB644" s="41">
        <f t="shared" si="394"/>
        <v>23906</v>
      </c>
      <c r="AC644" s="41">
        <v>500</v>
      </c>
      <c r="AD644" s="41">
        <f t="shared" si="403"/>
        <v>23907</v>
      </c>
      <c r="AE644" s="41">
        <v>1</v>
      </c>
      <c r="AF644" s="6"/>
      <c r="AG644" s="6"/>
      <c r="AH644" s="6">
        <f t="shared" ref="AH644" si="471">AH244</f>
        <v>10</v>
      </c>
      <c r="AI644" s="6" t="str">
        <f t="shared" ref="AI644:AJ644" si="472">AI244</f>
        <v>fightbg10</v>
      </c>
      <c r="AJ644" s="6" t="str">
        <f t="shared" si="472"/>
        <v>smallback_10</v>
      </c>
      <c r="AK644" s="18">
        <f>[1]导表_副本怪物!G4102</f>
        <v>23910</v>
      </c>
      <c r="AL644" s="5" t="str">
        <f t="shared" si="452"/>
        <v>map10_4</v>
      </c>
    </row>
    <row r="645" spans="1:38" s="2" customFormat="1" x14ac:dyDescent="0.3">
      <c r="A645" s="6">
        <v>2</v>
      </c>
      <c r="B645" s="11" t="str">
        <f t="shared" si="369"/>
        <v>2-240</v>
      </c>
      <c r="C645" s="29" t="s">
        <v>314</v>
      </c>
      <c r="D645" s="6" t="s">
        <v>1217</v>
      </c>
      <c r="E645" s="6"/>
      <c r="F645" s="6"/>
      <c r="G645" s="11">
        <v>2</v>
      </c>
      <c r="H645" s="6">
        <v>239</v>
      </c>
      <c r="I645" s="6">
        <f t="shared" ca="1" si="366"/>
        <v>361896</v>
      </c>
      <c r="J645" s="6">
        <f ca="1">(INT((VLOOKUP(C645*100+10*(G645-1),[1]导表_副本怪物!$B$4:$AK$100000,23,0)*20+(VLOOKUP(C645*100+10*(G645-1),[1]导表_副本怪物!$B$4:$AK$100000,31,0)+VLOOKUP(C645*100+10*(G645-1),[1]导表_副本怪物!$B$4:$AK$100000,32,0)+VLOOKUP(C645*100+10*(G645-1),[1]导表_副本怪物!$B$4:$AK$100000,33,0)+VLOOKUP(C645*100+10*(G645-1),[1]导表_副本怪物!$B$4:$AK$100000,34,0)+VLOOKUP(C645*100+10*(G645-1),[1]导表_副本怪物!$B$4:$AK$100000,35,0))*20)*1000)/1000)</f>
        <v>425760</v>
      </c>
      <c r="K645" s="6"/>
      <c r="L645" s="6"/>
      <c r="M645" s="6">
        <v>1</v>
      </c>
      <c r="N645" s="12">
        <v>1</v>
      </c>
      <c r="O645" s="12"/>
      <c r="P645" s="6">
        <v>0</v>
      </c>
      <c r="Q645" s="6">
        <f t="shared" si="448"/>
        <v>24010</v>
      </c>
      <c r="R645" s="41">
        <f t="shared" si="449"/>
        <v>24001</v>
      </c>
      <c r="S645" s="41">
        <v>500</v>
      </c>
      <c r="T645" s="41">
        <f t="shared" si="370"/>
        <v>24002</v>
      </c>
      <c r="U645" s="41">
        <v>500</v>
      </c>
      <c r="V645" s="41">
        <f t="shared" si="371"/>
        <v>24003</v>
      </c>
      <c r="W645" s="41">
        <v>500</v>
      </c>
      <c r="X645" s="41">
        <f t="shared" si="392"/>
        <v>24004</v>
      </c>
      <c r="Y645" s="41">
        <v>500</v>
      </c>
      <c r="Z645" s="41">
        <f t="shared" si="393"/>
        <v>24005</v>
      </c>
      <c r="AA645" s="41">
        <v>500</v>
      </c>
      <c r="AB645" s="41">
        <f t="shared" si="394"/>
        <v>24006</v>
      </c>
      <c r="AC645" s="41">
        <v>500</v>
      </c>
      <c r="AD645" s="41">
        <f t="shared" si="403"/>
        <v>24007</v>
      </c>
      <c r="AE645" s="41">
        <v>1</v>
      </c>
      <c r="AF645" s="6"/>
      <c r="AG645" s="6"/>
      <c r="AH645" s="6">
        <f t="shared" ref="AH645" si="473">AH245</f>
        <v>10</v>
      </c>
      <c r="AI645" s="6" t="str">
        <f t="shared" ref="AI645:AJ645" si="474">AI245</f>
        <v>fightbg10</v>
      </c>
      <c r="AJ645" s="6" t="str">
        <f t="shared" si="474"/>
        <v>smallback_10</v>
      </c>
      <c r="AK645" s="18">
        <f>[1]导表_副本怪物!G4103</f>
        <v>24010</v>
      </c>
      <c r="AL645" s="5" t="str">
        <f t="shared" si="452"/>
        <v>map10_5</v>
      </c>
    </row>
    <row r="646" spans="1:38" s="2" customFormat="1" x14ac:dyDescent="0.3">
      <c r="A646" s="6">
        <v>2</v>
      </c>
      <c r="B646" s="6" t="str">
        <f t="shared" si="369"/>
        <v>2-241</v>
      </c>
      <c r="C646" s="29" t="s">
        <v>315</v>
      </c>
      <c r="D646" s="6" t="s">
        <v>1218</v>
      </c>
      <c r="E646" s="6"/>
      <c r="F646" s="6"/>
      <c r="G646" s="6">
        <v>2</v>
      </c>
      <c r="H646" s="6">
        <v>240</v>
      </c>
      <c r="I646" s="6">
        <f t="shared" ca="1" si="366"/>
        <v>329715</v>
      </c>
      <c r="J646" s="6">
        <f ca="1">(INT((VLOOKUP(C646*100+10*(G646-1),[1]导表_副本怪物!$B$4:$AK$100000,23,0)*20+(VLOOKUP(C646*100+10*(G646-1),[1]导表_副本怪物!$B$4:$AK$100000,31,0)+VLOOKUP(C646*100+10*(G646-1),[1]导表_副本怪物!$B$4:$AK$100000,32,0)+VLOOKUP(C646*100+10*(G646-1),[1]导表_副本怪物!$B$4:$AK$100000,33,0)+VLOOKUP(C646*100+10*(G646-1),[1]导表_副本怪物!$B$4:$AK$100000,34,0)+VLOOKUP(C646*100+10*(G646-1),[1]导表_副本怪物!$B$4:$AK$100000,35,0))*20)*1000)/1000)</f>
        <v>387900</v>
      </c>
      <c r="K646" s="12" t="s">
        <v>2113</v>
      </c>
      <c r="L646" s="12" t="s">
        <v>64</v>
      </c>
      <c r="M646" s="6">
        <v>1</v>
      </c>
      <c r="N646" s="6">
        <v>1</v>
      </c>
      <c r="O646" s="6"/>
      <c r="P646" s="6">
        <v>0</v>
      </c>
      <c r="Q646" s="6">
        <f t="shared" si="448"/>
        <v>24110</v>
      </c>
      <c r="R646" s="41">
        <f t="shared" si="449"/>
        <v>24101</v>
      </c>
      <c r="S646" s="41">
        <v>500</v>
      </c>
      <c r="T646" s="41">
        <f t="shared" si="370"/>
        <v>24102</v>
      </c>
      <c r="U646" s="41">
        <v>500</v>
      </c>
      <c r="V646" s="41">
        <f t="shared" si="371"/>
        <v>24103</v>
      </c>
      <c r="W646" s="41">
        <v>500</v>
      </c>
      <c r="X646" s="41">
        <f t="shared" si="392"/>
        <v>24104</v>
      </c>
      <c r="Y646" s="41">
        <v>500</v>
      </c>
      <c r="Z646" s="41">
        <f t="shared" si="393"/>
        <v>24105</v>
      </c>
      <c r="AA646" s="41">
        <v>500</v>
      </c>
      <c r="AB646" s="41">
        <f t="shared" si="394"/>
        <v>24106</v>
      </c>
      <c r="AC646" s="41">
        <v>500</v>
      </c>
      <c r="AD646" s="41">
        <f t="shared" si="403"/>
        <v>24107</v>
      </c>
      <c r="AE646" s="41">
        <v>1</v>
      </c>
      <c r="AF646" s="6"/>
      <c r="AG646" s="6"/>
      <c r="AH646" s="6">
        <f t="shared" ref="AH646" si="475">AH246</f>
        <v>8</v>
      </c>
      <c r="AI646" s="6" t="str">
        <f t="shared" ref="AI646:AJ646" si="476">AI246</f>
        <v>fightbg8</v>
      </c>
      <c r="AJ646" s="6" t="str">
        <f t="shared" si="476"/>
        <v>smallback_8</v>
      </c>
      <c r="AK646" s="18">
        <f>[1]导表_副本怪物!G4104</f>
        <v>24110</v>
      </c>
      <c r="AL646" s="5" t="str">
        <f t="shared" si="452"/>
        <v>map8_1</v>
      </c>
    </row>
    <row r="647" spans="1:38" s="2" customFormat="1" x14ac:dyDescent="0.3">
      <c r="A647" s="6">
        <v>2</v>
      </c>
      <c r="B647" s="6" t="str">
        <f t="shared" si="369"/>
        <v>2-242</v>
      </c>
      <c r="C647" s="29" t="s">
        <v>316</v>
      </c>
      <c r="D647" s="6" t="s">
        <v>1219</v>
      </c>
      <c r="E647" s="6"/>
      <c r="F647" s="6"/>
      <c r="G647" s="6">
        <v>2</v>
      </c>
      <c r="H647" s="6">
        <v>241</v>
      </c>
      <c r="I647" s="6">
        <f t="shared" ca="1" si="366"/>
        <v>337790</v>
      </c>
      <c r="J647" s="6">
        <f ca="1">(INT((VLOOKUP(C647*100+10*(G647-1),[1]导表_副本怪物!$B$4:$AK$100000,23,0)*20+(VLOOKUP(C647*100+10*(G647-1),[1]导表_副本怪物!$B$4:$AK$100000,31,0)+VLOOKUP(C647*100+10*(G647-1),[1]导表_副本怪物!$B$4:$AK$100000,32,0)+VLOOKUP(C647*100+10*(G647-1),[1]导表_副本怪物!$B$4:$AK$100000,33,0)+VLOOKUP(C647*100+10*(G647-1),[1]导表_副本怪物!$B$4:$AK$100000,34,0)+VLOOKUP(C647*100+10*(G647-1),[1]导表_副本怪物!$B$4:$AK$100000,35,0))*20)*1000)/1000)</f>
        <v>397400</v>
      </c>
      <c r="K647" s="6"/>
      <c r="L647" s="6"/>
      <c r="M647" s="6">
        <v>1</v>
      </c>
      <c r="N647" s="6">
        <v>1</v>
      </c>
      <c r="O647" s="6"/>
      <c r="P647" s="6">
        <v>0</v>
      </c>
      <c r="Q647" s="6">
        <f t="shared" si="448"/>
        <v>24210</v>
      </c>
      <c r="R647" s="41">
        <f t="shared" si="449"/>
        <v>24201</v>
      </c>
      <c r="S647" s="41">
        <v>500</v>
      </c>
      <c r="T647" s="41">
        <f t="shared" si="370"/>
        <v>24202</v>
      </c>
      <c r="U647" s="41">
        <v>500</v>
      </c>
      <c r="V647" s="41">
        <f t="shared" si="371"/>
        <v>24203</v>
      </c>
      <c r="W647" s="41">
        <v>500</v>
      </c>
      <c r="X647" s="41">
        <f t="shared" si="392"/>
        <v>24204</v>
      </c>
      <c r="Y647" s="41">
        <v>500</v>
      </c>
      <c r="Z647" s="41">
        <f t="shared" si="393"/>
        <v>24205</v>
      </c>
      <c r="AA647" s="41">
        <v>500</v>
      </c>
      <c r="AB647" s="41">
        <f t="shared" si="394"/>
        <v>24206</v>
      </c>
      <c r="AC647" s="41">
        <v>500</v>
      </c>
      <c r="AD647" s="41">
        <f t="shared" si="403"/>
        <v>24207</v>
      </c>
      <c r="AE647" s="41">
        <v>1</v>
      </c>
      <c r="AF647" s="6"/>
      <c r="AG647" s="6"/>
      <c r="AH647" s="6">
        <f t="shared" ref="AH647" si="477">AH247</f>
        <v>8</v>
      </c>
      <c r="AI647" s="6" t="str">
        <f t="shared" ref="AI647:AJ647" si="478">AI247</f>
        <v>fightbg8</v>
      </c>
      <c r="AJ647" s="6" t="str">
        <f t="shared" si="478"/>
        <v>smallback_8</v>
      </c>
      <c r="AK647" s="18">
        <f>[1]导表_副本怪物!G4105</f>
        <v>24210</v>
      </c>
      <c r="AL647" s="5" t="str">
        <f t="shared" si="452"/>
        <v>map8_2</v>
      </c>
    </row>
    <row r="648" spans="1:38" s="2" customFormat="1" x14ac:dyDescent="0.3">
      <c r="A648" s="6">
        <v>2</v>
      </c>
      <c r="B648" s="6" t="str">
        <f t="shared" si="369"/>
        <v>2-243</v>
      </c>
      <c r="C648" s="29" t="s">
        <v>317</v>
      </c>
      <c r="D648" s="6" t="s">
        <v>1220</v>
      </c>
      <c r="E648" s="6"/>
      <c r="F648" s="6"/>
      <c r="G648" s="6">
        <v>2</v>
      </c>
      <c r="H648" s="6">
        <v>242</v>
      </c>
      <c r="I648" s="6">
        <f t="shared" ca="1" si="366"/>
        <v>345797</v>
      </c>
      <c r="J648" s="6">
        <f ca="1">(INT((VLOOKUP(C648*100+10*(G648-1),[1]导表_副本怪物!$B$4:$AK$100000,23,0)*20+(VLOOKUP(C648*100+10*(G648-1),[1]导表_副本怪物!$B$4:$AK$100000,31,0)+VLOOKUP(C648*100+10*(G648-1),[1]导表_副本怪物!$B$4:$AK$100000,32,0)+VLOOKUP(C648*100+10*(G648-1),[1]导表_副本怪物!$B$4:$AK$100000,33,0)+VLOOKUP(C648*100+10*(G648-1),[1]导表_副本怪物!$B$4:$AK$100000,34,0)+VLOOKUP(C648*100+10*(G648-1),[1]导表_副本怪物!$B$4:$AK$100000,35,0))*20)*1000)/1000)</f>
        <v>406820</v>
      </c>
      <c r="K648" s="6"/>
      <c r="L648" s="6"/>
      <c r="M648" s="6">
        <v>1</v>
      </c>
      <c r="N648" s="12">
        <v>1</v>
      </c>
      <c r="O648" s="12"/>
      <c r="P648" s="6">
        <v>0</v>
      </c>
      <c r="Q648" s="6">
        <f t="shared" si="448"/>
        <v>24310</v>
      </c>
      <c r="R648" s="41">
        <f t="shared" si="449"/>
        <v>24301</v>
      </c>
      <c r="S648" s="41">
        <v>500</v>
      </c>
      <c r="T648" s="41">
        <f t="shared" si="370"/>
        <v>24302</v>
      </c>
      <c r="U648" s="41">
        <v>500</v>
      </c>
      <c r="V648" s="41">
        <f t="shared" si="371"/>
        <v>24303</v>
      </c>
      <c r="W648" s="41">
        <v>500</v>
      </c>
      <c r="X648" s="41">
        <f t="shared" si="392"/>
        <v>24304</v>
      </c>
      <c r="Y648" s="41">
        <v>500</v>
      </c>
      <c r="Z648" s="41">
        <f t="shared" si="393"/>
        <v>24305</v>
      </c>
      <c r="AA648" s="41">
        <v>500</v>
      </c>
      <c r="AB648" s="41">
        <f t="shared" si="394"/>
        <v>24306</v>
      </c>
      <c r="AC648" s="41">
        <v>500</v>
      </c>
      <c r="AD648" s="41">
        <f t="shared" si="403"/>
        <v>24307</v>
      </c>
      <c r="AE648" s="41">
        <v>1</v>
      </c>
      <c r="AF648" s="6"/>
      <c r="AG648" s="6"/>
      <c r="AH648" s="6">
        <f t="shared" ref="AH648" si="479">AH248</f>
        <v>8</v>
      </c>
      <c r="AI648" s="6" t="str">
        <f t="shared" ref="AI648:AJ648" si="480">AI248</f>
        <v>fightbg8</v>
      </c>
      <c r="AJ648" s="6" t="str">
        <f t="shared" si="480"/>
        <v>smallback_8</v>
      </c>
      <c r="AK648" s="18">
        <f>[1]导表_副本怪物!G4106</f>
        <v>24310</v>
      </c>
      <c r="AL648" s="5" t="str">
        <f t="shared" si="452"/>
        <v>map8_3</v>
      </c>
    </row>
    <row r="649" spans="1:38" s="2" customFormat="1" x14ac:dyDescent="0.3">
      <c r="A649" s="6">
        <v>2</v>
      </c>
      <c r="B649" s="6" t="str">
        <f t="shared" si="369"/>
        <v>2-244</v>
      </c>
      <c r="C649" s="29" t="s">
        <v>318</v>
      </c>
      <c r="D649" s="6" t="s">
        <v>1221</v>
      </c>
      <c r="E649" s="6"/>
      <c r="F649" s="6"/>
      <c r="G649" s="6">
        <v>2</v>
      </c>
      <c r="H649" s="6">
        <v>243</v>
      </c>
      <c r="I649" s="6">
        <f t="shared" ca="1" si="366"/>
        <v>353889</v>
      </c>
      <c r="J649" s="6">
        <f ca="1">(INT((VLOOKUP(C649*100+10*(G649-1),[1]导表_副本怪物!$B$4:$AK$100000,23,0)*20+(VLOOKUP(C649*100+10*(G649-1),[1]导表_副本怪物!$B$4:$AK$100000,31,0)+VLOOKUP(C649*100+10*(G649-1),[1]导表_副本怪物!$B$4:$AK$100000,32,0)+VLOOKUP(C649*100+10*(G649-1),[1]导表_副本怪物!$B$4:$AK$100000,33,0)+VLOOKUP(C649*100+10*(G649-1),[1]导表_副本怪物!$B$4:$AK$100000,34,0)+VLOOKUP(C649*100+10*(G649-1),[1]导表_副本怪物!$B$4:$AK$100000,35,0))*20)*1000)/1000)</f>
        <v>416340</v>
      </c>
      <c r="K649" s="6"/>
      <c r="L649" s="6"/>
      <c r="M649" s="6">
        <v>1</v>
      </c>
      <c r="N649" s="6">
        <v>1</v>
      </c>
      <c r="O649" s="6"/>
      <c r="P649" s="6">
        <v>0</v>
      </c>
      <c r="Q649" s="6">
        <f t="shared" si="448"/>
        <v>24410</v>
      </c>
      <c r="R649" s="41">
        <f t="shared" si="449"/>
        <v>24401</v>
      </c>
      <c r="S649" s="41">
        <v>500</v>
      </c>
      <c r="T649" s="41">
        <f t="shared" si="370"/>
        <v>24402</v>
      </c>
      <c r="U649" s="41">
        <v>500</v>
      </c>
      <c r="V649" s="41">
        <f t="shared" si="371"/>
        <v>24403</v>
      </c>
      <c r="W649" s="41">
        <v>500</v>
      </c>
      <c r="X649" s="41">
        <f t="shared" si="392"/>
        <v>24404</v>
      </c>
      <c r="Y649" s="41">
        <v>500</v>
      </c>
      <c r="Z649" s="41">
        <f t="shared" si="393"/>
        <v>24405</v>
      </c>
      <c r="AA649" s="41">
        <v>500</v>
      </c>
      <c r="AB649" s="41">
        <f t="shared" si="394"/>
        <v>24406</v>
      </c>
      <c r="AC649" s="41">
        <v>500</v>
      </c>
      <c r="AD649" s="41">
        <f t="shared" si="403"/>
        <v>24407</v>
      </c>
      <c r="AE649" s="41">
        <v>1</v>
      </c>
      <c r="AF649" s="6"/>
      <c r="AG649" s="6"/>
      <c r="AH649" s="6">
        <f t="shared" ref="AH649" si="481">AH249</f>
        <v>8</v>
      </c>
      <c r="AI649" s="6" t="str">
        <f t="shared" ref="AI649:AJ649" si="482">AI249</f>
        <v>fightbg8</v>
      </c>
      <c r="AJ649" s="6" t="str">
        <f t="shared" si="482"/>
        <v>smallback_8</v>
      </c>
      <c r="AK649" s="18">
        <f>[1]导表_副本怪物!G4107</f>
        <v>24410</v>
      </c>
      <c r="AL649" s="5" t="str">
        <f t="shared" si="452"/>
        <v>map8_4</v>
      </c>
    </row>
    <row r="650" spans="1:38" s="2" customFormat="1" x14ac:dyDescent="0.3">
      <c r="A650" s="6">
        <v>2</v>
      </c>
      <c r="B650" s="11" t="str">
        <f t="shared" si="369"/>
        <v>2-245</v>
      </c>
      <c r="C650" s="29" t="s">
        <v>319</v>
      </c>
      <c r="D650" s="6" t="s">
        <v>1222</v>
      </c>
      <c r="E650" s="6"/>
      <c r="F650" s="6"/>
      <c r="G650" s="11">
        <v>2</v>
      </c>
      <c r="H650" s="6">
        <v>244</v>
      </c>
      <c r="I650" s="6">
        <f t="shared" ca="1" si="366"/>
        <v>398259</v>
      </c>
      <c r="J650" s="6">
        <f ca="1">(INT((VLOOKUP(C650*100+10*(G650-1),[1]导表_副本怪物!$B$4:$AK$100000,23,0)*20+(VLOOKUP(C650*100+10*(G650-1),[1]导表_副本怪物!$B$4:$AK$100000,31,0)+VLOOKUP(C650*100+10*(G650-1),[1]导表_副本怪物!$B$4:$AK$100000,32,0)+VLOOKUP(C650*100+10*(G650-1),[1]导表_副本怪物!$B$4:$AK$100000,33,0)+VLOOKUP(C650*100+10*(G650-1),[1]导表_副本怪物!$B$4:$AK$100000,34,0)+VLOOKUP(C650*100+10*(G650-1),[1]导表_副本怪物!$B$4:$AK$100000,35,0))*20)*1000)/1000)</f>
        <v>468540</v>
      </c>
      <c r="K650" s="6"/>
      <c r="L650" s="6"/>
      <c r="M650" s="6">
        <v>1</v>
      </c>
      <c r="N650" s="6">
        <v>1</v>
      </c>
      <c r="O650" s="6"/>
      <c r="P650" s="6">
        <v>0</v>
      </c>
      <c r="Q650" s="6">
        <f t="shared" si="448"/>
        <v>24510</v>
      </c>
      <c r="R650" s="41">
        <f t="shared" si="449"/>
        <v>24501</v>
      </c>
      <c r="S650" s="41">
        <v>500</v>
      </c>
      <c r="T650" s="41">
        <f t="shared" si="370"/>
        <v>24502</v>
      </c>
      <c r="U650" s="41">
        <v>500</v>
      </c>
      <c r="V650" s="41">
        <f t="shared" si="371"/>
        <v>24503</v>
      </c>
      <c r="W650" s="41">
        <v>500</v>
      </c>
      <c r="X650" s="41">
        <f t="shared" si="392"/>
        <v>24504</v>
      </c>
      <c r="Y650" s="41">
        <v>500</v>
      </c>
      <c r="Z650" s="41">
        <f t="shared" si="393"/>
        <v>24505</v>
      </c>
      <c r="AA650" s="41">
        <v>500</v>
      </c>
      <c r="AB650" s="41">
        <f t="shared" si="394"/>
        <v>24506</v>
      </c>
      <c r="AC650" s="41">
        <v>500</v>
      </c>
      <c r="AD650" s="41">
        <f t="shared" si="403"/>
        <v>24507</v>
      </c>
      <c r="AE650" s="41">
        <v>1</v>
      </c>
      <c r="AF650" s="6"/>
      <c r="AG650" s="6"/>
      <c r="AH650" s="6">
        <f t="shared" ref="AH650" si="483">AH250</f>
        <v>8</v>
      </c>
      <c r="AI650" s="6" t="str">
        <f t="shared" ref="AI650:AJ650" si="484">AI250</f>
        <v>fightbg8</v>
      </c>
      <c r="AJ650" s="6" t="str">
        <f t="shared" si="484"/>
        <v>smallback_8</v>
      </c>
      <c r="AK650" s="18">
        <f>[1]导表_副本怪物!G4108</f>
        <v>24510</v>
      </c>
      <c r="AL650" s="5" t="str">
        <f t="shared" si="452"/>
        <v>map8_5</v>
      </c>
    </row>
    <row r="651" spans="1:38" s="2" customFormat="1" x14ac:dyDescent="0.3">
      <c r="A651" s="6">
        <v>2</v>
      </c>
      <c r="B651" s="6" t="str">
        <f t="shared" si="369"/>
        <v>2-246</v>
      </c>
      <c r="C651" s="29" t="s">
        <v>320</v>
      </c>
      <c r="D651" s="6" t="s">
        <v>1223</v>
      </c>
      <c r="E651" s="6"/>
      <c r="F651" s="6"/>
      <c r="G651" s="6">
        <v>2</v>
      </c>
      <c r="H651" s="6">
        <v>245</v>
      </c>
      <c r="I651" s="6">
        <f t="shared" ca="1" si="366"/>
        <v>362661</v>
      </c>
      <c r="J651" s="6">
        <f ca="1">(INT((VLOOKUP(C651*100+10*(G651-1),[1]导表_副本怪物!$B$4:$AK$100000,23,0)*20+(VLOOKUP(C651*100+10*(G651-1),[1]导表_副本怪物!$B$4:$AK$100000,31,0)+VLOOKUP(C651*100+10*(G651-1),[1]导表_副本怪物!$B$4:$AK$100000,32,0)+VLOOKUP(C651*100+10*(G651-1),[1]导表_副本怪物!$B$4:$AK$100000,33,0)+VLOOKUP(C651*100+10*(G651-1),[1]导表_副本怪物!$B$4:$AK$100000,34,0)+VLOOKUP(C651*100+10*(G651-1),[1]导表_副本怪物!$B$4:$AK$100000,35,0))*20)*1000)/1000)</f>
        <v>426660</v>
      </c>
      <c r="K651" s="12" t="s">
        <v>2114</v>
      </c>
      <c r="L651" s="12" t="s">
        <v>64</v>
      </c>
      <c r="M651" s="6">
        <v>1</v>
      </c>
      <c r="N651" s="12">
        <v>1</v>
      </c>
      <c r="O651" s="12"/>
      <c r="P651" s="6">
        <v>0</v>
      </c>
      <c r="Q651" s="6">
        <f t="shared" si="448"/>
        <v>24610</v>
      </c>
      <c r="R651" s="41">
        <f t="shared" si="449"/>
        <v>24601</v>
      </c>
      <c r="S651" s="41">
        <v>500</v>
      </c>
      <c r="T651" s="41">
        <f t="shared" si="370"/>
        <v>24602</v>
      </c>
      <c r="U651" s="41">
        <v>500</v>
      </c>
      <c r="V651" s="41">
        <f t="shared" si="371"/>
        <v>24603</v>
      </c>
      <c r="W651" s="41">
        <v>500</v>
      </c>
      <c r="X651" s="41">
        <f t="shared" si="392"/>
        <v>24604</v>
      </c>
      <c r="Y651" s="41">
        <v>500</v>
      </c>
      <c r="Z651" s="41">
        <f t="shared" si="393"/>
        <v>24605</v>
      </c>
      <c r="AA651" s="41">
        <v>500</v>
      </c>
      <c r="AB651" s="41">
        <f t="shared" si="394"/>
        <v>24606</v>
      </c>
      <c r="AC651" s="41">
        <v>500</v>
      </c>
      <c r="AD651" s="41">
        <f t="shared" si="403"/>
        <v>24607</v>
      </c>
      <c r="AE651" s="41">
        <v>1</v>
      </c>
      <c r="AF651" s="6"/>
      <c r="AG651" s="6"/>
      <c r="AH651" s="6">
        <f t="shared" ref="AH651" si="485">AH251</f>
        <v>8</v>
      </c>
      <c r="AI651" s="6" t="str">
        <f t="shared" ref="AI651:AJ651" si="486">AI251</f>
        <v>fightbg8</v>
      </c>
      <c r="AJ651" s="6" t="str">
        <f t="shared" si="486"/>
        <v>smallback_8</v>
      </c>
      <c r="AK651" s="18">
        <f>[1]导表_副本怪物!G4109</f>
        <v>24610</v>
      </c>
      <c r="AL651" s="5" t="str">
        <f t="shared" si="452"/>
        <v>map8_1</v>
      </c>
    </row>
    <row r="652" spans="1:38" s="2" customFormat="1" x14ac:dyDescent="0.3">
      <c r="A652" s="6">
        <v>2</v>
      </c>
      <c r="B652" s="6" t="str">
        <f t="shared" si="369"/>
        <v>2-247</v>
      </c>
      <c r="C652" s="29" t="s">
        <v>321</v>
      </c>
      <c r="D652" s="6" t="s">
        <v>1224</v>
      </c>
      <c r="E652" s="6"/>
      <c r="F652" s="6"/>
      <c r="G652" s="6">
        <v>2</v>
      </c>
      <c r="H652" s="6">
        <v>246</v>
      </c>
      <c r="I652" s="6">
        <f t="shared" ca="1" si="366"/>
        <v>371535</v>
      </c>
      <c r="J652" s="6">
        <f ca="1">(INT((VLOOKUP(C652*100+10*(G652-1),[1]导表_副本怪物!$B$4:$AK$100000,23,0)*20+(VLOOKUP(C652*100+10*(G652-1),[1]导表_副本怪物!$B$4:$AK$100000,31,0)+VLOOKUP(C652*100+10*(G652-1),[1]导表_副本怪物!$B$4:$AK$100000,32,0)+VLOOKUP(C652*100+10*(G652-1),[1]导表_副本怪物!$B$4:$AK$100000,33,0)+VLOOKUP(C652*100+10*(G652-1),[1]导表_副本怪物!$B$4:$AK$100000,34,0)+VLOOKUP(C652*100+10*(G652-1),[1]导表_副本怪物!$B$4:$AK$100000,35,0))*20)*1000)/1000)</f>
        <v>437100</v>
      </c>
      <c r="K652" s="6"/>
      <c r="L652" s="6"/>
      <c r="M652" s="6">
        <v>1</v>
      </c>
      <c r="N652" s="6">
        <v>1</v>
      </c>
      <c r="O652" s="6"/>
      <c r="P652" s="6">
        <v>0</v>
      </c>
      <c r="Q652" s="6">
        <f t="shared" si="448"/>
        <v>24710</v>
      </c>
      <c r="R652" s="41">
        <f t="shared" si="449"/>
        <v>24701</v>
      </c>
      <c r="S652" s="41">
        <v>500</v>
      </c>
      <c r="T652" s="41">
        <f t="shared" si="370"/>
        <v>24702</v>
      </c>
      <c r="U652" s="41">
        <v>500</v>
      </c>
      <c r="V652" s="41">
        <f t="shared" si="371"/>
        <v>24703</v>
      </c>
      <c r="W652" s="41">
        <v>500</v>
      </c>
      <c r="X652" s="41">
        <f t="shared" si="392"/>
        <v>24704</v>
      </c>
      <c r="Y652" s="41">
        <v>500</v>
      </c>
      <c r="Z652" s="41">
        <f t="shared" si="393"/>
        <v>24705</v>
      </c>
      <c r="AA652" s="41">
        <v>500</v>
      </c>
      <c r="AB652" s="41">
        <f t="shared" si="394"/>
        <v>24706</v>
      </c>
      <c r="AC652" s="41">
        <v>500</v>
      </c>
      <c r="AD652" s="41">
        <f t="shared" si="403"/>
        <v>24707</v>
      </c>
      <c r="AE652" s="41">
        <v>1</v>
      </c>
      <c r="AF652" s="6"/>
      <c r="AG652" s="6"/>
      <c r="AH652" s="6">
        <f t="shared" ref="AH652" si="487">AH252</f>
        <v>8</v>
      </c>
      <c r="AI652" s="6" t="str">
        <f t="shared" ref="AI652:AJ652" si="488">AI252</f>
        <v>fightbg8</v>
      </c>
      <c r="AJ652" s="6" t="str">
        <f t="shared" si="488"/>
        <v>smallback_8</v>
      </c>
      <c r="AK652" s="18">
        <f>[1]导表_副本怪物!G4110</f>
        <v>24710</v>
      </c>
      <c r="AL652" s="5" t="str">
        <f t="shared" si="452"/>
        <v>map8_2</v>
      </c>
    </row>
    <row r="653" spans="1:38" s="2" customFormat="1" x14ac:dyDescent="0.3">
      <c r="A653" s="6">
        <v>2</v>
      </c>
      <c r="B653" s="6" t="str">
        <f t="shared" si="369"/>
        <v>2-248</v>
      </c>
      <c r="C653" s="29" t="s">
        <v>322</v>
      </c>
      <c r="D653" s="6" t="s">
        <v>1225</v>
      </c>
      <c r="E653" s="6"/>
      <c r="F653" s="6"/>
      <c r="G653" s="6">
        <v>2</v>
      </c>
      <c r="H653" s="6">
        <v>247</v>
      </c>
      <c r="I653" s="6">
        <f t="shared" ca="1" si="366"/>
        <v>380443</v>
      </c>
      <c r="J653" s="6">
        <f ca="1">(INT((VLOOKUP(C653*100+10*(G653-1),[1]导表_副本怪物!$B$4:$AK$100000,23,0)*20+(VLOOKUP(C653*100+10*(G653-1),[1]导表_副本怪物!$B$4:$AK$100000,31,0)+VLOOKUP(C653*100+10*(G653-1),[1]导表_副本怪物!$B$4:$AK$100000,32,0)+VLOOKUP(C653*100+10*(G653-1),[1]导表_副本怪物!$B$4:$AK$100000,33,0)+VLOOKUP(C653*100+10*(G653-1),[1]导表_副本怪物!$B$4:$AK$100000,34,0)+VLOOKUP(C653*100+10*(G653-1),[1]导表_副本怪物!$B$4:$AK$100000,35,0))*20)*1000)/1000)</f>
        <v>447580</v>
      </c>
      <c r="K653" s="6"/>
      <c r="L653" s="6"/>
      <c r="M653" s="6">
        <v>1</v>
      </c>
      <c r="N653" s="6">
        <v>1</v>
      </c>
      <c r="O653" s="6"/>
      <c r="P653" s="6">
        <v>0</v>
      </c>
      <c r="Q653" s="6">
        <f t="shared" si="448"/>
        <v>24810</v>
      </c>
      <c r="R653" s="41">
        <f t="shared" si="449"/>
        <v>24801</v>
      </c>
      <c r="S653" s="41">
        <v>500</v>
      </c>
      <c r="T653" s="41">
        <f t="shared" si="370"/>
        <v>24802</v>
      </c>
      <c r="U653" s="41">
        <v>500</v>
      </c>
      <c r="V653" s="41">
        <f t="shared" si="371"/>
        <v>24803</v>
      </c>
      <c r="W653" s="41">
        <v>500</v>
      </c>
      <c r="X653" s="41">
        <f t="shared" si="392"/>
        <v>24804</v>
      </c>
      <c r="Y653" s="41">
        <v>500</v>
      </c>
      <c r="Z653" s="41">
        <f t="shared" si="393"/>
        <v>24805</v>
      </c>
      <c r="AA653" s="41">
        <v>500</v>
      </c>
      <c r="AB653" s="41">
        <f t="shared" si="394"/>
        <v>24806</v>
      </c>
      <c r="AC653" s="41">
        <v>500</v>
      </c>
      <c r="AD653" s="41">
        <f t="shared" si="403"/>
        <v>24807</v>
      </c>
      <c r="AE653" s="41">
        <v>1</v>
      </c>
      <c r="AF653" s="6"/>
      <c r="AG653" s="6"/>
      <c r="AH653" s="6">
        <f t="shared" ref="AH653" si="489">AH253</f>
        <v>8</v>
      </c>
      <c r="AI653" s="6" t="str">
        <f t="shared" ref="AI653:AJ653" si="490">AI253</f>
        <v>fightbg8</v>
      </c>
      <c r="AJ653" s="6" t="str">
        <f t="shared" si="490"/>
        <v>smallback_8</v>
      </c>
      <c r="AK653" s="18">
        <f>[1]导表_副本怪物!G4111</f>
        <v>24810</v>
      </c>
      <c r="AL653" s="5" t="str">
        <f t="shared" si="452"/>
        <v>map8_3</v>
      </c>
    </row>
    <row r="654" spans="1:38" s="2" customFormat="1" x14ac:dyDescent="0.3">
      <c r="A654" s="6">
        <v>2</v>
      </c>
      <c r="B654" s="6" t="str">
        <f t="shared" si="369"/>
        <v>2-249</v>
      </c>
      <c r="C654" s="29" t="s">
        <v>323</v>
      </c>
      <c r="D654" s="6" t="s">
        <v>1226</v>
      </c>
      <c r="E654" s="6"/>
      <c r="F654" s="6"/>
      <c r="G654" s="6">
        <v>2</v>
      </c>
      <c r="H654" s="6">
        <v>248</v>
      </c>
      <c r="I654" s="6">
        <f t="shared" ca="1" si="366"/>
        <v>389334</v>
      </c>
      <c r="J654" s="6">
        <f ca="1">(INT((VLOOKUP(C654*100+10*(G654-1),[1]导表_副本怪物!$B$4:$AK$100000,23,0)*20+(VLOOKUP(C654*100+10*(G654-1),[1]导表_副本怪物!$B$4:$AK$100000,31,0)+VLOOKUP(C654*100+10*(G654-1),[1]导表_副本怪物!$B$4:$AK$100000,32,0)+VLOOKUP(C654*100+10*(G654-1),[1]导表_副本怪物!$B$4:$AK$100000,33,0)+VLOOKUP(C654*100+10*(G654-1),[1]导表_副本怪物!$B$4:$AK$100000,34,0)+VLOOKUP(C654*100+10*(G654-1),[1]导表_副本怪物!$B$4:$AK$100000,35,0))*20)*1000)/1000)</f>
        <v>458040</v>
      </c>
      <c r="K654" s="6"/>
      <c r="L654" s="6"/>
      <c r="M654" s="6">
        <v>1</v>
      </c>
      <c r="N654" s="12">
        <v>1</v>
      </c>
      <c r="O654" s="12"/>
      <c r="P654" s="6">
        <v>0</v>
      </c>
      <c r="Q654" s="6">
        <f t="shared" si="448"/>
        <v>24910</v>
      </c>
      <c r="R654" s="41">
        <f t="shared" si="449"/>
        <v>24901</v>
      </c>
      <c r="S654" s="41">
        <v>500</v>
      </c>
      <c r="T654" s="41">
        <f t="shared" si="370"/>
        <v>24902</v>
      </c>
      <c r="U654" s="41">
        <v>500</v>
      </c>
      <c r="V654" s="41">
        <f t="shared" si="371"/>
        <v>24903</v>
      </c>
      <c r="W654" s="41">
        <v>500</v>
      </c>
      <c r="X654" s="41">
        <f t="shared" si="392"/>
        <v>24904</v>
      </c>
      <c r="Y654" s="41">
        <v>500</v>
      </c>
      <c r="Z654" s="41">
        <f t="shared" si="393"/>
        <v>24905</v>
      </c>
      <c r="AA654" s="41">
        <v>500</v>
      </c>
      <c r="AB654" s="41">
        <f t="shared" si="394"/>
        <v>24906</v>
      </c>
      <c r="AC654" s="41">
        <v>500</v>
      </c>
      <c r="AD654" s="41">
        <f t="shared" si="403"/>
        <v>24907</v>
      </c>
      <c r="AE654" s="41">
        <v>1</v>
      </c>
      <c r="AF654" s="6"/>
      <c r="AG654" s="6"/>
      <c r="AH654" s="6">
        <f t="shared" ref="AH654" si="491">AH254</f>
        <v>8</v>
      </c>
      <c r="AI654" s="6" t="str">
        <f t="shared" ref="AI654:AJ654" si="492">AI254</f>
        <v>fightbg8</v>
      </c>
      <c r="AJ654" s="6" t="str">
        <f t="shared" si="492"/>
        <v>smallback_8</v>
      </c>
      <c r="AK654" s="18">
        <f>[1]导表_副本怪物!G4112</f>
        <v>24910</v>
      </c>
      <c r="AL654" s="5" t="str">
        <f t="shared" si="452"/>
        <v>map8_4</v>
      </c>
    </row>
    <row r="655" spans="1:38" s="2" customFormat="1" x14ac:dyDescent="0.3">
      <c r="A655" s="6">
        <v>2</v>
      </c>
      <c r="B655" s="11" t="str">
        <f t="shared" si="369"/>
        <v>2-250</v>
      </c>
      <c r="C655" s="29" t="s">
        <v>324</v>
      </c>
      <c r="D655" s="6" t="s">
        <v>1227</v>
      </c>
      <c r="E655" s="6"/>
      <c r="F655" s="6"/>
      <c r="G655" s="11">
        <v>2</v>
      </c>
      <c r="H655" s="6">
        <v>249</v>
      </c>
      <c r="I655" s="6">
        <f t="shared" ca="1" si="366"/>
        <v>438073</v>
      </c>
      <c r="J655" s="6">
        <f ca="1">(INT((VLOOKUP(C655*100+10*(G655-1),[1]导表_副本怪物!$B$4:$AK$100000,23,0)*20+(VLOOKUP(C655*100+10*(G655-1),[1]导表_副本怪物!$B$4:$AK$100000,31,0)+VLOOKUP(C655*100+10*(G655-1),[1]导表_副本怪物!$B$4:$AK$100000,32,0)+VLOOKUP(C655*100+10*(G655-1),[1]导表_副本怪物!$B$4:$AK$100000,33,0)+VLOOKUP(C655*100+10*(G655-1),[1]导表_副本怪物!$B$4:$AK$100000,34,0)+VLOOKUP(C655*100+10*(G655-1),[1]导表_副本怪物!$B$4:$AK$100000,35,0))*20)*1000)/1000)</f>
        <v>515380</v>
      </c>
      <c r="K655" s="6"/>
      <c r="L655" s="6"/>
      <c r="M655" s="6">
        <v>1</v>
      </c>
      <c r="N655" s="6">
        <v>1</v>
      </c>
      <c r="O655" s="6"/>
      <c r="P655" s="6">
        <v>0</v>
      </c>
      <c r="Q655" s="6">
        <f t="shared" si="448"/>
        <v>25010</v>
      </c>
      <c r="R655" s="41">
        <f t="shared" si="449"/>
        <v>25001</v>
      </c>
      <c r="S655" s="41">
        <v>500</v>
      </c>
      <c r="T655" s="41">
        <f t="shared" si="370"/>
        <v>25002</v>
      </c>
      <c r="U655" s="41">
        <v>500</v>
      </c>
      <c r="V655" s="41">
        <f t="shared" si="371"/>
        <v>25003</v>
      </c>
      <c r="W655" s="41">
        <v>500</v>
      </c>
      <c r="X655" s="41">
        <f t="shared" si="392"/>
        <v>25004</v>
      </c>
      <c r="Y655" s="41">
        <v>500</v>
      </c>
      <c r="Z655" s="41">
        <f t="shared" si="393"/>
        <v>25005</v>
      </c>
      <c r="AA655" s="41">
        <v>500</v>
      </c>
      <c r="AB655" s="41">
        <f t="shared" si="394"/>
        <v>25006</v>
      </c>
      <c r="AC655" s="41">
        <v>500</v>
      </c>
      <c r="AD655" s="41">
        <f t="shared" si="403"/>
        <v>25007</v>
      </c>
      <c r="AE655" s="41">
        <v>1</v>
      </c>
      <c r="AF655" s="6"/>
      <c r="AG655" s="6"/>
      <c r="AH655" s="6">
        <f t="shared" ref="AH655" si="493">AH255</f>
        <v>8</v>
      </c>
      <c r="AI655" s="6" t="str">
        <f t="shared" ref="AI655:AJ655" si="494">AI255</f>
        <v>fightbg8</v>
      </c>
      <c r="AJ655" s="6" t="str">
        <f t="shared" si="494"/>
        <v>smallback_8</v>
      </c>
      <c r="AK655" s="18">
        <f>[1]导表_副本怪物!G4113</f>
        <v>25010</v>
      </c>
      <c r="AL655" s="5" t="str">
        <f t="shared" si="452"/>
        <v>map8_5</v>
      </c>
    </row>
    <row r="656" spans="1:38" s="2" customFormat="1" x14ac:dyDescent="0.3">
      <c r="A656" s="6">
        <v>2</v>
      </c>
      <c r="B656" s="6" t="str">
        <f t="shared" si="369"/>
        <v>2-251</v>
      </c>
      <c r="C656" s="29" t="s">
        <v>325</v>
      </c>
      <c r="D656" s="6" t="s">
        <v>1228</v>
      </c>
      <c r="E656" s="6"/>
      <c r="F656" s="6"/>
      <c r="G656" s="6">
        <v>2</v>
      </c>
      <c r="H656" s="6">
        <v>250</v>
      </c>
      <c r="I656" s="6">
        <f t="shared" ca="1" si="366"/>
        <v>400537</v>
      </c>
      <c r="J656" s="6">
        <f ca="1">(INT((VLOOKUP(C656*100+10*(G656-1),[1]导表_副本怪物!$B$4:$AK$100000,23,0)*20+(VLOOKUP(C656*100+10*(G656-1),[1]导表_副本怪物!$B$4:$AK$100000,31,0)+VLOOKUP(C656*100+10*(G656-1),[1]导表_副本怪物!$B$4:$AK$100000,32,0)+VLOOKUP(C656*100+10*(G656-1),[1]导表_副本怪物!$B$4:$AK$100000,33,0)+VLOOKUP(C656*100+10*(G656-1),[1]导表_副本怪物!$B$4:$AK$100000,34,0)+VLOOKUP(C656*100+10*(G656-1),[1]导表_副本怪物!$B$4:$AK$100000,35,0))*20)*1000)/1000)</f>
        <v>471220</v>
      </c>
      <c r="K656" s="12" t="s">
        <v>2115</v>
      </c>
      <c r="L656" s="12" t="s">
        <v>64</v>
      </c>
      <c r="M656" s="6">
        <v>1</v>
      </c>
      <c r="N656" s="6">
        <v>1</v>
      </c>
      <c r="O656" s="6"/>
      <c r="P656" s="6">
        <v>0</v>
      </c>
      <c r="Q656" s="6">
        <f t="shared" si="448"/>
        <v>25110</v>
      </c>
      <c r="R656" s="41">
        <f t="shared" si="449"/>
        <v>25101</v>
      </c>
      <c r="S656" s="41">
        <v>500</v>
      </c>
      <c r="T656" s="41">
        <f t="shared" si="370"/>
        <v>25102</v>
      </c>
      <c r="U656" s="41">
        <v>500</v>
      </c>
      <c r="V656" s="41">
        <f t="shared" si="371"/>
        <v>25103</v>
      </c>
      <c r="W656" s="41">
        <v>500</v>
      </c>
      <c r="X656" s="41">
        <f t="shared" si="392"/>
        <v>25104</v>
      </c>
      <c r="Y656" s="41">
        <v>500</v>
      </c>
      <c r="Z656" s="41">
        <f t="shared" si="393"/>
        <v>25105</v>
      </c>
      <c r="AA656" s="41">
        <v>500</v>
      </c>
      <c r="AB656" s="41">
        <f t="shared" si="394"/>
        <v>25106</v>
      </c>
      <c r="AC656" s="41">
        <v>500</v>
      </c>
      <c r="AD656" s="41">
        <f t="shared" si="403"/>
        <v>25107</v>
      </c>
      <c r="AE656" s="41">
        <v>1</v>
      </c>
      <c r="AF656" s="6"/>
      <c r="AG656" s="6"/>
      <c r="AH656" s="6">
        <f t="shared" ref="AH656" si="495">AH256</f>
        <v>8</v>
      </c>
      <c r="AI656" s="6" t="str">
        <f t="shared" ref="AI656:AJ656" si="496">AI256</f>
        <v>fightbg8</v>
      </c>
      <c r="AJ656" s="6" t="str">
        <f t="shared" si="496"/>
        <v>smallback_8</v>
      </c>
      <c r="AK656" s="18">
        <f>[1]导表_副本怪物!G4114</f>
        <v>25110</v>
      </c>
      <c r="AL656" s="5" t="str">
        <f t="shared" si="452"/>
        <v>map8_1</v>
      </c>
    </row>
    <row r="657" spans="1:38" s="2" customFormat="1" x14ac:dyDescent="0.3">
      <c r="A657" s="6">
        <v>2</v>
      </c>
      <c r="B657" s="6" t="str">
        <f t="shared" si="369"/>
        <v>2-252</v>
      </c>
      <c r="C657" s="29" t="s">
        <v>326</v>
      </c>
      <c r="D657" s="6" t="s">
        <v>1229</v>
      </c>
      <c r="E657" s="6"/>
      <c r="F657" s="6"/>
      <c r="G657" s="6">
        <v>2</v>
      </c>
      <c r="H657" s="6">
        <v>251</v>
      </c>
      <c r="I657" s="6">
        <f t="shared" ca="1" si="366"/>
        <v>409938</v>
      </c>
      <c r="J657" s="6">
        <f ca="1">(INT((VLOOKUP(C657*100+10*(G657-1),[1]导表_副本怪物!$B$4:$AK$100000,23,0)*20+(VLOOKUP(C657*100+10*(G657-1),[1]导表_副本怪物!$B$4:$AK$100000,31,0)+VLOOKUP(C657*100+10*(G657-1),[1]导表_副本怪物!$B$4:$AK$100000,32,0)+VLOOKUP(C657*100+10*(G657-1),[1]导表_副本怪物!$B$4:$AK$100000,33,0)+VLOOKUP(C657*100+10*(G657-1),[1]导表_副本怪物!$B$4:$AK$100000,34,0)+VLOOKUP(C657*100+10*(G657-1),[1]导表_副本怪物!$B$4:$AK$100000,35,0))*20)*1000)/1000)</f>
        <v>482280</v>
      </c>
      <c r="K657" s="6"/>
      <c r="L657" s="6"/>
      <c r="M657" s="6">
        <v>1</v>
      </c>
      <c r="N657" s="12">
        <v>1</v>
      </c>
      <c r="O657" s="12"/>
      <c r="P657" s="6">
        <v>0</v>
      </c>
      <c r="Q657" s="6">
        <f t="shared" si="448"/>
        <v>25210</v>
      </c>
      <c r="R657" s="41">
        <f t="shared" si="449"/>
        <v>25201</v>
      </c>
      <c r="S657" s="41">
        <v>500</v>
      </c>
      <c r="T657" s="41">
        <f t="shared" si="370"/>
        <v>25202</v>
      </c>
      <c r="U657" s="41">
        <v>500</v>
      </c>
      <c r="V657" s="41">
        <f t="shared" si="371"/>
        <v>25203</v>
      </c>
      <c r="W657" s="41">
        <v>500</v>
      </c>
      <c r="X657" s="41">
        <f t="shared" si="392"/>
        <v>25204</v>
      </c>
      <c r="Y657" s="41">
        <v>500</v>
      </c>
      <c r="Z657" s="41">
        <f t="shared" si="393"/>
        <v>25205</v>
      </c>
      <c r="AA657" s="41">
        <v>500</v>
      </c>
      <c r="AB657" s="41">
        <f t="shared" si="394"/>
        <v>25206</v>
      </c>
      <c r="AC657" s="41">
        <v>500</v>
      </c>
      <c r="AD657" s="41">
        <f t="shared" si="403"/>
        <v>25207</v>
      </c>
      <c r="AE657" s="41">
        <v>1</v>
      </c>
      <c r="AF657" s="6"/>
      <c r="AG657" s="6"/>
      <c r="AH657" s="6">
        <f t="shared" ref="AH657" si="497">AH257</f>
        <v>8</v>
      </c>
      <c r="AI657" s="6" t="str">
        <f t="shared" ref="AI657:AJ657" si="498">AI257</f>
        <v>fightbg8</v>
      </c>
      <c r="AJ657" s="6" t="str">
        <f t="shared" si="498"/>
        <v>smallback_8</v>
      </c>
      <c r="AK657" s="18">
        <f>[1]导表_副本怪物!G4115</f>
        <v>25210</v>
      </c>
      <c r="AL657" s="5" t="str">
        <f t="shared" si="452"/>
        <v>map8_2</v>
      </c>
    </row>
    <row r="658" spans="1:38" s="2" customFormat="1" x14ac:dyDescent="0.3">
      <c r="A658" s="6">
        <v>2</v>
      </c>
      <c r="B658" s="6" t="str">
        <f t="shared" si="369"/>
        <v>2-253</v>
      </c>
      <c r="C658" s="29" t="s">
        <v>327</v>
      </c>
      <c r="D658" s="6" t="s">
        <v>1230</v>
      </c>
      <c r="E658" s="6"/>
      <c r="F658" s="6"/>
      <c r="G658" s="6">
        <v>2</v>
      </c>
      <c r="H658" s="6">
        <v>252</v>
      </c>
      <c r="I658" s="6">
        <f t="shared" ca="1" si="366"/>
        <v>419271</v>
      </c>
      <c r="J658" s="6">
        <f ca="1">(INT((VLOOKUP(C658*100+10*(G658-1),[1]导表_副本怪物!$B$4:$AK$100000,23,0)*20+(VLOOKUP(C658*100+10*(G658-1),[1]导表_副本怪物!$B$4:$AK$100000,31,0)+VLOOKUP(C658*100+10*(G658-1),[1]导表_副本怪物!$B$4:$AK$100000,32,0)+VLOOKUP(C658*100+10*(G658-1),[1]导表_副本怪物!$B$4:$AK$100000,33,0)+VLOOKUP(C658*100+10*(G658-1),[1]导表_副本怪物!$B$4:$AK$100000,34,0)+VLOOKUP(C658*100+10*(G658-1),[1]导表_副本怪物!$B$4:$AK$100000,35,0))*20)*1000)/1000)</f>
        <v>493260</v>
      </c>
      <c r="K658" s="6"/>
      <c r="L658" s="6"/>
      <c r="M658" s="6">
        <v>1</v>
      </c>
      <c r="N658" s="6">
        <v>1</v>
      </c>
      <c r="O658" s="6"/>
      <c r="P658" s="6">
        <v>0</v>
      </c>
      <c r="Q658" s="6">
        <f t="shared" si="448"/>
        <v>25310</v>
      </c>
      <c r="R658" s="41">
        <f t="shared" si="449"/>
        <v>25301</v>
      </c>
      <c r="S658" s="41">
        <v>500</v>
      </c>
      <c r="T658" s="41">
        <f t="shared" si="370"/>
        <v>25302</v>
      </c>
      <c r="U658" s="41">
        <v>500</v>
      </c>
      <c r="V658" s="41">
        <f t="shared" si="371"/>
        <v>25303</v>
      </c>
      <c r="W658" s="41">
        <v>500</v>
      </c>
      <c r="X658" s="41">
        <f t="shared" si="392"/>
        <v>25304</v>
      </c>
      <c r="Y658" s="41">
        <v>500</v>
      </c>
      <c r="Z658" s="41">
        <f t="shared" si="393"/>
        <v>25305</v>
      </c>
      <c r="AA658" s="41">
        <v>500</v>
      </c>
      <c r="AB658" s="41">
        <f t="shared" si="394"/>
        <v>25306</v>
      </c>
      <c r="AC658" s="41">
        <v>500</v>
      </c>
      <c r="AD658" s="41">
        <f t="shared" si="403"/>
        <v>25307</v>
      </c>
      <c r="AE658" s="41">
        <v>1</v>
      </c>
      <c r="AF658" s="6"/>
      <c r="AG658" s="6"/>
      <c r="AH658" s="6">
        <f t="shared" ref="AH658" si="499">AH258</f>
        <v>8</v>
      </c>
      <c r="AI658" s="6" t="str">
        <f t="shared" ref="AI658:AJ658" si="500">AI258</f>
        <v>fightbg8</v>
      </c>
      <c r="AJ658" s="6" t="str">
        <f t="shared" si="500"/>
        <v>smallback_8</v>
      </c>
      <c r="AK658" s="18">
        <f>[1]导表_副本怪物!G4116</f>
        <v>25310</v>
      </c>
      <c r="AL658" s="5" t="str">
        <f t="shared" si="452"/>
        <v>map8_3</v>
      </c>
    </row>
    <row r="659" spans="1:38" s="2" customFormat="1" x14ac:dyDescent="0.3">
      <c r="A659" s="6">
        <v>2</v>
      </c>
      <c r="B659" s="6" t="str">
        <f t="shared" si="369"/>
        <v>2-254</v>
      </c>
      <c r="C659" s="29" t="s">
        <v>328</v>
      </c>
      <c r="D659" s="6" t="s">
        <v>1231</v>
      </c>
      <c r="E659" s="6"/>
      <c r="F659" s="6"/>
      <c r="G659" s="6">
        <v>2</v>
      </c>
      <c r="H659" s="6">
        <v>253</v>
      </c>
      <c r="I659" s="6">
        <f t="shared" ca="1" si="366"/>
        <v>428672</v>
      </c>
      <c r="J659" s="6">
        <f ca="1">(INT((VLOOKUP(C659*100+10*(G659-1),[1]导表_副本怪物!$B$4:$AK$100000,23,0)*20+(VLOOKUP(C659*100+10*(G659-1),[1]导表_副本怪物!$B$4:$AK$100000,31,0)+VLOOKUP(C659*100+10*(G659-1),[1]导表_副本怪物!$B$4:$AK$100000,32,0)+VLOOKUP(C659*100+10*(G659-1),[1]导表_副本怪物!$B$4:$AK$100000,33,0)+VLOOKUP(C659*100+10*(G659-1),[1]导表_副本怪物!$B$4:$AK$100000,34,0)+VLOOKUP(C659*100+10*(G659-1),[1]导表_副本怪物!$B$4:$AK$100000,35,0))*20)*1000)/1000)</f>
        <v>504320</v>
      </c>
      <c r="K659" s="6"/>
      <c r="L659" s="6"/>
      <c r="M659" s="6">
        <v>1</v>
      </c>
      <c r="N659" s="6">
        <v>1</v>
      </c>
      <c r="O659" s="6"/>
      <c r="P659" s="6">
        <v>0</v>
      </c>
      <c r="Q659" s="6">
        <f t="shared" si="448"/>
        <v>25410</v>
      </c>
      <c r="R659" s="41">
        <f t="shared" si="449"/>
        <v>25401</v>
      </c>
      <c r="S659" s="41">
        <v>500</v>
      </c>
      <c r="T659" s="41">
        <f t="shared" si="370"/>
        <v>25402</v>
      </c>
      <c r="U659" s="41">
        <v>500</v>
      </c>
      <c r="V659" s="41">
        <f t="shared" si="371"/>
        <v>25403</v>
      </c>
      <c r="W659" s="41">
        <v>500</v>
      </c>
      <c r="X659" s="41">
        <f t="shared" si="392"/>
        <v>25404</v>
      </c>
      <c r="Y659" s="41">
        <v>500</v>
      </c>
      <c r="Z659" s="41">
        <f t="shared" si="393"/>
        <v>25405</v>
      </c>
      <c r="AA659" s="41">
        <v>500</v>
      </c>
      <c r="AB659" s="41">
        <f t="shared" si="394"/>
        <v>25406</v>
      </c>
      <c r="AC659" s="41">
        <v>500</v>
      </c>
      <c r="AD659" s="41">
        <f t="shared" si="403"/>
        <v>25407</v>
      </c>
      <c r="AE659" s="41">
        <v>1</v>
      </c>
      <c r="AF659" s="6"/>
      <c r="AG659" s="6"/>
      <c r="AH659" s="6">
        <f t="shared" ref="AH659" si="501">AH259</f>
        <v>8</v>
      </c>
      <c r="AI659" s="6" t="str">
        <f t="shared" ref="AI659:AJ659" si="502">AI259</f>
        <v>fightbg8</v>
      </c>
      <c r="AJ659" s="6" t="str">
        <f t="shared" si="502"/>
        <v>smallback_8</v>
      </c>
      <c r="AK659" s="18">
        <f>[1]导表_副本怪物!G4117</f>
        <v>25410</v>
      </c>
      <c r="AL659" s="5" t="str">
        <f t="shared" si="452"/>
        <v>map8_4</v>
      </c>
    </row>
    <row r="660" spans="1:38" s="2" customFormat="1" x14ac:dyDescent="0.3">
      <c r="A660" s="6">
        <v>2</v>
      </c>
      <c r="B660" s="11" t="str">
        <f t="shared" si="369"/>
        <v>2-255</v>
      </c>
      <c r="C660" s="29" t="s">
        <v>329</v>
      </c>
      <c r="D660" s="6" t="s">
        <v>1232</v>
      </c>
      <c r="E660" s="6"/>
      <c r="F660" s="6"/>
      <c r="G660" s="11">
        <v>2</v>
      </c>
      <c r="H660" s="6">
        <v>254</v>
      </c>
      <c r="I660" s="6">
        <f t="shared" ca="1" si="366"/>
        <v>461448</v>
      </c>
      <c r="J660" s="6">
        <f ca="1">(INT((VLOOKUP(C660*100+10*(G660-1),[1]导表_副本怪物!$B$4:$AK$100000,23,0)*20+(VLOOKUP(C660*100+10*(G660-1),[1]导表_副本怪物!$B$4:$AK$100000,31,0)+VLOOKUP(C660*100+10*(G660-1),[1]导表_副本怪物!$B$4:$AK$100000,32,0)+VLOOKUP(C660*100+10*(G660-1),[1]导表_副本怪物!$B$4:$AK$100000,33,0)+VLOOKUP(C660*100+10*(G660-1),[1]导表_副本怪物!$B$4:$AK$100000,34,0)+VLOOKUP(C660*100+10*(G660-1),[1]导表_副本怪物!$B$4:$AK$100000,35,0))*20)*1000)/1000)</f>
        <v>542880</v>
      </c>
      <c r="K660" s="6"/>
      <c r="L660" s="6"/>
      <c r="M660" s="6">
        <v>1</v>
      </c>
      <c r="N660" s="12">
        <v>1</v>
      </c>
      <c r="O660" s="12"/>
      <c r="P660" s="6">
        <v>0</v>
      </c>
      <c r="Q660" s="6">
        <f t="shared" si="448"/>
        <v>25510</v>
      </c>
      <c r="R660" s="41">
        <f t="shared" si="449"/>
        <v>25501</v>
      </c>
      <c r="S660" s="41">
        <v>500</v>
      </c>
      <c r="T660" s="41">
        <f t="shared" si="370"/>
        <v>25502</v>
      </c>
      <c r="U660" s="41">
        <v>500</v>
      </c>
      <c r="V660" s="41">
        <f t="shared" si="371"/>
        <v>25503</v>
      </c>
      <c r="W660" s="41">
        <v>500</v>
      </c>
      <c r="X660" s="41">
        <f t="shared" si="392"/>
        <v>25504</v>
      </c>
      <c r="Y660" s="41">
        <v>500</v>
      </c>
      <c r="Z660" s="41">
        <f t="shared" si="393"/>
        <v>25505</v>
      </c>
      <c r="AA660" s="41">
        <v>500</v>
      </c>
      <c r="AB660" s="41">
        <f t="shared" si="394"/>
        <v>25506</v>
      </c>
      <c r="AC660" s="41">
        <v>500</v>
      </c>
      <c r="AD660" s="41">
        <f t="shared" si="403"/>
        <v>25507</v>
      </c>
      <c r="AE660" s="41">
        <v>1</v>
      </c>
      <c r="AF660" s="6"/>
      <c r="AG660" s="6"/>
      <c r="AH660" s="6">
        <f t="shared" ref="AH660" si="503">AH260</f>
        <v>8</v>
      </c>
      <c r="AI660" s="6" t="str">
        <f t="shared" ref="AI660:AJ660" si="504">AI260</f>
        <v>fightbg8</v>
      </c>
      <c r="AJ660" s="6" t="str">
        <f t="shared" si="504"/>
        <v>smallback_8</v>
      </c>
      <c r="AK660" s="18">
        <f>[1]导表_副本怪物!G4118</f>
        <v>25510</v>
      </c>
      <c r="AL660" s="5" t="str">
        <f t="shared" si="452"/>
        <v>map8_5</v>
      </c>
    </row>
    <row r="661" spans="1:38" s="2" customFormat="1" x14ac:dyDescent="0.3">
      <c r="A661" s="6">
        <v>2</v>
      </c>
      <c r="B661" s="6" t="str">
        <f t="shared" si="369"/>
        <v>2-256</v>
      </c>
      <c r="C661" s="29" t="s">
        <v>330</v>
      </c>
      <c r="D661" s="6" t="s">
        <v>1233</v>
      </c>
      <c r="E661" s="6"/>
      <c r="F661" s="6"/>
      <c r="G661" s="6">
        <v>2</v>
      </c>
      <c r="H661" s="6">
        <v>255</v>
      </c>
      <c r="I661" s="6">
        <f t="shared" ref="I661:I724" ca="1" si="505">INT(J661*$I$4)</f>
        <v>421634</v>
      </c>
      <c r="J661" s="6">
        <f ca="1">(INT((VLOOKUP(C661*100+10*(G661-1),[1]导表_副本怪物!$B$4:$AK$100000,23,0)*20+(VLOOKUP(C661*100+10*(G661-1),[1]导表_副本怪物!$B$4:$AK$100000,31,0)+VLOOKUP(C661*100+10*(G661-1),[1]导表_副本怪物!$B$4:$AK$100000,32,0)+VLOOKUP(C661*100+10*(G661-1),[1]导表_副本怪物!$B$4:$AK$100000,33,0)+VLOOKUP(C661*100+10*(G661-1),[1]导表_副本怪物!$B$4:$AK$100000,34,0)+VLOOKUP(C661*100+10*(G661-1),[1]导表_副本怪物!$B$4:$AK$100000,35,0))*20)*1000)/1000)</f>
        <v>496040</v>
      </c>
      <c r="K661" s="12" t="s">
        <v>2116</v>
      </c>
      <c r="L661" s="12" t="s">
        <v>64</v>
      </c>
      <c r="M661" s="6">
        <v>1</v>
      </c>
      <c r="N661" s="6">
        <v>1</v>
      </c>
      <c r="O661" s="6"/>
      <c r="P661" s="6">
        <v>0</v>
      </c>
      <c r="Q661" s="6">
        <f t="shared" si="448"/>
        <v>25610</v>
      </c>
      <c r="R661" s="41">
        <f t="shared" si="449"/>
        <v>25601</v>
      </c>
      <c r="S661" s="41">
        <v>500</v>
      </c>
      <c r="T661" s="41">
        <f t="shared" si="370"/>
        <v>25602</v>
      </c>
      <c r="U661" s="41">
        <v>500</v>
      </c>
      <c r="V661" s="41">
        <f t="shared" si="371"/>
        <v>25603</v>
      </c>
      <c r="W661" s="41">
        <v>500</v>
      </c>
      <c r="X661" s="41">
        <f t="shared" si="392"/>
        <v>25604</v>
      </c>
      <c r="Y661" s="41">
        <v>500</v>
      </c>
      <c r="Z661" s="41">
        <f t="shared" si="393"/>
        <v>25605</v>
      </c>
      <c r="AA661" s="41">
        <v>500</v>
      </c>
      <c r="AB661" s="41">
        <f t="shared" si="394"/>
        <v>25606</v>
      </c>
      <c r="AC661" s="41">
        <v>500</v>
      </c>
      <c r="AD661" s="41">
        <f t="shared" si="403"/>
        <v>25607</v>
      </c>
      <c r="AE661" s="41">
        <v>1</v>
      </c>
      <c r="AF661" s="6"/>
      <c r="AG661" s="6"/>
      <c r="AH661" s="6">
        <f t="shared" ref="AH661" si="506">AH261</f>
        <v>8</v>
      </c>
      <c r="AI661" s="6" t="str">
        <f t="shared" ref="AI661:AJ661" si="507">AI261</f>
        <v>fightbg8</v>
      </c>
      <c r="AJ661" s="6" t="str">
        <f t="shared" si="507"/>
        <v>smallback_8</v>
      </c>
      <c r="AK661" s="18">
        <f>[1]导表_副本怪物!G4119</f>
        <v>25610</v>
      </c>
      <c r="AL661" s="5" t="str">
        <f t="shared" si="452"/>
        <v>map8_1</v>
      </c>
    </row>
    <row r="662" spans="1:38" s="2" customFormat="1" x14ac:dyDescent="0.3">
      <c r="A662" s="6">
        <v>2</v>
      </c>
      <c r="B662" s="6" t="str">
        <f t="shared" ref="B662:B725" si="508">"2-"&amp;C662</f>
        <v>2-257</v>
      </c>
      <c r="C662" s="29" t="s">
        <v>331</v>
      </c>
      <c r="D662" s="6" t="s">
        <v>1234</v>
      </c>
      <c r="E662" s="6"/>
      <c r="F662" s="6"/>
      <c r="G662" s="6">
        <v>2</v>
      </c>
      <c r="H662" s="6">
        <v>256</v>
      </c>
      <c r="I662" s="6">
        <f t="shared" ca="1" si="505"/>
        <v>431579</v>
      </c>
      <c r="J662" s="6">
        <f ca="1">(INT((VLOOKUP(C662*100+10*(G662-1),[1]导表_副本怪物!$B$4:$AK$100000,23,0)*20+(VLOOKUP(C662*100+10*(G662-1),[1]导表_副本怪物!$B$4:$AK$100000,31,0)+VLOOKUP(C662*100+10*(G662-1),[1]导表_副本怪物!$B$4:$AK$100000,32,0)+VLOOKUP(C662*100+10*(G662-1),[1]导表_副本怪物!$B$4:$AK$100000,33,0)+VLOOKUP(C662*100+10*(G662-1),[1]导表_副本怪物!$B$4:$AK$100000,34,0)+VLOOKUP(C662*100+10*(G662-1),[1]导表_副本怪物!$B$4:$AK$100000,35,0))*20)*1000)/1000)</f>
        <v>507740</v>
      </c>
      <c r="K662" s="6"/>
      <c r="L662" s="6"/>
      <c r="M662" s="6">
        <v>1</v>
      </c>
      <c r="N662" s="6">
        <v>1</v>
      </c>
      <c r="O662" s="6"/>
      <c r="P662" s="6">
        <v>0</v>
      </c>
      <c r="Q662" s="6">
        <f t="shared" si="448"/>
        <v>25710</v>
      </c>
      <c r="R662" s="41">
        <f t="shared" si="449"/>
        <v>25701</v>
      </c>
      <c r="S662" s="41">
        <v>500</v>
      </c>
      <c r="T662" s="41">
        <f t="shared" ref="T662:T725" si="509">R662+1</f>
        <v>25702</v>
      </c>
      <c r="U662" s="41">
        <v>500</v>
      </c>
      <c r="V662" s="41">
        <f t="shared" ref="V662:V725" si="510">R662+2</f>
        <v>25703</v>
      </c>
      <c r="W662" s="41">
        <v>500</v>
      </c>
      <c r="X662" s="41">
        <f t="shared" si="392"/>
        <v>25704</v>
      </c>
      <c r="Y662" s="41">
        <v>500</v>
      </c>
      <c r="Z662" s="41">
        <f t="shared" si="393"/>
        <v>25705</v>
      </c>
      <c r="AA662" s="41">
        <v>500</v>
      </c>
      <c r="AB662" s="41">
        <f t="shared" si="394"/>
        <v>25706</v>
      </c>
      <c r="AC662" s="41">
        <v>500</v>
      </c>
      <c r="AD662" s="41">
        <f t="shared" si="403"/>
        <v>25707</v>
      </c>
      <c r="AE662" s="41">
        <v>1</v>
      </c>
      <c r="AF662" s="6"/>
      <c r="AG662" s="6"/>
      <c r="AH662" s="6">
        <f t="shared" ref="AH662" si="511">AH262</f>
        <v>8</v>
      </c>
      <c r="AI662" s="6" t="str">
        <f t="shared" ref="AI662:AJ662" si="512">AI262</f>
        <v>fightbg8</v>
      </c>
      <c r="AJ662" s="6" t="str">
        <f t="shared" si="512"/>
        <v>smallback_8</v>
      </c>
      <c r="AK662" s="18">
        <f>[1]导表_副本怪物!G4120</f>
        <v>25710</v>
      </c>
      <c r="AL662" s="5" t="str">
        <f t="shared" si="452"/>
        <v>map8_2</v>
      </c>
    </row>
    <row r="663" spans="1:38" s="2" customFormat="1" x14ac:dyDescent="0.3">
      <c r="A663" s="6">
        <v>2</v>
      </c>
      <c r="B663" s="6" t="str">
        <f t="shared" si="508"/>
        <v>2-258</v>
      </c>
      <c r="C663" s="29" t="s">
        <v>332</v>
      </c>
      <c r="D663" s="6" t="s">
        <v>1235</v>
      </c>
      <c r="E663" s="6"/>
      <c r="F663" s="6"/>
      <c r="G663" s="6">
        <v>2</v>
      </c>
      <c r="H663" s="6">
        <v>257</v>
      </c>
      <c r="I663" s="6">
        <f t="shared" ca="1" si="505"/>
        <v>441541</v>
      </c>
      <c r="J663" s="6">
        <f ca="1">(INT((VLOOKUP(C663*100+10*(G663-1),[1]导表_副本怪物!$B$4:$AK$100000,23,0)*20+(VLOOKUP(C663*100+10*(G663-1),[1]导表_副本怪物!$B$4:$AK$100000,31,0)+VLOOKUP(C663*100+10*(G663-1),[1]导表_副本怪物!$B$4:$AK$100000,32,0)+VLOOKUP(C663*100+10*(G663-1),[1]导表_副本怪物!$B$4:$AK$100000,33,0)+VLOOKUP(C663*100+10*(G663-1),[1]导表_副本怪物!$B$4:$AK$100000,34,0)+VLOOKUP(C663*100+10*(G663-1),[1]导表_副本怪物!$B$4:$AK$100000,35,0))*20)*1000)/1000)</f>
        <v>519460</v>
      </c>
      <c r="K663" s="6"/>
      <c r="L663" s="6"/>
      <c r="M663" s="6">
        <v>1</v>
      </c>
      <c r="N663" s="12">
        <v>1</v>
      </c>
      <c r="O663" s="12"/>
      <c r="P663" s="6">
        <v>0</v>
      </c>
      <c r="Q663" s="6">
        <f t="shared" si="448"/>
        <v>25810</v>
      </c>
      <c r="R663" s="41">
        <f t="shared" si="449"/>
        <v>25801</v>
      </c>
      <c r="S663" s="41">
        <v>500</v>
      </c>
      <c r="T663" s="41">
        <f t="shared" si="509"/>
        <v>25802</v>
      </c>
      <c r="U663" s="41">
        <v>500</v>
      </c>
      <c r="V663" s="41">
        <f t="shared" si="510"/>
        <v>25803</v>
      </c>
      <c r="W663" s="41">
        <v>500</v>
      </c>
      <c r="X663" s="41">
        <f t="shared" si="392"/>
        <v>25804</v>
      </c>
      <c r="Y663" s="41">
        <v>500</v>
      </c>
      <c r="Z663" s="41">
        <f t="shared" si="393"/>
        <v>25805</v>
      </c>
      <c r="AA663" s="41">
        <v>500</v>
      </c>
      <c r="AB663" s="41">
        <f t="shared" si="394"/>
        <v>25806</v>
      </c>
      <c r="AC663" s="41">
        <v>500</v>
      </c>
      <c r="AD663" s="41">
        <f t="shared" si="403"/>
        <v>25807</v>
      </c>
      <c r="AE663" s="41">
        <v>1</v>
      </c>
      <c r="AF663" s="6"/>
      <c r="AG663" s="6"/>
      <c r="AH663" s="6">
        <f t="shared" ref="AH663" si="513">AH263</f>
        <v>8</v>
      </c>
      <c r="AI663" s="6" t="str">
        <f t="shared" ref="AI663:AJ663" si="514">AI263</f>
        <v>fightbg8</v>
      </c>
      <c r="AJ663" s="6" t="str">
        <f t="shared" si="514"/>
        <v>smallback_8</v>
      </c>
      <c r="AK663" s="18">
        <f>[1]导表_副本怪物!G4121</f>
        <v>25810</v>
      </c>
      <c r="AL663" s="5" t="str">
        <f t="shared" si="452"/>
        <v>map8_3</v>
      </c>
    </row>
    <row r="664" spans="1:38" s="2" customFormat="1" x14ac:dyDescent="0.3">
      <c r="A664" s="6">
        <v>2</v>
      </c>
      <c r="B664" s="6" t="str">
        <f t="shared" si="508"/>
        <v>2-259</v>
      </c>
      <c r="C664" s="29" t="s">
        <v>333</v>
      </c>
      <c r="D664" s="6" t="s">
        <v>1236</v>
      </c>
      <c r="E664" s="6"/>
      <c r="F664" s="6"/>
      <c r="G664" s="6">
        <v>2</v>
      </c>
      <c r="H664" s="6">
        <v>258</v>
      </c>
      <c r="I664" s="6">
        <f t="shared" ca="1" si="505"/>
        <v>451503</v>
      </c>
      <c r="J664" s="6">
        <f ca="1">(INT((VLOOKUP(C664*100+10*(G664-1),[1]导表_副本怪物!$B$4:$AK$100000,23,0)*20+(VLOOKUP(C664*100+10*(G664-1),[1]导表_副本怪物!$B$4:$AK$100000,31,0)+VLOOKUP(C664*100+10*(G664-1),[1]导表_副本怪物!$B$4:$AK$100000,32,0)+VLOOKUP(C664*100+10*(G664-1),[1]导表_副本怪物!$B$4:$AK$100000,33,0)+VLOOKUP(C664*100+10*(G664-1),[1]导表_副本怪物!$B$4:$AK$100000,34,0)+VLOOKUP(C664*100+10*(G664-1),[1]导表_副本怪物!$B$4:$AK$100000,35,0))*20)*1000)/1000)</f>
        <v>531180</v>
      </c>
      <c r="K664" s="6"/>
      <c r="L664" s="6"/>
      <c r="M664" s="6">
        <v>1</v>
      </c>
      <c r="N664" s="6">
        <v>1</v>
      </c>
      <c r="O664" s="6"/>
      <c r="P664" s="6">
        <v>0</v>
      </c>
      <c r="Q664" s="6">
        <f t="shared" si="448"/>
        <v>25910</v>
      </c>
      <c r="R664" s="41">
        <f t="shared" si="449"/>
        <v>25901</v>
      </c>
      <c r="S664" s="41">
        <v>500</v>
      </c>
      <c r="T664" s="41">
        <f t="shared" si="509"/>
        <v>25902</v>
      </c>
      <c r="U664" s="41">
        <v>500</v>
      </c>
      <c r="V664" s="41">
        <f t="shared" si="510"/>
        <v>25903</v>
      </c>
      <c r="W664" s="41">
        <v>500</v>
      </c>
      <c r="X664" s="41">
        <f t="shared" si="392"/>
        <v>25904</v>
      </c>
      <c r="Y664" s="41">
        <v>500</v>
      </c>
      <c r="Z664" s="41">
        <f t="shared" si="393"/>
        <v>25905</v>
      </c>
      <c r="AA664" s="41">
        <v>500</v>
      </c>
      <c r="AB664" s="41">
        <f t="shared" si="394"/>
        <v>25906</v>
      </c>
      <c r="AC664" s="41">
        <v>500</v>
      </c>
      <c r="AD664" s="41">
        <f t="shared" si="403"/>
        <v>25907</v>
      </c>
      <c r="AE664" s="41">
        <v>1</v>
      </c>
      <c r="AF664" s="6"/>
      <c r="AG664" s="6"/>
      <c r="AH664" s="6">
        <f t="shared" ref="AH664" si="515">AH264</f>
        <v>8</v>
      </c>
      <c r="AI664" s="6" t="str">
        <f t="shared" ref="AI664:AJ664" si="516">AI264</f>
        <v>fightbg8</v>
      </c>
      <c r="AJ664" s="6" t="str">
        <f t="shared" si="516"/>
        <v>smallback_8</v>
      </c>
      <c r="AK664" s="18">
        <f>[1]导表_副本怪物!G4122</f>
        <v>25910</v>
      </c>
      <c r="AL664" s="5" t="str">
        <f t="shared" si="452"/>
        <v>map8_4</v>
      </c>
    </row>
    <row r="665" spans="1:38" s="2" customFormat="1" x14ac:dyDescent="0.3">
      <c r="A665" s="6">
        <v>2</v>
      </c>
      <c r="B665" s="11" t="str">
        <f t="shared" si="508"/>
        <v>2-260</v>
      </c>
      <c r="C665" s="29" t="s">
        <v>334</v>
      </c>
      <c r="D665" s="6" t="s">
        <v>1237</v>
      </c>
      <c r="E665" s="6"/>
      <c r="F665" s="6"/>
      <c r="G665" s="11">
        <v>2</v>
      </c>
      <c r="H665" s="6">
        <v>259</v>
      </c>
      <c r="I665" s="6">
        <f t="shared" ca="1" si="505"/>
        <v>486132</v>
      </c>
      <c r="J665" s="6">
        <f ca="1">(INT((VLOOKUP(C665*100+10*(G665-1),[1]导表_副本怪物!$B$4:$AK$100000,23,0)*20+(VLOOKUP(C665*100+10*(G665-1),[1]导表_副本怪物!$B$4:$AK$100000,31,0)+VLOOKUP(C665*100+10*(G665-1),[1]导表_副本怪物!$B$4:$AK$100000,32,0)+VLOOKUP(C665*100+10*(G665-1),[1]导表_副本怪物!$B$4:$AK$100000,33,0)+VLOOKUP(C665*100+10*(G665-1),[1]导表_副本怪物!$B$4:$AK$100000,34,0)+VLOOKUP(C665*100+10*(G665-1),[1]导表_副本怪物!$B$4:$AK$100000,35,0))*20)*1000)/1000)</f>
        <v>571920</v>
      </c>
      <c r="K665" s="6"/>
      <c r="L665" s="6"/>
      <c r="M665" s="6">
        <v>1</v>
      </c>
      <c r="N665" s="6">
        <v>1</v>
      </c>
      <c r="O665" s="6"/>
      <c r="P665" s="6">
        <v>0</v>
      </c>
      <c r="Q665" s="6">
        <f t="shared" si="448"/>
        <v>26010</v>
      </c>
      <c r="R665" s="41">
        <f t="shared" si="449"/>
        <v>26001</v>
      </c>
      <c r="S665" s="41">
        <v>500</v>
      </c>
      <c r="T665" s="41">
        <f t="shared" si="509"/>
        <v>26002</v>
      </c>
      <c r="U665" s="41">
        <v>500</v>
      </c>
      <c r="V665" s="41">
        <f t="shared" si="510"/>
        <v>26003</v>
      </c>
      <c r="W665" s="41">
        <v>500</v>
      </c>
      <c r="X665" s="41">
        <f t="shared" si="392"/>
        <v>26004</v>
      </c>
      <c r="Y665" s="41">
        <v>500</v>
      </c>
      <c r="Z665" s="41">
        <f t="shared" si="393"/>
        <v>26005</v>
      </c>
      <c r="AA665" s="41">
        <v>500</v>
      </c>
      <c r="AB665" s="41">
        <f t="shared" si="394"/>
        <v>26006</v>
      </c>
      <c r="AC665" s="41">
        <v>500</v>
      </c>
      <c r="AD665" s="41">
        <f t="shared" si="403"/>
        <v>26007</v>
      </c>
      <c r="AE665" s="41">
        <v>1</v>
      </c>
      <c r="AF665" s="6"/>
      <c r="AG665" s="6"/>
      <c r="AH665" s="6">
        <f t="shared" ref="AH665" si="517">AH265</f>
        <v>8</v>
      </c>
      <c r="AI665" s="6" t="str">
        <f t="shared" ref="AI665:AJ665" si="518">AI265</f>
        <v>fightbg8</v>
      </c>
      <c r="AJ665" s="6" t="str">
        <f t="shared" si="518"/>
        <v>smallback_8</v>
      </c>
      <c r="AK665" s="18">
        <f>[1]导表_副本怪物!G4123</f>
        <v>26010</v>
      </c>
      <c r="AL665" s="5" t="str">
        <f t="shared" si="452"/>
        <v>map8_5</v>
      </c>
    </row>
    <row r="666" spans="1:38" s="2" customFormat="1" x14ac:dyDescent="0.3">
      <c r="A666" s="6">
        <v>2</v>
      </c>
      <c r="B666" s="6" t="str">
        <f t="shared" si="508"/>
        <v>2-261</v>
      </c>
      <c r="C666" s="29" t="s">
        <v>335</v>
      </c>
      <c r="D666" s="6" t="s">
        <v>1238</v>
      </c>
      <c r="E666" s="6"/>
      <c r="F666" s="6"/>
      <c r="G666" s="6">
        <v>2</v>
      </c>
      <c r="H666" s="6">
        <v>260</v>
      </c>
      <c r="I666" s="6">
        <f t="shared" ca="1" si="505"/>
        <v>444040</v>
      </c>
      <c r="J666" s="6">
        <f ca="1">(INT((VLOOKUP(C666*100+10*(G666-1),[1]导表_副本怪物!$B$4:$AK$100000,23,0)*20+(VLOOKUP(C666*100+10*(G666-1),[1]导表_副本怪物!$B$4:$AK$100000,31,0)+VLOOKUP(C666*100+10*(G666-1),[1]导表_副本怪物!$B$4:$AK$100000,32,0)+VLOOKUP(C666*100+10*(G666-1),[1]导表_副本怪物!$B$4:$AK$100000,33,0)+VLOOKUP(C666*100+10*(G666-1),[1]导表_副本怪物!$B$4:$AK$100000,34,0)+VLOOKUP(C666*100+10*(G666-1),[1]导表_副本怪物!$B$4:$AK$100000,35,0))*20)*1000)/1000)</f>
        <v>522400</v>
      </c>
      <c r="K666" s="12" t="s">
        <v>2086</v>
      </c>
      <c r="L666" s="12" t="s">
        <v>58</v>
      </c>
      <c r="M666" s="6">
        <v>1</v>
      </c>
      <c r="N666" s="12">
        <v>1</v>
      </c>
      <c r="O666" s="12"/>
      <c r="P666" s="6">
        <v>0</v>
      </c>
      <c r="Q666" s="6">
        <f t="shared" si="448"/>
        <v>26110</v>
      </c>
      <c r="R666" s="41">
        <f t="shared" si="449"/>
        <v>26101</v>
      </c>
      <c r="S666" s="41">
        <v>500</v>
      </c>
      <c r="T666" s="41">
        <f t="shared" si="509"/>
        <v>26102</v>
      </c>
      <c r="U666" s="41">
        <v>500</v>
      </c>
      <c r="V666" s="41">
        <f t="shared" si="510"/>
        <v>26103</v>
      </c>
      <c r="W666" s="41">
        <v>500</v>
      </c>
      <c r="X666" s="41">
        <f t="shared" si="392"/>
        <v>26104</v>
      </c>
      <c r="Y666" s="41">
        <v>500</v>
      </c>
      <c r="Z666" s="41">
        <f t="shared" si="393"/>
        <v>26105</v>
      </c>
      <c r="AA666" s="41">
        <v>500</v>
      </c>
      <c r="AB666" s="41">
        <f t="shared" si="394"/>
        <v>26106</v>
      </c>
      <c r="AC666" s="41">
        <v>500</v>
      </c>
      <c r="AD666" s="41">
        <f t="shared" si="403"/>
        <v>26107</v>
      </c>
      <c r="AE666" s="41">
        <v>1</v>
      </c>
      <c r="AF666" s="6"/>
      <c r="AG666" s="6"/>
      <c r="AH666" s="6">
        <f t="shared" ref="AH666" si="519">AH266</f>
        <v>2</v>
      </c>
      <c r="AI666" s="6" t="str">
        <f t="shared" ref="AI666:AJ666" si="520">AI266</f>
        <v>fightbg2</v>
      </c>
      <c r="AJ666" s="6" t="str">
        <f t="shared" si="520"/>
        <v>smallback_2</v>
      </c>
      <c r="AK666" s="18">
        <f>[1]导表_副本怪物!G4124</f>
        <v>26110</v>
      </c>
      <c r="AL666" s="5" t="str">
        <f t="shared" si="452"/>
        <v>map2_1</v>
      </c>
    </row>
    <row r="667" spans="1:38" s="2" customFormat="1" x14ac:dyDescent="0.3">
      <c r="A667" s="6">
        <v>2</v>
      </c>
      <c r="B667" s="6" t="str">
        <f t="shared" si="508"/>
        <v>2-262</v>
      </c>
      <c r="C667" s="29" t="s">
        <v>336</v>
      </c>
      <c r="D667" s="6" t="s">
        <v>1239</v>
      </c>
      <c r="E667" s="6"/>
      <c r="F667" s="6"/>
      <c r="G667" s="6">
        <v>2</v>
      </c>
      <c r="H667" s="6">
        <v>261</v>
      </c>
      <c r="I667" s="6">
        <f t="shared" ca="1" si="505"/>
        <v>454512</v>
      </c>
      <c r="J667" s="6">
        <f ca="1">(INT((VLOOKUP(C667*100+10*(G667-1),[1]导表_副本怪物!$B$4:$AK$100000,23,0)*20+(VLOOKUP(C667*100+10*(G667-1),[1]导表_副本怪物!$B$4:$AK$100000,31,0)+VLOOKUP(C667*100+10*(G667-1),[1]导表_副本怪物!$B$4:$AK$100000,32,0)+VLOOKUP(C667*100+10*(G667-1),[1]导表_副本怪物!$B$4:$AK$100000,33,0)+VLOOKUP(C667*100+10*(G667-1),[1]导表_副本怪物!$B$4:$AK$100000,34,0)+VLOOKUP(C667*100+10*(G667-1),[1]导表_副本怪物!$B$4:$AK$100000,35,0))*20)*1000)/1000)</f>
        <v>534720</v>
      </c>
      <c r="K667" s="6"/>
      <c r="L667" s="6"/>
      <c r="M667" s="6">
        <v>1</v>
      </c>
      <c r="N667" s="6">
        <v>1</v>
      </c>
      <c r="O667" s="6"/>
      <c r="P667" s="6">
        <v>0</v>
      </c>
      <c r="Q667" s="6">
        <f t="shared" si="448"/>
        <v>26210</v>
      </c>
      <c r="R667" s="41">
        <f t="shared" si="449"/>
        <v>26201</v>
      </c>
      <c r="S667" s="41">
        <v>500</v>
      </c>
      <c r="T667" s="41">
        <f t="shared" si="509"/>
        <v>26202</v>
      </c>
      <c r="U667" s="41">
        <v>500</v>
      </c>
      <c r="V667" s="41">
        <f t="shared" si="510"/>
        <v>26203</v>
      </c>
      <c r="W667" s="41">
        <v>500</v>
      </c>
      <c r="X667" s="41">
        <f t="shared" si="392"/>
        <v>26204</v>
      </c>
      <c r="Y667" s="41">
        <v>500</v>
      </c>
      <c r="Z667" s="41">
        <f t="shared" si="393"/>
        <v>26205</v>
      </c>
      <c r="AA667" s="41">
        <v>500</v>
      </c>
      <c r="AB667" s="41">
        <f t="shared" si="394"/>
        <v>26206</v>
      </c>
      <c r="AC667" s="41">
        <v>500</v>
      </c>
      <c r="AD667" s="41">
        <f t="shared" si="403"/>
        <v>26207</v>
      </c>
      <c r="AE667" s="41">
        <v>1</v>
      </c>
      <c r="AF667" s="6"/>
      <c r="AG667" s="6"/>
      <c r="AH667" s="6">
        <f t="shared" ref="AH667" si="521">AH267</f>
        <v>2</v>
      </c>
      <c r="AI667" s="6" t="str">
        <f t="shared" ref="AI667:AJ667" si="522">AI267</f>
        <v>fightbg2</v>
      </c>
      <c r="AJ667" s="6" t="str">
        <f t="shared" si="522"/>
        <v>smallback_2</v>
      </c>
      <c r="AK667" s="18">
        <f>[1]导表_副本怪物!G4125</f>
        <v>26210</v>
      </c>
      <c r="AL667" s="5" t="str">
        <f t="shared" si="452"/>
        <v>map2_2</v>
      </c>
    </row>
    <row r="668" spans="1:38" s="2" customFormat="1" x14ac:dyDescent="0.3">
      <c r="A668" s="6">
        <v>2</v>
      </c>
      <c r="B668" s="6" t="str">
        <f t="shared" si="508"/>
        <v>2-263</v>
      </c>
      <c r="C668" s="29" t="s">
        <v>337</v>
      </c>
      <c r="D668" s="6" t="s">
        <v>1240</v>
      </c>
      <c r="E668" s="6"/>
      <c r="F668" s="6"/>
      <c r="G668" s="6">
        <v>2</v>
      </c>
      <c r="H668" s="6">
        <v>262</v>
      </c>
      <c r="I668" s="6">
        <f t="shared" ca="1" si="505"/>
        <v>465035</v>
      </c>
      <c r="J668" s="6">
        <f ca="1">(INT((VLOOKUP(C668*100+10*(G668-1),[1]导表_副本怪物!$B$4:$AK$100000,23,0)*20+(VLOOKUP(C668*100+10*(G668-1),[1]导表_副本怪物!$B$4:$AK$100000,31,0)+VLOOKUP(C668*100+10*(G668-1),[1]导表_副本怪物!$B$4:$AK$100000,32,0)+VLOOKUP(C668*100+10*(G668-1),[1]导表_副本怪物!$B$4:$AK$100000,33,0)+VLOOKUP(C668*100+10*(G668-1),[1]导表_副本怪物!$B$4:$AK$100000,34,0)+VLOOKUP(C668*100+10*(G668-1),[1]导表_副本怪物!$B$4:$AK$100000,35,0))*20)*1000)/1000)</f>
        <v>547100</v>
      </c>
      <c r="K668" s="6"/>
      <c r="L668" s="6"/>
      <c r="M668" s="6">
        <v>1</v>
      </c>
      <c r="N668" s="6">
        <v>1</v>
      </c>
      <c r="O668" s="6"/>
      <c r="P668" s="6">
        <v>0</v>
      </c>
      <c r="Q668" s="6">
        <f t="shared" si="448"/>
        <v>26310</v>
      </c>
      <c r="R668" s="41">
        <f t="shared" si="449"/>
        <v>26301</v>
      </c>
      <c r="S668" s="41">
        <v>500</v>
      </c>
      <c r="T668" s="41">
        <f t="shared" si="509"/>
        <v>26302</v>
      </c>
      <c r="U668" s="41">
        <v>500</v>
      </c>
      <c r="V668" s="41">
        <f t="shared" si="510"/>
        <v>26303</v>
      </c>
      <c r="W668" s="41">
        <v>500</v>
      </c>
      <c r="X668" s="41">
        <f t="shared" si="392"/>
        <v>26304</v>
      </c>
      <c r="Y668" s="41">
        <v>500</v>
      </c>
      <c r="Z668" s="41">
        <f t="shared" si="393"/>
        <v>26305</v>
      </c>
      <c r="AA668" s="41">
        <v>500</v>
      </c>
      <c r="AB668" s="41">
        <f t="shared" si="394"/>
        <v>26306</v>
      </c>
      <c r="AC668" s="41">
        <v>500</v>
      </c>
      <c r="AD668" s="41">
        <f t="shared" si="403"/>
        <v>26307</v>
      </c>
      <c r="AE668" s="41">
        <v>1</v>
      </c>
      <c r="AF668" s="6"/>
      <c r="AG668" s="6"/>
      <c r="AH668" s="6">
        <f t="shared" ref="AH668" si="523">AH268</f>
        <v>2</v>
      </c>
      <c r="AI668" s="6" t="str">
        <f t="shared" ref="AI668:AJ668" si="524">AI268</f>
        <v>fightbg2</v>
      </c>
      <c r="AJ668" s="6" t="str">
        <f t="shared" si="524"/>
        <v>smallback_2</v>
      </c>
      <c r="AK668" s="18">
        <f>[1]导表_副本怪物!G4126</f>
        <v>26310</v>
      </c>
      <c r="AL668" s="5" t="str">
        <f t="shared" si="452"/>
        <v>map2_3</v>
      </c>
    </row>
    <row r="669" spans="1:38" s="2" customFormat="1" x14ac:dyDescent="0.3">
      <c r="A669" s="6">
        <v>2</v>
      </c>
      <c r="B669" s="6" t="str">
        <f t="shared" si="508"/>
        <v>2-264</v>
      </c>
      <c r="C669" s="29" t="s">
        <v>338</v>
      </c>
      <c r="D669" s="6" t="s">
        <v>1241</v>
      </c>
      <c r="E669" s="6"/>
      <c r="F669" s="6"/>
      <c r="G669" s="6">
        <v>2</v>
      </c>
      <c r="H669" s="6">
        <v>263</v>
      </c>
      <c r="I669" s="6">
        <f t="shared" ca="1" si="505"/>
        <v>475575</v>
      </c>
      <c r="J669" s="6">
        <f ca="1">(INT((VLOOKUP(C669*100+10*(G669-1),[1]导表_副本怪物!$B$4:$AK$100000,23,0)*20+(VLOOKUP(C669*100+10*(G669-1),[1]导表_副本怪物!$B$4:$AK$100000,31,0)+VLOOKUP(C669*100+10*(G669-1),[1]导表_副本怪物!$B$4:$AK$100000,32,0)+VLOOKUP(C669*100+10*(G669-1),[1]导表_副本怪物!$B$4:$AK$100000,33,0)+VLOOKUP(C669*100+10*(G669-1),[1]导表_副本怪物!$B$4:$AK$100000,34,0)+VLOOKUP(C669*100+10*(G669-1),[1]导表_副本怪物!$B$4:$AK$100000,35,0))*20)*1000)/1000)</f>
        <v>559500</v>
      </c>
      <c r="K669" s="6"/>
      <c r="L669" s="6"/>
      <c r="M669" s="6">
        <v>1</v>
      </c>
      <c r="N669" s="12">
        <v>1</v>
      </c>
      <c r="O669" s="12"/>
      <c r="P669" s="6">
        <v>0</v>
      </c>
      <c r="Q669" s="6">
        <f t="shared" si="448"/>
        <v>26410</v>
      </c>
      <c r="R669" s="41">
        <f t="shared" si="449"/>
        <v>26401</v>
      </c>
      <c r="S669" s="41">
        <v>500</v>
      </c>
      <c r="T669" s="41">
        <f t="shared" si="509"/>
        <v>26402</v>
      </c>
      <c r="U669" s="41">
        <v>500</v>
      </c>
      <c r="V669" s="41">
        <f t="shared" si="510"/>
        <v>26403</v>
      </c>
      <c r="W669" s="41">
        <v>500</v>
      </c>
      <c r="X669" s="41">
        <f t="shared" si="392"/>
        <v>26404</v>
      </c>
      <c r="Y669" s="41">
        <v>500</v>
      </c>
      <c r="Z669" s="41">
        <f t="shared" si="393"/>
        <v>26405</v>
      </c>
      <c r="AA669" s="41">
        <v>500</v>
      </c>
      <c r="AB669" s="41">
        <f t="shared" si="394"/>
        <v>26406</v>
      </c>
      <c r="AC669" s="41">
        <v>500</v>
      </c>
      <c r="AD669" s="41">
        <f t="shared" si="403"/>
        <v>26407</v>
      </c>
      <c r="AE669" s="41">
        <v>1</v>
      </c>
      <c r="AF669" s="6"/>
      <c r="AG669" s="6"/>
      <c r="AH669" s="6">
        <f t="shared" ref="AH669" si="525">AH269</f>
        <v>2</v>
      </c>
      <c r="AI669" s="6" t="str">
        <f t="shared" ref="AI669:AJ669" si="526">AI269</f>
        <v>fightbg2</v>
      </c>
      <c r="AJ669" s="6" t="str">
        <f t="shared" si="526"/>
        <v>smallback_2</v>
      </c>
      <c r="AK669" s="18">
        <f>[1]导表_副本怪物!G4127</f>
        <v>26410</v>
      </c>
      <c r="AL669" s="5" t="str">
        <f t="shared" si="452"/>
        <v>map2_4</v>
      </c>
    </row>
    <row r="670" spans="1:38" s="2" customFormat="1" x14ac:dyDescent="0.3">
      <c r="A670" s="6">
        <v>2</v>
      </c>
      <c r="B670" s="11" t="str">
        <f t="shared" si="508"/>
        <v>2-265</v>
      </c>
      <c r="C670" s="29" t="s">
        <v>339</v>
      </c>
      <c r="D670" s="6" t="s">
        <v>1242</v>
      </c>
      <c r="E670" s="6"/>
      <c r="F670" s="6"/>
      <c r="G670" s="11">
        <v>2</v>
      </c>
      <c r="H670" s="6">
        <v>264</v>
      </c>
      <c r="I670" s="6">
        <f t="shared" ca="1" si="505"/>
        <v>511717</v>
      </c>
      <c r="J670" s="6">
        <f ca="1">(INT((VLOOKUP(C670*100+10*(G670-1),[1]导表_副本怪物!$B$4:$AK$100000,23,0)*20+(VLOOKUP(C670*100+10*(G670-1),[1]导表_副本怪物!$B$4:$AK$100000,31,0)+VLOOKUP(C670*100+10*(G670-1),[1]导表_副本怪物!$B$4:$AK$100000,32,0)+VLOOKUP(C670*100+10*(G670-1),[1]导表_副本怪物!$B$4:$AK$100000,33,0)+VLOOKUP(C670*100+10*(G670-1),[1]导表_副本怪物!$B$4:$AK$100000,34,0)+VLOOKUP(C670*100+10*(G670-1),[1]导表_副本怪物!$B$4:$AK$100000,35,0))*20)*1000)/1000)</f>
        <v>602020</v>
      </c>
      <c r="K670" s="6"/>
      <c r="L670" s="6"/>
      <c r="M670" s="6">
        <v>1</v>
      </c>
      <c r="N670" s="6">
        <v>1</v>
      </c>
      <c r="O670" s="6"/>
      <c r="P670" s="6">
        <v>0</v>
      </c>
      <c r="Q670" s="6">
        <f t="shared" si="448"/>
        <v>26510</v>
      </c>
      <c r="R670" s="41">
        <f t="shared" si="449"/>
        <v>26501</v>
      </c>
      <c r="S670" s="41">
        <v>500</v>
      </c>
      <c r="T670" s="41">
        <f t="shared" si="509"/>
        <v>26502</v>
      </c>
      <c r="U670" s="41">
        <v>500</v>
      </c>
      <c r="V670" s="41">
        <f t="shared" si="510"/>
        <v>26503</v>
      </c>
      <c r="W670" s="41">
        <v>500</v>
      </c>
      <c r="X670" s="41">
        <f t="shared" si="392"/>
        <v>26504</v>
      </c>
      <c r="Y670" s="41">
        <v>500</v>
      </c>
      <c r="Z670" s="41">
        <f t="shared" si="393"/>
        <v>26505</v>
      </c>
      <c r="AA670" s="41">
        <v>500</v>
      </c>
      <c r="AB670" s="41">
        <f t="shared" si="394"/>
        <v>26506</v>
      </c>
      <c r="AC670" s="41">
        <v>500</v>
      </c>
      <c r="AD670" s="41">
        <f t="shared" si="403"/>
        <v>26507</v>
      </c>
      <c r="AE670" s="41">
        <v>1</v>
      </c>
      <c r="AF670" s="6"/>
      <c r="AG670" s="6"/>
      <c r="AH670" s="6">
        <f t="shared" ref="AH670" si="527">AH270</f>
        <v>2</v>
      </c>
      <c r="AI670" s="6" t="str">
        <f t="shared" ref="AI670:AJ670" si="528">AI270</f>
        <v>fightbg2</v>
      </c>
      <c r="AJ670" s="6" t="str">
        <f t="shared" si="528"/>
        <v>smallback_2</v>
      </c>
      <c r="AK670" s="18">
        <f>[1]导表_副本怪物!G4128</f>
        <v>26510</v>
      </c>
      <c r="AL670" s="5" t="str">
        <f t="shared" si="452"/>
        <v>map2_5</v>
      </c>
    </row>
    <row r="671" spans="1:38" s="2" customFormat="1" x14ac:dyDescent="0.3">
      <c r="A671" s="6">
        <v>2</v>
      </c>
      <c r="B671" s="6" t="str">
        <f t="shared" si="508"/>
        <v>2-266</v>
      </c>
      <c r="C671" s="29" t="s">
        <v>340</v>
      </c>
      <c r="D671" s="6" t="s">
        <v>1243</v>
      </c>
      <c r="E671" s="6"/>
      <c r="F671" s="6"/>
      <c r="G671" s="6">
        <v>2</v>
      </c>
      <c r="H671" s="6">
        <v>265</v>
      </c>
      <c r="I671" s="6">
        <f t="shared" ca="1" si="505"/>
        <v>467364</v>
      </c>
      <c r="J671" s="6">
        <f ca="1">(INT((VLOOKUP(C671*100+10*(G671-1),[1]导表_副本怪物!$B$4:$AK$100000,23,0)*20+(VLOOKUP(C671*100+10*(G671-1),[1]导表_副本怪物!$B$4:$AK$100000,31,0)+VLOOKUP(C671*100+10*(G671-1),[1]导表_副本怪物!$B$4:$AK$100000,32,0)+VLOOKUP(C671*100+10*(G671-1),[1]导表_副本怪物!$B$4:$AK$100000,33,0)+VLOOKUP(C671*100+10*(G671-1),[1]导表_副本怪物!$B$4:$AK$100000,34,0)+VLOOKUP(C671*100+10*(G671-1),[1]导表_副本怪物!$B$4:$AK$100000,35,0))*20)*1000)/1000)</f>
        <v>549840</v>
      </c>
      <c r="K671" s="12" t="s">
        <v>2087</v>
      </c>
      <c r="L671" s="12" t="s">
        <v>58</v>
      </c>
      <c r="M671" s="6">
        <v>1</v>
      </c>
      <c r="N671" s="6">
        <v>1</v>
      </c>
      <c r="O671" s="6"/>
      <c r="P671" s="6">
        <v>0</v>
      </c>
      <c r="Q671" s="6">
        <f t="shared" si="448"/>
        <v>26610</v>
      </c>
      <c r="R671" s="41">
        <f t="shared" si="449"/>
        <v>26601</v>
      </c>
      <c r="S671" s="41">
        <v>500</v>
      </c>
      <c r="T671" s="41">
        <f t="shared" si="509"/>
        <v>26602</v>
      </c>
      <c r="U671" s="41">
        <v>500</v>
      </c>
      <c r="V671" s="41">
        <f t="shared" si="510"/>
        <v>26603</v>
      </c>
      <c r="W671" s="41">
        <v>500</v>
      </c>
      <c r="X671" s="41">
        <f t="shared" si="392"/>
        <v>26604</v>
      </c>
      <c r="Y671" s="41">
        <v>500</v>
      </c>
      <c r="Z671" s="41">
        <f t="shared" si="393"/>
        <v>26605</v>
      </c>
      <c r="AA671" s="41">
        <v>500</v>
      </c>
      <c r="AB671" s="41">
        <f t="shared" si="394"/>
        <v>26606</v>
      </c>
      <c r="AC671" s="41">
        <v>500</v>
      </c>
      <c r="AD671" s="41">
        <f t="shared" si="403"/>
        <v>26607</v>
      </c>
      <c r="AE671" s="41">
        <v>1</v>
      </c>
      <c r="AF671" s="6"/>
      <c r="AG671" s="6"/>
      <c r="AH671" s="6">
        <f t="shared" ref="AH671" si="529">AH271</f>
        <v>2</v>
      </c>
      <c r="AI671" s="6" t="str">
        <f t="shared" ref="AI671:AJ671" si="530">AI271</f>
        <v>fightbg2</v>
      </c>
      <c r="AJ671" s="6" t="str">
        <f t="shared" si="530"/>
        <v>smallback_2</v>
      </c>
      <c r="AK671" s="18">
        <f>[1]导表_副本怪物!G4129</f>
        <v>26610</v>
      </c>
      <c r="AL671" s="5" t="str">
        <f t="shared" si="452"/>
        <v>map2_1</v>
      </c>
    </row>
    <row r="672" spans="1:38" s="2" customFormat="1" x14ac:dyDescent="0.3">
      <c r="A672" s="6">
        <v>2</v>
      </c>
      <c r="B672" s="6" t="str">
        <f t="shared" si="508"/>
        <v>2-267</v>
      </c>
      <c r="C672" s="29" t="s">
        <v>341</v>
      </c>
      <c r="D672" s="6" t="s">
        <v>1244</v>
      </c>
      <c r="E672" s="6"/>
      <c r="F672" s="6"/>
      <c r="G672" s="6">
        <v>2</v>
      </c>
      <c r="H672" s="6">
        <v>266</v>
      </c>
      <c r="I672" s="6">
        <f t="shared" ca="1" si="505"/>
        <v>478482</v>
      </c>
      <c r="J672" s="6">
        <f ca="1">(INT((VLOOKUP(C672*100+10*(G672-1),[1]导表_副本怪物!$B$4:$AK$100000,23,0)*20+(VLOOKUP(C672*100+10*(G672-1),[1]导表_副本怪物!$B$4:$AK$100000,31,0)+VLOOKUP(C672*100+10*(G672-1),[1]导表_副本怪物!$B$4:$AK$100000,32,0)+VLOOKUP(C672*100+10*(G672-1),[1]导表_副本怪物!$B$4:$AK$100000,33,0)+VLOOKUP(C672*100+10*(G672-1),[1]导表_副本怪物!$B$4:$AK$100000,34,0)+VLOOKUP(C672*100+10*(G672-1),[1]导表_副本怪物!$B$4:$AK$100000,35,0))*20)*1000)/1000)</f>
        <v>562920</v>
      </c>
      <c r="K672" s="6"/>
      <c r="L672" s="6"/>
      <c r="M672" s="6">
        <v>1</v>
      </c>
      <c r="N672" s="12">
        <v>1</v>
      </c>
      <c r="O672" s="12"/>
      <c r="P672" s="6">
        <v>0</v>
      </c>
      <c r="Q672" s="6">
        <f t="shared" si="448"/>
        <v>26710</v>
      </c>
      <c r="R672" s="41">
        <f t="shared" si="449"/>
        <v>26701</v>
      </c>
      <c r="S672" s="41">
        <v>500</v>
      </c>
      <c r="T672" s="41">
        <f t="shared" si="509"/>
        <v>26702</v>
      </c>
      <c r="U672" s="41">
        <v>500</v>
      </c>
      <c r="V672" s="41">
        <f t="shared" si="510"/>
        <v>26703</v>
      </c>
      <c r="W672" s="41">
        <v>500</v>
      </c>
      <c r="X672" s="41">
        <f t="shared" ref="X672:X735" si="531">R672+3</f>
        <v>26704</v>
      </c>
      <c r="Y672" s="41">
        <v>500</v>
      </c>
      <c r="Z672" s="41">
        <f t="shared" ref="Z672:Z735" si="532">R672+4</f>
        <v>26705</v>
      </c>
      <c r="AA672" s="41">
        <v>500</v>
      </c>
      <c r="AB672" s="41">
        <f t="shared" ref="AB672:AB735" si="533">R672+5</f>
        <v>26706</v>
      </c>
      <c r="AC672" s="41">
        <v>500</v>
      </c>
      <c r="AD672" s="41">
        <f t="shared" si="403"/>
        <v>26707</v>
      </c>
      <c r="AE672" s="41">
        <v>1</v>
      </c>
      <c r="AF672" s="6"/>
      <c r="AG672" s="6"/>
      <c r="AH672" s="6">
        <f t="shared" ref="AH672" si="534">AH272</f>
        <v>2</v>
      </c>
      <c r="AI672" s="6" t="str">
        <f t="shared" ref="AI672:AJ672" si="535">AI272</f>
        <v>fightbg2</v>
      </c>
      <c r="AJ672" s="6" t="str">
        <f t="shared" si="535"/>
        <v>smallback_2</v>
      </c>
      <c r="AK672" s="18">
        <f>[1]导表_副本怪物!G4130</f>
        <v>26710</v>
      </c>
      <c r="AL672" s="5" t="str">
        <f t="shared" si="452"/>
        <v>map2_2</v>
      </c>
    </row>
    <row r="673" spans="1:38" s="2" customFormat="1" x14ac:dyDescent="0.3">
      <c r="A673" s="6">
        <v>2</v>
      </c>
      <c r="B673" s="6" t="str">
        <f t="shared" si="508"/>
        <v>2-268</v>
      </c>
      <c r="C673" s="29" t="s">
        <v>342</v>
      </c>
      <c r="D673" s="6" t="s">
        <v>1245</v>
      </c>
      <c r="E673" s="6"/>
      <c r="F673" s="6"/>
      <c r="G673" s="6">
        <v>2</v>
      </c>
      <c r="H673" s="6">
        <v>267</v>
      </c>
      <c r="I673" s="6">
        <f t="shared" ca="1" si="505"/>
        <v>489583</v>
      </c>
      <c r="J673" s="6">
        <f ca="1">(INT((VLOOKUP(C673*100+10*(G673-1),[1]导表_副本怪物!$B$4:$AK$100000,23,0)*20+(VLOOKUP(C673*100+10*(G673-1),[1]导表_副本怪物!$B$4:$AK$100000,31,0)+VLOOKUP(C673*100+10*(G673-1),[1]导表_副本怪物!$B$4:$AK$100000,32,0)+VLOOKUP(C673*100+10*(G673-1),[1]导表_副本怪物!$B$4:$AK$100000,33,0)+VLOOKUP(C673*100+10*(G673-1),[1]导表_副本怪物!$B$4:$AK$100000,34,0)+VLOOKUP(C673*100+10*(G673-1),[1]导表_副本怪物!$B$4:$AK$100000,35,0))*20)*1000)/1000)</f>
        <v>575980</v>
      </c>
      <c r="K673" s="6"/>
      <c r="L673" s="6"/>
      <c r="M673" s="6">
        <v>1</v>
      </c>
      <c r="N673" s="6">
        <v>1</v>
      </c>
      <c r="O673" s="6"/>
      <c r="P673" s="6">
        <v>0</v>
      </c>
      <c r="Q673" s="6">
        <f t="shared" si="448"/>
        <v>26810</v>
      </c>
      <c r="R673" s="41">
        <f t="shared" si="449"/>
        <v>26801</v>
      </c>
      <c r="S673" s="41">
        <v>500</v>
      </c>
      <c r="T673" s="41">
        <f t="shared" si="509"/>
        <v>26802</v>
      </c>
      <c r="U673" s="41">
        <v>500</v>
      </c>
      <c r="V673" s="41">
        <f t="shared" si="510"/>
        <v>26803</v>
      </c>
      <c r="W673" s="41">
        <v>500</v>
      </c>
      <c r="X673" s="41">
        <f t="shared" si="531"/>
        <v>26804</v>
      </c>
      <c r="Y673" s="41">
        <v>500</v>
      </c>
      <c r="Z673" s="41">
        <f t="shared" si="532"/>
        <v>26805</v>
      </c>
      <c r="AA673" s="41">
        <v>500</v>
      </c>
      <c r="AB673" s="41">
        <f t="shared" si="533"/>
        <v>26806</v>
      </c>
      <c r="AC673" s="41">
        <v>500</v>
      </c>
      <c r="AD673" s="41">
        <f t="shared" si="403"/>
        <v>26807</v>
      </c>
      <c r="AE673" s="41">
        <v>1</v>
      </c>
      <c r="AF673" s="6"/>
      <c r="AG673" s="6"/>
      <c r="AH673" s="6">
        <f t="shared" ref="AH673" si="536">AH273</f>
        <v>2</v>
      </c>
      <c r="AI673" s="6" t="str">
        <f t="shared" ref="AI673:AJ673" si="537">AI273</f>
        <v>fightbg2</v>
      </c>
      <c r="AJ673" s="6" t="str">
        <f t="shared" si="537"/>
        <v>smallback_2</v>
      </c>
      <c r="AK673" s="18">
        <f>[1]导表_副本怪物!G4131</f>
        <v>26810</v>
      </c>
      <c r="AL673" s="5" t="str">
        <f t="shared" si="452"/>
        <v>map2_3</v>
      </c>
    </row>
    <row r="674" spans="1:38" s="2" customFormat="1" x14ac:dyDescent="0.3">
      <c r="A674" s="6">
        <v>2</v>
      </c>
      <c r="B674" s="6" t="str">
        <f t="shared" si="508"/>
        <v>2-269</v>
      </c>
      <c r="C674" s="29" t="s">
        <v>343</v>
      </c>
      <c r="D674" s="6" t="s">
        <v>1246</v>
      </c>
      <c r="E674" s="6"/>
      <c r="F674" s="6"/>
      <c r="G674" s="6">
        <v>2</v>
      </c>
      <c r="H674" s="6">
        <v>268</v>
      </c>
      <c r="I674" s="6">
        <f t="shared" ca="1" si="505"/>
        <v>500684</v>
      </c>
      <c r="J674" s="6">
        <f ca="1">(INT((VLOOKUP(C674*100+10*(G674-1),[1]导表_副本怪物!$B$4:$AK$100000,23,0)*20+(VLOOKUP(C674*100+10*(G674-1),[1]导表_副本怪物!$B$4:$AK$100000,31,0)+VLOOKUP(C674*100+10*(G674-1),[1]导表_副本怪物!$B$4:$AK$100000,32,0)+VLOOKUP(C674*100+10*(G674-1),[1]导表_副本怪物!$B$4:$AK$100000,33,0)+VLOOKUP(C674*100+10*(G674-1),[1]导表_副本怪物!$B$4:$AK$100000,34,0)+VLOOKUP(C674*100+10*(G674-1),[1]导表_副本怪物!$B$4:$AK$100000,35,0))*20)*1000)/1000)</f>
        <v>589040</v>
      </c>
      <c r="K674" s="6"/>
      <c r="L674" s="6"/>
      <c r="M674" s="6">
        <v>1</v>
      </c>
      <c r="N674" s="6">
        <v>1</v>
      </c>
      <c r="O674" s="6"/>
      <c r="P674" s="6">
        <v>0</v>
      </c>
      <c r="Q674" s="6">
        <f t="shared" si="448"/>
        <v>26910</v>
      </c>
      <c r="R674" s="41">
        <f t="shared" si="449"/>
        <v>26901</v>
      </c>
      <c r="S674" s="41">
        <v>500</v>
      </c>
      <c r="T674" s="41">
        <f t="shared" si="509"/>
        <v>26902</v>
      </c>
      <c r="U674" s="41">
        <v>500</v>
      </c>
      <c r="V674" s="41">
        <f t="shared" si="510"/>
        <v>26903</v>
      </c>
      <c r="W674" s="41">
        <v>500</v>
      </c>
      <c r="X674" s="41">
        <f t="shared" si="531"/>
        <v>26904</v>
      </c>
      <c r="Y674" s="41">
        <v>500</v>
      </c>
      <c r="Z674" s="41">
        <f t="shared" si="532"/>
        <v>26905</v>
      </c>
      <c r="AA674" s="41">
        <v>500</v>
      </c>
      <c r="AB674" s="41">
        <f t="shared" si="533"/>
        <v>26906</v>
      </c>
      <c r="AC674" s="41">
        <v>500</v>
      </c>
      <c r="AD674" s="41">
        <f t="shared" si="403"/>
        <v>26907</v>
      </c>
      <c r="AE674" s="41">
        <v>1</v>
      </c>
      <c r="AF674" s="6"/>
      <c r="AG674" s="6"/>
      <c r="AH674" s="6">
        <f t="shared" ref="AH674" si="538">AH274</f>
        <v>2</v>
      </c>
      <c r="AI674" s="6" t="str">
        <f t="shared" ref="AI674:AJ674" si="539">AI274</f>
        <v>fightbg2</v>
      </c>
      <c r="AJ674" s="6" t="str">
        <f t="shared" si="539"/>
        <v>smallback_2</v>
      </c>
      <c r="AK674" s="18">
        <f>[1]导表_副本怪物!G4132</f>
        <v>26910</v>
      </c>
      <c r="AL674" s="5" t="str">
        <f t="shared" si="452"/>
        <v>map2_4</v>
      </c>
    </row>
    <row r="675" spans="1:38" s="2" customFormat="1" x14ac:dyDescent="0.3">
      <c r="A675" s="6">
        <v>2</v>
      </c>
      <c r="B675" s="11" t="str">
        <f t="shared" si="508"/>
        <v>2-270</v>
      </c>
      <c r="C675" s="29" t="s">
        <v>344</v>
      </c>
      <c r="D675" s="6" t="s">
        <v>1247</v>
      </c>
      <c r="E675" s="6"/>
      <c r="F675" s="6"/>
      <c r="G675" s="11">
        <v>2</v>
      </c>
      <c r="H675" s="6">
        <v>269</v>
      </c>
      <c r="I675" s="6">
        <f t="shared" ca="1" si="505"/>
        <v>539597</v>
      </c>
      <c r="J675" s="6">
        <f ca="1">(INT((VLOOKUP(C675*100+10*(G675-1),[1]导表_副本怪物!$B$4:$AK$100000,23,0)*20+(VLOOKUP(C675*100+10*(G675-1),[1]导表_副本怪物!$B$4:$AK$100000,31,0)+VLOOKUP(C675*100+10*(G675-1),[1]导表_副本怪物!$B$4:$AK$100000,32,0)+VLOOKUP(C675*100+10*(G675-1),[1]导表_副本怪物!$B$4:$AK$100000,33,0)+VLOOKUP(C675*100+10*(G675-1),[1]导表_副本怪物!$B$4:$AK$100000,34,0)+VLOOKUP(C675*100+10*(G675-1),[1]导表_副本怪物!$B$4:$AK$100000,35,0))*20)*1000)/1000)</f>
        <v>634820</v>
      </c>
      <c r="K675" s="6"/>
      <c r="L675" s="6"/>
      <c r="M675" s="6">
        <v>1</v>
      </c>
      <c r="N675" s="12">
        <v>1</v>
      </c>
      <c r="O675" s="12"/>
      <c r="P675" s="6">
        <v>0</v>
      </c>
      <c r="Q675" s="6">
        <f t="shared" si="448"/>
        <v>27010</v>
      </c>
      <c r="R675" s="41">
        <f t="shared" si="449"/>
        <v>27001</v>
      </c>
      <c r="S675" s="41">
        <v>500</v>
      </c>
      <c r="T675" s="41">
        <f t="shared" si="509"/>
        <v>27002</v>
      </c>
      <c r="U675" s="41">
        <v>500</v>
      </c>
      <c r="V675" s="41">
        <f t="shared" si="510"/>
        <v>27003</v>
      </c>
      <c r="W675" s="41">
        <v>500</v>
      </c>
      <c r="X675" s="41">
        <f t="shared" si="531"/>
        <v>27004</v>
      </c>
      <c r="Y675" s="41">
        <v>500</v>
      </c>
      <c r="Z675" s="41">
        <f t="shared" si="532"/>
        <v>27005</v>
      </c>
      <c r="AA675" s="41">
        <v>500</v>
      </c>
      <c r="AB675" s="41">
        <f t="shared" si="533"/>
        <v>27006</v>
      </c>
      <c r="AC675" s="41">
        <v>500</v>
      </c>
      <c r="AD675" s="41">
        <f t="shared" si="403"/>
        <v>27007</v>
      </c>
      <c r="AE675" s="41">
        <v>1</v>
      </c>
      <c r="AF675" s="6"/>
      <c r="AG675" s="6"/>
      <c r="AH675" s="6">
        <f t="shared" ref="AH675" si="540">AH275</f>
        <v>2</v>
      </c>
      <c r="AI675" s="6" t="str">
        <f t="shared" ref="AI675:AJ675" si="541">AI275</f>
        <v>fightbg2</v>
      </c>
      <c r="AJ675" s="6" t="str">
        <f t="shared" si="541"/>
        <v>smallback_2</v>
      </c>
      <c r="AK675" s="18">
        <f>[1]导表_副本怪物!G4133</f>
        <v>27010</v>
      </c>
      <c r="AL675" s="5" t="str">
        <f t="shared" si="452"/>
        <v>map2_5</v>
      </c>
    </row>
    <row r="676" spans="1:38" s="2" customFormat="1" x14ac:dyDescent="0.3">
      <c r="A676" s="6">
        <v>2</v>
      </c>
      <c r="B676" s="6" t="str">
        <f t="shared" si="508"/>
        <v>2-271</v>
      </c>
      <c r="C676" s="29" t="s">
        <v>345</v>
      </c>
      <c r="D676" s="6" t="s">
        <v>1248</v>
      </c>
      <c r="E676" s="6"/>
      <c r="F676" s="6"/>
      <c r="G676" s="6">
        <v>2</v>
      </c>
      <c r="H676" s="6">
        <v>270</v>
      </c>
      <c r="I676" s="6">
        <f t="shared" ca="1" si="505"/>
        <v>492575</v>
      </c>
      <c r="J676" s="6">
        <f ca="1">(INT((VLOOKUP(C676*100+10*(G676-1),[1]导表_副本怪物!$B$4:$AK$100000,23,0)*20+(VLOOKUP(C676*100+10*(G676-1),[1]导表_副本怪物!$B$4:$AK$100000,31,0)+VLOOKUP(C676*100+10*(G676-1),[1]导表_副本怪物!$B$4:$AK$100000,32,0)+VLOOKUP(C676*100+10*(G676-1),[1]导表_副本怪物!$B$4:$AK$100000,33,0)+VLOOKUP(C676*100+10*(G676-1),[1]导表_副本怪物!$B$4:$AK$100000,34,0)+VLOOKUP(C676*100+10*(G676-1),[1]导表_副本怪物!$B$4:$AK$100000,35,0))*20)*1000)/1000)</f>
        <v>579500</v>
      </c>
      <c r="K676" s="12" t="s">
        <v>2088</v>
      </c>
      <c r="L676" s="12" t="s">
        <v>58</v>
      </c>
      <c r="M676" s="6">
        <v>1</v>
      </c>
      <c r="N676" s="6">
        <v>1</v>
      </c>
      <c r="O676" s="6"/>
      <c r="P676" s="6">
        <v>0</v>
      </c>
      <c r="Q676" s="6">
        <f t="shared" si="448"/>
        <v>27110</v>
      </c>
      <c r="R676" s="41">
        <f t="shared" si="449"/>
        <v>27101</v>
      </c>
      <c r="S676" s="41">
        <v>500</v>
      </c>
      <c r="T676" s="41">
        <f t="shared" si="509"/>
        <v>27102</v>
      </c>
      <c r="U676" s="41">
        <v>500</v>
      </c>
      <c r="V676" s="41">
        <f t="shared" si="510"/>
        <v>27103</v>
      </c>
      <c r="W676" s="41">
        <v>500</v>
      </c>
      <c r="X676" s="41">
        <f t="shared" si="531"/>
        <v>27104</v>
      </c>
      <c r="Y676" s="41">
        <v>500</v>
      </c>
      <c r="Z676" s="41">
        <f t="shared" si="532"/>
        <v>27105</v>
      </c>
      <c r="AA676" s="41">
        <v>500</v>
      </c>
      <c r="AB676" s="41">
        <f t="shared" si="533"/>
        <v>27106</v>
      </c>
      <c r="AC676" s="41">
        <v>500</v>
      </c>
      <c r="AD676" s="41">
        <f t="shared" ref="AD676:AD739" si="542">R676+6</f>
        <v>27107</v>
      </c>
      <c r="AE676" s="41">
        <v>1</v>
      </c>
      <c r="AF676" s="6"/>
      <c r="AG676" s="6"/>
      <c r="AH676" s="6">
        <f t="shared" ref="AH676" si="543">AH276</f>
        <v>2</v>
      </c>
      <c r="AI676" s="6" t="str">
        <f t="shared" ref="AI676:AJ676" si="544">AI276</f>
        <v>fightbg2</v>
      </c>
      <c r="AJ676" s="6" t="str">
        <f t="shared" si="544"/>
        <v>smallback_2</v>
      </c>
      <c r="AK676" s="18">
        <f>[1]导表_副本怪物!G4134</f>
        <v>27110</v>
      </c>
      <c r="AL676" s="5" t="str">
        <f t="shared" si="452"/>
        <v>map2_1</v>
      </c>
    </row>
    <row r="677" spans="1:38" s="2" customFormat="1" x14ac:dyDescent="0.3">
      <c r="A677" s="6">
        <v>2</v>
      </c>
      <c r="B677" s="6" t="str">
        <f t="shared" si="508"/>
        <v>2-272</v>
      </c>
      <c r="C677" s="29" t="s">
        <v>346</v>
      </c>
      <c r="D677" s="6" t="s">
        <v>1249</v>
      </c>
      <c r="E677" s="6"/>
      <c r="F677" s="6"/>
      <c r="G677" s="6">
        <v>2</v>
      </c>
      <c r="H677" s="6">
        <v>271</v>
      </c>
      <c r="I677" s="6">
        <f t="shared" ca="1" si="505"/>
        <v>504288</v>
      </c>
      <c r="J677" s="6">
        <f ca="1">(INT((VLOOKUP(C677*100+10*(G677-1),[1]导表_副本怪物!$B$4:$AK$100000,23,0)*20+(VLOOKUP(C677*100+10*(G677-1),[1]导表_副本怪物!$B$4:$AK$100000,31,0)+VLOOKUP(C677*100+10*(G677-1),[1]导表_副本怪物!$B$4:$AK$100000,32,0)+VLOOKUP(C677*100+10*(G677-1),[1]导表_副本怪物!$B$4:$AK$100000,33,0)+VLOOKUP(C677*100+10*(G677-1),[1]导表_副本怪物!$B$4:$AK$100000,34,0)+VLOOKUP(C677*100+10*(G677-1),[1]导表_副本怪物!$B$4:$AK$100000,35,0))*20)*1000)/1000)</f>
        <v>593280</v>
      </c>
      <c r="K677" s="6"/>
      <c r="L677" s="6"/>
      <c r="M677" s="6">
        <v>1</v>
      </c>
      <c r="N677" s="6">
        <v>1</v>
      </c>
      <c r="O677" s="6"/>
      <c r="P677" s="6">
        <v>0</v>
      </c>
      <c r="Q677" s="6">
        <f t="shared" si="448"/>
        <v>27210</v>
      </c>
      <c r="R677" s="41">
        <f t="shared" si="449"/>
        <v>27201</v>
      </c>
      <c r="S677" s="41">
        <v>500</v>
      </c>
      <c r="T677" s="41">
        <f t="shared" si="509"/>
        <v>27202</v>
      </c>
      <c r="U677" s="41">
        <v>500</v>
      </c>
      <c r="V677" s="41">
        <f t="shared" si="510"/>
        <v>27203</v>
      </c>
      <c r="W677" s="41">
        <v>500</v>
      </c>
      <c r="X677" s="41">
        <f t="shared" si="531"/>
        <v>27204</v>
      </c>
      <c r="Y677" s="41">
        <v>500</v>
      </c>
      <c r="Z677" s="41">
        <f t="shared" si="532"/>
        <v>27205</v>
      </c>
      <c r="AA677" s="41">
        <v>500</v>
      </c>
      <c r="AB677" s="41">
        <f t="shared" si="533"/>
        <v>27206</v>
      </c>
      <c r="AC677" s="41">
        <v>500</v>
      </c>
      <c r="AD677" s="41">
        <f t="shared" si="542"/>
        <v>27207</v>
      </c>
      <c r="AE677" s="41">
        <v>1</v>
      </c>
      <c r="AF677" s="6"/>
      <c r="AG677" s="6"/>
      <c r="AH677" s="6">
        <f t="shared" ref="AH677" si="545">AH277</f>
        <v>2</v>
      </c>
      <c r="AI677" s="6" t="str">
        <f t="shared" ref="AI677:AJ677" si="546">AI277</f>
        <v>fightbg2</v>
      </c>
      <c r="AJ677" s="6" t="str">
        <f t="shared" si="546"/>
        <v>smallback_2</v>
      </c>
      <c r="AK677" s="18">
        <f>[1]导表_副本怪物!G4135</f>
        <v>27210</v>
      </c>
      <c r="AL677" s="5" t="str">
        <f t="shared" si="452"/>
        <v>map2_2</v>
      </c>
    </row>
    <row r="678" spans="1:38" s="2" customFormat="1" x14ac:dyDescent="0.3">
      <c r="A678" s="6">
        <v>2</v>
      </c>
      <c r="B678" s="6" t="str">
        <f t="shared" si="508"/>
        <v>2-273</v>
      </c>
      <c r="C678" s="29" t="s">
        <v>347</v>
      </c>
      <c r="D678" s="6" t="s">
        <v>1250</v>
      </c>
      <c r="E678" s="6"/>
      <c r="F678" s="6"/>
      <c r="G678" s="6">
        <v>2</v>
      </c>
      <c r="H678" s="6">
        <v>272</v>
      </c>
      <c r="I678" s="6">
        <f t="shared" ca="1" si="505"/>
        <v>516035</v>
      </c>
      <c r="J678" s="6">
        <f ca="1">(INT((VLOOKUP(C678*100+10*(G678-1),[1]导表_副本怪物!$B$4:$AK$100000,23,0)*20+(VLOOKUP(C678*100+10*(G678-1),[1]导表_副本怪物!$B$4:$AK$100000,31,0)+VLOOKUP(C678*100+10*(G678-1),[1]导表_副本怪物!$B$4:$AK$100000,32,0)+VLOOKUP(C678*100+10*(G678-1),[1]导表_副本怪物!$B$4:$AK$100000,33,0)+VLOOKUP(C678*100+10*(G678-1),[1]导表_副本怪物!$B$4:$AK$100000,34,0)+VLOOKUP(C678*100+10*(G678-1),[1]导表_副本怪物!$B$4:$AK$100000,35,0))*20)*1000)/1000)</f>
        <v>607100</v>
      </c>
      <c r="K678" s="6"/>
      <c r="L678" s="6"/>
      <c r="M678" s="6">
        <v>1</v>
      </c>
      <c r="N678" s="6">
        <v>1</v>
      </c>
      <c r="O678" s="6"/>
      <c r="P678" s="6">
        <v>0</v>
      </c>
      <c r="Q678" s="6">
        <f t="shared" si="448"/>
        <v>27310</v>
      </c>
      <c r="R678" s="41">
        <f t="shared" si="449"/>
        <v>27301</v>
      </c>
      <c r="S678" s="41">
        <v>500</v>
      </c>
      <c r="T678" s="41">
        <f t="shared" si="509"/>
        <v>27302</v>
      </c>
      <c r="U678" s="41">
        <v>500</v>
      </c>
      <c r="V678" s="41">
        <f t="shared" si="510"/>
        <v>27303</v>
      </c>
      <c r="W678" s="41">
        <v>500</v>
      </c>
      <c r="X678" s="41">
        <f t="shared" si="531"/>
        <v>27304</v>
      </c>
      <c r="Y678" s="41">
        <v>500</v>
      </c>
      <c r="Z678" s="41">
        <f t="shared" si="532"/>
        <v>27305</v>
      </c>
      <c r="AA678" s="41">
        <v>500</v>
      </c>
      <c r="AB678" s="41">
        <f t="shared" si="533"/>
        <v>27306</v>
      </c>
      <c r="AC678" s="41">
        <v>500</v>
      </c>
      <c r="AD678" s="41">
        <f t="shared" si="542"/>
        <v>27307</v>
      </c>
      <c r="AE678" s="41">
        <v>1</v>
      </c>
      <c r="AF678" s="6"/>
      <c r="AG678" s="6"/>
      <c r="AH678" s="6">
        <f t="shared" ref="AH678" si="547">AH278</f>
        <v>2</v>
      </c>
      <c r="AI678" s="6" t="str">
        <f t="shared" ref="AI678:AJ678" si="548">AI278</f>
        <v>fightbg2</v>
      </c>
      <c r="AJ678" s="6" t="str">
        <f t="shared" si="548"/>
        <v>smallback_2</v>
      </c>
      <c r="AK678" s="18">
        <f>[1]导表_副本怪物!G4136</f>
        <v>27310</v>
      </c>
      <c r="AL678" s="5" t="str">
        <f t="shared" si="452"/>
        <v>map2_3</v>
      </c>
    </row>
    <row r="679" spans="1:38" s="2" customFormat="1" x14ac:dyDescent="0.3">
      <c r="A679" s="6">
        <v>2</v>
      </c>
      <c r="B679" s="6" t="str">
        <f t="shared" si="508"/>
        <v>2-274</v>
      </c>
      <c r="C679" s="29" t="s">
        <v>348</v>
      </c>
      <c r="D679" s="6" t="s">
        <v>1251</v>
      </c>
      <c r="E679" s="6"/>
      <c r="F679" s="6"/>
      <c r="G679" s="6">
        <v>2</v>
      </c>
      <c r="H679" s="6">
        <v>273</v>
      </c>
      <c r="I679" s="6">
        <f t="shared" ca="1" si="505"/>
        <v>527833</v>
      </c>
      <c r="J679" s="6">
        <f ca="1">(INT((VLOOKUP(C679*100+10*(G679-1),[1]导表_副本怪物!$B$4:$AK$100000,23,0)*20+(VLOOKUP(C679*100+10*(G679-1),[1]导表_副本怪物!$B$4:$AK$100000,31,0)+VLOOKUP(C679*100+10*(G679-1),[1]导表_副本怪物!$B$4:$AK$100000,32,0)+VLOOKUP(C679*100+10*(G679-1),[1]导表_副本怪物!$B$4:$AK$100000,33,0)+VLOOKUP(C679*100+10*(G679-1),[1]导表_副本怪物!$B$4:$AK$100000,34,0)+VLOOKUP(C679*100+10*(G679-1),[1]导表_副本怪物!$B$4:$AK$100000,35,0))*20)*1000)/1000)</f>
        <v>620980</v>
      </c>
      <c r="K679" s="6"/>
      <c r="L679" s="6"/>
      <c r="M679" s="6">
        <v>1</v>
      </c>
      <c r="N679" s="6">
        <v>1</v>
      </c>
      <c r="O679" s="6"/>
      <c r="P679" s="6">
        <v>0</v>
      </c>
      <c r="Q679" s="6">
        <f t="shared" si="448"/>
        <v>27410</v>
      </c>
      <c r="R679" s="41">
        <f t="shared" si="449"/>
        <v>27401</v>
      </c>
      <c r="S679" s="41">
        <v>500</v>
      </c>
      <c r="T679" s="41">
        <f t="shared" si="509"/>
        <v>27402</v>
      </c>
      <c r="U679" s="41">
        <v>500</v>
      </c>
      <c r="V679" s="41">
        <f t="shared" si="510"/>
        <v>27403</v>
      </c>
      <c r="W679" s="41">
        <v>500</v>
      </c>
      <c r="X679" s="41">
        <f t="shared" si="531"/>
        <v>27404</v>
      </c>
      <c r="Y679" s="41">
        <v>500</v>
      </c>
      <c r="Z679" s="41">
        <f t="shared" si="532"/>
        <v>27405</v>
      </c>
      <c r="AA679" s="41">
        <v>500</v>
      </c>
      <c r="AB679" s="41">
        <f t="shared" si="533"/>
        <v>27406</v>
      </c>
      <c r="AC679" s="41">
        <v>500</v>
      </c>
      <c r="AD679" s="41">
        <f t="shared" si="542"/>
        <v>27407</v>
      </c>
      <c r="AE679" s="41">
        <v>1</v>
      </c>
      <c r="AF679" s="6"/>
      <c r="AG679" s="6"/>
      <c r="AH679" s="6">
        <f t="shared" ref="AH679" si="549">AH279</f>
        <v>2</v>
      </c>
      <c r="AI679" s="6" t="str">
        <f t="shared" ref="AI679:AJ679" si="550">AI279</f>
        <v>fightbg2</v>
      </c>
      <c r="AJ679" s="6" t="str">
        <f t="shared" si="550"/>
        <v>smallback_2</v>
      </c>
      <c r="AK679" s="18">
        <f>[1]导表_副本怪物!G4137</f>
        <v>27410</v>
      </c>
      <c r="AL679" s="5" t="str">
        <f t="shared" si="452"/>
        <v>map2_4</v>
      </c>
    </row>
    <row r="680" spans="1:38" s="2" customFormat="1" x14ac:dyDescent="0.3">
      <c r="A680" s="6">
        <v>2</v>
      </c>
      <c r="B680" s="11" t="str">
        <f t="shared" si="508"/>
        <v>2-275</v>
      </c>
      <c r="C680" s="29" t="s">
        <v>349</v>
      </c>
      <c r="D680" s="6" t="s">
        <v>1252</v>
      </c>
      <c r="E680" s="6"/>
      <c r="F680" s="6"/>
      <c r="G680" s="11">
        <v>2</v>
      </c>
      <c r="H680" s="6">
        <v>274</v>
      </c>
      <c r="I680" s="6">
        <f t="shared" ca="1" si="505"/>
        <v>568650</v>
      </c>
      <c r="J680" s="6">
        <f ca="1">(INT((VLOOKUP(C680*100+10*(G680-1),[1]导表_副本怪物!$B$4:$AK$100000,23,0)*20+(VLOOKUP(C680*100+10*(G680-1),[1]导表_副本怪物!$B$4:$AK$100000,31,0)+VLOOKUP(C680*100+10*(G680-1),[1]导表_副本怪物!$B$4:$AK$100000,32,0)+VLOOKUP(C680*100+10*(G680-1),[1]导表_副本怪物!$B$4:$AK$100000,33,0)+VLOOKUP(C680*100+10*(G680-1),[1]导表_副本怪物!$B$4:$AK$100000,34,0)+VLOOKUP(C680*100+10*(G680-1),[1]导表_副本怪物!$B$4:$AK$100000,35,0))*20)*1000)/1000)</f>
        <v>669000</v>
      </c>
      <c r="K680" s="6"/>
      <c r="L680" s="6"/>
      <c r="M680" s="6">
        <v>1</v>
      </c>
      <c r="N680" s="12">
        <v>1</v>
      </c>
      <c r="O680" s="12"/>
      <c r="P680" s="6">
        <v>0</v>
      </c>
      <c r="Q680" s="6">
        <f t="shared" si="448"/>
        <v>27510</v>
      </c>
      <c r="R680" s="41">
        <f t="shared" si="449"/>
        <v>27501</v>
      </c>
      <c r="S680" s="41">
        <v>500</v>
      </c>
      <c r="T680" s="41">
        <f t="shared" si="509"/>
        <v>27502</v>
      </c>
      <c r="U680" s="41">
        <v>500</v>
      </c>
      <c r="V680" s="41">
        <f t="shared" si="510"/>
        <v>27503</v>
      </c>
      <c r="W680" s="41">
        <v>500</v>
      </c>
      <c r="X680" s="41">
        <f t="shared" si="531"/>
        <v>27504</v>
      </c>
      <c r="Y680" s="41">
        <v>500</v>
      </c>
      <c r="Z680" s="41">
        <f t="shared" si="532"/>
        <v>27505</v>
      </c>
      <c r="AA680" s="41">
        <v>500</v>
      </c>
      <c r="AB680" s="41">
        <f t="shared" si="533"/>
        <v>27506</v>
      </c>
      <c r="AC680" s="41">
        <v>500</v>
      </c>
      <c r="AD680" s="41">
        <f t="shared" si="542"/>
        <v>27507</v>
      </c>
      <c r="AE680" s="41">
        <v>1</v>
      </c>
      <c r="AF680" s="6"/>
      <c r="AG680" s="6"/>
      <c r="AH680" s="6">
        <f t="shared" ref="AH680" si="551">AH280</f>
        <v>2</v>
      </c>
      <c r="AI680" s="6" t="str">
        <f t="shared" ref="AI680:AJ680" si="552">AI280</f>
        <v>fightbg2</v>
      </c>
      <c r="AJ680" s="6" t="str">
        <f t="shared" si="552"/>
        <v>smallback_2</v>
      </c>
      <c r="AK680" s="18">
        <f>[1]导表_副本怪物!G4138</f>
        <v>27510</v>
      </c>
      <c r="AL680" s="5" t="str">
        <f t="shared" si="452"/>
        <v>map2_5</v>
      </c>
    </row>
    <row r="681" spans="1:38" s="2" customFormat="1" x14ac:dyDescent="0.3">
      <c r="A681" s="6">
        <v>2</v>
      </c>
      <c r="B681" s="6" t="str">
        <f t="shared" si="508"/>
        <v>2-276</v>
      </c>
      <c r="C681" s="29" t="s">
        <v>350</v>
      </c>
      <c r="D681" s="6" t="s">
        <v>1253</v>
      </c>
      <c r="E681" s="6"/>
      <c r="F681" s="6"/>
      <c r="G681" s="6">
        <v>2</v>
      </c>
      <c r="H681" s="6">
        <v>275</v>
      </c>
      <c r="I681" s="6">
        <f t="shared" ca="1" si="505"/>
        <v>518857</v>
      </c>
      <c r="J681" s="6">
        <f ca="1">(INT((VLOOKUP(C681*100+10*(G681-1),[1]导表_副本怪物!$B$4:$AK$100000,23,0)*20+(VLOOKUP(C681*100+10*(G681-1),[1]导表_副本怪物!$B$4:$AK$100000,31,0)+VLOOKUP(C681*100+10*(G681-1),[1]导表_副本怪物!$B$4:$AK$100000,32,0)+VLOOKUP(C681*100+10*(G681-1),[1]导表_副本怪物!$B$4:$AK$100000,33,0)+VLOOKUP(C681*100+10*(G681-1),[1]导表_副本怪物!$B$4:$AK$100000,34,0)+VLOOKUP(C681*100+10*(G681-1),[1]导表_副本怪物!$B$4:$AK$100000,35,0))*20)*1000)/1000)</f>
        <v>610420</v>
      </c>
      <c r="K681" s="12" t="s">
        <v>2089</v>
      </c>
      <c r="L681" s="12" t="s">
        <v>58</v>
      </c>
      <c r="M681" s="6">
        <v>1</v>
      </c>
      <c r="N681" s="6">
        <v>1</v>
      </c>
      <c r="O681" s="6"/>
      <c r="P681" s="6">
        <v>0</v>
      </c>
      <c r="Q681" s="6">
        <f t="shared" si="448"/>
        <v>27610</v>
      </c>
      <c r="R681" s="41">
        <f t="shared" si="449"/>
        <v>27601</v>
      </c>
      <c r="S681" s="41">
        <v>500</v>
      </c>
      <c r="T681" s="41">
        <f t="shared" si="509"/>
        <v>27602</v>
      </c>
      <c r="U681" s="41">
        <v>500</v>
      </c>
      <c r="V681" s="41">
        <f t="shared" si="510"/>
        <v>27603</v>
      </c>
      <c r="W681" s="41">
        <v>500</v>
      </c>
      <c r="X681" s="41">
        <f t="shared" si="531"/>
        <v>27604</v>
      </c>
      <c r="Y681" s="41">
        <v>500</v>
      </c>
      <c r="Z681" s="41">
        <f t="shared" si="532"/>
        <v>27605</v>
      </c>
      <c r="AA681" s="41">
        <v>500</v>
      </c>
      <c r="AB681" s="41">
        <f t="shared" si="533"/>
        <v>27606</v>
      </c>
      <c r="AC681" s="41">
        <v>500</v>
      </c>
      <c r="AD681" s="41">
        <f t="shared" si="542"/>
        <v>27607</v>
      </c>
      <c r="AE681" s="41">
        <v>1</v>
      </c>
      <c r="AF681" s="6"/>
      <c r="AG681" s="6"/>
      <c r="AH681" s="6">
        <f t="shared" ref="AH681" si="553">AH281</f>
        <v>2</v>
      </c>
      <c r="AI681" s="6" t="str">
        <f t="shared" ref="AI681:AJ681" si="554">AI281</f>
        <v>fightbg2</v>
      </c>
      <c r="AJ681" s="6" t="str">
        <f t="shared" si="554"/>
        <v>smallback_2</v>
      </c>
      <c r="AK681" s="18">
        <f>[1]导表_副本怪物!G4139</f>
        <v>27610</v>
      </c>
      <c r="AL681" s="5" t="str">
        <f t="shared" si="452"/>
        <v>map2_1</v>
      </c>
    </row>
    <row r="682" spans="1:38" s="2" customFormat="1" x14ac:dyDescent="0.3">
      <c r="A682" s="6">
        <v>2</v>
      </c>
      <c r="B682" s="6" t="str">
        <f t="shared" si="508"/>
        <v>2-277</v>
      </c>
      <c r="C682" s="29" t="s">
        <v>351</v>
      </c>
      <c r="D682" s="6" t="s">
        <v>1254</v>
      </c>
      <c r="E682" s="6"/>
      <c r="F682" s="6"/>
      <c r="G682" s="6">
        <v>2</v>
      </c>
      <c r="H682" s="6">
        <v>276</v>
      </c>
      <c r="I682" s="6">
        <f t="shared" ca="1" si="505"/>
        <v>531318</v>
      </c>
      <c r="J682" s="6">
        <f ca="1">(INT((VLOOKUP(C682*100+10*(G682-1),[1]导表_副本怪物!$B$4:$AK$100000,23,0)*20+(VLOOKUP(C682*100+10*(G682-1),[1]导表_副本怪物!$B$4:$AK$100000,31,0)+VLOOKUP(C682*100+10*(G682-1),[1]导表_副本怪物!$B$4:$AK$100000,32,0)+VLOOKUP(C682*100+10*(G682-1),[1]导表_副本怪物!$B$4:$AK$100000,33,0)+VLOOKUP(C682*100+10*(G682-1),[1]导表_副本怪物!$B$4:$AK$100000,34,0)+VLOOKUP(C682*100+10*(G682-1),[1]导表_副本怪物!$B$4:$AK$100000,35,0))*20)*1000)/1000)</f>
        <v>625080</v>
      </c>
      <c r="K682" s="6"/>
      <c r="L682" s="6"/>
      <c r="M682" s="6">
        <v>1</v>
      </c>
      <c r="N682" s="6">
        <v>1</v>
      </c>
      <c r="O682" s="6"/>
      <c r="P682" s="6">
        <v>0</v>
      </c>
      <c r="Q682" s="6">
        <f t="shared" si="448"/>
        <v>27710</v>
      </c>
      <c r="R682" s="41">
        <f t="shared" si="449"/>
        <v>27701</v>
      </c>
      <c r="S682" s="41">
        <v>500</v>
      </c>
      <c r="T682" s="41">
        <f t="shared" si="509"/>
        <v>27702</v>
      </c>
      <c r="U682" s="41">
        <v>500</v>
      </c>
      <c r="V682" s="41">
        <f t="shared" si="510"/>
        <v>27703</v>
      </c>
      <c r="W682" s="41">
        <v>500</v>
      </c>
      <c r="X682" s="41">
        <f t="shared" si="531"/>
        <v>27704</v>
      </c>
      <c r="Y682" s="41">
        <v>500</v>
      </c>
      <c r="Z682" s="41">
        <f t="shared" si="532"/>
        <v>27705</v>
      </c>
      <c r="AA682" s="41">
        <v>500</v>
      </c>
      <c r="AB682" s="41">
        <f t="shared" si="533"/>
        <v>27706</v>
      </c>
      <c r="AC682" s="41">
        <v>500</v>
      </c>
      <c r="AD682" s="41">
        <f t="shared" si="542"/>
        <v>27707</v>
      </c>
      <c r="AE682" s="41">
        <v>1</v>
      </c>
      <c r="AF682" s="6"/>
      <c r="AG682" s="6"/>
      <c r="AH682" s="6">
        <f t="shared" ref="AH682" si="555">AH282</f>
        <v>2</v>
      </c>
      <c r="AI682" s="6" t="str">
        <f t="shared" ref="AI682:AJ682" si="556">AI282</f>
        <v>fightbg2</v>
      </c>
      <c r="AJ682" s="6" t="str">
        <f t="shared" si="556"/>
        <v>smallback_2</v>
      </c>
      <c r="AK682" s="18">
        <f>[1]导表_副本怪物!G4140</f>
        <v>27710</v>
      </c>
      <c r="AL682" s="5" t="str">
        <f t="shared" si="452"/>
        <v>map2_2</v>
      </c>
    </row>
    <row r="683" spans="1:38" s="2" customFormat="1" x14ac:dyDescent="0.3">
      <c r="A683" s="6">
        <v>2</v>
      </c>
      <c r="B683" s="6" t="str">
        <f t="shared" si="508"/>
        <v>2-278</v>
      </c>
      <c r="C683" s="29" t="s">
        <v>352</v>
      </c>
      <c r="D683" s="6" t="s">
        <v>1255</v>
      </c>
      <c r="E683" s="6"/>
      <c r="F683" s="6"/>
      <c r="G683" s="6">
        <v>2</v>
      </c>
      <c r="H683" s="6">
        <v>277</v>
      </c>
      <c r="I683" s="6">
        <f t="shared" ca="1" si="505"/>
        <v>543711</v>
      </c>
      <c r="J683" s="6">
        <f ca="1">(INT((VLOOKUP(C683*100+10*(G683-1),[1]导表_副本怪物!$B$4:$AK$100000,23,0)*20+(VLOOKUP(C683*100+10*(G683-1),[1]导表_副本怪物!$B$4:$AK$100000,31,0)+VLOOKUP(C683*100+10*(G683-1),[1]导表_副本怪物!$B$4:$AK$100000,32,0)+VLOOKUP(C683*100+10*(G683-1),[1]导表_副本怪物!$B$4:$AK$100000,33,0)+VLOOKUP(C683*100+10*(G683-1),[1]导表_副本怪物!$B$4:$AK$100000,34,0)+VLOOKUP(C683*100+10*(G683-1),[1]导表_副本怪物!$B$4:$AK$100000,35,0))*20)*1000)/1000)</f>
        <v>639660</v>
      </c>
      <c r="K683" s="6"/>
      <c r="L683" s="6"/>
      <c r="M683" s="6">
        <v>1</v>
      </c>
      <c r="N683" s="12">
        <v>1</v>
      </c>
      <c r="O683" s="12"/>
      <c r="P683" s="6">
        <v>0</v>
      </c>
      <c r="Q683" s="6">
        <f t="shared" si="448"/>
        <v>27810</v>
      </c>
      <c r="R683" s="41">
        <f t="shared" si="449"/>
        <v>27801</v>
      </c>
      <c r="S683" s="41">
        <v>500</v>
      </c>
      <c r="T683" s="41">
        <f t="shared" si="509"/>
        <v>27802</v>
      </c>
      <c r="U683" s="41">
        <v>500</v>
      </c>
      <c r="V683" s="41">
        <f t="shared" si="510"/>
        <v>27803</v>
      </c>
      <c r="W683" s="41">
        <v>500</v>
      </c>
      <c r="X683" s="41">
        <f t="shared" si="531"/>
        <v>27804</v>
      </c>
      <c r="Y683" s="41">
        <v>500</v>
      </c>
      <c r="Z683" s="41">
        <f t="shared" si="532"/>
        <v>27805</v>
      </c>
      <c r="AA683" s="41">
        <v>500</v>
      </c>
      <c r="AB683" s="41">
        <f t="shared" si="533"/>
        <v>27806</v>
      </c>
      <c r="AC683" s="41">
        <v>500</v>
      </c>
      <c r="AD683" s="41">
        <f t="shared" si="542"/>
        <v>27807</v>
      </c>
      <c r="AE683" s="41">
        <v>1</v>
      </c>
      <c r="AF683" s="6"/>
      <c r="AG683" s="6"/>
      <c r="AH683" s="6">
        <f t="shared" ref="AH683" si="557">AH283</f>
        <v>2</v>
      </c>
      <c r="AI683" s="6" t="str">
        <f t="shared" ref="AI683:AJ683" si="558">AI283</f>
        <v>fightbg2</v>
      </c>
      <c r="AJ683" s="6" t="str">
        <f t="shared" si="558"/>
        <v>smallback_2</v>
      </c>
      <c r="AK683" s="18">
        <f>[1]导表_副本怪物!G4141</f>
        <v>27810</v>
      </c>
      <c r="AL683" s="5" t="str">
        <f t="shared" si="452"/>
        <v>map2_3</v>
      </c>
    </row>
    <row r="684" spans="1:38" s="2" customFormat="1" x14ac:dyDescent="0.3">
      <c r="A684" s="6">
        <v>2</v>
      </c>
      <c r="B684" s="6" t="str">
        <f t="shared" si="508"/>
        <v>2-279</v>
      </c>
      <c r="C684" s="29" t="s">
        <v>353</v>
      </c>
      <c r="D684" s="6" t="s">
        <v>1256</v>
      </c>
      <c r="E684" s="6"/>
      <c r="F684" s="6"/>
      <c r="G684" s="6">
        <v>2</v>
      </c>
      <c r="H684" s="6">
        <v>278</v>
      </c>
      <c r="I684" s="6">
        <f t="shared" ca="1" si="505"/>
        <v>556172</v>
      </c>
      <c r="J684" s="6">
        <f ca="1">(INT((VLOOKUP(C684*100+10*(G684-1),[1]导表_副本怪物!$B$4:$AK$100000,23,0)*20+(VLOOKUP(C684*100+10*(G684-1),[1]导表_副本怪物!$B$4:$AK$100000,31,0)+VLOOKUP(C684*100+10*(G684-1),[1]导表_副本怪物!$B$4:$AK$100000,32,0)+VLOOKUP(C684*100+10*(G684-1),[1]导表_副本怪物!$B$4:$AK$100000,33,0)+VLOOKUP(C684*100+10*(G684-1),[1]导表_副本怪物!$B$4:$AK$100000,34,0)+VLOOKUP(C684*100+10*(G684-1),[1]导表_副本怪物!$B$4:$AK$100000,35,0))*20)*1000)/1000)</f>
        <v>654320</v>
      </c>
      <c r="K684" s="6"/>
      <c r="L684" s="6"/>
      <c r="M684" s="6">
        <v>1</v>
      </c>
      <c r="N684" s="6">
        <v>1</v>
      </c>
      <c r="O684" s="6"/>
      <c r="P684" s="6">
        <v>0</v>
      </c>
      <c r="Q684" s="6">
        <f t="shared" si="448"/>
        <v>27910</v>
      </c>
      <c r="R684" s="41">
        <f t="shared" si="449"/>
        <v>27901</v>
      </c>
      <c r="S684" s="41">
        <v>500</v>
      </c>
      <c r="T684" s="41">
        <f t="shared" si="509"/>
        <v>27902</v>
      </c>
      <c r="U684" s="41">
        <v>500</v>
      </c>
      <c r="V684" s="41">
        <f t="shared" si="510"/>
        <v>27903</v>
      </c>
      <c r="W684" s="41">
        <v>500</v>
      </c>
      <c r="X684" s="41">
        <f t="shared" si="531"/>
        <v>27904</v>
      </c>
      <c r="Y684" s="41">
        <v>500</v>
      </c>
      <c r="Z684" s="41">
        <f t="shared" si="532"/>
        <v>27905</v>
      </c>
      <c r="AA684" s="41">
        <v>500</v>
      </c>
      <c r="AB684" s="41">
        <f t="shared" si="533"/>
        <v>27906</v>
      </c>
      <c r="AC684" s="41">
        <v>500</v>
      </c>
      <c r="AD684" s="41">
        <f t="shared" si="542"/>
        <v>27907</v>
      </c>
      <c r="AE684" s="41">
        <v>1</v>
      </c>
      <c r="AF684" s="6"/>
      <c r="AG684" s="6"/>
      <c r="AH684" s="6">
        <f t="shared" ref="AH684" si="559">AH284</f>
        <v>2</v>
      </c>
      <c r="AI684" s="6" t="str">
        <f t="shared" ref="AI684:AJ684" si="560">AI284</f>
        <v>fightbg2</v>
      </c>
      <c r="AJ684" s="6" t="str">
        <f t="shared" si="560"/>
        <v>smallback_2</v>
      </c>
      <c r="AK684" s="18">
        <f>[1]导表_副本怪物!G4142</f>
        <v>27910</v>
      </c>
      <c r="AL684" s="5" t="str">
        <f t="shared" si="452"/>
        <v>map2_4</v>
      </c>
    </row>
    <row r="685" spans="1:38" s="2" customFormat="1" x14ac:dyDescent="0.3">
      <c r="A685" s="6">
        <v>2</v>
      </c>
      <c r="B685" s="11" t="str">
        <f t="shared" si="508"/>
        <v>2-280</v>
      </c>
      <c r="C685" s="29" t="s">
        <v>354</v>
      </c>
      <c r="D685" s="6" t="s">
        <v>1257</v>
      </c>
      <c r="E685" s="6"/>
      <c r="F685" s="6"/>
      <c r="G685" s="11">
        <v>2</v>
      </c>
      <c r="H685" s="6">
        <v>279</v>
      </c>
      <c r="I685" s="6">
        <f t="shared" ca="1" si="505"/>
        <v>599114</v>
      </c>
      <c r="J685" s="6">
        <f ca="1">(INT((VLOOKUP(C685*100+10*(G685-1),[1]导表_副本怪物!$B$4:$AK$100000,23,0)*20+(VLOOKUP(C685*100+10*(G685-1),[1]导表_副本怪物!$B$4:$AK$100000,31,0)+VLOOKUP(C685*100+10*(G685-1),[1]导表_副本怪物!$B$4:$AK$100000,32,0)+VLOOKUP(C685*100+10*(G685-1),[1]导表_副本怪物!$B$4:$AK$100000,33,0)+VLOOKUP(C685*100+10*(G685-1),[1]导表_副本怪物!$B$4:$AK$100000,34,0)+VLOOKUP(C685*100+10*(G685-1),[1]导表_副本怪物!$B$4:$AK$100000,35,0))*20)*1000)/1000)</f>
        <v>704840</v>
      </c>
      <c r="K685" s="6"/>
      <c r="L685" s="6"/>
      <c r="M685" s="6">
        <v>1</v>
      </c>
      <c r="N685" s="6">
        <v>1</v>
      </c>
      <c r="O685" s="6"/>
      <c r="P685" s="6">
        <v>0</v>
      </c>
      <c r="Q685" s="6">
        <f t="shared" si="448"/>
        <v>28010</v>
      </c>
      <c r="R685" s="41">
        <f t="shared" si="449"/>
        <v>28001</v>
      </c>
      <c r="S685" s="41">
        <v>500</v>
      </c>
      <c r="T685" s="41">
        <f t="shared" si="509"/>
        <v>28002</v>
      </c>
      <c r="U685" s="41">
        <v>500</v>
      </c>
      <c r="V685" s="41">
        <f t="shared" si="510"/>
        <v>28003</v>
      </c>
      <c r="W685" s="41">
        <v>500</v>
      </c>
      <c r="X685" s="41">
        <f t="shared" si="531"/>
        <v>28004</v>
      </c>
      <c r="Y685" s="41">
        <v>500</v>
      </c>
      <c r="Z685" s="41">
        <f t="shared" si="532"/>
        <v>28005</v>
      </c>
      <c r="AA685" s="41">
        <v>500</v>
      </c>
      <c r="AB685" s="41">
        <f t="shared" si="533"/>
        <v>28006</v>
      </c>
      <c r="AC685" s="41">
        <v>500</v>
      </c>
      <c r="AD685" s="41">
        <f t="shared" si="542"/>
        <v>28007</v>
      </c>
      <c r="AE685" s="41">
        <v>1</v>
      </c>
      <c r="AF685" s="6"/>
      <c r="AG685" s="6"/>
      <c r="AH685" s="6">
        <f t="shared" ref="AH685" si="561">AH285</f>
        <v>2</v>
      </c>
      <c r="AI685" s="6" t="str">
        <f t="shared" ref="AI685:AJ685" si="562">AI285</f>
        <v>fightbg2</v>
      </c>
      <c r="AJ685" s="6" t="str">
        <f t="shared" si="562"/>
        <v>smallback_2</v>
      </c>
      <c r="AK685" s="18">
        <f>[1]导表_副本怪物!G4143</f>
        <v>28010</v>
      </c>
      <c r="AL685" s="5" t="str">
        <f t="shared" si="452"/>
        <v>map2_5</v>
      </c>
    </row>
    <row r="686" spans="1:38" s="2" customFormat="1" x14ac:dyDescent="0.3">
      <c r="A686" s="6">
        <v>2</v>
      </c>
      <c r="B686" s="6" t="str">
        <f t="shared" si="508"/>
        <v>2-281</v>
      </c>
      <c r="C686" s="29" t="s">
        <v>355</v>
      </c>
      <c r="D686" s="6" t="s">
        <v>1258</v>
      </c>
      <c r="E686" s="6"/>
      <c r="F686" s="6"/>
      <c r="G686" s="6">
        <v>2</v>
      </c>
      <c r="H686" s="6">
        <v>280</v>
      </c>
      <c r="I686" s="6">
        <f t="shared" ca="1" si="505"/>
        <v>546601</v>
      </c>
      <c r="J686" s="6">
        <f ca="1">(INT((VLOOKUP(C686*100+10*(G686-1),[1]导表_副本怪物!$B$4:$AK$100000,23,0)*20+(VLOOKUP(C686*100+10*(G686-1),[1]导表_副本怪物!$B$4:$AK$100000,31,0)+VLOOKUP(C686*100+10*(G686-1),[1]导表_副本怪物!$B$4:$AK$100000,32,0)+VLOOKUP(C686*100+10*(G686-1),[1]导表_副本怪物!$B$4:$AK$100000,33,0)+VLOOKUP(C686*100+10*(G686-1),[1]导表_副本怪物!$B$4:$AK$100000,34,0)+VLOOKUP(C686*100+10*(G686-1),[1]导表_副本怪物!$B$4:$AK$100000,35,0))*20)*1000)/1000)</f>
        <v>643060</v>
      </c>
      <c r="K686" s="12" t="s">
        <v>2103</v>
      </c>
      <c r="L686" s="12" t="s">
        <v>62</v>
      </c>
      <c r="M686" s="6">
        <v>1</v>
      </c>
      <c r="N686" s="12">
        <v>1</v>
      </c>
      <c r="O686" s="12"/>
      <c r="P686" s="6">
        <v>0</v>
      </c>
      <c r="Q686" s="6">
        <f t="shared" si="448"/>
        <v>28110</v>
      </c>
      <c r="R686" s="41">
        <f t="shared" si="449"/>
        <v>28101</v>
      </c>
      <c r="S686" s="41">
        <v>500</v>
      </c>
      <c r="T686" s="41">
        <f t="shared" si="509"/>
        <v>28102</v>
      </c>
      <c r="U686" s="41">
        <v>500</v>
      </c>
      <c r="V686" s="41">
        <f t="shared" si="510"/>
        <v>28103</v>
      </c>
      <c r="W686" s="41">
        <v>500</v>
      </c>
      <c r="X686" s="41">
        <f t="shared" si="531"/>
        <v>28104</v>
      </c>
      <c r="Y686" s="41">
        <v>500</v>
      </c>
      <c r="Z686" s="41">
        <f t="shared" si="532"/>
        <v>28105</v>
      </c>
      <c r="AA686" s="41">
        <v>500</v>
      </c>
      <c r="AB686" s="41">
        <f t="shared" si="533"/>
        <v>28106</v>
      </c>
      <c r="AC686" s="41">
        <v>500</v>
      </c>
      <c r="AD686" s="41">
        <f t="shared" si="542"/>
        <v>28107</v>
      </c>
      <c r="AE686" s="41">
        <v>1</v>
      </c>
      <c r="AF686" s="6"/>
      <c r="AG686" s="6"/>
      <c r="AH686" s="6">
        <f t="shared" ref="AH686" si="563">AH286</f>
        <v>6</v>
      </c>
      <c r="AI686" s="6" t="str">
        <f t="shared" ref="AI686:AJ686" si="564">AI286</f>
        <v>fightbg6</v>
      </c>
      <c r="AJ686" s="6" t="str">
        <f t="shared" si="564"/>
        <v>smallback_6</v>
      </c>
      <c r="AK686" s="18">
        <f>[1]导表_副本怪物!G4144</f>
        <v>28110</v>
      </c>
      <c r="AL686" s="5" t="str">
        <f t="shared" si="452"/>
        <v>map6_1</v>
      </c>
    </row>
    <row r="687" spans="1:38" s="2" customFormat="1" x14ac:dyDescent="0.3">
      <c r="A687" s="6">
        <v>2</v>
      </c>
      <c r="B687" s="6" t="str">
        <f t="shared" si="508"/>
        <v>2-282</v>
      </c>
      <c r="C687" s="29" t="s">
        <v>356</v>
      </c>
      <c r="D687" s="6" t="s">
        <v>1259</v>
      </c>
      <c r="E687" s="6"/>
      <c r="F687" s="6"/>
      <c r="G687" s="6">
        <v>2</v>
      </c>
      <c r="H687" s="6">
        <v>281</v>
      </c>
      <c r="I687" s="6">
        <f t="shared" ca="1" si="505"/>
        <v>559691</v>
      </c>
      <c r="J687" s="6">
        <f ca="1">(INT((VLOOKUP(C687*100+10*(G687-1),[1]导表_副本怪物!$B$4:$AK$100000,23,0)*20+(VLOOKUP(C687*100+10*(G687-1),[1]导表_副本怪物!$B$4:$AK$100000,31,0)+VLOOKUP(C687*100+10*(G687-1),[1]导表_副本怪物!$B$4:$AK$100000,32,0)+VLOOKUP(C687*100+10*(G687-1),[1]导表_副本怪物!$B$4:$AK$100000,33,0)+VLOOKUP(C687*100+10*(G687-1),[1]导表_副本怪物!$B$4:$AK$100000,34,0)+VLOOKUP(C687*100+10*(G687-1),[1]导表_副本怪物!$B$4:$AK$100000,35,0))*20)*1000)/1000)</f>
        <v>658460</v>
      </c>
      <c r="K687" s="6"/>
      <c r="L687" s="6"/>
      <c r="M687" s="6">
        <v>1</v>
      </c>
      <c r="N687" s="6">
        <v>1</v>
      </c>
      <c r="O687" s="6"/>
      <c r="P687" s="6">
        <v>0</v>
      </c>
      <c r="Q687" s="6">
        <f t="shared" si="448"/>
        <v>28210</v>
      </c>
      <c r="R687" s="41">
        <f t="shared" si="449"/>
        <v>28201</v>
      </c>
      <c r="S687" s="41">
        <v>500</v>
      </c>
      <c r="T687" s="41">
        <f t="shared" si="509"/>
        <v>28202</v>
      </c>
      <c r="U687" s="41">
        <v>500</v>
      </c>
      <c r="V687" s="41">
        <f t="shared" si="510"/>
        <v>28203</v>
      </c>
      <c r="W687" s="41">
        <v>500</v>
      </c>
      <c r="X687" s="41">
        <f t="shared" si="531"/>
        <v>28204</v>
      </c>
      <c r="Y687" s="41">
        <v>500</v>
      </c>
      <c r="Z687" s="41">
        <f t="shared" si="532"/>
        <v>28205</v>
      </c>
      <c r="AA687" s="41">
        <v>500</v>
      </c>
      <c r="AB687" s="41">
        <f t="shared" si="533"/>
        <v>28206</v>
      </c>
      <c r="AC687" s="41">
        <v>500</v>
      </c>
      <c r="AD687" s="41">
        <f t="shared" si="542"/>
        <v>28207</v>
      </c>
      <c r="AE687" s="41">
        <v>1</v>
      </c>
      <c r="AF687" s="6"/>
      <c r="AG687" s="6"/>
      <c r="AH687" s="6">
        <f t="shared" ref="AH687" si="565">AH287</f>
        <v>6</v>
      </c>
      <c r="AI687" s="6" t="str">
        <f t="shared" ref="AI687:AJ687" si="566">AI287</f>
        <v>fightbg6</v>
      </c>
      <c r="AJ687" s="6" t="str">
        <f t="shared" si="566"/>
        <v>smallback_6</v>
      </c>
      <c r="AK687" s="18">
        <f>[1]导表_副本怪物!G4145</f>
        <v>28210</v>
      </c>
      <c r="AL687" s="5" t="str">
        <f t="shared" si="452"/>
        <v>map6_2</v>
      </c>
    </row>
    <row r="688" spans="1:38" s="2" customFormat="1" x14ac:dyDescent="0.3">
      <c r="A688" s="6">
        <v>2</v>
      </c>
      <c r="B688" s="6" t="str">
        <f t="shared" si="508"/>
        <v>2-283</v>
      </c>
      <c r="C688" s="29" t="s">
        <v>357</v>
      </c>
      <c r="D688" s="6" t="s">
        <v>1260</v>
      </c>
      <c r="E688" s="6"/>
      <c r="F688" s="6"/>
      <c r="G688" s="6">
        <v>2</v>
      </c>
      <c r="H688" s="6">
        <v>282</v>
      </c>
      <c r="I688" s="6">
        <f t="shared" ca="1" si="505"/>
        <v>572866</v>
      </c>
      <c r="J688" s="6">
        <f ca="1">(INT((VLOOKUP(C688*100+10*(G688-1),[1]导表_副本怪物!$B$4:$AK$100000,23,0)*20+(VLOOKUP(C688*100+10*(G688-1),[1]导表_副本怪物!$B$4:$AK$100000,31,0)+VLOOKUP(C688*100+10*(G688-1),[1]导表_副本怪物!$B$4:$AK$100000,32,0)+VLOOKUP(C688*100+10*(G688-1),[1]导表_副本怪物!$B$4:$AK$100000,33,0)+VLOOKUP(C688*100+10*(G688-1),[1]导表_副本怪物!$B$4:$AK$100000,34,0)+VLOOKUP(C688*100+10*(G688-1),[1]导表_副本怪物!$B$4:$AK$100000,35,0))*20)*1000)/1000)</f>
        <v>673960</v>
      </c>
      <c r="K688" s="6"/>
      <c r="L688" s="6"/>
      <c r="M688" s="6">
        <v>1</v>
      </c>
      <c r="N688" s="6">
        <v>1</v>
      </c>
      <c r="O688" s="6"/>
      <c r="P688" s="6">
        <v>0</v>
      </c>
      <c r="Q688" s="6">
        <f t="shared" si="448"/>
        <v>28310</v>
      </c>
      <c r="R688" s="41">
        <f t="shared" si="449"/>
        <v>28301</v>
      </c>
      <c r="S688" s="41">
        <v>500</v>
      </c>
      <c r="T688" s="41">
        <f t="shared" si="509"/>
        <v>28302</v>
      </c>
      <c r="U688" s="41">
        <v>500</v>
      </c>
      <c r="V688" s="41">
        <f t="shared" si="510"/>
        <v>28303</v>
      </c>
      <c r="W688" s="41">
        <v>500</v>
      </c>
      <c r="X688" s="41">
        <f t="shared" si="531"/>
        <v>28304</v>
      </c>
      <c r="Y688" s="41">
        <v>500</v>
      </c>
      <c r="Z688" s="41">
        <f t="shared" si="532"/>
        <v>28305</v>
      </c>
      <c r="AA688" s="41">
        <v>500</v>
      </c>
      <c r="AB688" s="41">
        <f t="shared" si="533"/>
        <v>28306</v>
      </c>
      <c r="AC688" s="41">
        <v>500</v>
      </c>
      <c r="AD688" s="41">
        <f t="shared" si="542"/>
        <v>28307</v>
      </c>
      <c r="AE688" s="41">
        <v>1</v>
      </c>
      <c r="AF688" s="6"/>
      <c r="AG688" s="6"/>
      <c r="AH688" s="6">
        <f t="shared" ref="AH688" si="567">AH288</f>
        <v>6</v>
      </c>
      <c r="AI688" s="6" t="str">
        <f t="shared" ref="AI688:AJ688" si="568">AI288</f>
        <v>fightbg6</v>
      </c>
      <c r="AJ688" s="6" t="str">
        <f t="shared" si="568"/>
        <v>smallback_6</v>
      </c>
      <c r="AK688" s="18">
        <f>[1]导表_副本怪物!G4146</f>
        <v>28310</v>
      </c>
      <c r="AL688" s="5" t="str">
        <f t="shared" si="452"/>
        <v>map6_3</v>
      </c>
    </row>
    <row r="689" spans="1:38" s="2" customFormat="1" x14ac:dyDescent="0.3">
      <c r="A689" s="6">
        <v>2</v>
      </c>
      <c r="B689" s="6" t="str">
        <f t="shared" si="508"/>
        <v>2-284</v>
      </c>
      <c r="C689" s="29" t="s">
        <v>358</v>
      </c>
      <c r="D689" s="6" t="s">
        <v>1261</v>
      </c>
      <c r="E689" s="6"/>
      <c r="F689" s="6"/>
      <c r="G689" s="6">
        <v>2</v>
      </c>
      <c r="H689" s="6">
        <v>283</v>
      </c>
      <c r="I689" s="6">
        <f t="shared" ca="1" si="505"/>
        <v>585956</v>
      </c>
      <c r="J689" s="6">
        <f ca="1">(INT((VLOOKUP(C689*100+10*(G689-1),[1]导表_副本怪物!$B$4:$AK$100000,23,0)*20+(VLOOKUP(C689*100+10*(G689-1),[1]导表_副本怪物!$B$4:$AK$100000,31,0)+VLOOKUP(C689*100+10*(G689-1),[1]导表_副本怪物!$B$4:$AK$100000,32,0)+VLOOKUP(C689*100+10*(G689-1),[1]导表_副本怪物!$B$4:$AK$100000,33,0)+VLOOKUP(C689*100+10*(G689-1),[1]导表_副本怪物!$B$4:$AK$100000,34,0)+VLOOKUP(C689*100+10*(G689-1),[1]导表_副本怪物!$B$4:$AK$100000,35,0))*20)*1000)/1000)</f>
        <v>689360</v>
      </c>
      <c r="K689" s="6"/>
      <c r="L689" s="6"/>
      <c r="M689" s="6">
        <v>1</v>
      </c>
      <c r="N689" s="12">
        <v>1</v>
      </c>
      <c r="O689" s="12"/>
      <c r="P689" s="6">
        <v>0</v>
      </c>
      <c r="Q689" s="6">
        <f t="shared" si="448"/>
        <v>28410</v>
      </c>
      <c r="R689" s="41">
        <f t="shared" si="449"/>
        <v>28401</v>
      </c>
      <c r="S689" s="41">
        <v>500</v>
      </c>
      <c r="T689" s="41">
        <f t="shared" si="509"/>
        <v>28402</v>
      </c>
      <c r="U689" s="41">
        <v>500</v>
      </c>
      <c r="V689" s="41">
        <f t="shared" si="510"/>
        <v>28403</v>
      </c>
      <c r="W689" s="41">
        <v>500</v>
      </c>
      <c r="X689" s="41">
        <f t="shared" si="531"/>
        <v>28404</v>
      </c>
      <c r="Y689" s="41">
        <v>500</v>
      </c>
      <c r="Z689" s="41">
        <f t="shared" si="532"/>
        <v>28405</v>
      </c>
      <c r="AA689" s="41">
        <v>500</v>
      </c>
      <c r="AB689" s="41">
        <f t="shared" si="533"/>
        <v>28406</v>
      </c>
      <c r="AC689" s="41">
        <v>500</v>
      </c>
      <c r="AD689" s="41">
        <f t="shared" si="542"/>
        <v>28407</v>
      </c>
      <c r="AE689" s="41">
        <v>1</v>
      </c>
      <c r="AF689" s="6"/>
      <c r="AG689" s="6"/>
      <c r="AH689" s="6">
        <f t="shared" ref="AH689" si="569">AH289</f>
        <v>6</v>
      </c>
      <c r="AI689" s="6" t="str">
        <f t="shared" ref="AI689:AJ689" si="570">AI289</f>
        <v>fightbg6</v>
      </c>
      <c r="AJ689" s="6" t="str">
        <f t="shared" si="570"/>
        <v>smallback_6</v>
      </c>
      <c r="AK689" s="18">
        <f>[1]导表_副本怪物!G4147</f>
        <v>28410</v>
      </c>
      <c r="AL689" s="5" t="str">
        <f t="shared" si="452"/>
        <v>map6_4</v>
      </c>
    </row>
    <row r="690" spans="1:38" s="2" customFormat="1" x14ac:dyDescent="0.3">
      <c r="A690" s="6">
        <v>2</v>
      </c>
      <c r="B690" s="11" t="str">
        <f t="shared" si="508"/>
        <v>2-285</v>
      </c>
      <c r="C690" s="29" t="s">
        <v>359</v>
      </c>
      <c r="D690" s="6" t="s">
        <v>1262</v>
      </c>
      <c r="E690" s="6"/>
      <c r="F690" s="6"/>
      <c r="G690" s="11">
        <v>2</v>
      </c>
      <c r="H690" s="6">
        <v>284</v>
      </c>
      <c r="I690" s="6">
        <f t="shared" ca="1" si="505"/>
        <v>631771</v>
      </c>
      <c r="J690" s="6">
        <f ca="1">(INT((VLOOKUP(C690*100+10*(G690-1),[1]导表_副本怪物!$B$4:$AK$100000,23,0)*20+(VLOOKUP(C690*100+10*(G690-1),[1]导表_副本怪物!$B$4:$AK$100000,31,0)+VLOOKUP(C690*100+10*(G690-1),[1]导表_副本怪物!$B$4:$AK$100000,32,0)+VLOOKUP(C690*100+10*(G690-1),[1]导表_副本怪物!$B$4:$AK$100000,33,0)+VLOOKUP(C690*100+10*(G690-1),[1]导表_副本怪物!$B$4:$AK$100000,34,0)+VLOOKUP(C690*100+10*(G690-1),[1]导表_副本怪物!$B$4:$AK$100000,35,0))*20)*1000)/1000)</f>
        <v>743260</v>
      </c>
      <c r="K690" s="6"/>
      <c r="L690" s="6"/>
      <c r="M690" s="6">
        <v>1</v>
      </c>
      <c r="N690" s="6">
        <v>1</v>
      </c>
      <c r="O690" s="6"/>
      <c r="P690" s="6">
        <v>0</v>
      </c>
      <c r="Q690" s="6">
        <f t="shared" si="448"/>
        <v>28510</v>
      </c>
      <c r="R690" s="41">
        <f t="shared" si="449"/>
        <v>28501</v>
      </c>
      <c r="S690" s="41">
        <v>500</v>
      </c>
      <c r="T690" s="41">
        <f t="shared" si="509"/>
        <v>28502</v>
      </c>
      <c r="U690" s="41">
        <v>500</v>
      </c>
      <c r="V690" s="41">
        <f t="shared" si="510"/>
        <v>28503</v>
      </c>
      <c r="W690" s="41">
        <v>500</v>
      </c>
      <c r="X690" s="41">
        <f t="shared" si="531"/>
        <v>28504</v>
      </c>
      <c r="Y690" s="41">
        <v>500</v>
      </c>
      <c r="Z690" s="41">
        <f t="shared" si="532"/>
        <v>28505</v>
      </c>
      <c r="AA690" s="41">
        <v>500</v>
      </c>
      <c r="AB690" s="41">
        <f t="shared" si="533"/>
        <v>28506</v>
      </c>
      <c r="AC690" s="41">
        <v>500</v>
      </c>
      <c r="AD690" s="41">
        <f t="shared" si="542"/>
        <v>28507</v>
      </c>
      <c r="AE690" s="41">
        <v>1</v>
      </c>
      <c r="AF690" s="6"/>
      <c r="AG690" s="6"/>
      <c r="AH690" s="6">
        <f t="shared" ref="AH690" si="571">AH290</f>
        <v>6</v>
      </c>
      <c r="AI690" s="6" t="str">
        <f t="shared" ref="AI690:AJ690" si="572">AI290</f>
        <v>fightbg6</v>
      </c>
      <c r="AJ690" s="6" t="str">
        <f t="shared" si="572"/>
        <v>smallback_6</v>
      </c>
      <c r="AK690" s="18">
        <f>[1]导表_副本怪物!G4148</f>
        <v>28510</v>
      </c>
      <c r="AL690" s="5" t="str">
        <f t="shared" si="452"/>
        <v>map6_5</v>
      </c>
    </row>
    <row r="691" spans="1:38" s="2" customFormat="1" x14ac:dyDescent="0.3">
      <c r="A691" s="6">
        <v>2</v>
      </c>
      <c r="B691" s="6" t="str">
        <f t="shared" si="508"/>
        <v>2-286</v>
      </c>
      <c r="C691" s="29" t="s">
        <v>360</v>
      </c>
      <c r="D691" s="6" t="s">
        <v>1263</v>
      </c>
      <c r="E691" s="6"/>
      <c r="F691" s="6"/>
      <c r="G691" s="6">
        <v>2</v>
      </c>
      <c r="H691" s="6">
        <v>285</v>
      </c>
      <c r="I691" s="6">
        <f t="shared" ca="1" si="505"/>
        <v>576096</v>
      </c>
      <c r="J691" s="6">
        <f ca="1">(INT((VLOOKUP(C691*100+10*(G691-1),[1]导表_副本怪物!$B$4:$AK$100000,23,0)*20+(VLOOKUP(C691*100+10*(G691-1),[1]导表_副本怪物!$B$4:$AK$100000,31,0)+VLOOKUP(C691*100+10*(G691-1),[1]导表_副本怪物!$B$4:$AK$100000,32,0)+VLOOKUP(C691*100+10*(G691-1),[1]导表_副本怪物!$B$4:$AK$100000,33,0)+VLOOKUP(C691*100+10*(G691-1),[1]导表_副本怪物!$B$4:$AK$100000,34,0)+VLOOKUP(C691*100+10*(G691-1),[1]导表_副本怪物!$B$4:$AK$100000,35,0))*20)*1000)/1000)</f>
        <v>677760</v>
      </c>
      <c r="K691" s="12" t="s">
        <v>2104</v>
      </c>
      <c r="L691" s="12" t="s">
        <v>62</v>
      </c>
      <c r="M691" s="6">
        <v>1</v>
      </c>
      <c r="N691" s="6">
        <v>1</v>
      </c>
      <c r="O691" s="6"/>
      <c r="P691" s="6">
        <v>0</v>
      </c>
      <c r="Q691" s="6">
        <f t="shared" si="448"/>
        <v>28610</v>
      </c>
      <c r="R691" s="41">
        <f t="shared" si="449"/>
        <v>28601</v>
      </c>
      <c r="S691" s="41">
        <v>500</v>
      </c>
      <c r="T691" s="41">
        <f t="shared" si="509"/>
        <v>28602</v>
      </c>
      <c r="U691" s="41">
        <v>500</v>
      </c>
      <c r="V691" s="41">
        <f t="shared" si="510"/>
        <v>28603</v>
      </c>
      <c r="W691" s="41">
        <v>500</v>
      </c>
      <c r="X691" s="41">
        <f t="shared" si="531"/>
        <v>28604</v>
      </c>
      <c r="Y691" s="41">
        <v>500</v>
      </c>
      <c r="Z691" s="41">
        <f t="shared" si="532"/>
        <v>28605</v>
      </c>
      <c r="AA691" s="41">
        <v>500</v>
      </c>
      <c r="AB691" s="41">
        <f t="shared" si="533"/>
        <v>28606</v>
      </c>
      <c r="AC691" s="41">
        <v>500</v>
      </c>
      <c r="AD691" s="41">
        <f t="shared" si="542"/>
        <v>28607</v>
      </c>
      <c r="AE691" s="41">
        <v>1</v>
      </c>
      <c r="AF691" s="6"/>
      <c r="AG691" s="6"/>
      <c r="AH691" s="6">
        <f t="shared" ref="AH691" si="573">AH291</f>
        <v>6</v>
      </c>
      <c r="AI691" s="6" t="str">
        <f t="shared" ref="AI691:AJ691" si="574">AI291</f>
        <v>fightbg6</v>
      </c>
      <c r="AJ691" s="6" t="str">
        <f t="shared" si="574"/>
        <v>smallback_6</v>
      </c>
      <c r="AK691" s="18">
        <f>[1]导表_副本怪物!G4149</f>
        <v>28610</v>
      </c>
      <c r="AL691" s="5" t="str">
        <f t="shared" si="452"/>
        <v>map6_1</v>
      </c>
    </row>
    <row r="692" spans="1:38" s="2" customFormat="1" x14ac:dyDescent="0.3">
      <c r="A692" s="6">
        <v>2</v>
      </c>
      <c r="B692" s="6" t="str">
        <f t="shared" si="508"/>
        <v>2-287</v>
      </c>
      <c r="C692" s="29" t="s">
        <v>361</v>
      </c>
      <c r="D692" s="6" t="s">
        <v>1264</v>
      </c>
      <c r="E692" s="6"/>
      <c r="F692" s="6"/>
      <c r="G692" s="6">
        <v>2</v>
      </c>
      <c r="H692" s="6">
        <v>286</v>
      </c>
      <c r="I692" s="6">
        <f t="shared" ca="1" si="505"/>
        <v>590036</v>
      </c>
      <c r="J692" s="6">
        <f ca="1">(INT((VLOOKUP(C692*100+10*(G692-1),[1]导表_副本怪物!$B$4:$AK$100000,23,0)*20+(VLOOKUP(C692*100+10*(G692-1),[1]导表_副本怪物!$B$4:$AK$100000,31,0)+VLOOKUP(C692*100+10*(G692-1),[1]导表_副本怪物!$B$4:$AK$100000,32,0)+VLOOKUP(C692*100+10*(G692-1),[1]导表_副本怪物!$B$4:$AK$100000,33,0)+VLOOKUP(C692*100+10*(G692-1),[1]导表_副本怪物!$B$4:$AK$100000,34,0)+VLOOKUP(C692*100+10*(G692-1),[1]导表_副本怪物!$B$4:$AK$100000,35,0))*20)*1000)/1000)</f>
        <v>694160</v>
      </c>
      <c r="K692" s="6"/>
      <c r="L692" s="6"/>
      <c r="M692" s="6">
        <v>1</v>
      </c>
      <c r="N692" s="12">
        <v>1</v>
      </c>
      <c r="O692" s="12"/>
      <c r="P692" s="6">
        <v>0</v>
      </c>
      <c r="Q692" s="6">
        <f t="shared" si="448"/>
        <v>28710</v>
      </c>
      <c r="R692" s="41">
        <f t="shared" si="449"/>
        <v>28701</v>
      </c>
      <c r="S692" s="41">
        <v>500</v>
      </c>
      <c r="T692" s="41">
        <f t="shared" si="509"/>
        <v>28702</v>
      </c>
      <c r="U692" s="41">
        <v>500</v>
      </c>
      <c r="V692" s="41">
        <f t="shared" si="510"/>
        <v>28703</v>
      </c>
      <c r="W692" s="41">
        <v>500</v>
      </c>
      <c r="X692" s="41">
        <f t="shared" si="531"/>
        <v>28704</v>
      </c>
      <c r="Y692" s="41">
        <v>500</v>
      </c>
      <c r="Z692" s="41">
        <f t="shared" si="532"/>
        <v>28705</v>
      </c>
      <c r="AA692" s="41">
        <v>500</v>
      </c>
      <c r="AB692" s="41">
        <f t="shared" si="533"/>
        <v>28706</v>
      </c>
      <c r="AC692" s="41">
        <v>500</v>
      </c>
      <c r="AD692" s="41">
        <f t="shared" si="542"/>
        <v>28707</v>
      </c>
      <c r="AE692" s="41">
        <v>1</v>
      </c>
      <c r="AF692" s="6"/>
      <c r="AG692" s="6"/>
      <c r="AH692" s="6">
        <f t="shared" ref="AH692" si="575">AH292</f>
        <v>6</v>
      </c>
      <c r="AI692" s="6" t="str">
        <f t="shared" ref="AI692:AJ692" si="576">AI292</f>
        <v>fightbg6</v>
      </c>
      <c r="AJ692" s="6" t="str">
        <f t="shared" si="576"/>
        <v>smallback_6</v>
      </c>
      <c r="AK692" s="18">
        <f>[1]导表_副本怪物!G4150</f>
        <v>28710</v>
      </c>
      <c r="AL692" s="5" t="str">
        <f t="shared" si="452"/>
        <v>map6_2</v>
      </c>
    </row>
    <row r="693" spans="1:38" s="2" customFormat="1" x14ac:dyDescent="0.3">
      <c r="A693" s="6">
        <v>2</v>
      </c>
      <c r="B693" s="6" t="str">
        <f t="shared" si="508"/>
        <v>2-288</v>
      </c>
      <c r="C693" s="29" t="s">
        <v>362</v>
      </c>
      <c r="D693" s="6" t="s">
        <v>1265</v>
      </c>
      <c r="E693" s="6"/>
      <c r="F693" s="6"/>
      <c r="G693" s="6">
        <v>2</v>
      </c>
      <c r="H693" s="6">
        <v>287</v>
      </c>
      <c r="I693" s="6">
        <f t="shared" ca="1" si="505"/>
        <v>603976</v>
      </c>
      <c r="J693" s="6">
        <f ca="1">(INT((VLOOKUP(C693*100+10*(G693-1),[1]导表_副本怪物!$B$4:$AK$100000,23,0)*20+(VLOOKUP(C693*100+10*(G693-1),[1]导表_副本怪物!$B$4:$AK$100000,31,0)+VLOOKUP(C693*100+10*(G693-1),[1]导表_副本怪物!$B$4:$AK$100000,32,0)+VLOOKUP(C693*100+10*(G693-1),[1]导表_副本怪物!$B$4:$AK$100000,33,0)+VLOOKUP(C693*100+10*(G693-1),[1]导表_副本怪物!$B$4:$AK$100000,34,0)+VLOOKUP(C693*100+10*(G693-1),[1]导表_副本怪物!$B$4:$AK$100000,35,0))*20)*1000)/1000)</f>
        <v>710560</v>
      </c>
      <c r="K693" s="6"/>
      <c r="L693" s="6"/>
      <c r="M693" s="6">
        <v>1</v>
      </c>
      <c r="N693" s="6">
        <v>1</v>
      </c>
      <c r="O693" s="6"/>
      <c r="P693" s="6">
        <v>0</v>
      </c>
      <c r="Q693" s="6">
        <f t="shared" si="448"/>
        <v>28810</v>
      </c>
      <c r="R693" s="41">
        <f t="shared" si="449"/>
        <v>28801</v>
      </c>
      <c r="S693" s="41">
        <v>500</v>
      </c>
      <c r="T693" s="41">
        <f t="shared" si="509"/>
        <v>28802</v>
      </c>
      <c r="U693" s="41">
        <v>500</v>
      </c>
      <c r="V693" s="41">
        <f t="shared" si="510"/>
        <v>28803</v>
      </c>
      <c r="W693" s="41">
        <v>500</v>
      </c>
      <c r="X693" s="41">
        <f t="shared" si="531"/>
        <v>28804</v>
      </c>
      <c r="Y693" s="41">
        <v>500</v>
      </c>
      <c r="Z693" s="41">
        <f t="shared" si="532"/>
        <v>28805</v>
      </c>
      <c r="AA693" s="41">
        <v>500</v>
      </c>
      <c r="AB693" s="41">
        <f t="shared" si="533"/>
        <v>28806</v>
      </c>
      <c r="AC693" s="41">
        <v>500</v>
      </c>
      <c r="AD693" s="41">
        <f t="shared" si="542"/>
        <v>28807</v>
      </c>
      <c r="AE693" s="41">
        <v>1</v>
      </c>
      <c r="AF693" s="6"/>
      <c r="AG693" s="6"/>
      <c r="AH693" s="6">
        <f t="shared" ref="AH693" si="577">AH293</f>
        <v>6</v>
      </c>
      <c r="AI693" s="6" t="str">
        <f t="shared" ref="AI693:AJ693" si="578">AI293</f>
        <v>fightbg6</v>
      </c>
      <c r="AJ693" s="6" t="str">
        <f t="shared" si="578"/>
        <v>smallback_6</v>
      </c>
      <c r="AK693" s="18">
        <f>[1]导表_副本怪物!G4151</f>
        <v>28810</v>
      </c>
      <c r="AL693" s="5" t="str">
        <f t="shared" si="452"/>
        <v>map6_3</v>
      </c>
    </row>
    <row r="694" spans="1:38" s="2" customFormat="1" x14ac:dyDescent="0.3">
      <c r="A694" s="6">
        <v>2</v>
      </c>
      <c r="B694" s="6" t="str">
        <f t="shared" si="508"/>
        <v>2-289</v>
      </c>
      <c r="C694" s="29" t="s">
        <v>363</v>
      </c>
      <c r="D694" s="6" t="s">
        <v>1266</v>
      </c>
      <c r="E694" s="6"/>
      <c r="F694" s="6"/>
      <c r="G694" s="6">
        <v>2</v>
      </c>
      <c r="H694" s="6">
        <v>288</v>
      </c>
      <c r="I694" s="6">
        <f t="shared" ca="1" si="505"/>
        <v>617831</v>
      </c>
      <c r="J694" s="6">
        <f ca="1">(INT((VLOOKUP(C694*100+10*(G694-1),[1]导表_副本怪物!$B$4:$AK$100000,23,0)*20+(VLOOKUP(C694*100+10*(G694-1),[1]导表_副本怪物!$B$4:$AK$100000,31,0)+VLOOKUP(C694*100+10*(G694-1),[1]导表_副本怪物!$B$4:$AK$100000,32,0)+VLOOKUP(C694*100+10*(G694-1),[1]导表_副本怪物!$B$4:$AK$100000,33,0)+VLOOKUP(C694*100+10*(G694-1),[1]导表_副本怪物!$B$4:$AK$100000,34,0)+VLOOKUP(C694*100+10*(G694-1),[1]导表_副本怪物!$B$4:$AK$100000,35,0))*20)*1000)/1000)</f>
        <v>726860</v>
      </c>
      <c r="K694" s="6"/>
      <c r="L694" s="6"/>
      <c r="M694" s="6">
        <v>1</v>
      </c>
      <c r="N694" s="6">
        <v>1</v>
      </c>
      <c r="O694" s="6"/>
      <c r="P694" s="6">
        <v>0</v>
      </c>
      <c r="Q694" s="6">
        <f t="shared" si="448"/>
        <v>28910</v>
      </c>
      <c r="R694" s="41">
        <f t="shared" si="449"/>
        <v>28901</v>
      </c>
      <c r="S694" s="41">
        <v>500</v>
      </c>
      <c r="T694" s="41">
        <f t="shared" si="509"/>
        <v>28902</v>
      </c>
      <c r="U694" s="41">
        <v>500</v>
      </c>
      <c r="V694" s="41">
        <f t="shared" si="510"/>
        <v>28903</v>
      </c>
      <c r="W694" s="41">
        <v>500</v>
      </c>
      <c r="X694" s="41">
        <f t="shared" si="531"/>
        <v>28904</v>
      </c>
      <c r="Y694" s="41">
        <v>500</v>
      </c>
      <c r="Z694" s="41">
        <f t="shared" si="532"/>
        <v>28905</v>
      </c>
      <c r="AA694" s="41">
        <v>500</v>
      </c>
      <c r="AB694" s="41">
        <f t="shared" si="533"/>
        <v>28906</v>
      </c>
      <c r="AC694" s="41">
        <v>500</v>
      </c>
      <c r="AD694" s="41">
        <f t="shared" si="542"/>
        <v>28907</v>
      </c>
      <c r="AE694" s="41">
        <v>1</v>
      </c>
      <c r="AF694" s="6"/>
      <c r="AG694" s="6"/>
      <c r="AH694" s="6">
        <f t="shared" ref="AH694" si="579">AH294</f>
        <v>6</v>
      </c>
      <c r="AI694" s="6" t="str">
        <f t="shared" ref="AI694:AJ694" si="580">AI294</f>
        <v>fightbg6</v>
      </c>
      <c r="AJ694" s="6" t="str">
        <f t="shared" si="580"/>
        <v>smallback_6</v>
      </c>
      <c r="AK694" s="18">
        <f>[1]导表_副本怪物!G4152</f>
        <v>28910</v>
      </c>
      <c r="AL694" s="5" t="str">
        <f t="shared" si="452"/>
        <v>map6_4</v>
      </c>
    </row>
    <row r="695" spans="1:38" s="2" customFormat="1" x14ac:dyDescent="0.3">
      <c r="A695" s="6">
        <v>2</v>
      </c>
      <c r="B695" s="11" t="str">
        <f t="shared" si="508"/>
        <v>2-290</v>
      </c>
      <c r="C695" s="29" t="s">
        <v>364</v>
      </c>
      <c r="D695" s="6" t="s">
        <v>1267</v>
      </c>
      <c r="E695" s="6"/>
      <c r="F695" s="6"/>
      <c r="G695" s="11">
        <v>2</v>
      </c>
      <c r="H695" s="6">
        <v>289</v>
      </c>
      <c r="I695" s="6">
        <f t="shared" ca="1" si="505"/>
        <v>665890</v>
      </c>
      <c r="J695" s="6">
        <f ca="1">(INT((VLOOKUP(C695*100+10*(G695-1),[1]导表_副本怪物!$B$4:$AK$100000,23,0)*20+(VLOOKUP(C695*100+10*(G695-1),[1]导表_副本怪物!$B$4:$AK$100000,31,0)+VLOOKUP(C695*100+10*(G695-1),[1]导表_副本怪物!$B$4:$AK$100000,32,0)+VLOOKUP(C695*100+10*(G695-1),[1]导表_副本怪物!$B$4:$AK$100000,33,0)+VLOOKUP(C695*100+10*(G695-1),[1]导表_副本怪物!$B$4:$AK$100000,34,0)+VLOOKUP(C695*100+10*(G695-1),[1]导表_副本怪物!$B$4:$AK$100000,35,0))*20)*1000)/1000)</f>
        <v>783400</v>
      </c>
      <c r="K695" s="6"/>
      <c r="L695" s="6"/>
      <c r="M695" s="6">
        <v>1</v>
      </c>
      <c r="N695" s="12">
        <v>1</v>
      </c>
      <c r="O695" s="12"/>
      <c r="P695" s="6">
        <v>0</v>
      </c>
      <c r="Q695" s="6">
        <f t="shared" si="448"/>
        <v>29010</v>
      </c>
      <c r="R695" s="41">
        <f t="shared" si="449"/>
        <v>29001</v>
      </c>
      <c r="S695" s="41">
        <v>500</v>
      </c>
      <c r="T695" s="41">
        <f t="shared" si="509"/>
        <v>29002</v>
      </c>
      <c r="U695" s="41">
        <v>500</v>
      </c>
      <c r="V695" s="41">
        <f t="shared" si="510"/>
        <v>29003</v>
      </c>
      <c r="W695" s="41">
        <v>500</v>
      </c>
      <c r="X695" s="41">
        <f t="shared" si="531"/>
        <v>29004</v>
      </c>
      <c r="Y695" s="41">
        <v>500</v>
      </c>
      <c r="Z695" s="41">
        <f t="shared" si="532"/>
        <v>29005</v>
      </c>
      <c r="AA695" s="41">
        <v>500</v>
      </c>
      <c r="AB695" s="41">
        <f t="shared" si="533"/>
        <v>29006</v>
      </c>
      <c r="AC695" s="41">
        <v>500</v>
      </c>
      <c r="AD695" s="41">
        <f t="shared" si="542"/>
        <v>29007</v>
      </c>
      <c r="AE695" s="41">
        <v>1</v>
      </c>
      <c r="AF695" s="6"/>
      <c r="AG695" s="6"/>
      <c r="AH695" s="6">
        <f t="shared" ref="AH695" si="581">AH295</f>
        <v>6</v>
      </c>
      <c r="AI695" s="6" t="str">
        <f t="shared" ref="AI695:AJ695" si="582">AI295</f>
        <v>fightbg6</v>
      </c>
      <c r="AJ695" s="6" t="str">
        <f t="shared" si="582"/>
        <v>smallback_6</v>
      </c>
      <c r="AK695" s="18">
        <f>[1]导表_副本怪物!G4153</f>
        <v>29010</v>
      </c>
      <c r="AL695" s="5" t="str">
        <f t="shared" si="452"/>
        <v>map6_5</v>
      </c>
    </row>
    <row r="696" spans="1:38" s="2" customFormat="1" x14ac:dyDescent="0.3">
      <c r="A696" s="6">
        <v>2</v>
      </c>
      <c r="B696" s="6" t="str">
        <f t="shared" si="508"/>
        <v>2-291</v>
      </c>
      <c r="C696" s="29" t="s">
        <v>365</v>
      </c>
      <c r="D696" s="6" t="s">
        <v>1268</v>
      </c>
      <c r="E696" s="6"/>
      <c r="F696" s="6"/>
      <c r="G696" s="6">
        <v>2</v>
      </c>
      <c r="H696" s="6">
        <v>290</v>
      </c>
      <c r="I696" s="6">
        <f t="shared" ca="1" si="505"/>
        <v>607155</v>
      </c>
      <c r="J696" s="6">
        <f ca="1">(INT((VLOOKUP(C696*100+10*(G696-1),[1]导表_副本怪物!$B$4:$AK$100000,23,0)*20+(VLOOKUP(C696*100+10*(G696-1),[1]导表_副本怪物!$B$4:$AK$100000,31,0)+VLOOKUP(C696*100+10*(G696-1),[1]导表_副本怪物!$B$4:$AK$100000,32,0)+VLOOKUP(C696*100+10*(G696-1),[1]导表_副本怪物!$B$4:$AK$100000,33,0)+VLOOKUP(C696*100+10*(G696-1),[1]导表_副本怪物!$B$4:$AK$100000,34,0)+VLOOKUP(C696*100+10*(G696-1),[1]导表_副本怪物!$B$4:$AK$100000,35,0))*20)*1000)/1000)</f>
        <v>714300</v>
      </c>
      <c r="K696" s="12" t="s">
        <v>2105</v>
      </c>
      <c r="L696" s="12" t="s">
        <v>62</v>
      </c>
      <c r="M696" s="6">
        <v>1</v>
      </c>
      <c r="N696" s="6">
        <v>1</v>
      </c>
      <c r="O696" s="6"/>
      <c r="P696" s="6">
        <v>0</v>
      </c>
      <c r="Q696" s="6">
        <f t="shared" si="448"/>
        <v>29110</v>
      </c>
      <c r="R696" s="41">
        <f t="shared" si="449"/>
        <v>29101</v>
      </c>
      <c r="S696" s="41">
        <v>500</v>
      </c>
      <c r="T696" s="41">
        <f t="shared" si="509"/>
        <v>29102</v>
      </c>
      <c r="U696" s="41">
        <v>500</v>
      </c>
      <c r="V696" s="41">
        <f t="shared" si="510"/>
        <v>29103</v>
      </c>
      <c r="W696" s="41">
        <v>500</v>
      </c>
      <c r="X696" s="41">
        <f t="shared" si="531"/>
        <v>29104</v>
      </c>
      <c r="Y696" s="41">
        <v>500</v>
      </c>
      <c r="Z696" s="41">
        <f t="shared" si="532"/>
        <v>29105</v>
      </c>
      <c r="AA696" s="41">
        <v>500</v>
      </c>
      <c r="AB696" s="41">
        <f t="shared" si="533"/>
        <v>29106</v>
      </c>
      <c r="AC696" s="41">
        <v>500</v>
      </c>
      <c r="AD696" s="41">
        <f t="shared" si="542"/>
        <v>29107</v>
      </c>
      <c r="AE696" s="41">
        <v>1</v>
      </c>
      <c r="AF696" s="6"/>
      <c r="AG696" s="6"/>
      <c r="AH696" s="6">
        <f t="shared" ref="AH696" si="583">AH296</f>
        <v>6</v>
      </c>
      <c r="AI696" s="6" t="str">
        <f t="shared" ref="AI696:AJ696" si="584">AI296</f>
        <v>fightbg6</v>
      </c>
      <c r="AJ696" s="6" t="str">
        <f t="shared" si="584"/>
        <v>smallback_6</v>
      </c>
      <c r="AK696" s="18">
        <f>[1]导表_副本怪物!G4154</f>
        <v>29110</v>
      </c>
      <c r="AL696" s="5" t="str">
        <f t="shared" si="452"/>
        <v>map6_1</v>
      </c>
    </row>
    <row r="697" spans="1:38" s="2" customFormat="1" x14ac:dyDescent="0.3">
      <c r="A697" s="6">
        <v>2</v>
      </c>
      <c r="B697" s="6" t="str">
        <f t="shared" si="508"/>
        <v>2-292</v>
      </c>
      <c r="C697" s="29" t="s">
        <v>366</v>
      </c>
      <c r="D697" s="6" t="s">
        <v>1269</v>
      </c>
      <c r="E697" s="6"/>
      <c r="F697" s="6"/>
      <c r="G697" s="6">
        <v>2</v>
      </c>
      <c r="H697" s="6">
        <v>291</v>
      </c>
      <c r="I697" s="6">
        <f t="shared" ca="1" si="505"/>
        <v>621860</v>
      </c>
      <c r="J697" s="6">
        <f ca="1">(INT((VLOOKUP(C697*100+10*(G697-1),[1]导表_副本怪物!$B$4:$AK$100000,23,0)*20+(VLOOKUP(C697*100+10*(G697-1),[1]导表_副本怪物!$B$4:$AK$100000,31,0)+VLOOKUP(C697*100+10*(G697-1),[1]导表_副本怪物!$B$4:$AK$100000,32,0)+VLOOKUP(C697*100+10*(G697-1),[1]导表_副本怪物!$B$4:$AK$100000,33,0)+VLOOKUP(C697*100+10*(G697-1),[1]导表_副本怪物!$B$4:$AK$100000,34,0)+VLOOKUP(C697*100+10*(G697-1),[1]导表_副本怪物!$B$4:$AK$100000,35,0))*20)*1000)/1000)</f>
        <v>731600</v>
      </c>
      <c r="K697" s="6"/>
      <c r="L697" s="6"/>
      <c r="M697" s="6">
        <v>1</v>
      </c>
      <c r="N697" s="6">
        <v>1</v>
      </c>
      <c r="O697" s="6"/>
      <c r="P697" s="6">
        <v>0</v>
      </c>
      <c r="Q697" s="6">
        <f t="shared" si="448"/>
        <v>29210</v>
      </c>
      <c r="R697" s="41">
        <f t="shared" si="449"/>
        <v>29201</v>
      </c>
      <c r="S697" s="41">
        <v>500</v>
      </c>
      <c r="T697" s="41">
        <f t="shared" si="509"/>
        <v>29202</v>
      </c>
      <c r="U697" s="41">
        <v>500</v>
      </c>
      <c r="V697" s="41">
        <f t="shared" si="510"/>
        <v>29203</v>
      </c>
      <c r="W697" s="41">
        <v>500</v>
      </c>
      <c r="X697" s="41">
        <f t="shared" si="531"/>
        <v>29204</v>
      </c>
      <c r="Y697" s="41">
        <v>500</v>
      </c>
      <c r="Z697" s="41">
        <f t="shared" si="532"/>
        <v>29205</v>
      </c>
      <c r="AA697" s="41">
        <v>500</v>
      </c>
      <c r="AB697" s="41">
        <f t="shared" si="533"/>
        <v>29206</v>
      </c>
      <c r="AC697" s="41">
        <v>500</v>
      </c>
      <c r="AD697" s="41">
        <f t="shared" si="542"/>
        <v>29207</v>
      </c>
      <c r="AE697" s="41">
        <v>1</v>
      </c>
      <c r="AF697" s="6"/>
      <c r="AG697" s="6"/>
      <c r="AH697" s="6">
        <f t="shared" ref="AH697" si="585">AH297</f>
        <v>6</v>
      </c>
      <c r="AI697" s="6" t="str">
        <f t="shared" ref="AI697:AJ697" si="586">AI297</f>
        <v>fightbg6</v>
      </c>
      <c r="AJ697" s="6" t="str">
        <f t="shared" si="586"/>
        <v>smallback_6</v>
      </c>
      <c r="AK697" s="18">
        <f>[1]导表_副本怪物!G4155</f>
        <v>29210</v>
      </c>
      <c r="AL697" s="5" t="str">
        <f t="shared" si="452"/>
        <v>map6_2</v>
      </c>
    </row>
    <row r="698" spans="1:38" s="2" customFormat="1" x14ac:dyDescent="0.3">
      <c r="A698" s="6">
        <v>2</v>
      </c>
      <c r="B698" s="6" t="str">
        <f t="shared" si="508"/>
        <v>2-293</v>
      </c>
      <c r="C698" s="29" t="s">
        <v>367</v>
      </c>
      <c r="D698" s="6" t="s">
        <v>1270</v>
      </c>
      <c r="E698" s="6"/>
      <c r="F698" s="6"/>
      <c r="G698" s="6">
        <v>2</v>
      </c>
      <c r="H698" s="6">
        <v>292</v>
      </c>
      <c r="I698" s="6">
        <f t="shared" ca="1" si="505"/>
        <v>636480</v>
      </c>
      <c r="J698" s="6">
        <f ca="1">(INT((VLOOKUP(C698*100+10*(G698-1),[1]导表_副本怪物!$B$4:$AK$100000,23,0)*20+(VLOOKUP(C698*100+10*(G698-1),[1]导表_副本怪物!$B$4:$AK$100000,31,0)+VLOOKUP(C698*100+10*(G698-1),[1]导表_副本怪物!$B$4:$AK$100000,32,0)+VLOOKUP(C698*100+10*(G698-1),[1]导表_副本怪物!$B$4:$AK$100000,33,0)+VLOOKUP(C698*100+10*(G698-1),[1]导表_副本怪物!$B$4:$AK$100000,34,0)+VLOOKUP(C698*100+10*(G698-1),[1]导表_副本怪物!$B$4:$AK$100000,35,0))*20)*1000)/1000)</f>
        <v>748800</v>
      </c>
      <c r="K698" s="6"/>
      <c r="L698" s="6"/>
      <c r="M698" s="6">
        <v>1</v>
      </c>
      <c r="N698" s="12">
        <v>1</v>
      </c>
      <c r="O698" s="12"/>
      <c r="P698" s="6">
        <v>0</v>
      </c>
      <c r="Q698" s="6">
        <f t="shared" ref="Q698:Q761" si="587">Q298+10</f>
        <v>29310</v>
      </c>
      <c r="R698" s="41">
        <f t="shared" ref="R698:R761" si="588">R298</f>
        <v>29301</v>
      </c>
      <c r="S698" s="41">
        <v>500</v>
      </c>
      <c r="T698" s="41">
        <f t="shared" si="509"/>
        <v>29302</v>
      </c>
      <c r="U698" s="41">
        <v>500</v>
      </c>
      <c r="V698" s="41">
        <f t="shared" si="510"/>
        <v>29303</v>
      </c>
      <c r="W698" s="41">
        <v>500</v>
      </c>
      <c r="X698" s="41">
        <f t="shared" si="531"/>
        <v>29304</v>
      </c>
      <c r="Y698" s="41">
        <v>500</v>
      </c>
      <c r="Z698" s="41">
        <f t="shared" si="532"/>
        <v>29305</v>
      </c>
      <c r="AA698" s="41">
        <v>500</v>
      </c>
      <c r="AB698" s="41">
        <f t="shared" si="533"/>
        <v>29306</v>
      </c>
      <c r="AC698" s="41">
        <v>500</v>
      </c>
      <c r="AD698" s="41">
        <f t="shared" si="542"/>
        <v>29307</v>
      </c>
      <c r="AE698" s="41">
        <v>1</v>
      </c>
      <c r="AF698" s="6"/>
      <c r="AG698" s="6"/>
      <c r="AH698" s="6">
        <f t="shared" ref="AH698" si="589">AH298</f>
        <v>6</v>
      </c>
      <c r="AI698" s="6" t="str">
        <f t="shared" ref="AI698:AJ698" si="590">AI298</f>
        <v>fightbg6</v>
      </c>
      <c r="AJ698" s="6" t="str">
        <f t="shared" si="590"/>
        <v>smallback_6</v>
      </c>
      <c r="AK698" s="18">
        <f>[1]导表_副本怪物!G4156</f>
        <v>29310</v>
      </c>
      <c r="AL698" s="5" t="str">
        <f t="shared" ref="AL698:AL761" si="591">AL298</f>
        <v>map6_3</v>
      </c>
    </row>
    <row r="699" spans="1:38" s="2" customFormat="1" x14ac:dyDescent="0.3">
      <c r="A699" s="6">
        <v>2</v>
      </c>
      <c r="B699" s="6" t="str">
        <f t="shared" si="508"/>
        <v>2-294</v>
      </c>
      <c r="C699" s="29" t="s">
        <v>368</v>
      </c>
      <c r="D699" s="6" t="s">
        <v>1271</v>
      </c>
      <c r="E699" s="6"/>
      <c r="F699" s="6"/>
      <c r="G699" s="6">
        <v>2</v>
      </c>
      <c r="H699" s="6">
        <v>293</v>
      </c>
      <c r="I699" s="6">
        <f t="shared" ca="1" si="505"/>
        <v>651185</v>
      </c>
      <c r="J699" s="6">
        <f ca="1">(INT((VLOOKUP(C699*100+10*(G699-1),[1]导表_副本怪物!$B$4:$AK$100000,23,0)*20+(VLOOKUP(C699*100+10*(G699-1),[1]导表_副本怪物!$B$4:$AK$100000,31,0)+VLOOKUP(C699*100+10*(G699-1),[1]导表_副本怪物!$B$4:$AK$100000,32,0)+VLOOKUP(C699*100+10*(G699-1),[1]导表_副本怪物!$B$4:$AK$100000,33,0)+VLOOKUP(C699*100+10*(G699-1),[1]导表_副本怪物!$B$4:$AK$100000,34,0)+VLOOKUP(C699*100+10*(G699-1),[1]导表_副本怪物!$B$4:$AK$100000,35,0))*20)*1000)/1000)</f>
        <v>766100</v>
      </c>
      <c r="K699" s="6"/>
      <c r="L699" s="6"/>
      <c r="M699" s="6">
        <v>1</v>
      </c>
      <c r="N699" s="6">
        <v>1</v>
      </c>
      <c r="O699" s="6"/>
      <c r="P699" s="6">
        <v>0</v>
      </c>
      <c r="Q699" s="6">
        <f t="shared" si="587"/>
        <v>29410</v>
      </c>
      <c r="R699" s="41">
        <f t="shared" si="588"/>
        <v>29401</v>
      </c>
      <c r="S699" s="41">
        <v>500</v>
      </c>
      <c r="T699" s="41">
        <f t="shared" si="509"/>
        <v>29402</v>
      </c>
      <c r="U699" s="41">
        <v>500</v>
      </c>
      <c r="V699" s="41">
        <f t="shared" si="510"/>
        <v>29403</v>
      </c>
      <c r="W699" s="41">
        <v>500</v>
      </c>
      <c r="X699" s="41">
        <f t="shared" si="531"/>
        <v>29404</v>
      </c>
      <c r="Y699" s="41">
        <v>500</v>
      </c>
      <c r="Z699" s="41">
        <f t="shared" si="532"/>
        <v>29405</v>
      </c>
      <c r="AA699" s="41">
        <v>500</v>
      </c>
      <c r="AB699" s="41">
        <f t="shared" si="533"/>
        <v>29406</v>
      </c>
      <c r="AC699" s="41">
        <v>500</v>
      </c>
      <c r="AD699" s="41">
        <f t="shared" si="542"/>
        <v>29407</v>
      </c>
      <c r="AE699" s="41">
        <v>1</v>
      </c>
      <c r="AF699" s="6"/>
      <c r="AG699" s="6"/>
      <c r="AH699" s="6">
        <f t="shared" ref="AH699" si="592">AH299</f>
        <v>6</v>
      </c>
      <c r="AI699" s="6" t="str">
        <f t="shared" ref="AI699:AJ699" si="593">AI299</f>
        <v>fightbg6</v>
      </c>
      <c r="AJ699" s="6" t="str">
        <f t="shared" si="593"/>
        <v>smallback_6</v>
      </c>
      <c r="AK699" s="18">
        <f>[1]导表_副本怪物!G4157</f>
        <v>29410</v>
      </c>
      <c r="AL699" s="5" t="str">
        <f t="shared" si="591"/>
        <v>map6_4</v>
      </c>
    </row>
    <row r="700" spans="1:38" s="2" customFormat="1" x14ac:dyDescent="0.3">
      <c r="A700" s="6">
        <v>2</v>
      </c>
      <c r="B700" s="11" t="str">
        <f t="shared" si="508"/>
        <v>2-295</v>
      </c>
      <c r="C700" s="29" t="s">
        <v>369</v>
      </c>
      <c r="D700" s="6" t="s">
        <v>1272</v>
      </c>
      <c r="E700" s="6"/>
      <c r="F700" s="6"/>
      <c r="G700" s="11">
        <v>2</v>
      </c>
      <c r="H700" s="6">
        <v>294</v>
      </c>
      <c r="I700" s="6">
        <f t="shared" ca="1" si="505"/>
        <v>702066</v>
      </c>
      <c r="J700" s="6">
        <f ca="1">(INT((VLOOKUP(C700*100+10*(G700-1),[1]导表_副本怪物!$B$4:$AK$100000,23,0)*20+(VLOOKUP(C700*100+10*(G700-1),[1]导表_副本怪物!$B$4:$AK$100000,31,0)+VLOOKUP(C700*100+10*(G700-1),[1]导表_副本怪物!$B$4:$AK$100000,32,0)+VLOOKUP(C700*100+10*(G700-1),[1]导表_副本怪物!$B$4:$AK$100000,33,0)+VLOOKUP(C700*100+10*(G700-1),[1]导表_副本怪物!$B$4:$AK$100000,34,0)+VLOOKUP(C700*100+10*(G700-1),[1]导表_副本怪物!$B$4:$AK$100000,35,0))*20)*1000)/1000)</f>
        <v>825960</v>
      </c>
      <c r="K700" s="6"/>
      <c r="L700" s="6"/>
      <c r="M700" s="6">
        <v>1</v>
      </c>
      <c r="N700" s="6">
        <v>1</v>
      </c>
      <c r="O700" s="6"/>
      <c r="P700" s="6">
        <v>0</v>
      </c>
      <c r="Q700" s="6">
        <f t="shared" si="587"/>
        <v>29510</v>
      </c>
      <c r="R700" s="41">
        <f t="shared" si="588"/>
        <v>29501</v>
      </c>
      <c r="S700" s="41">
        <v>500</v>
      </c>
      <c r="T700" s="41">
        <f t="shared" si="509"/>
        <v>29502</v>
      </c>
      <c r="U700" s="41">
        <v>500</v>
      </c>
      <c r="V700" s="41">
        <f t="shared" si="510"/>
        <v>29503</v>
      </c>
      <c r="W700" s="41">
        <v>500</v>
      </c>
      <c r="X700" s="41">
        <f t="shared" si="531"/>
        <v>29504</v>
      </c>
      <c r="Y700" s="41">
        <v>500</v>
      </c>
      <c r="Z700" s="41">
        <f t="shared" si="532"/>
        <v>29505</v>
      </c>
      <c r="AA700" s="41">
        <v>500</v>
      </c>
      <c r="AB700" s="41">
        <f t="shared" si="533"/>
        <v>29506</v>
      </c>
      <c r="AC700" s="41">
        <v>500</v>
      </c>
      <c r="AD700" s="41">
        <f t="shared" si="542"/>
        <v>29507</v>
      </c>
      <c r="AE700" s="41">
        <v>1</v>
      </c>
      <c r="AF700" s="6"/>
      <c r="AG700" s="6"/>
      <c r="AH700" s="6">
        <f t="shared" ref="AH700" si="594">AH300</f>
        <v>6</v>
      </c>
      <c r="AI700" s="6" t="str">
        <f t="shared" ref="AI700:AJ700" si="595">AI300</f>
        <v>fightbg6</v>
      </c>
      <c r="AJ700" s="6" t="str">
        <f t="shared" si="595"/>
        <v>smallback_6</v>
      </c>
      <c r="AK700" s="18">
        <f>[1]导表_副本怪物!G4158</f>
        <v>29510</v>
      </c>
      <c r="AL700" s="5" t="str">
        <f t="shared" si="591"/>
        <v>map6_5</v>
      </c>
    </row>
    <row r="701" spans="1:38" s="2" customFormat="1" x14ac:dyDescent="0.3">
      <c r="A701" s="6">
        <v>2</v>
      </c>
      <c r="B701" s="6" t="str">
        <f t="shared" si="508"/>
        <v>2-296</v>
      </c>
      <c r="C701" s="29" t="s">
        <v>370</v>
      </c>
      <c r="D701" s="6" t="s">
        <v>1273</v>
      </c>
      <c r="E701" s="6"/>
      <c r="F701" s="6"/>
      <c r="G701" s="6">
        <v>2</v>
      </c>
      <c r="H701" s="6">
        <v>295</v>
      </c>
      <c r="I701" s="6">
        <f t="shared" ca="1" si="505"/>
        <v>639931</v>
      </c>
      <c r="J701" s="6">
        <f ca="1">(INT((VLOOKUP(C701*100+10*(G701-1),[1]导表_副本怪物!$B$4:$AK$100000,23,0)*20+(VLOOKUP(C701*100+10*(G701-1),[1]导表_副本怪物!$B$4:$AK$100000,31,0)+VLOOKUP(C701*100+10*(G701-1),[1]导表_副本怪物!$B$4:$AK$100000,32,0)+VLOOKUP(C701*100+10*(G701-1),[1]导表_副本怪物!$B$4:$AK$100000,33,0)+VLOOKUP(C701*100+10*(G701-1),[1]导表_副本怪物!$B$4:$AK$100000,34,0)+VLOOKUP(C701*100+10*(G701-1),[1]导表_副本怪物!$B$4:$AK$100000,35,0))*20)*1000)/1000)</f>
        <v>752860</v>
      </c>
      <c r="K701" s="12" t="s">
        <v>2106</v>
      </c>
      <c r="L701" s="12" t="s">
        <v>62</v>
      </c>
      <c r="M701" s="6">
        <v>1</v>
      </c>
      <c r="N701" s="12">
        <v>1</v>
      </c>
      <c r="O701" s="12"/>
      <c r="P701" s="6">
        <v>0</v>
      </c>
      <c r="Q701" s="6">
        <f t="shared" si="587"/>
        <v>29610</v>
      </c>
      <c r="R701" s="41">
        <f t="shared" si="588"/>
        <v>29601</v>
      </c>
      <c r="S701" s="41">
        <v>500</v>
      </c>
      <c r="T701" s="41">
        <f t="shared" si="509"/>
        <v>29602</v>
      </c>
      <c r="U701" s="41">
        <v>500</v>
      </c>
      <c r="V701" s="41">
        <f t="shared" si="510"/>
        <v>29603</v>
      </c>
      <c r="W701" s="41">
        <v>500</v>
      </c>
      <c r="X701" s="41">
        <f t="shared" si="531"/>
        <v>29604</v>
      </c>
      <c r="Y701" s="41">
        <v>500</v>
      </c>
      <c r="Z701" s="41">
        <f t="shared" si="532"/>
        <v>29605</v>
      </c>
      <c r="AA701" s="41">
        <v>500</v>
      </c>
      <c r="AB701" s="41">
        <f t="shared" si="533"/>
        <v>29606</v>
      </c>
      <c r="AC701" s="41">
        <v>500</v>
      </c>
      <c r="AD701" s="41">
        <f t="shared" si="542"/>
        <v>29607</v>
      </c>
      <c r="AE701" s="41">
        <v>1</v>
      </c>
      <c r="AF701" s="6"/>
      <c r="AG701" s="6"/>
      <c r="AH701" s="6">
        <f t="shared" ref="AH701" si="596">AH301</f>
        <v>6</v>
      </c>
      <c r="AI701" s="6" t="str">
        <f t="shared" ref="AI701:AJ701" si="597">AI301</f>
        <v>fightbg6</v>
      </c>
      <c r="AJ701" s="6" t="str">
        <f t="shared" si="597"/>
        <v>smallback_6</v>
      </c>
      <c r="AK701" s="18">
        <f>[1]导表_副本怪物!G4159</f>
        <v>29610</v>
      </c>
      <c r="AL701" s="5" t="str">
        <f t="shared" si="591"/>
        <v>map6_1</v>
      </c>
    </row>
    <row r="702" spans="1:38" s="2" customFormat="1" x14ac:dyDescent="0.3">
      <c r="A702" s="6">
        <v>2</v>
      </c>
      <c r="B702" s="6" t="str">
        <f t="shared" si="508"/>
        <v>2-297</v>
      </c>
      <c r="C702" s="29" t="s">
        <v>371</v>
      </c>
      <c r="D702" s="6" t="s">
        <v>1274</v>
      </c>
      <c r="E702" s="6"/>
      <c r="F702" s="6"/>
      <c r="G702" s="6">
        <v>2</v>
      </c>
      <c r="H702" s="6">
        <v>296</v>
      </c>
      <c r="I702" s="6">
        <f t="shared" ca="1" si="505"/>
        <v>655486</v>
      </c>
      <c r="J702" s="6">
        <f ca="1">(INT((VLOOKUP(C702*100+10*(G702-1),[1]导表_副本怪物!$B$4:$AK$100000,23,0)*20+(VLOOKUP(C702*100+10*(G702-1),[1]导表_副本怪物!$B$4:$AK$100000,31,0)+VLOOKUP(C702*100+10*(G702-1),[1]导表_副本怪物!$B$4:$AK$100000,32,0)+VLOOKUP(C702*100+10*(G702-1),[1]导表_副本怪物!$B$4:$AK$100000,33,0)+VLOOKUP(C702*100+10*(G702-1),[1]导表_副本怪物!$B$4:$AK$100000,34,0)+VLOOKUP(C702*100+10*(G702-1),[1]导表_副本怪物!$B$4:$AK$100000,35,0))*20)*1000)/1000)</f>
        <v>771160</v>
      </c>
      <c r="K702" s="6"/>
      <c r="L702" s="6"/>
      <c r="M702" s="6">
        <v>1</v>
      </c>
      <c r="N702" s="6">
        <v>1</v>
      </c>
      <c r="O702" s="6"/>
      <c r="P702" s="6">
        <v>0</v>
      </c>
      <c r="Q702" s="6">
        <f t="shared" si="587"/>
        <v>29710</v>
      </c>
      <c r="R702" s="41">
        <f t="shared" si="588"/>
        <v>29701</v>
      </c>
      <c r="S702" s="41">
        <v>500</v>
      </c>
      <c r="T702" s="41">
        <f t="shared" si="509"/>
        <v>29702</v>
      </c>
      <c r="U702" s="41">
        <v>500</v>
      </c>
      <c r="V702" s="41">
        <f t="shared" si="510"/>
        <v>29703</v>
      </c>
      <c r="W702" s="41">
        <v>500</v>
      </c>
      <c r="X702" s="41">
        <f t="shared" si="531"/>
        <v>29704</v>
      </c>
      <c r="Y702" s="41">
        <v>500</v>
      </c>
      <c r="Z702" s="41">
        <f t="shared" si="532"/>
        <v>29705</v>
      </c>
      <c r="AA702" s="41">
        <v>500</v>
      </c>
      <c r="AB702" s="41">
        <f t="shared" si="533"/>
        <v>29706</v>
      </c>
      <c r="AC702" s="41">
        <v>500</v>
      </c>
      <c r="AD702" s="41">
        <f t="shared" si="542"/>
        <v>29707</v>
      </c>
      <c r="AE702" s="41">
        <v>1</v>
      </c>
      <c r="AF702" s="6"/>
      <c r="AG702" s="6"/>
      <c r="AH702" s="6">
        <f t="shared" ref="AH702" si="598">AH302</f>
        <v>6</v>
      </c>
      <c r="AI702" s="6" t="str">
        <f t="shared" ref="AI702:AJ702" si="599">AI302</f>
        <v>fightbg6</v>
      </c>
      <c r="AJ702" s="6" t="str">
        <f t="shared" si="599"/>
        <v>smallback_6</v>
      </c>
      <c r="AK702" s="18">
        <f>[1]导表_副本怪物!G4160</f>
        <v>29710</v>
      </c>
      <c r="AL702" s="5" t="str">
        <f t="shared" si="591"/>
        <v>map6_2</v>
      </c>
    </row>
    <row r="703" spans="1:38" s="2" customFormat="1" x14ac:dyDescent="0.3">
      <c r="A703" s="6">
        <v>2</v>
      </c>
      <c r="B703" s="6" t="str">
        <f t="shared" si="508"/>
        <v>2-298</v>
      </c>
      <c r="C703" s="29" t="s">
        <v>372</v>
      </c>
      <c r="D703" s="6" t="s">
        <v>1275</v>
      </c>
      <c r="E703" s="6"/>
      <c r="F703" s="6"/>
      <c r="G703" s="6">
        <v>2</v>
      </c>
      <c r="H703" s="6">
        <v>297</v>
      </c>
      <c r="I703" s="6">
        <f t="shared" ca="1" si="505"/>
        <v>671041</v>
      </c>
      <c r="J703" s="6">
        <f ca="1">(INT((VLOOKUP(C703*100+10*(G703-1),[1]导表_副本怪物!$B$4:$AK$100000,23,0)*20+(VLOOKUP(C703*100+10*(G703-1),[1]导表_副本怪物!$B$4:$AK$100000,31,0)+VLOOKUP(C703*100+10*(G703-1),[1]导表_副本怪物!$B$4:$AK$100000,32,0)+VLOOKUP(C703*100+10*(G703-1),[1]导表_副本怪物!$B$4:$AK$100000,33,0)+VLOOKUP(C703*100+10*(G703-1),[1]导表_副本怪物!$B$4:$AK$100000,34,0)+VLOOKUP(C703*100+10*(G703-1),[1]导表_副本怪物!$B$4:$AK$100000,35,0))*20)*1000)/1000)</f>
        <v>789460</v>
      </c>
      <c r="K703" s="6"/>
      <c r="L703" s="6"/>
      <c r="M703" s="6">
        <v>1</v>
      </c>
      <c r="N703" s="6">
        <v>1</v>
      </c>
      <c r="O703" s="6"/>
      <c r="P703" s="6">
        <v>0</v>
      </c>
      <c r="Q703" s="6">
        <f t="shared" si="587"/>
        <v>29810</v>
      </c>
      <c r="R703" s="41">
        <f t="shared" si="588"/>
        <v>29801</v>
      </c>
      <c r="S703" s="41">
        <v>500</v>
      </c>
      <c r="T703" s="41">
        <f t="shared" si="509"/>
        <v>29802</v>
      </c>
      <c r="U703" s="41">
        <v>500</v>
      </c>
      <c r="V703" s="41">
        <f t="shared" si="510"/>
        <v>29803</v>
      </c>
      <c r="W703" s="41">
        <v>500</v>
      </c>
      <c r="X703" s="41">
        <f t="shared" si="531"/>
        <v>29804</v>
      </c>
      <c r="Y703" s="41">
        <v>500</v>
      </c>
      <c r="Z703" s="41">
        <f t="shared" si="532"/>
        <v>29805</v>
      </c>
      <c r="AA703" s="41">
        <v>500</v>
      </c>
      <c r="AB703" s="41">
        <f t="shared" si="533"/>
        <v>29806</v>
      </c>
      <c r="AC703" s="41">
        <v>500</v>
      </c>
      <c r="AD703" s="41">
        <f t="shared" si="542"/>
        <v>29807</v>
      </c>
      <c r="AE703" s="41">
        <v>1</v>
      </c>
      <c r="AF703" s="6"/>
      <c r="AG703" s="6"/>
      <c r="AH703" s="6">
        <f t="shared" ref="AH703" si="600">AH303</f>
        <v>6</v>
      </c>
      <c r="AI703" s="6" t="str">
        <f t="shared" ref="AI703:AJ703" si="601">AI303</f>
        <v>fightbg6</v>
      </c>
      <c r="AJ703" s="6" t="str">
        <f t="shared" si="601"/>
        <v>smallback_6</v>
      </c>
      <c r="AK703" s="18">
        <f>[1]导表_副本怪物!G4161</f>
        <v>29810</v>
      </c>
      <c r="AL703" s="5" t="str">
        <f t="shared" si="591"/>
        <v>map6_3</v>
      </c>
    </row>
    <row r="704" spans="1:38" s="2" customFormat="1" x14ac:dyDescent="0.3">
      <c r="A704" s="6">
        <v>2</v>
      </c>
      <c r="B704" s="6" t="str">
        <f t="shared" si="508"/>
        <v>2-299</v>
      </c>
      <c r="C704" s="29" t="s">
        <v>373</v>
      </c>
      <c r="D704" s="6" t="s">
        <v>1276</v>
      </c>
      <c r="E704" s="6"/>
      <c r="F704" s="6"/>
      <c r="G704" s="6">
        <v>2</v>
      </c>
      <c r="H704" s="6">
        <v>298</v>
      </c>
      <c r="I704" s="6">
        <f t="shared" ca="1" si="505"/>
        <v>686596</v>
      </c>
      <c r="J704" s="6">
        <f ca="1">(INT((VLOOKUP(C704*100+10*(G704-1),[1]导表_副本怪物!$B$4:$AK$100000,23,0)*20+(VLOOKUP(C704*100+10*(G704-1),[1]导表_副本怪物!$B$4:$AK$100000,31,0)+VLOOKUP(C704*100+10*(G704-1),[1]导表_副本怪物!$B$4:$AK$100000,32,0)+VLOOKUP(C704*100+10*(G704-1),[1]导表_副本怪物!$B$4:$AK$100000,33,0)+VLOOKUP(C704*100+10*(G704-1),[1]导表_副本怪物!$B$4:$AK$100000,34,0)+VLOOKUP(C704*100+10*(G704-1),[1]导表_副本怪物!$B$4:$AK$100000,35,0))*20)*1000)/1000)</f>
        <v>807760</v>
      </c>
      <c r="K704" s="6"/>
      <c r="L704" s="6"/>
      <c r="M704" s="6">
        <v>1</v>
      </c>
      <c r="N704" s="12">
        <v>1</v>
      </c>
      <c r="O704" s="12"/>
      <c r="P704" s="6">
        <v>0</v>
      </c>
      <c r="Q704" s="6">
        <f t="shared" si="587"/>
        <v>29910</v>
      </c>
      <c r="R704" s="41">
        <f t="shared" si="588"/>
        <v>29901</v>
      </c>
      <c r="S704" s="41">
        <v>500</v>
      </c>
      <c r="T704" s="41">
        <f t="shared" si="509"/>
        <v>29902</v>
      </c>
      <c r="U704" s="41">
        <v>500</v>
      </c>
      <c r="V704" s="41">
        <f t="shared" si="510"/>
        <v>29903</v>
      </c>
      <c r="W704" s="41">
        <v>500</v>
      </c>
      <c r="X704" s="41">
        <f t="shared" si="531"/>
        <v>29904</v>
      </c>
      <c r="Y704" s="41">
        <v>500</v>
      </c>
      <c r="Z704" s="41">
        <f t="shared" si="532"/>
        <v>29905</v>
      </c>
      <c r="AA704" s="41">
        <v>500</v>
      </c>
      <c r="AB704" s="41">
        <f t="shared" si="533"/>
        <v>29906</v>
      </c>
      <c r="AC704" s="41">
        <v>500</v>
      </c>
      <c r="AD704" s="41">
        <f t="shared" si="542"/>
        <v>29907</v>
      </c>
      <c r="AE704" s="41">
        <v>1</v>
      </c>
      <c r="AF704" s="6"/>
      <c r="AG704" s="6"/>
      <c r="AH704" s="6">
        <f t="shared" ref="AH704" si="602">AH304</f>
        <v>6</v>
      </c>
      <c r="AI704" s="6" t="str">
        <f t="shared" ref="AI704:AJ704" si="603">AI304</f>
        <v>fightbg6</v>
      </c>
      <c r="AJ704" s="6" t="str">
        <f t="shared" si="603"/>
        <v>smallback_6</v>
      </c>
      <c r="AK704" s="18">
        <f>[1]导表_副本怪物!G4162</f>
        <v>29910</v>
      </c>
      <c r="AL704" s="5" t="str">
        <f t="shared" si="591"/>
        <v>map6_4</v>
      </c>
    </row>
    <row r="705" spans="1:38" s="2" customFormat="1" x14ac:dyDescent="0.3">
      <c r="A705" s="6">
        <v>2</v>
      </c>
      <c r="B705" s="11" t="str">
        <f t="shared" si="508"/>
        <v>2-300</v>
      </c>
      <c r="C705" s="29" t="s">
        <v>374</v>
      </c>
      <c r="D705" s="6" t="s">
        <v>1277</v>
      </c>
      <c r="E705" s="6"/>
      <c r="F705" s="6"/>
      <c r="G705" s="11">
        <v>2</v>
      </c>
      <c r="H705" s="6">
        <v>299</v>
      </c>
      <c r="I705" s="6">
        <f t="shared" ca="1" si="505"/>
        <v>772038</v>
      </c>
      <c r="J705" s="6">
        <f ca="1">(INT((VLOOKUP(C705*100+10*(G705-1),[1]导表_副本怪物!$B$4:$AK$100000,23,0)*20+(VLOOKUP(C705*100+10*(G705-1),[1]导表_副本怪物!$B$4:$AK$100000,31,0)+VLOOKUP(C705*100+10*(G705-1),[1]导表_副本怪物!$B$4:$AK$100000,32,0)+VLOOKUP(C705*100+10*(G705-1),[1]导表_副本怪物!$B$4:$AK$100000,33,0)+VLOOKUP(C705*100+10*(G705-1),[1]导表_副本怪物!$B$4:$AK$100000,34,0)+VLOOKUP(C705*100+10*(G705-1),[1]导表_副本怪物!$B$4:$AK$100000,35,0))*20)*1000)/1000)</f>
        <v>908280</v>
      </c>
      <c r="K705" s="6"/>
      <c r="L705" s="6"/>
      <c r="M705" s="6">
        <v>1</v>
      </c>
      <c r="N705" s="6">
        <v>1</v>
      </c>
      <c r="O705" s="6"/>
      <c r="P705" s="6">
        <v>0</v>
      </c>
      <c r="Q705" s="6">
        <f t="shared" si="587"/>
        <v>30010</v>
      </c>
      <c r="R705" s="41">
        <f t="shared" si="588"/>
        <v>30001</v>
      </c>
      <c r="S705" s="41">
        <v>500</v>
      </c>
      <c r="T705" s="41">
        <f t="shared" si="509"/>
        <v>30002</v>
      </c>
      <c r="U705" s="41">
        <v>500</v>
      </c>
      <c r="V705" s="41">
        <f t="shared" si="510"/>
        <v>30003</v>
      </c>
      <c r="W705" s="41">
        <v>500</v>
      </c>
      <c r="X705" s="41">
        <f t="shared" si="531"/>
        <v>30004</v>
      </c>
      <c r="Y705" s="41">
        <v>500</v>
      </c>
      <c r="Z705" s="41">
        <f t="shared" si="532"/>
        <v>30005</v>
      </c>
      <c r="AA705" s="41">
        <v>500</v>
      </c>
      <c r="AB705" s="41">
        <f t="shared" si="533"/>
        <v>30006</v>
      </c>
      <c r="AC705" s="41">
        <v>500</v>
      </c>
      <c r="AD705" s="41">
        <f t="shared" si="542"/>
        <v>30007</v>
      </c>
      <c r="AE705" s="41">
        <v>1</v>
      </c>
      <c r="AF705" s="6"/>
      <c r="AG705" s="6"/>
      <c r="AH705" s="6">
        <f t="shared" ref="AH705" si="604">AH305</f>
        <v>6</v>
      </c>
      <c r="AI705" s="6" t="str">
        <f t="shared" ref="AI705:AJ705" si="605">AI305</f>
        <v>fightbg6</v>
      </c>
      <c r="AJ705" s="6" t="str">
        <f t="shared" si="605"/>
        <v>smallback_6</v>
      </c>
      <c r="AK705" s="18">
        <f>[1]导表_副本怪物!G4163</f>
        <v>30010</v>
      </c>
      <c r="AL705" s="5" t="str">
        <f t="shared" si="591"/>
        <v>map6_5</v>
      </c>
    </row>
    <row r="706" spans="1:38" s="2" customFormat="1" x14ac:dyDescent="0.3">
      <c r="A706" s="6">
        <v>2</v>
      </c>
      <c r="B706" s="6" t="str">
        <f t="shared" si="508"/>
        <v>2-301</v>
      </c>
      <c r="C706" s="29" t="s">
        <v>375</v>
      </c>
      <c r="D706" s="6" t="s">
        <v>1278</v>
      </c>
      <c r="E706" s="6"/>
      <c r="F706" s="6"/>
      <c r="G706" s="6">
        <v>2</v>
      </c>
      <c r="H706" s="6">
        <v>300</v>
      </c>
      <c r="I706" s="6">
        <f t="shared" ca="1" si="505"/>
        <v>706248</v>
      </c>
      <c r="J706" s="6">
        <f ca="1">(INT((VLOOKUP(C706*100+10*(G706-1),[1]导表_副本怪物!$B$4:$AK$100000,23,0)*20+(VLOOKUP(C706*100+10*(G706-1),[1]导表_副本怪物!$B$4:$AK$100000,31,0)+VLOOKUP(C706*100+10*(G706-1),[1]导表_副本怪物!$B$4:$AK$100000,32,0)+VLOOKUP(C706*100+10*(G706-1),[1]导表_副本怪物!$B$4:$AK$100000,33,0)+VLOOKUP(C706*100+10*(G706-1),[1]导表_副本怪物!$B$4:$AK$100000,34,0)+VLOOKUP(C706*100+10*(G706-1),[1]导表_副本怪物!$B$4:$AK$100000,35,0))*20)*1000)/1000)</f>
        <v>830880</v>
      </c>
      <c r="K706" s="12" t="s">
        <v>2094</v>
      </c>
      <c r="L706" s="12" t="s">
        <v>60</v>
      </c>
      <c r="M706" s="6">
        <v>1</v>
      </c>
      <c r="N706" s="6">
        <v>1</v>
      </c>
      <c r="O706" s="6"/>
      <c r="P706" s="6">
        <v>0</v>
      </c>
      <c r="Q706" s="6">
        <f t="shared" si="587"/>
        <v>30110</v>
      </c>
      <c r="R706" s="41">
        <f t="shared" si="588"/>
        <v>30101</v>
      </c>
      <c r="S706" s="41">
        <v>500</v>
      </c>
      <c r="T706" s="41">
        <f t="shared" si="509"/>
        <v>30102</v>
      </c>
      <c r="U706" s="41">
        <v>500</v>
      </c>
      <c r="V706" s="41">
        <f t="shared" si="510"/>
        <v>30103</v>
      </c>
      <c r="W706" s="41">
        <v>500</v>
      </c>
      <c r="X706" s="41">
        <f t="shared" si="531"/>
        <v>30104</v>
      </c>
      <c r="Y706" s="41">
        <v>500</v>
      </c>
      <c r="Z706" s="41">
        <f t="shared" si="532"/>
        <v>30105</v>
      </c>
      <c r="AA706" s="41">
        <v>500</v>
      </c>
      <c r="AB706" s="41">
        <f t="shared" si="533"/>
        <v>30106</v>
      </c>
      <c r="AC706" s="41">
        <v>500</v>
      </c>
      <c r="AD706" s="41">
        <f t="shared" si="542"/>
        <v>30107</v>
      </c>
      <c r="AE706" s="41">
        <v>1</v>
      </c>
      <c r="AF706" s="6"/>
      <c r="AG706" s="6"/>
      <c r="AH706" s="6">
        <f t="shared" ref="AH706" si="606">AH306</f>
        <v>4</v>
      </c>
      <c r="AI706" s="6" t="str">
        <f t="shared" ref="AI706:AJ706" si="607">AI306</f>
        <v>fightbg4</v>
      </c>
      <c r="AJ706" s="6" t="str">
        <f t="shared" si="607"/>
        <v>smallback_4</v>
      </c>
      <c r="AK706" s="18">
        <f>[1]导表_副本怪物!G4164</f>
        <v>30110</v>
      </c>
      <c r="AL706" s="5" t="str">
        <f t="shared" si="591"/>
        <v>map4_1</v>
      </c>
    </row>
    <row r="707" spans="1:38" s="2" customFormat="1" x14ac:dyDescent="0.3">
      <c r="A707" s="6">
        <v>2</v>
      </c>
      <c r="B707" s="6" t="str">
        <f t="shared" si="508"/>
        <v>2-302</v>
      </c>
      <c r="C707" s="29" t="s">
        <v>376</v>
      </c>
      <c r="D707" s="6" t="s">
        <v>1279</v>
      </c>
      <c r="E707" s="6"/>
      <c r="F707" s="6"/>
      <c r="G707" s="6">
        <v>2</v>
      </c>
      <c r="H707" s="6">
        <v>301</v>
      </c>
      <c r="I707" s="6">
        <f t="shared" ca="1" si="505"/>
        <v>722738</v>
      </c>
      <c r="J707" s="6">
        <f ca="1">(INT((VLOOKUP(C707*100+10*(G707-1),[1]导表_副本怪物!$B$4:$AK$100000,23,0)*20+(VLOOKUP(C707*100+10*(G707-1),[1]导表_副本怪物!$B$4:$AK$100000,31,0)+VLOOKUP(C707*100+10*(G707-1),[1]导表_副本怪物!$B$4:$AK$100000,32,0)+VLOOKUP(C707*100+10*(G707-1),[1]导表_副本怪物!$B$4:$AK$100000,33,0)+VLOOKUP(C707*100+10*(G707-1),[1]导表_副本怪物!$B$4:$AK$100000,34,0)+VLOOKUP(C707*100+10*(G707-1),[1]导表_副本怪物!$B$4:$AK$100000,35,0))*20)*1000)/1000)</f>
        <v>850280</v>
      </c>
      <c r="K707" s="6"/>
      <c r="L707" s="6"/>
      <c r="M707" s="6">
        <v>1</v>
      </c>
      <c r="N707" s="12">
        <v>1</v>
      </c>
      <c r="O707" s="12"/>
      <c r="P707" s="6">
        <v>0</v>
      </c>
      <c r="Q707" s="6">
        <f t="shared" si="587"/>
        <v>30210</v>
      </c>
      <c r="R707" s="41">
        <f t="shared" si="588"/>
        <v>30201</v>
      </c>
      <c r="S707" s="41">
        <v>500</v>
      </c>
      <c r="T707" s="41">
        <f t="shared" si="509"/>
        <v>30202</v>
      </c>
      <c r="U707" s="41">
        <v>500</v>
      </c>
      <c r="V707" s="41">
        <f t="shared" si="510"/>
        <v>30203</v>
      </c>
      <c r="W707" s="41">
        <v>500</v>
      </c>
      <c r="X707" s="41">
        <f t="shared" si="531"/>
        <v>30204</v>
      </c>
      <c r="Y707" s="41">
        <v>500</v>
      </c>
      <c r="Z707" s="41">
        <f t="shared" si="532"/>
        <v>30205</v>
      </c>
      <c r="AA707" s="41">
        <v>500</v>
      </c>
      <c r="AB707" s="41">
        <f t="shared" si="533"/>
        <v>30206</v>
      </c>
      <c r="AC707" s="41">
        <v>500</v>
      </c>
      <c r="AD707" s="41">
        <f t="shared" si="542"/>
        <v>30207</v>
      </c>
      <c r="AE707" s="41">
        <v>1</v>
      </c>
      <c r="AF707" s="6"/>
      <c r="AG707" s="6"/>
      <c r="AH707" s="6">
        <f t="shared" ref="AH707" si="608">AH307</f>
        <v>4</v>
      </c>
      <c r="AI707" s="6" t="str">
        <f t="shared" ref="AI707:AJ707" si="609">AI307</f>
        <v>fightbg4</v>
      </c>
      <c r="AJ707" s="6" t="str">
        <f t="shared" si="609"/>
        <v>smallback_4</v>
      </c>
      <c r="AK707" s="18">
        <f>[1]导表_副本怪物!G4165</f>
        <v>30210</v>
      </c>
      <c r="AL707" s="5" t="str">
        <f t="shared" si="591"/>
        <v>map4_2</v>
      </c>
    </row>
    <row r="708" spans="1:38" s="2" customFormat="1" x14ac:dyDescent="0.3">
      <c r="A708" s="6">
        <v>2</v>
      </c>
      <c r="B708" s="6" t="str">
        <f t="shared" si="508"/>
        <v>2-303</v>
      </c>
      <c r="C708" s="29" t="s">
        <v>377</v>
      </c>
      <c r="D708" s="6" t="s">
        <v>1280</v>
      </c>
      <c r="E708" s="6"/>
      <c r="F708" s="6"/>
      <c r="G708" s="6">
        <v>2</v>
      </c>
      <c r="H708" s="6">
        <v>302</v>
      </c>
      <c r="I708" s="6">
        <f t="shared" ca="1" si="505"/>
        <v>739177</v>
      </c>
      <c r="J708" s="6">
        <f ca="1">(INT((VLOOKUP(C708*100+10*(G708-1),[1]导表_副本怪物!$B$4:$AK$100000,23,0)*20+(VLOOKUP(C708*100+10*(G708-1),[1]导表_副本怪物!$B$4:$AK$100000,31,0)+VLOOKUP(C708*100+10*(G708-1),[1]导表_副本怪物!$B$4:$AK$100000,32,0)+VLOOKUP(C708*100+10*(G708-1),[1]导表_副本怪物!$B$4:$AK$100000,33,0)+VLOOKUP(C708*100+10*(G708-1),[1]导表_副本怪物!$B$4:$AK$100000,34,0)+VLOOKUP(C708*100+10*(G708-1),[1]导表_副本怪物!$B$4:$AK$100000,35,0))*20)*1000)/1000)</f>
        <v>869620</v>
      </c>
      <c r="K708" s="6"/>
      <c r="L708" s="6"/>
      <c r="M708" s="6">
        <v>1</v>
      </c>
      <c r="N708" s="6">
        <v>1</v>
      </c>
      <c r="O708" s="6"/>
      <c r="P708" s="6">
        <v>0</v>
      </c>
      <c r="Q708" s="6">
        <f t="shared" si="587"/>
        <v>30310</v>
      </c>
      <c r="R708" s="41">
        <f t="shared" si="588"/>
        <v>30301</v>
      </c>
      <c r="S708" s="41">
        <v>500</v>
      </c>
      <c r="T708" s="41">
        <f t="shared" si="509"/>
        <v>30302</v>
      </c>
      <c r="U708" s="41">
        <v>500</v>
      </c>
      <c r="V708" s="41">
        <f t="shared" si="510"/>
        <v>30303</v>
      </c>
      <c r="W708" s="41">
        <v>500</v>
      </c>
      <c r="X708" s="41">
        <f t="shared" si="531"/>
        <v>30304</v>
      </c>
      <c r="Y708" s="41">
        <v>500</v>
      </c>
      <c r="Z708" s="41">
        <f t="shared" si="532"/>
        <v>30305</v>
      </c>
      <c r="AA708" s="41">
        <v>500</v>
      </c>
      <c r="AB708" s="41">
        <f t="shared" si="533"/>
        <v>30306</v>
      </c>
      <c r="AC708" s="41">
        <v>500</v>
      </c>
      <c r="AD708" s="41">
        <f t="shared" si="542"/>
        <v>30307</v>
      </c>
      <c r="AE708" s="41">
        <v>1</v>
      </c>
      <c r="AF708" s="6"/>
      <c r="AG708" s="6"/>
      <c r="AH708" s="6">
        <f t="shared" ref="AH708" si="610">AH308</f>
        <v>4</v>
      </c>
      <c r="AI708" s="6" t="str">
        <f t="shared" ref="AI708:AJ708" si="611">AI308</f>
        <v>fightbg4</v>
      </c>
      <c r="AJ708" s="6" t="str">
        <f t="shared" si="611"/>
        <v>smallback_4</v>
      </c>
      <c r="AK708" s="18">
        <f>[1]导表_副本怪物!G4166</f>
        <v>30310</v>
      </c>
      <c r="AL708" s="5" t="str">
        <f t="shared" si="591"/>
        <v>map4_3</v>
      </c>
    </row>
    <row r="709" spans="1:38" s="2" customFormat="1" x14ac:dyDescent="0.3">
      <c r="A709" s="6">
        <v>2</v>
      </c>
      <c r="B709" s="6" t="str">
        <f t="shared" si="508"/>
        <v>2-304</v>
      </c>
      <c r="C709" s="29" t="s">
        <v>378</v>
      </c>
      <c r="D709" s="6" t="s">
        <v>1281</v>
      </c>
      <c r="E709" s="6"/>
      <c r="F709" s="6"/>
      <c r="G709" s="6">
        <v>2</v>
      </c>
      <c r="H709" s="6">
        <v>303</v>
      </c>
      <c r="I709" s="6">
        <f t="shared" ca="1" si="505"/>
        <v>755616</v>
      </c>
      <c r="J709" s="6">
        <f ca="1">(INT((VLOOKUP(C709*100+10*(G709-1),[1]导表_副本怪物!$B$4:$AK$100000,23,0)*20+(VLOOKUP(C709*100+10*(G709-1),[1]导表_副本怪物!$B$4:$AK$100000,31,0)+VLOOKUP(C709*100+10*(G709-1),[1]导表_副本怪物!$B$4:$AK$100000,32,0)+VLOOKUP(C709*100+10*(G709-1),[1]导表_副本怪物!$B$4:$AK$100000,33,0)+VLOOKUP(C709*100+10*(G709-1),[1]导表_副本怪物!$B$4:$AK$100000,34,0)+VLOOKUP(C709*100+10*(G709-1),[1]导表_副本怪物!$B$4:$AK$100000,35,0))*20)*1000)/1000)</f>
        <v>888960</v>
      </c>
      <c r="K709" s="6"/>
      <c r="L709" s="6"/>
      <c r="M709" s="6">
        <v>1</v>
      </c>
      <c r="N709" s="6">
        <v>1</v>
      </c>
      <c r="O709" s="6"/>
      <c r="P709" s="6">
        <v>0</v>
      </c>
      <c r="Q709" s="6">
        <f t="shared" si="587"/>
        <v>30410</v>
      </c>
      <c r="R709" s="41">
        <f t="shared" si="588"/>
        <v>30401</v>
      </c>
      <c r="S709" s="41">
        <v>500</v>
      </c>
      <c r="T709" s="41">
        <f t="shared" si="509"/>
        <v>30402</v>
      </c>
      <c r="U709" s="41">
        <v>500</v>
      </c>
      <c r="V709" s="41">
        <f t="shared" si="510"/>
        <v>30403</v>
      </c>
      <c r="W709" s="41">
        <v>500</v>
      </c>
      <c r="X709" s="41">
        <f t="shared" si="531"/>
        <v>30404</v>
      </c>
      <c r="Y709" s="41">
        <v>500</v>
      </c>
      <c r="Z709" s="41">
        <f t="shared" si="532"/>
        <v>30405</v>
      </c>
      <c r="AA709" s="41">
        <v>500</v>
      </c>
      <c r="AB709" s="41">
        <f t="shared" si="533"/>
        <v>30406</v>
      </c>
      <c r="AC709" s="41">
        <v>500</v>
      </c>
      <c r="AD709" s="41">
        <f t="shared" si="542"/>
        <v>30407</v>
      </c>
      <c r="AE709" s="41">
        <v>1</v>
      </c>
      <c r="AF709" s="6"/>
      <c r="AG709" s="6"/>
      <c r="AH709" s="6">
        <f t="shared" ref="AH709" si="612">AH309</f>
        <v>4</v>
      </c>
      <c r="AI709" s="6" t="str">
        <f t="shared" ref="AI709:AJ709" si="613">AI309</f>
        <v>fightbg4</v>
      </c>
      <c r="AJ709" s="6" t="str">
        <f t="shared" si="613"/>
        <v>smallback_4</v>
      </c>
      <c r="AK709" s="18">
        <f>[1]导表_副本怪物!G4167</f>
        <v>30410</v>
      </c>
      <c r="AL709" s="5" t="str">
        <f t="shared" si="591"/>
        <v>map4_4</v>
      </c>
    </row>
    <row r="710" spans="1:38" s="2" customFormat="1" x14ac:dyDescent="0.3">
      <c r="A710" s="6">
        <v>2</v>
      </c>
      <c r="B710" s="11" t="str">
        <f t="shared" si="508"/>
        <v>2-305</v>
      </c>
      <c r="C710" s="29" t="s">
        <v>379</v>
      </c>
      <c r="D710" s="6" t="s">
        <v>1282</v>
      </c>
      <c r="E710" s="6"/>
      <c r="F710" s="6"/>
      <c r="G710" s="11">
        <v>2</v>
      </c>
      <c r="H710" s="6">
        <v>304</v>
      </c>
      <c r="I710" s="6">
        <f t="shared" ca="1" si="505"/>
        <v>812668</v>
      </c>
      <c r="J710" s="6">
        <f ca="1">(INT((VLOOKUP(C710*100+10*(G710-1),[1]导表_副本怪物!$B$4:$AK$100000,23,0)*20+(VLOOKUP(C710*100+10*(G710-1),[1]导表_副本怪物!$B$4:$AK$100000,31,0)+VLOOKUP(C710*100+10*(G710-1),[1]导表_副本怪物!$B$4:$AK$100000,32,0)+VLOOKUP(C710*100+10*(G710-1),[1]导表_副本怪物!$B$4:$AK$100000,33,0)+VLOOKUP(C710*100+10*(G710-1),[1]导表_副本怪物!$B$4:$AK$100000,34,0)+VLOOKUP(C710*100+10*(G710-1),[1]导表_副本怪物!$B$4:$AK$100000,35,0))*20)*1000)/1000)</f>
        <v>956080</v>
      </c>
      <c r="K710" s="6"/>
      <c r="L710" s="6"/>
      <c r="M710" s="6">
        <v>1</v>
      </c>
      <c r="N710" s="12">
        <v>1</v>
      </c>
      <c r="O710" s="12"/>
      <c r="P710" s="6">
        <v>0</v>
      </c>
      <c r="Q710" s="6">
        <f t="shared" si="587"/>
        <v>30510</v>
      </c>
      <c r="R710" s="41">
        <f t="shared" si="588"/>
        <v>30501</v>
      </c>
      <c r="S710" s="41">
        <v>500</v>
      </c>
      <c r="T710" s="41">
        <f t="shared" si="509"/>
        <v>30502</v>
      </c>
      <c r="U710" s="41">
        <v>500</v>
      </c>
      <c r="V710" s="41">
        <f t="shared" si="510"/>
        <v>30503</v>
      </c>
      <c r="W710" s="41">
        <v>500</v>
      </c>
      <c r="X710" s="41">
        <f t="shared" si="531"/>
        <v>30504</v>
      </c>
      <c r="Y710" s="41">
        <v>500</v>
      </c>
      <c r="Z710" s="41">
        <f t="shared" si="532"/>
        <v>30505</v>
      </c>
      <c r="AA710" s="41">
        <v>500</v>
      </c>
      <c r="AB710" s="41">
        <f t="shared" si="533"/>
        <v>30506</v>
      </c>
      <c r="AC710" s="41">
        <v>500</v>
      </c>
      <c r="AD710" s="41">
        <f t="shared" si="542"/>
        <v>30507</v>
      </c>
      <c r="AE710" s="41">
        <v>1</v>
      </c>
      <c r="AF710" s="6"/>
      <c r="AG710" s="6"/>
      <c r="AH710" s="6">
        <f t="shared" ref="AH710" si="614">AH310</f>
        <v>4</v>
      </c>
      <c r="AI710" s="6" t="str">
        <f t="shared" ref="AI710:AJ710" si="615">AI310</f>
        <v>fightbg4</v>
      </c>
      <c r="AJ710" s="6" t="str">
        <f t="shared" si="615"/>
        <v>smallback_4</v>
      </c>
      <c r="AK710" s="18">
        <f>[1]导表_副本怪物!G4168</f>
        <v>30510</v>
      </c>
      <c r="AL710" s="5" t="str">
        <f t="shared" si="591"/>
        <v>map4_5</v>
      </c>
    </row>
    <row r="711" spans="1:38" s="2" customFormat="1" x14ac:dyDescent="0.3">
      <c r="A711" s="6">
        <v>2</v>
      </c>
      <c r="B711" s="6" t="str">
        <f t="shared" si="508"/>
        <v>2-306</v>
      </c>
      <c r="C711" s="29" t="s">
        <v>380</v>
      </c>
      <c r="D711" s="6" t="s">
        <v>1283</v>
      </c>
      <c r="E711" s="6"/>
      <c r="F711" s="6"/>
      <c r="G711" s="6">
        <v>2</v>
      </c>
      <c r="H711" s="6">
        <v>305</v>
      </c>
      <c r="I711" s="6">
        <f t="shared" ca="1" si="505"/>
        <v>743155</v>
      </c>
      <c r="J711" s="6">
        <f ca="1">(INT((VLOOKUP(C711*100+10*(G711-1),[1]导表_副本怪物!$B$4:$AK$100000,23,0)*20+(VLOOKUP(C711*100+10*(G711-1),[1]导表_副本怪物!$B$4:$AK$100000,31,0)+VLOOKUP(C711*100+10*(G711-1),[1]导表_副本怪物!$B$4:$AK$100000,32,0)+VLOOKUP(C711*100+10*(G711-1),[1]导表_副本怪物!$B$4:$AK$100000,33,0)+VLOOKUP(C711*100+10*(G711-1),[1]导表_副本怪物!$B$4:$AK$100000,34,0)+VLOOKUP(C711*100+10*(G711-1),[1]导表_副本怪物!$B$4:$AK$100000,35,0))*20)*1000)/1000)</f>
        <v>874300</v>
      </c>
      <c r="K711" s="12" t="s">
        <v>2095</v>
      </c>
      <c r="L711" s="12" t="s">
        <v>60</v>
      </c>
      <c r="M711" s="6">
        <v>1</v>
      </c>
      <c r="N711" s="6">
        <v>1</v>
      </c>
      <c r="O711" s="6"/>
      <c r="P711" s="6">
        <v>0</v>
      </c>
      <c r="Q711" s="6">
        <f t="shared" si="587"/>
        <v>30610</v>
      </c>
      <c r="R711" s="41">
        <f t="shared" si="588"/>
        <v>30601</v>
      </c>
      <c r="S711" s="41">
        <v>500</v>
      </c>
      <c r="T711" s="41">
        <f t="shared" si="509"/>
        <v>30602</v>
      </c>
      <c r="U711" s="41">
        <v>500</v>
      </c>
      <c r="V711" s="41">
        <f t="shared" si="510"/>
        <v>30603</v>
      </c>
      <c r="W711" s="41">
        <v>500</v>
      </c>
      <c r="X711" s="41">
        <f t="shared" si="531"/>
        <v>30604</v>
      </c>
      <c r="Y711" s="41">
        <v>500</v>
      </c>
      <c r="Z711" s="41">
        <f t="shared" si="532"/>
        <v>30605</v>
      </c>
      <c r="AA711" s="41">
        <v>500</v>
      </c>
      <c r="AB711" s="41">
        <f t="shared" si="533"/>
        <v>30606</v>
      </c>
      <c r="AC711" s="41">
        <v>500</v>
      </c>
      <c r="AD711" s="41">
        <f t="shared" si="542"/>
        <v>30607</v>
      </c>
      <c r="AE711" s="41">
        <v>1</v>
      </c>
      <c r="AF711" s="6"/>
      <c r="AG711" s="6"/>
      <c r="AH711" s="6">
        <f t="shared" ref="AH711" si="616">AH311</f>
        <v>4</v>
      </c>
      <c r="AI711" s="6" t="str">
        <f t="shared" ref="AI711:AJ711" si="617">AI311</f>
        <v>fightbg4</v>
      </c>
      <c r="AJ711" s="6" t="str">
        <f t="shared" si="617"/>
        <v>smallback_4</v>
      </c>
      <c r="AK711" s="18">
        <f>[1]导表_副本怪物!G4169</f>
        <v>30610</v>
      </c>
      <c r="AL711" s="5" t="str">
        <f t="shared" si="591"/>
        <v>map4_1</v>
      </c>
    </row>
    <row r="712" spans="1:38" s="2" customFormat="1" x14ac:dyDescent="0.3">
      <c r="A712" s="6">
        <v>2</v>
      </c>
      <c r="B712" s="6" t="str">
        <f t="shared" si="508"/>
        <v>2-307</v>
      </c>
      <c r="C712" s="29" t="s">
        <v>381</v>
      </c>
      <c r="D712" s="6" t="s">
        <v>1284</v>
      </c>
      <c r="E712" s="6"/>
      <c r="F712" s="6"/>
      <c r="G712" s="6">
        <v>2</v>
      </c>
      <c r="H712" s="6">
        <v>306</v>
      </c>
      <c r="I712" s="6">
        <f t="shared" ca="1" si="505"/>
        <v>760529</v>
      </c>
      <c r="J712" s="6">
        <f ca="1">(INT((VLOOKUP(C712*100+10*(G712-1),[1]导表_副本怪物!$B$4:$AK$100000,23,0)*20+(VLOOKUP(C712*100+10*(G712-1),[1]导表_副本怪物!$B$4:$AK$100000,31,0)+VLOOKUP(C712*100+10*(G712-1),[1]导表_副本怪物!$B$4:$AK$100000,32,0)+VLOOKUP(C712*100+10*(G712-1),[1]导表_副本怪物!$B$4:$AK$100000,33,0)+VLOOKUP(C712*100+10*(G712-1),[1]导表_副本怪物!$B$4:$AK$100000,34,0)+VLOOKUP(C712*100+10*(G712-1),[1]导表_副本怪物!$B$4:$AK$100000,35,0))*20)*1000)/1000)</f>
        <v>894740</v>
      </c>
      <c r="K712" s="6"/>
      <c r="L712" s="6"/>
      <c r="M712" s="6">
        <v>1</v>
      </c>
      <c r="N712" s="6">
        <v>1</v>
      </c>
      <c r="O712" s="6"/>
      <c r="P712" s="6">
        <v>0</v>
      </c>
      <c r="Q712" s="6">
        <f t="shared" si="587"/>
        <v>30710</v>
      </c>
      <c r="R712" s="41">
        <f t="shared" si="588"/>
        <v>30701</v>
      </c>
      <c r="S712" s="41">
        <v>500</v>
      </c>
      <c r="T712" s="41">
        <f t="shared" si="509"/>
        <v>30702</v>
      </c>
      <c r="U712" s="41">
        <v>500</v>
      </c>
      <c r="V712" s="41">
        <f t="shared" si="510"/>
        <v>30703</v>
      </c>
      <c r="W712" s="41">
        <v>500</v>
      </c>
      <c r="X712" s="41">
        <f t="shared" si="531"/>
        <v>30704</v>
      </c>
      <c r="Y712" s="41">
        <v>500</v>
      </c>
      <c r="Z712" s="41">
        <f t="shared" si="532"/>
        <v>30705</v>
      </c>
      <c r="AA712" s="41">
        <v>500</v>
      </c>
      <c r="AB712" s="41">
        <f t="shared" si="533"/>
        <v>30706</v>
      </c>
      <c r="AC712" s="41">
        <v>500</v>
      </c>
      <c r="AD712" s="41">
        <f t="shared" si="542"/>
        <v>30707</v>
      </c>
      <c r="AE712" s="41">
        <v>1</v>
      </c>
      <c r="AF712" s="6"/>
      <c r="AG712" s="6"/>
      <c r="AH712" s="6">
        <f t="shared" ref="AH712" si="618">AH312</f>
        <v>4</v>
      </c>
      <c r="AI712" s="6" t="str">
        <f t="shared" ref="AI712:AJ712" si="619">AI312</f>
        <v>fightbg4</v>
      </c>
      <c r="AJ712" s="6" t="str">
        <f t="shared" si="619"/>
        <v>smallback_4</v>
      </c>
      <c r="AK712" s="18">
        <f>[1]导表_副本怪物!G4170</f>
        <v>30710</v>
      </c>
      <c r="AL712" s="5" t="str">
        <f t="shared" si="591"/>
        <v>map4_2</v>
      </c>
    </row>
    <row r="713" spans="1:38" s="2" customFormat="1" x14ac:dyDescent="0.3">
      <c r="A713" s="6">
        <v>2</v>
      </c>
      <c r="B713" s="6" t="str">
        <f t="shared" si="508"/>
        <v>2-308</v>
      </c>
      <c r="C713" s="29" t="s">
        <v>382</v>
      </c>
      <c r="D713" s="6" t="s">
        <v>1285</v>
      </c>
      <c r="E713" s="6"/>
      <c r="F713" s="6"/>
      <c r="G713" s="6">
        <v>2</v>
      </c>
      <c r="H713" s="6">
        <v>307</v>
      </c>
      <c r="I713" s="6">
        <f t="shared" ca="1" si="505"/>
        <v>777937</v>
      </c>
      <c r="J713" s="6">
        <f ca="1">(INT((VLOOKUP(C713*100+10*(G713-1),[1]导表_副本怪物!$B$4:$AK$100000,23,0)*20+(VLOOKUP(C713*100+10*(G713-1),[1]导表_副本怪物!$B$4:$AK$100000,31,0)+VLOOKUP(C713*100+10*(G713-1),[1]导表_副本怪物!$B$4:$AK$100000,32,0)+VLOOKUP(C713*100+10*(G713-1),[1]导表_副本怪物!$B$4:$AK$100000,33,0)+VLOOKUP(C713*100+10*(G713-1),[1]导表_副本怪物!$B$4:$AK$100000,34,0)+VLOOKUP(C713*100+10*(G713-1),[1]导表_副本怪物!$B$4:$AK$100000,35,0))*20)*1000)/1000)</f>
        <v>915220</v>
      </c>
      <c r="K713" s="6"/>
      <c r="L713" s="6"/>
      <c r="M713" s="6">
        <v>1</v>
      </c>
      <c r="N713" s="12">
        <v>1</v>
      </c>
      <c r="O713" s="12"/>
      <c r="P713" s="6">
        <v>0</v>
      </c>
      <c r="Q713" s="6">
        <f t="shared" si="587"/>
        <v>30810</v>
      </c>
      <c r="R713" s="41">
        <f t="shared" si="588"/>
        <v>30801</v>
      </c>
      <c r="S713" s="41">
        <v>500</v>
      </c>
      <c r="T713" s="41">
        <f t="shared" si="509"/>
        <v>30802</v>
      </c>
      <c r="U713" s="41">
        <v>500</v>
      </c>
      <c r="V713" s="41">
        <f t="shared" si="510"/>
        <v>30803</v>
      </c>
      <c r="W713" s="41">
        <v>500</v>
      </c>
      <c r="X713" s="41">
        <f t="shared" si="531"/>
        <v>30804</v>
      </c>
      <c r="Y713" s="41">
        <v>500</v>
      </c>
      <c r="Z713" s="41">
        <f t="shared" si="532"/>
        <v>30805</v>
      </c>
      <c r="AA713" s="41">
        <v>500</v>
      </c>
      <c r="AB713" s="41">
        <f t="shared" si="533"/>
        <v>30806</v>
      </c>
      <c r="AC713" s="41">
        <v>500</v>
      </c>
      <c r="AD713" s="41">
        <f t="shared" si="542"/>
        <v>30807</v>
      </c>
      <c r="AE713" s="41">
        <v>1</v>
      </c>
      <c r="AF713" s="6"/>
      <c r="AG713" s="6"/>
      <c r="AH713" s="6">
        <f t="shared" ref="AH713" si="620">AH313</f>
        <v>4</v>
      </c>
      <c r="AI713" s="6" t="str">
        <f t="shared" ref="AI713:AJ713" si="621">AI313</f>
        <v>fightbg4</v>
      </c>
      <c r="AJ713" s="6" t="str">
        <f t="shared" si="621"/>
        <v>smallback_4</v>
      </c>
      <c r="AK713" s="18">
        <f>[1]导表_副本怪物!G4171</f>
        <v>30810</v>
      </c>
      <c r="AL713" s="5" t="str">
        <f t="shared" si="591"/>
        <v>map4_3</v>
      </c>
    </row>
    <row r="714" spans="1:38" s="2" customFormat="1" x14ac:dyDescent="0.3">
      <c r="A714" s="6">
        <v>2</v>
      </c>
      <c r="B714" s="6" t="str">
        <f t="shared" si="508"/>
        <v>2-309</v>
      </c>
      <c r="C714" s="29" t="s">
        <v>383</v>
      </c>
      <c r="D714" s="6" t="s">
        <v>1286</v>
      </c>
      <c r="E714" s="6"/>
      <c r="F714" s="6"/>
      <c r="G714" s="6">
        <v>2</v>
      </c>
      <c r="H714" s="6">
        <v>308</v>
      </c>
      <c r="I714" s="6">
        <f t="shared" ca="1" si="505"/>
        <v>795311</v>
      </c>
      <c r="J714" s="6">
        <f ca="1">(INT((VLOOKUP(C714*100+10*(G714-1),[1]导表_副本怪物!$B$4:$AK$100000,23,0)*20+(VLOOKUP(C714*100+10*(G714-1),[1]导表_副本怪物!$B$4:$AK$100000,31,0)+VLOOKUP(C714*100+10*(G714-1),[1]导表_副本怪物!$B$4:$AK$100000,32,0)+VLOOKUP(C714*100+10*(G714-1),[1]导表_副本怪物!$B$4:$AK$100000,33,0)+VLOOKUP(C714*100+10*(G714-1),[1]导表_副本怪物!$B$4:$AK$100000,34,0)+VLOOKUP(C714*100+10*(G714-1),[1]导表_副本怪物!$B$4:$AK$100000,35,0))*20)*1000)/1000)</f>
        <v>935660</v>
      </c>
      <c r="K714" s="6"/>
      <c r="L714" s="6"/>
      <c r="M714" s="6">
        <v>1</v>
      </c>
      <c r="N714" s="6">
        <v>1</v>
      </c>
      <c r="O714" s="6"/>
      <c r="P714" s="6">
        <v>0</v>
      </c>
      <c r="Q714" s="6">
        <f t="shared" si="587"/>
        <v>30910</v>
      </c>
      <c r="R714" s="41">
        <f t="shared" si="588"/>
        <v>30901</v>
      </c>
      <c r="S714" s="41">
        <v>500</v>
      </c>
      <c r="T714" s="41">
        <f t="shared" si="509"/>
        <v>30902</v>
      </c>
      <c r="U714" s="41">
        <v>500</v>
      </c>
      <c r="V714" s="41">
        <f t="shared" si="510"/>
        <v>30903</v>
      </c>
      <c r="W714" s="41">
        <v>500</v>
      </c>
      <c r="X714" s="41">
        <f t="shared" si="531"/>
        <v>30904</v>
      </c>
      <c r="Y714" s="41">
        <v>500</v>
      </c>
      <c r="Z714" s="41">
        <f t="shared" si="532"/>
        <v>30905</v>
      </c>
      <c r="AA714" s="41">
        <v>500</v>
      </c>
      <c r="AB714" s="41">
        <f t="shared" si="533"/>
        <v>30906</v>
      </c>
      <c r="AC714" s="41">
        <v>500</v>
      </c>
      <c r="AD714" s="41">
        <f t="shared" si="542"/>
        <v>30907</v>
      </c>
      <c r="AE714" s="41">
        <v>1</v>
      </c>
      <c r="AF714" s="6"/>
      <c r="AG714" s="6"/>
      <c r="AH714" s="6">
        <f t="shared" ref="AH714" si="622">AH314</f>
        <v>4</v>
      </c>
      <c r="AI714" s="6" t="str">
        <f t="shared" ref="AI714:AJ714" si="623">AI314</f>
        <v>fightbg4</v>
      </c>
      <c r="AJ714" s="6" t="str">
        <f t="shared" si="623"/>
        <v>smallback_4</v>
      </c>
      <c r="AK714" s="18">
        <f>[1]导表_副本怪物!G4172</f>
        <v>30910</v>
      </c>
      <c r="AL714" s="5" t="str">
        <f t="shared" si="591"/>
        <v>map4_4</v>
      </c>
    </row>
    <row r="715" spans="1:38" s="2" customFormat="1" x14ac:dyDescent="0.3">
      <c r="A715" s="6">
        <v>2</v>
      </c>
      <c r="B715" s="11" t="str">
        <f t="shared" si="508"/>
        <v>2-310</v>
      </c>
      <c r="C715" s="29" t="s">
        <v>384</v>
      </c>
      <c r="D715" s="6" t="s">
        <v>1287</v>
      </c>
      <c r="E715" s="6"/>
      <c r="F715" s="6"/>
      <c r="G715" s="11">
        <v>2</v>
      </c>
      <c r="H715" s="6">
        <v>309</v>
      </c>
      <c r="I715" s="6">
        <f t="shared" ca="1" si="505"/>
        <v>891191</v>
      </c>
      <c r="J715" s="6">
        <f ca="1">(INT((VLOOKUP(C715*100+10*(G715-1),[1]导表_副本怪物!$B$4:$AK$100000,23,0)*20+(VLOOKUP(C715*100+10*(G715-1),[1]导表_副本怪物!$B$4:$AK$100000,31,0)+VLOOKUP(C715*100+10*(G715-1),[1]导表_副本怪物!$B$4:$AK$100000,32,0)+VLOOKUP(C715*100+10*(G715-1),[1]导表_副本怪物!$B$4:$AK$100000,33,0)+VLOOKUP(C715*100+10*(G715-1),[1]导表_副本怪物!$B$4:$AK$100000,34,0)+VLOOKUP(C715*100+10*(G715-1),[1]导表_副本怪物!$B$4:$AK$100000,35,0))*20)*1000)/1000)</f>
        <v>1048460</v>
      </c>
      <c r="K715" s="6"/>
      <c r="L715" s="6"/>
      <c r="M715" s="6">
        <v>1</v>
      </c>
      <c r="N715" s="6">
        <v>1</v>
      </c>
      <c r="O715" s="6"/>
      <c r="P715" s="6">
        <v>0</v>
      </c>
      <c r="Q715" s="6">
        <f t="shared" si="587"/>
        <v>31010</v>
      </c>
      <c r="R715" s="41">
        <f t="shared" si="588"/>
        <v>31001</v>
      </c>
      <c r="S715" s="41">
        <v>500</v>
      </c>
      <c r="T715" s="41">
        <f t="shared" si="509"/>
        <v>31002</v>
      </c>
      <c r="U715" s="41">
        <v>500</v>
      </c>
      <c r="V715" s="41">
        <f t="shared" si="510"/>
        <v>31003</v>
      </c>
      <c r="W715" s="41">
        <v>500</v>
      </c>
      <c r="X715" s="41">
        <f t="shared" si="531"/>
        <v>31004</v>
      </c>
      <c r="Y715" s="41">
        <v>500</v>
      </c>
      <c r="Z715" s="41">
        <f t="shared" si="532"/>
        <v>31005</v>
      </c>
      <c r="AA715" s="41">
        <v>500</v>
      </c>
      <c r="AB715" s="41">
        <f t="shared" si="533"/>
        <v>31006</v>
      </c>
      <c r="AC715" s="41">
        <v>500</v>
      </c>
      <c r="AD715" s="41">
        <f t="shared" si="542"/>
        <v>31007</v>
      </c>
      <c r="AE715" s="41">
        <v>1</v>
      </c>
      <c r="AF715" s="6"/>
      <c r="AG715" s="6"/>
      <c r="AH715" s="6">
        <f t="shared" ref="AH715" si="624">AH315</f>
        <v>4</v>
      </c>
      <c r="AI715" s="6" t="str">
        <f t="shared" ref="AI715:AJ715" si="625">AI315</f>
        <v>fightbg4</v>
      </c>
      <c r="AJ715" s="6" t="str">
        <f t="shared" si="625"/>
        <v>smallback_4</v>
      </c>
      <c r="AK715" s="18">
        <f>[1]导表_副本怪物!G4173</f>
        <v>31010</v>
      </c>
      <c r="AL715" s="5" t="str">
        <f t="shared" si="591"/>
        <v>map4_5</v>
      </c>
    </row>
    <row r="716" spans="1:38" s="2" customFormat="1" x14ac:dyDescent="0.3">
      <c r="A716" s="6">
        <v>2</v>
      </c>
      <c r="B716" s="6" t="str">
        <f t="shared" si="508"/>
        <v>2-311</v>
      </c>
      <c r="C716" s="29" t="s">
        <v>385</v>
      </c>
      <c r="D716" s="6" t="s">
        <v>1288</v>
      </c>
      <c r="E716" s="6"/>
      <c r="F716" s="6"/>
      <c r="G716" s="6">
        <v>2</v>
      </c>
      <c r="H716" s="6">
        <v>310</v>
      </c>
      <c r="I716" s="6">
        <f t="shared" ca="1" si="505"/>
        <v>814691</v>
      </c>
      <c r="J716" s="6">
        <f ca="1">(INT((VLOOKUP(C716*100+10*(G716-1),[1]导表_副本怪物!$B$4:$AK$100000,23,0)*20+(VLOOKUP(C716*100+10*(G716-1),[1]导表_副本怪物!$B$4:$AK$100000,31,0)+VLOOKUP(C716*100+10*(G716-1),[1]导表_副本怪物!$B$4:$AK$100000,32,0)+VLOOKUP(C716*100+10*(G716-1),[1]导表_副本怪物!$B$4:$AK$100000,33,0)+VLOOKUP(C716*100+10*(G716-1),[1]导表_副本怪物!$B$4:$AK$100000,34,0)+VLOOKUP(C716*100+10*(G716-1),[1]导表_副本怪物!$B$4:$AK$100000,35,0))*20)*1000)/1000)</f>
        <v>958460</v>
      </c>
      <c r="K716" s="12" t="s">
        <v>2096</v>
      </c>
      <c r="L716" s="12" t="s">
        <v>60</v>
      </c>
      <c r="M716" s="6">
        <v>1</v>
      </c>
      <c r="N716" s="12">
        <v>1</v>
      </c>
      <c r="O716" s="12"/>
      <c r="P716" s="6">
        <v>0</v>
      </c>
      <c r="Q716" s="6">
        <f t="shared" si="587"/>
        <v>31110</v>
      </c>
      <c r="R716" s="41">
        <f t="shared" si="588"/>
        <v>31101</v>
      </c>
      <c r="S716" s="41">
        <v>500</v>
      </c>
      <c r="T716" s="41">
        <f t="shared" si="509"/>
        <v>31102</v>
      </c>
      <c r="U716" s="41">
        <v>500</v>
      </c>
      <c r="V716" s="41">
        <f t="shared" si="510"/>
        <v>31103</v>
      </c>
      <c r="W716" s="41">
        <v>500</v>
      </c>
      <c r="X716" s="41">
        <f t="shared" si="531"/>
        <v>31104</v>
      </c>
      <c r="Y716" s="41">
        <v>500</v>
      </c>
      <c r="Z716" s="41">
        <f t="shared" si="532"/>
        <v>31105</v>
      </c>
      <c r="AA716" s="41">
        <v>500</v>
      </c>
      <c r="AB716" s="41">
        <f t="shared" si="533"/>
        <v>31106</v>
      </c>
      <c r="AC716" s="41">
        <v>500</v>
      </c>
      <c r="AD716" s="41">
        <f t="shared" si="542"/>
        <v>31107</v>
      </c>
      <c r="AE716" s="41">
        <v>1</v>
      </c>
      <c r="AF716" s="6"/>
      <c r="AG716" s="6"/>
      <c r="AH716" s="6">
        <f t="shared" ref="AH716" si="626">AH316</f>
        <v>4</v>
      </c>
      <c r="AI716" s="6" t="str">
        <f t="shared" ref="AI716:AJ716" si="627">AI316</f>
        <v>fightbg4</v>
      </c>
      <c r="AJ716" s="6" t="str">
        <f t="shared" si="627"/>
        <v>smallback_4</v>
      </c>
      <c r="AK716" s="18">
        <f>[1]导表_副本怪物!G4174</f>
        <v>31110</v>
      </c>
      <c r="AL716" s="5" t="str">
        <f t="shared" si="591"/>
        <v>map4_1</v>
      </c>
    </row>
    <row r="717" spans="1:38" s="2" customFormat="1" x14ac:dyDescent="0.3">
      <c r="A717" s="6">
        <v>2</v>
      </c>
      <c r="B717" s="6" t="str">
        <f t="shared" si="508"/>
        <v>2-312</v>
      </c>
      <c r="C717" s="29" t="s">
        <v>386</v>
      </c>
      <c r="D717" s="6" t="s">
        <v>1289</v>
      </c>
      <c r="E717" s="6"/>
      <c r="F717" s="6"/>
      <c r="G717" s="6">
        <v>2</v>
      </c>
      <c r="H717" s="6">
        <v>311</v>
      </c>
      <c r="I717" s="6">
        <f t="shared" ca="1" si="505"/>
        <v>833799</v>
      </c>
      <c r="J717" s="6">
        <f ca="1">(INT((VLOOKUP(C717*100+10*(G717-1),[1]导表_副本怪物!$B$4:$AK$100000,23,0)*20+(VLOOKUP(C717*100+10*(G717-1),[1]导表_副本怪物!$B$4:$AK$100000,31,0)+VLOOKUP(C717*100+10*(G717-1),[1]导表_副本怪物!$B$4:$AK$100000,32,0)+VLOOKUP(C717*100+10*(G717-1),[1]导表_副本怪物!$B$4:$AK$100000,33,0)+VLOOKUP(C717*100+10*(G717-1),[1]导表_副本怪物!$B$4:$AK$100000,34,0)+VLOOKUP(C717*100+10*(G717-1),[1]导表_副本怪物!$B$4:$AK$100000,35,0))*20)*1000)/1000)</f>
        <v>980940</v>
      </c>
      <c r="K717" s="6"/>
      <c r="L717" s="6"/>
      <c r="M717" s="6">
        <v>1</v>
      </c>
      <c r="N717" s="6">
        <v>1</v>
      </c>
      <c r="O717" s="6"/>
      <c r="P717" s="6">
        <v>0</v>
      </c>
      <c r="Q717" s="6">
        <f t="shared" si="587"/>
        <v>31210</v>
      </c>
      <c r="R717" s="41">
        <f t="shared" si="588"/>
        <v>31201</v>
      </c>
      <c r="S717" s="41">
        <v>500</v>
      </c>
      <c r="T717" s="41">
        <f t="shared" si="509"/>
        <v>31202</v>
      </c>
      <c r="U717" s="41">
        <v>500</v>
      </c>
      <c r="V717" s="41">
        <f t="shared" si="510"/>
        <v>31203</v>
      </c>
      <c r="W717" s="41">
        <v>500</v>
      </c>
      <c r="X717" s="41">
        <f t="shared" si="531"/>
        <v>31204</v>
      </c>
      <c r="Y717" s="41">
        <v>500</v>
      </c>
      <c r="Z717" s="41">
        <f t="shared" si="532"/>
        <v>31205</v>
      </c>
      <c r="AA717" s="41">
        <v>500</v>
      </c>
      <c r="AB717" s="41">
        <f t="shared" si="533"/>
        <v>31206</v>
      </c>
      <c r="AC717" s="41">
        <v>500</v>
      </c>
      <c r="AD717" s="41">
        <f t="shared" si="542"/>
        <v>31207</v>
      </c>
      <c r="AE717" s="41">
        <v>1</v>
      </c>
      <c r="AF717" s="6"/>
      <c r="AG717" s="6"/>
      <c r="AH717" s="6">
        <f t="shared" ref="AH717" si="628">AH317</f>
        <v>4</v>
      </c>
      <c r="AI717" s="6" t="str">
        <f t="shared" ref="AI717:AJ717" si="629">AI317</f>
        <v>fightbg4</v>
      </c>
      <c r="AJ717" s="6" t="str">
        <f t="shared" si="629"/>
        <v>smallback_4</v>
      </c>
      <c r="AK717" s="18">
        <f>[1]导表_副本怪物!G4175</f>
        <v>31210</v>
      </c>
      <c r="AL717" s="5" t="str">
        <f t="shared" si="591"/>
        <v>map4_2</v>
      </c>
    </row>
    <row r="718" spans="1:38" s="2" customFormat="1" x14ac:dyDescent="0.3">
      <c r="A718" s="6">
        <v>2</v>
      </c>
      <c r="B718" s="6" t="str">
        <f t="shared" si="508"/>
        <v>2-313</v>
      </c>
      <c r="C718" s="29" t="s">
        <v>387</v>
      </c>
      <c r="D718" s="6" t="s">
        <v>1290</v>
      </c>
      <c r="E718" s="6"/>
      <c r="F718" s="6"/>
      <c r="G718" s="6">
        <v>2</v>
      </c>
      <c r="H718" s="6">
        <v>312</v>
      </c>
      <c r="I718" s="6">
        <f t="shared" ca="1" si="505"/>
        <v>852975</v>
      </c>
      <c r="J718" s="6">
        <f ca="1">(INT((VLOOKUP(C718*100+10*(G718-1),[1]导表_副本怪物!$B$4:$AK$100000,23,0)*20+(VLOOKUP(C718*100+10*(G718-1),[1]导表_副本怪物!$B$4:$AK$100000,31,0)+VLOOKUP(C718*100+10*(G718-1),[1]导表_副本怪物!$B$4:$AK$100000,32,0)+VLOOKUP(C718*100+10*(G718-1),[1]导表_副本怪物!$B$4:$AK$100000,33,0)+VLOOKUP(C718*100+10*(G718-1),[1]导表_副本怪物!$B$4:$AK$100000,34,0)+VLOOKUP(C718*100+10*(G718-1),[1]导表_副本怪物!$B$4:$AK$100000,35,0))*20)*1000)/1000)</f>
        <v>1003500</v>
      </c>
      <c r="K718" s="6"/>
      <c r="L718" s="6"/>
      <c r="M718" s="6">
        <v>1</v>
      </c>
      <c r="N718" s="6">
        <v>1</v>
      </c>
      <c r="O718" s="6"/>
      <c r="P718" s="6">
        <v>0</v>
      </c>
      <c r="Q718" s="6">
        <f t="shared" si="587"/>
        <v>31310</v>
      </c>
      <c r="R718" s="41">
        <f t="shared" si="588"/>
        <v>31301</v>
      </c>
      <c r="S718" s="41">
        <v>500</v>
      </c>
      <c r="T718" s="41">
        <f t="shared" si="509"/>
        <v>31302</v>
      </c>
      <c r="U718" s="41">
        <v>500</v>
      </c>
      <c r="V718" s="41">
        <f t="shared" si="510"/>
        <v>31303</v>
      </c>
      <c r="W718" s="41">
        <v>500</v>
      </c>
      <c r="X718" s="41">
        <f t="shared" si="531"/>
        <v>31304</v>
      </c>
      <c r="Y718" s="41">
        <v>500</v>
      </c>
      <c r="Z718" s="41">
        <f t="shared" si="532"/>
        <v>31305</v>
      </c>
      <c r="AA718" s="41">
        <v>500</v>
      </c>
      <c r="AB718" s="41">
        <f t="shared" si="533"/>
        <v>31306</v>
      </c>
      <c r="AC718" s="41">
        <v>500</v>
      </c>
      <c r="AD718" s="41">
        <f t="shared" si="542"/>
        <v>31307</v>
      </c>
      <c r="AE718" s="41">
        <v>1</v>
      </c>
      <c r="AF718" s="6"/>
      <c r="AG718" s="6"/>
      <c r="AH718" s="6">
        <f t="shared" ref="AH718" si="630">AH318</f>
        <v>4</v>
      </c>
      <c r="AI718" s="6" t="str">
        <f t="shared" ref="AI718:AJ718" si="631">AI318</f>
        <v>fightbg4</v>
      </c>
      <c r="AJ718" s="6" t="str">
        <f t="shared" si="631"/>
        <v>smallback_4</v>
      </c>
      <c r="AK718" s="18">
        <f>[1]导表_副本怪物!G4176</f>
        <v>31310</v>
      </c>
      <c r="AL718" s="5" t="str">
        <f t="shared" si="591"/>
        <v>map4_3</v>
      </c>
    </row>
    <row r="719" spans="1:38" s="2" customFormat="1" x14ac:dyDescent="0.3">
      <c r="A719" s="6">
        <v>2</v>
      </c>
      <c r="B719" s="6" t="str">
        <f t="shared" si="508"/>
        <v>2-314</v>
      </c>
      <c r="C719" s="29" t="s">
        <v>388</v>
      </c>
      <c r="D719" s="6" t="s">
        <v>1291</v>
      </c>
      <c r="E719" s="6"/>
      <c r="F719" s="6"/>
      <c r="G719" s="6">
        <v>2</v>
      </c>
      <c r="H719" s="6">
        <v>313</v>
      </c>
      <c r="I719" s="6">
        <f t="shared" ca="1" si="505"/>
        <v>872083</v>
      </c>
      <c r="J719" s="6">
        <f ca="1">(INT((VLOOKUP(C719*100+10*(G719-1),[1]导表_副本怪物!$B$4:$AK$100000,23,0)*20+(VLOOKUP(C719*100+10*(G719-1),[1]导表_副本怪物!$B$4:$AK$100000,31,0)+VLOOKUP(C719*100+10*(G719-1),[1]导表_副本怪物!$B$4:$AK$100000,32,0)+VLOOKUP(C719*100+10*(G719-1),[1]导表_副本怪物!$B$4:$AK$100000,33,0)+VLOOKUP(C719*100+10*(G719-1),[1]导表_副本怪物!$B$4:$AK$100000,34,0)+VLOOKUP(C719*100+10*(G719-1),[1]导表_副本怪物!$B$4:$AK$100000,35,0))*20)*1000)/1000)</f>
        <v>1025980</v>
      </c>
      <c r="K719" s="6"/>
      <c r="L719" s="6"/>
      <c r="M719" s="6">
        <v>1</v>
      </c>
      <c r="N719" s="12">
        <v>1</v>
      </c>
      <c r="O719" s="12"/>
      <c r="P719" s="6">
        <v>0</v>
      </c>
      <c r="Q719" s="6">
        <f t="shared" si="587"/>
        <v>31410</v>
      </c>
      <c r="R719" s="41">
        <f t="shared" si="588"/>
        <v>31401</v>
      </c>
      <c r="S719" s="41">
        <v>500</v>
      </c>
      <c r="T719" s="41">
        <f t="shared" si="509"/>
        <v>31402</v>
      </c>
      <c r="U719" s="41">
        <v>500</v>
      </c>
      <c r="V719" s="41">
        <f t="shared" si="510"/>
        <v>31403</v>
      </c>
      <c r="W719" s="41">
        <v>500</v>
      </c>
      <c r="X719" s="41">
        <f t="shared" si="531"/>
        <v>31404</v>
      </c>
      <c r="Y719" s="41">
        <v>500</v>
      </c>
      <c r="Z719" s="41">
        <f t="shared" si="532"/>
        <v>31405</v>
      </c>
      <c r="AA719" s="41">
        <v>500</v>
      </c>
      <c r="AB719" s="41">
        <f t="shared" si="533"/>
        <v>31406</v>
      </c>
      <c r="AC719" s="41">
        <v>500</v>
      </c>
      <c r="AD719" s="41">
        <f t="shared" si="542"/>
        <v>31407</v>
      </c>
      <c r="AE719" s="41">
        <v>1</v>
      </c>
      <c r="AF719" s="6"/>
      <c r="AG719" s="6"/>
      <c r="AH719" s="6">
        <f t="shared" ref="AH719" si="632">AH319</f>
        <v>4</v>
      </c>
      <c r="AI719" s="6" t="str">
        <f t="shared" ref="AI719:AJ719" si="633">AI319</f>
        <v>fightbg4</v>
      </c>
      <c r="AJ719" s="6" t="str">
        <f t="shared" si="633"/>
        <v>smallback_4</v>
      </c>
      <c r="AK719" s="18">
        <f>[1]导表_副本怪物!G4177</f>
        <v>31410</v>
      </c>
      <c r="AL719" s="5" t="str">
        <f t="shared" si="591"/>
        <v>map4_4</v>
      </c>
    </row>
    <row r="720" spans="1:38" s="2" customFormat="1" x14ac:dyDescent="0.3">
      <c r="A720" s="6">
        <v>2</v>
      </c>
      <c r="B720" s="11" t="str">
        <f t="shared" si="508"/>
        <v>2-315</v>
      </c>
      <c r="C720" s="29" t="s">
        <v>389</v>
      </c>
      <c r="D720" s="6" t="s">
        <v>1292</v>
      </c>
      <c r="E720" s="6"/>
      <c r="F720" s="6"/>
      <c r="G720" s="11">
        <v>2</v>
      </c>
      <c r="H720" s="6">
        <v>314</v>
      </c>
      <c r="I720" s="6">
        <f t="shared" ca="1" si="505"/>
        <v>976021</v>
      </c>
      <c r="J720" s="6">
        <f ca="1">(INT((VLOOKUP(C720*100+10*(G720-1),[1]导表_副本怪物!$B$4:$AK$100000,23,0)*20+(VLOOKUP(C720*100+10*(G720-1),[1]导表_副本怪物!$B$4:$AK$100000,31,0)+VLOOKUP(C720*100+10*(G720-1),[1]导表_副本怪物!$B$4:$AK$100000,32,0)+VLOOKUP(C720*100+10*(G720-1),[1]导表_副本怪物!$B$4:$AK$100000,33,0)+VLOOKUP(C720*100+10*(G720-1),[1]导表_副本怪物!$B$4:$AK$100000,34,0)+VLOOKUP(C720*100+10*(G720-1),[1]导表_副本怪物!$B$4:$AK$100000,35,0))*20)*1000)/1000)</f>
        <v>1148260</v>
      </c>
      <c r="K720" s="6"/>
      <c r="L720" s="6"/>
      <c r="M720" s="6">
        <v>1</v>
      </c>
      <c r="N720" s="6">
        <v>1</v>
      </c>
      <c r="O720" s="6"/>
      <c r="P720" s="6">
        <v>0</v>
      </c>
      <c r="Q720" s="6">
        <f t="shared" si="587"/>
        <v>31510</v>
      </c>
      <c r="R720" s="41">
        <f t="shared" si="588"/>
        <v>31501</v>
      </c>
      <c r="S720" s="41">
        <v>500</v>
      </c>
      <c r="T720" s="41">
        <f t="shared" si="509"/>
        <v>31502</v>
      </c>
      <c r="U720" s="41">
        <v>500</v>
      </c>
      <c r="V720" s="41">
        <f t="shared" si="510"/>
        <v>31503</v>
      </c>
      <c r="W720" s="41">
        <v>500</v>
      </c>
      <c r="X720" s="41">
        <f t="shared" si="531"/>
        <v>31504</v>
      </c>
      <c r="Y720" s="41">
        <v>500</v>
      </c>
      <c r="Z720" s="41">
        <f t="shared" si="532"/>
        <v>31505</v>
      </c>
      <c r="AA720" s="41">
        <v>500</v>
      </c>
      <c r="AB720" s="41">
        <f t="shared" si="533"/>
        <v>31506</v>
      </c>
      <c r="AC720" s="41">
        <v>500</v>
      </c>
      <c r="AD720" s="41">
        <f t="shared" si="542"/>
        <v>31507</v>
      </c>
      <c r="AE720" s="41">
        <v>1</v>
      </c>
      <c r="AF720" s="6"/>
      <c r="AG720" s="6"/>
      <c r="AH720" s="6">
        <f t="shared" ref="AH720" si="634">AH320</f>
        <v>4</v>
      </c>
      <c r="AI720" s="6" t="str">
        <f t="shared" ref="AI720:AJ720" si="635">AI320</f>
        <v>fightbg4</v>
      </c>
      <c r="AJ720" s="6" t="str">
        <f t="shared" si="635"/>
        <v>smallback_4</v>
      </c>
      <c r="AK720" s="18">
        <f>[1]导表_副本怪物!G4178</f>
        <v>31510</v>
      </c>
      <c r="AL720" s="5" t="str">
        <f t="shared" si="591"/>
        <v>map4_5</v>
      </c>
    </row>
    <row r="721" spans="1:38" s="2" customFormat="1" x14ac:dyDescent="0.3">
      <c r="A721" s="6">
        <v>2</v>
      </c>
      <c r="B721" s="6" t="str">
        <f t="shared" si="508"/>
        <v>2-316</v>
      </c>
      <c r="C721" s="29" t="s">
        <v>390</v>
      </c>
      <c r="D721" s="6" t="s">
        <v>1293</v>
      </c>
      <c r="E721" s="6"/>
      <c r="F721" s="6"/>
      <c r="G721" s="6">
        <v>2</v>
      </c>
      <c r="H721" s="6">
        <v>315</v>
      </c>
      <c r="I721" s="6">
        <f t="shared" ca="1" si="505"/>
        <v>891820</v>
      </c>
      <c r="J721" s="6">
        <f ca="1">(INT((VLOOKUP(C721*100+10*(G721-1),[1]导表_副本怪物!$B$4:$AK$100000,23,0)*20+(VLOOKUP(C721*100+10*(G721-1),[1]导表_副本怪物!$B$4:$AK$100000,31,0)+VLOOKUP(C721*100+10*(G721-1),[1]导表_副本怪物!$B$4:$AK$100000,32,0)+VLOOKUP(C721*100+10*(G721-1),[1]导表_副本怪物!$B$4:$AK$100000,33,0)+VLOOKUP(C721*100+10*(G721-1),[1]导表_副本怪物!$B$4:$AK$100000,34,0)+VLOOKUP(C721*100+10*(G721-1),[1]导表_副本怪物!$B$4:$AK$100000,35,0))*20)*1000)/1000)</f>
        <v>1049200</v>
      </c>
      <c r="K721" s="12" t="s">
        <v>2097</v>
      </c>
      <c r="L721" s="12" t="s">
        <v>60</v>
      </c>
      <c r="M721" s="6">
        <v>1</v>
      </c>
      <c r="N721" s="6">
        <v>1</v>
      </c>
      <c r="O721" s="6"/>
      <c r="P721" s="6">
        <v>0</v>
      </c>
      <c r="Q721" s="6">
        <f t="shared" si="587"/>
        <v>31610</v>
      </c>
      <c r="R721" s="41">
        <f t="shared" si="588"/>
        <v>31601</v>
      </c>
      <c r="S721" s="41">
        <v>500</v>
      </c>
      <c r="T721" s="41">
        <f t="shared" si="509"/>
        <v>31602</v>
      </c>
      <c r="U721" s="41">
        <v>500</v>
      </c>
      <c r="V721" s="41">
        <f t="shared" si="510"/>
        <v>31603</v>
      </c>
      <c r="W721" s="41">
        <v>500</v>
      </c>
      <c r="X721" s="41">
        <f t="shared" si="531"/>
        <v>31604</v>
      </c>
      <c r="Y721" s="41">
        <v>500</v>
      </c>
      <c r="Z721" s="41">
        <f t="shared" si="532"/>
        <v>31605</v>
      </c>
      <c r="AA721" s="41">
        <v>500</v>
      </c>
      <c r="AB721" s="41">
        <f t="shared" si="533"/>
        <v>31606</v>
      </c>
      <c r="AC721" s="41">
        <v>500</v>
      </c>
      <c r="AD721" s="41">
        <f t="shared" si="542"/>
        <v>31607</v>
      </c>
      <c r="AE721" s="41">
        <v>1</v>
      </c>
      <c r="AF721" s="6"/>
      <c r="AG721" s="6"/>
      <c r="AH721" s="6">
        <f t="shared" ref="AH721" si="636">AH321</f>
        <v>4</v>
      </c>
      <c r="AI721" s="6" t="str">
        <f t="shared" ref="AI721:AJ721" si="637">AI321</f>
        <v>fightbg4</v>
      </c>
      <c r="AJ721" s="6" t="str">
        <f t="shared" si="637"/>
        <v>smallback_4</v>
      </c>
      <c r="AK721" s="18">
        <f>[1]导表_副本怪物!G4179</f>
        <v>31610</v>
      </c>
      <c r="AL721" s="5" t="str">
        <f t="shared" si="591"/>
        <v>map4_1</v>
      </c>
    </row>
    <row r="722" spans="1:38" s="2" customFormat="1" x14ac:dyDescent="0.3">
      <c r="A722" s="6">
        <v>2</v>
      </c>
      <c r="B722" s="6" t="str">
        <f t="shared" si="508"/>
        <v>2-317</v>
      </c>
      <c r="C722" s="29" t="s">
        <v>391</v>
      </c>
      <c r="D722" s="6" t="s">
        <v>1294</v>
      </c>
      <c r="E722" s="6"/>
      <c r="F722" s="6"/>
      <c r="G722" s="6">
        <v>2</v>
      </c>
      <c r="H722" s="6">
        <v>316</v>
      </c>
      <c r="I722" s="6">
        <f t="shared" ca="1" si="505"/>
        <v>912866</v>
      </c>
      <c r="J722" s="6">
        <f ca="1">(INT((VLOOKUP(C722*100+10*(G722-1),[1]导表_副本怪物!$B$4:$AK$100000,23,0)*20+(VLOOKUP(C722*100+10*(G722-1),[1]导表_副本怪物!$B$4:$AK$100000,31,0)+VLOOKUP(C722*100+10*(G722-1),[1]导表_副本怪物!$B$4:$AK$100000,32,0)+VLOOKUP(C722*100+10*(G722-1),[1]导表_副本怪物!$B$4:$AK$100000,33,0)+VLOOKUP(C722*100+10*(G722-1),[1]导表_副本怪物!$B$4:$AK$100000,34,0)+VLOOKUP(C722*100+10*(G722-1),[1]导表_副本怪物!$B$4:$AK$100000,35,0))*20)*1000)/1000)</f>
        <v>1073960</v>
      </c>
      <c r="K722" s="6"/>
      <c r="L722" s="6"/>
      <c r="M722" s="6">
        <v>1</v>
      </c>
      <c r="N722" s="12">
        <v>1</v>
      </c>
      <c r="O722" s="12"/>
      <c r="P722" s="6">
        <v>0</v>
      </c>
      <c r="Q722" s="6">
        <f t="shared" si="587"/>
        <v>31710</v>
      </c>
      <c r="R722" s="41">
        <f t="shared" si="588"/>
        <v>31701</v>
      </c>
      <c r="S722" s="41">
        <v>500</v>
      </c>
      <c r="T722" s="41">
        <f t="shared" si="509"/>
        <v>31702</v>
      </c>
      <c r="U722" s="41">
        <v>500</v>
      </c>
      <c r="V722" s="41">
        <f t="shared" si="510"/>
        <v>31703</v>
      </c>
      <c r="W722" s="41">
        <v>500</v>
      </c>
      <c r="X722" s="41">
        <f t="shared" si="531"/>
        <v>31704</v>
      </c>
      <c r="Y722" s="41">
        <v>500</v>
      </c>
      <c r="Z722" s="41">
        <f t="shared" si="532"/>
        <v>31705</v>
      </c>
      <c r="AA722" s="41">
        <v>500</v>
      </c>
      <c r="AB722" s="41">
        <f t="shared" si="533"/>
        <v>31706</v>
      </c>
      <c r="AC722" s="41">
        <v>500</v>
      </c>
      <c r="AD722" s="41">
        <f t="shared" si="542"/>
        <v>31707</v>
      </c>
      <c r="AE722" s="41">
        <v>1</v>
      </c>
      <c r="AF722" s="6"/>
      <c r="AG722" s="6"/>
      <c r="AH722" s="6">
        <f t="shared" ref="AH722" si="638">AH322</f>
        <v>4</v>
      </c>
      <c r="AI722" s="6" t="str">
        <f t="shared" ref="AI722:AJ722" si="639">AI322</f>
        <v>fightbg4</v>
      </c>
      <c r="AJ722" s="6" t="str">
        <f t="shared" si="639"/>
        <v>smallback_4</v>
      </c>
      <c r="AK722" s="18">
        <f>[1]导表_副本怪物!G4180</f>
        <v>31710</v>
      </c>
      <c r="AL722" s="5" t="str">
        <f t="shared" si="591"/>
        <v>map4_2</v>
      </c>
    </row>
    <row r="723" spans="1:38" s="2" customFormat="1" x14ac:dyDescent="0.3">
      <c r="A723" s="6">
        <v>2</v>
      </c>
      <c r="B723" s="6" t="str">
        <f t="shared" si="508"/>
        <v>2-318</v>
      </c>
      <c r="C723" s="29" t="s">
        <v>392</v>
      </c>
      <c r="D723" s="6" t="s">
        <v>1295</v>
      </c>
      <c r="E723" s="6"/>
      <c r="F723" s="6"/>
      <c r="G723" s="6">
        <v>2</v>
      </c>
      <c r="H723" s="6">
        <v>317</v>
      </c>
      <c r="I723" s="6">
        <f t="shared" ca="1" si="505"/>
        <v>933912</v>
      </c>
      <c r="J723" s="6">
        <f ca="1">(INT((VLOOKUP(C723*100+10*(G723-1),[1]导表_副本怪物!$B$4:$AK$100000,23,0)*20+(VLOOKUP(C723*100+10*(G723-1),[1]导表_副本怪物!$B$4:$AK$100000,31,0)+VLOOKUP(C723*100+10*(G723-1),[1]导表_副本怪物!$B$4:$AK$100000,32,0)+VLOOKUP(C723*100+10*(G723-1),[1]导表_副本怪物!$B$4:$AK$100000,33,0)+VLOOKUP(C723*100+10*(G723-1),[1]导表_副本怪物!$B$4:$AK$100000,34,0)+VLOOKUP(C723*100+10*(G723-1),[1]导表_副本怪物!$B$4:$AK$100000,35,0))*20)*1000)/1000)</f>
        <v>1098720</v>
      </c>
      <c r="K723" s="6"/>
      <c r="L723" s="6"/>
      <c r="M723" s="6">
        <v>1</v>
      </c>
      <c r="N723" s="6">
        <v>1</v>
      </c>
      <c r="O723" s="6"/>
      <c r="P723" s="6">
        <v>0</v>
      </c>
      <c r="Q723" s="6">
        <f t="shared" si="587"/>
        <v>31810</v>
      </c>
      <c r="R723" s="41">
        <f t="shared" si="588"/>
        <v>31801</v>
      </c>
      <c r="S723" s="41">
        <v>500</v>
      </c>
      <c r="T723" s="41">
        <f t="shared" si="509"/>
        <v>31802</v>
      </c>
      <c r="U723" s="41">
        <v>500</v>
      </c>
      <c r="V723" s="41">
        <f t="shared" si="510"/>
        <v>31803</v>
      </c>
      <c r="W723" s="41">
        <v>500</v>
      </c>
      <c r="X723" s="41">
        <f t="shared" si="531"/>
        <v>31804</v>
      </c>
      <c r="Y723" s="41">
        <v>500</v>
      </c>
      <c r="Z723" s="41">
        <f t="shared" si="532"/>
        <v>31805</v>
      </c>
      <c r="AA723" s="41">
        <v>500</v>
      </c>
      <c r="AB723" s="41">
        <f t="shared" si="533"/>
        <v>31806</v>
      </c>
      <c r="AC723" s="41">
        <v>500</v>
      </c>
      <c r="AD723" s="41">
        <f t="shared" si="542"/>
        <v>31807</v>
      </c>
      <c r="AE723" s="41">
        <v>1</v>
      </c>
      <c r="AF723" s="6"/>
      <c r="AG723" s="6"/>
      <c r="AH723" s="6">
        <f t="shared" ref="AH723" si="640">AH323</f>
        <v>4</v>
      </c>
      <c r="AI723" s="6" t="str">
        <f t="shared" ref="AI723:AJ723" si="641">AI323</f>
        <v>fightbg4</v>
      </c>
      <c r="AJ723" s="6" t="str">
        <f t="shared" si="641"/>
        <v>smallback_4</v>
      </c>
      <c r="AK723" s="18">
        <f>[1]导表_副本怪物!G4181</f>
        <v>31810</v>
      </c>
      <c r="AL723" s="5" t="str">
        <f t="shared" si="591"/>
        <v>map4_3</v>
      </c>
    </row>
    <row r="724" spans="1:38" s="2" customFormat="1" x14ac:dyDescent="0.3">
      <c r="A724" s="6">
        <v>2</v>
      </c>
      <c r="B724" s="6" t="str">
        <f t="shared" si="508"/>
        <v>2-319</v>
      </c>
      <c r="C724" s="29" t="s">
        <v>393</v>
      </c>
      <c r="D724" s="6" t="s">
        <v>1296</v>
      </c>
      <c r="E724" s="6"/>
      <c r="F724" s="6"/>
      <c r="G724" s="6">
        <v>2</v>
      </c>
      <c r="H724" s="6">
        <v>318</v>
      </c>
      <c r="I724" s="6">
        <f t="shared" ca="1" si="505"/>
        <v>954992</v>
      </c>
      <c r="J724" s="6">
        <f ca="1">(INT((VLOOKUP(C724*100+10*(G724-1),[1]导表_副本怪物!$B$4:$AK$100000,23,0)*20+(VLOOKUP(C724*100+10*(G724-1),[1]导表_副本怪物!$B$4:$AK$100000,31,0)+VLOOKUP(C724*100+10*(G724-1),[1]导表_副本怪物!$B$4:$AK$100000,32,0)+VLOOKUP(C724*100+10*(G724-1),[1]导表_副本怪物!$B$4:$AK$100000,33,0)+VLOOKUP(C724*100+10*(G724-1),[1]导表_副本怪物!$B$4:$AK$100000,34,0)+VLOOKUP(C724*100+10*(G724-1),[1]导表_副本怪物!$B$4:$AK$100000,35,0))*20)*1000)/1000)</f>
        <v>1123520</v>
      </c>
      <c r="K724" s="6"/>
      <c r="L724" s="6"/>
      <c r="M724" s="6">
        <v>1</v>
      </c>
      <c r="N724" s="6">
        <v>1</v>
      </c>
      <c r="O724" s="6"/>
      <c r="P724" s="6">
        <v>0</v>
      </c>
      <c r="Q724" s="6">
        <f t="shared" si="587"/>
        <v>31910</v>
      </c>
      <c r="R724" s="41">
        <f t="shared" si="588"/>
        <v>31901</v>
      </c>
      <c r="S724" s="41">
        <v>500</v>
      </c>
      <c r="T724" s="41">
        <f t="shared" si="509"/>
        <v>31902</v>
      </c>
      <c r="U724" s="41">
        <v>500</v>
      </c>
      <c r="V724" s="41">
        <f t="shared" si="510"/>
        <v>31903</v>
      </c>
      <c r="W724" s="41">
        <v>500</v>
      </c>
      <c r="X724" s="41">
        <f t="shared" si="531"/>
        <v>31904</v>
      </c>
      <c r="Y724" s="41">
        <v>500</v>
      </c>
      <c r="Z724" s="41">
        <f t="shared" si="532"/>
        <v>31905</v>
      </c>
      <c r="AA724" s="41">
        <v>500</v>
      </c>
      <c r="AB724" s="41">
        <f t="shared" si="533"/>
        <v>31906</v>
      </c>
      <c r="AC724" s="41">
        <v>500</v>
      </c>
      <c r="AD724" s="41">
        <f t="shared" si="542"/>
        <v>31907</v>
      </c>
      <c r="AE724" s="41">
        <v>1</v>
      </c>
      <c r="AF724" s="6"/>
      <c r="AG724" s="6"/>
      <c r="AH724" s="6">
        <f t="shared" ref="AH724" si="642">AH324</f>
        <v>4</v>
      </c>
      <c r="AI724" s="6" t="str">
        <f t="shared" ref="AI724:AJ724" si="643">AI324</f>
        <v>fightbg4</v>
      </c>
      <c r="AJ724" s="6" t="str">
        <f t="shared" si="643"/>
        <v>smallback_4</v>
      </c>
      <c r="AK724" s="18">
        <f>[1]导表_副本怪物!G4182</f>
        <v>31910</v>
      </c>
      <c r="AL724" s="5" t="str">
        <f t="shared" si="591"/>
        <v>map4_4</v>
      </c>
    </row>
    <row r="725" spans="1:38" s="2" customFormat="1" x14ac:dyDescent="0.3">
      <c r="A725" s="6">
        <v>2</v>
      </c>
      <c r="B725" s="11" t="str">
        <f t="shared" si="508"/>
        <v>2-320</v>
      </c>
      <c r="C725" s="29" t="s">
        <v>394</v>
      </c>
      <c r="D725" s="6" t="s">
        <v>1297</v>
      </c>
      <c r="E725" s="6"/>
      <c r="F725" s="6"/>
      <c r="G725" s="11">
        <v>2</v>
      </c>
      <c r="H725" s="6">
        <v>319</v>
      </c>
      <c r="I725" s="6">
        <f t="shared" ref="I725:I788" ca="1" si="644">INT(J725*$I$4)</f>
        <v>1067481</v>
      </c>
      <c r="J725" s="6">
        <f ca="1">(INT((VLOOKUP(C725*100+10*(G725-1),[1]导表_副本怪物!$B$4:$AK$100000,23,0)*20+(VLOOKUP(C725*100+10*(G725-1),[1]导表_副本怪物!$B$4:$AK$100000,31,0)+VLOOKUP(C725*100+10*(G725-1),[1]导表_副本怪物!$B$4:$AK$100000,32,0)+VLOOKUP(C725*100+10*(G725-1),[1]导表_副本怪物!$B$4:$AK$100000,33,0)+VLOOKUP(C725*100+10*(G725-1),[1]导表_副本怪物!$B$4:$AK$100000,34,0)+VLOOKUP(C725*100+10*(G725-1),[1]导表_副本怪物!$B$4:$AK$100000,35,0))*20)*1000)/1000)</f>
        <v>1255860</v>
      </c>
      <c r="K725" s="6"/>
      <c r="L725" s="6"/>
      <c r="M725" s="6">
        <v>1</v>
      </c>
      <c r="N725" s="12">
        <v>1</v>
      </c>
      <c r="O725" s="12"/>
      <c r="P725" s="6">
        <v>0</v>
      </c>
      <c r="Q725" s="6">
        <f t="shared" si="587"/>
        <v>32010</v>
      </c>
      <c r="R725" s="41">
        <f t="shared" si="588"/>
        <v>32001</v>
      </c>
      <c r="S725" s="41">
        <v>500</v>
      </c>
      <c r="T725" s="41">
        <f t="shared" si="509"/>
        <v>32002</v>
      </c>
      <c r="U725" s="41">
        <v>500</v>
      </c>
      <c r="V725" s="41">
        <f t="shared" si="510"/>
        <v>32003</v>
      </c>
      <c r="W725" s="41">
        <v>500</v>
      </c>
      <c r="X725" s="41">
        <f t="shared" si="531"/>
        <v>32004</v>
      </c>
      <c r="Y725" s="41">
        <v>500</v>
      </c>
      <c r="Z725" s="41">
        <f t="shared" si="532"/>
        <v>32005</v>
      </c>
      <c r="AA725" s="41">
        <v>500</v>
      </c>
      <c r="AB725" s="41">
        <f t="shared" si="533"/>
        <v>32006</v>
      </c>
      <c r="AC725" s="41">
        <v>500</v>
      </c>
      <c r="AD725" s="41">
        <f t="shared" si="542"/>
        <v>32007</v>
      </c>
      <c r="AE725" s="41">
        <v>1</v>
      </c>
      <c r="AF725" s="6"/>
      <c r="AG725" s="6"/>
      <c r="AH725" s="6">
        <f t="shared" ref="AH725" si="645">AH325</f>
        <v>4</v>
      </c>
      <c r="AI725" s="6" t="str">
        <f t="shared" ref="AI725:AJ725" si="646">AI325</f>
        <v>fightbg4</v>
      </c>
      <c r="AJ725" s="6" t="str">
        <f t="shared" si="646"/>
        <v>smallback_4</v>
      </c>
      <c r="AK725" s="18">
        <f>[1]导表_副本怪物!G4183</f>
        <v>32010</v>
      </c>
      <c r="AL725" s="5" t="str">
        <f t="shared" si="591"/>
        <v>map4_5</v>
      </c>
    </row>
    <row r="726" spans="1:38" s="2" customFormat="1" x14ac:dyDescent="0.3">
      <c r="A726" s="6">
        <v>2</v>
      </c>
      <c r="B726" s="6" t="str">
        <f t="shared" ref="B726:B789" si="647">"2-"&amp;C726</f>
        <v>2-321</v>
      </c>
      <c r="C726" s="29" t="s">
        <v>395</v>
      </c>
      <c r="D726" s="6" t="s">
        <v>1298</v>
      </c>
      <c r="E726" s="6"/>
      <c r="F726" s="6"/>
      <c r="G726" s="6">
        <v>2</v>
      </c>
      <c r="H726" s="6">
        <v>320</v>
      </c>
      <c r="I726" s="6">
        <f t="shared" ca="1" si="644"/>
        <v>975137</v>
      </c>
      <c r="J726" s="6">
        <f ca="1">(INT((VLOOKUP(C726*100+10*(G726-1),[1]导表_副本怪物!$B$4:$AK$100000,23,0)*20+(VLOOKUP(C726*100+10*(G726-1),[1]导表_副本怪物!$B$4:$AK$100000,31,0)+VLOOKUP(C726*100+10*(G726-1),[1]导表_副本怪物!$B$4:$AK$100000,32,0)+VLOOKUP(C726*100+10*(G726-1),[1]导表_副本怪物!$B$4:$AK$100000,33,0)+VLOOKUP(C726*100+10*(G726-1),[1]导表_副本怪物!$B$4:$AK$100000,34,0)+VLOOKUP(C726*100+10*(G726-1),[1]导表_副本怪物!$B$4:$AK$100000,35,0))*20)*1000)/1000)</f>
        <v>1147220</v>
      </c>
      <c r="K726" s="12" t="s">
        <v>2126</v>
      </c>
      <c r="L726" s="12" t="s">
        <v>2083</v>
      </c>
      <c r="M726" s="6">
        <v>1</v>
      </c>
      <c r="N726" s="6">
        <v>1</v>
      </c>
      <c r="O726" s="6"/>
      <c r="P726" s="6">
        <v>0</v>
      </c>
      <c r="Q726" s="6">
        <f t="shared" si="587"/>
        <v>32110</v>
      </c>
      <c r="R726" s="41">
        <f t="shared" si="588"/>
        <v>32101</v>
      </c>
      <c r="S726" s="41">
        <v>500</v>
      </c>
      <c r="T726" s="41">
        <f t="shared" ref="T726:T789" si="648">R726+1</f>
        <v>32102</v>
      </c>
      <c r="U726" s="41">
        <v>500</v>
      </c>
      <c r="V726" s="41">
        <f t="shared" ref="V726:V789" si="649">R726+2</f>
        <v>32103</v>
      </c>
      <c r="W726" s="41">
        <v>500</v>
      </c>
      <c r="X726" s="41">
        <f t="shared" si="531"/>
        <v>32104</v>
      </c>
      <c r="Y726" s="41">
        <v>500</v>
      </c>
      <c r="Z726" s="41">
        <f t="shared" si="532"/>
        <v>32105</v>
      </c>
      <c r="AA726" s="41">
        <v>500</v>
      </c>
      <c r="AB726" s="41">
        <f t="shared" si="533"/>
        <v>32106</v>
      </c>
      <c r="AC726" s="41">
        <v>500</v>
      </c>
      <c r="AD726" s="41">
        <f t="shared" si="542"/>
        <v>32107</v>
      </c>
      <c r="AE726" s="41">
        <v>1</v>
      </c>
      <c r="AF726" s="6"/>
      <c r="AG726" s="6"/>
      <c r="AH726" s="6">
        <f t="shared" ref="AH726" si="650">AH326</f>
        <v>1</v>
      </c>
      <c r="AI726" s="6" t="str">
        <f t="shared" ref="AI726:AJ726" si="651">AI326</f>
        <v>fightbg1</v>
      </c>
      <c r="AJ726" s="6" t="str">
        <f t="shared" si="651"/>
        <v>smallback_1</v>
      </c>
      <c r="AK726" s="18">
        <f>[1]导表_副本怪物!G4184</f>
        <v>32110</v>
      </c>
      <c r="AL726" s="5" t="str">
        <f t="shared" si="591"/>
        <v>map1_1</v>
      </c>
    </row>
    <row r="727" spans="1:38" s="2" customFormat="1" x14ac:dyDescent="0.3">
      <c r="A727" s="6">
        <v>2</v>
      </c>
      <c r="B727" s="6" t="str">
        <f t="shared" si="647"/>
        <v>2-322</v>
      </c>
      <c r="C727" s="29" t="s">
        <v>396</v>
      </c>
      <c r="D727" s="6" t="s">
        <v>1299</v>
      </c>
      <c r="E727" s="6"/>
      <c r="F727" s="6"/>
      <c r="G727" s="6">
        <v>2</v>
      </c>
      <c r="H727" s="6">
        <v>321</v>
      </c>
      <c r="I727" s="6">
        <f t="shared" ca="1" si="644"/>
        <v>998172</v>
      </c>
      <c r="J727" s="6">
        <f ca="1">(INT((VLOOKUP(C727*100+10*(G727-1),[1]导表_副本怪物!$B$4:$AK$100000,23,0)*20+(VLOOKUP(C727*100+10*(G727-1),[1]导表_副本怪物!$B$4:$AK$100000,31,0)+VLOOKUP(C727*100+10*(G727-1),[1]导表_副本怪物!$B$4:$AK$100000,32,0)+VLOOKUP(C727*100+10*(G727-1),[1]导表_副本怪物!$B$4:$AK$100000,33,0)+VLOOKUP(C727*100+10*(G727-1),[1]导表_副本怪物!$B$4:$AK$100000,34,0)+VLOOKUP(C727*100+10*(G727-1),[1]导表_副本怪物!$B$4:$AK$100000,35,0))*20)*1000)/1000)</f>
        <v>1174320</v>
      </c>
      <c r="K727" s="6"/>
      <c r="L727" s="6"/>
      <c r="M727" s="6">
        <v>1</v>
      </c>
      <c r="N727" s="6">
        <v>1</v>
      </c>
      <c r="O727" s="6"/>
      <c r="P727" s="6">
        <v>0</v>
      </c>
      <c r="Q727" s="6">
        <f t="shared" si="587"/>
        <v>32210</v>
      </c>
      <c r="R727" s="41">
        <f t="shared" si="588"/>
        <v>32201</v>
      </c>
      <c r="S727" s="41">
        <v>500</v>
      </c>
      <c r="T727" s="41">
        <f t="shared" si="648"/>
        <v>32202</v>
      </c>
      <c r="U727" s="41">
        <v>500</v>
      </c>
      <c r="V727" s="41">
        <f t="shared" si="649"/>
        <v>32203</v>
      </c>
      <c r="W727" s="41">
        <v>500</v>
      </c>
      <c r="X727" s="41">
        <f t="shared" si="531"/>
        <v>32204</v>
      </c>
      <c r="Y727" s="41">
        <v>500</v>
      </c>
      <c r="Z727" s="41">
        <f t="shared" si="532"/>
        <v>32205</v>
      </c>
      <c r="AA727" s="41">
        <v>500</v>
      </c>
      <c r="AB727" s="41">
        <f t="shared" si="533"/>
        <v>32206</v>
      </c>
      <c r="AC727" s="41">
        <v>500</v>
      </c>
      <c r="AD727" s="41">
        <f t="shared" si="542"/>
        <v>32207</v>
      </c>
      <c r="AE727" s="41">
        <v>1</v>
      </c>
      <c r="AF727" s="6"/>
      <c r="AG727" s="6"/>
      <c r="AH727" s="6">
        <f t="shared" ref="AH727" si="652">AH327</f>
        <v>1</v>
      </c>
      <c r="AI727" s="6" t="str">
        <f t="shared" ref="AI727:AJ727" si="653">AI327</f>
        <v>fightbg1</v>
      </c>
      <c r="AJ727" s="6" t="str">
        <f t="shared" si="653"/>
        <v>smallback_1</v>
      </c>
      <c r="AK727" s="18">
        <f>[1]导表_副本怪物!G4185</f>
        <v>32210</v>
      </c>
      <c r="AL727" s="5" t="str">
        <f t="shared" si="591"/>
        <v>map1_2</v>
      </c>
    </row>
    <row r="728" spans="1:38" s="2" customFormat="1" x14ac:dyDescent="0.3">
      <c r="A728" s="6">
        <v>2</v>
      </c>
      <c r="B728" s="6" t="str">
        <f t="shared" si="647"/>
        <v>2-323</v>
      </c>
      <c r="C728" s="29" t="s">
        <v>397</v>
      </c>
      <c r="D728" s="6" t="s">
        <v>1300</v>
      </c>
      <c r="E728" s="6"/>
      <c r="F728" s="6"/>
      <c r="G728" s="6">
        <v>2</v>
      </c>
      <c r="H728" s="6">
        <v>322</v>
      </c>
      <c r="I728" s="6">
        <f t="shared" ca="1" si="644"/>
        <v>1021309</v>
      </c>
      <c r="J728" s="6">
        <f ca="1">(INT((VLOOKUP(C728*100+10*(G728-1),[1]导表_副本怪物!$B$4:$AK$100000,23,0)*20+(VLOOKUP(C728*100+10*(G728-1),[1]导表_副本怪物!$B$4:$AK$100000,31,0)+VLOOKUP(C728*100+10*(G728-1),[1]导表_副本怪物!$B$4:$AK$100000,32,0)+VLOOKUP(C728*100+10*(G728-1),[1]导表_副本怪物!$B$4:$AK$100000,33,0)+VLOOKUP(C728*100+10*(G728-1),[1]导表_副本怪物!$B$4:$AK$100000,34,0)+VLOOKUP(C728*100+10*(G728-1),[1]导表_副本怪物!$B$4:$AK$100000,35,0))*20)*1000)/1000)</f>
        <v>1201540</v>
      </c>
      <c r="K728" s="6"/>
      <c r="L728" s="6"/>
      <c r="M728" s="6">
        <v>1</v>
      </c>
      <c r="N728" s="12">
        <v>1</v>
      </c>
      <c r="O728" s="12"/>
      <c r="P728" s="6">
        <v>0</v>
      </c>
      <c r="Q728" s="6">
        <f t="shared" si="587"/>
        <v>32310</v>
      </c>
      <c r="R728" s="41">
        <f t="shared" si="588"/>
        <v>32301</v>
      </c>
      <c r="S728" s="41">
        <v>500</v>
      </c>
      <c r="T728" s="41">
        <f t="shared" si="648"/>
        <v>32302</v>
      </c>
      <c r="U728" s="41">
        <v>500</v>
      </c>
      <c r="V728" s="41">
        <f t="shared" si="649"/>
        <v>32303</v>
      </c>
      <c r="W728" s="41">
        <v>500</v>
      </c>
      <c r="X728" s="41">
        <f t="shared" si="531"/>
        <v>32304</v>
      </c>
      <c r="Y728" s="41">
        <v>500</v>
      </c>
      <c r="Z728" s="41">
        <f t="shared" si="532"/>
        <v>32305</v>
      </c>
      <c r="AA728" s="41">
        <v>500</v>
      </c>
      <c r="AB728" s="41">
        <f t="shared" si="533"/>
        <v>32306</v>
      </c>
      <c r="AC728" s="41">
        <v>500</v>
      </c>
      <c r="AD728" s="41">
        <f t="shared" si="542"/>
        <v>32307</v>
      </c>
      <c r="AE728" s="41">
        <v>1</v>
      </c>
      <c r="AF728" s="6"/>
      <c r="AG728" s="6"/>
      <c r="AH728" s="6">
        <f t="shared" ref="AH728" si="654">AH328</f>
        <v>1</v>
      </c>
      <c r="AI728" s="6" t="str">
        <f t="shared" ref="AI728:AJ728" si="655">AI328</f>
        <v>fightbg1</v>
      </c>
      <c r="AJ728" s="6" t="str">
        <f t="shared" si="655"/>
        <v>smallback_1</v>
      </c>
      <c r="AK728" s="18">
        <f>[1]导表_副本怪物!G4186</f>
        <v>32310</v>
      </c>
      <c r="AL728" s="5" t="str">
        <f t="shared" si="591"/>
        <v>map1_3</v>
      </c>
    </row>
    <row r="729" spans="1:38" s="2" customFormat="1" x14ac:dyDescent="0.3">
      <c r="A729" s="6">
        <v>2</v>
      </c>
      <c r="B729" s="6" t="str">
        <f t="shared" si="647"/>
        <v>2-324</v>
      </c>
      <c r="C729" s="29" t="s">
        <v>398</v>
      </c>
      <c r="D729" s="6" t="s">
        <v>1301</v>
      </c>
      <c r="E729" s="6"/>
      <c r="F729" s="6"/>
      <c r="G729" s="6">
        <v>2</v>
      </c>
      <c r="H729" s="6">
        <v>323</v>
      </c>
      <c r="I729" s="6">
        <f t="shared" ca="1" si="644"/>
        <v>1044378</v>
      </c>
      <c r="J729" s="6">
        <f ca="1">(INT((VLOOKUP(C729*100+10*(G729-1),[1]导表_副本怪物!$B$4:$AK$100000,23,0)*20+(VLOOKUP(C729*100+10*(G729-1),[1]导表_副本怪物!$B$4:$AK$100000,31,0)+VLOOKUP(C729*100+10*(G729-1),[1]导表_副本怪物!$B$4:$AK$100000,32,0)+VLOOKUP(C729*100+10*(G729-1),[1]导表_副本怪物!$B$4:$AK$100000,33,0)+VLOOKUP(C729*100+10*(G729-1),[1]导表_副本怪物!$B$4:$AK$100000,34,0)+VLOOKUP(C729*100+10*(G729-1),[1]导表_副本怪物!$B$4:$AK$100000,35,0))*20)*1000)/1000)</f>
        <v>1228680</v>
      </c>
      <c r="K729" s="6"/>
      <c r="L729" s="6"/>
      <c r="M729" s="6">
        <v>1</v>
      </c>
      <c r="N729" s="6">
        <v>1</v>
      </c>
      <c r="O729" s="6"/>
      <c r="P729" s="6">
        <v>0</v>
      </c>
      <c r="Q729" s="6">
        <f t="shared" si="587"/>
        <v>32410</v>
      </c>
      <c r="R729" s="41">
        <f t="shared" si="588"/>
        <v>32401</v>
      </c>
      <c r="S729" s="41">
        <v>500</v>
      </c>
      <c r="T729" s="41">
        <f t="shared" si="648"/>
        <v>32402</v>
      </c>
      <c r="U729" s="41">
        <v>500</v>
      </c>
      <c r="V729" s="41">
        <f t="shared" si="649"/>
        <v>32403</v>
      </c>
      <c r="W729" s="41">
        <v>500</v>
      </c>
      <c r="X729" s="41">
        <f t="shared" si="531"/>
        <v>32404</v>
      </c>
      <c r="Y729" s="41">
        <v>500</v>
      </c>
      <c r="Z729" s="41">
        <f t="shared" si="532"/>
        <v>32405</v>
      </c>
      <c r="AA729" s="41">
        <v>500</v>
      </c>
      <c r="AB729" s="41">
        <f t="shared" si="533"/>
        <v>32406</v>
      </c>
      <c r="AC729" s="41">
        <v>500</v>
      </c>
      <c r="AD729" s="41">
        <f t="shared" si="542"/>
        <v>32407</v>
      </c>
      <c r="AE729" s="41">
        <v>1</v>
      </c>
      <c r="AF729" s="6"/>
      <c r="AG729" s="6"/>
      <c r="AH729" s="6">
        <f t="shared" ref="AH729" si="656">AH329</f>
        <v>1</v>
      </c>
      <c r="AI729" s="6" t="str">
        <f t="shared" ref="AI729:AJ729" si="657">AI329</f>
        <v>fightbg1</v>
      </c>
      <c r="AJ729" s="6" t="str">
        <f t="shared" si="657"/>
        <v>smallback_1</v>
      </c>
      <c r="AK729" s="18">
        <f>[1]导表_副本怪物!G4187</f>
        <v>32410</v>
      </c>
      <c r="AL729" s="5" t="str">
        <f t="shared" si="591"/>
        <v>map1_4</v>
      </c>
    </row>
    <row r="730" spans="1:38" s="2" customFormat="1" x14ac:dyDescent="0.3">
      <c r="A730" s="6">
        <v>2</v>
      </c>
      <c r="B730" s="11" t="str">
        <f t="shared" si="647"/>
        <v>2-325</v>
      </c>
      <c r="C730" s="29" t="s">
        <v>399</v>
      </c>
      <c r="D730" s="6" t="s">
        <v>1302</v>
      </c>
      <c r="E730" s="6"/>
      <c r="F730" s="6"/>
      <c r="G730" s="11">
        <v>2</v>
      </c>
      <c r="H730" s="6">
        <v>324</v>
      </c>
      <c r="I730" s="6">
        <f t="shared" ca="1" si="644"/>
        <v>1166149</v>
      </c>
      <c r="J730" s="6">
        <f ca="1">(INT((VLOOKUP(C730*100+10*(G730-1),[1]导表_副本怪物!$B$4:$AK$100000,23,0)*20+(VLOOKUP(C730*100+10*(G730-1),[1]导表_副本怪物!$B$4:$AK$100000,31,0)+VLOOKUP(C730*100+10*(G730-1),[1]导表_副本怪物!$B$4:$AK$100000,32,0)+VLOOKUP(C730*100+10*(G730-1),[1]导表_副本怪物!$B$4:$AK$100000,33,0)+VLOOKUP(C730*100+10*(G730-1),[1]导表_副本怪物!$B$4:$AK$100000,34,0)+VLOOKUP(C730*100+10*(G730-1),[1]导表_副本怪物!$B$4:$AK$100000,35,0))*20)*1000)/1000)</f>
        <v>1371940</v>
      </c>
      <c r="K730" s="6"/>
      <c r="L730" s="6"/>
      <c r="M730" s="6">
        <v>1</v>
      </c>
      <c r="N730" s="6">
        <v>1</v>
      </c>
      <c r="O730" s="6"/>
      <c r="P730" s="6">
        <v>0</v>
      </c>
      <c r="Q730" s="6">
        <f t="shared" si="587"/>
        <v>32510</v>
      </c>
      <c r="R730" s="41">
        <f t="shared" si="588"/>
        <v>32501</v>
      </c>
      <c r="S730" s="41">
        <v>500</v>
      </c>
      <c r="T730" s="41">
        <f t="shared" si="648"/>
        <v>32502</v>
      </c>
      <c r="U730" s="41">
        <v>500</v>
      </c>
      <c r="V730" s="41">
        <f t="shared" si="649"/>
        <v>32503</v>
      </c>
      <c r="W730" s="41">
        <v>500</v>
      </c>
      <c r="X730" s="41">
        <f t="shared" si="531"/>
        <v>32504</v>
      </c>
      <c r="Y730" s="41">
        <v>500</v>
      </c>
      <c r="Z730" s="41">
        <f t="shared" si="532"/>
        <v>32505</v>
      </c>
      <c r="AA730" s="41">
        <v>500</v>
      </c>
      <c r="AB730" s="41">
        <f t="shared" si="533"/>
        <v>32506</v>
      </c>
      <c r="AC730" s="41">
        <v>500</v>
      </c>
      <c r="AD730" s="41">
        <f t="shared" si="542"/>
        <v>32507</v>
      </c>
      <c r="AE730" s="41">
        <v>1</v>
      </c>
      <c r="AF730" s="6"/>
      <c r="AG730" s="6"/>
      <c r="AH730" s="6">
        <f t="shared" ref="AH730" si="658">AH330</f>
        <v>1</v>
      </c>
      <c r="AI730" s="6" t="str">
        <f t="shared" ref="AI730:AJ730" si="659">AI330</f>
        <v>fightbg1</v>
      </c>
      <c r="AJ730" s="6" t="str">
        <f t="shared" si="659"/>
        <v>smallback_1</v>
      </c>
      <c r="AK730" s="18">
        <f>[1]导表_副本怪物!G4188</f>
        <v>32510</v>
      </c>
      <c r="AL730" s="5" t="str">
        <f t="shared" si="591"/>
        <v>map1_5</v>
      </c>
    </row>
    <row r="731" spans="1:38" s="2" customFormat="1" x14ac:dyDescent="0.3">
      <c r="A731" s="6">
        <v>2</v>
      </c>
      <c r="B731" s="6" t="str">
        <f t="shared" si="647"/>
        <v>2-326</v>
      </c>
      <c r="C731" s="29" t="s">
        <v>400</v>
      </c>
      <c r="D731" s="6" t="s">
        <v>1303</v>
      </c>
      <c r="E731" s="6"/>
      <c r="F731" s="6"/>
      <c r="G731" s="6">
        <v>2</v>
      </c>
      <c r="H731" s="6">
        <v>325</v>
      </c>
      <c r="I731" s="6">
        <f t="shared" ca="1" si="644"/>
        <v>1064880</v>
      </c>
      <c r="J731" s="6">
        <f ca="1">(INT((VLOOKUP(C731*100+10*(G731-1),[1]导表_副本怪物!$B$4:$AK$100000,23,0)*20+(VLOOKUP(C731*100+10*(G731-1),[1]导表_副本怪物!$B$4:$AK$100000,31,0)+VLOOKUP(C731*100+10*(G731-1),[1]导表_副本怪物!$B$4:$AK$100000,32,0)+VLOOKUP(C731*100+10*(G731-1),[1]导表_副本怪物!$B$4:$AK$100000,33,0)+VLOOKUP(C731*100+10*(G731-1),[1]导表_副本怪物!$B$4:$AK$100000,34,0)+VLOOKUP(C731*100+10*(G731-1),[1]导表_副本怪物!$B$4:$AK$100000,35,0))*20)*1000)/1000)</f>
        <v>1252800</v>
      </c>
      <c r="K731" s="12" t="s">
        <v>2082</v>
      </c>
      <c r="L731" s="12" t="s">
        <v>2083</v>
      </c>
      <c r="M731" s="6">
        <v>1</v>
      </c>
      <c r="N731" s="12">
        <v>1</v>
      </c>
      <c r="O731" s="12"/>
      <c r="P731" s="6">
        <v>0</v>
      </c>
      <c r="Q731" s="6">
        <f t="shared" si="587"/>
        <v>32610</v>
      </c>
      <c r="R731" s="41">
        <f t="shared" si="588"/>
        <v>32601</v>
      </c>
      <c r="S731" s="41">
        <v>500</v>
      </c>
      <c r="T731" s="41">
        <f t="shared" si="648"/>
        <v>32602</v>
      </c>
      <c r="U731" s="41">
        <v>500</v>
      </c>
      <c r="V731" s="41">
        <f t="shared" si="649"/>
        <v>32603</v>
      </c>
      <c r="W731" s="41">
        <v>500</v>
      </c>
      <c r="X731" s="41">
        <f t="shared" si="531"/>
        <v>32604</v>
      </c>
      <c r="Y731" s="41">
        <v>500</v>
      </c>
      <c r="Z731" s="41">
        <f t="shared" si="532"/>
        <v>32605</v>
      </c>
      <c r="AA731" s="41">
        <v>500</v>
      </c>
      <c r="AB731" s="41">
        <f t="shared" si="533"/>
        <v>32606</v>
      </c>
      <c r="AC731" s="41">
        <v>500</v>
      </c>
      <c r="AD731" s="41">
        <f t="shared" si="542"/>
        <v>32607</v>
      </c>
      <c r="AE731" s="41">
        <v>1</v>
      </c>
      <c r="AF731" s="6"/>
      <c r="AG731" s="6"/>
      <c r="AH731" s="6">
        <f t="shared" ref="AH731" si="660">AH331</f>
        <v>1</v>
      </c>
      <c r="AI731" s="6" t="str">
        <f t="shared" ref="AI731:AJ731" si="661">AI331</f>
        <v>fightbg1</v>
      </c>
      <c r="AJ731" s="6" t="str">
        <f t="shared" si="661"/>
        <v>smallback_1</v>
      </c>
      <c r="AK731" s="18">
        <f>[1]导表_副本怪物!G4189</f>
        <v>32610</v>
      </c>
      <c r="AL731" s="5" t="str">
        <f t="shared" si="591"/>
        <v>map1_1</v>
      </c>
    </row>
    <row r="732" spans="1:38" s="2" customFormat="1" x14ac:dyDescent="0.3">
      <c r="A732" s="6">
        <v>2</v>
      </c>
      <c r="B732" s="6" t="str">
        <f t="shared" si="647"/>
        <v>2-327</v>
      </c>
      <c r="C732" s="29" t="s">
        <v>401</v>
      </c>
      <c r="D732" s="6" t="s">
        <v>1304</v>
      </c>
      <c r="E732" s="6"/>
      <c r="F732" s="6"/>
      <c r="G732" s="6">
        <v>2</v>
      </c>
      <c r="H732" s="6">
        <v>326</v>
      </c>
      <c r="I732" s="6">
        <f t="shared" ca="1" si="644"/>
        <v>1090176</v>
      </c>
      <c r="J732" s="6">
        <f ca="1">(INT((VLOOKUP(C732*100+10*(G732-1),[1]导表_副本怪物!$B$4:$AK$100000,23,0)*20+(VLOOKUP(C732*100+10*(G732-1),[1]导表_副本怪物!$B$4:$AK$100000,31,0)+VLOOKUP(C732*100+10*(G732-1),[1]导表_副本怪物!$B$4:$AK$100000,32,0)+VLOOKUP(C732*100+10*(G732-1),[1]导表_副本怪物!$B$4:$AK$100000,33,0)+VLOOKUP(C732*100+10*(G732-1),[1]导表_副本怪物!$B$4:$AK$100000,34,0)+VLOOKUP(C732*100+10*(G732-1),[1]导表_副本怪物!$B$4:$AK$100000,35,0))*20)*1000)/1000)</f>
        <v>1282560</v>
      </c>
      <c r="K732" s="6"/>
      <c r="L732" s="6"/>
      <c r="M732" s="6">
        <v>1</v>
      </c>
      <c r="N732" s="6">
        <v>1</v>
      </c>
      <c r="O732" s="6"/>
      <c r="P732" s="6">
        <v>0</v>
      </c>
      <c r="Q732" s="6">
        <f t="shared" si="587"/>
        <v>32710</v>
      </c>
      <c r="R732" s="41">
        <f t="shared" si="588"/>
        <v>32701</v>
      </c>
      <c r="S732" s="41">
        <v>500</v>
      </c>
      <c r="T732" s="41">
        <f t="shared" si="648"/>
        <v>32702</v>
      </c>
      <c r="U732" s="41">
        <v>500</v>
      </c>
      <c r="V732" s="41">
        <f t="shared" si="649"/>
        <v>32703</v>
      </c>
      <c r="W732" s="41">
        <v>500</v>
      </c>
      <c r="X732" s="41">
        <f t="shared" si="531"/>
        <v>32704</v>
      </c>
      <c r="Y732" s="41">
        <v>500</v>
      </c>
      <c r="Z732" s="41">
        <f t="shared" si="532"/>
        <v>32705</v>
      </c>
      <c r="AA732" s="41">
        <v>500</v>
      </c>
      <c r="AB732" s="41">
        <f t="shared" si="533"/>
        <v>32706</v>
      </c>
      <c r="AC732" s="41">
        <v>500</v>
      </c>
      <c r="AD732" s="41">
        <f t="shared" si="542"/>
        <v>32707</v>
      </c>
      <c r="AE732" s="41">
        <v>1</v>
      </c>
      <c r="AF732" s="6"/>
      <c r="AG732" s="6"/>
      <c r="AH732" s="6">
        <f t="shared" ref="AH732" si="662">AH332</f>
        <v>1</v>
      </c>
      <c r="AI732" s="6" t="str">
        <f t="shared" ref="AI732:AJ732" si="663">AI332</f>
        <v>fightbg1</v>
      </c>
      <c r="AJ732" s="6" t="str">
        <f t="shared" si="663"/>
        <v>smallback_1</v>
      </c>
      <c r="AK732" s="18">
        <f>[1]导表_副本怪物!G4190</f>
        <v>32710</v>
      </c>
      <c r="AL732" s="5" t="str">
        <f t="shared" si="591"/>
        <v>map1_2</v>
      </c>
    </row>
    <row r="733" spans="1:38" s="2" customFormat="1" x14ac:dyDescent="0.3">
      <c r="A733" s="6">
        <v>2</v>
      </c>
      <c r="B733" s="6" t="str">
        <f t="shared" si="647"/>
        <v>2-328</v>
      </c>
      <c r="C733" s="29" t="s">
        <v>402</v>
      </c>
      <c r="D733" s="6" t="s">
        <v>1305</v>
      </c>
      <c r="E733" s="6"/>
      <c r="F733" s="6"/>
      <c r="G733" s="6">
        <v>2</v>
      </c>
      <c r="H733" s="6">
        <v>327</v>
      </c>
      <c r="I733" s="6">
        <f t="shared" ca="1" si="644"/>
        <v>1115506</v>
      </c>
      <c r="J733" s="6">
        <f ca="1">(INT((VLOOKUP(C733*100+10*(G733-1),[1]导表_副本怪物!$B$4:$AK$100000,23,0)*20+(VLOOKUP(C733*100+10*(G733-1),[1]导表_副本怪物!$B$4:$AK$100000,31,0)+VLOOKUP(C733*100+10*(G733-1),[1]导表_副本怪物!$B$4:$AK$100000,32,0)+VLOOKUP(C733*100+10*(G733-1),[1]导表_副本怪物!$B$4:$AK$100000,33,0)+VLOOKUP(C733*100+10*(G733-1),[1]导表_副本怪物!$B$4:$AK$100000,34,0)+VLOOKUP(C733*100+10*(G733-1),[1]导表_副本怪物!$B$4:$AK$100000,35,0))*20)*1000)/1000)</f>
        <v>1312360</v>
      </c>
      <c r="K733" s="6"/>
      <c r="L733" s="6"/>
      <c r="M733" s="6">
        <v>1</v>
      </c>
      <c r="N733" s="6">
        <v>1</v>
      </c>
      <c r="O733" s="6"/>
      <c r="P733" s="6">
        <v>0</v>
      </c>
      <c r="Q733" s="6">
        <f t="shared" si="587"/>
        <v>32810</v>
      </c>
      <c r="R733" s="41">
        <f t="shared" si="588"/>
        <v>32801</v>
      </c>
      <c r="S733" s="41">
        <v>500</v>
      </c>
      <c r="T733" s="41">
        <f t="shared" si="648"/>
        <v>32802</v>
      </c>
      <c r="U733" s="41">
        <v>500</v>
      </c>
      <c r="V733" s="41">
        <f t="shared" si="649"/>
        <v>32803</v>
      </c>
      <c r="W733" s="41">
        <v>500</v>
      </c>
      <c r="X733" s="41">
        <f t="shared" si="531"/>
        <v>32804</v>
      </c>
      <c r="Y733" s="41">
        <v>500</v>
      </c>
      <c r="Z733" s="41">
        <f t="shared" si="532"/>
        <v>32805</v>
      </c>
      <c r="AA733" s="41">
        <v>500</v>
      </c>
      <c r="AB733" s="41">
        <f t="shared" si="533"/>
        <v>32806</v>
      </c>
      <c r="AC733" s="41">
        <v>500</v>
      </c>
      <c r="AD733" s="41">
        <f t="shared" si="542"/>
        <v>32807</v>
      </c>
      <c r="AE733" s="41">
        <v>1</v>
      </c>
      <c r="AF733" s="6"/>
      <c r="AG733" s="6"/>
      <c r="AH733" s="6">
        <f t="shared" ref="AH733" si="664">AH333</f>
        <v>1</v>
      </c>
      <c r="AI733" s="6" t="str">
        <f t="shared" ref="AI733:AJ733" si="665">AI333</f>
        <v>fightbg1</v>
      </c>
      <c r="AJ733" s="6" t="str">
        <f t="shared" si="665"/>
        <v>smallback_1</v>
      </c>
      <c r="AK733" s="18">
        <f>[1]导表_副本怪物!G4191</f>
        <v>32810</v>
      </c>
      <c r="AL733" s="5" t="str">
        <f t="shared" si="591"/>
        <v>map1_3</v>
      </c>
    </row>
    <row r="734" spans="1:38" s="2" customFormat="1" x14ac:dyDescent="0.3">
      <c r="A734" s="6">
        <v>2</v>
      </c>
      <c r="B734" s="6" t="str">
        <f t="shared" si="647"/>
        <v>2-329</v>
      </c>
      <c r="C734" s="29" t="s">
        <v>403</v>
      </c>
      <c r="D734" s="6" t="s">
        <v>1306</v>
      </c>
      <c r="E734" s="6"/>
      <c r="F734" s="6"/>
      <c r="G734" s="6">
        <v>2</v>
      </c>
      <c r="H734" s="6">
        <v>328</v>
      </c>
      <c r="I734" s="6">
        <f t="shared" ca="1" si="644"/>
        <v>1140819</v>
      </c>
      <c r="J734" s="6">
        <f ca="1">(INT((VLOOKUP(C734*100+10*(G734-1),[1]导表_副本怪物!$B$4:$AK$100000,23,0)*20+(VLOOKUP(C734*100+10*(G734-1),[1]导表_副本怪物!$B$4:$AK$100000,31,0)+VLOOKUP(C734*100+10*(G734-1),[1]导表_副本怪物!$B$4:$AK$100000,32,0)+VLOOKUP(C734*100+10*(G734-1),[1]导表_副本怪物!$B$4:$AK$100000,33,0)+VLOOKUP(C734*100+10*(G734-1),[1]导表_副本怪物!$B$4:$AK$100000,34,0)+VLOOKUP(C734*100+10*(G734-1),[1]导表_副本怪物!$B$4:$AK$100000,35,0))*20)*1000)/1000)</f>
        <v>1342140</v>
      </c>
      <c r="K734" s="6"/>
      <c r="L734" s="6"/>
      <c r="M734" s="6">
        <v>1</v>
      </c>
      <c r="N734" s="12">
        <v>1</v>
      </c>
      <c r="O734" s="12"/>
      <c r="P734" s="6">
        <v>0</v>
      </c>
      <c r="Q734" s="6">
        <f t="shared" si="587"/>
        <v>32910</v>
      </c>
      <c r="R734" s="41">
        <f t="shared" si="588"/>
        <v>32901</v>
      </c>
      <c r="S734" s="41">
        <v>500</v>
      </c>
      <c r="T734" s="41">
        <f t="shared" si="648"/>
        <v>32902</v>
      </c>
      <c r="U734" s="41">
        <v>500</v>
      </c>
      <c r="V734" s="41">
        <f t="shared" si="649"/>
        <v>32903</v>
      </c>
      <c r="W734" s="41">
        <v>500</v>
      </c>
      <c r="X734" s="41">
        <f t="shared" si="531"/>
        <v>32904</v>
      </c>
      <c r="Y734" s="41">
        <v>500</v>
      </c>
      <c r="Z734" s="41">
        <f t="shared" si="532"/>
        <v>32905</v>
      </c>
      <c r="AA734" s="41">
        <v>500</v>
      </c>
      <c r="AB734" s="41">
        <f t="shared" si="533"/>
        <v>32906</v>
      </c>
      <c r="AC734" s="41">
        <v>500</v>
      </c>
      <c r="AD734" s="41">
        <f t="shared" si="542"/>
        <v>32907</v>
      </c>
      <c r="AE734" s="41">
        <v>1</v>
      </c>
      <c r="AF734" s="6"/>
      <c r="AG734" s="6"/>
      <c r="AH734" s="6">
        <f t="shared" ref="AH734" si="666">AH334</f>
        <v>1</v>
      </c>
      <c r="AI734" s="6" t="str">
        <f t="shared" ref="AI734:AJ734" si="667">AI334</f>
        <v>fightbg1</v>
      </c>
      <c r="AJ734" s="6" t="str">
        <f t="shared" si="667"/>
        <v>smallback_1</v>
      </c>
      <c r="AK734" s="18">
        <f>[1]导表_副本怪物!G4192</f>
        <v>32910</v>
      </c>
      <c r="AL734" s="5" t="str">
        <f t="shared" si="591"/>
        <v>map1_4</v>
      </c>
    </row>
    <row r="735" spans="1:38" s="2" customFormat="1" x14ac:dyDescent="0.3">
      <c r="A735" s="6">
        <v>2</v>
      </c>
      <c r="B735" s="11" t="str">
        <f t="shared" si="647"/>
        <v>2-330</v>
      </c>
      <c r="C735" s="29" t="s">
        <v>404</v>
      </c>
      <c r="D735" s="6" t="s">
        <v>1307</v>
      </c>
      <c r="E735" s="6"/>
      <c r="F735" s="6"/>
      <c r="G735" s="11">
        <v>2</v>
      </c>
      <c r="H735" s="6">
        <v>329</v>
      </c>
      <c r="I735" s="6">
        <f t="shared" ca="1" si="644"/>
        <v>1272620</v>
      </c>
      <c r="J735" s="6">
        <f ca="1">(INT((VLOOKUP(C735*100+10*(G735-1),[1]导表_副本怪物!$B$4:$AK$100000,23,0)*20+(VLOOKUP(C735*100+10*(G735-1),[1]导表_副本怪物!$B$4:$AK$100000,31,0)+VLOOKUP(C735*100+10*(G735-1),[1]导表_副本怪物!$B$4:$AK$100000,32,0)+VLOOKUP(C735*100+10*(G735-1),[1]导表_副本怪物!$B$4:$AK$100000,33,0)+VLOOKUP(C735*100+10*(G735-1),[1]导表_副本怪物!$B$4:$AK$100000,34,0)+VLOOKUP(C735*100+10*(G735-1),[1]导表_副本怪物!$B$4:$AK$100000,35,0))*20)*1000)/1000)</f>
        <v>1497200</v>
      </c>
      <c r="K735" s="6"/>
      <c r="L735" s="6"/>
      <c r="M735" s="6">
        <v>1</v>
      </c>
      <c r="N735" s="6">
        <v>1</v>
      </c>
      <c r="O735" s="6"/>
      <c r="P735" s="6">
        <v>0</v>
      </c>
      <c r="Q735" s="6">
        <f t="shared" si="587"/>
        <v>33010</v>
      </c>
      <c r="R735" s="41">
        <f t="shared" si="588"/>
        <v>33001</v>
      </c>
      <c r="S735" s="41">
        <v>500</v>
      </c>
      <c r="T735" s="41">
        <f t="shared" si="648"/>
        <v>33002</v>
      </c>
      <c r="U735" s="41">
        <v>500</v>
      </c>
      <c r="V735" s="41">
        <f t="shared" si="649"/>
        <v>33003</v>
      </c>
      <c r="W735" s="41">
        <v>500</v>
      </c>
      <c r="X735" s="41">
        <f t="shared" si="531"/>
        <v>33004</v>
      </c>
      <c r="Y735" s="41">
        <v>500</v>
      </c>
      <c r="Z735" s="41">
        <f t="shared" si="532"/>
        <v>33005</v>
      </c>
      <c r="AA735" s="41">
        <v>500</v>
      </c>
      <c r="AB735" s="41">
        <f t="shared" si="533"/>
        <v>33006</v>
      </c>
      <c r="AC735" s="41">
        <v>500</v>
      </c>
      <c r="AD735" s="41">
        <f t="shared" si="542"/>
        <v>33007</v>
      </c>
      <c r="AE735" s="41">
        <v>1</v>
      </c>
      <c r="AF735" s="6"/>
      <c r="AG735" s="6"/>
      <c r="AH735" s="6">
        <f t="shared" ref="AH735" si="668">AH335</f>
        <v>1</v>
      </c>
      <c r="AI735" s="6" t="str">
        <f t="shared" ref="AI735:AJ735" si="669">AI335</f>
        <v>fightbg1</v>
      </c>
      <c r="AJ735" s="6" t="str">
        <f t="shared" si="669"/>
        <v>smallback_1</v>
      </c>
      <c r="AK735" s="18">
        <f>[1]导表_副本怪物!G4193</f>
        <v>33010</v>
      </c>
      <c r="AL735" s="5" t="str">
        <f t="shared" si="591"/>
        <v>map1_5</v>
      </c>
    </row>
    <row r="736" spans="1:38" s="2" customFormat="1" x14ac:dyDescent="0.3">
      <c r="A736" s="6">
        <v>2</v>
      </c>
      <c r="B736" s="6" t="str">
        <f t="shared" si="647"/>
        <v>2-331</v>
      </c>
      <c r="C736" s="29" t="s">
        <v>405</v>
      </c>
      <c r="D736" s="6" t="s">
        <v>1308</v>
      </c>
      <c r="E736" s="6"/>
      <c r="F736" s="6"/>
      <c r="G736" s="6">
        <v>2</v>
      </c>
      <c r="H736" s="6">
        <v>330</v>
      </c>
      <c r="I736" s="6">
        <f t="shared" ca="1" si="644"/>
        <v>1161593</v>
      </c>
      <c r="J736" s="6">
        <f ca="1">(INT((VLOOKUP(C736*100+10*(G736-1),[1]导表_副本怪物!$B$4:$AK$100000,23,0)*20+(VLOOKUP(C736*100+10*(G736-1),[1]导表_副本怪物!$B$4:$AK$100000,31,0)+VLOOKUP(C736*100+10*(G736-1),[1]导表_副本怪物!$B$4:$AK$100000,32,0)+VLOOKUP(C736*100+10*(G736-1),[1]导表_副本怪物!$B$4:$AK$100000,33,0)+VLOOKUP(C736*100+10*(G736-1),[1]导表_副本怪物!$B$4:$AK$100000,34,0)+VLOOKUP(C736*100+10*(G736-1),[1]导表_副本怪物!$B$4:$AK$100000,35,0))*20)*1000)/1000)</f>
        <v>1366580</v>
      </c>
      <c r="K736" s="12" t="s">
        <v>2084</v>
      </c>
      <c r="L736" s="12" t="s">
        <v>2083</v>
      </c>
      <c r="M736" s="6">
        <v>1</v>
      </c>
      <c r="N736" s="6">
        <v>1</v>
      </c>
      <c r="O736" s="6"/>
      <c r="P736" s="6">
        <v>0</v>
      </c>
      <c r="Q736" s="6">
        <f t="shared" si="587"/>
        <v>33110</v>
      </c>
      <c r="R736" s="41">
        <f t="shared" si="588"/>
        <v>33101</v>
      </c>
      <c r="S736" s="41">
        <v>500</v>
      </c>
      <c r="T736" s="41">
        <f t="shared" si="648"/>
        <v>33102</v>
      </c>
      <c r="U736" s="41">
        <v>500</v>
      </c>
      <c r="V736" s="41">
        <f t="shared" si="649"/>
        <v>33103</v>
      </c>
      <c r="W736" s="41">
        <v>500</v>
      </c>
      <c r="X736" s="41">
        <f t="shared" ref="X736:X799" si="670">R736+3</f>
        <v>33104</v>
      </c>
      <c r="Y736" s="41">
        <v>500</v>
      </c>
      <c r="Z736" s="41">
        <f t="shared" ref="Z736:Z799" si="671">R736+4</f>
        <v>33105</v>
      </c>
      <c r="AA736" s="41">
        <v>500</v>
      </c>
      <c r="AB736" s="41">
        <f t="shared" ref="AB736:AB799" si="672">R736+5</f>
        <v>33106</v>
      </c>
      <c r="AC736" s="41">
        <v>500</v>
      </c>
      <c r="AD736" s="41">
        <f t="shared" si="542"/>
        <v>33107</v>
      </c>
      <c r="AE736" s="41">
        <v>1</v>
      </c>
      <c r="AF736" s="6"/>
      <c r="AG736" s="6"/>
      <c r="AH736" s="6">
        <f t="shared" ref="AH736" si="673">AH336</f>
        <v>1</v>
      </c>
      <c r="AI736" s="6" t="str">
        <f t="shared" ref="AI736:AJ736" si="674">AI336</f>
        <v>fightbg1</v>
      </c>
      <c r="AJ736" s="6" t="str">
        <f t="shared" si="674"/>
        <v>smallback_1</v>
      </c>
      <c r="AK736" s="18">
        <f>[1]导表_副本怪物!G4194</f>
        <v>33110</v>
      </c>
      <c r="AL736" s="5" t="str">
        <f t="shared" si="591"/>
        <v>map1_1</v>
      </c>
    </row>
    <row r="737" spans="1:38" s="2" customFormat="1" x14ac:dyDescent="0.3">
      <c r="A737" s="6">
        <v>2</v>
      </c>
      <c r="B737" s="6" t="str">
        <f t="shared" si="647"/>
        <v>2-332</v>
      </c>
      <c r="C737" s="29" t="s">
        <v>406</v>
      </c>
      <c r="D737" s="6" t="s">
        <v>1309</v>
      </c>
      <c r="E737" s="6"/>
      <c r="F737" s="6"/>
      <c r="G737" s="6">
        <v>2</v>
      </c>
      <c r="H737" s="6">
        <v>331</v>
      </c>
      <c r="I737" s="6">
        <f t="shared" ca="1" si="644"/>
        <v>1189371</v>
      </c>
      <c r="J737" s="6">
        <f ca="1">(INT((VLOOKUP(C737*100+10*(G737-1),[1]导表_副本怪物!$B$4:$AK$100000,23,0)*20+(VLOOKUP(C737*100+10*(G737-1),[1]导表_副本怪物!$B$4:$AK$100000,31,0)+VLOOKUP(C737*100+10*(G737-1),[1]导表_副本怪物!$B$4:$AK$100000,32,0)+VLOOKUP(C737*100+10*(G737-1),[1]导表_副本怪物!$B$4:$AK$100000,33,0)+VLOOKUP(C737*100+10*(G737-1),[1]导表_副本怪物!$B$4:$AK$100000,34,0)+VLOOKUP(C737*100+10*(G737-1),[1]导表_副本怪物!$B$4:$AK$100000,35,0))*20)*1000)/1000)</f>
        <v>1399260</v>
      </c>
      <c r="K737" s="6"/>
      <c r="L737" s="6"/>
      <c r="M737" s="6">
        <v>1</v>
      </c>
      <c r="N737" s="12">
        <v>1</v>
      </c>
      <c r="O737" s="12"/>
      <c r="P737" s="6">
        <v>0</v>
      </c>
      <c r="Q737" s="6">
        <f t="shared" si="587"/>
        <v>33210</v>
      </c>
      <c r="R737" s="41">
        <f t="shared" si="588"/>
        <v>33201</v>
      </c>
      <c r="S737" s="41">
        <v>500</v>
      </c>
      <c r="T737" s="41">
        <f t="shared" si="648"/>
        <v>33202</v>
      </c>
      <c r="U737" s="41">
        <v>500</v>
      </c>
      <c r="V737" s="41">
        <f t="shared" si="649"/>
        <v>33203</v>
      </c>
      <c r="W737" s="41">
        <v>500</v>
      </c>
      <c r="X737" s="41">
        <f t="shared" si="670"/>
        <v>33204</v>
      </c>
      <c r="Y737" s="41">
        <v>500</v>
      </c>
      <c r="Z737" s="41">
        <f t="shared" si="671"/>
        <v>33205</v>
      </c>
      <c r="AA737" s="41">
        <v>500</v>
      </c>
      <c r="AB737" s="41">
        <f t="shared" si="672"/>
        <v>33206</v>
      </c>
      <c r="AC737" s="41">
        <v>500</v>
      </c>
      <c r="AD737" s="41">
        <f t="shared" si="542"/>
        <v>33207</v>
      </c>
      <c r="AE737" s="41">
        <v>1</v>
      </c>
      <c r="AF737" s="6"/>
      <c r="AG737" s="6"/>
      <c r="AH737" s="6">
        <f t="shared" ref="AH737" si="675">AH337</f>
        <v>1</v>
      </c>
      <c r="AI737" s="6" t="str">
        <f t="shared" ref="AI737:AJ737" si="676">AI337</f>
        <v>fightbg1</v>
      </c>
      <c r="AJ737" s="6" t="str">
        <f t="shared" si="676"/>
        <v>smallback_1</v>
      </c>
      <c r="AK737" s="18">
        <f>[1]导表_副本怪物!G4195</f>
        <v>33210</v>
      </c>
      <c r="AL737" s="5" t="str">
        <f t="shared" si="591"/>
        <v>map1_2</v>
      </c>
    </row>
    <row r="738" spans="1:38" s="2" customFormat="1" x14ac:dyDescent="0.3">
      <c r="A738" s="6">
        <v>2</v>
      </c>
      <c r="B738" s="6" t="str">
        <f t="shared" si="647"/>
        <v>2-333</v>
      </c>
      <c r="C738" s="29" t="s">
        <v>407</v>
      </c>
      <c r="D738" s="6" t="s">
        <v>1310</v>
      </c>
      <c r="E738" s="6"/>
      <c r="F738" s="6"/>
      <c r="G738" s="6">
        <v>2</v>
      </c>
      <c r="H738" s="6">
        <v>332</v>
      </c>
      <c r="I738" s="6">
        <f t="shared" ca="1" si="644"/>
        <v>1217064</v>
      </c>
      <c r="J738" s="6">
        <f ca="1">(INT((VLOOKUP(C738*100+10*(G738-1),[1]导表_副本怪物!$B$4:$AK$100000,23,0)*20+(VLOOKUP(C738*100+10*(G738-1),[1]导表_副本怪物!$B$4:$AK$100000,31,0)+VLOOKUP(C738*100+10*(G738-1),[1]导表_副本怪物!$B$4:$AK$100000,32,0)+VLOOKUP(C738*100+10*(G738-1),[1]导表_副本怪物!$B$4:$AK$100000,33,0)+VLOOKUP(C738*100+10*(G738-1),[1]导表_副本怪物!$B$4:$AK$100000,34,0)+VLOOKUP(C738*100+10*(G738-1),[1]导表_副本怪物!$B$4:$AK$100000,35,0))*20)*1000)/1000)</f>
        <v>1431840</v>
      </c>
      <c r="K738" s="6"/>
      <c r="L738" s="6"/>
      <c r="M738" s="6">
        <v>1</v>
      </c>
      <c r="N738" s="6">
        <v>1</v>
      </c>
      <c r="O738" s="6"/>
      <c r="P738" s="6">
        <v>0</v>
      </c>
      <c r="Q738" s="6">
        <f t="shared" si="587"/>
        <v>33310</v>
      </c>
      <c r="R738" s="41">
        <f t="shared" si="588"/>
        <v>33301</v>
      </c>
      <c r="S738" s="41">
        <v>500</v>
      </c>
      <c r="T738" s="41">
        <f t="shared" si="648"/>
        <v>33302</v>
      </c>
      <c r="U738" s="41">
        <v>500</v>
      </c>
      <c r="V738" s="41">
        <f t="shared" si="649"/>
        <v>33303</v>
      </c>
      <c r="W738" s="41">
        <v>500</v>
      </c>
      <c r="X738" s="41">
        <f t="shared" si="670"/>
        <v>33304</v>
      </c>
      <c r="Y738" s="41">
        <v>500</v>
      </c>
      <c r="Z738" s="41">
        <f t="shared" si="671"/>
        <v>33305</v>
      </c>
      <c r="AA738" s="41">
        <v>500</v>
      </c>
      <c r="AB738" s="41">
        <f t="shared" si="672"/>
        <v>33306</v>
      </c>
      <c r="AC738" s="41">
        <v>500</v>
      </c>
      <c r="AD738" s="41">
        <f t="shared" si="542"/>
        <v>33307</v>
      </c>
      <c r="AE738" s="41">
        <v>1</v>
      </c>
      <c r="AF738" s="6"/>
      <c r="AG738" s="6"/>
      <c r="AH738" s="6">
        <f t="shared" ref="AH738" si="677">AH338</f>
        <v>1</v>
      </c>
      <c r="AI738" s="6" t="str">
        <f t="shared" ref="AI738:AJ738" si="678">AI338</f>
        <v>fightbg1</v>
      </c>
      <c r="AJ738" s="6" t="str">
        <f t="shared" si="678"/>
        <v>smallback_1</v>
      </c>
      <c r="AK738" s="18">
        <f>[1]导表_副本怪物!G4196</f>
        <v>33310</v>
      </c>
      <c r="AL738" s="5" t="str">
        <f t="shared" si="591"/>
        <v>map1_3</v>
      </c>
    </row>
    <row r="739" spans="1:38" s="2" customFormat="1" x14ac:dyDescent="0.3">
      <c r="A739" s="6">
        <v>2</v>
      </c>
      <c r="B739" s="6" t="str">
        <f t="shared" si="647"/>
        <v>2-334</v>
      </c>
      <c r="C739" s="29" t="s">
        <v>408</v>
      </c>
      <c r="D739" s="6" t="s">
        <v>1311</v>
      </c>
      <c r="E739" s="6"/>
      <c r="F739" s="6"/>
      <c r="G739" s="6">
        <v>2</v>
      </c>
      <c r="H739" s="6">
        <v>333</v>
      </c>
      <c r="I739" s="6">
        <f t="shared" ca="1" si="644"/>
        <v>1244825</v>
      </c>
      <c r="J739" s="6">
        <f ca="1">(INT((VLOOKUP(C739*100+10*(G739-1),[1]导表_副本怪物!$B$4:$AK$100000,23,0)*20+(VLOOKUP(C739*100+10*(G739-1),[1]导表_副本怪物!$B$4:$AK$100000,31,0)+VLOOKUP(C739*100+10*(G739-1),[1]导表_副本怪物!$B$4:$AK$100000,32,0)+VLOOKUP(C739*100+10*(G739-1),[1]导表_副本怪物!$B$4:$AK$100000,33,0)+VLOOKUP(C739*100+10*(G739-1),[1]导表_副本怪物!$B$4:$AK$100000,34,0)+VLOOKUP(C739*100+10*(G739-1),[1]导表_副本怪物!$B$4:$AK$100000,35,0))*20)*1000)/1000)</f>
        <v>1464500</v>
      </c>
      <c r="K739" s="6"/>
      <c r="L739" s="6"/>
      <c r="M739" s="6">
        <v>1</v>
      </c>
      <c r="N739" s="6">
        <v>1</v>
      </c>
      <c r="O739" s="6"/>
      <c r="P739" s="6">
        <v>0</v>
      </c>
      <c r="Q739" s="6">
        <f t="shared" si="587"/>
        <v>33410</v>
      </c>
      <c r="R739" s="41">
        <f t="shared" si="588"/>
        <v>33401</v>
      </c>
      <c r="S739" s="41">
        <v>500</v>
      </c>
      <c r="T739" s="41">
        <f t="shared" si="648"/>
        <v>33402</v>
      </c>
      <c r="U739" s="41">
        <v>500</v>
      </c>
      <c r="V739" s="41">
        <f t="shared" si="649"/>
        <v>33403</v>
      </c>
      <c r="W739" s="41">
        <v>500</v>
      </c>
      <c r="X739" s="41">
        <f t="shared" si="670"/>
        <v>33404</v>
      </c>
      <c r="Y739" s="41">
        <v>500</v>
      </c>
      <c r="Z739" s="41">
        <f t="shared" si="671"/>
        <v>33405</v>
      </c>
      <c r="AA739" s="41">
        <v>500</v>
      </c>
      <c r="AB739" s="41">
        <f t="shared" si="672"/>
        <v>33406</v>
      </c>
      <c r="AC739" s="41">
        <v>500</v>
      </c>
      <c r="AD739" s="41">
        <f t="shared" si="542"/>
        <v>33407</v>
      </c>
      <c r="AE739" s="41">
        <v>1</v>
      </c>
      <c r="AF739" s="6"/>
      <c r="AG739" s="6"/>
      <c r="AH739" s="6">
        <f t="shared" ref="AH739" si="679">AH339</f>
        <v>1</v>
      </c>
      <c r="AI739" s="6" t="str">
        <f t="shared" ref="AI739:AJ739" si="680">AI339</f>
        <v>fightbg1</v>
      </c>
      <c r="AJ739" s="6" t="str">
        <f t="shared" si="680"/>
        <v>smallback_1</v>
      </c>
      <c r="AK739" s="18">
        <f>[1]导表_副本怪物!G4197</f>
        <v>33410</v>
      </c>
      <c r="AL739" s="5" t="str">
        <f t="shared" si="591"/>
        <v>map1_4</v>
      </c>
    </row>
    <row r="740" spans="1:38" s="2" customFormat="1" x14ac:dyDescent="0.3">
      <c r="A740" s="6">
        <v>2</v>
      </c>
      <c r="B740" s="11" t="str">
        <f t="shared" si="647"/>
        <v>2-335</v>
      </c>
      <c r="C740" s="29" t="s">
        <v>409</v>
      </c>
      <c r="D740" s="6" t="s">
        <v>1312</v>
      </c>
      <c r="E740" s="6"/>
      <c r="F740" s="6"/>
      <c r="G740" s="11">
        <v>2</v>
      </c>
      <c r="H740" s="6">
        <v>334</v>
      </c>
      <c r="I740" s="6">
        <f t="shared" ca="1" si="644"/>
        <v>1387217</v>
      </c>
      <c r="J740" s="6">
        <f ca="1">(INT((VLOOKUP(C740*100+10*(G740-1),[1]导表_副本怪物!$B$4:$AK$100000,23,0)*20+(VLOOKUP(C740*100+10*(G740-1),[1]导表_副本怪物!$B$4:$AK$100000,31,0)+VLOOKUP(C740*100+10*(G740-1),[1]导表_副本怪物!$B$4:$AK$100000,32,0)+VLOOKUP(C740*100+10*(G740-1),[1]导表_副本怪物!$B$4:$AK$100000,33,0)+VLOOKUP(C740*100+10*(G740-1),[1]导表_副本怪物!$B$4:$AK$100000,34,0)+VLOOKUP(C740*100+10*(G740-1),[1]导表_副本怪物!$B$4:$AK$100000,35,0))*20)*1000)/1000)</f>
        <v>1632020</v>
      </c>
      <c r="K740" s="6"/>
      <c r="L740" s="6"/>
      <c r="M740" s="6">
        <v>1</v>
      </c>
      <c r="N740" s="12">
        <v>1</v>
      </c>
      <c r="O740" s="12"/>
      <c r="P740" s="6">
        <v>0</v>
      </c>
      <c r="Q740" s="6">
        <f t="shared" si="587"/>
        <v>33510</v>
      </c>
      <c r="R740" s="41">
        <f t="shared" si="588"/>
        <v>33501</v>
      </c>
      <c r="S740" s="41">
        <v>500</v>
      </c>
      <c r="T740" s="41">
        <f t="shared" si="648"/>
        <v>33502</v>
      </c>
      <c r="U740" s="41">
        <v>500</v>
      </c>
      <c r="V740" s="41">
        <f t="shared" si="649"/>
        <v>33503</v>
      </c>
      <c r="W740" s="41">
        <v>500</v>
      </c>
      <c r="X740" s="41">
        <f t="shared" si="670"/>
        <v>33504</v>
      </c>
      <c r="Y740" s="41">
        <v>500</v>
      </c>
      <c r="Z740" s="41">
        <f t="shared" si="671"/>
        <v>33505</v>
      </c>
      <c r="AA740" s="41">
        <v>500</v>
      </c>
      <c r="AB740" s="41">
        <f t="shared" si="672"/>
        <v>33506</v>
      </c>
      <c r="AC740" s="41">
        <v>500</v>
      </c>
      <c r="AD740" s="41">
        <f t="shared" ref="AD740:AD803" si="681">R740+6</f>
        <v>33507</v>
      </c>
      <c r="AE740" s="41">
        <v>1</v>
      </c>
      <c r="AF740" s="6"/>
      <c r="AG740" s="6"/>
      <c r="AH740" s="6">
        <f t="shared" ref="AH740" si="682">AH340</f>
        <v>1</v>
      </c>
      <c r="AI740" s="6" t="str">
        <f t="shared" ref="AI740:AJ740" si="683">AI340</f>
        <v>fightbg1</v>
      </c>
      <c r="AJ740" s="6" t="str">
        <f t="shared" si="683"/>
        <v>smallback_1</v>
      </c>
      <c r="AK740" s="18">
        <f>[1]导表_副本怪物!G4198</f>
        <v>33510</v>
      </c>
      <c r="AL740" s="5" t="str">
        <f t="shared" si="591"/>
        <v>map1_5</v>
      </c>
    </row>
    <row r="741" spans="1:38" s="2" customFormat="1" x14ac:dyDescent="0.3">
      <c r="A741" s="6">
        <v>2</v>
      </c>
      <c r="B741" s="6" t="str">
        <f t="shared" si="647"/>
        <v>2-336</v>
      </c>
      <c r="C741" s="29" t="s">
        <v>410</v>
      </c>
      <c r="D741" s="6" t="s">
        <v>1313</v>
      </c>
      <c r="E741" s="6"/>
      <c r="F741" s="6"/>
      <c r="G741" s="6">
        <v>2</v>
      </c>
      <c r="H741" s="6">
        <v>335</v>
      </c>
      <c r="I741" s="6">
        <f t="shared" ca="1" si="644"/>
        <v>1265854</v>
      </c>
      <c r="J741" s="6">
        <f ca="1">(INT((VLOOKUP(C741*100+10*(G741-1),[1]导表_副本怪物!$B$4:$AK$100000,23,0)*20+(VLOOKUP(C741*100+10*(G741-1),[1]导表_副本怪物!$B$4:$AK$100000,31,0)+VLOOKUP(C741*100+10*(G741-1),[1]导表_副本怪物!$B$4:$AK$100000,32,0)+VLOOKUP(C741*100+10*(G741-1),[1]导表_副本怪物!$B$4:$AK$100000,33,0)+VLOOKUP(C741*100+10*(G741-1),[1]导表_副本怪物!$B$4:$AK$100000,34,0)+VLOOKUP(C741*100+10*(G741-1),[1]导表_副本怪物!$B$4:$AK$100000,35,0))*20)*1000)/1000)</f>
        <v>1489240</v>
      </c>
      <c r="K741" s="12" t="s">
        <v>2085</v>
      </c>
      <c r="L741" s="12" t="s">
        <v>2083</v>
      </c>
      <c r="M741" s="6">
        <v>1</v>
      </c>
      <c r="N741" s="6">
        <v>1</v>
      </c>
      <c r="O741" s="6"/>
      <c r="P741" s="6">
        <v>0</v>
      </c>
      <c r="Q741" s="6">
        <f t="shared" si="587"/>
        <v>33610</v>
      </c>
      <c r="R741" s="41">
        <f t="shared" si="588"/>
        <v>33601</v>
      </c>
      <c r="S741" s="41">
        <v>500</v>
      </c>
      <c r="T741" s="41">
        <f t="shared" si="648"/>
        <v>33602</v>
      </c>
      <c r="U741" s="41">
        <v>500</v>
      </c>
      <c r="V741" s="41">
        <f t="shared" si="649"/>
        <v>33603</v>
      </c>
      <c r="W741" s="41">
        <v>500</v>
      </c>
      <c r="X741" s="41">
        <f t="shared" si="670"/>
        <v>33604</v>
      </c>
      <c r="Y741" s="41">
        <v>500</v>
      </c>
      <c r="Z741" s="41">
        <f t="shared" si="671"/>
        <v>33605</v>
      </c>
      <c r="AA741" s="41">
        <v>500</v>
      </c>
      <c r="AB741" s="41">
        <f t="shared" si="672"/>
        <v>33606</v>
      </c>
      <c r="AC741" s="41">
        <v>500</v>
      </c>
      <c r="AD741" s="41">
        <f t="shared" si="681"/>
        <v>33607</v>
      </c>
      <c r="AE741" s="41">
        <v>1</v>
      </c>
      <c r="AF741" s="6"/>
      <c r="AG741" s="6"/>
      <c r="AH741" s="6">
        <f t="shared" ref="AH741" si="684">AH341</f>
        <v>1</v>
      </c>
      <c r="AI741" s="6" t="str">
        <f t="shared" ref="AI741:AJ741" si="685">AI341</f>
        <v>fightbg1</v>
      </c>
      <c r="AJ741" s="6" t="str">
        <f t="shared" si="685"/>
        <v>smallback_1</v>
      </c>
      <c r="AK741" s="18">
        <f>[1]导表_副本怪物!G4199</f>
        <v>33610</v>
      </c>
      <c r="AL741" s="5" t="str">
        <f t="shared" si="591"/>
        <v>map1_1</v>
      </c>
    </row>
    <row r="742" spans="1:38" s="2" customFormat="1" x14ac:dyDescent="0.3">
      <c r="A742" s="6">
        <v>2</v>
      </c>
      <c r="B742" s="6" t="str">
        <f t="shared" si="647"/>
        <v>2-337</v>
      </c>
      <c r="C742" s="29" t="s">
        <v>411</v>
      </c>
      <c r="D742" s="6" t="s">
        <v>1314</v>
      </c>
      <c r="E742" s="6"/>
      <c r="F742" s="6"/>
      <c r="G742" s="6">
        <v>2</v>
      </c>
      <c r="H742" s="6">
        <v>336</v>
      </c>
      <c r="I742" s="6">
        <f t="shared" ca="1" si="644"/>
        <v>1296182</v>
      </c>
      <c r="J742" s="6">
        <f ca="1">(INT((VLOOKUP(C742*100+10*(G742-1),[1]导表_副本怪物!$B$4:$AK$100000,23,0)*20+(VLOOKUP(C742*100+10*(G742-1),[1]导表_副本怪物!$B$4:$AK$100000,31,0)+VLOOKUP(C742*100+10*(G742-1),[1]导表_副本怪物!$B$4:$AK$100000,32,0)+VLOOKUP(C742*100+10*(G742-1),[1]导表_副本怪物!$B$4:$AK$100000,33,0)+VLOOKUP(C742*100+10*(G742-1),[1]导表_副本怪物!$B$4:$AK$100000,34,0)+VLOOKUP(C742*100+10*(G742-1),[1]导表_副本怪物!$B$4:$AK$100000,35,0))*20)*1000)/1000)</f>
        <v>1524920</v>
      </c>
      <c r="K742" s="6"/>
      <c r="L742" s="6"/>
      <c r="M742" s="6">
        <v>1</v>
      </c>
      <c r="N742" s="6">
        <v>1</v>
      </c>
      <c r="O742" s="6"/>
      <c r="P742" s="6">
        <v>0</v>
      </c>
      <c r="Q742" s="6">
        <f t="shared" si="587"/>
        <v>33710</v>
      </c>
      <c r="R742" s="41">
        <f t="shared" si="588"/>
        <v>33701</v>
      </c>
      <c r="S742" s="41">
        <v>500</v>
      </c>
      <c r="T742" s="41">
        <f t="shared" si="648"/>
        <v>33702</v>
      </c>
      <c r="U742" s="41">
        <v>500</v>
      </c>
      <c r="V742" s="41">
        <f t="shared" si="649"/>
        <v>33703</v>
      </c>
      <c r="W742" s="41">
        <v>500</v>
      </c>
      <c r="X742" s="41">
        <f t="shared" si="670"/>
        <v>33704</v>
      </c>
      <c r="Y742" s="41">
        <v>500</v>
      </c>
      <c r="Z742" s="41">
        <f t="shared" si="671"/>
        <v>33705</v>
      </c>
      <c r="AA742" s="41">
        <v>500</v>
      </c>
      <c r="AB742" s="41">
        <f t="shared" si="672"/>
        <v>33706</v>
      </c>
      <c r="AC742" s="41">
        <v>500</v>
      </c>
      <c r="AD742" s="41">
        <f t="shared" si="681"/>
        <v>33707</v>
      </c>
      <c r="AE742" s="41">
        <v>1</v>
      </c>
      <c r="AF742" s="6"/>
      <c r="AG742" s="6"/>
      <c r="AH742" s="6">
        <f t="shared" ref="AH742" si="686">AH342</f>
        <v>1</v>
      </c>
      <c r="AI742" s="6" t="str">
        <f t="shared" ref="AI742:AJ742" si="687">AI342</f>
        <v>fightbg1</v>
      </c>
      <c r="AJ742" s="6" t="str">
        <f t="shared" si="687"/>
        <v>smallback_1</v>
      </c>
      <c r="AK742" s="18">
        <f>[1]导表_副本怪物!G4200</f>
        <v>33710</v>
      </c>
      <c r="AL742" s="5" t="str">
        <f t="shared" si="591"/>
        <v>map1_2</v>
      </c>
    </row>
    <row r="743" spans="1:38" s="2" customFormat="1" x14ac:dyDescent="0.3">
      <c r="A743" s="6">
        <v>2</v>
      </c>
      <c r="B743" s="6" t="str">
        <f t="shared" si="647"/>
        <v>2-338</v>
      </c>
      <c r="C743" s="29" t="s">
        <v>412</v>
      </c>
      <c r="D743" s="6" t="s">
        <v>1315</v>
      </c>
      <c r="E743" s="6"/>
      <c r="F743" s="6"/>
      <c r="G743" s="6">
        <v>2</v>
      </c>
      <c r="H743" s="6">
        <v>337</v>
      </c>
      <c r="I743" s="6">
        <f t="shared" ca="1" si="644"/>
        <v>1326527</v>
      </c>
      <c r="J743" s="6">
        <f ca="1">(INT((VLOOKUP(C743*100+10*(G743-1),[1]导表_副本怪物!$B$4:$AK$100000,23,0)*20+(VLOOKUP(C743*100+10*(G743-1),[1]导表_副本怪物!$B$4:$AK$100000,31,0)+VLOOKUP(C743*100+10*(G743-1),[1]导表_副本怪物!$B$4:$AK$100000,32,0)+VLOOKUP(C743*100+10*(G743-1),[1]导表_副本怪物!$B$4:$AK$100000,33,0)+VLOOKUP(C743*100+10*(G743-1),[1]导表_副本怪物!$B$4:$AK$100000,34,0)+VLOOKUP(C743*100+10*(G743-1),[1]导表_副本怪物!$B$4:$AK$100000,35,0))*20)*1000)/1000)</f>
        <v>1560620</v>
      </c>
      <c r="K743" s="6"/>
      <c r="L743" s="6"/>
      <c r="M743" s="6">
        <v>1</v>
      </c>
      <c r="N743" s="12">
        <v>1</v>
      </c>
      <c r="O743" s="12"/>
      <c r="P743" s="6">
        <v>0</v>
      </c>
      <c r="Q743" s="6">
        <f t="shared" si="587"/>
        <v>33810</v>
      </c>
      <c r="R743" s="41">
        <f t="shared" si="588"/>
        <v>33801</v>
      </c>
      <c r="S743" s="41">
        <v>500</v>
      </c>
      <c r="T743" s="41">
        <f t="shared" si="648"/>
        <v>33802</v>
      </c>
      <c r="U743" s="41">
        <v>500</v>
      </c>
      <c r="V743" s="41">
        <f t="shared" si="649"/>
        <v>33803</v>
      </c>
      <c r="W743" s="41">
        <v>500</v>
      </c>
      <c r="X743" s="41">
        <f t="shared" si="670"/>
        <v>33804</v>
      </c>
      <c r="Y743" s="41">
        <v>500</v>
      </c>
      <c r="Z743" s="41">
        <f t="shared" si="671"/>
        <v>33805</v>
      </c>
      <c r="AA743" s="41">
        <v>500</v>
      </c>
      <c r="AB743" s="41">
        <f t="shared" si="672"/>
        <v>33806</v>
      </c>
      <c r="AC743" s="41">
        <v>500</v>
      </c>
      <c r="AD743" s="41">
        <f t="shared" si="681"/>
        <v>33807</v>
      </c>
      <c r="AE743" s="41">
        <v>1</v>
      </c>
      <c r="AF743" s="6"/>
      <c r="AG743" s="6"/>
      <c r="AH743" s="6">
        <f t="shared" ref="AH743" si="688">AH343</f>
        <v>1</v>
      </c>
      <c r="AI743" s="6" t="str">
        <f t="shared" ref="AI743:AJ743" si="689">AI343</f>
        <v>fightbg1</v>
      </c>
      <c r="AJ743" s="6" t="str">
        <f t="shared" si="689"/>
        <v>smallback_1</v>
      </c>
      <c r="AK743" s="18">
        <f>[1]导表_副本怪物!G4201</f>
        <v>33810</v>
      </c>
      <c r="AL743" s="5" t="str">
        <f t="shared" si="591"/>
        <v>map1_3</v>
      </c>
    </row>
    <row r="744" spans="1:38" s="2" customFormat="1" x14ac:dyDescent="0.3">
      <c r="A744" s="6">
        <v>2</v>
      </c>
      <c r="B744" s="6" t="str">
        <f t="shared" si="647"/>
        <v>2-339</v>
      </c>
      <c r="C744" s="29" t="s">
        <v>413</v>
      </c>
      <c r="D744" s="6" t="s">
        <v>1316</v>
      </c>
      <c r="E744" s="6"/>
      <c r="F744" s="6"/>
      <c r="G744" s="6">
        <v>2</v>
      </c>
      <c r="H744" s="6">
        <v>338</v>
      </c>
      <c r="I744" s="6">
        <f t="shared" ca="1" si="644"/>
        <v>1356906</v>
      </c>
      <c r="J744" s="6">
        <f ca="1">(INT((VLOOKUP(C744*100+10*(G744-1),[1]导表_副本怪物!$B$4:$AK$100000,23,0)*20+(VLOOKUP(C744*100+10*(G744-1),[1]导表_副本怪物!$B$4:$AK$100000,31,0)+VLOOKUP(C744*100+10*(G744-1),[1]导表_副本怪物!$B$4:$AK$100000,32,0)+VLOOKUP(C744*100+10*(G744-1),[1]导表_副本怪物!$B$4:$AK$100000,33,0)+VLOOKUP(C744*100+10*(G744-1),[1]导表_副本怪物!$B$4:$AK$100000,34,0)+VLOOKUP(C744*100+10*(G744-1),[1]导表_副本怪物!$B$4:$AK$100000,35,0))*20)*1000)/1000)</f>
        <v>1596360</v>
      </c>
      <c r="K744" s="6"/>
      <c r="L744" s="6"/>
      <c r="M744" s="6">
        <v>1</v>
      </c>
      <c r="N744" s="6">
        <v>1</v>
      </c>
      <c r="O744" s="6"/>
      <c r="P744" s="6">
        <v>0</v>
      </c>
      <c r="Q744" s="6">
        <f t="shared" si="587"/>
        <v>33910</v>
      </c>
      <c r="R744" s="41">
        <f t="shared" si="588"/>
        <v>33901</v>
      </c>
      <c r="S744" s="41">
        <v>500</v>
      </c>
      <c r="T744" s="41">
        <f t="shared" si="648"/>
        <v>33902</v>
      </c>
      <c r="U744" s="41">
        <v>500</v>
      </c>
      <c r="V744" s="41">
        <f t="shared" si="649"/>
        <v>33903</v>
      </c>
      <c r="W744" s="41">
        <v>500</v>
      </c>
      <c r="X744" s="41">
        <f t="shared" si="670"/>
        <v>33904</v>
      </c>
      <c r="Y744" s="41">
        <v>500</v>
      </c>
      <c r="Z744" s="41">
        <f t="shared" si="671"/>
        <v>33905</v>
      </c>
      <c r="AA744" s="41">
        <v>500</v>
      </c>
      <c r="AB744" s="41">
        <f t="shared" si="672"/>
        <v>33906</v>
      </c>
      <c r="AC744" s="41">
        <v>500</v>
      </c>
      <c r="AD744" s="41">
        <f t="shared" si="681"/>
        <v>33907</v>
      </c>
      <c r="AE744" s="41">
        <v>1</v>
      </c>
      <c r="AF744" s="6"/>
      <c r="AG744" s="6"/>
      <c r="AH744" s="6">
        <f t="shared" ref="AH744" si="690">AH344</f>
        <v>1</v>
      </c>
      <c r="AI744" s="6" t="str">
        <f t="shared" ref="AI744:AJ744" si="691">AI344</f>
        <v>fightbg1</v>
      </c>
      <c r="AJ744" s="6" t="str">
        <f t="shared" si="691"/>
        <v>smallback_1</v>
      </c>
      <c r="AK744" s="18">
        <f>[1]导表_副本怪物!G4202</f>
        <v>33910</v>
      </c>
      <c r="AL744" s="5" t="str">
        <f t="shared" si="591"/>
        <v>map1_4</v>
      </c>
    </row>
    <row r="745" spans="1:38" s="2" customFormat="1" x14ac:dyDescent="0.3">
      <c r="A745" s="6">
        <v>2</v>
      </c>
      <c r="B745" s="11" t="str">
        <f t="shared" si="647"/>
        <v>2-340</v>
      </c>
      <c r="C745" s="29" t="s">
        <v>414</v>
      </c>
      <c r="D745" s="6" t="s">
        <v>1317</v>
      </c>
      <c r="E745" s="6"/>
      <c r="F745" s="6"/>
      <c r="G745" s="11">
        <v>2</v>
      </c>
      <c r="H745" s="6">
        <v>339</v>
      </c>
      <c r="I745" s="6">
        <f t="shared" ca="1" si="644"/>
        <v>1510892</v>
      </c>
      <c r="J745" s="6">
        <f ca="1">(INT((VLOOKUP(C745*100+10*(G745-1),[1]导表_副本怪物!$B$4:$AK$100000,23,0)*20+(VLOOKUP(C745*100+10*(G745-1),[1]导表_副本怪物!$B$4:$AK$100000,31,0)+VLOOKUP(C745*100+10*(G745-1),[1]导表_副本怪物!$B$4:$AK$100000,32,0)+VLOOKUP(C745*100+10*(G745-1),[1]导表_副本怪物!$B$4:$AK$100000,33,0)+VLOOKUP(C745*100+10*(G745-1),[1]导表_副本怪物!$B$4:$AK$100000,34,0)+VLOOKUP(C745*100+10*(G745-1),[1]导表_副本怪物!$B$4:$AK$100000,35,0))*20)*1000)/1000)</f>
        <v>1777520</v>
      </c>
      <c r="K745" s="6"/>
      <c r="L745" s="6"/>
      <c r="M745" s="6">
        <v>1</v>
      </c>
      <c r="N745" s="6">
        <v>1</v>
      </c>
      <c r="O745" s="6"/>
      <c r="P745" s="6">
        <v>0</v>
      </c>
      <c r="Q745" s="6">
        <f t="shared" si="587"/>
        <v>34010</v>
      </c>
      <c r="R745" s="41">
        <f t="shared" si="588"/>
        <v>34001</v>
      </c>
      <c r="S745" s="41">
        <v>500</v>
      </c>
      <c r="T745" s="41">
        <f t="shared" si="648"/>
        <v>34002</v>
      </c>
      <c r="U745" s="41">
        <v>500</v>
      </c>
      <c r="V745" s="41">
        <f t="shared" si="649"/>
        <v>34003</v>
      </c>
      <c r="W745" s="41">
        <v>500</v>
      </c>
      <c r="X745" s="41">
        <f t="shared" si="670"/>
        <v>34004</v>
      </c>
      <c r="Y745" s="41">
        <v>500</v>
      </c>
      <c r="Z745" s="41">
        <f t="shared" si="671"/>
        <v>34005</v>
      </c>
      <c r="AA745" s="41">
        <v>500</v>
      </c>
      <c r="AB745" s="41">
        <f t="shared" si="672"/>
        <v>34006</v>
      </c>
      <c r="AC745" s="41">
        <v>500</v>
      </c>
      <c r="AD745" s="41">
        <f t="shared" si="681"/>
        <v>34007</v>
      </c>
      <c r="AE745" s="41">
        <v>1</v>
      </c>
      <c r="AF745" s="6"/>
      <c r="AG745" s="6"/>
      <c r="AH745" s="6">
        <f t="shared" ref="AH745" si="692">AH345</f>
        <v>1</v>
      </c>
      <c r="AI745" s="6" t="str">
        <f t="shared" ref="AI745:AJ745" si="693">AI345</f>
        <v>fightbg1</v>
      </c>
      <c r="AJ745" s="6" t="str">
        <f t="shared" si="693"/>
        <v>smallback_1</v>
      </c>
      <c r="AK745" s="18">
        <f>[1]导表_副本怪物!G4203</f>
        <v>34010</v>
      </c>
      <c r="AL745" s="5" t="str">
        <f t="shared" si="591"/>
        <v>map1_5</v>
      </c>
    </row>
    <row r="746" spans="1:38" s="2" customFormat="1" x14ac:dyDescent="0.3">
      <c r="A746" s="6">
        <v>2</v>
      </c>
      <c r="B746" s="6" t="str">
        <f t="shared" si="647"/>
        <v>2-341</v>
      </c>
      <c r="C746" s="29" t="s">
        <v>415</v>
      </c>
      <c r="D746" s="6" t="s">
        <v>1318</v>
      </c>
      <c r="E746" s="6"/>
      <c r="F746" s="6"/>
      <c r="G746" s="6">
        <v>2</v>
      </c>
      <c r="H746" s="6">
        <v>340</v>
      </c>
      <c r="I746" s="6">
        <f t="shared" ca="1" si="644"/>
        <v>1378309</v>
      </c>
      <c r="J746" s="6">
        <f ca="1">(INT((VLOOKUP(C746*100+10*(G746-1),[1]导表_副本怪物!$B$4:$AK$100000,23,0)*20+(VLOOKUP(C746*100+10*(G746-1),[1]导表_副本怪物!$B$4:$AK$100000,31,0)+VLOOKUP(C746*100+10*(G746-1),[1]导表_副本怪物!$B$4:$AK$100000,32,0)+VLOOKUP(C746*100+10*(G746-1),[1]导表_副本怪物!$B$4:$AK$100000,33,0)+VLOOKUP(C746*100+10*(G746-1),[1]导表_副本怪物!$B$4:$AK$100000,34,0)+VLOOKUP(C746*100+10*(G746-1),[1]导表_副本怪物!$B$4:$AK$100000,35,0))*20)*1000)/1000)</f>
        <v>1621540</v>
      </c>
      <c r="K746" s="12" t="s">
        <v>2090</v>
      </c>
      <c r="L746" s="12" t="s">
        <v>59</v>
      </c>
      <c r="M746" s="6">
        <v>1</v>
      </c>
      <c r="N746" s="12">
        <v>1</v>
      </c>
      <c r="O746" s="12"/>
      <c r="P746" s="6">
        <v>0</v>
      </c>
      <c r="Q746" s="6">
        <f t="shared" si="587"/>
        <v>34110</v>
      </c>
      <c r="R746" s="41">
        <f t="shared" si="588"/>
        <v>34101</v>
      </c>
      <c r="S746" s="41">
        <v>500</v>
      </c>
      <c r="T746" s="41">
        <f t="shared" si="648"/>
        <v>34102</v>
      </c>
      <c r="U746" s="41">
        <v>500</v>
      </c>
      <c r="V746" s="41">
        <f t="shared" si="649"/>
        <v>34103</v>
      </c>
      <c r="W746" s="41">
        <v>500</v>
      </c>
      <c r="X746" s="41">
        <f t="shared" si="670"/>
        <v>34104</v>
      </c>
      <c r="Y746" s="41">
        <v>500</v>
      </c>
      <c r="Z746" s="41">
        <f t="shared" si="671"/>
        <v>34105</v>
      </c>
      <c r="AA746" s="41">
        <v>500</v>
      </c>
      <c r="AB746" s="41">
        <f t="shared" si="672"/>
        <v>34106</v>
      </c>
      <c r="AC746" s="41">
        <v>500</v>
      </c>
      <c r="AD746" s="41">
        <f t="shared" si="681"/>
        <v>34107</v>
      </c>
      <c r="AE746" s="41">
        <v>1</v>
      </c>
      <c r="AF746" s="6"/>
      <c r="AG746" s="6"/>
      <c r="AH746" s="6">
        <f t="shared" ref="AH746" si="694">AH346</f>
        <v>3</v>
      </c>
      <c r="AI746" s="6" t="str">
        <f t="shared" ref="AI746:AJ746" si="695">AI346</f>
        <v>fightbg3</v>
      </c>
      <c r="AJ746" s="6" t="str">
        <f t="shared" si="695"/>
        <v>smallback_3</v>
      </c>
      <c r="AK746" s="18">
        <f>[1]导表_副本怪物!G4204</f>
        <v>34110</v>
      </c>
      <c r="AL746" s="5" t="str">
        <f t="shared" si="591"/>
        <v>map3_1</v>
      </c>
    </row>
    <row r="747" spans="1:38" s="2" customFormat="1" x14ac:dyDescent="0.3">
      <c r="A747" s="6">
        <v>2</v>
      </c>
      <c r="B747" s="6" t="str">
        <f t="shared" si="647"/>
        <v>2-342</v>
      </c>
      <c r="C747" s="29" t="s">
        <v>416</v>
      </c>
      <c r="D747" s="6" t="s">
        <v>1319</v>
      </c>
      <c r="E747" s="6"/>
      <c r="F747" s="6"/>
      <c r="G747" s="6">
        <v>2</v>
      </c>
      <c r="H747" s="6">
        <v>341</v>
      </c>
      <c r="I747" s="6">
        <f t="shared" ca="1" si="644"/>
        <v>1411425</v>
      </c>
      <c r="J747" s="6">
        <f ca="1">(INT((VLOOKUP(C747*100+10*(G747-1),[1]导表_副本怪物!$B$4:$AK$100000,23,0)*20+(VLOOKUP(C747*100+10*(G747-1),[1]导表_副本怪物!$B$4:$AK$100000,31,0)+VLOOKUP(C747*100+10*(G747-1),[1]导表_副本怪物!$B$4:$AK$100000,32,0)+VLOOKUP(C747*100+10*(G747-1),[1]导表_副本怪物!$B$4:$AK$100000,33,0)+VLOOKUP(C747*100+10*(G747-1),[1]导表_副本怪物!$B$4:$AK$100000,34,0)+VLOOKUP(C747*100+10*(G747-1),[1]导表_副本怪物!$B$4:$AK$100000,35,0))*20)*1000)/1000)</f>
        <v>1660500</v>
      </c>
      <c r="K747" s="6"/>
      <c r="L747" s="6"/>
      <c r="M747" s="6">
        <v>1</v>
      </c>
      <c r="N747" s="6">
        <v>1</v>
      </c>
      <c r="O747" s="6"/>
      <c r="P747" s="6">
        <v>0</v>
      </c>
      <c r="Q747" s="6">
        <f t="shared" si="587"/>
        <v>34210</v>
      </c>
      <c r="R747" s="41">
        <f t="shared" si="588"/>
        <v>34201</v>
      </c>
      <c r="S747" s="41">
        <v>500</v>
      </c>
      <c r="T747" s="41">
        <f t="shared" si="648"/>
        <v>34202</v>
      </c>
      <c r="U747" s="41">
        <v>500</v>
      </c>
      <c r="V747" s="41">
        <f t="shared" si="649"/>
        <v>34203</v>
      </c>
      <c r="W747" s="41">
        <v>500</v>
      </c>
      <c r="X747" s="41">
        <f t="shared" si="670"/>
        <v>34204</v>
      </c>
      <c r="Y747" s="41">
        <v>500</v>
      </c>
      <c r="Z747" s="41">
        <f t="shared" si="671"/>
        <v>34205</v>
      </c>
      <c r="AA747" s="41">
        <v>500</v>
      </c>
      <c r="AB747" s="41">
        <f t="shared" si="672"/>
        <v>34206</v>
      </c>
      <c r="AC747" s="41">
        <v>500</v>
      </c>
      <c r="AD747" s="41">
        <f t="shared" si="681"/>
        <v>34207</v>
      </c>
      <c r="AE747" s="41">
        <v>1</v>
      </c>
      <c r="AF747" s="6"/>
      <c r="AG747" s="6"/>
      <c r="AH747" s="6">
        <f t="shared" ref="AH747" si="696">AH347</f>
        <v>3</v>
      </c>
      <c r="AI747" s="6" t="str">
        <f t="shared" ref="AI747:AJ747" si="697">AI347</f>
        <v>fightbg3</v>
      </c>
      <c r="AJ747" s="6" t="str">
        <f t="shared" si="697"/>
        <v>smallback_3</v>
      </c>
      <c r="AK747" s="18">
        <f>[1]导表_副本怪物!G4205</f>
        <v>34210</v>
      </c>
      <c r="AL747" s="5" t="str">
        <f t="shared" si="591"/>
        <v>map3_2</v>
      </c>
    </row>
    <row r="748" spans="1:38" s="2" customFormat="1" x14ac:dyDescent="0.3">
      <c r="A748" s="6">
        <v>2</v>
      </c>
      <c r="B748" s="6" t="str">
        <f t="shared" si="647"/>
        <v>2-343</v>
      </c>
      <c r="C748" s="29" t="s">
        <v>417</v>
      </c>
      <c r="D748" s="6" t="s">
        <v>1320</v>
      </c>
      <c r="E748" s="6"/>
      <c r="F748" s="6"/>
      <c r="G748" s="6">
        <v>2</v>
      </c>
      <c r="H748" s="6">
        <v>342</v>
      </c>
      <c r="I748" s="6">
        <f t="shared" ca="1" si="644"/>
        <v>1444609</v>
      </c>
      <c r="J748" s="6">
        <f ca="1">(INT((VLOOKUP(C748*100+10*(G748-1),[1]导表_副本怪物!$B$4:$AK$100000,23,0)*20+(VLOOKUP(C748*100+10*(G748-1),[1]导表_副本怪物!$B$4:$AK$100000,31,0)+VLOOKUP(C748*100+10*(G748-1),[1]导表_副本怪物!$B$4:$AK$100000,32,0)+VLOOKUP(C748*100+10*(G748-1),[1]导表_副本怪物!$B$4:$AK$100000,33,0)+VLOOKUP(C748*100+10*(G748-1),[1]导表_副本怪物!$B$4:$AK$100000,34,0)+VLOOKUP(C748*100+10*(G748-1),[1]导表_副本怪物!$B$4:$AK$100000,35,0))*20)*1000)/1000)</f>
        <v>1699540</v>
      </c>
      <c r="K748" s="6"/>
      <c r="L748" s="6"/>
      <c r="M748" s="6">
        <v>1</v>
      </c>
      <c r="N748" s="6">
        <v>1</v>
      </c>
      <c r="O748" s="6"/>
      <c r="P748" s="6">
        <v>0</v>
      </c>
      <c r="Q748" s="6">
        <f t="shared" si="587"/>
        <v>34310</v>
      </c>
      <c r="R748" s="41">
        <f t="shared" si="588"/>
        <v>34301</v>
      </c>
      <c r="S748" s="41">
        <v>500</v>
      </c>
      <c r="T748" s="41">
        <f t="shared" si="648"/>
        <v>34302</v>
      </c>
      <c r="U748" s="41">
        <v>500</v>
      </c>
      <c r="V748" s="41">
        <f t="shared" si="649"/>
        <v>34303</v>
      </c>
      <c r="W748" s="41">
        <v>500</v>
      </c>
      <c r="X748" s="41">
        <f t="shared" si="670"/>
        <v>34304</v>
      </c>
      <c r="Y748" s="41">
        <v>500</v>
      </c>
      <c r="Z748" s="41">
        <f t="shared" si="671"/>
        <v>34305</v>
      </c>
      <c r="AA748" s="41">
        <v>500</v>
      </c>
      <c r="AB748" s="41">
        <f t="shared" si="672"/>
        <v>34306</v>
      </c>
      <c r="AC748" s="41">
        <v>500</v>
      </c>
      <c r="AD748" s="41">
        <f t="shared" si="681"/>
        <v>34307</v>
      </c>
      <c r="AE748" s="41">
        <v>1</v>
      </c>
      <c r="AF748" s="6"/>
      <c r="AG748" s="6"/>
      <c r="AH748" s="6">
        <f t="shared" ref="AH748" si="698">AH348</f>
        <v>3</v>
      </c>
      <c r="AI748" s="6" t="str">
        <f t="shared" ref="AI748:AJ748" si="699">AI348</f>
        <v>fightbg3</v>
      </c>
      <c r="AJ748" s="6" t="str">
        <f t="shared" si="699"/>
        <v>smallback_3</v>
      </c>
      <c r="AK748" s="18">
        <f>[1]导表_副本怪物!G4206</f>
        <v>34310</v>
      </c>
      <c r="AL748" s="5" t="str">
        <f t="shared" si="591"/>
        <v>map3_3</v>
      </c>
    </row>
    <row r="749" spans="1:38" s="2" customFormat="1" x14ac:dyDescent="0.3">
      <c r="A749" s="6">
        <v>2</v>
      </c>
      <c r="B749" s="6" t="str">
        <f t="shared" si="647"/>
        <v>2-344</v>
      </c>
      <c r="C749" s="29" t="s">
        <v>418</v>
      </c>
      <c r="D749" s="6" t="s">
        <v>1321</v>
      </c>
      <c r="E749" s="6"/>
      <c r="F749" s="6"/>
      <c r="G749" s="6">
        <v>2</v>
      </c>
      <c r="H749" s="6">
        <v>343</v>
      </c>
      <c r="I749" s="6">
        <f t="shared" ca="1" si="644"/>
        <v>1477725</v>
      </c>
      <c r="J749" s="6">
        <f ca="1">(INT((VLOOKUP(C749*100+10*(G749-1),[1]导表_副本怪物!$B$4:$AK$100000,23,0)*20+(VLOOKUP(C749*100+10*(G749-1),[1]导表_副本怪物!$B$4:$AK$100000,31,0)+VLOOKUP(C749*100+10*(G749-1),[1]导表_副本怪物!$B$4:$AK$100000,32,0)+VLOOKUP(C749*100+10*(G749-1),[1]导表_副本怪物!$B$4:$AK$100000,33,0)+VLOOKUP(C749*100+10*(G749-1),[1]导表_副本怪物!$B$4:$AK$100000,34,0)+VLOOKUP(C749*100+10*(G749-1),[1]导表_副本怪物!$B$4:$AK$100000,35,0))*20)*1000)/1000)</f>
        <v>1738500</v>
      </c>
      <c r="K749" s="6"/>
      <c r="L749" s="6"/>
      <c r="M749" s="6">
        <v>1</v>
      </c>
      <c r="N749" s="12">
        <v>1</v>
      </c>
      <c r="O749" s="12"/>
      <c r="P749" s="6">
        <v>0</v>
      </c>
      <c r="Q749" s="6">
        <f t="shared" si="587"/>
        <v>34410</v>
      </c>
      <c r="R749" s="41">
        <f t="shared" si="588"/>
        <v>34401</v>
      </c>
      <c r="S749" s="41">
        <v>500</v>
      </c>
      <c r="T749" s="41">
        <f t="shared" si="648"/>
        <v>34402</v>
      </c>
      <c r="U749" s="41">
        <v>500</v>
      </c>
      <c r="V749" s="41">
        <f t="shared" si="649"/>
        <v>34403</v>
      </c>
      <c r="W749" s="41">
        <v>500</v>
      </c>
      <c r="X749" s="41">
        <f t="shared" si="670"/>
        <v>34404</v>
      </c>
      <c r="Y749" s="41">
        <v>500</v>
      </c>
      <c r="Z749" s="41">
        <f t="shared" si="671"/>
        <v>34405</v>
      </c>
      <c r="AA749" s="41">
        <v>500</v>
      </c>
      <c r="AB749" s="41">
        <f t="shared" si="672"/>
        <v>34406</v>
      </c>
      <c r="AC749" s="41">
        <v>500</v>
      </c>
      <c r="AD749" s="41">
        <f t="shared" si="681"/>
        <v>34407</v>
      </c>
      <c r="AE749" s="41">
        <v>1</v>
      </c>
      <c r="AF749" s="6"/>
      <c r="AG749" s="6"/>
      <c r="AH749" s="6">
        <f t="shared" ref="AH749" si="700">AH349</f>
        <v>3</v>
      </c>
      <c r="AI749" s="6" t="str">
        <f t="shared" ref="AI749:AJ749" si="701">AI349</f>
        <v>fightbg3</v>
      </c>
      <c r="AJ749" s="6" t="str">
        <f t="shared" si="701"/>
        <v>smallback_3</v>
      </c>
      <c r="AK749" s="18">
        <f>[1]导表_副本怪物!G4207</f>
        <v>34410</v>
      </c>
      <c r="AL749" s="5" t="str">
        <f t="shared" si="591"/>
        <v>map3_4</v>
      </c>
    </row>
    <row r="750" spans="1:38" s="2" customFormat="1" x14ac:dyDescent="0.3">
      <c r="A750" s="6">
        <v>2</v>
      </c>
      <c r="B750" s="11" t="str">
        <f t="shared" si="647"/>
        <v>2-345</v>
      </c>
      <c r="C750" s="29" t="s">
        <v>419</v>
      </c>
      <c r="D750" s="6" t="s">
        <v>1322</v>
      </c>
      <c r="E750" s="6"/>
      <c r="F750" s="6"/>
      <c r="G750" s="11">
        <v>2</v>
      </c>
      <c r="H750" s="6">
        <v>344</v>
      </c>
      <c r="I750" s="6">
        <f t="shared" ca="1" si="644"/>
        <v>1645005</v>
      </c>
      <c r="J750" s="6">
        <f ca="1">(INT((VLOOKUP(C750*100+10*(G750-1),[1]导表_副本怪物!$B$4:$AK$100000,23,0)*20+(VLOOKUP(C750*100+10*(G750-1),[1]导表_副本怪物!$B$4:$AK$100000,31,0)+VLOOKUP(C750*100+10*(G750-1),[1]导表_副本怪物!$B$4:$AK$100000,32,0)+VLOOKUP(C750*100+10*(G750-1),[1]导表_副本怪物!$B$4:$AK$100000,33,0)+VLOOKUP(C750*100+10*(G750-1),[1]导表_副本怪物!$B$4:$AK$100000,34,0)+VLOOKUP(C750*100+10*(G750-1),[1]导表_副本怪物!$B$4:$AK$100000,35,0))*20)*1000)/1000)</f>
        <v>1935300</v>
      </c>
      <c r="K750" s="6"/>
      <c r="L750" s="6"/>
      <c r="M750" s="6">
        <v>1</v>
      </c>
      <c r="N750" s="6">
        <v>1</v>
      </c>
      <c r="O750" s="6"/>
      <c r="P750" s="6">
        <v>0</v>
      </c>
      <c r="Q750" s="6">
        <f t="shared" si="587"/>
        <v>34510</v>
      </c>
      <c r="R750" s="41">
        <f t="shared" si="588"/>
        <v>34501</v>
      </c>
      <c r="S750" s="41">
        <v>500</v>
      </c>
      <c r="T750" s="41">
        <f t="shared" si="648"/>
        <v>34502</v>
      </c>
      <c r="U750" s="41">
        <v>500</v>
      </c>
      <c r="V750" s="41">
        <f t="shared" si="649"/>
        <v>34503</v>
      </c>
      <c r="W750" s="41">
        <v>500</v>
      </c>
      <c r="X750" s="41">
        <f t="shared" si="670"/>
        <v>34504</v>
      </c>
      <c r="Y750" s="41">
        <v>500</v>
      </c>
      <c r="Z750" s="41">
        <f t="shared" si="671"/>
        <v>34505</v>
      </c>
      <c r="AA750" s="41">
        <v>500</v>
      </c>
      <c r="AB750" s="41">
        <f t="shared" si="672"/>
        <v>34506</v>
      </c>
      <c r="AC750" s="41">
        <v>500</v>
      </c>
      <c r="AD750" s="41">
        <f t="shared" si="681"/>
        <v>34507</v>
      </c>
      <c r="AE750" s="41">
        <v>1</v>
      </c>
      <c r="AF750" s="6"/>
      <c r="AG750" s="6"/>
      <c r="AH750" s="6">
        <f t="shared" ref="AH750" si="702">AH350</f>
        <v>3</v>
      </c>
      <c r="AI750" s="6" t="str">
        <f t="shared" ref="AI750:AJ750" si="703">AI350</f>
        <v>fightbg3</v>
      </c>
      <c r="AJ750" s="6" t="str">
        <f t="shared" si="703"/>
        <v>smallback_3</v>
      </c>
      <c r="AK750" s="18">
        <f>[1]导表_副本怪物!G4208</f>
        <v>34510</v>
      </c>
      <c r="AL750" s="5" t="str">
        <f t="shared" si="591"/>
        <v>map3_5</v>
      </c>
    </row>
    <row r="751" spans="1:38" s="2" customFormat="1" x14ac:dyDescent="0.3">
      <c r="A751" s="6">
        <v>2</v>
      </c>
      <c r="B751" s="6" t="str">
        <f t="shared" si="647"/>
        <v>2-346</v>
      </c>
      <c r="C751" s="29" t="s">
        <v>420</v>
      </c>
      <c r="D751" s="6" t="s">
        <v>1323</v>
      </c>
      <c r="E751" s="6"/>
      <c r="F751" s="6"/>
      <c r="G751" s="6">
        <v>2</v>
      </c>
      <c r="H751" s="6">
        <v>345</v>
      </c>
      <c r="I751" s="6">
        <f t="shared" ca="1" si="644"/>
        <v>1500063</v>
      </c>
      <c r="J751" s="6">
        <f ca="1">(INT((VLOOKUP(C751*100+10*(G751-1),[1]导表_副本怪物!$B$4:$AK$100000,23,0)*20+(VLOOKUP(C751*100+10*(G751-1),[1]导表_副本怪物!$B$4:$AK$100000,31,0)+VLOOKUP(C751*100+10*(G751-1),[1]导表_副本怪物!$B$4:$AK$100000,32,0)+VLOOKUP(C751*100+10*(G751-1),[1]导表_副本怪物!$B$4:$AK$100000,33,0)+VLOOKUP(C751*100+10*(G751-1),[1]导表_副本怪物!$B$4:$AK$100000,34,0)+VLOOKUP(C751*100+10*(G751-1),[1]导表_副本怪物!$B$4:$AK$100000,35,0))*20)*1000)/1000)</f>
        <v>1764780</v>
      </c>
      <c r="K751" s="12" t="s">
        <v>2091</v>
      </c>
      <c r="L751" s="12" t="s">
        <v>59</v>
      </c>
      <c r="M751" s="6">
        <v>1</v>
      </c>
      <c r="N751" s="6">
        <v>1</v>
      </c>
      <c r="O751" s="6"/>
      <c r="P751" s="6">
        <v>0</v>
      </c>
      <c r="Q751" s="6">
        <f t="shared" si="587"/>
        <v>34610</v>
      </c>
      <c r="R751" s="41">
        <f t="shared" si="588"/>
        <v>34601</v>
      </c>
      <c r="S751" s="41">
        <v>500</v>
      </c>
      <c r="T751" s="41">
        <f t="shared" si="648"/>
        <v>34602</v>
      </c>
      <c r="U751" s="41">
        <v>500</v>
      </c>
      <c r="V751" s="41">
        <f t="shared" si="649"/>
        <v>34603</v>
      </c>
      <c r="W751" s="41">
        <v>500</v>
      </c>
      <c r="X751" s="41">
        <f t="shared" si="670"/>
        <v>34604</v>
      </c>
      <c r="Y751" s="41">
        <v>500</v>
      </c>
      <c r="Z751" s="41">
        <f t="shared" si="671"/>
        <v>34605</v>
      </c>
      <c r="AA751" s="41">
        <v>500</v>
      </c>
      <c r="AB751" s="41">
        <f t="shared" si="672"/>
        <v>34606</v>
      </c>
      <c r="AC751" s="41">
        <v>500</v>
      </c>
      <c r="AD751" s="41">
        <f t="shared" si="681"/>
        <v>34607</v>
      </c>
      <c r="AE751" s="41">
        <v>1</v>
      </c>
      <c r="AF751" s="6"/>
      <c r="AG751" s="6"/>
      <c r="AH751" s="6">
        <f t="shared" ref="AH751" si="704">AH351</f>
        <v>3</v>
      </c>
      <c r="AI751" s="6" t="str">
        <f t="shared" ref="AI751:AJ751" si="705">AI351</f>
        <v>fightbg3</v>
      </c>
      <c r="AJ751" s="6" t="str">
        <f t="shared" si="705"/>
        <v>smallback_3</v>
      </c>
      <c r="AK751" s="18">
        <f>[1]导表_副本怪物!G4209</f>
        <v>34610</v>
      </c>
      <c r="AL751" s="5" t="str">
        <f t="shared" si="591"/>
        <v>map3_1</v>
      </c>
    </row>
    <row r="752" spans="1:38" s="2" customFormat="1" x14ac:dyDescent="0.3">
      <c r="A752" s="6">
        <v>2</v>
      </c>
      <c r="B752" s="6" t="str">
        <f t="shared" si="647"/>
        <v>2-347</v>
      </c>
      <c r="C752" s="29" t="s">
        <v>421</v>
      </c>
      <c r="D752" s="6" t="s">
        <v>1324</v>
      </c>
      <c r="E752" s="6"/>
      <c r="F752" s="6"/>
      <c r="G752" s="6">
        <v>2</v>
      </c>
      <c r="H752" s="6">
        <v>346</v>
      </c>
      <c r="I752" s="6">
        <f t="shared" ca="1" si="644"/>
        <v>1536256</v>
      </c>
      <c r="J752" s="6">
        <f ca="1">(INT((VLOOKUP(C752*100+10*(G752-1),[1]导表_副本怪物!$B$4:$AK$100000,23,0)*20+(VLOOKUP(C752*100+10*(G752-1),[1]导表_副本怪物!$B$4:$AK$100000,31,0)+VLOOKUP(C752*100+10*(G752-1),[1]导表_副本怪物!$B$4:$AK$100000,32,0)+VLOOKUP(C752*100+10*(G752-1),[1]导表_副本怪物!$B$4:$AK$100000,33,0)+VLOOKUP(C752*100+10*(G752-1),[1]导表_副本怪物!$B$4:$AK$100000,34,0)+VLOOKUP(C752*100+10*(G752-1),[1]导表_副本怪物!$B$4:$AK$100000,35,0))*20)*1000)/1000)</f>
        <v>1807360</v>
      </c>
      <c r="K752" s="6"/>
      <c r="L752" s="6"/>
      <c r="M752" s="6">
        <v>1</v>
      </c>
      <c r="N752" s="12">
        <v>1</v>
      </c>
      <c r="O752" s="12"/>
      <c r="P752" s="6">
        <v>0</v>
      </c>
      <c r="Q752" s="6">
        <f t="shared" si="587"/>
        <v>34710</v>
      </c>
      <c r="R752" s="41">
        <f t="shared" si="588"/>
        <v>34701</v>
      </c>
      <c r="S752" s="41">
        <v>500</v>
      </c>
      <c r="T752" s="41">
        <f t="shared" si="648"/>
        <v>34702</v>
      </c>
      <c r="U752" s="41">
        <v>500</v>
      </c>
      <c r="V752" s="41">
        <f t="shared" si="649"/>
        <v>34703</v>
      </c>
      <c r="W752" s="41">
        <v>500</v>
      </c>
      <c r="X752" s="41">
        <f t="shared" si="670"/>
        <v>34704</v>
      </c>
      <c r="Y752" s="41">
        <v>500</v>
      </c>
      <c r="Z752" s="41">
        <f t="shared" si="671"/>
        <v>34705</v>
      </c>
      <c r="AA752" s="41">
        <v>500</v>
      </c>
      <c r="AB752" s="41">
        <f t="shared" si="672"/>
        <v>34706</v>
      </c>
      <c r="AC752" s="41">
        <v>500</v>
      </c>
      <c r="AD752" s="41">
        <f t="shared" si="681"/>
        <v>34707</v>
      </c>
      <c r="AE752" s="41">
        <v>1</v>
      </c>
      <c r="AF752" s="6"/>
      <c r="AG752" s="6"/>
      <c r="AH752" s="6">
        <f t="shared" ref="AH752" si="706">AH352</f>
        <v>3</v>
      </c>
      <c r="AI752" s="6" t="str">
        <f t="shared" ref="AI752:AJ752" si="707">AI352</f>
        <v>fightbg3</v>
      </c>
      <c r="AJ752" s="6" t="str">
        <f t="shared" si="707"/>
        <v>smallback_3</v>
      </c>
      <c r="AK752" s="18">
        <f>[1]导表_副本怪物!G4210</f>
        <v>34710</v>
      </c>
      <c r="AL752" s="5" t="str">
        <f t="shared" si="591"/>
        <v>map3_2</v>
      </c>
    </row>
    <row r="753" spans="1:38" s="2" customFormat="1" x14ac:dyDescent="0.3">
      <c r="A753" s="6">
        <v>2</v>
      </c>
      <c r="B753" s="6" t="str">
        <f t="shared" si="647"/>
        <v>2-348</v>
      </c>
      <c r="C753" s="29" t="s">
        <v>422</v>
      </c>
      <c r="D753" s="6" t="s">
        <v>1325</v>
      </c>
      <c r="E753" s="6"/>
      <c r="F753" s="6"/>
      <c r="G753" s="6">
        <v>2</v>
      </c>
      <c r="H753" s="6">
        <v>347</v>
      </c>
      <c r="I753" s="6">
        <f t="shared" ca="1" si="644"/>
        <v>1572517</v>
      </c>
      <c r="J753" s="6">
        <f ca="1">(INT((VLOOKUP(C753*100+10*(G753-1),[1]导表_副本怪物!$B$4:$AK$100000,23,0)*20+(VLOOKUP(C753*100+10*(G753-1),[1]导表_副本怪物!$B$4:$AK$100000,31,0)+VLOOKUP(C753*100+10*(G753-1),[1]导表_副本怪物!$B$4:$AK$100000,32,0)+VLOOKUP(C753*100+10*(G753-1),[1]导表_副本怪物!$B$4:$AK$100000,33,0)+VLOOKUP(C753*100+10*(G753-1),[1]导表_副本怪物!$B$4:$AK$100000,34,0)+VLOOKUP(C753*100+10*(G753-1),[1]导表_副本怪物!$B$4:$AK$100000,35,0))*20)*1000)/1000)</f>
        <v>1850020</v>
      </c>
      <c r="K753" s="6"/>
      <c r="L753" s="6"/>
      <c r="M753" s="6">
        <v>1</v>
      </c>
      <c r="N753" s="6">
        <v>1</v>
      </c>
      <c r="O753" s="6"/>
      <c r="P753" s="6">
        <v>0</v>
      </c>
      <c r="Q753" s="6">
        <f t="shared" si="587"/>
        <v>34810</v>
      </c>
      <c r="R753" s="41">
        <f t="shared" si="588"/>
        <v>34801</v>
      </c>
      <c r="S753" s="41">
        <v>500</v>
      </c>
      <c r="T753" s="41">
        <f t="shared" si="648"/>
        <v>34802</v>
      </c>
      <c r="U753" s="41">
        <v>500</v>
      </c>
      <c r="V753" s="41">
        <f t="shared" si="649"/>
        <v>34803</v>
      </c>
      <c r="W753" s="41">
        <v>500</v>
      </c>
      <c r="X753" s="41">
        <f t="shared" si="670"/>
        <v>34804</v>
      </c>
      <c r="Y753" s="41">
        <v>500</v>
      </c>
      <c r="Z753" s="41">
        <f t="shared" si="671"/>
        <v>34805</v>
      </c>
      <c r="AA753" s="41">
        <v>500</v>
      </c>
      <c r="AB753" s="41">
        <f t="shared" si="672"/>
        <v>34806</v>
      </c>
      <c r="AC753" s="41">
        <v>500</v>
      </c>
      <c r="AD753" s="41">
        <f t="shared" si="681"/>
        <v>34807</v>
      </c>
      <c r="AE753" s="41">
        <v>1</v>
      </c>
      <c r="AF753" s="6"/>
      <c r="AG753" s="6"/>
      <c r="AH753" s="6">
        <f t="shared" ref="AH753" si="708">AH353</f>
        <v>3</v>
      </c>
      <c r="AI753" s="6" t="str">
        <f t="shared" ref="AI753:AJ753" si="709">AI353</f>
        <v>fightbg3</v>
      </c>
      <c r="AJ753" s="6" t="str">
        <f t="shared" si="709"/>
        <v>smallback_3</v>
      </c>
      <c r="AK753" s="18">
        <f>[1]导表_副本怪物!G4211</f>
        <v>34810</v>
      </c>
      <c r="AL753" s="5" t="str">
        <f t="shared" si="591"/>
        <v>map3_3</v>
      </c>
    </row>
    <row r="754" spans="1:38" s="2" customFormat="1" x14ac:dyDescent="0.3">
      <c r="A754" s="6">
        <v>2</v>
      </c>
      <c r="B754" s="6" t="str">
        <f t="shared" si="647"/>
        <v>2-349</v>
      </c>
      <c r="C754" s="29" t="s">
        <v>423</v>
      </c>
      <c r="D754" s="6" t="s">
        <v>1326</v>
      </c>
      <c r="E754" s="6"/>
      <c r="F754" s="6"/>
      <c r="G754" s="6">
        <v>2</v>
      </c>
      <c r="H754" s="6">
        <v>348</v>
      </c>
      <c r="I754" s="6">
        <f t="shared" ca="1" si="644"/>
        <v>1608761</v>
      </c>
      <c r="J754" s="6">
        <f ca="1">(INT((VLOOKUP(C754*100+10*(G754-1),[1]导表_副本怪物!$B$4:$AK$100000,23,0)*20+(VLOOKUP(C754*100+10*(G754-1),[1]导表_副本怪物!$B$4:$AK$100000,31,0)+VLOOKUP(C754*100+10*(G754-1),[1]导表_副本怪物!$B$4:$AK$100000,32,0)+VLOOKUP(C754*100+10*(G754-1),[1]导表_副本怪物!$B$4:$AK$100000,33,0)+VLOOKUP(C754*100+10*(G754-1),[1]导表_副本怪物!$B$4:$AK$100000,34,0)+VLOOKUP(C754*100+10*(G754-1),[1]导表_副本怪物!$B$4:$AK$100000,35,0))*20)*1000)/1000)</f>
        <v>1892660</v>
      </c>
      <c r="K754" s="6"/>
      <c r="L754" s="6"/>
      <c r="M754" s="6">
        <v>1</v>
      </c>
      <c r="N754" s="6">
        <v>1</v>
      </c>
      <c r="O754" s="6"/>
      <c r="P754" s="6">
        <v>0</v>
      </c>
      <c r="Q754" s="6">
        <f t="shared" si="587"/>
        <v>34910</v>
      </c>
      <c r="R754" s="41">
        <f t="shared" si="588"/>
        <v>34901</v>
      </c>
      <c r="S754" s="41">
        <v>500</v>
      </c>
      <c r="T754" s="41">
        <f t="shared" si="648"/>
        <v>34902</v>
      </c>
      <c r="U754" s="41">
        <v>500</v>
      </c>
      <c r="V754" s="41">
        <f t="shared" si="649"/>
        <v>34903</v>
      </c>
      <c r="W754" s="41">
        <v>500</v>
      </c>
      <c r="X754" s="41">
        <f t="shared" si="670"/>
        <v>34904</v>
      </c>
      <c r="Y754" s="41">
        <v>500</v>
      </c>
      <c r="Z754" s="41">
        <f t="shared" si="671"/>
        <v>34905</v>
      </c>
      <c r="AA754" s="41">
        <v>500</v>
      </c>
      <c r="AB754" s="41">
        <f t="shared" si="672"/>
        <v>34906</v>
      </c>
      <c r="AC754" s="41">
        <v>500</v>
      </c>
      <c r="AD754" s="41">
        <f t="shared" si="681"/>
        <v>34907</v>
      </c>
      <c r="AE754" s="41">
        <v>1</v>
      </c>
      <c r="AF754" s="6"/>
      <c r="AG754" s="6"/>
      <c r="AH754" s="6">
        <f t="shared" ref="AH754" si="710">AH354</f>
        <v>3</v>
      </c>
      <c r="AI754" s="6" t="str">
        <f t="shared" ref="AI754:AJ754" si="711">AI354</f>
        <v>fightbg3</v>
      </c>
      <c r="AJ754" s="6" t="str">
        <f t="shared" si="711"/>
        <v>smallback_3</v>
      </c>
      <c r="AK754" s="18">
        <f>[1]导表_副本怪物!G4212</f>
        <v>34910</v>
      </c>
      <c r="AL754" s="5" t="str">
        <f t="shared" si="591"/>
        <v>map3_4</v>
      </c>
    </row>
    <row r="755" spans="1:38" s="2" customFormat="1" x14ac:dyDescent="0.3">
      <c r="A755" s="6">
        <v>2</v>
      </c>
      <c r="B755" s="11" t="str">
        <f t="shared" si="647"/>
        <v>2-350</v>
      </c>
      <c r="C755" s="29" t="s">
        <v>424</v>
      </c>
      <c r="D755" s="6" t="s">
        <v>1327</v>
      </c>
      <c r="E755" s="6"/>
      <c r="F755" s="6"/>
      <c r="G755" s="11">
        <v>2</v>
      </c>
      <c r="H755" s="6">
        <v>349</v>
      </c>
      <c r="I755" s="6">
        <f t="shared" ca="1" si="644"/>
        <v>1807100</v>
      </c>
      <c r="J755" s="6">
        <f ca="1">(INT((VLOOKUP(C755*100+10*(G755-1),[1]导表_副本怪物!$B$4:$AK$100000,23,0)*20+(VLOOKUP(C755*100+10*(G755-1),[1]导表_副本怪物!$B$4:$AK$100000,31,0)+VLOOKUP(C755*100+10*(G755-1),[1]导表_副本怪物!$B$4:$AK$100000,32,0)+VLOOKUP(C755*100+10*(G755-1),[1]导表_副本怪物!$B$4:$AK$100000,33,0)+VLOOKUP(C755*100+10*(G755-1),[1]导表_副本怪物!$B$4:$AK$100000,34,0)+VLOOKUP(C755*100+10*(G755-1),[1]导表_副本怪物!$B$4:$AK$100000,35,0))*20)*1000)/1000)</f>
        <v>2126000</v>
      </c>
      <c r="K755" s="6"/>
      <c r="L755" s="6"/>
      <c r="M755" s="6">
        <v>1</v>
      </c>
      <c r="N755" s="12">
        <v>1</v>
      </c>
      <c r="O755" s="12"/>
      <c r="P755" s="6">
        <v>0</v>
      </c>
      <c r="Q755" s="6">
        <f t="shared" si="587"/>
        <v>35010</v>
      </c>
      <c r="R755" s="41">
        <f t="shared" si="588"/>
        <v>35001</v>
      </c>
      <c r="S755" s="41">
        <v>500</v>
      </c>
      <c r="T755" s="41">
        <f t="shared" si="648"/>
        <v>35002</v>
      </c>
      <c r="U755" s="41">
        <v>500</v>
      </c>
      <c r="V755" s="41">
        <f t="shared" si="649"/>
        <v>35003</v>
      </c>
      <c r="W755" s="41">
        <v>500</v>
      </c>
      <c r="X755" s="41">
        <f t="shared" si="670"/>
        <v>35004</v>
      </c>
      <c r="Y755" s="41">
        <v>500</v>
      </c>
      <c r="Z755" s="41">
        <f t="shared" si="671"/>
        <v>35005</v>
      </c>
      <c r="AA755" s="41">
        <v>500</v>
      </c>
      <c r="AB755" s="41">
        <f t="shared" si="672"/>
        <v>35006</v>
      </c>
      <c r="AC755" s="41">
        <v>500</v>
      </c>
      <c r="AD755" s="41">
        <f t="shared" si="681"/>
        <v>35007</v>
      </c>
      <c r="AE755" s="41">
        <v>1</v>
      </c>
      <c r="AF755" s="6"/>
      <c r="AG755" s="6"/>
      <c r="AH755" s="6">
        <f t="shared" ref="AH755" si="712">AH355</f>
        <v>3</v>
      </c>
      <c r="AI755" s="6" t="str">
        <f t="shared" ref="AI755:AJ755" si="713">AI355</f>
        <v>fightbg3</v>
      </c>
      <c r="AJ755" s="6" t="str">
        <f t="shared" si="713"/>
        <v>smallback_3</v>
      </c>
      <c r="AK755" s="18">
        <f>[1]导表_副本怪物!G4213</f>
        <v>35010</v>
      </c>
      <c r="AL755" s="5" t="str">
        <f t="shared" si="591"/>
        <v>map3_5</v>
      </c>
    </row>
    <row r="756" spans="1:38" s="2" customFormat="1" x14ac:dyDescent="0.3">
      <c r="A756" s="6">
        <v>2</v>
      </c>
      <c r="B756" s="6" t="str">
        <f t="shared" si="647"/>
        <v>2-351</v>
      </c>
      <c r="C756" s="29" t="s">
        <v>425</v>
      </c>
      <c r="D756" s="6" t="s">
        <v>1328</v>
      </c>
      <c r="E756" s="6"/>
      <c r="F756" s="6"/>
      <c r="G756" s="6">
        <v>2</v>
      </c>
      <c r="H756" s="6">
        <v>350</v>
      </c>
      <c r="I756" s="6">
        <f t="shared" ca="1" si="644"/>
        <v>1653896</v>
      </c>
      <c r="J756" s="6">
        <f ca="1">(INT((VLOOKUP(C756*100+10*(G756-1),[1]导表_副本怪物!$B$4:$AK$100000,23,0)*20+(VLOOKUP(C756*100+10*(G756-1),[1]导表_副本怪物!$B$4:$AK$100000,31,0)+VLOOKUP(C756*100+10*(G756-1),[1]导表_副本怪物!$B$4:$AK$100000,32,0)+VLOOKUP(C756*100+10*(G756-1),[1]导表_副本怪物!$B$4:$AK$100000,33,0)+VLOOKUP(C756*100+10*(G756-1),[1]导表_副本怪物!$B$4:$AK$100000,34,0)+VLOOKUP(C756*100+10*(G756-1),[1]导表_副本怪物!$B$4:$AK$100000,35,0))*20)*1000)/1000)</f>
        <v>1945760</v>
      </c>
      <c r="K756" s="12" t="s">
        <v>2092</v>
      </c>
      <c r="L756" s="12" t="s">
        <v>59</v>
      </c>
      <c r="M756" s="6">
        <v>1</v>
      </c>
      <c r="N756" s="6">
        <v>1</v>
      </c>
      <c r="O756" s="6"/>
      <c r="P756" s="6">
        <v>0</v>
      </c>
      <c r="Q756" s="6">
        <f t="shared" si="587"/>
        <v>35110</v>
      </c>
      <c r="R756" s="41">
        <f t="shared" si="588"/>
        <v>35101</v>
      </c>
      <c r="S756" s="41">
        <v>500</v>
      </c>
      <c r="T756" s="41">
        <f t="shared" si="648"/>
        <v>35102</v>
      </c>
      <c r="U756" s="41">
        <v>500</v>
      </c>
      <c r="V756" s="41">
        <f t="shared" si="649"/>
        <v>35103</v>
      </c>
      <c r="W756" s="41">
        <v>500</v>
      </c>
      <c r="X756" s="41">
        <f t="shared" si="670"/>
        <v>35104</v>
      </c>
      <c r="Y756" s="41">
        <v>500</v>
      </c>
      <c r="Z756" s="41">
        <f t="shared" si="671"/>
        <v>35105</v>
      </c>
      <c r="AA756" s="41">
        <v>500</v>
      </c>
      <c r="AB756" s="41">
        <f t="shared" si="672"/>
        <v>35106</v>
      </c>
      <c r="AC756" s="41">
        <v>500</v>
      </c>
      <c r="AD756" s="41">
        <f t="shared" si="681"/>
        <v>35107</v>
      </c>
      <c r="AE756" s="41">
        <v>1</v>
      </c>
      <c r="AF756" s="6"/>
      <c r="AG756" s="6"/>
      <c r="AH756" s="6">
        <f t="shared" ref="AH756" si="714">AH356</f>
        <v>3</v>
      </c>
      <c r="AI756" s="6" t="str">
        <f t="shared" ref="AI756:AJ756" si="715">AI356</f>
        <v>fightbg3</v>
      </c>
      <c r="AJ756" s="6" t="str">
        <f t="shared" si="715"/>
        <v>smallback_3</v>
      </c>
      <c r="AK756" s="18">
        <f>[1]导表_副本怪物!G4214</f>
        <v>35110</v>
      </c>
      <c r="AL756" s="5" t="str">
        <f t="shared" si="591"/>
        <v>map3_1</v>
      </c>
    </row>
    <row r="757" spans="1:38" s="2" customFormat="1" x14ac:dyDescent="0.3">
      <c r="A757" s="6">
        <v>2</v>
      </c>
      <c r="B757" s="6" t="str">
        <f t="shared" si="647"/>
        <v>2-352</v>
      </c>
      <c r="C757" s="29" t="s">
        <v>426</v>
      </c>
      <c r="D757" s="6" t="s">
        <v>1329</v>
      </c>
      <c r="E757" s="6"/>
      <c r="F757" s="6"/>
      <c r="G757" s="6">
        <v>2</v>
      </c>
      <c r="H757" s="6">
        <v>351</v>
      </c>
      <c r="I757" s="6">
        <f t="shared" ca="1" si="644"/>
        <v>1692214</v>
      </c>
      <c r="J757" s="6">
        <f ca="1">(INT((VLOOKUP(C757*100+10*(G757-1),[1]导表_副本怪物!$B$4:$AK$100000,23,0)*20+(VLOOKUP(C757*100+10*(G757-1),[1]导表_副本怪物!$B$4:$AK$100000,31,0)+VLOOKUP(C757*100+10*(G757-1),[1]导表_副本怪物!$B$4:$AK$100000,32,0)+VLOOKUP(C757*100+10*(G757-1),[1]导表_副本怪物!$B$4:$AK$100000,33,0)+VLOOKUP(C757*100+10*(G757-1),[1]导表_副本怪物!$B$4:$AK$100000,34,0)+VLOOKUP(C757*100+10*(G757-1),[1]导表_副本怪物!$B$4:$AK$100000,35,0))*20)*1000)/1000)</f>
        <v>1990840</v>
      </c>
      <c r="K757" s="6"/>
      <c r="L757" s="6"/>
      <c r="M757" s="6">
        <v>1</v>
      </c>
      <c r="N757" s="6">
        <v>1</v>
      </c>
      <c r="O757" s="6"/>
      <c r="P757" s="6">
        <v>0</v>
      </c>
      <c r="Q757" s="6">
        <f t="shared" si="587"/>
        <v>35210</v>
      </c>
      <c r="R757" s="41">
        <f t="shared" si="588"/>
        <v>35201</v>
      </c>
      <c r="S757" s="41">
        <v>500</v>
      </c>
      <c r="T757" s="41">
        <f t="shared" si="648"/>
        <v>35202</v>
      </c>
      <c r="U757" s="41">
        <v>500</v>
      </c>
      <c r="V757" s="41">
        <f t="shared" si="649"/>
        <v>35203</v>
      </c>
      <c r="W757" s="41">
        <v>500</v>
      </c>
      <c r="X757" s="41">
        <f t="shared" si="670"/>
        <v>35204</v>
      </c>
      <c r="Y757" s="41">
        <v>500</v>
      </c>
      <c r="Z757" s="41">
        <f t="shared" si="671"/>
        <v>35205</v>
      </c>
      <c r="AA757" s="41">
        <v>500</v>
      </c>
      <c r="AB757" s="41">
        <f t="shared" si="672"/>
        <v>35206</v>
      </c>
      <c r="AC757" s="41">
        <v>500</v>
      </c>
      <c r="AD757" s="41">
        <f t="shared" si="681"/>
        <v>35207</v>
      </c>
      <c r="AE757" s="41">
        <v>1</v>
      </c>
      <c r="AF757" s="6"/>
      <c r="AG757" s="6"/>
      <c r="AH757" s="6">
        <f t="shared" ref="AH757" si="716">AH357</f>
        <v>3</v>
      </c>
      <c r="AI757" s="6" t="str">
        <f t="shared" ref="AI757:AJ757" si="717">AI357</f>
        <v>fightbg3</v>
      </c>
      <c r="AJ757" s="6" t="str">
        <f t="shared" si="717"/>
        <v>smallback_3</v>
      </c>
      <c r="AK757" s="18">
        <f>[1]导表_副本怪物!G4215</f>
        <v>35210</v>
      </c>
      <c r="AL757" s="5" t="str">
        <f t="shared" si="591"/>
        <v>map3_2</v>
      </c>
    </row>
    <row r="758" spans="1:38" s="2" customFormat="1" x14ac:dyDescent="0.3">
      <c r="A758" s="6">
        <v>2</v>
      </c>
      <c r="B758" s="6" t="str">
        <f t="shared" si="647"/>
        <v>2-353</v>
      </c>
      <c r="C758" s="29" t="s">
        <v>427</v>
      </c>
      <c r="D758" s="6" t="s">
        <v>1330</v>
      </c>
      <c r="E758" s="6"/>
      <c r="F758" s="6"/>
      <c r="G758" s="6">
        <v>2</v>
      </c>
      <c r="H758" s="6">
        <v>352</v>
      </c>
      <c r="I758" s="6">
        <f t="shared" ca="1" si="644"/>
        <v>1730515</v>
      </c>
      <c r="J758" s="6">
        <f ca="1">(INT((VLOOKUP(C758*100+10*(G758-1),[1]导表_副本怪物!$B$4:$AK$100000,23,0)*20+(VLOOKUP(C758*100+10*(G758-1),[1]导表_副本怪物!$B$4:$AK$100000,31,0)+VLOOKUP(C758*100+10*(G758-1),[1]导表_副本怪物!$B$4:$AK$100000,32,0)+VLOOKUP(C758*100+10*(G758-1),[1]导表_副本怪物!$B$4:$AK$100000,33,0)+VLOOKUP(C758*100+10*(G758-1),[1]导表_副本怪物!$B$4:$AK$100000,34,0)+VLOOKUP(C758*100+10*(G758-1),[1]导表_副本怪物!$B$4:$AK$100000,35,0))*20)*1000)/1000)</f>
        <v>2035900</v>
      </c>
      <c r="K758" s="6"/>
      <c r="L758" s="6"/>
      <c r="M758" s="6">
        <v>1</v>
      </c>
      <c r="N758" s="12">
        <v>1</v>
      </c>
      <c r="O758" s="12"/>
      <c r="P758" s="6">
        <v>0</v>
      </c>
      <c r="Q758" s="6">
        <f t="shared" si="587"/>
        <v>35310</v>
      </c>
      <c r="R758" s="41">
        <f t="shared" si="588"/>
        <v>35301</v>
      </c>
      <c r="S758" s="41">
        <v>500</v>
      </c>
      <c r="T758" s="41">
        <f t="shared" si="648"/>
        <v>35302</v>
      </c>
      <c r="U758" s="41">
        <v>500</v>
      </c>
      <c r="V758" s="41">
        <f t="shared" si="649"/>
        <v>35303</v>
      </c>
      <c r="W758" s="41">
        <v>500</v>
      </c>
      <c r="X758" s="41">
        <f t="shared" si="670"/>
        <v>35304</v>
      </c>
      <c r="Y758" s="41">
        <v>500</v>
      </c>
      <c r="Z758" s="41">
        <f t="shared" si="671"/>
        <v>35305</v>
      </c>
      <c r="AA758" s="41">
        <v>500</v>
      </c>
      <c r="AB758" s="41">
        <f t="shared" si="672"/>
        <v>35306</v>
      </c>
      <c r="AC758" s="41">
        <v>500</v>
      </c>
      <c r="AD758" s="41">
        <f t="shared" si="681"/>
        <v>35307</v>
      </c>
      <c r="AE758" s="41">
        <v>1</v>
      </c>
      <c r="AF758" s="6"/>
      <c r="AG758" s="6"/>
      <c r="AH758" s="6">
        <f t="shared" ref="AH758" si="718">AH358</f>
        <v>3</v>
      </c>
      <c r="AI758" s="6" t="str">
        <f t="shared" ref="AI758:AJ758" si="719">AI358</f>
        <v>fightbg3</v>
      </c>
      <c r="AJ758" s="6" t="str">
        <f t="shared" si="719"/>
        <v>smallback_3</v>
      </c>
      <c r="AK758" s="18">
        <f>[1]导表_副本怪物!G4216</f>
        <v>35310</v>
      </c>
      <c r="AL758" s="5" t="str">
        <f t="shared" si="591"/>
        <v>map3_3</v>
      </c>
    </row>
    <row r="759" spans="1:38" s="2" customFormat="1" x14ac:dyDescent="0.3">
      <c r="A759" s="6">
        <v>2</v>
      </c>
      <c r="B759" s="6" t="str">
        <f t="shared" si="647"/>
        <v>2-354</v>
      </c>
      <c r="C759" s="29" t="s">
        <v>428</v>
      </c>
      <c r="D759" s="6" t="s">
        <v>1331</v>
      </c>
      <c r="E759" s="6"/>
      <c r="F759" s="6"/>
      <c r="G759" s="6">
        <v>2</v>
      </c>
      <c r="H759" s="6">
        <v>353</v>
      </c>
      <c r="I759" s="6">
        <f t="shared" ca="1" si="644"/>
        <v>1768816</v>
      </c>
      <c r="J759" s="6">
        <f ca="1">(INT((VLOOKUP(C759*100+10*(G759-1),[1]导表_副本怪物!$B$4:$AK$100000,23,0)*20+(VLOOKUP(C759*100+10*(G759-1),[1]导表_副本怪物!$B$4:$AK$100000,31,0)+VLOOKUP(C759*100+10*(G759-1),[1]导表_副本怪物!$B$4:$AK$100000,32,0)+VLOOKUP(C759*100+10*(G759-1),[1]导表_副本怪物!$B$4:$AK$100000,33,0)+VLOOKUP(C759*100+10*(G759-1),[1]导表_副本怪物!$B$4:$AK$100000,34,0)+VLOOKUP(C759*100+10*(G759-1),[1]导表_副本怪物!$B$4:$AK$100000,35,0))*20)*1000)/1000)</f>
        <v>2080960</v>
      </c>
      <c r="K759" s="6"/>
      <c r="L759" s="6"/>
      <c r="M759" s="6">
        <v>1</v>
      </c>
      <c r="N759" s="6">
        <v>1</v>
      </c>
      <c r="O759" s="6"/>
      <c r="P759" s="6">
        <v>0</v>
      </c>
      <c r="Q759" s="6">
        <f t="shared" si="587"/>
        <v>35410</v>
      </c>
      <c r="R759" s="41">
        <f t="shared" si="588"/>
        <v>35401</v>
      </c>
      <c r="S759" s="41">
        <v>500</v>
      </c>
      <c r="T759" s="41">
        <f t="shared" si="648"/>
        <v>35402</v>
      </c>
      <c r="U759" s="41">
        <v>500</v>
      </c>
      <c r="V759" s="41">
        <f t="shared" si="649"/>
        <v>35403</v>
      </c>
      <c r="W759" s="41">
        <v>500</v>
      </c>
      <c r="X759" s="41">
        <f t="shared" si="670"/>
        <v>35404</v>
      </c>
      <c r="Y759" s="41">
        <v>500</v>
      </c>
      <c r="Z759" s="41">
        <f t="shared" si="671"/>
        <v>35405</v>
      </c>
      <c r="AA759" s="41">
        <v>500</v>
      </c>
      <c r="AB759" s="41">
        <f t="shared" si="672"/>
        <v>35406</v>
      </c>
      <c r="AC759" s="41">
        <v>500</v>
      </c>
      <c r="AD759" s="41">
        <f t="shared" si="681"/>
        <v>35407</v>
      </c>
      <c r="AE759" s="41">
        <v>1</v>
      </c>
      <c r="AF759" s="6"/>
      <c r="AG759" s="6"/>
      <c r="AH759" s="6">
        <f t="shared" ref="AH759" si="720">AH359</f>
        <v>3</v>
      </c>
      <c r="AI759" s="6" t="str">
        <f t="shared" ref="AI759:AJ759" si="721">AI359</f>
        <v>fightbg3</v>
      </c>
      <c r="AJ759" s="6" t="str">
        <f t="shared" si="721"/>
        <v>smallback_3</v>
      </c>
      <c r="AK759" s="18">
        <f>[1]导表_副本怪物!G4217</f>
        <v>35410</v>
      </c>
      <c r="AL759" s="5" t="str">
        <f t="shared" si="591"/>
        <v>map3_4</v>
      </c>
    </row>
    <row r="760" spans="1:38" s="2" customFormat="1" x14ac:dyDescent="0.3">
      <c r="A760" s="6">
        <v>2</v>
      </c>
      <c r="B760" s="11" t="str">
        <f t="shared" si="647"/>
        <v>2-355</v>
      </c>
      <c r="C760" s="29" t="s">
        <v>429</v>
      </c>
      <c r="D760" s="6" t="s">
        <v>1332</v>
      </c>
      <c r="E760" s="6"/>
      <c r="F760" s="6"/>
      <c r="G760" s="11">
        <v>2</v>
      </c>
      <c r="H760" s="6">
        <v>354</v>
      </c>
      <c r="I760" s="6">
        <f t="shared" ca="1" si="644"/>
        <v>1901926</v>
      </c>
      <c r="J760" s="6">
        <f ca="1">(INT((VLOOKUP(C760*100+10*(G760-1),[1]导表_副本怪物!$B$4:$AK$100000,23,0)*20+(VLOOKUP(C760*100+10*(G760-1),[1]导表_副本怪物!$B$4:$AK$100000,31,0)+VLOOKUP(C760*100+10*(G760-1),[1]导表_副本怪物!$B$4:$AK$100000,32,0)+VLOOKUP(C760*100+10*(G760-1),[1]导表_副本怪物!$B$4:$AK$100000,33,0)+VLOOKUP(C760*100+10*(G760-1),[1]导表_副本怪物!$B$4:$AK$100000,34,0)+VLOOKUP(C760*100+10*(G760-1),[1]导表_副本怪物!$B$4:$AK$100000,35,0))*20)*1000)/1000)</f>
        <v>2237560</v>
      </c>
      <c r="K760" s="6"/>
      <c r="L760" s="6"/>
      <c r="M760" s="6">
        <v>1</v>
      </c>
      <c r="N760" s="6">
        <v>1</v>
      </c>
      <c r="O760" s="6"/>
      <c r="P760" s="6">
        <v>0</v>
      </c>
      <c r="Q760" s="6">
        <f t="shared" si="587"/>
        <v>35510</v>
      </c>
      <c r="R760" s="41">
        <f t="shared" si="588"/>
        <v>35501</v>
      </c>
      <c r="S760" s="41">
        <v>500</v>
      </c>
      <c r="T760" s="41">
        <f t="shared" si="648"/>
        <v>35502</v>
      </c>
      <c r="U760" s="41">
        <v>500</v>
      </c>
      <c r="V760" s="41">
        <f t="shared" si="649"/>
        <v>35503</v>
      </c>
      <c r="W760" s="41">
        <v>500</v>
      </c>
      <c r="X760" s="41">
        <f t="shared" si="670"/>
        <v>35504</v>
      </c>
      <c r="Y760" s="41">
        <v>500</v>
      </c>
      <c r="Z760" s="41">
        <f t="shared" si="671"/>
        <v>35505</v>
      </c>
      <c r="AA760" s="41">
        <v>500</v>
      </c>
      <c r="AB760" s="41">
        <f t="shared" si="672"/>
        <v>35506</v>
      </c>
      <c r="AC760" s="41">
        <v>500</v>
      </c>
      <c r="AD760" s="41">
        <f t="shared" si="681"/>
        <v>35507</v>
      </c>
      <c r="AE760" s="41">
        <v>1</v>
      </c>
      <c r="AF760" s="6"/>
      <c r="AG760" s="6"/>
      <c r="AH760" s="6">
        <f t="shared" ref="AH760" si="722">AH360</f>
        <v>3</v>
      </c>
      <c r="AI760" s="6" t="str">
        <f t="shared" ref="AI760:AJ760" si="723">AI360</f>
        <v>fightbg3</v>
      </c>
      <c r="AJ760" s="6" t="str">
        <f t="shared" si="723"/>
        <v>smallback_3</v>
      </c>
      <c r="AK760" s="18">
        <f>[1]导表_副本怪物!G4218</f>
        <v>35510</v>
      </c>
      <c r="AL760" s="5" t="str">
        <f t="shared" si="591"/>
        <v>map3_5</v>
      </c>
    </row>
    <row r="761" spans="1:38" s="2" customFormat="1" x14ac:dyDescent="0.3">
      <c r="A761" s="6">
        <v>2</v>
      </c>
      <c r="B761" s="6" t="str">
        <f t="shared" si="647"/>
        <v>2-356</v>
      </c>
      <c r="C761" s="29" t="s">
        <v>430</v>
      </c>
      <c r="D761" s="6" t="s">
        <v>1333</v>
      </c>
      <c r="E761" s="6"/>
      <c r="F761" s="6"/>
      <c r="G761" s="6">
        <v>2</v>
      </c>
      <c r="H761" s="6">
        <v>355</v>
      </c>
      <c r="I761" s="6">
        <f t="shared" ca="1" si="644"/>
        <v>1740086</v>
      </c>
      <c r="J761" s="6">
        <f ca="1">(INT((VLOOKUP(C761*100+10*(G761-1),[1]导表_副本怪物!$B$4:$AK$100000,23,0)*20+(VLOOKUP(C761*100+10*(G761-1),[1]导表_副本怪物!$B$4:$AK$100000,31,0)+VLOOKUP(C761*100+10*(G761-1),[1]导表_副本怪物!$B$4:$AK$100000,32,0)+VLOOKUP(C761*100+10*(G761-1),[1]导表_副本怪物!$B$4:$AK$100000,33,0)+VLOOKUP(C761*100+10*(G761-1),[1]导表_副本怪物!$B$4:$AK$100000,34,0)+VLOOKUP(C761*100+10*(G761-1),[1]导表_副本怪物!$B$4:$AK$100000,35,0))*20)*1000)/1000)</f>
        <v>2047160</v>
      </c>
      <c r="K761" s="12" t="s">
        <v>2093</v>
      </c>
      <c r="L761" s="12" t="s">
        <v>59</v>
      </c>
      <c r="M761" s="6">
        <v>1</v>
      </c>
      <c r="N761" s="12">
        <v>1</v>
      </c>
      <c r="O761" s="12"/>
      <c r="P761" s="6">
        <v>0</v>
      </c>
      <c r="Q761" s="6">
        <f t="shared" si="587"/>
        <v>35610</v>
      </c>
      <c r="R761" s="41">
        <f t="shared" si="588"/>
        <v>35601</v>
      </c>
      <c r="S761" s="41">
        <v>500</v>
      </c>
      <c r="T761" s="41">
        <f t="shared" si="648"/>
        <v>35602</v>
      </c>
      <c r="U761" s="41">
        <v>500</v>
      </c>
      <c r="V761" s="41">
        <f t="shared" si="649"/>
        <v>35603</v>
      </c>
      <c r="W761" s="41">
        <v>500</v>
      </c>
      <c r="X761" s="41">
        <f t="shared" si="670"/>
        <v>35604</v>
      </c>
      <c r="Y761" s="41">
        <v>500</v>
      </c>
      <c r="Z761" s="41">
        <f t="shared" si="671"/>
        <v>35605</v>
      </c>
      <c r="AA761" s="41">
        <v>500</v>
      </c>
      <c r="AB761" s="41">
        <f t="shared" si="672"/>
        <v>35606</v>
      </c>
      <c r="AC761" s="41">
        <v>500</v>
      </c>
      <c r="AD761" s="41">
        <f t="shared" si="681"/>
        <v>35607</v>
      </c>
      <c r="AE761" s="41">
        <v>1</v>
      </c>
      <c r="AF761" s="6"/>
      <c r="AG761" s="6"/>
      <c r="AH761" s="6">
        <f t="shared" ref="AH761" si="724">AH361</f>
        <v>3</v>
      </c>
      <c r="AI761" s="6" t="str">
        <f t="shared" ref="AI761:AJ761" si="725">AI361</f>
        <v>fightbg3</v>
      </c>
      <c r="AJ761" s="6" t="str">
        <f t="shared" si="725"/>
        <v>smallback_3</v>
      </c>
      <c r="AK761" s="18">
        <f>[1]导表_副本怪物!G4219</f>
        <v>35610</v>
      </c>
      <c r="AL761" s="5" t="str">
        <f t="shared" si="591"/>
        <v>map3_1</v>
      </c>
    </row>
    <row r="762" spans="1:38" s="2" customFormat="1" x14ac:dyDescent="0.3">
      <c r="A762" s="6">
        <v>2</v>
      </c>
      <c r="B762" s="6" t="str">
        <f t="shared" si="647"/>
        <v>2-357</v>
      </c>
      <c r="C762" s="29" t="s">
        <v>431</v>
      </c>
      <c r="D762" s="6" t="s">
        <v>1334</v>
      </c>
      <c r="E762" s="6"/>
      <c r="F762" s="6"/>
      <c r="G762" s="6">
        <v>2</v>
      </c>
      <c r="H762" s="6">
        <v>356</v>
      </c>
      <c r="I762" s="6">
        <f t="shared" ca="1" si="644"/>
        <v>1780546</v>
      </c>
      <c r="J762" s="6">
        <f ca="1">(INT((VLOOKUP(C762*100+10*(G762-1),[1]导表_副本怪物!$B$4:$AK$100000,23,0)*20+(VLOOKUP(C762*100+10*(G762-1),[1]导表_副本怪物!$B$4:$AK$100000,31,0)+VLOOKUP(C762*100+10*(G762-1),[1]导表_副本怪物!$B$4:$AK$100000,32,0)+VLOOKUP(C762*100+10*(G762-1),[1]导表_副本怪物!$B$4:$AK$100000,33,0)+VLOOKUP(C762*100+10*(G762-1),[1]导表_副本怪物!$B$4:$AK$100000,34,0)+VLOOKUP(C762*100+10*(G762-1),[1]导表_副本怪物!$B$4:$AK$100000,35,0))*20)*1000)/1000)</f>
        <v>2094760</v>
      </c>
      <c r="K762" s="6"/>
      <c r="L762" s="6"/>
      <c r="M762" s="6">
        <v>1</v>
      </c>
      <c r="N762" s="6">
        <v>1</v>
      </c>
      <c r="O762" s="6"/>
      <c r="P762" s="6">
        <v>0</v>
      </c>
      <c r="Q762" s="6">
        <f t="shared" ref="Q762:Q825" si="726">Q362+10</f>
        <v>35710</v>
      </c>
      <c r="R762" s="41">
        <f t="shared" ref="R762:R825" si="727">R362</f>
        <v>35701</v>
      </c>
      <c r="S762" s="41">
        <v>500</v>
      </c>
      <c r="T762" s="41">
        <f t="shared" si="648"/>
        <v>35702</v>
      </c>
      <c r="U762" s="41">
        <v>500</v>
      </c>
      <c r="V762" s="41">
        <f t="shared" si="649"/>
        <v>35703</v>
      </c>
      <c r="W762" s="41">
        <v>500</v>
      </c>
      <c r="X762" s="41">
        <f t="shared" si="670"/>
        <v>35704</v>
      </c>
      <c r="Y762" s="41">
        <v>500</v>
      </c>
      <c r="Z762" s="41">
        <f t="shared" si="671"/>
        <v>35705</v>
      </c>
      <c r="AA762" s="41">
        <v>500</v>
      </c>
      <c r="AB762" s="41">
        <f t="shared" si="672"/>
        <v>35706</v>
      </c>
      <c r="AC762" s="41">
        <v>500</v>
      </c>
      <c r="AD762" s="41">
        <f t="shared" si="681"/>
        <v>35707</v>
      </c>
      <c r="AE762" s="41">
        <v>1</v>
      </c>
      <c r="AF762" s="6"/>
      <c r="AG762" s="6"/>
      <c r="AH762" s="6">
        <f t="shared" ref="AH762" si="728">AH362</f>
        <v>3</v>
      </c>
      <c r="AI762" s="6" t="str">
        <f t="shared" ref="AI762:AJ762" si="729">AI362</f>
        <v>fightbg3</v>
      </c>
      <c r="AJ762" s="6" t="str">
        <f t="shared" si="729"/>
        <v>smallback_3</v>
      </c>
      <c r="AK762" s="18">
        <f>[1]导表_副本怪物!G4220</f>
        <v>35710</v>
      </c>
      <c r="AL762" s="5" t="str">
        <f t="shared" ref="AL762:AL825" si="730">AL362</f>
        <v>map3_2</v>
      </c>
    </row>
    <row r="763" spans="1:38" s="2" customFormat="1" x14ac:dyDescent="0.3">
      <c r="A763" s="6">
        <v>2</v>
      </c>
      <c r="B763" s="6" t="str">
        <f t="shared" si="647"/>
        <v>2-358</v>
      </c>
      <c r="C763" s="29" t="s">
        <v>432</v>
      </c>
      <c r="D763" s="6" t="s">
        <v>1335</v>
      </c>
      <c r="E763" s="6"/>
      <c r="F763" s="6"/>
      <c r="G763" s="6">
        <v>2</v>
      </c>
      <c r="H763" s="6">
        <v>357</v>
      </c>
      <c r="I763" s="6">
        <f t="shared" ca="1" si="644"/>
        <v>1821023</v>
      </c>
      <c r="J763" s="6">
        <f ca="1">(INT((VLOOKUP(C763*100+10*(G763-1),[1]导表_副本怪物!$B$4:$AK$100000,23,0)*20+(VLOOKUP(C763*100+10*(G763-1),[1]导表_副本怪物!$B$4:$AK$100000,31,0)+VLOOKUP(C763*100+10*(G763-1),[1]导表_副本怪物!$B$4:$AK$100000,32,0)+VLOOKUP(C763*100+10*(G763-1),[1]导表_副本怪物!$B$4:$AK$100000,33,0)+VLOOKUP(C763*100+10*(G763-1),[1]导表_副本怪物!$B$4:$AK$100000,34,0)+VLOOKUP(C763*100+10*(G763-1),[1]导表_副本怪物!$B$4:$AK$100000,35,0))*20)*1000)/1000)</f>
        <v>2142380</v>
      </c>
      <c r="K763" s="6"/>
      <c r="L763" s="6"/>
      <c r="M763" s="6">
        <v>1</v>
      </c>
      <c r="N763" s="6">
        <v>1</v>
      </c>
      <c r="O763" s="6"/>
      <c r="P763" s="6">
        <v>0</v>
      </c>
      <c r="Q763" s="6">
        <f t="shared" si="726"/>
        <v>35810</v>
      </c>
      <c r="R763" s="41">
        <f t="shared" si="727"/>
        <v>35801</v>
      </c>
      <c r="S763" s="41">
        <v>500</v>
      </c>
      <c r="T763" s="41">
        <f t="shared" si="648"/>
        <v>35802</v>
      </c>
      <c r="U763" s="41">
        <v>500</v>
      </c>
      <c r="V763" s="41">
        <f t="shared" si="649"/>
        <v>35803</v>
      </c>
      <c r="W763" s="41">
        <v>500</v>
      </c>
      <c r="X763" s="41">
        <f t="shared" si="670"/>
        <v>35804</v>
      </c>
      <c r="Y763" s="41">
        <v>500</v>
      </c>
      <c r="Z763" s="41">
        <f t="shared" si="671"/>
        <v>35805</v>
      </c>
      <c r="AA763" s="41">
        <v>500</v>
      </c>
      <c r="AB763" s="41">
        <f t="shared" si="672"/>
        <v>35806</v>
      </c>
      <c r="AC763" s="41">
        <v>500</v>
      </c>
      <c r="AD763" s="41">
        <f t="shared" si="681"/>
        <v>35807</v>
      </c>
      <c r="AE763" s="41">
        <v>1</v>
      </c>
      <c r="AF763" s="6"/>
      <c r="AG763" s="6"/>
      <c r="AH763" s="6">
        <f t="shared" ref="AH763" si="731">AH363</f>
        <v>3</v>
      </c>
      <c r="AI763" s="6" t="str">
        <f t="shared" ref="AI763:AJ763" si="732">AI363</f>
        <v>fightbg3</v>
      </c>
      <c r="AJ763" s="6" t="str">
        <f t="shared" si="732"/>
        <v>smallback_3</v>
      </c>
      <c r="AK763" s="18">
        <f>[1]导表_副本怪物!G4221</f>
        <v>35810</v>
      </c>
      <c r="AL763" s="5" t="str">
        <f t="shared" si="730"/>
        <v>map3_3</v>
      </c>
    </row>
    <row r="764" spans="1:38" s="2" customFormat="1" x14ac:dyDescent="0.3">
      <c r="A764" s="6">
        <v>2</v>
      </c>
      <c r="B764" s="6" t="str">
        <f t="shared" si="647"/>
        <v>2-359</v>
      </c>
      <c r="C764" s="29" t="s">
        <v>433</v>
      </c>
      <c r="D764" s="6" t="s">
        <v>1336</v>
      </c>
      <c r="E764" s="6"/>
      <c r="F764" s="6"/>
      <c r="G764" s="6">
        <v>2</v>
      </c>
      <c r="H764" s="6">
        <v>358</v>
      </c>
      <c r="I764" s="6">
        <f t="shared" ca="1" si="644"/>
        <v>1861483</v>
      </c>
      <c r="J764" s="6">
        <f ca="1">(INT((VLOOKUP(C764*100+10*(G764-1),[1]导表_副本怪物!$B$4:$AK$100000,23,0)*20+(VLOOKUP(C764*100+10*(G764-1),[1]导表_副本怪物!$B$4:$AK$100000,31,0)+VLOOKUP(C764*100+10*(G764-1),[1]导表_副本怪物!$B$4:$AK$100000,32,0)+VLOOKUP(C764*100+10*(G764-1),[1]导表_副本怪物!$B$4:$AK$100000,33,0)+VLOOKUP(C764*100+10*(G764-1),[1]导表_副本怪物!$B$4:$AK$100000,34,0)+VLOOKUP(C764*100+10*(G764-1),[1]导表_副本怪物!$B$4:$AK$100000,35,0))*20)*1000)/1000)</f>
        <v>2189980</v>
      </c>
      <c r="K764" s="6"/>
      <c r="L764" s="6"/>
      <c r="M764" s="6">
        <v>1</v>
      </c>
      <c r="N764" s="6">
        <v>1</v>
      </c>
      <c r="O764" s="6"/>
      <c r="P764" s="6">
        <v>0</v>
      </c>
      <c r="Q764" s="6">
        <f t="shared" si="726"/>
        <v>35910</v>
      </c>
      <c r="R764" s="41">
        <f t="shared" si="727"/>
        <v>35901</v>
      </c>
      <c r="S764" s="41">
        <v>500</v>
      </c>
      <c r="T764" s="41">
        <f t="shared" si="648"/>
        <v>35902</v>
      </c>
      <c r="U764" s="41">
        <v>500</v>
      </c>
      <c r="V764" s="41">
        <f t="shared" si="649"/>
        <v>35903</v>
      </c>
      <c r="W764" s="41">
        <v>500</v>
      </c>
      <c r="X764" s="41">
        <f t="shared" si="670"/>
        <v>35904</v>
      </c>
      <c r="Y764" s="41">
        <v>500</v>
      </c>
      <c r="Z764" s="41">
        <f t="shared" si="671"/>
        <v>35905</v>
      </c>
      <c r="AA764" s="41">
        <v>500</v>
      </c>
      <c r="AB764" s="41">
        <f t="shared" si="672"/>
        <v>35906</v>
      </c>
      <c r="AC764" s="41">
        <v>500</v>
      </c>
      <c r="AD764" s="41">
        <f t="shared" si="681"/>
        <v>35907</v>
      </c>
      <c r="AE764" s="41">
        <v>1</v>
      </c>
      <c r="AF764" s="6"/>
      <c r="AG764" s="6"/>
      <c r="AH764" s="6">
        <f t="shared" ref="AH764" si="733">AH364</f>
        <v>3</v>
      </c>
      <c r="AI764" s="6" t="str">
        <f t="shared" ref="AI764:AJ764" si="734">AI364</f>
        <v>fightbg3</v>
      </c>
      <c r="AJ764" s="6" t="str">
        <f t="shared" si="734"/>
        <v>smallback_3</v>
      </c>
      <c r="AK764" s="18">
        <f>[1]导表_副本怪物!G4222</f>
        <v>35910</v>
      </c>
      <c r="AL764" s="5" t="str">
        <f t="shared" si="730"/>
        <v>map3_4</v>
      </c>
    </row>
    <row r="765" spans="1:38" s="2" customFormat="1" x14ac:dyDescent="0.3">
      <c r="A765" s="6">
        <v>2</v>
      </c>
      <c r="B765" s="11" t="str">
        <f t="shared" si="647"/>
        <v>2-360</v>
      </c>
      <c r="C765" s="29" t="s">
        <v>434</v>
      </c>
      <c r="D765" s="6" t="s">
        <v>1337</v>
      </c>
      <c r="E765" s="6"/>
      <c r="F765" s="6"/>
      <c r="G765" s="11">
        <v>2</v>
      </c>
      <c r="H765" s="6">
        <v>359</v>
      </c>
      <c r="I765" s="6">
        <f t="shared" ca="1" si="644"/>
        <v>2002158</v>
      </c>
      <c r="J765" s="6">
        <f ca="1">(INT((VLOOKUP(C765*100+10*(G765-1),[1]导表_副本怪物!$B$4:$AK$100000,23,0)*20+(VLOOKUP(C765*100+10*(G765-1),[1]导表_副本怪物!$B$4:$AK$100000,31,0)+VLOOKUP(C765*100+10*(G765-1),[1]导表_副本怪物!$B$4:$AK$100000,32,0)+VLOOKUP(C765*100+10*(G765-1),[1]导表_副本怪物!$B$4:$AK$100000,33,0)+VLOOKUP(C765*100+10*(G765-1),[1]导表_副本怪物!$B$4:$AK$100000,34,0)+VLOOKUP(C765*100+10*(G765-1),[1]导表_副本怪物!$B$4:$AK$100000,35,0))*20)*1000)/1000)</f>
        <v>2355480</v>
      </c>
      <c r="K765" s="6"/>
      <c r="L765" s="6"/>
      <c r="M765" s="6">
        <v>1</v>
      </c>
      <c r="N765" s="6">
        <v>1</v>
      </c>
      <c r="O765" s="6"/>
      <c r="P765" s="6">
        <v>0</v>
      </c>
      <c r="Q765" s="6">
        <f t="shared" si="726"/>
        <v>36010</v>
      </c>
      <c r="R765" s="41">
        <f t="shared" si="727"/>
        <v>36001</v>
      </c>
      <c r="S765" s="41">
        <v>500</v>
      </c>
      <c r="T765" s="41">
        <f t="shared" si="648"/>
        <v>36002</v>
      </c>
      <c r="U765" s="41">
        <v>500</v>
      </c>
      <c r="V765" s="41">
        <f t="shared" si="649"/>
        <v>36003</v>
      </c>
      <c r="W765" s="41">
        <v>500</v>
      </c>
      <c r="X765" s="41">
        <f t="shared" si="670"/>
        <v>36004</v>
      </c>
      <c r="Y765" s="41">
        <v>500</v>
      </c>
      <c r="Z765" s="41">
        <f t="shared" si="671"/>
        <v>36005</v>
      </c>
      <c r="AA765" s="41">
        <v>500</v>
      </c>
      <c r="AB765" s="41">
        <f t="shared" si="672"/>
        <v>36006</v>
      </c>
      <c r="AC765" s="41">
        <v>500</v>
      </c>
      <c r="AD765" s="41">
        <f t="shared" si="681"/>
        <v>36007</v>
      </c>
      <c r="AE765" s="41">
        <v>1</v>
      </c>
      <c r="AF765" s="6"/>
      <c r="AG765" s="6"/>
      <c r="AH765" s="6">
        <f t="shared" ref="AH765" si="735">AH365</f>
        <v>3</v>
      </c>
      <c r="AI765" s="6" t="str">
        <f t="shared" ref="AI765:AJ765" si="736">AI365</f>
        <v>fightbg3</v>
      </c>
      <c r="AJ765" s="6" t="str">
        <f t="shared" si="736"/>
        <v>smallback_3</v>
      </c>
      <c r="AK765" s="18">
        <f>[1]导表_副本怪物!G4223</f>
        <v>36010</v>
      </c>
      <c r="AL765" s="5" t="str">
        <f t="shared" si="730"/>
        <v>map3_5</v>
      </c>
    </row>
    <row r="766" spans="1:38" s="2" customFormat="1" x14ac:dyDescent="0.3">
      <c r="A766" s="6">
        <v>2</v>
      </c>
      <c r="B766" s="6" t="str">
        <f t="shared" si="647"/>
        <v>2-361</v>
      </c>
      <c r="C766" s="29" t="s">
        <v>435</v>
      </c>
      <c r="D766" s="6" t="s">
        <v>1338</v>
      </c>
      <c r="E766" s="6"/>
      <c r="F766" s="6"/>
      <c r="G766" s="6">
        <v>2</v>
      </c>
      <c r="H766" s="6">
        <v>360</v>
      </c>
      <c r="I766" s="6">
        <f t="shared" ca="1" si="644"/>
        <v>1830883</v>
      </c>
      <c r="J766" s="6">
        <f ca="1">(INT((VLOOKUP(C766*100+10*(G766-1),[1]导表_副本怪物!$B$4:$AK$100000,23,0)*20+(VLOOKUP(C766*100+10*(G766-1),[1]导表_副本怪物!$B$4:$AK$100000,31,0)+VLOOKUP(C766*100+10*(G766-1),[1]导表_副本怪物!$B$4:$AK$100000,32,0)+VLOOKUP(C766*100+10*(G766-1),[1]导表_副本怪物!$B$4:$AK$100000,33,0)+VLOOKUP(C766*100+10*(G766-1),[1]导表_副本怪物!$B$4:$AK$100000,34,0)+VLOOKUP(C766*100+10*(G766-1),[1]导表_副本怪物!$B$4:$AK$100000,35,0))*20)*1000)/1000)</f>
        <v>2153980</v>
      </c>
      <c r="K766" s="12" t="s">
        <v>2117</v>
      </c>
      <c r="L766" s="12" t="s">
        <v>65</v>
      </c>
      <c r="M766" s="6">
        <v>1</v>
      </c>
      <c r="N766" s="12">
        <v>1</v>
      </c>
      <c r="O766" s="12"/>
      <c r="P766" s="6">
        <v>0</v>
      </c>
      <c r="Q766" s="6">
        <f t="shared" si="726"/>
        <v>36110</v>
      </c>
      <c r="R766" s="41">
        <f t="shared" si="727"/>
        <v>36101</v>
      </c>
      <c r="S766" s="41">
        <v>500</v>
      </c>
      <c r="T766" s="41">
        <f t="shared" si="648"/>
        <v>36102</v>
      </c>
      <c r="U766" s="41">
        <v>500</v>
      </c>
      <c r="V766" s="41">
        <f t="shared" si="649"/>
        <v>36103</v>
      </c>
      <c r="W766" s="41">
        <v>500</v>
      </c>
      <c r="X766" s="41">
        <f t="shared" si="670"/>
        <v>36104</v>
      </c>
      <c r="Y766" s="41">
        <v>500</v>
      </c>
      <c r="Z766" s="41">
        <f t="shared" si="671"/>
        <v>36105</v>
      </c>
      <c r="AA766" s="41">
        <v>500</v>
      </c>
      <c r="AB766" s="41">
        <f t="shared" si="672"/>
        <v>36106</v>
      </c>
      <c r="AC766" s="41">
        <v>500</v>
      </c>
      <c r="AD766" s="41">
        <f t="shared" si="681"/>
        <v>36107</v>
      </c>
      <c r="AE766" s="41">
        <v>1</v>
      </c>
      <c r="AF766" s="6"/>
      <c r="AG766" s="6"/>
      <c r="AH766" s="6">
        <f t="shared" ref="AH766" si="737">AH366</f>
        <v>9</v>
      </c>
      <c r="AI766" s="6" t="str">
        <f t="shared" ref="AI766:AJ766" si="738">AI366</f>
        <v>fightbg9</v>
      </c>
      <c r="AJ766" s="6" t="str">
        <f t="shared" si="738"/>
        <v>smallback_9</v>
      </c>
      <c r="AK766" s="18">
        <f>[1]导表_副本怪物!G4224</f>
        <v>36110</v>
      </c>
      <c r="AL766" s="5" t="str">
        <f t="shared" si="730"/>
        <v>map9_1</v>
      </c>
    </row>
    <row r="767" spans="1:38" s="2" customFormat="1" x14ac:dyDescent="0.3">
      <c r="A767" s="6">
        <v>2</v>
      </c>
      <c r="B767" s="6" t="str">
        <f t="shared" si="647"/>
        <v>2-362</v>
      </c>
      <c r="C767" s="29" t="s">
        <v>436</v>
      </c>
      <c r="D767" s="6" t="s">
        <v>1339</v>
      </c>
      <c r="E767" s="6"/>
      <c r="F767" s="6"/>
      <c r="G767" s="6">
        <v>2</v>
      </c>
      <c r="H767" s="6">
        <v>361</v>
      </c>
      <c r="I767" s="6">
        <f t="shared" ca="1" si="644"/>
        <v>1873706</v>
      </c>
      <c r="J767" s="6">
        <f ca="1">(INT((VLOOKUP(C767*100+10*(G767-1),[1]导表_副本怪物!$B$4:$AK$100000,23,0)*20+(VLOOKUP(C767*100+10*(G767-1),[1]导表_副本怪物!$B$4:$AK$100000,31,0)+VLOOKUP(C767*100+10*(G767-1),[1]导表_副本怪物!$B$4:$AK$100000,32,0)+VLOOKUP(C767*100+10*(G767-1),[1]导表_副本怪物!$B$4:$AK$100000,33,0)+VLOOKUP(C767*100+10*(G767-1),[1]导表_副本怪物!$B$4:$AK$100000,34,0)+VLOOKUP(C767*100+10*(G767-1),[1]导表_副本怪物!$B$4:$AK$100000,35,0))*20)*1000)/1000)</f>
        <v>2204360</v>
      </c>
      <c r="K767" s="6"/>
      <c r="L767" s="6"/>
      <c r="M767" s="6">
        <v>1</v>
      </c>
      <c r="N767" s="6">
        <v>1</v>
      </c>
      <c r="O767" s="6"/>
      <c r="P767" s="6">
        <v>0</v>
      </c>
      <c r="Q767" s="6">
        <f t="shared" si="726"/>
        <v>36210</v>
      </c>
      <c r="R767" s="41">
        <f t="shared" si="727"/>
        <v>36201</v>
      </c>
      <c r="S767" s="41">
        <v>500</v>
      </c>
      <c r="T767" s="41">
        <f t="shared" si="648"/>
        <v>36202</v>
      </c>
      <c r="U767" s="41">
        <v>500</v>
      </c>
      <c r="V767" s="41">
        <f t="shared" si="649"/>
        <v>36203</v>
      </c>
      <c r="W767" s="41">
        <v>500</v>
      </c>
      <c r="X767" s="41">
        <f t="shared" si="670"/>
        <v>36204</v>
      </c>
      <c r="Y767" s="41">
        <v>500</v>
      </c>
      <c r="Z767" s="41">
        <f t="shared" si="671"/>
        <v>36205</v>
      </c>
      <c r="AA767" s="41">
        <v>500</v>
      </c>
      <c r="AB767" s="41">
        <f t="shared" si="672"/>
        <v>36206</v>
      </c>
      <c r="AC767" s="41">
        <v>500</v>
      </c>
      <c r="AD767" s="41">
        <f t="shared" si="681"/>
        <v>36207</v>
      </c>
      <c r="AE767" s="41">
        <v>1</v>
      </c>
      <c r="AF767" s="6"/>
      <c r="AG767" s="6"/>
      <c r="AH767" s="6">
        <f t="shared" ref="AH767" si="739">AH367</f>
        <v>9</v>
      </c>
      <c r="AI767" s="6" t="str">
        <f t="shared" ref="AI767:AJ767" si="740">AI367</f>
        <v>fightbg9</v>
      </c>
      <c r="AJ767" s="6" t="str">
        <f t="shared" si="740"/>
        <v>smallback_9</v>
      </c>
      <c r="AK767" s="18">
        <f>[1]导表_副本怪物!G4225</f>
        <v>36210</v>
      </c>
      <c r="AL767" s="5" t="str">
        <f t="shared" si="730"/>
        <v>map9_2</v>
      </c>
    </row>
    <row r="768" spans="1:38" s="2" customFormat="1" x14ac:dyDescent="0.3">
      <c r="A768" s="6">
        <v>2</v>
      </c>
      <c r="B768" s="6" t="str">
        <f t="shared" si="647"/>
        <v>2-363</v>
      </c>
      <c r="C768" s="29" t="s">
        <v>437</v>
      </c>
      <c r="D768" s="6" t="s">
        <v>1340</v>
      </c>
      <c r="E768" s="6"/>
      <c r="F768" s="6"/>
      <c r="G768" s="6">
        <v>2</v>
      </c>
      <c r="H768" s="6">
        <v>362</v>
      </c>
      <c r="I768" s="6">
        <f t="shared" ca="1" si="644"/>
        <v>1916529</v>
      </c>
      <c r="J768" s="6">
        <f ca="1">(INT((VLOOKUP(C768*100+10*(G768-1),[1]导表_副本怪物!$B$4:$AK$100000,23,0)*20+(VLOOKUP(C768*100+10*(G768-1),[1]导表_副本怪物!$B$4:$AK$100000,31,0)+VLOOKUP(C768*100+10*(G768-1),[1]导表_副本怪物!$B$4:$AK$100000,32,0)+VLOOKUP(C768*100+10*(G768-1),[1]导表_副本怪物!$B$4:$AK$100000,33,0)+VLOOKUP(C768*100+10*(G768-1),[1]导表_副本怪物!$B$4:$AK$100000,34,0)+VLOOKUP(C768*100+10*(G768-1),[1]导表_副本怪物!$B$4:$AK$100000,35,0))*20)*1000)/1000)</f>
        <v>2254740</v>
      </c>
      <c r="K768" s="6"/>
      <c r="L768" s="6"/>
      <c r="M768" s="6">
        <v>1</v>
      </c>
      <c r="N768" s="6">
        <v>1</v>
      </c>
      <c r="O768" s="6"/>
      <c r="P768" s="6">
        <v>0</v>
      </c>
      <c r="Q768" s="6">
        <f t="shared" si="726"/>
        <v>36310</v>
      </c>
      <c r="R768" s="41">
        <f t="shared" si="727"/>
        <v>36301</v>
      </c>
      <c r="S768" s="41">
        <v>500</v>
      </c>
      <c r="T768" s="41">
        <f t="shared" si="648"/>
        <v>36302</v>
      </c>
      <c r="U768" s="41">
        <v>500</v>
      </c>
      <c r="V768" s="41">
        <f t="shared" si="649"/>
        <v>36303</v>
      </c>
      <c r="W768" s="41">
        <v>500</v>
      </c>
      <c r="X768" s="41">
        <f t="shared" si="670"/>
        <v>36304</v>
      </c>
      <c r="Y768" s="41">
        <v>500</v>
      </c>
      <c r="Z768" s="41">
        <f t="shared" si="671"/>
        <v>36305</v>
      </c>
      <c r="AA768" s="41">
        <v>500</v>
      </c>
      <c r="AB768" s="41">
        <f t="shared" si="672"/>
        <v>36306</v>
      </c>
      <c r="AC768" s="41">
        <v>500</v>
      </c>
      <c r="AD768" s="41">
        <f t="shared" si="681"/>
        <v>36307</v>
      </c>
      <c r="AE768" s="41">
        <v>1</v>
      </c>
      <c r="AF768" s="6"/>
      <c r="AG768" s="6"/>
      <c r="AH768" s="6">
        <f t="shared" ref="AH768" si="741">AH368</f>
        <v>9</v>
      </c>
      <c r="AI768" s="6" t="str">
        <f t="shared" ref="AI768:AJ768" si="742">AI368</f>
        <v>fightbg9</v>
      </c>
      <c r="AJ768" s="6" t="str">
        <f t="shared" si="742"/>
        <v>smallback_9</v>
      </c>
      <c r="AK768" s="18">
        <f>[1]导表_副本怪物!G4226</f>
        <v>36310</v>
      </c>
      <c r="AL768" s="5" t="str">
        <f t="shared" si="730"/>
        <v>map9_3</v>
      </c>
    </row>
    <row r="769" spans="1:38" s="2" customFormat="1" x14ac:dyDescent="0.3">
      <c r="A769" s="6">
        <v>2</v>
      </c>
      <c r="B769" s="6" t="str">
        <f t="shared" si="647"/>
        <v>2-364</v>
      </c>
      <c r="C769" s="29" t="s">
        <v>438</v>
      </c>
      <c r="D769" s="6" t="s">
        <v>1341</v>
      </c>
      <c r="E769" s="6"/>
      <c r="F769" s="6"/>
      <c r="G769" s="6">
        <v>2</v>
      </c>
      <c r="H769" s="6">
        <v>363</v>
      </c>
      <c r="I769" s="6">
        <f t="shared" ca="1" si="644"/>
        <v>1959352</v>
      </c>
      <c r="J769" s="6">
        <f ca="1">(INT((VLOOKUP(C769*100+10*(G769-1),[1]导表_副本怪物!$B$4:$AK$100000,23,0)*20+(VLOOKUP(C769*100+10*(G769-1),[1]导表_副本怪物!$B$4:$AK$100000,31,0)+VLOOKUP(C769*100+10*(G769-1),[1]导表_副本怪物!$B$4:$AK$100000,32,0)+VLOOKUP(C769*100+10*(G769-1),[1]导表_副本怪物!$B$4:$AK$100000,33,0)+VLOOKUP(C769*100+10*(G769-1),[1]导表_副本怪物!$B$4:$AK$100000,34,0)+VLOOKUP(C769*100+10*(G769-1),[1]导表_副本怪物!$B$4:$AK$100000,35,0))*20)*1000)/1000)</f>
        <v>2305120</v>
      </c>
      <c r="K769" s="6"/>
      <c r="L769" s="6"/>
      <c r="M769" s="6">
        <v>1</v>
      </c>
      <c r="N769" s="12">
        <v>1</v>
      </c>
      <c r="O769" s="12"/>
      <c r="P769" s="6">
        <v>0</v>
      </c>
      <c r="Q769" s="6">
        <f t="shared" si="726"/>
        <v>36410</v>
      </c>
      <c r="R769" s="41">
        <f t="shared" si="727"/>
        <v>36401</v>
      </c>
      <c r="S769" s="41">
        <v>500</v>
      </c>
      <c r="T769" s="41">
        <f t="shared" si="648"/>
        <v>36402</v>
      </c>
      <c r="U769" s="41">
        <v>500</v>
      </c>
      <c r="V769" s="41">
        <f t="shared" si="649"/>
        <v>36403</v>
      </c>
      <c r="W769" s="41">
        <v>500</v>
      </c>
      <c r="X769" s="41">
        <f t="shared" si="670"/>
        <v>36404</v>
      </c>
      <c r="Y769" s="41">
        <v>500</v>
      </c>
      <c r="Z769" s="41">
        <f t="shared" si="671"/>
        <v>36405</v>
      </c>
      <c r="AA769" s="41">
        <v>500</v>
      </c>
      <c r="AB769" s="41">
        <f t="shared" si="672"/>
        <v>36406</v>
      </c>
      <c r="AC769" s="41">
        <v>500</v>
      </c>
      <c r="AD769" s="41">
        <f t="shared" si="681"/>
        <v>36407</v>
      </c>
      <c r="AE769" s="41">
        <v>1</v>
      </c>
      <c r="AF769" s="6"/>
      <c r="AG769" s="6"/>
      <c r="AH769" s="6">
        <f t="shared" ref="AH769" si="743">AH369</f>
        <v>9</v>
      </c>
      <c r="AI769" s="6" t="str">
        <f t="shared" ref="AI769:AJ769" si="744">AI369</f>
        <v>fightbg9</v>
      </c>
      <c r="AJ769" s="6" t="str">
        <f t="shared" si="744"/>
        <v>smallback_9</v>
      </c>
      <c r="AK769" s="18">
        <f>[1]导表_副本怪物!G4227</f>
        <v>36410</v>
      </c>
      <c r="AL769" s="5" t="str">
        <f t="shared" si="730"/>
        <v>map9_4</v>
      </c>
    </row>
    <row r="770" spans="1:38" s="2" customFormat="1" x14ac:dyDescent="0.3">
      <c r="A770" s="6">
        <v>2</v>
      </c>
      <c r="B770" s="11" t="str">
        <f t="shared" si="647"/>
        <v>2-365</v>
      </c>
      <c r="C770" s="29" t="s">
        <v>439</v>
      </c>
      <c r="D770" s="6" t="s">
        <v>1342</v>
      </c>
      <c r="E770" s="6"/>
      <c r="F770" s="6"/>
      <c r="G770" s="11">
        <v>2</v>
      </c>
      <c r="H770" s="6">
        <v>364</v>
      </c>
      <c r="I770" s="6">
        <f t="shared" ca="1" si="644"/>
        <v>2108272</v>
      </c>
      <c r="J770" s="6">
        <f ca="1">(INT((VLOOKUP(C770*100+10*(G770-1),[1]导表_副本怪物!$B$4:$AK$100000,23,0)*20+(VLOOKUP(C770*100+10*(G770-1),[1]导表_副本怪物!$B$4:$AK$100000,31,0)+VLOOKUP(C770*100+10*(G770-1),[1]导表_副本怪物!$B$4:$AK$100000,32,0)+VLOOKUP(C770*100+10*(G770-1),[1]导表_副本怪物!$B$4:$AK$100000,33,0)+VLOOKUP(C770*100+10*(G770-1),[1]导表_副本怪物!$B$4:$AK$100000,34,0)+VLOOKUP(C770*100+10*(G770-1),[1]导表_副本怪物!$B$4:$AK$100000,35,0))*20)*1000)/1000)</f>
        <v>2480320</v>
      </c>
      <c r="K770" s="6"/>
      <c r="L770" s="6"/>
      <c r="M770" s="6">
        <v>1</v>
      </c>
      <c r="N770" s="6">
        <v>1</v>
      </c>
      <c r="O770" s="6"/>
      <c r="P770" s="6">
        <v>0</v>
      </c>
      <c r="Q770" s="6">
        <f t="shared" si="726"/>
        <v>36510</v>
      </c>
      <c r="R770" s="41">
        <f t="shared" si="727"/>
        <v>36501</v>
      </c>
      <c r="S770" s="41">
        <v>500</v>
      </c>
      <c r="T770" s="41">
        <f t="shared" si="648"/>
        <v>36502</v>
      </c>
      <c r="U770" s="41">
        <v>500</v>
      </c>
      <c r="V770" s="41">
        <f t="shared" si="649"/>
        <v>36503</v>
      </c>
      <c r="W770" s="41">
        <v>500</v>
      </c>
      <c r="X770" s="41">
        <f t="shared" si="670"/>
        <v>36504</v>
      </c>
      <c r="Y770" s="41">
        <v>500</v>
      </c>
      <c r="Z770" s="41">
        <f t="shared" si="671"/>
        <v>36505</v>
      </c>
      <c r="AA770" s="41">
        <v>500</v>
      </c>
      <c r="AB770" s="41">
        <f t="shared" si="672"/>
        <v>36506</v>
      </c>
      <c r="AC770" s="41">
        <v>500</v>
      </c>
      <c r="AD770" s="41">
        <f t="shared" si="681"/>
        <v>36507</v>
      </c>
      <c r="AE770" s="41">
        <v>1</v>
      </c>
      <c r="AF770" s="6"/>
      <c r="AG770" s="6"/>
      <c r="AH770" s="6">
        <f t="shared" ref="AH770" si="745">AH370</f>
        <v>9</v>
      </c>
      <c r="AI770" s="6" t="str">
        <f t="shared" ref="AI770:AJ770" si="746">AI370</f>
        <v>fightbg9</v>
      </c>
      <c r="AJ770" s="6" t="str">
        <f t="shared" si="746"/>
        <v>smallback_9</v>
      </c>
      <c r="AK770" s="18">
        <f>[1]导表_副本怪物!G4228</f>
        <v>36510</v>
      </c>
      <c r="AL770" s="5" t="str">
        <f t="shared" si="730"/>
        <v>map9_5</v>
      </c>
    </row>
    <row r="771" spans="1:38" s="2" customFormat="1" x14ac:dyDescent="0.3">
      <c r="A771" s="6">
        <v>2</v>
      </c>
      <c r="B771" s="6" t="str">
        <f t="shared" si="647"/>
        <v>2-366</v>
      </c>
      <c r="C771" s="29" t="s">
        <v>440</v>
      </c>
      <c r="D771" s="6" t="s">
        <v>1343</v>
      </c>
      <c r="E771" s="6"/>
      <c r="F771" s="6"/>
      <c r="G771" s="6">
        <v>2</v>
      </c>
      <c r="H771" s="6">
        <v>365</v>
      </c>
      <c r="I771" s="6">
        <f t="shared" ca="1" si="644"/>
        <v>1927205</v>
      </c>
      <c r="J771" s="6">
        <f ca="1">(INT((VLOOKUP(C771*100+10*(G771-1),[1]导表_副本怪物!$B$4:$AK$100000,23,0)*20+(VLOOKUP(C771*100+10*(G771-1),[1]导表_副本怪物!$B$4:$AK$100000,31,0)+VLOOKUP(C771*100+10*(G771-1),[1]导表_副本怪物!$B$4:$AK$100000,32,0)+VLOOKUP(C771*100+10*(G771-1),[1]导表_副本怪物!$B$4:$AK$100000,33,0)+VLOOKUP(C771*100+10*(G771-1),[1]导表_副本怪物!$B$4:$AK$100000,34,0)+VLOOKUP(C771*100+10*(G771-1),[1]导表_副本怪物!$B$4:$AK$100000,35,0))*20)*1000)/1000)</f>
        <v>2267300</v>
      </c>
      <c r="K771" s="12" t="s">
        <v>2118</v>
      </c>
      <c r="L771" s="12" t="s">
        <v>65</v>
      </c>
      <c r="M771" s="6">
        <v>1</v>
      </c>
      <c r="N771" s="6">
        <v>1</v>
      </c>
      <c r="O771" s="6"/>
      <c r="P771" s="6">
        <v>0</v>
      </c>
      <c r="Q771" s="6">
        <f t="shared" si="726"/>
        <v>36610</v>
      </c>
      <c r="R771" s="41">
        <f t="shared" si="727"/>
        <v>36601</v>
      </c>
      <c r="S771" s="41">
        <v>500</v>
      </c>
      <c r="T771" s="41">
        <f t="shared" si="648"/>
        <v>36602</v>
      </c>
      <c r="U771" s="41">
        <v>500</v>
      </c>
      <c r="V771" s="41">
        <f t="shared" si="649"/>
        <v>36603</v>
      </c>
      <c r="W771" s="41">
        <v>500</v>
      </c>
      <c r="X771" s="41">
        <f t="shared" si="670"/>
        <v>36604</v>
      </c>
      <c r="Y771" s="41">
        <v>500</v>
      </c>
      <c r="Z771" s="41">
        <f t="shared" si="671"/>
        <v>36605</v>
      </c>
      <c r="AA771" s="41">
        <v>500</v>
      </c>
      <c r="AB771" s="41">
        <f t="shared" si="672"/>
        <v>36606</v>
      </c>
      <c r="AC771" s="41">
        <v>500</v>
      </c>
      <c r="AD771" s="41">
        <f t="shared" si="681"/>
        <v>36607</v>
      </c>
      <c r="AE771" s="41">
        <v>1</v>
      </c>
      <c r="AF771" s="6"/>
      <c r="AG771" s="6"/>
      <c r="AH771" s="6">
        <f t="shared" ref="AH771" si="747">AH371</f>
        <v>9</v>
      </c>
      <c r="AI771" s="6" t="str">
        <f t="shared" ref="AI771:AJ771" si="748">AI371</f>
        <v>fightbg9</v>
      </c>
      <c r="AJ771" s="6" t="str">
        <f t="shared" si="748"/>
        <v>smallback_9</v>
      </c>
      <c r="AK771" s="18">
        <f>[1]导表_副本怪物!G4229</f>
        <v>36610</v>
      </c>
      <c r="AL771" s="5" t="str">
        <f t="shared" si="730"/>
        <v>map9_1</v>
      </c>
    </row>
    <row r="772" spans="1:38" s="2" customFormat="1" x14ac:dyDescent="0.3">
      <c r="A772" s="6">
        <v>2</v>
      </c>
      <c r="B772" s="6" t="str">
        <f t="shared" si="647"/>
        <v>2-367</v>
      </c>
      <c r="C772" s="29" t="s">
        <v>441</v>
      </c>
      <c r="D772" s="6" t="s">
        <v>1344</v>
      </c>
      <c r="E772" s="6"/>
      <c r="F772" s="6"/>
      <c r="G772" s="6">
        <v>2</v>
      </c>
      <c r="H772" s="6">
        <v>366</v>
      </c>
      <c r="I772" s="6">
        <f t="shared" ca="1" si="644"/>
        <v>1972459</v>
      </c>
      <c r="J772" s="6">
        <f ca="1">(INT((VLOOKUP(C772*100+10*(G772-1),[1]导表_副本怪物!$B$4:$AK$100000,23,0)*20+(VLOOKUP(C772*100+10*(G772-1),[1]导表_副本怪物!$B$4:$AK$100000,31,0)+VLOOKUP(C772*100+10*(G772-1),[1]导表_副本怪物!$B$4:$AK$100000,32,0)+VLOOKUP(C772*100+10*(G772-1),[1]导表_副本怪物!$B$4:$AK$100000,33,0)+VLOOKUP(C772*100+10*(G772-1),[1]导表_副本怪物!$B$4:$AK$100000,34,0)+VLOOKUP(C772*100+10*(G772-1),[1]导表_副本怪物!$B$4:$AK$100000,35,0))*20)*1000)/1000)</f>
        <v>2320540</v>
      </c>
      <c r="K772" s="6"/>
      <c r="L772" s="6"/>
      <c r="M772" s="6">
        <v>1</v>
      </c>
      <c r="N772" s="12">
        <v>1</v>
      </c>
      <c r="O772" s="12"/>
      <c r="P772" s="6">
        <v>0</v>
      </c>
      <c r="Q772" s="6">
        <f t="shared" si="726"/>
        <v>36710</v>
      </c>
      <c r="R772" s="41">
        <f t="shared" si="727"/>
        <v>36701</v>
      </c>
      <c r="S772" s="41">
        <v>500</v>
      </c>
      <c r="T772" s="41">
        <f t="shared" si="648"/>
        <v>36702</v>
      </c>
      <c r="U772" s="41">
        <v>500</v>
      </c>
      <c r="V772" s="41">
        <f t="shared" si="649"/>
        <v>36703</v>
      </c>
      <c r="W772" s="41">
        <v>500</v>
      </c>
      <c r="X772" s="41">
        <f t="shared" si="670"/>
        <v>36704</v>
      </c>
      <c r="Y772" s="41">
        <v>500</v>
      </c>
      <c r="Z772" s="41">
        <f t="shared" si="671"/>
        <v>36705</v>
      </c>
      <c r="AA772" s="41">
        <v>500</v>
      </c>
      <c r="AB772" s="41">
        <f t="shared" si="672"/>
        <v>36706</v>
      </c>
      <c r="AC772" s="41">
        <v>500</v>
      </c>
      <c r="AD772" s="41">
        <f t="shared" si="681"/>
        <v>36707</v>
      </c>
      <c r="AE772" s="41">
        <v>1</v>
      </c>
      <c r="AF772" s="6"/>
      <c r="AG772" s="6"/>
      <c r="AH772" s="6">
        <f t="shared" ref="AH772" si="749">AH372</f>
        <v>9</v>
      </c>
      <c r="AI772" s="6" t="str">
        <f t="shared" ref="AI772:AJ772" si="750">AI372</f>
        <v>fightbg9</v>
      </c>
      <c r="AJ772" s="6" t="str">
        <f t="shared" si="750"/>
        <v>smallback_9</v>
      </c>
      <c r="AK772" s="18">
        <f>[1]导表_副本怪物!G4230</f>
        <v>36710</v>
      </c>
      <c r="AL772" s="5" t="str">
        <f t="shared" si="730"/>
        <v>map9_2</v>
      </c>
    </row>
    <row r="773" spans="1:38" s="2" customFormat="1" x14ac:dyDescent="0.3">
      <c r="A773" s="6">
        <v>2</v>
      </c>
      <c r="B773" s="6" t="str">
        <f t="shared" si="647"/>
        <v>2-368</v>
      </c>
      <c r="C773" s="29" t="s">
        <v>442</v>
      </c>
      <c r="D773" s="6" t="s">
        <v>1345</v>
      </c>
      <c r="E773" s="6"/>
      <c r="F773" s="6"/>
      <c r="G773" s="6">
        <v>2</v>
      </c>
      <c r="H773" s="6">
        <v>367</v>
      </c>
      <c r="I773" s="6">
        <f t="shared" ca="1" si="644"/>
        <v>2017713</v>
      </c>
      <c r="J773" s="6">
        <f ca="1">(INT((VLOOKUP(C773*100+10*(G773-1),[1]导表_副本怪物!$B$4:$AK$100000,23,0)*20+(VLOOKUP(C773*100+10*(G773-1),[1]导表_副本怪物!$B$4:$AK$100000,31,0)+VLOOKUP(C773*100+10*(G773-1),[1]导表_副本怪物!$B$4:$AK$100000,32,0)+VLOOKUP(C773*100+10*(G773-1),[1]导表_副本怪物!$B$4:$AK$100000,33,0)+VLOOKUP(C773*100+10*(G773-1),[1]导表_副本怪物!$B$4:$AK$100000,34,0)+VLOOKUP(C773*100+10*(G773-1),[1]导表_副本怪物!$B$4:$AK$100000,35,0))*20)*1000)/1000)</f>
        <v>2373780</v>
      </c>
      <c r="K773" s="6"/>
      <c r="L773" s="6"/>
      <c r="M773" s="6">
        <v>1</v>
      </c>
      <c r="N773" s="6">
        <v>1</v>
      </c>
      <c r="O773" s="6"/>
      <c r="P773" s="6">
        <v>0</v>
      </c>
      <c r="Q773" s="6">
        <f t="shared" si="726"/>
        <v>36810</v>
      </c>
      <c r="R773" s="41">
        <f t="shared" si="727"/>
        <v>36801</v>
      </c>
      <c r="S773" s="41">
        <v>500</v>
      </c>
      <c r="T773" s="41">
        <f t="shared" si="648"/>
        <v>36802</v>
      </c>
      <c r="U773" s="41">
        <v>500</v>
      </c>
      <c r="V773" s="41">
        <f t="shared" si="649"/>
        <v>36803</v>
      </c>
      <c r="W773" s="41">
        <v>500</v>
      </c>
      <c r="X773" s="41">
        <f t="shared" si="670"/>
        <v>36804</v>
      </c>
      <c r="Y773" s="41">
        <v>500</v>
      </c>
      <c r="Z773" s="41">
        <f t="shared" si="671"/>
        <v>36805</v>
      </c>
      <c r="AA773" s="41">
        <v>500</v>
      </c>
      <c r="AB773" s="41">
        <f t="shared" si="672"/>
        <v>36806</v>
      </c>
      <c r="AC773" s="41">
        <v>500</v>
      </c>
      <c r="AD773" s="41">
        <f t="shared" si="681"/>
        <v>36807</v>
      </c>
      <c r="AE773" s="41">
        <v>1</v>
      </c>
      <c r="AF773" s="6"/>
      <c r="AG773" s="6"/>
      <c r="AH773" s="6">
        <f t="shared" ref="AH773" si="751">AH373</f>
        <v>9</v>
      </c>
      <c r="AI773" s="6" t="str">
        <f t="shared" ref="AI773:AJ773" si="752">AI373</f>
        <v>fightbg9</v>
      </c>
      <c r="AJ773" s="6" t="str">
        <f t="shared" si="752"/>
        <v>smallback_9</v>
      </c>
      <c r="AK773" s="18">
        <f>[1]导表_副本怪物!G4231</f>
        <v>36810</v>
      </c>
      <c r="AL773" s="5" t="str">
        <f t="shared" si="730"/>
        <v>map9_3</v>
      </c>
    </row>
    <row r="774" spans="1:38" s="2" customFormat="1" x14ac:dyDescent="0.3">
      <c r="A774" s="6">
        <v>2</v>
      </c>
      <c r="B774" s="6" t="str">
        <f t="shared" si="647"/>
        <v>2-369</v>
      </c>
      <c r="C774" s="29" t="s">
        <v>443</v>
      </c>
      <c r="D774" s="6" t="s">
        <v>1346</v>
      </c>
      <c r="E774" s="6"/>
      <c r="F774" s="6"/>
      <c r="G774" s="6">
        <v>2</v>
      </c>
      <c r="H774" s="6">
        <v>368</v>
      </c>
      <c r="I774" s="6">
        <f t="shared" ca="1" si="644"/>
        <v>2063001</v>
      </c>
      <c r="J774" s="6">
        <f ca="1">(INT((VLOOKUP(C774*100+10*(G774-1),[1]导表_副本怪物!$B$4:$AK$100000,23,0)*20+(VLOOKUP(C774*100+10*(G774-1),[1]导表_副本怪物!$B$4:$AK$100000,31,0)+VLOOKUP(C774*100+10*(G774-1),[1]导表_副本怪物!$B$4:$AK$100000,32,0)+VLOOKUP(C774*100+10*(G774-1),[1]导表_副本怪物!$B$4:$AK$100000,33,0)+VLOOKUP(C774*100+10*(G774-1),[1]导表_副本怪物!$B$4:$AK$100000,34,0)+VLOOKUP(C774*100+10*(G774-1),[1]导表_副本怪物!$B$4:$AK$100000,35,0))*20)*1000)/1000)</f>
        <v>2427060</v>
      </c>
      <c r="K774" s="6"/>
      <c r="L774" s="6"/>
      <c r="M774" s="6">
        <v>1</v>
      </c>
      <c r="N774" s="6">
        <v>1</v>
      </c>
      <c r="O774" s="6"/>
      <c r="P774" s="6">
        <v>0</v>
      </c>
      <c r="Q774" s="6">
        <f t="shared" si="726"/>
        <v>36910</v>
      </c>
      <c r="R774" s="41">
        <f t="shared" si="727"/>
        <v>36901</v>
      </c>
      <c r="S774" s="41">
        <v>500</v>
      </c>
      <c r="T774" s="41">
        <f t="shared" si="648"/>
        <v>36902</v>
      </c>
      <c r="U774" s="41">
        <v>500</v>
      </c>
      <c r="V774" s="41">
        <f t="shared" si="649"/>
        <v>36903</v>
      </c>
      <c r="W774" s="41">
        <v>500</v>
      </c>
      <c r="X774" s="41">
        <f t="shared" si="670"/>
        <v>36904</v>
      </c>
      <c r="Y774" s="41">
        <v>500</v>
      </c>
      <c r="Z774" s="41">
        <f t="shared" si="671"/>
        <v>36905</v>
      </c>
      <c r="AA774" s="41">
        <v>500</v>
      </c>
      <c r="AB774" s="41">
        <f t="shared" si="672"/>
        <v>36906</v>
      </c>
      <c r="AC774" s="41">
        <v>500</v>
      </c>
      <c r="AD774" s="41">
        <f t="shared" si="681"/>
        <v>36907</v>
      </c>
      <c r="AE774" s="41">
        <v>1</v>
      </c>
      <c r="AF774" s="6"/>
      <c r="AG774" s="6"/>
      <c r="AH774" s="6">
        <f t="shared" ref="AH774" si="753">AH374</f>
        <v>9</v>
      </c>
      <c r="AI774" s="6" t="str">
        <f t="shared" ref="AI774:AJ774" si="754">AI374</f>
        <v>fightbg9</v>
      </c>
      <c r="AJ774" s="6" t="str">
        <f t="shared" si="754"/>
        <v>smallback_9</v>
      </c>
      <c r="AK774" s="18">
        <f>[1]导表_副本怪物!G4232</f>
        <v>36910</v>
      </c>
      <c r="AL774" s="5" t="str">
        <f t="shared" si="730"/>
        <v>map9_4</v>
      </c>
    </row>
    <row r="775" spans="1:38" s="2" customFormat="1" x14ac:dyDescent="0.3">
      <c r="A775" s="6">
        <v>2</v>
      </c>
      <c r="B775" s="11" t="str">
        <f t="shared" si="647"/>
        <v>2-370</v>
      </c>
      <c r="C775" s="29" t="s">
        <v>444</v>
      </c>
      <c r="D775" s="6" t="s">
        <v>1347</v>
      </c>
      <c r="E775" s="6"/>
      <c r="F775" s="6"/>
      <c r="G775" s="11">
        <v>2</v>
      </c>
      <c r="H775" s="6">
        <v>369</v>
      </c>
      <c r="I775" s="6">
        <f t="shared" ca="1" si="644"/>
        <v>2220523</v>
      </c>
      <c r="J775" s="6">
        <f ca="1">(INT((VLOOKUP(C775*100+10*(G775-1),[1]导表_副本怪物!$B$4:$AK$100000,23,0)*20+(VLOOKUP(C775*100+10*(G775-1),[1]导表_副本怪物!$B$4:$AK$100000,31,0)+VLOOKUP(C775*100+10*(G775-1),[1]导表_副本怪物!$B$4:$AK$100000,32,0)+VLOOKUP(C775*100+10*(G775-1),[1]导表_副本怪物!$B$4:$AK$100000,33,0)+VLOOKUP(C775*100+10*(G775-1),[1]导表_副本怪物!$B$4:$AK$100000,34,0)+VLOOKUP(C775*100+10*(G775-1),[1]导表_副本怪物!$B$4:$AK$100000,35,0))*20)*1000)/1000)</f>
        <v>2612380</v>
      </c>
      <c r="K775" s="6"/>
      <c r="L775" s="6"/>
      <c r="M775" s="6">
        <v>1</v>
      </c>
      <c r="N775" s="12">
        <v>1</v>
      </c>
      <c r="O775" s="12"/>
      <c r="P775" s="6">
        <v>0</v>
      </c>
      <c r="Q775" s="6">
        <f t="shared" si="726"/>
        <v>37010</v>
      </c>
      <c r="R775" s="41">
        <f t="shared" si="727"/>
        <v>37001</v>
      </c>
      <c r="S775" s="41">
        <v>500</v>
      </c>
      <c r="T775" s="41">
        <f t="shared" si="648"/>
        <v>37002</v>
      </c>
      <c r="U775" s="41">
        <v>500</v>
      </c>
      <c r="V775" s="41">
        <f t="shared" si="649"/>
        <v>37003</v>
      </c>
      <c r="W775" s="41">
        <v>500</v>
      </c>
      <c r="X775" s="41">
        <f t="shared" si="670"/>
        <v>37004</v>
      </c>
      <c r="Y775" s="41">
        <v>500</v>
      </c>
      <c r="Z775" s="41">
        <f t="shared" si="671"/>
        <v>37005</v>
      </c>
      <c r="AA775" s="41">
        <v>500</v>
      </c>
      <c r="AB775" s="41">
        <f t="shared" si="672"/>
        <v>37006</v>
      </c>
      <c r="AC775" s="41">
        <v>500</v>
      </c>
      <c r="AD775" s="41">
        <f t="shared" si="681"/>
        <v>37007</v>
      </c>
      <c r="AE775" s="41">
        <v>1</v>
      </c>
      <c r="AF775" s="6"/>
      <c r="AG775" s="6"/>
      <c r="AH775" s="6">
        <f t="shared" ref="AH775" si="755">AH375</f>
        <v>9</v>
      </c>
      <c r="AI775" s="6" t="str">
        <f t="shared" ref="AI775:AJ775" si="756">AI375</f>
        <v>fightbg9</v>
      </c>
      <c r="AJ775" s="6" t="str">
        <f t="shared" si="756"/>
        <v>smallback_9</v>
      </c>
      <c r="AK775" s="18">
        <f>[1]导表_副本怪物!G4233</f>
        <v>37010</v>
      </c>
      <c r="AL775" s="5" t="str">
        <f t="shared" si="730"/>
        <v>map9_5</v>
      </c>
    </row>
    <row r="776" spans="1:38" s="2" customFormat="1" x14ac:dyDescent="0.3">
      <c r="A776" s="6">
        <v>2</v>
      </c>
      <c r="B776" s="6" t="str">
        <f t="shared" si="647"/>
        <v>2-371</v>
      </c>
      <c r="C776" s="29" t="s">
        <v>445</v>
      </c>
      <c r="D776" s="6" t="s">
        <v>1348</v>
      </c>
      <c r="E776" s="6"/>
      <c r="F776" s="6"/>
      <c r="G776" s="6">
        <v>2</v>
      </c>
      <c r="H776" s="6">
        <v>370</v>
      </c>
      <c r="I776" s="6">
        <f t="shared" ca="1" si="644"/>
        <v>2029018</v>
      </c>
      <c r="J776" s="6">
        <f ca="1">(INT((VLOOKUP(C776*100+10*(G776-1),[1]导表_副本怪物!$B$4:$AK$100000,23,0)*20+(VLOOKUP(C776*100+10*(G776-1),[1]导表_副本怪物!$B$4:$AK$100000,31,0)+VLOOKUP(C776*100+10*(G776-1),[1]导表_副本怪物!$B$4:$AK$100000,32,0)+VLOOKUP(C776*100+10*(G776-1),[1]导表_副本怪物!$B$4:$AK$100000,33,0)+VLOOKUP(C776*100+10*(G776-1),[1]导表_副本怪物!$B$4:$AK$100000,34,0)+VLOOKUP(C776*100+10*(G776-1),[1]导表_副本怪物!$B$4:$AK$100000,35,0))*20)*1000)/1000)</f>
        <v>2387080</v>
      </c>
      <c r="K776" s="12" t="s">
        <v>2119</v>
      </c>
      <c r="L776" s="12" t="s">
        <v>65</v>
      </c>
      <c r="M776" s="6">
        <v>1</v>
      </c>
      <c r="N776" s="6">
        <v>1</v>
      </c>
      <c r="O776" s="6"/>
      <c r="P776" s="6">
        <v>0</v>
      </c>
      <c r="Q776" s="6">
        <f t="shared" si="726"/>
        <v>37110</v>
      </c>
      <c r="R776" s="41">
        <f t="shared" si="727"/>
        <v>37101</v>
      </c>
      <c r="S776" s="41">
        <v>500</v>
      </c>
      <c r="T776" s="41">
        <f t="shared" si="648"/>
        <v>37102</v>
      </c>
      <c r="U776" s="41">
        <v>500</v>
      </c>
      <c r="V776" s="41">
        <f t="shared" si="649"/>
        <v>37103</v>
      </c>
      <c r="W776" s="41">
        <v>500</v>
      </c>
      <c r="X776" s="41">
        <f t="shared" si="670"/>
        <v>37104</v>
      </c>
      <c r="Y776" s="41">
        <v>500</v>
      </c>
      <c r="Z776" s="41">
        <f t="shared" si="671"/>
        <v>37105</v>
      </c>
      <c r="AA776" s="41">
        <v>500</v>
      </c>
      <c r="AB776" s="41">
        <f t="shared" si="672"/>
        <v>37106</v>
      </c>
      <c r="AC776" s="41">
        <v>500</v>
      </c>
      <c r="AD776" s="41">
        <f t="shared" si="681"/>
        <v>37107</v>
      </c>
      <c r="AE776" s="41">
        <v>1</v>
      </c>
      <c r="AF776" s="6"/>
      <c r="AG776" s="6"/>
      <c r="AH776" s="6">
        <f t="shared" ref="AH776" si="757">AH376</f>
        <v>9</v>
      </c>
      <c r="AI776" s="6" t="str">
        <f t="shared" ref="AI776:AJ776" si="758">AI376</f>
        <v>fightbg9</v>
      </c>
      <c r="AJ776" s="6" t="str">
        <f t="shared" si="758"/>
        <v>smallback_9</v>
      </c>
      <c r="AK776" s="18">
        <f>[1]导表_副本怪物!G4234</f>
        <v>37110</v>
      </c>
      <c r="AL776" s="5" t="str">
        <f t="shared" si="730"/>
        <v>map9_1</v>
      </c>
    </row>
    <row r="777" spans="1:38" s="2" customFormat="1" x14ac:dyDescent="0.3">
      <c r="A777" s="6">
        <v>2</v>
      </c>
      <c r="B777" s="6" t="str">
        <f t="shared" si="647"/>
        <v>2-372</v>
      </c>
      <c r="C777" s="29" t="s">
        <v>446</v>
      </c>
      <c r="D777" s="6" t="s">
        <v>1349</v>
      </c>
      <c r="E777" s="6"/>
      <c r="F777" s="6"/>
      <c r="G777" s="6">
        <v>2</v>
      </c>
      <c r="H777" s="6">
        <v>371</v>
      </c>
      <c r="I777" s="6">
        <f t="shared" ca="1" si="644"/>
        <v>2076907</v>
      </c>
      <c r="J777" s="6">
        <f ca="1">(INT((VLOOKUP(C777*100+10*(G777-1),[1]导表_副本怪物!$B$4:$AK$100000,23,0)*20+(VLOOKUP(C777*100+10*(G777-1),[1]导表_副本怪物!$B$4:$AK$100000,31,0)+VLOOKUP(C777*100+10*(G777-1),[1]导表_副本怪物!$B$4:$AK$100000,32,0)+VLOOKUP(C777*100+10*(G777-1),[1]导表_副本怪物!$B$4:$AK$100000,33,0)+VLOOKUP(C777*100+10*(G777-1),[1]导表_副本怪物!$B$4:$AK$100000,34,0)+VLOOKUP(C777*100+10*(G777-1),[1]导表_副本怪物!$B$4:$AK$100000,35,0))*20)*1000)/1000)</f>
        <v>2443420</v>
      </c>
      <c r="K777" s="6"/>
      <c r="L777" s="6"/>
      <c r="M777" s="6">
        <v>1</v>
      </c>
      <c r="N777" s="6">
        <v>1</v>
      </c>
      <c r="O777" s="6"/>
      <c r="P777" s="6">
        <v>0</v>
      </c>
      <c r="Q777" s="6">
        <f t="shared" si="726"/>
        <v>37210</v>
      </c>
      <c r="R777" s="41">
        <f t="shared" si="727"/>
        <v>37201</v>
      </c>
      <c r="S777" s="41">
        <v>500</v>
      </c>
      <c r="T777" s="41">
        <f t="shared" si="648"/>
        <v>37202</v>
      </c>
      <c r="U777" s="41">
        <v>500</v>
      </c>
      <c r="V777" s="41">
        <f t="shared" si="649"/>
        <v>37203</v>
      </c>
      <c r="W777" s="41">
        <v>500</v>
      </c>
      <c r="X777" s="41">
        <f t="shared" si="670"/>
        <v>37204</v>
      </c>
      <c r="Y777" s="41">
        <v>500</v>
      </c>
      <c r="Z777" s="41">
        <f t="shared" si="671"/>
        <v>37205</v>
      </c>
      <c r="AA777" s="41">
        <v>500</v>
      </c>
      <c r="AB777" s="41">
        <f t="shared" si="672"/>
        <v>37206</v>
      </c>
      <c r="AC777" s="41">
        <v>500</v>
      </c>
      <c r="AD777" s="41">
        <f t="shared" si="681"/>
        <v>37207</v>
      </c>
      <c r="AE777" s="41">
        <v>1</v>
      </c>
      <c r="AF777" s="6"/>
      <c r="AG777" s="6"/>
      <c r="AH777" s="6">
        <f t="shared" ref="AH777" si="759">AH377</f>
        <v>9</v>
      </c>
      <c r="AI777" s="6" t="str">
        <f t="shared" ref="AI777:AJ777" si="760">AI377</f>
        <v>fightbg9</v>
      </c>
      <c r="AJ777" s="6" t="str">
        <f t="shared" si="760"/>
        <v>smallback_9</v>
      </c>
      <c r="AK777" s="18">
        <f>[1]导表_副本怪物!G4235</f>
        <v>37210</v>
      </c>
      <c r="AL777" s="5" t="str">
        <f t="shared" si="730"/>
        <v>map9_2</v>
      </c>
    </row>
    <row r="778" spans="1:38" s="2" customFormat="1" x14ac:dyDescent="0.3">
      <c r="A778" s="6">
        <v>2</v>
      </c>
      <c r="B778" s="6" t="str">
        <f t="shared" si="647"/>
        <v>2-373</v>
      </c>
      <c r="C778" s="29" t="s">
        <v>447</v>
      </c>
      <c r="D778" s="6" t="s">
        <v>1350</v>
      </c>
      <c r="E778" s="6"/>
      <c r="F778" s="6"/>
      <c r="G778" s="6">
        <v>2</v>
      </c>
      <c r="H778" s="6">
        <v>372</v>
      </c>
      <c r="I778" s="6">
        <f t="shared" ca="1" si="644"/>
        <v>2124813</v>
      </c>
      <c r="J778" s="6">
        <f ca="1">(INT((VLOOKUP(C778*100+10*(G778-1),[1]导表_副本怪物!$B$4:$AK$100000,23,0)*20+(VLOOKUP(C778*100+10*(G778-1),[1]导表_副本怪物!$B$4:$AK$100000,31,0)+VLOOKUP(C778*100+10*(G778-1),[1]导表_副本怪物!$B$4:$AK$100000,32,0)+VLOOKUP(C778*100+10*(G778-1),[1]导表_副本怪物!$B$4:$AK$100000,33,0)+VLOOKUP(C778*100+10*(G778-1),[1]导表_副本怪物!$B$4:$AK$100000,34,0)+VLOOKUP(C778*100+10*(G778-1),[1]导表_副本怪物!$B$4:$AK$100000,35,0))*20)*1000)/1000)</f>
        <v>2499780</v>
      </c>
      <c r="K778" s="6"/>
      <c r="L778" s="6"/>
      <c r="M778" s="6">
        <v>1</v>
      </c>
      <c r="N778" s="12">
        <v>1</v>
      </c>
      <c r="O778" s="12"/>
      <c r="P778" s="6">
        <v>0</v>
      </c>
      <c r="Q778" s="6">
        <f t="shared" si="726"/>
        <v>37310</v>
      </c>
      <c r="R778" s="41">
        <f t="shared" si="727"/>
        <v>37301</v>
      </c>
      <c r="S778" s="41">
        <v>500</v>
      </c>
      <c r="T778" s="41">
        <f t="shared" si="648"/>
        <v>37302</v>
      </c>
      <c r="U778" s="41">
        <v>500</v>
      </c>
      <c r="V778" s="41">
        <f t="shared" si="649"/>
        <v>37303</v>
      </c>
      <c r="W778" s="41">
        <v>500</v>
      </c>
      <c r="X778" s="41">
        <f t="shared" si="670"/>
        <v>37304</v>
      </c>
      <c r="Y778" s="41">
        <v>500</v>
      </c>
      <c r="Z778" s="41">
        <f t="shared" si="671"/>
        <v>37305</v>
      </c>
      <c r="AA778" s="41">
        <v>500</v>
      </c>
      <c r="AB778" s="41">
        <f t="shared" si="672"/>
        <v>37306</v>
      </c>
      <c r="AC778" s="41">
        <v>500</v>
      </c>
      <c r="AD778" s="41">
        <f t="shared" si="681"/>
        <v>37307</v>
      </c>
      <c r="AE778" s="41">
        <v>1</v>
      </c>
      <c r="AF778" s="6"/>
      <c r="AG778" s="6"/>
      <c r="AH778" s="6">
        <f t="shared" ref="AH778" si="761">AH378</f>
        <v>9</v>
      </c>
      <c r="AI778" s="6" t="str">
        <f t="shared" ref="AI778:AJ778" si="762">AI378</f>
        <v>fightbg9</v>
      </c>
      <c r="AJ778" s="6" t="str">
        <f t="shared" si="762"/>
        <v>smallback_9</v>
      </c>
      <c r="AK778" s="18">
        <f>[1]导表_副本怪物!G4236</f>
        <v>37310</v>
      </c>
      <c r="AL778" s="5" t="str">
        <f t="shared" si="730"/>
        <v>map9_3</v>
      </c>
    </row>
    <row r="779" spans="1:38" s="2" customFormat="1" x14ac:dyDescent="0.3">
      <c r="A779" s="6">
        <v>2</v>
      </c>
      <c r="B779" s="6" t="str">
        <f t="shared" si="647"/>
        <v>2-374</v>
      </c>
      <c r="C779" s="29" t="s">
        <v>448</v>
      </c>
      <c r="D779" s="6" t="s">
        <v>1351</v>
      </c>
      <c r="E779" s="6"/>
      <c r="F779" s="6"/>
      <c r="G779" s="6">
        <v>2</v>
      </c>
      <c r="H779" s="6">
        <v>373</v>
      </c>
      <c r="I779" s="6">
        <f t="shared" ca="1" si="644"/>
        <v>2172668</v>
      </c>
      <c r="J779" s="6">
        <f ca="1">(INT((VLOOKUP(C779*100+10*(G779-1),[1]导表_副本怪物!$B$4:$AK$100000,23,0)*20+(VLOOKUP(C779*100+10*(G779-1),[1]导表_副本怪物!$B$4:$AK$100000,31,0)+VLOOKUP(C779*100+10*(G779-1),[1]导表_副本怪物!$B$4:$AK$100000,32,0)+VLOOKUP(C779*100+10*(G779-1),[1]导表_副本怪物!$B$4:$AK$100000,33,0)+VLOOKUP(C779*100+10*(G779-1),[1]导表_副本怪物!$B$4:$AK$100000,34,0)+VLOOKUP(C779*100+10*(G779-1),[1]导表_副本怪物!$B$4:$AK$100000,35,0))*20)*1000)/1000)</f>
        <v>2556080</v>
      </c>
      <c r="K779" s="6"/>
      <c r="L779" s="6"/>
      <c r="M779" s="6">
        <v>1</v>
      </c>
      <c r="N779" s="6">
        <v>1</v>
      </c>
      <c r="O779" s="6"/>
      <c r="P779" s="6">
        <v>0</v>
      </c>
      <c r="Q779" s="6">
        <f t="shared" si="726"/>
        <v>37410</v>
      </c>
      <c r="R779" s="41">
        <f t="shared" si="727"/>
        <v>37401</v>
      </c>
      <c r="S779" s="41">
        <v>500</v>
      </c>
      <c r="T779" s="41">
        <f t="shared" si="648"/>
        <v>37402</v>
      </c>
      <c r="U779" s="41">
        <v>500</v>
      </c>
      <c r="V779" s="41">
        <f t="shared" si="649"/>
        <v>37403</v>
      </c>
      <c r="W779" s="41">
        <v>500</v>
      </c>
      <c r="X779" s="41">
        <f t="shared" si="670"/>
        <v>37404</v>
      </c>
      <c r="Y779" s="41">
        <v>500</v>
      </c>
      <c r="Z779" s="41">
        <f t="shared" si="671"/>
        <v>37405</v>
      </c>
      <c r="AA779" s="41">
        <v>500</v>
      </c>
      <c r="AB779" s="41">
        <f t="shared" si="672"/>
        <v>37406</v>
      </c>
      <c r="AC779" s="41">
        <v>500</v>
      </c>
      <c r="AD779" s="41">
        <f t="shared" si="681"/>
        <v>37407</v>
      </c>
      <c r="AE779" s="41">
        <v>1</v>
      </c>
      <c r="AF779" s="6"/>
      <c r="AG779" s="6"/>
      <c r="AH779" s="6">
        <f t="shared" ref="AH779" si="763">AH379</f>
        <v>9</v>
      </c>
      <c r="AI779" s="6" t="str">
        <f t="shared" ref="AI779:AJ779" si="764">AI379</f>
        <v>fightbg9</v>
      </c>
      <c r="AJ779" s="6" t="str">
        <f t="shared" si="764"/>
        <v>smallback_9</v>
      </c>
      <c r="AK779" s="18">
        <f>[1]导表_副本怪物!G4237</f>
        <v>37410</v>
      </c>
      <c r="AL779" s="5" t="str">
        <f t="shared" si="730"/>
        <v>map9_4</v>
      </c>
    </row>
    <row r="780" spans="1:38" s="2" customFormat="1" x14ac:dyDescent="0.3">
      <c r="A780" s="6">
        <v>2</v>
      </c>
      <c r="B780" s="11" t="str">
        <f t="shared" si="647"/>
        <v>2-375</v>
      </c>
      <c r="C780" s="29" t="s">
        <v>449</v>
      </c>
      <c r="D780" s="6" t="s">
        <v>1352</v>
      </c>
      <c r="E780" s="6"/>
      <c r="F780" s="6"/>
      <c r="G780" s="11">
        <v>2</v>
      </c>
      <c r="H780" s="6">
        <v>374</v>
      </c>
      <c r="I780" s="6">
        <f t="shared" ca="1" si="644"/>
        <v>2339234</v>
      </c>
      <c r="J780" s="6">
        <f ca="1">(INT((VLOOKUP(C780*100+10*(G780-1),[1]导表_副本怪物!$B$4:$AK$100000,23,0)*20+(VLOOKUP(C780*100+10*(G780-1),[1]导表_副本怪物!$B$4:$AK$100000,31,0)+VLOOKUP(C780*100+10*(G780-1),[1]导表_副本怪物!$B$4:$AK$100000,32,0)+VLOOKUP(C780*100+10*(G780-1),[1]导表_副本怪物!$B$4:$AK$100000,33,0)+VLOOKUP(C780*100+10*(G780-1),[1]导表_副本怪物!$B$4:$AK$100000,34,0)+VLOOKUP(C780*100+10*(G780-1),[1]导表_副本怪物!$B$4:$AK$100000,35,0))*20)*1000)/1000)</f>
        <v>2752040</v>
      </c>
      <c r="K780" s="6"/>
      <c r="L780" s="6"/>
      <c r="M780" s="6">
        <v>1</v>
      </c>
      <c r="N780" s="6">
        <v>1</v>
      </c>
      <c r="O780" s="6"/>
      <c r="P780" s="6">
        <v>0</v>
      </c>
      <c r="Q780" s="6">
        <f t="shared" si="726"/>
        <v>37510</v>
      </c>
      <c r="R780" s="41">
        <f t="shared" si="727"/>
        <v>37501</v>
      </c>
      <c r="S780" s="41">
        <v>500</v>
      </c>
      <c r="T780" s="41">
        <f t="shared" si="648"/>
        <v>37502</v>
      </c>
      <c r="U780" s="41">
        <v>500</v>
      </c>
      <c r="V780" s="41">
        <f t="shared" si="649"/>
        <v>37503</v>
      </c>
      <c r="W780" s="41">
        <v>500</v>
      </c>
      <c r="X780" s="41">
        <f t="shared" si="670"/>
        <v>37504</v>
      </c>
      <c r="Y780" s="41">
        <v>500</v>
      </c>
      <c r="Z780" s="41">
        <f t="shared" si="671"/>
        <v>37505</v>
      </c>
      <c r="AA780" s="41">
        <v>500</v>
      </c>
      <c r="AB780" s="41">
        <f t="shared" si="672"/>
        <v>37506</v>
      </c>
      <c r="AC780" s="41">
        <v>500</v>
      </c>
      <c r="AD780" s="41">
        <f t="shared" si="681"/>
        <v>37507</v>
      </c>
      <c r="AE780" s="41">
        <v>1</v>
      </c>
      <c r="AF780" s="6"/>
      <c r="AG780" s="6"/>
      <c r="AH780" s="6">
        <f t="shared" ref="AH780" si="765">AH380</f>
        <v>9</v>
      </c>
      <c r="AI780" s="6" t="str">
        <f t="shared" ref="AI780:AJ780" si="766">AI380</f>
        <v>fightbg9</v>
      </c>
      <c r="AJ780" s="6" t="str">
        <f t="shared" si="766"/>
        <v>smallback_9</v>
      </c>
      <c r="AK780" s="18">
        <f>[1]导表_副本怪物!G4238</f>
        <v>37510</v>
      </c>
      <c r="AL780" s="5" t="str">
        <f t="shared" si="730"/>
        <v>map9_5</v>
      </c>
    </row>
    <row r="781" spans="1:38" s="2" customFormat="1" x14ac:dyDescent="0.3">
      <c r="A781" s="6">
        <v>2</v>
      </c>
      <c r="B781" s="6" t="str">
        <f t="shared" si="647"/>
        <v>2-376</v>
      </c>
      <c r="C781" s="29" t="s">
        <v>450</v>
      </c>
      <c r="D781" s="6" t="s">
        <v>1353</v>
      </c>
      <c r="E781" s="6"/>
      <c r="F781" s="6"/>
      <c r="G781" s="6">
        <v>2</v>
      </c>
      <c r="H781" s="6">
        <v>375</v>
      </c>
      <c r="I781" s="6">
        <f t="shared" ca="1" si="644"/>
        <v>2136849</v>
      </c>
      <c r="J781" s="6">
        <f ca="1">(INT((VLOOKUP(C781*100+10*(G781-1),[1]导表_副本怪物!$B$4:$AK$100000,23,0)*20+(VLOOKUP(C781*100+10*(G781-1),[1]导表_副本怪物!$B$4:$AK$100000,31,0)+VLOOKUP(C781*100+10*(G781-1),[1]导表_副本怪物!$B$4:$AK$100000,32,0)+VLOOKUP(C781*100+10*(G781-1),[1]导表_副本怪物!$B$4:$AK$100000,33,0)+VLOOKUP(C781*100+10*(G781-1),[1]导表_副本怪物!$B$4:$AK$100000,34,0)+VLOOKUP(C781*100+10*(G781-1),[1]导表_副本怪物!$B$4:$AK$100000,35,0))*20)*1000)/1000)</f>
        <v>2513940</v>
      </c>
      <c r="K781" s="12" t="s">
        <v>2120</v>
      </c>
      <c r="L781" s="12" t="s">
        <v>65</v>
      </c>
      <c r="M781" s="6">
        <v>1</v>
      </c>
      <c r="N781" s="12">
        <v>1</v>
      </c>
      <c r="O781" s="12"/>
      <c r="P781" s="6">
        <v>0</v>
      </c>
      <c r="Q781" s="6">
        <f t="shared" si="726"/>
        <v>37610</v>
      </c>
      <c r="R781" s="41">
        <f t="shared" si="727"/>
        <v>37601</v>
      </c>
      <c r="S781" s="41">
        <v>500</v>
      </c>
      <c r="T781" s="41">
        <f t="shared" si="648"/>
        <v>37602</v>
      </c>
      <c r="U781" s="41">
        <v>500</v>
      </c>
      <c r="V781" s="41">
        <f t="shared" si="649"/>
        <v>37603</v>
      </c>
      <c r="W781" s="41">
        <v>500</v>
      </c>
      <c r="X781" s="41">
        <f t="shared" si="670"/>
        <v>37604</v>
      </c>
      <c r="Y781" s="41">
        <v>500</v>
      </c>
      <c r="Z781" s="41">
        <f t="shared" si="671"/>
        <v>37605</v>
      </c>
      <c r="AA781" s="41">
        <v>500</v>
      </c>
      <c r="AB781" s="41">
        <f t="shared" si="672"/>
        <v>37606</v>
      </c>
      <c r="AC781" s="41">
        <v>500</v>
      </c>
      <c r="AD781" s="41">
        <f t="shared" si="681"/>
        <v>37607</v>
      </c>
      <c r="AE781" s="41">
        <v>1</v>
      </c>
      <c r="AF781" s="6"/>
      <c r="AG781" s="6"/>
      <c r="AH781" s="6">
        <f t="shared" ref="AH781" si="767">AH381</f>
        <v>9</v>
      </c>
      <c r="AI781" s="6" t="str">
        <f t="shared" ref="AI781:AJ781" si="768">AI381</f>
        <v>fightbg9</v>
      </c>
      <c r="AJ781" s="6" t="str">
        <f t="shared" si="768"/>
        <v>smallback_9</v>
      </c>
      <c r="AK781" s="18">
        <f>[1]导表_副本怪物!G4239</f>
        <v>37610</v>
      </c>
      <c r="AL781" s="5" t="str">
        <f t="shared" si="730"/>
        <v>map9_1</v>
      </c>
    </row>
    <row r="782" spans="1:38" s="2" customFormat="1" x14ac:dyDescent="0.3">
      <c r="A782" s="6">
        <v>2</v>
      </c>
      <c r="B782" s="6" t="str">
        <f t="shared" si="647"/>
        <v>2-377</v>
      </c>
      <c r="C782" s="29" t="s">
        <v>451</v>
      </c>
      <c r="D782" s="6" t="s">
        <v>1354</v>
      </c>
      <c r="E782" s="6"/>
      <c r="F782" s="6"/>
      <c r="G782" s="6">
        <v>2</v>
      </c>
      <c r="H782" s="6">
        <v>376</v>
      </c>
      <c r="I782" s="6">
        <f t="shared" ca="1" si="644"/>
        <v>2187458</v>
      </c>
      <c r="J782" s="6">
        <f ca="1">(INT((VLOOKUP(C782*100+10*(G782-1),[1]导表_副本怪物!$B$4:$AK$100000,23,0)*20+(VLOOKUP(C782*100+10*(G782-1),[1]导表_副本怪物!$B$4:$AK$100000,31,0)+VLOOKUP(C782*100+10*(G782-1),[1]导表_副本怪物!$B$4:$AK$100000,32,0)+VLOOKUP(C782*100+10*(G782-1),[1]导表_副本怪物!$B$4:$AK$100000,33,0)+VLOOKUP(C782*100+10*(G782-1),[1]导表_副本怪物!$B$4:$AK$100000,34,0)+VLOOKUP(C782*100+10*(G782-1),[1]导表_副本怪物!$B$4:$AK$100000,35,0))*20)*1000)/1000)</f>
        <v>2573480</v>
      </c>
      <c r="M782" s="6">
        <v>1</v>
      </c>
      <c r="N782" s="6">
        <v>1</v>
      </c>
      <c r="O782" s="6"/>
      <c r="P782" s="6">
        <v>0</v>
      </c>
      <c r="Q782" s="6">
        <f t="shared" si="726"/>
        <v>37710</v>
      </c>
      <c r="R782" s="41">
        <f t="shared" si="727"/>
        <v>37701</v>
      </c>
      <c r="S782" s="41">
        <v>500</v>
      </c>
      <c r="T782" s="41">
        <f t="shared" si="648"/>
        <v>37702</v>
      </c>
      <c r="U782" s="41">
        <v>500</v>
      </c>
      <c r="V782" s="41">
        <f t="shared" si="649"/>
        <v>37703</v>
      </c>
      <c r="W782" s="41">
        <v>500</v>
      </c>
      <c r="X782" s="41">
        <f t="shared" si="670"/>
        <v>37704</v>
      </c>
      <c r="Y782" s="41">
        <v>500</v>
      </c>
      <c r="Z782" s="41">
        <f t="shared" si="671"/>
        <v>37705</v>
      </c>
      <c r="AA782" s="41">
        <v>500</v>
      </c>
      <c r="AB782" s="41">
        <f t="shared" si="672"/>
        <v>37706</v>
      </c>
      <c r="AC782" s="41">
        <v>500</v>
      </c>
      <c r="AD782" s="41">
        <f t="shared" si="681"/>
        <v>37707</v>
      </c>
      <c r="AE782" s="41">
        <v>1</v>
      </c>
      <c r="AF782" s="6"/>
      <c r="AG782" s="6"/>
      <c r="AH782" s="6">
        <f t="shared" ref="AH782" si="769">AH382</f>
        <v>9</v>
      </c>
      <c r="AI782" s="6" t="str">
        <f t="shared" ref="AI782:AJ782" si="770">AI382</f>
        <v>fightbg9</v>
      </c>
      <c r="AJ782" s="6" t="str">
        <f t="shared" si="770"/>
        <v>smallback_9</v>
      </c>
      <c r="AK782" s="18">
        <f>[1]导表_副本怪物!G4240</f>
        <v>37710</v>
      </c>
      <c r="AL782" s="5" t="str">
        <f t="shared" si="730"/>
        <v>map9_2</v>
      </c>
    </row>
    <row r="783" spans="1:38" s="2" customFormat="1" x14ac:dyDescent="0.3">
      <c r="A783" s="6">
        <v>2</v>
      </c>
      <c r="B783" s="6" t="str">
        <f t="shared" si="647"/>
        <v>2-378</v>
      </c>
      <c r="C783" s="29" t="s">
        <v>452</v>
      </c>
      <c r="D783" s="6" t="s">
        <v>1355</v>
      </c>
      <c r="E783" s="6"/>
      <c r="F783" s="6"/>
      <c r="G783" s="6">
        <v>2</v>
      </c>
      <c r="H783" s="6">
        <v>377</v>
      </c>
      <c r="I783" s="6">
        <f t="shared" ca="1" si="644"/>
        <v>2238050</v>
      </c>
      <c r="J783" s="6">
        <f ca="1">(INT((VLOOKUP(C783*100+10*(G783-1),[1]导表_副本怪物!$B$4:$AK$100000,23,0)*20+(VLOOKUP(C783*100+10*(G783-1),[1]导表_副本怪物!$B$4:$AK$100000,31,0)+VLOOKUP(C783*100+10*(G783-1),[1]导表_副本怪物!$B$4:$AK$100000,32,0)+VLOOKUP(C783*100+10*(G783-1),[1]导表_副本怪物!$B$4:$AK$100000,33,0)+VLOOKUP(C783*100+10*(G783-1),[1]导表_副本怪物!$B$4:$AK$100000,34,0)+VLOOKUP(C783*100+10*(G783-1),[1]导表_副本怪物!$B$4:$AK$100000,35,0))*20)*1000)/1000)</f>
        <v>2633000</v>
      </c>
      <c r="M783" s="6">
        <v>1</v>
      </c>
      <c r="N783" s="6">
        <v>1</v>
      </c>
      <c r="O783" s="6"/>
      <c r="P783" s="6">
        <v>0</v>
      </c>
      <c r="Q783" s="6">
        <f t="shared" si="726"/>
        <v>37810</v>
      </c>
      <c r="R783" s="41">
        <f t="shared" si="727"/>
        <v>37801</v>
      </c>
      <c r="S783" s="41">
        <v>500</v>
      </c>
      <c r="T783" s="41">
        <f t="shared" si="648"/>
        <v>37802</v>
      </c>
      <c r="U783" s="41">
        <v>500</v>
      </c>
      <c r="V783" s="41">
        <f t="shared" si="649"/>
        <v>37803</v>
      </c>
      <c r="W783" s="41">
        <v>500</v>
      </c>
      <c r="X783" s="41">
        <f t="shared" si="670"/>
        <v>37804</v>
      </c>
      <c r="Y783" s="41">
        <v>500</v>
      </c>
      <c r="Z783" s="41">
        <f t="shared" si="671"/>
        <v>37805</v>
      </c>
      <c r="AA783" s="41">
        <v>500</v>
      </c>
      <c r="AB783" s="41">
        <f t="shared" si="672"/>
        <v>37806</v>
      </c>
      <c r="AC783" s="41">
        <v>500</v>
      </c>
      <c r="AD783" s="41">
        <f t="shared" si="681"/>
        <v>37807</v>
      </c>
      <c r="AE783" s="41">
        <v>1</v>
      </c>
      <c r="AF783" s="6"/>
      <c r="AG783" s="6"/>
      <c r="AH783" s="6">
        <f t="shared" ref="AH783" si="771">AH383</f>
        <v>9</v>
      </c>
      <c r="AI783" s="6" t="str">
        <f t="shared" ref="AI783:AJ783" si="772">AI383</f>
        <v>fightbg9</v>
      </c>
      <c r="AJ783" s="6" t="str">
        <f t="shared" si="772"/>
        <v>smallback_9</v>
      </c>
      <c r="AK783" s="18">
        <f>[1]导表_副本怪物!G4241</f>
        <v>37810</v>
      </c>
      <c r="AL783" s="5" t="str">
        <f t="shared" si="730"/>
        <v>map9_3</v>
      </c>
    </row>
    <row r="784" spans="1:38" s="2" customFormat="1" x14ac:dyDescent="0.3">
      <c r="A784" s="6">
        <v>2</v>
      </c>
      <c r="B784" s="6" t="str">
        <f t="shared" si="647"/>
        <v>2-379</v>
      </c>
      <c r="C784" s="29" t="s">
        <v>453</v>
      </c>
      <c r="D784" s="6" t="s">
        <v>1356</v>
      </c>
      <c r="E784" s="6"/>
      <c r="F784" s="6"/>
      <c r="G784" s="6">
        <v>2</v>
      </c>
      <c r="H784" s="6">
        <v>378</v>
      </c>
      <c r="I784" s="6">
        <f t="shared" ca="1" si="644"/>
        <v>2288659</v>
      </c>
      <c r="J784" s="6">
        <f ca="1">(INT((VLOOKUP(C784*100+10*(G784-1),[1]导表_副本怪物!$B$4:$AK$100000,23,0)*20+(VLOOKUP(C784*100+10*(G784-1),[1]导表_副本怪物!$B$4:$AK$100000,31,0)+VLOOKUP(C784*100+10*(G784-1),[1]导表_副本怪物!$B$4:$AK$100000,32,0)+VLOOKUP(C784*100+10*(G784-1),[1]导表_副本怪物!$B$4:$AK$100000,33,0)+VLOOKUP(C784*100+10*(G784-1),[1]导表_副本怪物!$B$4:$AK$100000,34,0)+VLOOKUP(C784*100+10*(G784-1),[1]导表_副本怪物!$B$4:$AK$100000,35,0))*20)*1000)/1000)</f>
        <v>2692540</v>
      </c>
      <c r="M784" s="6">
        <v>1</v>
      </c>
      <c r="N784" s="12">
        <v>1</v>
      </c>
      <c r="O784" s="12"/>
      <c r="P784" s="6">
        <v>0</v>
      </c>
      <c r="Q784" s="6">
        <f t="shared" si="726"/>
        <v>37910</v>
      </c>
      <c r="R784" s="41">
        <f t="shared" si="727"/>
        <v>37901</v>
      </c>
      <c r="S784" s="41">
        <v>500</v>
      </c>
      <c r="T784" s="41">
        <f t="shared" si="648"/>
        <v>37902</v>
      </c>
      <c r="U784" s="41">
        <v>500</v>
      </c>
      <c r="V784" s="41">
        <f t="shared" si="649"/>
        <v>37903</v>
      </c>
      <c r="W784" s="41">
        <v>500</v>
      </c>
      <c r="X784" s="41">
        <f t="shared" si="670"/>
        <v>37904</v>
      </c>
      <c r="Y784" s="41">
        <v>500</v>
      </c>
      <c r="Z784" s="41">
        <f t="shared" si="671"/>
        <v>37905</v>
      </c>
      <c r="AA784" s="41">
        <v>500</v>
      </c>
      <c r="AB784" s="41">
        <f t="shared" si="672"/>
        <v>37906</v>
      </c>
      <c r="AC784" s="41">
        <v>500</v>
      </c>
      <c r="AD784" s="41">
        <f t="shared" si="681"/>
        <v>37907</v>
      </c>
      <c r="AE784" s="41">
        <v>1</v>
      </c>
      <c r="AF784" s="6"/>
      <c r="AG784" s="6"/>
      <c r="AH784" s="6">
        <f t="shared" ref="AH784" si="773">AH384</f>
        <v>9</v>
      </c>
      <c r="AI784" s="6" t="str">
        <f t="shared" ref="AI784:AJ784" si="774">AI384</f>
        <v>fightbg9</v>
      </c>
      <c r="AJ784" s="6" t="str">
        <f t="shared" si="774"/>
        <v>smallback_9</v>
      </c>
      <c r="AK784" s="18">
        <f>[1]导表_副本怪物!G4242</f>
        <v>37910</v>
      </c>
      <c r="AL784" s="5" t="str">
        <f t="shared" si="730"/>
        <v>map9_4</v>
      </c>
    </row>
    <row r="785" spans="1:38" s="2" customFormat="1" x14ac:dyDescent="0.3">
      <c r="A785" s="6">
        <v>2</v>
      </c>
      <c r="B785" s="11" t="str">
        <f t="shared" si="647"/>
        <v>2-380</v>
      </c>
      <c r="C785" s="29" t="s">
        <v>454</v>
      </c>
      <c r="D785" s="6" t="s">
        <v>1357</v>
      </c>
      <c r="E785" s="6"/>
      <c r="F785" s="6"/>
      <c r="G785" s="11">
        <v>2</v>
      </c>
      <c r="H785" s="6">
        <v>379</v>
      </c>
      <c r="I785" s="6">
        <f t="shared" ca="1" si="644"/>
        <v>2464966</v>
      </c>
      <c r="J785" s="6">
        <f ca="1">(INT((VLOOKUP(C785*100+10*(G785-1),[1]导表_副本怪物!$B$4:$AK$100000,23,0)*20+(VLOOKUP(C785*100+10*(G785-1),[1]导表_副本怪物!$B$4:$AK$100000,31,0)+VLOOKUP(C785*100+10*(G785-1),[1]导表_副本怪物!$B$4:$AK$100000,32,0)+VLOOKUP(C785*100+10*(G785-1),[1]导表_副本怪物!$B$4:$AK$100000,33,0)+VLOOKUP(C785*100+10*(G785-1),[1]导表_副本怪物!$B$4:$AK$100000,34,0)+VLOOKUP(C785*100+10*(G785-1),[1]导表_副本怪物!$B$4:$AK$100000,35,0))*20)*1000)/1000)</f>
        <v>2899960</v>
      </c>
      <c r="M785" s="6">
        <v>1</v>
      </c>
      <c r="N785" s="6">
        <v>1</v>
      </c>
      <c r="O785" s="6"/>
      <c r="P785" s="6">
        <v>0</v>
      </c>
      <c r="Q785" s="6">
        <f t="shared" si="726"/>
        <v>38010</v>
      </c>
      <c r="R785" s="41">
        <f t="shared" si="727"/>
        <v>38001</v>
      </c>
      <c r="S785" s="41">
        <v>500</v>
      </c>
      <c r="T785" s="41">
        <f t="shared" si="648"/>
        <v>38002</v>
      </c>
      <c r="U785" s="41">
        <v>500</v>
      </c>
      <c r="V785" s="41">
        <f t="shared" si="649"/>
        <v>38003</v>
      </c>
      <c r="W785" s="41">
        <v>500</v>
      </c>
      <c r="X785" s="41">
        <f t="shared" si="670"/>
        <v>38004</v>
      </c>
      <c r="Y785" s="41">
        <v>500</v>
      </c>
      <c r="Z785" s="41">
        <f t="shared" si="671"/>
        <v>38005</v>
      </c>
      <c r="AA785" s="41">
        <v>500</v>
      </c>
      <c r="AB785" s="41">
        <f t="shared" si="672"/>
        <v>38006</v>
      </c>
      <c r="AC785" s="41">
        <v>500</v>
      </c>
      <c r="AD785" s="41">
        <f t="shared" si="681"/>
        <v>38007</v>
      </c>
      <c r="AE785" s="41">
        <v>1</v>
      </c>
      <c r="AF785" s="6"/>
      <c r="AG785" s="6"/>
      <c r="AH785" s="6">
        <f t="shared" ref="AH785" si="775">AH385</f>
        <v>9</v>
      </c>
      <c r="AI785" s="6" t="str">
        <f t="shared" ref="AI785:AJ785" si="776">AI385</f>
        <v>fightbg9</v>
      </c>
      <c r="AJ785" s="6" t="str">
        <f t="shared" si="776"/>
        <v>smallback_9</v>
      </c>
      <c r="AK785" s="18">
        <f>[1]导表_副本怪物!G4243</f>
        <v>38010</v>
      </c>
      <c r="AL785" s="5" t="str">
        <f t="shared" si="730"/>
        <v>map9_5</v>
      </c>
    </row>
    <row r="786" spans="1:38" s="2" customFormat="1" x14ac:dyDescent="0.3">
      <c r="A786" s="6">
        <v>2</v>
      </c>
      <c r="B786" s="6" t="str">
        <f t="shared" si="647"/>
        <v>2-381</v>
      </c>
      <c r="C786" s="29" t="s">
        <v>455</v>
      </c>
      <c r="D786" s="6" t="s">
        <v>1358</v>
      </c>
      <c r="E786" s="6"/>
      <c r="F786" s="6"/>
      <c r="G786" s="6">
        <v>2</v>
      </c>
      <c r="H786" s="6">
        <v>380</v>
      </c>
      <c r="I786" s="6">
        <f t="shared" ca="1" si="644"/>
        <v>2250834</v>
      </c>
      <c r="J786" s="6">
        <f ca="1">(INT((VLOOKUP(C786*100+10*(G786-1),[1]导表_副本怪物!$B$4:$AK$100000,23,0)*20+(VLOOKUP(C786*100+10*(G786-1),[1]导表_副本怪物!$B$4:$AK$100000,31,0)+VLOOKUP(C786*100+10*(G786-1),[1]导表_副本怪物!$B$4:$AK$100000,32,0)+VLOOKUP(C786*100+10*(G786-1),[1]导表_副本怪物!$B$4:$AK$100000,33,0)+VLOOKUP(C786*100+10*(G786-1),[1]导表_副本怪物!$B$4:$AK$100000,34,0)+VLOOKUP(C786*100+10*(G786-1),[1]导表_副本怪物!$B$4:$AK$100000,35,0))*20)*1000)/1000)</f>
        <v>2648040</v>
      </c>
      <c r="K786" s="12" t="s">
        <v>2108</v>
      </c>
      <c r="L786" s="12" t="s">
        <v>63</v>
      </c>
      <c r="M786" s="6">
        <v>1</v>
      </c>
      <c r="N786" s="6">
        <v>1</v>
      </c>
      <c r="O786" s="6"/>
      <c r="P786" s="6">
        <v>0</v>
      </c>
      <c r="Q786" s="6">
        <f t="shared" si="726"/>
        <v>38110</v>
      </c>
      <c r="R786" s="41">
        <f t="shared" si="727"/>
        <v>38101</v>
      </c>
      <c r="S786" s="41">
        <v>500</v>
      </c>
      <c r="T786" s="41">
        <f t="shared" si="648"/>
        <v>38102</v>
      </c>
      <c r="U786" s="41">
        <v>500</v>
      </c>
      <c r="V786" s="41">
        <f t="shared" si="649"/>
        <v>38103</v>
      </c>
      <c r="W786" s="41">
        <v>500</v>
      </c>
      <c r="X786" s="41">
        <f t="shared" si="670"/>
        <v>38104</v>
      </c>
      <c r="Y786" s="41">
        <v>500</v>
      </c>
      <c r="Z786" s="41">
        <f t="shared" si="671"/>
        <v>38105</v>
      </c>
      <c r="AA786" s="41">
        <v>500</v>
      </c>
      <c r="AB786" s="41">
        <f t="shared" si="672"/>
        <v>38106</v>
      </c>
      <c r="AC786" s="41">
        <v>500</v>
      </c>
      <c r="AD786" s="41">
        <f t="shared" si="681"/>
        <v>38107</v>
      </c>
      <c r="AE786" s="41">
        <v>1</v>
      </c>
      <c r="AF786" s="6"/>
      <c r="AG786" s="6"/>
      <c r="AH786" s="6">
        <f t="shared" ref="AH786" si="777">AH386</f>
        <v>7</v>
      </c>
      <c r="AI786" s="6" t="str">
        <f t="shared" ref="AI786:AJ786" si="778">AI386</f>
        <v>fightbg7</v>
      </c>
      <c r="AJ786" s="6" t="str">
        <f t="shared" si="778"/>
        <v>smallback_7</v>
      </c>
      <c r="AK786" s="18">
        <f>[1]导表_副本怪物!G4244</f>
        <v>38110</v>
      </c>
      <c r="AL786" s="5" t="str">
        <f t="shared" si="730"/>
        <v>map7_1</v>
      </c>
    </row>
    <row r="787" spans="1:38" s="2" customFormat="1" x14ac:dyDescent="0.3">
      <c r="A787" s="6">
        <v>2</v>
      </c>
      <c r="B787" s="6" t="str">
        <f t="shared" si="647"/>
        <v>2-382</v>
      </c>
      <c r="C787" s="29" t="s">
        <v>456</v>
      </c>
      <c r="D787" s="6" t="s">
        <v>1359</v>
      </c>
      <c r="E787" s="6"/>
      <c r="F787" s="6"/>
      <c r="G787" s="6">
        <v>2</v>
      </c>
      <c r="H787" s="6">
        <v>381</v>
      </c>
      <c r="I787" s="6">
        <f t="shared" ca="1" si="644"/>
        <v>2304384</v>
      </c>
      <c r="J787" s="6">
        <f ca="1">(INT((VLOOKUP(C787*100+10*(G787-1),[1]导表_副本怪物!$B$4:$AK$100000,23,0)*20+(VLOOKUP(C787*100+10*(G787-1),[1]导表_副本怪物!$B$4:$AK$100000,31,0)+VLOOKUP(C787*100+10*(G787-1),[1]导表_副本怪物!$B$4:$AK$100000,32,0)+VLOOKUP(C787*100+10*(G787-1),[1]导表_副本怪物!$B$4:$AK$100000,33,0)+VLOOKUP(C787*100+10*(G787-1),[1]导表_副本怪物!$B$4:$AK$100000,34,0)+VLOOKUP(C787*100+10*(G787-1),[1]导表_副本怪物!$B$4:$AK$100000,35,0))*20)*1000)/1000)</f>
        <v>2711040</v>
      </c>
      <c r="K787" s="6"/>
      <c r="L787" s="6"/>
      <c r="M787" s="6">
        <v>1</v>
      </c>
      <c r="N787" s="12">
        <v>1</v>
      </c>
      <c r="O787" s="12"/>
      <c r="P787" s="6">
        <v>0</v>
      </c>
      <c r="Q787" s="6">
        <f t="shared" si="726"/>
        <v>38210</v>
      </c>
      <c r="R787" s="41">
        <f t="shared" si="727"/>
        <v>38201</v>
      </c>
      <c r="S787" s="41">
        <v>500</v>
      </c>
      <c r="T787" s="41">
        <f t="shared" si="648"/>
        <v>38202</v>
      </c>
      <c r="U787" s="41">
        <v>500</v>
      </c>
      <c r="V787" s="41">
        <f t="shared" si="649"/>
        <v>38203</v>
      </c>
      <c r="W787" s="41">
        <v>500</v>
      </c>
      <c r="X787" s="41">
        <f t="shared" si="670"/>
        <v>38204</v>
      </c>
      <c r="Y787" s="41">
        <v>500</v>
      </c>
      <c r="Z787" s="41">
        <f t="shared" si="671"/>
        <v>38205</v>
      </c>
      <c r="AA787" s="41">
        <v>500</v>
      </c>
      <c r="AB787" s="41">
        <f t="shared" si="672"/>
        <v>38206</v>
      </c>
      <c r="AC787" s="41">
        <v>500</v>
      </c>
      <c r="AD787" s="41">
        <f t="shared" si="681"/>
        <v>38207</v>
      </c>
      <c r="AE787" s="41">
        <v>1</v>
      </c>
      <c r="AF787" s="6"/>
      <c r="AG787" s="6"/>
      <c r="AH787" s="6">
        <f t="shared" ref="AH787" si="779">AH387</f>
        <v>7</v>
      </c>
      <c r="AI787" s="6" t="str">
        <f t="shared" ref="AI787:AJ787" si="780">AI387</f>
        <v>fightbg7</v>
      </c>
      <c r="AJ787" s="6" t="str">
        <f t="shared" si="780"/>
        <v>smallback_7</v>
      </c>
      <c r="AK787" s="18">
        <f>[1]导表_副本怪物!G4245</f>
        <v>38210</v>
      </c>
      <c r="AL787" s="5" t="str">
        <f t="shared" si="730"/>
        <v>map7_2</v>
      </c>
    </row>
    <row r="788" spans="1:38" s="2" customFormat="1" x14ac:dyDescent="0.3">
      <c r="A788" s="6">
        <v>2</v>
      </c>
      <c r="B788" s="6" t="str">
        <f t="shared" si="647"/>
        <v>2-383</v>
      </c>
      <c r="C788" s="29" t="s">
        <v>457</v>
      </c>
      <c r="D788" s="6" t="s">
        <v>1360</v>
      </c>
      <c r="E788" s="6"/>
      <c r="F788" s="6"/>
      <c r="G788" s="6">
        <v>2</v>
      </c>
      <c r="H788" s="6">
        <v>382</v>
      </c>
      <c r="I788" s="6">
        <f t="shared" ca="1" si="644"/>
        <v>2357934</v>
      </c>
      <c r="J788" s="6">
        <f ca="1">(INT((VLOOKUP(C788*100+10*(G788-1),[1]导表_副本怪物!$B$4:$AK$100000,23,0)*20+(VLOOKUP(C788*100+10*(G788-1),[1]导表_副本怪物!$B$4:$AK$100000,31,0)+VLOOKUP(C788*100+10*(G788-1),[1]导表_副本怪物!$B$4:$AK$100000,32,0)+VLOOKUP(C788*100+10*(G788-1),[1]导表_副本怪物!$B$4:$AK$100000,33,0)+VLOOKUP(C788*100+10*(G788-1),[1]导表_副本怪物!$B$4:$AK$100000,34,0)+VLOOKUP(C788*100+10*(G788-1),[1]导表_副本怪物!$B$4:$AK$100000,35,0))*20)*1000)/1000)</f>
        <v>2774040</v>
      </c>
      <c r="K788" s="6"/>
      <c r="L788" s="6"/>
      <c r="M788" s="6">
        <v>1</v>
      </c>
      <c r="N788" s="6">
        <v>1</v>
      </c>
      <c r="O788" s="6"/>
      <c r="P788" s="6">
        <v>0</v>
      </c>
      <c r="Q788" s="6">
        <f t="shared" si="726"/>
        <v>38310</v>
      </c>
      <c r="R788" s="41">
        <f t="shared" si="727"/>
        <v>38301</v>
      </c>
      <c r="S788" s="41">
        <v>500</v>
      </c>
      <c r="T788" s="41">
        <f t="shared" si="648"/>
        <v>38302</v>
      </c>
      <c r="U788" s="41">
        <v>500</v>
      </c>
      <c r="V788" s="41">
        <f t="shared" si="649"/>
        <v>38303</v>
      </c>
      <c r="W788" s="41">
        <v>500</v>
      </c>
      <c r="X788" s="41">
        <f t="shared" si="670"/>
        <v>38304</v>
      </c>
      <c r="Y788" s="41">
        <v>500</v>
      </c>
      <c r="Z788" s="41">
        <f t="shared" si="671"/>
        <v>38305</v>
      </c>
      <c r="AA788" s="41">
        <v>500</v>
      </c>
      <c r="AB788" s="41">
        <f t="shared" si="672"/>
        <v>38306</v>
      </c>
      <c r="AC788" s="41">
        <v>500</v>
      </c>
      <c r="AD788" s="41">
        <f t="shared" si="681"/>
        <v>38307</v>
      </c>
      <c r="AE788" s="41">
        <v>1</v>
      </c>
      <c r="AF788" s="6"/>
      <c r="AG788" s="6"/>
      <c r="AH788" s="6">
        <f t="shared" ref="AH788" si="781">AH388</f>
        <v>7</v>
      </c>
      <c r="AI788" s="6" t="str">
        <f t="shared" ref="AI788:AJ788" si="782">AI388</f>
        <v>fightbg7</v>
      </c>
      <c r="AJ788" s="6" t="str">
        <f t="shared" si="782"/>
        <v>smallback_7</v>
      </c>
      <c r="AK788" s="18">
        <f>[1]导表_副本怪物!G4246</f>
        <v>38310</v>
      </c>
      <c r="AL788" s="5" t="str">
        <f t="shared" si="730"/>
        <v>map7_3</v>
      </c>
    </row>
    <row r="789" spans="1:38" s="2" customFormat="1" x14ac:dyDescent="0.3">
      <c r="A789" s="6">
        <v>2</v>
      </c>
      <c r="B789" s="6" t="str">
        <f t="shared" si="647"/>
        <v>2-384</v>
      </c>
      <c r="C789" s="29" t="s">
        <v>458</v>
      </c>
      <c r="D789" s="6" t="s">
        <v>1361</v>
      </c>
      <c r="E789" s="6"/>
      <c r="F789" s="6"/>
      <c r="G789" s="6">
        <v>2</v>
      </c>
      <c r="H789" s="6">
        <v>383</v>
      </c>
      <c r="I789" s="6">
        <f t="shared" ref="I789:I852" ca="1" si="783">INT(J789*$I$4)</f>
        <v>2411484</v>
      </c>
      <c r="J789" s="6">
        <f ca="1">(INT((VLOOKUP(C789*100+10*(G789-1),[1]导表_副本怪物!$B$4:$AK$100000,23,0)*20+(VLOOKUP(C789*100+10*(G789-1),[1]导表_副本怪物!$B$4:$AK$100000,31,0)+VLOOKUP(C789*100+10*(G789-1),[1]导表_副本怪物!$B$4:$AK$100000,32,0)+VLOOKUP(C789*100+10*(G789-1),[1]导表_副本怪物!$B$4:$AK$100000,33,0)+VLOOKUP(C789*100+10*(G789-1),[1]导表_副本怪物!$B$4:$AK$100000,34,0)+VLOOKUP(C789*100+10*(G789-1),[1]导表_副本怪物!$B$4:$AK$100000,35,0))*20)*1000)/1000)</f>
        <v>2837040</v>
      </c>
      <c r="K789" s="6"/>
      <c r="L789" s="6"/>
      <c r="M789" s="6">
        <v>1</v>
      </c>
      <c r="N789" s="6">
        <v>1</v>
      </c>
      <c r="O789" s="6"/>
      <c r="P789" s="6">
        <v>0</v>
      </c>
      <c r="Q789" s="6">
        <f t="shared" si="726"/>
        <v>38410</v>
      </c>
      <c r="R789" s="41">
        <f t="shared" si="727"/>
        <v>38401</v>
      </c>
      <c r="S789" s="41">
        <v>500</v>
      </c>
      <c r="T789" s="41">
        <f t="shared" si="648"/>
        <v>38402</v>
      </c>
      <c r="U789" s="41">
        <v>500</v>
      </c>
      <c r="V789" s="41">
        <f t="shared" si="649"/>
        <v>38403</v>
      </c>
      <c r="W789" s="41">
        <v>500</v>
      </c>
      <c r="X789" s="41">
        <f t="shared" si="670"/>
        <v>38404</v>
      </c>
      <c r="Y789" s="41">
        <v>500</v>
      </c>
      <c r="Z789" s="41">
        <f t="shared" si="671"/>
        <v>38405</v>
      </c>
      <c r="AA789" s="41">
        <v>500</v>
      </c>
      <c r="AB789" s="41">
        <f t="shared" si="672"/>
        <v>38406</v>
      </c>
      <c r="AC789" s="41">
        <v>500</v>
      </c>
      <c r="AD789" s="41">
        <f t="shared" si="681"/>
        <v>38407</v>
      </c>
      <c r="AE789" s="41">
        <v>1</v>
      </c>
      <c r="AF789" s="6"/>
      <c r="AG789" s="6"/>
      <c r="AH789" s="6">
        <f t="shared" ref="AH789" si="784">AH389</f>
        <v>7</v>
      </c>
      <c r="AI789" s="6" t="str">
        <f t="shared" ref="AI789:AJ789" si="785">AI389</f>
        <v>fightbg7</v>
      </c>
      <c r="AJ789" s="6" t="str">
        <f t="shared" si="785"/>
        <v>smallback_7</v>
      </c>
      <c r="AK789" s="18">
        <f>[1]导表_副本怪物!G4247</f>
        <v>38410</v>
      </c>
      <c r="AL789" s="5" t="str">
        <f t="shared" si="730"/>
        <v>map7_4</v>
      </c>
    </row>
    <row r="790" spans="1:38" s="2" customFormat="1" x14ac:dyDescent="0.3">
      <c r="A790" s="6">
        <v>2</v>
      </c>
      <c r="B790" s="11" t="str">
        <f t="shared" ref="B790:B853" si="786">"2-"&amp;C790</f>
        <v>2-385</v>
      </c>
      <c r="C790" s="29" t="s">
        <v>459</v>
      </c>
      <c r="D790" s="6" t="s">
        <v>1362</v>
      </c>
      <c r="E790" s="6"/>
      <c r="F790" s="6"/>
      <c r="G790" s="11">
        <v>2</v>
      </c>
      <c r="H790" s="6">
        <v>384</v>
      </c>
      <c r="I790" s="6">
        <f t="shared" ca="1" si="783"/>
        <v>2597430</v>
      </c>
      <c r="J790" s="6">
        <f ca="1">(INT((VLOOKUP(C790*100+10*(G790-1),[1]导表_副本怪物!$B$4:$AK$100000,23,0)*20+(VLOOKUP(C790*100+10*(G790-1),[1]导表_副本怪物!$B$4:$AK$100000,31,0)+VLOOKUP(C790*100+10*(G790-1),[1]导表_副本怪物!$B$4:$AK$100000,32,0)+VLOOKUP(C790*100+10*(G790-1),[1]导表_副本怪物!$B$4:$AK$100000,33,0)+VLOOKUP(C790*100+10*(G790-1),[1]导表_副本怪物!$B$4:$AK$100000,34,0)+VLOOKUP(C790*100+10*(G790-1),[1]导表_副本怪物!$B$4:$AK$100000,35,0))*20)*1000)/1000)</f>
        <v>3055800</v>
      </c>
      <c r="K790" s="6"/>
      <c r="L790" s="6"/>
      <c r="M790" s="6">
        <v>1</v>
      </c>
      <c r="N790" s="12">
        <v>1</v>
      </c>
      <c r="O790" s="12"/>
      <c r="P790" s="6">
        <v>0</v>
      </c>
      <c r="Q790" s="6">
        <f t="shared" si="726"/>
        <v>38510</v>
      </c>
      <c r="R790" s="41">
        <f t="shared" si="727"/>
        <v>38501</v>
      </c>
      <c r="S790" s="41">
        <v>500</v>
      </c>
      <c r="T790" s="41">
        <f t="shared" ref="T790:T853" si="787">R790+1</f>
        <v>38502</v>
      </c>
      <c r="U790" s="41">
        <v>500</v>
      </c>
      <c r="V790" s="41">
        <f t="shared" ref="V790:V853" si="788">R790+2</f>
        <v>38503</v>
      </c>
      <c r="W790" s="41">
        <v>500</v>
      </c>
      <c r="X790" s="41">
        <f t="shared" si="670"/>
        <v>38504</v>
      </c>
      <c r="Y790" s="41">
        <v>500</v>
      </c>
      <c r="Z790" s="41">
        <f t="shared" si="671"/>
        <v>38505</v>
      </c>
      <c r="AA790" s="41">
        <v>500</v>
      </c>
      <c r="AB790" s="41">
        <f t="shared" si="672"/>
        <v>38506</v>
      </c>
      <c r="AC790" s="41">
        <v>500</v>
      </c>
      <c r="AD790" s="41">
        <f t="shared" si="681"/>
        <v>38507</v>
      </c>
      <c r="AE790" s="41">
        <v>1</v>
      </c>
      <c r="AF790" s="6"/>
      <c r="AG790" s="6"/>
      <c r="AH790" s="6">
        <f t="shared" ref="AH790" si="789">AH390</f>
        <v>7</v>
      </c>
      <c r="AI790" s="6" t="str">
        <f t="shared" ref="AI790:AJ790" si="790">AI390</f>
        <v>fightbg7</v>
      </c>
      <c r="AJ790" s="6" t="str">
        <f t="shared" si="790"/>
        <v>smallback_7</v>
      </c>
      <c r="AK790" s="18">
        <f>[1]导表_副本怪物!G4248</f>
        <v>38510</v>
      </c>
      <c r="AL790" s="5" t="str">
        <f t="shared" si="730"/>
        <v>map7_5</v>
      </c>
    </row>
    <row r="791" spans="1:38" s="2" customFormat="1" x14ac:dyDescent="0.3">
      <c r="A791" s="6">
        <v>2</v>
      </c>
      <c r="B791" s="6" t="str">
        <f t="shared" si="786"/>
        <v>2-386</v>
      </c>
      <c r="C791" s="29" t="s">
        <v>460</v>
      </c>
      <c r="D791" s="6" t="s">
        <v>1363</v>
      </c>
      <c r="E791" s="6"/>
      <c r="F791" s="6"/>
      <c r="G791" s="6">
        <v>2</v>
      </c>
      <c r="H791" s="6">
        <v>385</v>
      </c>
      <c r="I791" s="6">
        <f t="shared" ca="1" si="783"/>
        <v>2371075</v>
      </c>
      <c r="J791" s="6">
        <f ca="1">(INT((VLOOKUP(C791*100+10*(G791-1),[1]导表_副本怪物!$B$4:$AK$100000,23,0)*20+(VLOOKUP(C791*100+10*(G791-1),[1]导表_副本怪物!$B$4:$AK$100000,31,0)+VLOOKUP(C791*100+10*(G791-1),[1]导表_副本怪物!$B$4:$AK$100000,32,0)+VLOOKUP(C791*100+10*(G791-1),[1]导表_副本怪物!$B$4:$AK$100000,33,0)+VLOOKUP(C791*100+10*(G791-1),[1]导表_副本怪物!$B$4:$AK$100000,34,0)+VLOOKUP(C791*100+10*(G791-1),[1]导表_副本怪物!$B$4:$AK$100000,35,0))*20)*1000)/1000)</f>
        <v>2789500</v>
      </c>
      <c r="K791" s="12" t="s">
        <v>2109</v>
      </c>
      <c r="L791" s="12" t="s">
        <v>63</v>
      </c>
      <c r="M791" s="6">
        <v>1</v>
      </c>
      <c r="N791" s="6">
        <v>1</v>
      </c>
      <c r="O791" s="6"/>
      <c r="P791" s="6">
        <v>0</v>
      </c>
      <c r="Q791" s="6">
        <f t="shared" si="726"/>
        <v>38610</v>
      </c>
      <c r="R791" s="41">
        <f t="shared" si="727"/>
        <v>38601</v>
      </c>
      <c r="S791" s="41">
        <v>500</v>
      </c>
      <c r="T791" s="41">
        <f t="shared" si="787"/>
        <v>38602</v>
      </c>
      <c r="U791" s="41">
        <v>500</v>
      </c>
      <c r="V791" s="41">
        <f t="shared" si="788"/>
        <v>38603</v>
      </c>
      <c r="W791" s="41">
        <v>500</v>
      </c>
      <c r="X791" s="41">
        <f t="shared" si="670"/>
        <v>38604</v>
      </c>
      <c r="Y791" s="41">
        <v>500</v>
      </c>
      <c r="Z791" s="41">
        <f t="shared" si="671"/>
        <v>38605</v>
      </c>
      <c r="AA791" s="41">
        <v>500</v>
      </c>
      <c r="AB791" s="41">
        <f t="shared" si="672"/>
        <v>38606</v>
      </c>
      <c r="AC791" s="41">
        <v>500</v>
      </c>
      <c r="AD791" s="41">
        <f t="shared" si="681"/>
        <v>38607</v>
      </c>
      <c r="AE791" s="41">
        <v>1</v>
      </c>
      <c r="AF791" s="6"/>
      <c r="AG791" s="6"/>
      <c r="AH791" s="6">
        <f t="shared" ref="AH791" si="791">AH391</f>
        <v>7</v>
      </c>
      <c r="AI791" s="6" t="str">
        <f t="shared" ref="AI791:AJ791" si="792">AI391</f>
        <v>fightbg7</v>
      </c>
      <c r="AJ791" s="6" t="str">
        <f t="shared" si="792"/>
        <v>smallback_7</v>
      </c>
      <c r="AK791" s="18">
        <f>[1]导表_副本怪物!G4249</f>
        <v>38610</v>
      </c>
      <c r="AL791" s="5" t="str">
        <f t="shared" si="730"/>
        <v>map7_1</v>
      </c>
    </row>
    <row r="792" spans="1:38" s="2" customFormat="1" x14ac:dyDescent="0.3">
      <c r="A792" s="6">
        <v>2</v>
      </c>
      <c r="B792" s="6" t="str">
        <f t="shared" si="786"/>
        <v>2-387</v>
      </c>
      <c r="C792" s="29" t="s">
        <v>461</v>
      </c>
      <c r="D792" s="6" t="s">
        <v>1364</v>
      </c>
      <c r="E792" s="6"/>
      <c r="F792" s="6"/>
      <c r="G792" s="6">
        <v>2</v>
      </c>
      <c r="H792" s="6">
        <v>386</v>
      </c>
      <c r="I792" s="6">
        <f t="shared" ca="1" si="783"/>
        <v>2427685</v>
      </c>
      <c r="J792" s="6">
        <f ca="1">(INT((VLOOKUP(C792*100+10*(G792-1),[1]导表_副本怪物!$B$4:$AK$100000,23,0)*20+(VLOOKUP(C792*100+10*(G792-1),[1]导表_副本怪物!$B$4:$AK$100000,31,0)+VLOOKUP(C792*100+10*(G792-1),[1]导表_副本怪物!$B$4:$AK$100000,32,0)+VLOOKUP(C792*100+10*(G792-1),[1]导表_副本怪物!$B$4:$AK$100000,33,0)+VLOOKUP(C792*100+10*(G792-1),[1]导表_副本怪物!$B$4:$AK$100000,34,0)+VLOOKUP(C792*100+10*(G792-1),[1]导表_副本怪物!$B$4:$AK$100000,35,0))*20)*1000)/1000)</f>
        <v>2856100</v>
      </c>
      <c r="K792" s="6"/>
      <c r="L792" s="6"/>
      <c r="M792" s="6">
        <v>1</v>
      </c>
      <c r="N792" s="6">
        <v>1</v>
      </c>
      <c r="O792" s="6"/>
      <c r="P792" s="6">
        <v>0</v>
      </c>
      <c r="Q792" s="6">
        <f t="shared" si="726"/>
        <v>38710</v>
      </c>
      <c r="R792" s="41">
        <f t="shared" si="727"/>
        <v>38701</v>
      </c>
      <c r="S792" s="41">
        <v>500</v>
      </c>
      <c r="T792" s="41">
        <f t="shared" si="787"/>
        <v>38702</v>
      </c>
      <c r="U792" s="41">
        <v>500</v>
      </c>
      <c r="V792" s="41">
        <f t="shared" si="788"/>
        <v>38703</v>
      </c>
      <c r="W792" s="41">
        <v>500</v>
      </c>
      <c r="X792" s="41">
        <f t="shared" si="670"/>
        <v>38704</v>
      </c>
      <c r="Y792" s="41">
        <v>500</v>
      </c>
      <c r="Z792" s="41">
        <f t="shared" si="671"/>
        <v>38705</v>
      </c>
      <c r="AA792" s="41">
        <v>500</v>
      </c>
      <c r="AB792" s="41">
        <f t="shared" si="672"/>
        <v>38706</v>
      </c>
      <c r="AC792" s="41">
        <v>500</v>
      </c>
      <c r="AD792" s="41">
        <f t="shared" si="681"/>
        <v>38707</v>
      </c>
      <c r="AE792" s="41">
        <v>1</v>
      </c>
      <c r="AF792" s="6"/>
      <c r="AG792" s="6"/>
      <c r="AH792" s="6">
        <f t="shared" ref="AH792" si="793">AH392</f>
        <v>7</v>
      </c>
      <c r="AI792" s="6" t="str">
        <f t="shared" ref="AI792:AJ792" si="794">AI392</f>
        <v>fightbg7</v>
      </c>
      <c r="AJ792" s="6" t="str">
        <f t="shared" si="794"/>
        <v>smallback_7</v>
      </c>
      <c r="AK792" s="18">
        <f>[1]导表_副本怪物!G4250</f>
        <v>38710</v>
      </c>
      <c r="AL792" s="5" t="str">
        <f t="shared" si="730"/>
        <v>map7_2</v>
      </c>
    </row>
    <row r="793" spans="1:38" s="2" customFormat="1" x14ac:dyDescent="0.3">
      <c r="A793" s="6">
        <v>2</v>
      </c>
      <c r="B793" s="6" t="str">
        <f t="shared" si="786"/>
        <v>2-388</v>
      </c>
      <c r="C793" s="29" t="s">
        <v>462</v>
      </c>
      <c r="D793" s="6" t="s">
        <v>1365</v>
      </c>
      <c r="E793" s="6"/>
      <c r="F793" s="6"/>
      <c r="G793" s="6">
        <v>2</v>
      </c>
      <c r="H793" s="6">
        <v>387</v>
      </c>
      <c r="I793" s="6">
        <f t="shared" ca="1" si="783"/>
        <v>2484295</v>
      </c>
      <c r="J793" s="6">
        <f ca="1">(INT((VLOOKUP(C793*100+10*(G793-1),[1]导表_副本怪物!$B$4:$AK$100000,23,0)*20+(VLOOKUP(C793*100+10*(G793-1),[1]导表_副本怪物!$B$4:$AK$100000,31,0)+VLOOKUP(C793*100+10*(G793-1),[1]导表_副本怪物!$B$4:$AK$100000,32,0)+VLOOKUP(C793*100+10*(G793-1),[1]导表_副本怪物!$B$4:$AK$100000,33,0)+VLOOKUP(C793*100+10*(G793-1),[1]导表_副本怪物!$B$4:$AK$100000,34,0)+VLOOKUP(C793*100+10*(G793-1),[1]导表_副本怪物!$B$4:$AK$100000,35,0))*20)*1000)/1000)</f>
        <v>2922700</v>
      </c>
      <c r="K793" s="6"/>
      <c r="L793" s="6"/>
      <c r="M793" s="6">
        <v>1</v>
      </c>
      <c r="N793" s="12">
        <v>1</v>
      </c>
      <c r="O793" s="12"/>
      <c r="P793" s="6">
        <v>0</v>
      </c>
      <c r="Q793" s="6">
        <f t="shared" si="726"/>
        <v>38810</v>
      </c>
      <c r="R793" s="41">
        <f t="shared" si="727"/>
        <v>38801</v>
      </c>
      <c r="S793" s="41">
        <v>500</v>
      </c>
      <c r="T793" s="41">
        <f t="shared" si="787"/>
        <v>38802</v>
      </c>
      <c r="U793" s="41">
        <v>500</v>
      </c>
      <c r="V793" s="41">
        <f t="shared" si="788"/>
        <v>38803</v>
      </c>
      <c r="W793" s="41">
        <v>500</v>
      </c>
      <c r="X793" s="41">
        <f t="shared" si="670"/>
        <v>38804</v>
      </c>
      <c r="Y793" s="41">
        <v>500</v>
      </c>
      <c r="Z793" s="41">
        <f t="shared" si="671"/>
        <v>38805</v>
      </c>
      <c r="AA793" s="41">
        <v>500</v>
      </c>
      <c r="AB793" s="41">
        <f t="shared" si="672"/>
        <v>38806</v>
      </c>
      <c r="AC793" s="41">
        <v>500</v>
      </c>
      <c r="AD793" s="41">
        <f t="shared" si="681"/>
        <v>38807</v>
      </c>
      <c r="AE793" s="41">
        <v>1</v>
      </c>
      <c r="AF793" s="6"/>
      <c r="AG793" s="6"/>
      <c r="AH793" s="6">
        <f t="shared" ref="AH793" si="795">AH393</f>
        <v>7</v>
      </c>
      <c r="AI793" s="6" t="str">
        <f t="shared" ref="AI793:AJ793" si="796">AI393</f>
        <v>fightbg7</v>
      </c>
      <c r="AJ793" s="6" t="str">
        <f t="shared" si="796"/>
        <v>smallback_7</v>
      </c>
      <c r="AK793" s="18">
        <f>[1]导表_副本怪物!G4251</f>
        <v>38810</v>
      </c>
      <c r="AL793" s="5" t="str">
        <f t="shared" si="730"/>
        <v>map7_3</v>
      </c>
    </row>
    <row r="794" spans="1:38" s="2" customFormat="1" x14ac:dyDescent="0.3">
      <c r="A794" s="6">
        <v>2</v>
      </c>
      <c r="B794" s="6" t="str">
        <f t="shared" si="786"/>
        <v>2-389</v>
      </c>
      <c r="C794" s="29" t="s">
        <v>463</v>
      </c>
      <c r="D794" s="6" t="s">
        <v>1366</v>
      </c>
      <c r="E794" s="6"/>
      <c r="F794" s="6"/>
      <c r="G794" s="6">
        <v>2</v>
      </c>
      <c r="H794" s="6">
        <v>388</v>
      </c>
      <c r="I794" s="6">
        <f t="shared" ca="1" si="783"/>
        <v>2540820</v>
      </c>
      <c r="J794" s="6">
        <f ca="1">(INT((VLOOKUP(C794*100+10*(G794-1),[1]导表_副本怪物!$B$4:$AK$100000,23,0)*20+(VLOOKUP(C794*100+10*(G794-1),[1]导表_副本怪物!$B$4:$AK$100000,31,0)+VLOOKUP(C794*100+10*(G794-1),[1]导表_副本怪物!$B$4:$AK$100000,32,0)+VLOOKUP(C794*100+10*(G794-1),[1]导表_副本怪物!$B$4:$AK$100000,33,0)+VLOOKUP(C794*100+10*(G794-1),[1]导表_副本怪物!$B$4:$AK$100000,34,0)+VLOOKUP(C794*100+10*(G794-1),[1]导表_副本怪物!$B$4:$AK$100000,35,0))*20)*1000)/1000)</f>
        <v>2989200</v>
      </c>
      <c r="K794" s="6"/>
      <c r="L794" s="6"/>
      <c r="M794" s="6">
        <v>1</v>
      </c>
      <c r="N794" s="6">
        <v>1</v>
      </c>
      <c r="O794" s="6"/>
      <c r="P794" s="6">
        <v>0</v>
      </c>
      <c r="Q794" s="6">
        <f t="shared" si="726"/>
        <v>38910</v>
      </c>
      <c r="R794" s="41">
        <f t="shared" si="727"/>
        <v>38901</v>
      </c>
      <c r="S794" s="41">
        <v>500</v>
      </c>
      <c r="T794" s="41">
        <f t="shared" si="787"/>
        <v>38902</v>
      </c>
      <c r="U794" s="41">
        <v>500</v>
      </c>
      <c r="V794" s="41">
        <f t="shared" si="788"/>
        <v>38903</v>
      </c>
      <c r="W794" s="41">
        <v>500</v>
      </c>
      <c r="X794" s="41">
        <f t="shared" si="670"/>
        <v>38904</v>
      </c>
      <c r="Y794" s="41">
        <v>500</v>
      </c>
      <c r="Z794" s="41">
        <f t="shared" si="671"/>
        <v>38905</v>
      </c>
      <c r="AA794" s="41">
        <v>500</v>
      </c>
      <c r="AB794" s="41">
        <f t="shared" si="672"/>
        <v>38906</v>
      </c>
      <c r="AC794" s="41">
        <v>500</v>
      </c>
      <c r="AD794" s="41">
        <f t="shared" si="681"/>
        <v>38907</v>
      </c>
      <c r="AE794" s="41">
        <v>1</v>
      </c>
      <c r="AF794" s="6"/>
      <c r="AG794" s="6"/>
      <c r="AH794" s="6">
        <f t="shared" ref="AH794" si="797">AH394</f>
        <v>7</v>
      </c>
      <c r="AI794" s="6" t="str">
        <f t="shared" ref="AI794:AJ794" si="798">AI394</f>
        <v>fightbg7</v>
      </c>
      <c r="AJ794" s="6" t="str">
        <f t="shared" si="798"/>
        <v>smallback_7</v>
      </c>
      <c r="AK794" s="18">
        <f>[1]导表_副本怪物!G4252</f>
        <v>38910</v>
      </c>
      <c r="AL794" s="5" t="str">
        <f t="shared" si="730"/>
        <v>map7_4</v>
      </c>
    </row>
    <row r="795" spans="1:38" s="2" customFormat="1" x14ac:dyDescent="0.3">
      <c r="A795" s="6">
        <v>2</v>
      </c>
      <c r="B795" s="11" t="str">
        <f t="shared" si="786"/>
        <v>2-390</v>
      </c>
      <c r="C795" s="29" t="s">
        <v>464</v>
      </c>
      <c r="D795" s="6" t="s">
        <v>1367</v>
      </c>
      <c r="E795" s="6"/>
      <c r="F795" s="6"/>
      <c r="G795" s="11">
        <v>2</v>
      </c>
      <c r="H795" s="6">
        <v>389</v>
      </c>
      <c r="I795" s="6">
        <f t="shared" ca="1" si="783"/>
        <v>2737765</v>
      </c>
      <c r="J795" s="6">
        <f ca="1">(INT((VLOOKUP(C795*100+10*(G795-1),[1]导表_副本怪物!$B$4:$AK$100000,23,0)*20+(VLOOKUP(C795*100+10*(G795-1),[1]导表_副本怪物!$B$4:$AK$100000,31,0)+VLOOKUP(C795*100+10*(G795-1),[1]导表_副本怪物!$B$4:$AK$100000,32,0)+VLOOKUP(C795*100+10*(G795-1),[1]导表_副本怪物!$B$4:$AK$100000,33,0)+VLOOKUP(C795*100+10*(G795-1),[1]导表_副本怪物!$B$4:$AK$100000,34,0)+VLOOKUP(C795*100+10*(G795-1),[1]导表_副本怪物!$B$4:$AK$100000,35,0))*20)*1000)/1000)</f>
        <v>3220900</v>
      </c>
      <c r="K795" s="6"/>
      <c r="L795" s="6"/>
      <c r="M795" s="6">
        <v>1</v>
      </c>
      <c r="N795" s="6">
        <v>1</v>
      </c>
      <c r="O795" s="6"/>
      <c r="P795" s="6">
        <v>0</v>
      </c>
      <c r="Q795" s="6">
        <f t="shared" si="726"/>
        <v>39010</v>
      </c>
      <c r="R795" s="41">
        <f t="shared" si="727"/>
        <v>39001</v>
      </c>
      <c r="S795" s="41">
        <v>500</v>
      </c>
      <c r="T795" s="41">
        <f t="shared" si="787"/>
        <v>39002</v>
      </c>
      <c r="U795" s="41">
        <v>500</v>
      </c>
      <c r="V795" s="41">
        <f t="shared" si="788"/>
        <v>39003</v>
      </c>
      <c r="W795" s="41">
        <v>500</v>
      </c>
      <c r="X795" s="41">
        <f t="shared" si="670"/>
        <v>39004</v>
      </c>
      <c r="Y795" s="41">
        <v>500</v>
      </c>
      <c r="Z795" s="41">
        <f t="shared" si="671"/>
        <v>39005</v>
      </c>
      <c r="AA795" s="41">
        <v>500</v>
      </c>
      <c r="AB795" s="41">
        <f t="shared" si="672"/>
        <v>39006</v>
      </c>
      <c r="AC795" s="41">
        <v>500</v>
      </c>
      <c r="AD795" s="41">
        <f t="shared" si="681"/>
        <v>39007</v>
      </c>
      <c r="AE795" s="41">
        <v>1</v>
      </c>
      <c r="AF795" s="6"/>
      <c r="AG795" s="6"/>
      <c r="AH795" s="6">
        <f t="shared" ref="AH795" si="799">AH395</f>
        <v>7</v>
      </c>
      <c r="AI795" s="6" t="str">
        <f t="shared" ref="AI795:AJ795" si="800">AI395</f>
        <v>fightbg7</v>
      </c>
      <c r="AJ795" s="6" t="str">
        <f t="shared" si="800"/>
        <v>smallback_7</v>
      </c>
      <c r="AK795" s="18">
        <f>[1]导表_副本怪物!G4253</f>
        <v>39010</v>
      </c>
      <c r="AL795" s="5" t="str">
        <f t="shared" si="730"/>
        <v>map7_5</v>
      </c>
    </row>
    <row r="796" spans="1:38" s="2" customFormat="1" x14ac:dyDescent="0.3">
      <c r="A796" s="6">
        <v>2</v>
      </c>
      <c r="B796" s="6" t="str">
        <f t="shared" si="786"/>
        <v>2-391</v>
      </c>
      <c r="C796" s="29" t="s">
        <v>465</v>
      </c>
      <c r="D796" s="6" t="s">
        <v>1368</v>
      </c>
      <c r="E796" s="6"/>
      <c r="F796" s="6"/>
      <c r="G796" s="6">
        <v>2</v>
      </c>
      <c r="H796" s="6">
        <v>390</v>
      </c>
      <c r="I796" s="6">
        <f t="shared" ca="1" si="783"/>
        <v>2498405</v>
      </c>
      <c r="J796" s="6">
        <f ca="1">(INT((VLOOKUP(C796*100+10*(G796-1),[1]导表_副本怪物!$B$4:$AK$100000,23,0)*20+(VLOOKUP(C796*100+10*(G796-1),[1]导表_副本怪物!$B$4:$AK$100000,31,0)+VLOOKUP(C796*100+10*(G796-1),[1]导表_副本怪物!$B$4:$AK$100000,32,0)+VLOOKUP(C796*100+10*(G796-1),[1]导表_副本怪物!$B$4:$AK$100000,33,0)+VLOOKUP(C796*100+10*(G796-1),[1]导表_副本怪物!$B$4:$AK$100000,34,0)+VLOOKUP(C796*100+10*(G796-1),[1]导表_副本怪物!$B$4:$AK$100000,35,0))*20)*1000)/1000)</f>
        <v>2939300</v>
      </c>
      <c r="K796" s="12" t="s">
        <v>2110</v>
      </c>
      <c r="L796" s="12" t="s">
        <v>63</v>
      </c>
      <c r="M796" s="6">
        <v>1</v>
      </c>
      <c r="N796" s="12">
        <v>1</v>
      </c>
      <c r="O796" s="12"/>
      <c r="P796" s="6">
        <v>0</v>
      </c>
      <c r="Q796" s="6">
        <f t="shared" si="726"/>
        <v>39110</v>
      </c>
      <c r="R796" s="41">
        <f t="shared" si="727"/>
        <v>39101</v>
      </c>
      <c r="S796" s="41">
        <v>500</v>
      </c>
      <c r="T796" s="41">
        <f t="shared" si="787"/>
        <v>39102</v>
      </c>
      <c r="U796" s="41">
        <v>500</v>
      </c>
      <c r="V796" s="41">
        <f t="shared" si="788"/>
        <v>39103</v>
      </c>
      <c r="W796" s="41">
        <v>500</v>
      </c>
      <c r="X796" s="41">
        <f t="shared" si="670"/>
        <v>39104</v>
      </c>
      <c r="Y796" s="41">
        <v>500</v>
      </c>
      <c r="Z796" s="41">
        <f t="shared" si="671"/>
        <v>39105</v>
      </c>
      <c r="AA796" s="41">
        <v>500</v>
      </c>
      <c r="AB796" s="41">
        <f t="shared" si="672"/>
        <v>39106</v>
      </c>
      <c r="AC796" s="41">
        <v>500</v>
      </c>
      <c r="AD796" s="41">
        <f t="shared" si="681"/>
        <v>39107</v>
      </c>
      <c r="AE796" s="41">
        <v>1</v>
      </c>
      <c r="AF796" s="6"/>
      <c r="AG796" s="6"/>
      <c r="AH796" s="6">
        <f t="shared" ref="AH796" si="801">AH396</f>
        <v>7</v>
      </c>
      <c r="AI796" s="6" t="str">
        <f t="shared" ref="AI796:AJ796" si="802">AI396</f>
        <v>fightbg7</v>
      </c>
      <c r="AJ796" s="6" t="str">
        <f t="shared" si="802"/>
        <v>smallback_7</v>
      </c>
      <c r="AK796" s="18">
        <f>[1]导表_副本怪物!G4254</f>
        <v>39110</v>
      </c>
      <c r="AL796" s="5" t="str">
        <f t="shared" si="730"/>
        <v>map7_1</v>
      </c>
    </row>
    <row r="797" spans="1:38" s="2" customFormat="1" x14ac:dyDescent="0.3">
      <c r="A797" s="6">
        <v>2</v>
      </c>
      <c r="B797" s="6" t="str">
        <f t="shared" si="786"/>
        <v>2-392</v>
      </c>
      <c r="C797" s="29" t="s">
        <v>466</v>
      </c>
      <c r="D797" s="6" t="s">
        <v>1369</v>
      </c>
      <c r="E797" s="6"/>
      <c r="F797" s="6"/>
      <c r="G797" s="6">
        <v>2</v>
      </c>
      <c r="H797" s="6">
        <v>391</v>
      </c>
      <c r="I797" s="6">
        <f t="shared" ca="1" si="783"/>
        <v>2558245</v>
      </c>
      <c r="J797" s="6">
        <f ca="1">(INT((VLOOKUP(C797*100+10*(G797-1),[1]导表_副本怪物!$B$4:$AK$100000,23,0)*20+(VLOOKUP(C797*100+10*(G797-1),[1]导表_副本怪物!$B$4:$AK$100000,31,0)+VLOOKUP(C797*100+10*(G797-1),[1]导表_副本怪物!$B$4:$AK$100000,32,0)+VLOOKUP(C797*100+10*(G797-1),[1]导表_副本怪物!$B$4:$AK$100000,33,0)+VLOOKUP(C797*100+10*(G797-1),[1]导表_副本怪物!$B$4:$AK$100000,34,0)+VLOOKUP(C797*100+10*(G797-1),[1]导表_副本怪物!$B$4:$AK$100000,35,0))*20)*1000)/1000)</f>
        <v>3009700</v>
      </c>
      <c r="K797" s="6"/>
      <c r="L797" s="6"/>
      <c r="M797" s="6">
        <v>1</v>
      </c>
      <c r="N797" s="6">
        <v>1</v>
      </c>
      <c r="O797" s="6"/>
      <c r="P797" s="6">
        <v>0</v>
      </c>
      <c r="Q797" s="6">
        <f t="shared" si="726"/>
        <v>39210</v>
      </c>
      <c r="R797" s="41">
        <f t="shared" si="727"/>
        <v>39201</v>
      </c>
      <c r="S797" s="41">
        <v>500</v>
      </c>
      <c r="T797" s="41">
        <f t="shared" si="787"/>
        <v>39202</v>
      </c>
      <c r="U797" s="41">
        <v>500</v>
      </c>
      <c r="V797" s="41">
        <f t="shared" si="788"/>
        <v>39203</v>
      </c>
      <c r="W797" s="41">
        <v>500</v>
      </c>
      <c r="X797" s="41">
        <f t="shared" si="670"/>
        <v>39204</v>
      </c>
      <c r="Y797" s="41">
        <v>500</v>
      </c>
      <c r="Z797" s="41">
        <f t="shared" si="671"/>
        <v>39205</v>
      </c>
      <c r="AA797" s="41">
        <v>500</v>
      </c>
      <c r="AB797" s="41">
        <f t="shared" si="672"/>
        <v>39206</v>
      </c>
      <c r="AC797" s="41">
        <v>500</v>
      </c>
      <c r="AD797" s="41">
        <f t="shared" si="681"/>
        <v>39207</v>
      </c>
      <c r="AE797" s="41">
        <v>1</v>
      </c>
      <c r="AF797" s="6"/>
      <c r="AG797" s="6"/>
      <c r="AH797" s="6">
        <f t="shared" ref="AH797" si="803">AH397</f>
        <v>7</v>
      </c>
      <c r="AI797" s="6" t="str">
        <f t="shared" ref="AI797:AJ797" si="804">AI397</f>
        <v>fightbg7</v>
      </c>
      <c r="AJ797" s="6" t="str">
        <f t="shared" si="804"/>
        <v>smallback_7</v>
      </c>
      <c r="AK797" s="18">
        <f>[1]导表_副本怪物!G4255</f>
        <v>39210</v>
      </c>
      <c r="AL797" s="5" t="str">
        <f t="shared" si="730"/>
        <v>map7_2</v>
      </c>
    </row>
    <row r="798" spans="1:38" s="2" customFormat="1" x14ac:dyDescent="0.3">
      <c r="A798" s="6">
        <v>2</v>
      </c>
      <c r="B798" s="6" t="str">
        <f t="shared" si="786"/>
        <v>2-393</v>
      </c>
      <c r="C798" s="29" t="s">
        <v>467</v>
      </c>
      <c r="D798" s="6" t="s">
        <v>1370</v>
      </c>
      <c r="E798" s="6"/>
      <c r="F798" s="6"/>
      <c r="G798" s="6">
        <v>2</v>
      </c>
      <c r="H798" s="6">
        <v>392</v>
      </c>
      <c r="I798" s="6">
        <f t="shared" ca="1" si="783"/>
        <v>2618085</v>
      </c>
      <c r="J798" s="6">
        <f ca="1">(INT((VLOOKUP(C798*100+10*(G798-1),[1]导表_副本怪物!$B$4:$AK$100000,23,0)*20+(VLOOKUP(C798*100+10*(G798-1),[1]导表_副本怪物!$B$4:$AK$100000,31,0)+VLOOKUP(C798*100+10*(G798-1),[1]导表_副本怪物!$B$4:$AK$100000,32,0)+VLOOKUP(C798*100+10*(G798-1),[1]导表_副本怪物!$B$4:$AK$100000,33,0)+VLOOKUP(C798*100+10*(G798-1),[1]导表_副本怪物!$B$4:$AK$100000,34,0)+VLOOKUP(C798*100+10*(G798-1),[1]导表_副本怪物!$B$4:$AK$100000,35,0))*20)*1000)/1000)</f>
        <v>3080100</v>
      </c>
      <c r="K798" s="6"/>
      <c r="L798" s="6"/>
      <c r="M798" s="6">
        <v>1</v>
      </c>
      <c r="N798" s="6">
        <v>1</v>
      </c>
      <c r="O798" s="6"/>
      <c r="P798" s="6">
        <v>0</v>
      </c>
      <c r="Q798" s="6">
        <f t="shared" si="726"/>
        <v>39310</v>
      </c>
      <c r="R798" s="41">
        <f t="shared" si="727"/>
        <v>39301</v>
      </c>
      <c r="S798" s="41">
        <v>500</v>
      </c>
      <c r="T798" s="41">
        <f t="shared" si="787"/>
        <v>39302</v>
      </c>
      <c r="U798" s="41">
        <v>500</v>
      </c>
      <c r="V798" s="41">
        <f t="shared" si="788"/>
        <v>39303</v>
      </c>
      <c r="W798" s="41">
        <v>500</v>
      </c>
      <c r="X798" s="41">
        <f t="shared" si="670"/>
        <v>39304</v>
      </c>
      <c r="Y798" s="41">
        <v>500</v>
      </c>
      <c r="Z798" s="41">
        <f t="shared" si="671"/>
        <v>39305</v>
      </c>
      <c r="AA798" s="41">
        <v>500</v>
      </c>
      <c r="AB798" s="41">
        <f t="shared" si="672"/>
        <v>39306</v>
      </c>
      <c r="AC798" s="41">
        <v>500</v>
      </c>
      <c r="AD798" s="41">
        <f t="shared" si="681"/>
        <v>39307</v>
      </c>
      <c r="AE798" s="41">
        <v>1</v>
      </c>
      <c r="AF798" s="6"/>
      <c r="AG798" s="6"/>
      <c r="AH798" s="6">
        <f t="shared" ref="AH798" si="805">AH398</f>
        <v>7</v>
      </c>
      <c r="AI798" s="6" t="str">
        <f t="shared" ref="AI798:AJ798" si="806">AI398</f>
        <v>fightbg7</v>
      </c>
      <c r="AJ798" s="6" t="str">
        <f t="shared" si="806"/>
        <v>smallback_7</v>
      </c>
      <c r="AK798" s="18">
        <f>[1]导表_副本怪物!G4256</f>
        <v>39310</v>
      </c>
      <c r="AL798" s="5" t="str">
        <f t="shared" si="730"/>
        <v>map7_3</v>
      </c>
    </row>
    <row r="799" spans="1:38" s="2" customFormat="1" x14ac:dyDescent="0.3">
      <c r="A799" s="6">
        <v>2</v>
      </c>
      <c r="B799" s="6" t="str">
        <f t="shared" si="786"/>
        <v>2-394</v>
      </c>
      <c r="C799" s="29" t="s">
        <v>468</v>
      </c>
      <c r="D799" s="6" t="s">
        <v>1371</v>
      </c>
      <c r="E799" s="6"/>
      <c r="F799" s="6"/>
      <c r="G799" s="6">
        <v>2</v>
      </c>
      <c r="H799" s="6">
        <v>393</v>
      </c>
      <c r="I799" s="6">
        <f t="shared" ca="1" si="783"/>
        <v>2677925</v>
      </c>
      <c r="J799" s="6">
        <f ca="1">(INT((VLOOKUP(C799*100+10*(G799-1),[1]导表_副本怪物!$B$4:$AK$100000,23,0)*20+(VLOOKUP(C799*100+10*(G799-1),[1]导表_副本怪物!$B$4:$AK$100000,31,0)+VLOOKUP(C799*100+10*(G799-1),[1]导表_副本怪物!$B$4:$AK$100000,32,0)+VLOOKUP(C799*100+10*(G799-1),[1]导表_副本怪物!$B$4:$AK$100000,33,0)+VLOOKUP(C799*100+10*(G799-1),[1]导表_副本怪物!$B$4:$AK$100000,34,0)+VLOOKUP(C799*100+10*(G799-1),[1]导表_副本怪物!$B$4:$AK$100000,35,0))*20)*1000)/1000)</f>
        <v>3150500</v>
      </c>
      <c r="K799" s="6"/>
      <c r="L799" s="6"/>
      <c r="M799" s="6">
        <v>1</v>
      </c>
      <c r="N799" s="12">
        <v>1</v>
      </c>
      <c r="O799" s="12"/>
      <c r="P799" s="6">
        <v>0</v>
      </c>
      <c r="Q799" s="6">
        <f t="shared" si="726"/>
        <v>39410</v>
      </c>
      <c r="R799" s="41">
        <f t="shared" si="727"/>
        <v>39401</v>
      </c>
      <c r="S799" s="41">
        <v>500</v>
      </c>
      <c r="T799" s="41">
        <f t="shared" si="787"/>
        <v>39402</v>
      </c>
      <c r="U799" s="41">
        <v>500</v>
      </c>
      <c r="V799" s="41">
        <f t="shared" si="788"/>
        <v>39403</v>
      </c>
      <c r="W799" s="41">
        <v>500</v>
      </c>
      <c r="X799" s="41">
        <f t="shared" si="670"/>
        <v>39404</v>
      </c>
      <c r="Y799" s="41">
        <v>500</v>
      </c>
      <c r="Z799" s="41">
        <f t="shared" si="671"/>
        <v>39405</v>
      </c>
      <c r="AA799" s="41">
        <v>500</v>
      </c>
      <c r="AB799" s="41">
        <f t="shared" si="672"/>
        <v>39406</v>
      </c>
      <c r="AC799" s="41">
        <v>500</v>
      </c>
      <c r="AD799" s="41">
        <f t="shared" si="681"/>
        <v>39407</v>
      </c>
      <c r="AE799" s="41">
        <v>1</v>
      </c>
      <c r="AF799" s="6"/>
      <c r="AG799" s="6"/>
      <c r="AH799" s="6">
        <f t="shared" ref="AH799" si="807">AH399</f>
        <v>7</v>
      </c>
      <c r="AI799" s="6" t="str">
        <f t="shared" ref="AI799:AJ799" si="808">AI399</f>
        <v>fightbg7</v>
      </c>
      <c r="AJ799" s="6" t="str">
        <f t="shared" si="808"/>
        <v>smallback_7</v>
      </c>
      <c r="AK799" s="18">
        <f>[1]导表_副本怪物!G4257</f>
        <v>39410</v>
      </c>
      <c r="AL799" s="5" t="str">
        <f t="shared" si="730"/>
        <v>map7_4</v>
      </c>
    </row>
    <row r="800" spans="1:38" s="2" customFormat="1" x14ac:dyDescent="0.3">
      <c r="A800" s="6">
        <v>2</v>
      </c>
      <c r="B800" s="11" t="str">
        <f t="shared" si="786"/>
        <v>2-395</v>
      </c>
      <c r="C800" s="29" t="s">
        <v>469</v>
      </c>
      <c r="D800" s="6" t="s">
        <v>1372</v>
      </c>
      <c r="E800" s="6"/>
      <c r="F800" s="6"/>
      <c r="G800" s="11">
        <v>2</v>
      </c>
      <c r="H800" s="6">
        <v>394</v>
      </c>
      <c r="I800" s="6">
        <f t="shared" ca="1" si="783"/>
        <v>2885903</v>
      </c>
      <c r="J800" s="6">
        <f ca="1">(INT((VLOOKUP(C800*100+10*(G800-1),[1]导表_副本怪物!$B$4:$AK$100000,23,0)*20+(VLOOKUP(C800*100+10*(G800-1),[1]导表_副本怪物!$B$4:$AK$100000,31,0)+VLOOKUP(C800*100+10*(G800-1),[1]导表_副本怪物!$B$4:$AK$100000,32,0)+VLOOKUP(C800*100+10*(G800-1),[1]导表_副本怪物!$B$4:$AK$100000,33,0)+VLOOKUP(C800*100+10*(G800-1),[1]导表_副本怪物!$B$4:$AK$100000,34,0)+VLOOKUP(C800*100+10*(G800-1),[1]导表_副本怪物!$B$4:$AK$100000,35,0))*20)*1000)/1000)</f>
        <v>3395180</v>
      </c>
      <c r="K800" s="6"/>
      <c r="L800" s="6"/>
      <c r="M800" s="6">
        <v>1</v>
      </c>
      <c r="N800" s="6">
        <v>1</v>
      </c>
      <c r="O800" s="6"/>
      <c r="P800" s="6">
        <v>0</v>
      </c>
      <c r="Q800" s="6">
        <f t="shared" si="726"/>
        <v>39510</v>
      </c>
      <c r="R800" s="41">
        <f t="shared" si="727"/>
        <v>39501</v>
      </c>
      <c r="S800" s="41">
        <v>500</v>
      </c>
      <c r="T800" s="41">
        <f t="shared" si="787"/>
        <v>39502</v>
      </c>
      <c r="U800" s="41">
        <v>500</v>
      </c>
      <c r="V800" s="41">
        <f t="shared" si="788"/>
        <v>39503</v>
      </c>
      <c r="W800" s="41">
        <v>500</v>
      </c>
      <c r="X800" s="41">
        <f t="shared" ref="X800:X863" si="809">R800+3</f>
        <v>39504</v>
      </c>
      <c r="Y800" s="41">
        <v>500</v>
      </c>
      <c r="Z800" s="41">
        <f t="shared" ref="Z800:Z863" si="810">R800+4</f>
        <v>39505</v>
      </c>
      <c r="AA800" s="41">
        <v>500</v>
      </c>
      <c r="AB800" s="41">
        <f t="shared" ref="AB800:AB863" si="811">R800+5</f>
        <v>39506</v>
      </c>
      <c r="AC800" s="41">
        <v>500</v>
      </c>
      <c r="AD800" s="41">
        <f t="shared" si="681"/>
        <v>39507</v>
      </c>
      <c r="AE800" s="41">
        <v>1</v>
      </c>
      <c r="AF800" s="6"/>
      <c r="AG800" s="6"/>
      <c r="AH800" s="6">
        <f t="shared" ref="AH800" si="812">AH400</f>
        <v>7</v>
      </c>
      <c r="AI800" s="6" t="str">
        <f t="shared" ref="AI800:AJ800" si="813">AI400</f>
        <v>fightbg7</v>
      </c>
      <c r="AJ800" s="6" t="str">
        <f t="shared" si="813"/>
        <v>smallback_7</v>
      </c>
      <c r="AK800" s="18">
        <f>[1]导表_副本怪物!G4258</f>
        <v>39510</v>
      </c>
      <c r="AL800" s="5" t="str">
        <f t="shared" si="730"/>
        <v>map7_5</v>
      </c>
    </row>
    <row r="801" spans="1:38" s="2" customFormat="1" x14ac:dyDescent="0.3">
      <c r="A801" s="6">
        <v>2</v>
      </c>
      <c r="B801" s="6" t="str">
        <f t="shared" si="786"/>
        <v>2-396</v>
      </c>
      <c r="C801" s="29" t="s">
        <v>470</v>
      </c>
      <c r="D801" s="6" t="s">
        <v>1373</v>
      </c>
      <c r="E801" s="6"/>
      <c r="F801" s="6"/>
      <c r="G801" s="6">
        <v>2</v>
      </c>
      <c r="H801" s="6">
        <v>395</v>
      </c>
      <c r="I801" s="6">
        <f t="shared" ca="1" si="783"/>
        <v>2632858</v>
      </c>
      <c r="J801" s="6">
        <f ca="1">(INT((VLOOKUP(C801*100+10*(G801-1),[1]导表_副本怪物!$B$4:$AK$100000,23,0)*20+(VLOOKUP(C801*100+10*(G801-1),[1]导表_副本怪物!$B$4:$AK$100000,31,0)+VLOOKUP(C801*100+10*(G801-1),[1]导表_副本怪物!$B$4:$AK$100000,32,0)+VLOOKUP(C801*100+10*(G801-1),[1]导表_副本怪物!$B$4:$AK$100000,33,0)+VLOOKUP(C801*100+10*(G801-1),[1]导表_副本怪物!$B$4:$AK$100000,34,0)+VLOOKUP(C801*100+10*(G801-1),[1]导表_副本怪物!$B$4:$AK$100000,35,0))*20)*1000)/1000)</f>
        <v>3097480</v>
      </c>
      <c r="K801" s="12" t="s">
        <v>2111</v>
      </c>
      <c r="L801" s="12" t="s">
        <v>63</v>
      </c>
      <c r="M801" s="6">
        <v>1</v>
      </c>
      <c r="N801" s="6">
        <v>1</v>
      </c>
      <c r="O801" s="6"/>
      <c r="P801" s="6">
        <v>0</v>
      </c>
      <c r="Q801" s="6">
        <f t="shared" si="726"/>
        <v>39610</v>
      </c>
      <c r="R801" s="41">
        <f t="shared" si="727"/>
        <v>39601</v>
      </c>
      <c r="S801" s="41">
        <v>500</v>
      </c>
      <c r="T801" s="41">
        <f t="shared" si="787"/>
        <v>39602</v>
      </c>
      <c r="U801" s="41">
        <v>500</v>
      </c>
      <c r="V801" s="41">
        <f t="shared" si="788"/>
        <v>39603</v>
      </c>
      <c r="W801" s="41">
        <v>500</v>
      </c>
      <c r="X801" s="41">
        <f t="shared" si="809"/>
        <v>39604</v>
      </c>
      <c r="Y801" s="41">
        <v>500</v>
      </c>
      <c r="Z801" s="41">
        <f t="shared" si="810"/>
        <v>39605</v>
      </c>
      <c r="AA801" s="41">
        <v>500</v>
      </c>
      <c r="AB801" s="41">
        <f t="shared" si="811"/>
        <v>39606</v>
      </c>
      <c r="AC801" s="41">
        <v>500</v>
      </c>
      <c r="AD801" s="41">
        <f t="shared" si="681"/>
        <v>39607</v>
      </c>
      <c r="AE801" s="41">
        <v>1</v>
      </c>
      <c r="AF801" s="6"/>
      <c r="AG801" s="6"/>
      <c r="AH801" s="6">
        <f t="shared" ref="AH801" si="814">AH401</f>
        <v>7</v>
      </c>
      <c r="AI801" s="6" t="str">
        <f t="shared" ref="AI801:AJ801" si="815">AI401</f>
        <v>fightbg7</v>
      </c>
      <c r="AJ801" s="6" t="str">
        <f t="shared" si="815"/>
        <v>smallback_7</v>
      </c>
      <c r="AK801" s="18">
        <f>[1]导表_副本怪物!G4259</f>
        <v>39610</v>
      </c>
      <c r="AL801" s="5" t="str">
        <f t="shared" si="730"/>
        <v>map7_1</v>
      </c>
    </row>
    <row r="802" spans="1:38" s="2" customFormat="1" x14ac:dyDescent="0.3">
      <c r="A802" s="6">
        <v>2</v>
      </c>
      <c r="B802" s="6" t="str">
        <f t="shared" si="786"/>
        <v>2-397</v>
      </c>
      <c r="C802" s="29" t="s">
        <v>471</v>
      </c>
      <c r="D802" s="6" t="s">
        <v>1374</v>
      </c>
      <c r="E802" s="6"/>
      <c r="F802" s="6"/>
      <c r="G802" s="6">
        <v>2</v>
      </c>
      <c r="H802" s="6">
        <v>396</v>
      </c>
      <c r="I802" s="6">
        <f t="shared" ca="1" si="783"/>
        <v>2696098</v>
      </c>
      <c r="J802" s="6">
        <f ca="1">(INT((VLOOKUP(C802*100+10*(G802-1),[1]导表_副本怪物!$B$4:$AK$100000,23,0)*20+(VLOOKUP(C802*100+10*(G802-1),[1]导表_副本怪物!$B$4:$AK$100000,31,0)+VLOOKUP(C802*100+10*(G802-1),[1]导表_副本怪物!$B$4:$AK$100000,32,0)+VLOOKUP(C802*100+10*(G802-1),[1]导表_副本怪物!$B$4:$AK$100000,33,0)+VLOOKUP(C802*100+10*(G802-1),[1]导表_副本怪物!$B$4:$AK$100000,34,0)+VLOOKUP(C802*100+10*(G802-1),[1]导表_副本怪物!$B$4:$AK$100000,35,0))*20)*1000)/1000)</f>
        <v>3171880</v>
      </c>
      <c r="K802" s="6"/>
      <c r="L802" s="6"/>
      <c r="M802" s="6">
        <v>1</v>
      </c>
      <c r="N802" s="12">
        <v>1</v>
      </c>
      <c r="O802" s="12"/>
      <c r="P802" s="6">
        <v>0</v>
      </c>
      <c r="Q802" s="6">
        <f t="shared" si="726"/>
        <v>39710</v>
      </c>
      <c r="R802" s="41">
        <f t="shared" si="727"/>
        <v>39701</v>
      </c>
      <c r="S802" s="41">
        <v>500</v>
      </c>
      <c r="T802" s="41">
        <f t="shared" si="787"/>
        <v>39702</v>
      </c>
      <c r="U802" s="41">
        <v>500</v>
      </c>
      <c r="V802" s="41">
        <f t="shared" si="788"/>
        <v>39703</v>
      </c>
      <c r="W802" s="41">
        <v>500</v>
      </c>
      <c r="X802" s="41">
        <f t="shared" si="809"/>
        <v>39704</v>
      </c>
      <c r="Y802" s="41">
        <v>500</v>
      </c>
      <c r="Z802" s="41">
        <f t="shared" si="810"/>
        <v>39705</v>
      </c>
      <c r="AA802" s="41">
        <v>500</v>
      </c>
      <c r="AB802" s="41">
        <f t="shared" si="811"/>
        <v>39706</v>
      </c>
      <c r="AC802" s="41">
        <v>500</v>
      </c>
      <c r="AD802" s="41">
        <f t="shared" si="681"/>
        <v>39707</v>
      </c>
      <c r="AE802" s="41">
        <v>1</v>
      </c>
      <c r="AF802" s="6"/>
      <c r="AG802" s="6"/>
      <c r="AH802" s="6">
        <f t="shared" ref="AH802" si="816">AH402</f>
        <v>7</v>
      </c>
      <c r="AI802" s="6" t="str">
        <f t="shared" ref="AI802:AJ802" si="817">AI402</f>
        <v>fightbg7</v>
      </c>
      <c r="AJ802" s="6" t="str">
        <f t="shared" si="817"/>
        <v>smallback_7</v>
      </c>
      <c r="AK802" s="18">
        <f>[1]导表_副本怪物!G4260</f>
        <v>39710</v>
      </c>
      <c r="AL802" s="5" t="str">
        <f t="shared" si="730"/>
        <v>map7_2</v>
      </c>
    </row>
    <row r="803" spans="1:38" s="2" customFormat="1" x14ac:dyDescent="0.3">
      <c r="A803" s="6">
        <v>2</v>
      </c>
      <c r="B803" s="6" t="str">
        <f t="shared" si="786"/>
        <v>2-398</v>
      </c>
      <c r="C803" s="29" t="s">
        <v>472</v>
      </c>
      <c r="D803" s="6" t="s">
        <v>1375</v>
      </c>
      <c r="E803" s="6"/>
      <c r="F803" s="6"/>
      <c r="G803" s="6">
        <v>2</v>
      </c>
      <c r="H803" s="6">
        <v>397</v>
      </c>
      <c r="I803" s="6">
        <f t="shared" ca="1" si="783"/>
        <v>2759423</v>
      </c>
      <c r="J803" s="6">
        <f ca="1">(INT((VLOOKUP(C803*100+10*(G803-1),[1]导表_副本怪物!$B$4:$AK$100000,23,0)*20+(VLOOKUP(C803*100+10*(G803-1),[1]导表_副本怪物!$B$4:$AK$100000,31,0)+VLOOKUP(C803*100+10*(G803-1),[1]导表_副本怪物!$B$4:$AK$100000,32,0)+VLOOKUP(C803*100+10*(G803-1),[1]导表_副本怪物!$B$4:$AK$100000,33,0)+VLOOKUP(C803*100+10*(G803-1),[1]导表_副本怪物!$B$4:$AK$100000,34,0)+VLOOKUP(C803*100+10*(G803-1),[1]导表_副本怪物!$B$4:$AK$100000,35,0))*20)*1000)/1000)</f>
        <v>3246380</v>
      </c>
      <c r="K803" s="6"/>
      <c r="L803" s="6"/>
      <c r="M803" s="6">
        <v>1</v>
      </c>
      <c r="N803" s="6">
        <v>1</v>
      </c>
      <c r="O803" s="6"/>
      <c r="P803" s="6">
        <v>0</v>
      </c>
      <c r="Q803" s="6">
        <f t="shared" si="726"/>
        <v>39810</v>
      </c>
      <c r="R803" s="41">
        <f t="shared" si="727"/>
        <v>39801</v>
      </c>
      <c r="S803" s="41">
        <v>500</v>
      </c>
      <c r="T803" s="41">
        <f t="shared" si="787"/>
        <v>39802</v>
      </c>
      <c r="U803" s="41">
        <v>500</v>
      </c>
      <c r="V803" s="41">
        <f t="shared" si="788"/>
        <v>39803</v>
      </c>
      <c r="W803" s="41">
        <v>500</v>
      </c>
      <c r="X803" s="41">
        <f t="shared" si="809"/>
        <v>39804</v>
      </c>
      <c r="Y803" s="41">
        <v>500</v>
      </c>
      <c r="Z803" s="41">
        <f t="shared" si="810"/>
        <v>39805</v>
      </c>
      <c r="AA803" s="41">
        <v>500</v>
      </c>
      <c r="AB803" s="41">
        <f t="shared" si="811"/>
        <v>39806</v>
      </c>
      <c r="AC803" s="41">
        <v>500</v>
      </c>
      <c r="AD803" s="41">
        <f t="shared" si="681"/>
        <v>39807</v>
      </c>
      <c r="AE803" s="41">
        <v>1</v>
      </c>
      <c r="AF803" s="6"/>
      <c r="AG803" s="6"/>
      <c r="AH803" s="6">
        <f t="shared" ref="AH803" si="818">AH403</f>
        <v>7</v>
      </c>
      <c r="AI803" s="6" t="str">
        <f t="shared" ref="AI803:AJ803" si="819">AI403</f>
        <v>fightbg7</v>
      </c>
      <c r="AJ803" s="6" t="str">
        <f t="shared" si="819"/>
        <v>smallback_7</v>
      </c>
      <c r="AK803" s="18">
        <f>[1]导表_副本怪物!G4261</f>
        <v>39810</v>
      </c>
      <c r="AL803" s="5" t="str">
        <f t="shared" si="730"/>
        <v>map7_3</v>
      </c>
    </row>
    <row r="804" spans="1:38" s="2" customFormat="1" x14ac:dyDescent="0.3">
      <c r="A804" s="6">
        <v>2</v>
      </c>
      <c r="B804" s="6" t="str">
        <f t="shared" si="786"/>
        <v>2-399</v>
      </c>
      <c r="C804" s="29" t="s">
        <v>473</v>
      </c>
      <c r="D804" s="6" t="s">
        <v>1376</v>
      </c>
      <c r="E804" s="6"/>
      <c r="F804" s="6"/>
      <c r="G804" s="6">
        <v>2</v>
      </c>
      <c r="H804" s="6">
        <v>398</v>
      </c>
      <c r="I804" s="6">
        <f t="shared" ca="1" si="783"/>
        <v>2822663</v>
      </c>
      <c r="J804" s="6">
        <f ca="1">(INT((VLOOKUP(C804*100+10*(G804-1),[1]导表_副本怪物!$B$4:$AK$100000,23,0)*20+(VLOOKUP(C804*100+10*(G804-1),[1]导表_副本怪物!$B$4:$AK$100000,31,0)+VLOOKUP(C804*100+10*(G804-1),[1]导表_副本怪物!$B$4:$AK$100000,32,0)+VLOOKUP(C804*100+10*(G804-1),[1]导表_副本怪物!$B$4:$AK$100000,33,0)+VLOOKUP(C804*100+10*(G804-1),[1]导表_副本怪物!$B$4:$AK$100000,34,0)+VLOOKUP(C804*100+10*(G804-1),[1]导表_副本怪物!$B$4:$AK$100000,35,0))*20)*1000)/1000)</f>
        <v>3320780</v>
      </c>
      <c r="K804" s="6"/>
      <c r="L804" s="6"/>
      <c r="M804" s="6">
        <v>1</v>
      </c>
      <c r="N804" s="6">
        <v>1</v>
      </c>
      <c r="O804" s="6"/>
      <c r="P804" s="6">
        <v>0</v>
      </c>
      <c r="Q804" s="6">
        <f t="shared" si="726"/>
        <v>39910</v>
      </c>
      <c r="R804" s="41">
        <f t="shared" si="727"/>
        <v>39901</v>
      </c>
      <c r="S804" s="41">
        <v>500</v>
      </c>
      <c r="T804" s="41">
        <f t="shared" si="787"/>
        <v>39902</v>
      </c>
      <c r="U804" s="41">
        <v>500</v>
      </c>
      <c r="V804" s="41">
        <f t="shared" si="788"/>
        <v>39903</v>
      </c>
      <c r="W804" s="41">
        <v>500</v>
      </c>
      <c r="X804" s="41">
        <f t="shared" si="809"/>
        <v>39904</v>
      </c>
      <c r="Y804" s="41">
        <v>500</v>
      </c>
      <c r="Z804" s="41">
        <f t="shared" si="810"/>
        <v>39905</v>
      </c>
      <c r="AA804" s="41">
        <v>500</v>
      </c>
      <c r="AB804" s="41">
        <f t="shared" si="811"/>
        <v>39906</v>
      </c>
      <c r="AC804" s="41">
        <v>500</v>
      </c>
      <c r="AD804" s="41">
        <f t="shared" ref="AD804:AD867" si="820">R804+6</f>
        <v>39907</v>
      </c>
      <c r="AE804" s="41">
        <v>1</v>
      </c>
      <c r="AF804" s="6"/>
      <c r="AG804" s="6"/>
      <c r="AH804" s="6">
        <f t="shared" ref="AH804" si="821">AH404</f>
        <v>7</v>
      </c>
      <c r="AI804" s="6" t="str">
        <f t="shared" ref="AI804:AJ804" si="822">AI404</f>
        <v>fightbg7</v>
      </c>
      <c r="AJ804" s="6" t="str">
        <f t="shared" si="822"/>
        <v>smallback_7</v>
      </c>
      <c r="AK804" s="18">
        <f>[1]导表_副本怪物!G4262</f>
        <v>39910</v>
      </c>
      <c r="AL804" s="5" t="str">
        <f t="shared" si="730"/>
        <v>map7_4</v>
      </c>
    </row>
    <row r="805" spans="1:38" s="2" customFormat="1" x14ac:dyDescent="0.3">
      <c r="A805" s="6">
        <v>2</v>
      </c>
      <c r="B805" s="11" t="str">
        <f t="shared" si="786"/>
        <v>2-400</v>
      </c>
      <c r="C805" s="29" t="s">
        <v>474</v>
      </c>
      <c r="D805" s="6" t="s">
        <v>1377</v>
      </c>
      <c r="E805" s="6"/>
      <c r="F805" s="6"/>
      <c r="G805" s="11">
        <v>2</v>
      </c>
      <c r="H805" s="6">
        <v>399</v>
      </c>
      <c r="I805" s="6">
        <f t="shared" ca="1" si="783"/>
        <v>3170993</v>
      </c>
      <c r="J805" s="6">
        <f ca="1">(INT((VLOOKUP(C805*100+10*(G805-1),[1]导表_副本怪物!$B$4:$AK$100000,23,0)*20+(VLOOKUP(C805*100+10*(G805-1),[1]导表_副本怪物!$B$4:$AK$100000,31,0)+VLOOKUP(C805*100+10*(G805-1),[1]导表_副本怪物!$B$4:$AK$100000,32,0)+VLOOKUP(C805*100+10*(G805-1),[1]导表_副本怪物!$B$4:$AK$100000,33,0)+VLOOKUP(C805*100+10*(G805-1),[1]导表_副本怪物!$B$4:$AK$100000,34,0)+VLOOKUP(C805*100+10*(G805-1),[1]导表_副本怪物!$B$4:$AK$100000,35,0))*20)*1000)/1000)</f>
        <v>3730580</v>
      </c>
      <c r="K805" s="6"/>
      <c r="L805" s="6"/>
      <c r="M805" s="6">
        <v>1</v>
      </c>
      <c r="N805" s="12">
        <v>1</v>
      </c>
      <c r="O805" s="12"/>
      <c r="P805" s="6">
        <v>0</v>
      </c>
      <c r="Q805" s="6">
        <f t="shared" si="726"/>
        <v>40010</v>
      </c>
      <c r="R805" s="41">
        <f t="shared" si="727"/>
        <v>40001</v>
      </c>
      <c r="S805" s="41">
        <v>500</v>
      </c>
      <c r="T805" s="41">
        <f t="shared" si="787"/>
        <v>40002</v>
      </c>
      <c r="U805" s="41">
        <v>500</v>
      </c>
      <c r="V805" s="41">
        <f t="shared" si="788"/>
        <v>40003</v>
      </c>
      <c r="W805" s="41">
        <v>500</v>
      </c>
      <c r="X805" s="41">
        <f t="shared" si="809"/>
        <v>40004</v>
      </c>
      <c r="Y805" s="41">
        <v>500</v>
      </c>
      <c r="Z805" s="41">
        <f t="shared" si="810"/>
        <v>40005</v>
      </c>
      <c r="AA805" s="41">
        <v>500</v>
      </c>
      <c r="AB805" s="41">
        <f t="shared" si="811"/>
        <v>40006</v>
      </c>
      <c r="AC805" s="41">
        <v>500</v>
      </c>
      <c r="AD805" s="41">
        <f t="shared" si="820"/>
        <v>40007</v>
      </c>
      <c r="AE805" s="41">
        <v>1</v>
      </c>
      <c r="AF805" s="6"/>
      <c r="AG805" s="6"/>
      <c r="AH805" s="6">
        <f t="shared" ref="AH805" si="823">AH405</f>
        <v>7</v>
      </c>
      <c r="AI805" s="6" t="str">
        <f t="shared" ref="AI805:AJ805" si="824">AI405</f>
        <v>fightbg7</v>
      </c>
      <c r="AJ805" s="6" t="str">
        <f t="shared" si="824"/>
        <v>smallback_7</v>
      </c>
      <c r="AK805" s="18">
        <f>[1]导表_副本怪物!G4263</f>
        <v>40010</v>
      </c>
      <c r="AL805" s="5" t="str">
        <f t="shared" si="730"/>
        <v>map7_5</v>
      </c>
    </row>
    <row r="806" spans="1:38" s="2" customFormat="1" x14ac:dyDescent="0.3">
      <c r="A806" s="6">
        <v>2</v>
      </c>
      <c r="B806" s="6" t="str">
        <f t="shared" si="786"/>
        <v>2-401</v>
      </c>
      <c r="C806" s="29" t="s">
        <v>475</v>
      </c>
      <c r="D806" s="6" t="s">
        <v>1378</v>
      </c>
      <c r="E806" s="6"/>
      <c r="F806" s="6"/>
      <c r="G806" s="6">
        <v>2</v>
      </c>
      <c r="H806" s="6">
        <v>400</v>
      </c>
      <c r="I806" s="6">
        <f t="shared" ca="1" si="783"/>
        <v>2903345</v>
      </c>
      <c r="J806" s="6">
        <f ca="1">(INT((VLOOKUP(C806*100+10*(G806-1),[1]导表_副本怪物!$B$4:$AK$100000,23,0)*20+(VLOOKUP(C806*100+10*(G806-1),[1]导表_副本怪物!$B$4:$AK$100000,31,0)+VLOOKUP(C806*100+10*(G806-1),[1]导表_副本怪物!$B$4:$AK$100000,32,0)+VLOOKUP(C806*100+10*(G806-1),[1]导表_副本怪物!$B$4:$AK$100000,33,0)+VLOOKUP(C806*100+10*(G806-1),[1]导表_副本怪物!$B$4:$AK$100000,34,0)+VLOOKUP(C806*100+10*(G806-1),[1]导表_副本怪物!$B$4:$AK$100000,35,0))*20)*1000)/1000)</f>
        <v>3415700</v>
      </c>
      <c r="K806" s="12" t="s">
        <v>2103</v>
      </c>
      <c r="L806" s="12" t="s">
        <v>62</v>
      </c>
      <c r="M806" s="6">
        <v>1</v>
      </c>
      <c r="N806" s="6">
        <v>1</v>
      </c>
      <c r="O806" s="6"/>
      <c r="P806" s="6">
        <v>0</v>
      </c>
      <c r="Q806" s="6">
        <f t="shared" si="726"/>
        <v>40110</v>
      </c>
      <c r="R806" s="41">
        <f t="shared" si="727"/>
        <v>40101</v>
      </c>
      <c r="S806" s="41">
        <v>500</v>
      </c>
      <c r="T806" s="41">
        <f t="shared" si="787"/>
        <v>40102</v>
      </c>
      <c r="U806" s="41">
        <v>500</v>
      </c>
      <c r="V806" s="41">
        <f t="shared" si="788"/>
        <v>40103</v>
      </c>
      <c r="W806" s="41">
        <v>500</v>
      </c>
      <c r="X806" s="41">
        <f t="shared" si="809"/>
        <v>40104</v>
      </c>
      <c r="Y806" s="41">
        <v>500</v>
      </c>
      <c r="Z806" s="41">
        <f t="shared" si="810"/>
        <v>40105</v>
      </c>
      <c r="AA806" s="41">
        <v>500</v>
      </c>
      <c r="AB806" s="41">
        <f t="shared" si="811"/>
        <v>40106</v>
      </c>
      <c r="AC806" s="41">
        <v>500</v>
      </c>
      <c r="AD806" s="41">
        <f t="shared" si="820"/>
        <v>40107</v>
      </c>
      <c r="AE806" s="41">
        <v>1</v>
      </c>
      <c r="AF806" s="6"/>
      <c r="AG806" s="6"/>
      <c r="AH806" s="6">
        <f t="shared" ref="AH806" si="825">AH406</f>
        <v>6</v>
      </c>
      <c r="AI806" s="6" t="str">
        <f t="shared" ref="AI806:AJ806" si="826">AI406</f>
        <v>fightbg6</v>
      </c>
      <c r="AJ806" s="6" t="str">
        <f t="shared" si="826"/>
        <v>smallback_6</v>
      </c>
      <c r="AK806" s="18">
        <f>[1]导表_副本怪物!G4264</f>
        <v>40110</v>
      </c>
      <c r="AL806" s="5" t="str">
        <f t="shared" si="730"/>
        <v>map6_1</v>
      </c>
    </row>
    <row r="807" spans="1:38" s="2" customFormat="1" x14ac:dyDescent="0.3">
      <c r="A807" s="6">
        <v>2</v>
      </c>
      <c r="B807" s="6" t="str">
        <f t="shared" si="786"/>
        <v>2-402</v>
      </c>
      <c r="C807" s="29" t="s">
        <v>476</v>
      </c>
      <c r="D807" s="6" t="s">
        <v>1379</v>
      </c>
      <c r="E807" s="6"/>
      <c r="F807" s="6"/>
      <c r="G807" s="6">
        <v>2</v>
      </c>
      <c r="H807" s="6">
        <v>401</v>
      </c>
      <c r="I807" s="6">
        <f t="shared" ca="1" si="783"/>
        <v>2970274</v>
      </c>
      <c r="J807" s="6">
        <f ca="1">(INT((VLOOKUP(C807*100+10*(G807-1),[1]导表_副本怪物!$B$4:$AK$100000,23,0)*20+(VLOOKUP(C807*100+10*(G807-1),[1]导表_副本怪物!$B$4:$AK$100000,31,0)+VLOOKUP(C807*100+10*(G807-1),[1]导表_副本怪物!$B$4:$AK$100000,32,0)+VLOOKUP(C807*100+10*(G807-1),[1]导表_副本怪物!$B$4:$AK$100000,33,0)+VLOOKUP(C807*100+10*(G807-1),[1]导表_副本怪物!$B$4:$AK$100000,34,0)+VLOOKUP(C807*100+10*(G807-1),[1]导表_副本怪物!$B$4:$AK$100000,35,0))*20)*1000)/1000)</f>
        <v>3494440</v>
      </c>
      <c r="K807" s="6"/>
      <c r="L807" s="6"/>
      <c r="M807" s="6">
        <v>1</v>
      </c>
      <c r="N807" s="6">
        <v>1</v>
      </c>
      <c r="O807" s="6"/>
      <c r="P807" s="6">
        <v>0</v>
      </c>
      <c r="Q807" s="6">
        <f t="shared" si="726"/>
        <v>40210</v>
      </c>
      <c r="R807" s="41">
        <f t="shared" si="727"/>
        <v>40201</v>
      </c>
      <c r="S807" s="41">
        <v>500</v>
      </c>
      <c r="T807" s="41">
        <f t="shared" si="787"/>
        <v>40202</v>
      </c>
      <c r="U807" s="41">
        <v>500</v>
      </c>
      <c r="V807" s="41">
        <f t="shared" si="788"/>
        <v>40203</v>
      </c>
      <c r="W807" s="41">
        <v>500</v>
      </c>
      <c r="X807" s="41">
        <f t="shared" si="809"/>
        <v>40204</v>
      </c>
      <c r="Y807" s="41">
        <v>500</v>
      </c>
      <c r="Z807" s="41">
        <f t="shared" si="810"/>
        <v>40205</v>
      </c>
      <c r="AA807" s="41">
        <v>500</v>
      </c>
      <c r="AB807" s="41">
        <f t="shared" si="811"/>
        <v>40206</v>
      </c>
      <c r="AC807" s="41">
        <v>500</v>
      </c>
      <c r="AD807" s="41">
        <f t="shared" si="820"/>
        <v>40207</v>
      </c>
      <c r="AE807" s="41">
        <v>1</v>
      </c>
      <c r="AF807" s="6"/>
      <c r="AG807" s="6"/>
      <c r="AH807" s="6">
        <f t="shared" ref="AH807" si="827">AH407</f>
        <v>6</v>
      </c>
      <c r="AI807" s="6" t="str">
        <f t="shared" ref="AI807:AJ807" si="828">AI407</f>
        <v>fightbg6</v>
      </c>
      <c r="AJ807" s="6" t="str">
        <f t="shared" si="828"/>
        <v>smallback_6</v>
      </c>
      <c r="AK807" s="18">
        <f>[1]导表_副本怪物!G4265</f>
        <v>40210</v>
      </c>
      <c r="AL807" s="5" t="str">
        <f t="shared" si="730"/>
        <v>map6_2</v>
      </c>
    </row>
    <row r="808" spans="1:38" s="2" customFormat="1" x14ac:dyDescent="0.3">
      <c r="A808" s="6">
        <v>2</v>
      </c>
      <c r="B808" s="6" t="str">
        <f t="shared" si="786"/>
        <v>2-403</v>
      </c>
      <c r="C808" s="29" t="s">
        <v>477</v>
      </c>
      <c r="D808" s="6" t="s">
        <v>1380</v>
      </c>
      <c r="E808" s="6"/>
      <c r="F808" s="6"/>
      <c r="G808" s="6">
        <v>2</v>
      </c>
      <c r="H808" s="6">
        <v>402</v>
      </c>
      <c r="I808" s="6">
        <f t="shared" ca="1" si="783"/>
        <v>3037220</v>
      </c>
      <c r="J808" s="6">
        <f ca="1">(INT((VLOOKUP(C808*100+10*(G808-1),[1]导表_副本怪物!$B$4:$AK$100000,23,0)*20+(VLOOKUP(C808*100+10*(G808-1),[1]导表_副本怪物!$B$4:$AK$100000,31,0)+VLOOKUP(C808*100+10*(G808-1),[1]导表_副本怪物!$B$4:$AK$100000,32,0)+VLOOKUP(C808*100+10*(G808-1),[1]导表_副本怪物!$B$4:$AK$100000,33,0)+VLOOKUP(C808*100+10*(G808-1),[1]导表_副本怪物!$B$4:$AK$100000,34,0)+VLOOKUP(C808*100+10*(G808-1),[1]导表_副本怪物!$B$4:$AK$100000,35,0))*20)*1000)/1000)</f>
        <v>3573200</v>
      </c>
      <c r="K808" s="6"/>
      <c r="L808" s="6"/>
      <c r="M808" s="6">
        <v>1</v>
      </c>
      <c r="N808" s="12">
        <v>1</v>
      </c>
      <c r="O808" s="12"/>
      <c r="P808" s="6">
        <v>0</v>
      </c>
      <c r="Q808" s="6">
        <f t="shared" si="726"/>
        <v>40310</v>
      </c>
      <c r="R808" s="41">
        <f t="shared" si="727"/>
        <v>40301</v>
      </c>
      <c r="S808" s="41">
        <v>500</v>
      </c>
      <c r="T808" s="41">
        <f t="shared" si="787"/>
        <v>40302</v>
      </c>
      <c r="U808" s="41">
        <v>500</v>
      </c>
      <c r="V808" s="41">
        <f t="shared" si="788"/>
        <v>40303</v>
      </c>
      <c r="W808" s="41">
        <v>500</v>
      </c>
      <c r="X808" s="41">
        <f t="shared" si="809"/>
        <v>40304</v>
      </c>
      <c r="Y808" s="41">
        <v>500</v>
      </c>
      <c r="Z808" s="41">
        <f t="shared" si="810"/>
        <v>40305</v>
      </c>
      <c r="AA808" s="41">
        <v>500</v>
      </c>
      <c r="AB808" s="41">
        <f t="shared" si="811"/>
        <v>40306</v>
      </c>
      <c r="AC808" s="41">
        <v>500</v>
      </c>
      <c r="AD808" s="41">
        <f t="shared" si="820"/>
        <v>40307</v>
      </c>
      <c r="AE808" s="41">
        <v>1</v>
      </c>
      <c r="AF808" s="6"/>
      <c r="AG808" s="6"/>
      <c r="AH808" s="6">
        <f t="shared" ref="AH808" si="829">AH408</f>
        <v>6</v>
      </c>
      <c r="AI808" s="6" t="str">
        <f t="shared" ref="AI808:AJ808" si="830">AI408</f>
        <v>fightbg6</v>
      </c>
      <c r="AJ808" s="6" t="str">
        <f t="shared" si="830"/>
        <v>smallback_6</v>
      </c>
      <c r="AK808" s="18">
        <f>[1]导表_副本怪物!G4266</f>
        <v>40310</v>
      </c>
      <c r="AL808" s="5" t="str">
        <f t="shared" si="730"/>
        <v>map6_3</v>
      </c>
    </row>
    <row r="809" spans="1:38" s="2" customFormat="1" x14ac:dyDescent="0.3">
      <c r="A809" s="6">
        <v>2</v>
      </c>
      <c r="B809" s="6" t="str">
        <f t="shared" si="786"/>
        <v>2-404</v>
      </c>
      <c r="C809" s="29" t="s">
        <v>478</v>
      </c>
      <c r="D809" s="6" t="s">
        <v>1381</v>
      </c>
      <c r="E809" s="6"/>
      <c r="F809" s="6"/>
      <c r="G809" s="6">
        <v>2</v>
      </c>
      <c r="H809" s="6">
        <v>403</v>
      </c>
      <c r="I809" s="6">
        <f t="shared" ca="1" si="783"/>
        <v>3104115</v>
      </c>
      <c r="J809" s="6">
        <f ca="1">(INT((VLOOKUP(C809*100+10*(G809-1),[1]导表_副本怪物!$B$4:$AK$100000,23,0)*20+(VLOOKUP(C809*100+10*(G809-1),[1]导表_副本怪物!$B$4:$AK$100000,31,0)+VLOOKUP(C809*100+10*(G809-1),[1]导表_副本怪物!$B$4:$AK$100000,32,0)+VLOOKUP(C809*100+10*(G809-1),[1]导表_副本怪物!$B$4:$AK$100000,33,0)+VLOOKUP(C809*100+10*(G809-1),[1]导表_副本怪物!$B$4:$AK$100000,34,0)+VLOOKUP(C809*100+10*(G809-1),[1]导表_副本怪物!$B$4:$AK$100000,35,0))*20)*1000)/1000)</f>
        <v>3651900</v>
      </c>
      <c r="K809" s="6"/>
      <c r="L809" s="6"/>
      <c r="M809" s="6">
        <v>1</v>
      </c>
      <c r="N809" s="6">
        <v>1</v>
      </c>
      <c r="O809" s="6"/>
      <c r="P809" s="6">
        <v>0</v>
      </c>
      <c r="Q809" s="6">
        <f t="shared" si="726"/>
        <v>40410</v>
      </c>
      <c r="R809" s="41">
        <f t="shared" si="727"/>
        <v>40401</v>
      </c>
      <c r="S809" s="41">
        <v>500</v>
      </c>
      <c r="T809" s="41">
        <f t="shared" si="787"/>
        <v>40402</v>
      </c>
      <c r="U809" s="41">
        <v>500</v>
      </c>
      <c r="V809" s="41">
        <f t="shared" si="788"/>
        <v>40403</v>
      </c>
      <c r="W809" s="41">
        <v>500</v>
      </c>
      <c r="X809" s="41">
        <f t="shared" si="809"/>
        <v>40404</v>
      </c>
      <c r="Y809" s="41">
        <v>500</v>
      </c>
      <c r="Z809" s="41">
        <f t="shared" si="810"/>
        <v>40405</v>
      </c>
      <c r="AA809" s="41">
        <v>500</v>
      </c>
      <c r="AB809" s="41">
        <f t="shared" si="811"/>
        <v>40406</v>
      </c>
      <c r="AC809" s="41">
        <v>500</v>
      </c>
      <c r="AD809" s="41">
        <f t="shared" si="820"/>
        <v>40407</v>
      </c>
      <c r="AE809" s="41">
        <v>1</v>
      </c>
      <c r="AF809" s="6"/>
      <c r="AG809" s="6"/>
      <c r="AH809" s="6">
        <f t="shared" ref="AH809" si="831">AH409</f>
        <v>6</v>
      </c>
      <c r="AI809" s="6" t="str">
        <f t="shared" ref="AI809:AJ809" si="832">AI409</f>
        <v>fightbg6</v>
      </c>
      <c r="AJ809" s="6" t="str">
        <f t="shared" si="832"/>
        <v>smallback_6</v>
      </c>
      <c r="AK809" s="18">
        <f>[1]导表_副本怪物!G4267</f>
        <v>40410</v>
      </c>
      <c r="AL809" s="5" t="str">
        <f t="shared" si="730"/>
        <v>map6_4</v>
      </c>
    </row>
    <row r="810" spans="1:38" s="2" customFormat="1" x14ac:dyDescent="0.3">
      <c r="A810" s="6">
        <v>2</v>
      </c>
      <c r="B810" s="11" t="str">
        <f t="shared" si="786"/>
        <v>2-405</v>
      </c>
      <c r="C810" s="29" t="s">
        <v>479</v>
      </c>
      <c r="D810" s="6" t="s">
        <v>1382</v>
      </c>
      <c r="E810" s="6"/>
      <c r="F810" s="6"/>
      <c r="G810" s="11">
        <v>2</v>
      </c>
      <c r="H810" s="6">
        <v>404</v>
      </c>
      <c r="I810" s="6">
        <f t="shared" ca="1" si="783"/>
        <v>3336590</v>
      </c>
      <c r="J810" s="6">
        <f ca="1">(INT((VLOOKUP(C810*100+10*(G810-1),[1]导表_副本怪物!$B$4:$AK$100000,23,0)*20+(VLOOKUP(C810*100+10*(G810-1),[1]导表_副本怪物!$B$4:$AK$100000,31,0)+VLOOKUP(C810*100+10*(G810-1),[1]导表_副本怪物!$B$4:$AK$100000,32,0)+VLOOKUP(C810*100+10*(G810-1),[1]导表_副本怪物!$B$4:$AK$100000,33,0)+VLOOKUP(C810*100+10*(G810-1),[1]导表_副本怪物!$B$4:$AK$100000,34,0)+VLOOKUP(C810*100+10*(G810-1),[1]导表_副本怪物!$B$4:$AK$100000,35,0))*20)*1000)/1000)</f>
        <v>3925400</v>
      </c>
      <c r="K810" s="6"/>
      <c r="L810" s="6"/>
      <c r="M810" s="6">
        <v>1</v>
      </c>
      <c r="N810" s="6">
        <v>1</v>
      </c>
      <c r="O810" s="6"/>
      <c r="P810" s="6">
        <v>0</v>
      </c>
      <c r="Q810" s="6">
        <f t="shared" si="726"/>
        <v>40510</v>
      </c>
      <c r="R810" s="41">
        <f t="shared" si="727"/>
        <v>40501</v>
      </c>
      <c r="S810" s="41">
        <v>500</v>
      </c>
      <c r="T810" s="41">
        <f t="shared" si="787"/>
        <v>40502</v>
      </c>
      <c r="U810" s="41">
        <v>500</v>
      </c>
      <c r="V810" s="41">
        <f t="shared" si="788"/>
        <v>40503</v>
      </c>
      <c r="W810" s="41">
        <v>500</v>
      </c>
      <c r="X810" s="41">
        <f t="shared" si="809"/>
        <v>40504</v>
      </c>
      <c r="Y810" s="41">
        <v>500</v>
      </c>
      <c r="Z810" s="41">
        <f t="shared" si="810"/>
        <v>40505</v>
      </c>
      <c r="AA810" s="41">
        <v>500</v>
      </c>
      <c r="AB810" s="41">
        <f t="shared" si="811"/>
        <v>40506</v>
      </c>
      <c r="AC810" s="41">
        <v>500</v>
      </c>
      <c r="AD810" s="41">
        <f t="shared" si="820"/>
        <v>40507</v>
      </c>
      <c r="AE810" s="41">
        <v>1</v>
      </c>
      <c r="AF810" s="6"/>
      <c r="AG810" s="6"/>
      <c r="AH810" s="6">
        <f t="shared" ref="AH810" si="833">AH410</f>
        <v>6</v>
      </c>
      <c r="AI810" s="6" t="str">
        <f t="shared" ref="AI810:AJ810" si="834">AI410</f>
        <v>fightbg6</v>
      </c>
      <c r="AJ810" s="6" t="str">
        <f t="shared" si="834"/>
        <v>smallback_6</v>
      </c>
      <c r="AK810" s="18">
        <f>[1]导表_副本怪物!G4268</f>
        <v>40510</v>
      </c>
      <c r="AL810" s="5" t="str">
        <f t="shared" si="730"/>
        <v>map6_5</v>
      </c>
    </row>
    <row r="811" spans="1:38" s="2" customFormat="1" x14ac:dyDescent="0.3">
      <c r="A811" s="6">
        <v>2</v>
      </c>
      <c r="B811" s="6" t="str">
        <f t="shared" si="786"/>
        <v>2-406</v>
      </c>
      <c r="C811" s="29" t="s">
        <v>480</v>
      </c>
      <c r="D811" s="6" t="s">
        <v>1383</v>
      </c>
      <c r="E811" s="6"/>
      <c r="F811" s="6"/>
      <c r="G811" s="6">
        <v>2</v>
      </c>
      <c r="H811" s="6">
        <v>405</v>
      </c>
      <c r="I811" s="6">
        <f t="shared" ca="1" si="783"/>
        <v>3053506</v>
      </c>
      <c r="J811" s="6">
        <f ca="1">(INT((VLOOKUP(C811*100+10*(G811-1),[1]导表_副本怪物!$B$4:$AK$100000,23,0)*20+(VLOOKUP(C811*100+10*(G811-1),[1]导表_副本怪物!$B$4:$AK$100000,31,0)+VLOOKUP(C811*100+10*(G811-1),[1]导表_副本怪物!$B$4:$AK$100000,32,0)+VLOOKUP(C811*100+10*(G811-1),[1]导表_副本怪物!$B$4:$AK$100000,33,0)+VLOOKUP(C811*100+10*(G811-1),[1]导表_副本怪物!$B$4:$AK$100000,34,0)+VLOOKUP(C811*100+10*(G811-1),[1]导表_副本怪物!$B$4:$AK$100000,35,0))*20)*1000)/1000)</f>
        <v>3592360</v>
      </c>
      <c r="K811" s="12" t="s">
        <v>2104</v>
      </c>
      <c r="L811" s="12" t="s">
        <v>62</v>
      </c>
      <c r="M811" s="6">
        <v>1</v>
      </c>
      <c r="N811" s="12">
        <v>1</v>
      </c>
      <c r="O811" s="12"/>
      <c r="P811" s="6">
        <v>0</v>
      </c>
      <c r="Q811" s="6">
        <f t="shared" si="726"/>
        <v>40610</v>
      </c>
      <c r="R811" s="41">
        <f t="shared" si="727"/>
        <v>40601</v>
      </c>
      <c r="S811" s="41">
        <v>500</v>
      </c>
      <c r="T811" s="41">
        <f t="shared" si="787"/>
        <v>40602</v>
      </c>
      <c r="U811" s="41">
        <v>500</v>
      </c>
      <c r="V811" s="41">
        <f t="shared" si="788"/>
        <v>40603</v>
      </c>
      <c r="W811" s="41">
        <v>500</v>
      </c>
      <c r="X811" s="41">
        <f t="shared" si="809"/>
        <v>40604</v>
      </c>
      <c r="Y811" s="41">
        <v>500</v>
      </c>
      <c r="Z811" s="41">
        <f t="shared" si="810"/>
        <v>40605</v>
      </c>
      <c r="AA811" s="41">
        <v>500</v>
      </c>
      <c r="AB811" s="41">
        <f t="shared" si="811"/>
        <v>40606</v>
      </c>
      <c r="AC811" s="41">
        <v>500</v>
      </c>
      <c r="AD811" s="41">
        <f t="shared" si="820"/>
        <v>40607</v>
      </c>
      <c r="AE811" s="41">
        <v>1</v>
      </c>
      <c r="AF811" s="6"/>
      <c r="AG811" s="6"/>
      <c r="AH811" s="6">
        <f t="shared" ref="AH811" si="835">AH411</f>
        <v>6</v>
      </c>
      <c r="AI811" s="6" t="str">
        <f t="shared" ref="AI811:AJ811" si="836">AI411</f>
        <v>fightbg6</v>
      </c>
      <c r="AJ811" s="6" t="str">
        <f t="shared" si="836"/>
        <v>smallback_6</v>
      </c>
      <c r="AK811" s="18">
        <f>[1]导表_副本怪物!G4269</f>
        <v>40610</v>
      </c>
      <c r="AL811" s="5" t="str">
        <f t="shared" si="730"/>
        <v>map6_1</v>
      </c>
    </row>
    <row r="812" spans="1:38" s="2" customFormat="1" x14ac:dyDescent="0.3">
      <c r="A812" s="6">
        <v>2</v>
      </c>
      <c r="B812" s="6" t="str">
        <f t="shared" si="786"/>
        <v>2-407</v>
      </c>
      <c r="C812" s="29" t="s">
        <v>481</v>
      </c>
      <c r="D812" s="6" t="s">
        <v>1384</v>
      </c>
      <c r="E812" s="6"/>
      <c r="F812" s="6"/>
      <c r="G812" s="6">
        <v>2</v>
      </c>
      <c r="H812" s="6">
        <v>406</v>
      </c>
      <c r="I812" s="6">
        <f t="shared" ca="1" si="783"/>
        <v>3124260</v>
      </c>
      <c r="J812" s="6">
        <f ca="1">(INT((VLOOKUP(C812*100+10*(G812-1),[1]导表_副本怪物!$B$4:$AK$100000,23,0)*20+(VLOOKUP(C812*100+10*(G812-1),[1]导表_副本怪物!$B$4:$AK$100000,31,0)+VLOOKUP(C812*100+10*(G812-1),[1]导表_副本怪物!$B$4:$AK$100000,32,0)+VLOOKUP(C812*100+10*(G812-1),[1]导表_副本怪物!$B$4:$AK$100000,33,0)+VLOOKUP(C812*100+10*(G812-1),[1]导表_副本怪物!$B$4:$AK$100000,34,0)+VLOOKUP(C812*100+10*(G812-1),[1]导表_副本怪物!$B$4:$AK$100000,35,0))*20)*1000)/1000)</f>
        <v>3675600</v>
      </c>
      <c r="K812" s="6"/>
      <c r="L812" s="6"/>
      <c r="M812" s="6">
        <v>1</v>
      </c>
      <c r="N812" s="6">
        <v>1</v>
      </c>
      <c r="O812" s="6"/>
      <c r="P812" s="6">
        <v>0</v>
      </c>
      <c r="Q812" s="6">
        <f t="shared" si="726"/>
        <v>40710</v>
      </c>
      <c r="R812" s="41">
        <f t="shared" si="727"/>
        <v>40701</v>
      </c>
      <c r="S812" s="41">
        <v>500</v>
      </c>
      <c r="T812" s="41">
        <f t="shared" si="787"/>
        <v>40702</v>
      </c>
      <c r="U812" s="41">
        <v>500</v>
      </c>
      <c r="V812" s="41">
        <f t="shared" si="788"/>
        <v>40703</v>
      </c>
      <c r="W812" s="41">
        <v>500</v>
      </c>
      <c r="X812" s="41">
        <f t="shared" si="809"/>
        <v>40704</v>
      </c>
      <c r="Y812" s="41">
        <v>500</v>
      </c>
      <c r="Z812" s="41">
        <f t="shared" si="810"/>
        <v>40705</v>
      </c>
      <c r="AA812" s="41">
        <v>500</v>
      </c>
      <c r="AB812" s="41">
        <f t="shared" si="811"/>
        <v>40706</v>
      </c>
      <c r="AC812" s="41">
        <v>500</v>
      </c>
      <c r="AD812" s="41">
        <f t="shared" si="820"/>
        <v>40707</v>
      </c>
      <c r="AE812" s="41">
        <v>1</v>
      </c>
      <c r="AF812" s="6"/>
      <c r="AG812" s="6"/>
      <c r="AH812" s="6">
        <f t="shared" ref="AH812" si="837">AH412</f>
        <v>6</v>
      </c>
      <c r="AI812" s="6" t="str">
        <f t="shared" ref="AI812:AJ812" si="838">AI412</f>
        <v>fightbg6</v>
      </c>
      <c r="AJ812" s="6" t="str">
        <f t="shared" si="838"/>
        <v>smallback_6</v>
      </c>
      <c r="AK812" s="18">
        <f>[1]导表_副本怪物!G4270</f>
        <v>40710</v>
      </c>
      <c r="AL812" s="5" t="str">
        <f t="shared" si="730"/>
        <v>map6_2</v>
      </c>
    </row>
    <row r="813" spans="1:38" s="2" customFormat="1" x14ac:dyDescent="0.3">
      <c r="A813" s="6">
        <v>2</v>
      </c>
      <c r="B813" s="6" t="str">
        <f t="shared" si="786"/>
        <v>2-408</v>
      </c>
      <c r="C813" s="29" t="s">
        <v>482</v>
      </c>
      <c r="D813" s="6" t="s">
        <v>1385</v>
      </c>
      <c r="E813" s="6"/>
      <c r="F813" s="6"/>
      <c r="G813" s="6">
        <v>2</v>
      </c>
      <c r="H813" s="6">
        <v>407</v>
      </c>
      <c r="I813" s="6">
        <f t="shared" ca="1" si="783"/>
        <v>3195014</v>
      </c>
      <c r="J813" s="6">
        <f ca="1">(INT((VLOOKUP(C813*100+10*(G813-1),[1]导表_副本怪物!$B$4:$AK$100000,23,0)*20+(VLOOKUP(C813*100+10*(G813-1),[1]导表_副本怪物!$B$4:$AK$100000,31,0)+VLOOKUP(C813*100+10*(G813-1),[1]导表_副本怪物!$B$4:$AK$100000,32,0)+VLOOKUP(C813*100+10*(G813-1),[1]导表_副本怪物!$B$4:$AK$100000,33,0)+VLOOKUP(C813*100+10*(G813-1),[1]导表_副本怪物!$B$4:$AK$100000,34,0)+VLOOKUP(C813*100+10*(G813-1),[1]导表_副本怪物!$B$4:$AK$100000,35,0))*20)*1000)/1000)</f>
        <v>3758840</v>
      </c>
      <c r="K813" s="6"/>
      <c r="L813" s="6"/>
      <c r="M813" s="6">
        <v>1</v>
      </c>
      <c r="N813" s="6">
        <v>1</v>
      </c>
      <c r="O813" s="6"/>
      <c r="P813" s="6">
        <v>0</v>
      </c>
      <c r="Q813" s="6">
        <f t="shared" si="726"/>
        <v>40810</v>
      </c>
      <c r="R813" s="41">
        <f t="shared" si="727"/>
        <v>40801</v>
      </c>
      <c r="S813" s="41">
        <v>500</v>
      </c>
      <c r="T813" s="41">
        <f t="shared" si="787"/>
        <v>40802</v>
      </c>
      <c r="U813" s="41">
        <v>500</v>
      </c>
      <c r="V813" s="41">
        <f t="shared" si="788"/>
        <v>40803</v>
      </c>
      <c r="W813" s="41">
        <v>500</v>
      </c>
      <c r="X813" s="41">
        <f t="shared" si="809"/>
        <v>40804</v>
      </c>
      <c r="Y813" s="41">
        <v>500</v>
      </c>
      <c r="Z813" s="41">
        <f t="shared" si="810"/>
        <v>40805</v>
      </c>
      <c r="AA813" s="41">
        <v>500</v>
      </c>
      <c r="AB813" s="41">
        <f t="shared" si="811"/>
        <v>40806</v>
      </c>
      <c r="AC813" s="41">
        <v>500</v>
      </c>
      <c r="AD813" s="41">
        <f t="shared" si="820"/>
        <v>40807</v>
      </c>
      <c r="AE813" s="41">
        <v>1</v>
      </c>
      <c r="AF813" s="6"/>
      <c r="AG813" s="6"/>
      <c r="AH813" s="6">
        <f t="shared" ref="AH813" si="839">AH413</f>
        <v>6</v>
      </c>
      <c r="AI813" s="6" t="str">
        <f t="shared" ref="AI813:AJ813" si="840">AI413</f>
        <v>fightbg6</v>
      </c>
      <c r="AJ813" s="6" t="str">
        <f t="shared" si="840"/>
        <v>smallback_6</v>
      </c>
      <c r="AK813" s="18">
        <f>[1]导表_副本怪物!G4271</f>
        <v>40810</v>
      </c>
      <c r="AL813" s="5" t="str">
        <f t="shared" si="730"/>
        <v>map6_3</v>
      </c>
    </row>
    <row r="814" spans="1:38" s="2" customFormat="1" x14ac:dyDescent="0.3">
      <c r="A814" s="6">
        <v>2</v>
      </c>
      <c r="B814" s="6" t="str">
        <f t="shared" si="786"/>
        <v>2-409</v>
      </c>
      <c r="C814" s="29" t="s">
        <v>483</v>
      </c>
      <c r="D814" s="6" t="s">
        <v>1386</v>
      </c>
      <c r="E814" s="6"/>
      <c r="F814" s="6"/>
      <c r="G814" s="6">
        <v>2</v>
      </c>
      <c r="H814" s="6">
        <v>408</v>
      </c>
      <c r="I814" s="6">
        <f t="shared" ca="1" si="783"/>
        <v>3265819</v>
      </c>
      <c r="J814" s="6">
        <f ca="1">(INT((VLOOKUP(C814*100+10*(G814-1),[1]导表_副本怪物!$B$4:$AK$100000,23,0)*20+(VLOOKUP(C814*100+10*(G814-1),[1]导表_副本怪物!$B$4:$AK$100000,31,0)+VLOOKUP(C814*100+10*(G814-1),[1]导表_副本怪物!$B$4:$AK$100000,32,0)+VLOOKUP(C814*100+10*(G814-1),[1]导表_副本怪物!$B$4:$AK$100000,33,0)+VLOOKUP(C814*100+10*(G814-1),[1]导表_副本怪物!$B$4:$AK$100000,34,0)+VLOOKUP(C814*100+10*(G814-1),[1]导表_副本怪物!$B$4:$AK$100000,35,0))*20)*1000)/1000)</f>
        <v>3842140</v>
      </c>
      <c r="K814" s="6"/>
      <c r="L814" s="6"/>
      <c r="M814" s="6">
        <v>1</v>
      </c>
      <c r="N814" s="12">
        <v>1</v>
      </c>
      <c r="O814" s="12"/>
      <c r="P814" s="6">
        <v>0</v>
      </c>
      <c r="Q814" s="6">
        <f t="shared" si="726"/>
        <v>40910</v>
      </c>
      <c r="R814" s="41">
        <f t="shared" si="727"/>
        <v>40901</v>
      </c>
      <c r="S814" s="41">
        <v>500</v>
      </c>
      <c r="T814" s="41">
        <f t="shared" si="787"/>
        <v>40902</v>
      </c>
      <c r="U814" s="41">
        <v>500</v>
      </c>
      <c r="V814" s="41">
        <f t="shared" si="788"/>
        <v>40903</v>
      </c>
      <c r="W814" s="41">
        <v>500</v>
      </c>
      <c r="X814" s="41">
        <f t="shared" si="809"/>
        <v>40904</v>
      </c>
      <c r="Y814" s="41">
        <v>500</v>
      </c>
      <c r="Z814" s="41">
        <f t="shared" si="810"/>
        <v>40905</v>
      </c>
      <c r="AA814" s="41">
        <v>500</v>
      </c>
      <c r="AB814" s="41">
        <f t="shared" si="811"/>
        <v>40906</v>
      </c>
      <c r="AC814" s="41">
        <v>500</v>
      </c>
      <c r="AD814" s="41">
        <f t="shared" si="820"/>
        <v>40907</v>
      </c>
      <c r="AE814" s="41">
        <v>1</v>
      </c>
      <c r="AF814" s="6"/>
      <c r="AG814" s="6"/>
      <c r="AH814" s="6">
        <f t="shared" ref="AH814" si="841">AH414</f>
        <v>6</v>
      </c>
      <c r="AI814" s="6" t="str">
        <f t="shared" ref="AI814:AJ814" si="842">AI414</f>
        <v>fightbg6</v>
      </c>
      <c r="AJ814" s="6" t="str">
        <f t="shared" si="842"/>
        <v>smallback_6</v>
      </c>
      <c r="AK814" s="18">
        <f>[1]导表_副本怪物!G4272</f>
        <v>40910</v>
      </c>
      <c r="AL814" s="5" t="str">
        <f t="shared" si="730"/>
        <v>map6_4</v>
      </c>
    </row>
    <row r="815" spans="1:38" s="2" customFormat="1" x14ac:dyDescent="0.3">
      <c r="A815" s="6">
        <v>2</v>
      </c>
      <c r="B815" s="11" t="str">
        <f t="shared" si="786"/>
        <v>2-410</v>
      </c>
      <c r="C815" s="29" t="s">
        <v>484</v>
      </c>
      <c r="D815" s="6" t="s">
        <v>1387</v>
      </c>
      <c r="E815" s="6"/>
      <c r="F815" s="6"/>
      <c r="G815" s="11">
        <v>2</v>
      </c>
      <c r="H815" s="6">
        <v>409</v>
      </c>
      <c r="I815" s="6">
        <f t="shared" ca="1" si="783"/>
        <v>3621680</v>
      </c>
      <c r="J815" s="6">
        <f ca="1">(INT((VLOOKUP(C815*100+10*(G815-1),[1]导表_副本怪物!$B$4:$AK$100000,23,0)*20+(VLOOKUP(C815*100+10*(G815-1),[1]导表_副本怪物!$B$4:$AK$100000,31,0)+VLOOKUP(C815*100+10*(G815-1),[1]导表_副本怪物!$B$4:$AK$100000,32,0)+VLOOKUP(C815*100+10*(G815-1),[1]导表_副本怪物!$B$4:$AK$100000,33,0)+VLOOKUP(C815*100+10*(G815-1),[1]导表_副本怪物!$B$4:$AK$100000,34,0)+VLOOKUP(C815*100+10*(G815-1),[1]导表_副本怪物!$B$4:$AK$100000,35,0))*20)*1000)/1000)</f>
        <v>4260800</v>
      </c>
      <c r="K815" s="6"/>
      <c r="L815" s="6"/>
      <c r="M815" s="6">
        <v>1</v>
      </c>
      <c r="N815" s="6">
        <v>1</v>
      </c>
      <c r="O815" s="6"/>
      <c r="P815" s="6">
        <v>0</v>
      </c>
      <c r="Q815" s="6">
        <f t="shared" si="726"/>
        <v>41010</v>
      </c>
      <c r="R815" s="41">
        <f t="shared" si="727"/>
        <v>41001</v>
      </c>
      <c r="S815" s="41">
        <v>500</v>
      </c>
      <c r="T815" s="41">
        <f t="shared" si="787"/>
        <v>41002</v>
      </c>
      <c r="U815" s="41">
        <v>500</v>
      </c>
      <c r="V815" s="41">
        <f t="shared" si="788"/>
        <v>41003</v>
      </c>
      <c r="W815" s="41">
        <v>500</v>
      </c>
      <c r="X815" s="41">
        <f t="shared" si="809"/>
        <v>41004</v>
      </c>
      <c r="Y815" s="41">
        <v>500</v>
      </c>
      <c r="Z815" s="41">
        <f t="shared" si="810"/>
        <v>41005</v>
      </c>
      <c r="AA815" s="41">
        <v>500</v>
      </c>
      <c r="AB815" s="41">
        <f t="shared" si="811"/>
        <v>41006</v>
      </c>
      <c r="AC815" s="41">
        <v>500</v>
      </c>
      <c r="AD815" s="41">
        <f t="shared" si="820"/>
        <v>41007</v>
      </c>
      <c r="AE815" s="41">
        <v>1</v>
      </c>
      <c r="AF815" s="6"/>
      <c r="AG815" s="6"/>
      <c r="AH815" s="6">
        <f t="shared" ref="AH815" si="843">AH415</f>
        <v>6</v>
      </c>
      <c r="AI815" s="6" t="str">
        <f t="shared" ref="AI815:AJ815" si="844">AI415</f>
        <v>fightbg6</v>
      </c>
      <c r="AJ815" s="6" t="str">
        <f t="shared" si="844"/>
        <v>smallback_6</v>
      </c>
      <c r="AK815" s="18">
        <f>[1]导表_副本怪物!G4273</f>
        <v>41010</v>
      </c>
      <c r="AL815" s="5" t="str">
        <f t="shared" si="730"/>
        <v>map6_5</v>
      </c>
    </row>
    <row r="816" spans="1:38" s="2" customFormat="1" x14ac:dyDescent="0.3">
      <c r="A816" s="6">
        <v>2</v>
      </c>
      <c r="B816" s="6" t="str">
        <f t="shared" si="786"/>
        <v>2-411</v>
      </c>
      <c r="C816" s="29" t="s">
        <v>485</v>
      </c>
      <c r="D816" s="6" t="s">
        <v>1388</v>
      </c>
      <c r="E816" s="6"/>
      <c r="F816" s="6"/>
      <c r="G816" s="6">
        <v>2</v>
      </c>
      <c r="H816" s="6">
        <v>410</v>
      </c>
      <c r="I816" s="6">
        <f t="shared" ca="1" si="783"/>
        <v>3313113</v>
      </c>
      <c r="J816" s="6">
        <f ca="1">(INT((VLOOKUP(C816*100+10*(G816-1),[1]导表_副本怪物!$B$4:$AK$100000,23,0)*20+(VLOOKUP(C816*100+10*(G816-1),[1]导表_副本怪物!$B$4:$AK$100000,31,0)+VLOOKUP(C816*100+10*(G816-1),[1]导表_副本怪物!$B$4:$AK$100000,32,0)+VLOOKUP(C816*100+10*(G816-1),[1]导表_副本怪物!$B$4:$AK$100000,33,0)+VLOOKUP(C816*100+10*(G816-1),[1]导表_副本怪物!$B$4:$AK$100000,34,0)+VLOOKUP(C816*100+10*(G816-1),[1]导表_副本怪物!$B$4:$AK$100000,35,0))*20)*1000)/1000)</f>
        <v>3897780</v>
      </c>
      <c r="K816" s="12" t="s">
        <v>2105</v>
      </c>
      <c r="L816" s="12" t="s">
        <v>62</v>
      </c>
      <c r="M816" s="6">
        <v>1</v>
      </c>
      <c r="N816" s="6">
        <v>1</v>
      </c>
      <c r="O816" s="6"/>
      <c r="P816" s="6">
        <v>0</v>
      </c>
      <c r="Q816" s="6">
        <f t="shared" si="726"/>
        <v>41110</v>
      </c>
      <c r="R816" s="41">
        <f t="shared" si="727"/>
        <v>41101</v>
      </c>
      <c r="S816" s="41">
        <v>500</v>
      </c>
      <c r="T816" s="41">
        <f t="shared" si="787"/>
        <v>41102</v>
      </c>
      <c r="U816" s="41">
        <v>500</v>
      </c>
      <c r="V816" s="41">
        <f t="shared" si="788"/>
        <v>41103</v>
      </c>
      <c r="W816" s="41">
        <v>500</v>
      </c>
      <c r="X816" s="41">
        <f t="shared" si="809"/>
        <v>41104</v>
      </c>
      <c r="Y816" s="41">
        <v>500</v>
      </c>
      <c r="Z816" s="41">
        <f t="shared" si="810"/>
        <v>41105</v>
      </c>
      <c r="AA816" s="41">
        <v>500</v>
      </c>
      <c r="AB816" s="41">
        <f t="shared" si="811"/>
        <v>41106</v>
      </c>
      <c r="AC816" s="41">
        <v>500</v>
      </c>
      <c r="AD816" s="41">
        <f t="shared" si="820"/>
        <v>41107</v>
      </c>
      <c r="AE816" s="41">
        <v>1</v>
      </c>
      <c r="AF816" s="6"/>
      <c r="AG816" s="6"/>
      <c r="AH816" s="6">
        <f t="shared" ref="AH816" si="845">AH416</f>
        <v>6</v>
      </c>
      <c r="AI816" s="6" t="str">
        <f t="shared" ref="AI816:AJ816" si="846">AI416</f>
        <v>fightbg6</v>
      </c>
      <c r="AJ816" s="6" t="str">
        <f t="shared" si="846"/>
        <v>smallback_6</v>
      </c>
      <c r="AK816" s="18">
        <f>[1]导表_副本怪物!G4274</f>
        <v>41110</v>
      </c>
      <c r="AL816" s="5" t="str">
        <f t="shared" si="730"/>
        <v>map6_1</v>
      </c>
    </row>
    <row r="817" spans="1:38" s="2" customFormat="1" x14ac:dyDescent="0.3">
      <c r="A817" s="6">
        <v>2</v>
      </c>
      <c r="B817" s="6" t="str">
        <f t="shared" si="786"/>
        <v>2-412</v>
      </c>
      <c r="C817" s="29" t="s">
        <v>486</v>
      </c>
      <c r="D817" s="6" t="s">
        <v>1389</v>
      </c>
      <c r="E817" s="6"/>
      <c r="F817" s="6"/>
      <c r="G817" s="6">
        <v>2</v>
      </c>
      <c r="H817" s="6">
        <v>411</v>
      </c>
      <c r="I817" s="6">
        <f t="shared" ca="1" si="783"/>
        <v>3390259</v>
      </c>
      <c r="J817" s="6">
        <f ca="1">(INT((VLOOKUP(C817*100+10*(G817-1),[1]导表_副本怪物!$B$4:$AK$100000,23,0)*20+(VLOOKUP(C817*100+10*(G817-1),[1]导表_副本怪物!$B$4:$AK$100000,31,0)+VLOOKUP(C817*100+10*(G817-1),[1]导表_副本怪物!$B$4:$AK$100000,32,0)+VLOOKUP(C817*100+10*(G817-1),[1]导表_副本怪物!$B$4:$AK$100000,33,0)+VLOOKUP(C817*100+10*(G817-1),[1]导表_副本怪物!$B$4:$AK$100000,34,0)+VLOOKUP(C817*100+10*(G817-1),[1]导表_副本怪物!$B$4:$AK$100000,35,0))*20)*1000)/1000)</f>
        <v>3988540</v>
      </c>
      <c r="K817" s="6"/>
      <c r="L817" s="6"/>
      <c r="M817" s="6">
        <v>1</v>
      </c>
      <c r="N817" s="12">
        <v>1</v>
      </c>
      <c r="O817" s="12"/>
      <c r="P817" s="6">
        <v>0</v>
      </c>
      <c r="Q817" s="6">
        <f t="shared" si="726"/>
        <v>41210</v>
      </c>
      <c r="R817" s="41">
        <f t="shared" si="727"/>
        <v>41201</v>
      </c>
      <c r="S817" s="41">
        <v>500</v>
      </c>
      <c r="T817" s="41">
        <f t="shared" si="787"/>
        <v>41202</v>
      </c>
      <c r="U817" s="41">
        <v>500</v>
      </c>
      <c r="V817" s="41">
        <f t="shared" si="788"/>
        <v>41203</v>
      </c>
      <c r="W817" s="41">
        <v>500</v>
      </c>
      <c r="X817" s="41">
        <f t="shared" si="809"/>
        <v>41204</v>
      </c>
      <c r="Y817" s="41">
        <v>500</v>
      </c>
      <c r="Z817" s="41">
        <f t="shared" si="810"/>
        <v>41205</v>
      </c>
      <c r="AA817" s="41">
        <v>500</v>
      </c>
      <c r="AB817" s="41">
        <f t="shared" si="811"/>
        <v>41206</v>
      </c>
      <c r="AC817" s="41">
        <v>500</v>
      </c>
      <c r="AD817" s="41">
        <f t="shared" si="820"/>
        <v>41207</v>
      </c>
      <c r="AE817" s="41">
        <v>1</v>
      </c>
      <c r="AF817" s="6"/>
      <c r="AG817" s="6"/>
      <c r="AH817" s="6">
        <f t="shared" ref="AH817" si="847">AH417</f>
        <v>6</v>
      </c>
      <c r="AI817" s="6" t="str">
        <f t="shared" ref="AI817:AJ817" si="848">AI417</f>
        <v>fightbg6</v>
      </c>
      <c r="AJ817" s="6" t="str">
        <f t="shared" si="848"/>
        <v>smallback_6</v>
      </c>
      <c r="AK817" s="18">
        <f>[1]导表_副本怪物!G4275</f>
        <v>41210</v>
      </c>
      <c r="AL817" s="5" t="str">
        <f t="shared" si="730"/>
        <v>map6_2</v>
      </c>
    </row>
    <row r="818" spans="1:38" s="2" customFormat="1" x14ac:dyDescent="0.3">
      <c r="A818" s="6">
        <v>2</v>
      </c>
      <c r="B818" s="6" t="str">
        <f t="shared" si="786"/>
        <v>2-413</v>
      </c>
      <c r="C818" s="29" t="s">
        <v>487</v>
      </c>
      <c r="D818" s="6" t="s">
        <v>1390</v>
      </c>
      <c r="E818" s="6"/>
      <c r="F818" s="6"/>
      <c r="G818" s="6">
        <v>2</v>
      </c>
      <c r="H818" s="6">
        <v>412</v>
      </c>
      <c r="I818" s="6">
        <f t="shared" ca="1" si="783"/>
        <v>3467405</v>
      </c>
      <c r="J818" s="6">
        <f ca="1">(INT((VLOOKUP(C818*100+10*(G818-1),[1]导表_副本怪物!$B$4:$AK$100000,23,0)*20+(VLOOKUP(C818*100+10*(G818-1),[1]导表_副本怪物!$B$4:$AK$100000,31,0)+VLOOKUP(C818*100+10*(G818-1),[1]导表_副本怪物!$B$4:$AK$100000,32,0)+VLOOKUP(C818*100+10*(G818-1),[1]导表_副本怪物!$B$4:$AK$100000,33,0)+VLOOKUP(C818*100+10*(G818-1),[1]导表_副本怪物!$B$4:$AK$100000,34,0)+VLOOKUP(C818*100+10*(G818-1),[1]导表_副本怪物!$B$4:$AK$100000,35,0))*20)*1000)/1000)</f>
        <v>4079300</v>
      </c>
      <c r="K818" s="6"/>
      <c r="L818" s="6"/>
      <c r="M818" s="6">
        <v>1</v>
      </c>
      <c r="N818" s="6">
        <v>1</v>
      </c>
      <c r="O818" s="6"/>
      <c r="P818" s="6">
        <v>0</v>
      </c>
      <c r="Q818" s="6">
        <f t="shared" si="726"/>
        <v>41310</v>
      </c>
      <c r="R818" s="41">
        <f t="shared" si="727"/>
        <v>41301</v>
      </c>
      <c r="S818" s="41">
        <v>500</v>
      </c>
      <c r="T818" s="41">
        <f t="shared" si="787"/>
        <v>41302</v>
      </c>
      <c r="U818" s="41">
        <v>500</v>
      </c>
      <c r="V818" s="41">
        <f t="shared" si="788"/>
        <v>41303</v>
      </c>
      <c r="W818" s="41">
        <v>500</v>
      </c>
      <c r="X818" s="41">
        <f t="shared" si="809"/>
        <v>41304</v>
      </c>
      <c r="Y818" s="41">
        <v>500</v>
      </c>
      <c r="Z818" s="41">
        <f t="shared" si="810"/>
        <v>41305</v>
      </c>
      <c r="AA818" s="41">
        <v>500</v>
      </c>
      <c r="AB818" s="41">
        <f t="shared" si="811"/>
        <v>41306</v>
      </c>
      <c r="AC818" s="41">
        <v>500</v>
      </c>
      <c r="AD818" s="41">
        <f t="shared" si="820"/>
        <v>41307</v>
      </c>
      <c r="AE818" s="41">
        <v>1</v>
      </c>
      <c r="AF818" s="6"/>
      <c r="AG818" s="6"/>
      <c r="AH818" s="6">
        <f t="shared" ref="AH818" si="849">AH418</f>
        <v>6</v>
      </c>
      <c r="AI818" s="6" t="str">
        <f t="shared" ref="AI818:AJ818" si="850">AI418</f>
        <v>fightbg6</v>
      </c>
      <c r="AJ818" s="6" t="str">
        <f t="shared" si="850"/>
        <v>smallback_6</v>
      </c>
      <c r="AK818" s="18">
        <f>[1]导表_副本怪物!G4276</f>
        <v>41310</v>
      </c>
      <c r="AL818" s="5" t="str">
        <f t="shared" si="730"/>
        <v>map6_3</v>
      </c>
    </row>
    <row r="819" spans="1:38" s="2" customFormat="1" x14ac:dyDescent="0.3">
      <c r="A819" s="6">
        <v>2</v>
      </c>
      <c r="B819" s="6" t="str">
        <f t="shared" si="786"/>
        <v>2-414</v>
      </c>
      <c r="C819" s="29" t="s">
        <v>488</v>
      </c>
      <c r="D819" s="6" t="s">
        <v>1391</v>
      </c>
      <c r="E819" s="6"/>
      <c r="F819" s="6"/>
      <c r="G819" s="6">
        <v>2</v>
      </c>
      <c r="H819" s="6">
        <v>413</v>
      </c>
      <c r="I819" s="6">
        <f t="shared" ca="1" si="783"/>
        <v>3544517</v>
      </c>
      <c r="J819" s="6">
        <f ca="1">(INT((VLOOKUP(C819*100+10*(G819-1),[1]导表_副本怪物!$B$4:$AK$100000,23,0)*20+(VLOOKUP(C819*100+10*(G819-1),[1]导表_副本怪物!$B$4:$AK$100000,31,0)+VLOOKUP(C819*100+10*(G819-1),[1]导表_副本怪物!$B$4:$AK$100000,32,0)+VLOOKUP(C819*100+10*(G819-1),[1]导表_副本怪物!$B$4:$AK$100000,33,0)+VLOOKUP(C819*100+10*(G819-1),[1]导表_副本怪物!$B$4:$AK$100000,34,0)+VLOOKUP(C819*100+10*(G819-1),[1]导表_副本怪物!$B$4:$AK$100000,35,0))*20)*1000)/1000)</f>
        <v>4170020</v>
      </c>
      <c r="K819" s="6"/>
      <c r="L819" s="6"/>
      <c r="M819" s="6">
        <v>1</v>
      </c>
      <c r="N819" s="6">
        <v>1</v>
      </c>
      <c r="O819" s="6"/>
      <c r="P819" s="6">
        <v>0</v>
      </c>
      <c r="Q819" s="6">
        <f t="shared" si="726"/>
        <v>41410</v>
      </c>
      <c r="R819" s="41">
        <f t="shared" si="727"/>
        <v>41401</v>
      </c>
      <c r="S819" s="41">
        <v>500</v>
      </c>
      <c r="T819" s="41">
        <f t="shared" si="787"/>
        <v>41402</v>
      </c>
      <c r="U819" s="41">
        <v>500</v>
      </c>
      <c r="V819" s="41">
        <f t="shared" si="788"/>
        <v>41403</v>
      </c>
      <c r="W819" s="41">
        <v>500</v>
      </c>
      <c r="X819" s="41">
        <f t="shared" si="809"/>
        <v>41404</v>
      </c>
      <c r="Y819" s="41">
        <v>500</v>
      </c>
      <c r="Z819" s="41">
        <f t="shared" si="810"/>
        <v>41405</v>
      </c>
      <c r="AA819" s="41">
        <v>500</v>
      </c>
      <c r="AB819" s="41">
        <f t="shared" si="811"/>
        <v>41406</v>
      </c>
      <c r="AC819" s="41">
        <v>500</v>
      </c>
      <c r="AD819" s="41">
        <f t="shared" si="820"/>
        <v>41407</v>
      </c>
      <c r="AE819" s="41">
        <v>1</v>
      </c>
      <c r="AF819" s="6"/>
      <c r="AG819" s="6"/>
      <c r="AH819" s="6">
        <f t="shared" ref="AH819" si="851">AH419</f>
        <v>6</v>
      </c>
      <c r="AI819" s="6" t="str">
        <f t="shared" ref="AI819:AJ819" si="852">AI419</f>
        <v>fightbg6</v>
      </c>
      <c r="AJ819" s="6" t="str">
        <f t="shared" si="852"/>
        <v>smallback_6</v>
      </c>
      <c r="AK819" s="18">
        <f>[1]导表_副本怪物!G4277</f>
        <v>41410</v>
      </c>
      <c r="AL819" s="5" t="str">
        <f t="shared" si="730"/>
        <v>map6_4</v>
      </c>
    </row>
    <row r="820" spans="1:38" s="2" customFormat="1" x14ac:dyDescent="0.3">
      <c r="A820" s="6">
        <v>2</v>
      </c>
      <c r="B820" s="11" t="str">
        <f t="shared" si="786"/>
        <v>2-415</v>
      </c>
      <c r="C820" s="29" t="s">
        <v>489</v>
      </c>
      <c r="D820" s="6" t="s">
        <v>1392</v>
      </c>
      <c r="E820" s="6"/>
      <c r="F820" s="6"/>
      <c r="G820" s="11">
        <v>2</v>
      </c>
      <c r="H820" s="6">
        <v>414</v>
      </c>
      <c r="I820" s="6">
        <f t="shared" ca="1" si="783"/>
        <v>3928445</v>
      </c>
      <c r="J820" s="6">
        <f ca="1">(INT((VLOOKUP(C820*100+10*(G820-1),[1]导表_副本怪物!$B$4:$AK$100000,23,0)*20+(VLOOKUP(C820*100+10*(G820-1),[1]导表_副本怪物!$B$4:$AK$100000,31,0)+VLOOKUP(C820*100+10*(G820-1),[1]导表_副本怪物!$B$4:$AK$100000,32,0)+VLOOKUP(C820*100+10*(G820-1),[1]导表_副本怪物!$B$4:$AK$100000,33,0)+VLOOKUP(C820*100+10*(G820-1),[1]导表_副本怪物!$B$4:$AK$100000,34,0)+VLOOKUP(C820*100+10*(G820-1),[1]导表_副本怪物!$B$4:$AK$100000,35,0))*20)*1000)/1000)</f>
        <v>4621700</v>
      </c>
      <c r="K820" s="6"/>
      <c r="L820" s="6"/>
      <c r="M820" s="6">
        <v>1</v>
      </c>
      <c r="N820" s="12">
        <v>1</v>
      </c>
      <c r="O820" s="12"/>
      <c r="P820" s="6">
        <v>0</v>
      </c>
      <c r="Q820" s="6">
        <f t="shared" si="726"/>
        <v>41510</v>
      </c>
      <c r="R820" s="41">
        <f t="shared" si="727"/>
        <v>41501</v>
      </c>
      <c r="S820" s="41">
        <v>500</v>
      </c>
      <c r="T820" s="41">
        <f t="shared" si="787"/>
        <v>41502</v>
      </c>
      <c r="U820" s="41">
        <v>500</v>
      </c>
      <c r="V820" s="41">
        <f t="shared" si="788"/>
        <v>41503</v>
      </c>
      <c r="W820" s="41">
        <v>500</v>
      </c>
      <c r="X820" s="41">
        <f t="shared" si="809"/>
        <v>41504</v>
      </c>
      <c r="Y820" s="41">
        <v>500</v>
      </c>
      <c r="Z820" s="41">
        <f t="shared" si="810"/>
        <v>41505</v>
      </c>
      <c r="AA820" s="41">
        <v>500</v>
      </c>
      <c r="AB820" s="41">
        <f t="shared" si="811"/>
        <v>41506</v>
      </c>
      <c r="AC820" s="41">
        <v>500</v>
      </c>
      <c r="AD820" s="41">
        <f t="shared" si="820"/>
        <v>41507</v>
      </c>
      <c r="AE820" s="41">
        <v>1</v>
      </c>
      <c r="AF820" s="6"/>
      <c r="AG820" s="6"/>
      <c r="AH820" s="6">
        <f t="shared" ref="AH820" si="853">AH420</f>
        <v>6</v>
      </c>
      <c r="AI820" s="6" t="str">
        <f t="shared" ref="AI820:AJ820" si="854">AI420</f>
        <v>fightbg6</v>
      </c>
      <c r="AJ820" s="6" t="str">
        <f t="shared" si="854"/>
        <v>smallback_6</v>
      </c>
      <c r="AK820" s="18">
        <f>[1]导表_副本怪物!G4278</f>
        <v>41510</v>
      </c>
      <c r="AL820" s="5" t="str">
        <f t="shared" si="730"/>
        <v>map6_5</v>
      </c>
    </row>
    <row r="821" spans="1:38" s="2" customFormat="1" x14ac:dyDescent="0.3">
      <c r="A821" s="6">
        <v>2</v>
      </c>
      <c r="B821" s="6" t="str">
        <f t="shared" si="786"/>
        <v>2-416</v>
      </c>
      <c r="C821" s="29" t="s">
        <v>490</v>
      </c>
      <c r="D821" s="6" t="s">
        <v>1393</v>
      </c>
      <c r="E821" s="6"/>
      <c r="F821" s="6"/>
      <c r="G821" s="6">
        <v>2</v>
      </c>
      <c r="H821" s="6">
        <v>415</v>
      </c>
      <c r="I821" s="6">
        <f t="shared" ca="1" si="783"/>
        <v>3592304</v>
      </c>
      <c r="J821" s="6">
        <f ca="1">(INT((VLOOKUP(C821*100+10*(G821-1),[1]导表_副本怪物!$B$4:$AK$100000,23,0)*20+(VLOOKUP(C821*100+10*(G821-1),[1]导表_副本怪物!$B$4:$AK$100000,31,0)+VLOOKUP(C821*100+10*(G821-1),[1]导表_副本怪物!$B$4:$AK$100000,32,0)+VLOOKUP(C821*100+10*(G821-1),[1]导表_副本怪物!$B$4:$AK$100000,33,0)+VLOOKUP(C821*100+10*(G821-1),[1]导表_副本怪物!$B$4:$AK$100000,34,0)+VLOOKUP(C821*100+10*(G821-1),[1]导表_副本怪物!$B$4:$AK$100000,35,0))*20)*1000)/1000)</f>
        <v>4226240</v>
      </c>
      <c r="K821" s="12" t="s">
        <v>2106</v>
      </c>
      <c r="L821" s="12" t="s">
        <v>62</v>
      </c>
      <c r="M821" s="6">
        <v>1</v>
      </c>
      <c r="N821" s="6">
        <v>1</v>
      </c>
      <c r="O821" s="6"/>
      <c r="P821" s="6">
        <v>0</v>
      </c>
      <c r="Q821" s="6">
        <f t="shared" si="726"/>
        <v>41610</v>
      </c>
      <c r="R821" s="41">
        <f t="shared" si="727"/>
        <v>41601</v>
      </c>
      <c r="S821" s="41">
        <v>500</v>
      </c>
      <c r="T821" s="41">
        <f t="shared" si="787"/>
        <v>41602</v>
      </c>
      <c r="U821" s="41">
        <v>500</v>
      </c>
      <c r="V821" s="41">
        <f t="shared" si="788"/>
        <v>41603</v>
      </c>
      <c r="W821" s="41">
        <v>500</v>
      </c>
      <c r="X821" s="41">
        <f t="shared" si="809"/>
        <v>41604</v>
      </c>
      <c r="Y821" s="41">
        <v>500</v>
      </c>
      <c r="Z821" s="41">
        <f t="shared" si="810"/>
        <v>41605</v>
      </c>
      <c r="AA821" s="41">
        <v>500</v>
      </c>
      <c r="AB821" s="41">
        <f t="shared" si="811"/>
        <v>41606</v>
      </c>
      <c r="AC821" s="41">
        <v>500</v>
      </c>
      <c r="AD821" s="41">
        <f t="shared" si="820"/>
        <v>41607</v>
      </c>
      <c r="AE821" s="41">
        <v>1</v>
      </c>
      <c r="AF821" s="6"/>
      <c r="AG821" s="6"/>
      <c r="AH821" s="6">
        <f t="shared" ref="AH821" si="855">AH421</f>
        <v>6</v>
      </c>
      <c r="AI821" s="6" t="str">
        <f t="shared" ref="AI821:AJ821" si="856">AI421</f>
        <v>fightbg6</v>
      </c>
      <c r="AJ821" s="6" t="str">
        <f t="shared" si="856"/>
        <v>smallback_6</v>
      </c>
      <c r="AK821" s="18">
        <f>[1]导表_副本怪物!G4279</f>
        <v>41610</v>
      </c>
      <c r="AL821" s="5" t="str">
        <f t="shared" si="730"/>
        <v>map6_1</v>
      </c>
    </row>
    <row r="822" spans="1:38" s="2" customFormat="1" x14ac:dyDescent="0.3">
      <c r="A822" s="6">
        <v>2</v>
      </c>
      <c r="B822" s="6" t="str">
        <f t="shared" si="786"/>
        <v>2-417</v>
      </c>
      <c r="C822" s="29" t="s">
        <v>491</v>
      </c>
      <c r="D822" s="6" t="s">
        <v>1394</v>
      </c>
      <c r="E822" s="6"/>
      <c r="F822" s="6"/>
      <c r="G822" s="6">
        <v>2</v>
      </c>
      <c r="H822" s="6">
        <v>416</v>
      </c>
      <c r="I822" s="6">
        <f t="shared" ca="1" si="783"/>
        <v>3676335</v>
      </c>
      <c r="J822" s="6">
        <f ca="1">(INT((VLOOKUP(C822*100+10*(G822-1),[1]导表_副本怪物!$B$4:$AK$100000,23,0)*20+(VLOOKUP(C822*100+10*(G822-1),[1]导表_副本怪物!$B$4:$AK$100000,31,0)+VLOOKUP(C822*100+10*(G822-1),[1]导表_副本怪物!$B$4:$AK$100000,32,0)+VLOOKUP(C822*100+10*(G822-1),[1]导表_副本怪物!$B$4:$AK$100000,33,0)+VLOOKUP(C822*100+10*(G822-1),[1]导表_副本怪物!$B$4:$AK$100000,34,0)+VLOOKUP(C822*100+10*(G822-1),[1]导表_副本怪物!$B$4:$AK$100000,35,0))*20)*1000)/1000)</f>
        <v>4325100</v>
      </c>
      <c r="K822" s="6"/>
      <c r="L822" s="6"/>
      <c r="M822" s="6">
        <v>1</v>
      </c>
      <c r="N822" s="6">
        <v>1</v>
      </c>
      <c r="O822" s="6"/>
      <c r="P822" s="6">
        <v>0</v>
      </c>
      <c r="Q822" s="6">
        <f t="shared" si="726"/>
        <v>41710</v>
      </c>
      <c r="R822" s="41">
        <f t="shared" si="727"/>
        <v>41701</v>
      </c>
      <c r="S822" s="41">
        <v>500</v>
      </c>
      <c r="T822" s="41">
        <f t="shared" si="787"/>
        <v>41702</v>
      </c>
      <c r="U822" s="41">
        <v>500</v>
      </c>
      <c r="V822" s="41">
        <f t="shared" si="788"/>
        <v>41703</v>
      </c>
      <c r="W822" s="41">
        <v>500</v>
      </c>
      <c r="X822" s="41">
        <f t="shared" si="809"/>
        <v>41704</v>
      </c>
      <c r="Y822" s="41">
        <v>500</v>
      </c>
      <c r="Z822" s="41">
        <f t="shared" si="810"/>
        <v>41705</v>
      </c>
      <c r="AA822" s="41">
        <v>500</v>
      </c>
      <c r="AB822" s="41">
        <f t="shared" si="811"/>
        <v>41706</v>
      </c>
      <c r="AC822" s="41">
        <v>500</v>
      </c>
      <c r="AD822" s="41">
        <f t="shared" si="820"/>
        <v>41707</v>
      </c>
      <c r="AE822" s="41">
        <v>1</v>
      </c>
      <c r="AF822" s="6"/>
      <c r="AG822" s="6"/>
      <c r="AH822" s="6">
        <f t="shared" ref="AH822" si="857">AH422</f>
        <v>6</v>
      </c>
      <c r="AI822" s="6" t="str">
        <f t="shared" ref="AI822:AJ822" si="858">AI422</f>
        <v>fightbg6</v>
      </c>
      <c r="AJ822" s="6" t="str">
        <f t="shared" si="858"/>
        <v>smallback_6</v>
      </c>
      <c r="AK822" s="18">
        <f>[1]导表_副本怪物!G4280</f>
        <v>41710</v>
      </c>
      <c r="AL822" s="5" t="str">
        <f t="shared" si="730"/>
        <v>map6_2</v>
      </c>
    </row>
    <row r="823" spans="1:38" s="2" customFormat="1" x14ac:dyDescent="0.3">
      <c r="A823" s="6">
        <v>2</v>
      </c>
      <c r="B823" s="6" t="str">
        <f t="shared" si="786"/>
        <v>2-418</v>
      </c>
      <c r="C823" s="29" t="s">
        <v>492</v>
      </c>
      <c r="D823" s="6" t="s">
        <v>1395</v>
      </c>
      <c r="E823" s="6"/>
      <c r="F823" s="6"/>
      <c r="G823" s="6">
        <v>2</v>
      </c>
      <c r="H823" s="6">
        <v>417</v>
      </c>
      <c r="I823" s="6">
        <f t="shared" ca="1" si="783"/>
        <v>3760366</v>
      </c>
      <c r="J823" s="6">
        <f ca="1">(INT((VLOOKUP(C823*100+10*(G823-1),[1]导表_副本怪物!$B$4:$AK$100000,23,0)*20+(VLOOKUP(C823*100+10*(G823-1),[1]导表_副本怪物!$B$4:$AK$100000,31,0)+VLOOKUP(C823*100+10*(G823-1),[1]导表_副本怪物!$B$4:$AK$100000,32,0)+VLOOKUP(C823*100+10*(G823-1),[1]导表_副本怪物!$B$4:$AK$100000,33,0)+VLOOKUP(C823*100+10*(G823-1),[1]导表_副本怪物!$B$4:$AK$100000,34,0)+VLOOKUP(C823*100+10*(G823-1),[1]导表_副本怪物!$B$4:$AK$100000,35,0))*20)*1000)/1000)</f>
        <v>4423960</v>
      </c>
      <c r="K823" s="6"/>
      <c r="L823" s="6"/>
      <c r="M823" s="6">
        <v>1</v>
      </c>
      <c r="N823" s="12">
        <v>1</v>
      </c>
      <c r="O823" s="12"/>
      <c r="P823" s="6">
        <v>0</v>
      </c>
      <c r="Q823" s="6">
        <f t="shared" si="726"/>
        <v>41810</v>
      </c>
      <c r="R823" s="41">
        <f t="shared" si="727"/>
        <v>41801</v>
      </c>
      <c r="S823" s="41">
        <v>500</v>
      </c>
      <c r="T823" s="41">
        <f t="shared" si="787"/>
        <v>41802</v>
      </c>
      <c r="U823" s="41">
        <v>500</v>
      </c>
      <c r="V823" s="41">
        <f t="shared" si="788"/>
        <v>41803</v>
      </c>
      <c r="W823" s="41">
        <v>500</v>
      </c>
      <c r="X823" s="41">
        <f t="shared" si="809"/>
        <v>41804</v>
      </c>
      <c r="Y823" s="41">
        <v>500</v>
      </c>
      <c r="Z823" s="41">
        <f t="shared" si="810"/>
        <v>41805</v>
      </c>
      <c r="AA823" s="41">
        <v>500</v>
      </c>
      <c r="AB823" s="41">
        <f t="shared" si="811"/>
        <v>41806</v>
      </c>
      <c r="AC823" s="41">
        <v>500</v>
      </c>
      <c r="AD823" s="41">
        <f t="shared" si="820"/>
        <v>41807</v>
      </c>
      <c r="AE823" s="41">
        <v>1</v>
      </c>
      <c r="AF823" s="6"/>
      <c r="AG823" s="6"/>
      <c r="AH823" s="6">
        <f t="shared" ref="AH823" si="859">AH423</f>
        <v>6</v>
      </c>
      <c r="AI823" s="6" t="str">
        <f t="shared" ref="AI823:AJ823" si="860">AI423</f>
        <v>fightbg6</v>
      </c>
      <c r="AJ823" s="6" t="str">
        <f t="shared" si="860"/>
        <v>smallback_6</v>
      </c>
      <c r="AK823" s="18">
        <f>[1]导表_副本怪物!G4281</f>
        <v>41810</v>
      </c>
      <c r="AL823" s="5" t="str">
        <f t="shared" si="730"/>
        <v>map6_3</v>
      </c>
    </row>
    <row r="824" spans="1:38" s="2" customFormat="1" x14ac:dyDescent="0.3">
      <c r="A824" s="6">
        <v>2</v>
      </c>
      <c r="B824" s="6" t="str">
        <f t="shared" si="786"/>
        <v>2-419</v>
      </c>
      <c r="C824" s="29" t="s">
        <v>493</v>
      </c>
      <c r="D824" s="6" t="s">
        <v>1396</v>
      </c>
      <c r="E824" s="6"/>
      <c r="F824" s="6"/>
      <c r="G824" s="6">
        <v>2</v>
      </c>
      <c r="H824" s="6">
        <v>418</v>
      </c>
      <c r="I824" s="6">
        <f t="shared" ca="1" si="783"/>
        <v>3844414</v>
      </c>
      <c r="J824" s="6">
        <f ca="1">(INT((VLOOKUP(C824*100+10*(G824-1),[1]导表_副本怪物!$B$4:$AK$100000,23,0)*20+(VLOOKUP(C824*100+10*(G824-1),[1]导表_副本怪物!$B$4:$AK$100000,31,0)+VLOOKUP(C824*100+10*(G824-1),[1]导表_副本怪物!$B$4:$AK$100000,32,0)+VLOOKUP(C824*100+10*(G824-1),[1]导表_副本怪物!$B$4:$AK$100000,33,0)+VLOOKUP(C824*100+10*(G824-1),[1]导表_副本怪物!$B$4:$AK$100000,34,0)+VLOOKUP(C824*100+10*(G824-1),[1]导表_副本怪物!$B$4:$AK$100000,35,0))*20)*1000)/1000)</f>
        <v>4522840</v>
      </c>
      <c r="K824" s="6"/>
      <c r="L824" s="6"/>
      <c r="M824" s="6">
        <v>1</v>
      </c>
      <c r="N824" s="6">
        <v>1</v>
      </c>
      <c r="O824" s="6"/>
      <c r="P824" s="6">
        <v>0</v>
      </c>
      <c r="Q824" s="6">
        <f t="shared" si="726"/>
        <v>41910</v>
      </c>
      <c r="R824" s="41">
        <f t="shared" si="727"/>
        <v>41901</v>
      </c>
      <c r="S824" s="41">
        <v>500</v>
      </c>
      <c r="T824" s="41">
        <f t="shared" si="787"/>
        <v>41902</v>
      </c>
      <c r="U824" s="41">
        <v>500</v>
      </c>
      <c r="V824" s="41">
        <f t="shared" si="788"/>
        <v>41903</v>
      </c>
      <c r="W824" s="41">
        <v>500</v>
      </c>
      <c r="X824" s="41">
        <f t="shared" si="809"/>
        <v>41904</v>
      </c>
      <c r="Y824" s="41">
        <v>500</v>
      </c>
      <c r="Z824" s="41">
        <f t="shared" si="810"/>
        <v>41905</v>
      </c>
      <c r="AA824" s="41">
        <v>500</v>
      </c>
      <c r="AB824" s="41">
        <f t="shared" si="811"/>
        <v>41906</v>
      </c>
      <c r="AC824" s="41">
        <v>500</v>
      </c>
      <c r="AD824" s="41">
        <f t="shared" si="820"/>
        <v>41907</v>
      </c>
      <c r="AE824" s="41">
        <v>1</v>
      </c>
      <c r="AF824" s="6"/>
      <c r="AG824" s="6"/>
      <c r="AH824" s="6">
        <f t="shared" ref="AH824" si="861">AH424</f>
        <v>6</v>
      </c>
      <c r="AI824" s="6" t="str">
        <f t="shared" ref="AI824:AJ824" si="862">AI424</f>
        <v>fightbg6</v>
      </c>
      <c r="AJ824" s="6" t="str">
        <f t="shared" si="862"/>
        <v>smallback_6</v>
      </c>
      <c r="AK824" s="18">
        <f>[1]导表_副本怪物!G4282</f>
        <v>41910</v>
      </c>
      <c r="AL824" s="5" t="str">
        <f t="shared" si="730"/>
        <v>map6_4</v>
      </c>
    </row>
    <row r="825" spans="1:38" s="2" customFormat="1" x14ac:dyDescent="0.3">
      <c r="A825" s="6">
        <v>2</v>
      </c>
      <c r="B825" s="11" t="str">
        <f t="shared" si="786"/>
        <v>2-420</v>
      </c>
      <c r="C825" s="29" t="s">
        <v>494</v>
      </c>
      <c r="D825" s="6" t="s">
        <v>1397</v>
      </c>
      <c r="E825" s="6"/>
      <c r="F825" s="6"/>
      <c r="G825" s="11">
        <v>2</v>
      </c>
      <c r="H825" s="6">
        <v>419</v>
      </c>
      <c r="I825" s="6">
        <f t="shared" ca="1" si="783"/>
        <v>4258891</v>
      </c>
      <c r="J825" s="6">
        <f ca="1">(INT((VLOOKUP(C825*100+10*(G825-1),[1]导表_副本怪物!$B$4:$AK$100000,23,0)*20+(VLOOKUP(C825*100+10*(G825-1),[1]导表_副本怪物!$B$4:$AK$100000,31,0)+VLOOKUP(C825*100+10*(G825-1),[1]导表_副本怪物!$B$4:$AK$100000,32,0)+VLOOKUP(C825*100+10*(G825-1),[1]导表_副本怪物!$B$4:$AK$100000,33,0)+VLOOKUP(C825*100+10*(G825-1),[1]导表_副本怪物!$B$4:$AK$100000,34,0)+VLOOKUP(C825*100+10*(G825-1),[1]导表_副本怪物!$B$4:$AK$100000,35,0))*20)*1000)/1000)</f>
        <v>5010460</v>
      </c>
      <c r="K825" s="6"/>
      <c r="L825" s="6"/>
      <c r="M825" s="6">
        <v>1</v>
      </c>
      <c r="N825" s="6">
        <v>1</v>
      </c>
      <c r="O825" s="6"/>
      <c r="P825" s="6">
        <v>0</v>
      </c>
      <c r="Q825" s="6">
        <f t="shared" si="726"/>
        <v>42010</v>
      </c>
      <c r="R825" s="41">
        <f t="shared" si="727"/>
        <v>42001</v>
      </c>
      <c r="S825" s="41">
        <v>500</v>
      </c>
      <c r="T825" s="41">
        <f t="shared" si="787"/>
        <v>42002</v>
      </c>
      <c r="U825" s="41">
        <v>500</v>
      </c>
      <c r="V825" s="41">
        <f t="shared" si="788"/>
        <v>42003</v>
      </c>
      <c r="W825" s="41">
        <v>500</v>
      </c>
      <c r="X825" s="41">
        <f t="shared" si="809"/>
        <v>42004</v>
      </c>
      <c r="Y825" s="41">
        <v>500</v>
      </c>
      <c r="Z825" s="41">
        <f t="shared" si="810"/>
        <v>42005</v>
      </c>
      <c r="AA825" s="41">
        <v>500</v>
      </c>
      <c r="AB825" s="41">
        <f t="shared" si="811"/>
        <v>42006</v>
      </c>
      <c r="AC825" s="41">
        <v>500</v>
      </c>
      <c r="AD825" s="41">
        <f t="shared" si="820"/>
        <v>42007</v>
      </c>
      <c r="AE825" s="41">
        <v>1</v>
      </c>
      <c r="AF825" s="6"/>
      <c r="AG825" s="6"/>
      <c r="AH825" s="6">
        <f t="shared" ref="AH825" si="863">AH425</f>
        <v>6</v>
      </c>
      <c r="AI825" s="6" t="str">
        <f t="shared" ref="AI825:AJ825" si="864">AI425</f>
        <v>fightbg6</v>
      </c>
      <c r="AJ825" s="6" t="str">
        <f t="shared" si="864"/>
        <v>smallback_6</v>
      </c>
      <c r="AK825" s="18">
        <f>[1]导表_副本怪物!G4283</f>
        <v>42010</v>
      </c>
      <c r="AL825" s="5" t="str">
        <f t="shared" si="730"/>
        <v>map6_5</v>
      </c>
    </row>
    <row r="826" spans="1:38" s="2" customFormat="1" x14ac:dyDescent="0.3">
      <c r="A826" s="6">
        <v>2</v>
      </c>
      <c r="B826" s="6" t="str">
        <f t="shared" si="786"/>
        <v>2-421</v>
      </c>
      <c r="C826" s="29" t="s">
        <v>495</v>
      </c>
      <c r="D826" s="6" t="s">
        <v>1398</v>
      </c>
      <c r="E826" s="6"/>
      <c r="F826" s="6"/>
      <c r="G826" s="6">
        <v>2</v>
      </c>
      <c r="H826" s="6">
        <v>420</v>
      </c>
      <c r="I826" s="6">
        <f t="shared" ca="1" si="783"/>
        <v>3892847</v>
      </c>
      <c r="J826" s="6">
        <f ca="1">(INT((VLOOKUP(C826*100+10*(G826-1),[1]导表_副本怪物!$B$4:$AK$100000,23,0)*20+(VLOOKUP(C826*100+10*(G826-1),[1]导表_副本怪物!$B$4:$AK$100000,31,0)+VLOOKUP(C826*100+10*(G826-1),[1]导表_副本怪物!$B$4:$AK$100000,32,0)+VLOOKUP(C826*100+10*(G826-1),[1]导表_副本怪物!$B$4:$AK$100000,33,0)+VLOOKUP(C826*100+10*(G826-1),[1]导表_副本怪物!$B$4:$AK$100000,34,0)+VLOOKUP(C826*100+10*(G826-1),[1]导表_副本怪物!$B$4:$AK$100000,35,0))*20)*1000)/1000)</f>
        <v>4579820</v>
      </c>
      <c r="K826" s="12" t="s">
        <v>2108</v>
      </c>
      <c r="L826" s="12" t="s">
        <v>63</v>
      </c>
      <c r="M826" s="6">
        <v>1</v>
      </c>
      <c r="N826" s="12">
        <v>1</v>
      </c>
      <c r="O826" s="12"/>
      <c r="P826" s="6">
        <v>0</v>
      </c>
      <c r="Q826" s="6">
        <f t="shared" ref="Q826:Q889" si="865">Q426+10</f>
        <v>42110</v>
      </c>
      <c r="R826" s="41">
        <f t="shared" ref="R826:R889" si="866">R426</f>
        <v>42101</v>
      </c>
      <c r="S826" s="41">
        <v>500</v>
      </c>
      <c r="T826" s="41">
        <f t="shared" si="787"/>
        <v>42102</v>
      </c>
      <c r="U826" s="41">
        <v>500</v>
      </c>
      <c r="V826" s="41">
        <f t="shared" si="788"/>
        <v>42103</v>
      </c>
      <c r="W826" s="41">
        <v>500</v>
      </c>
      <c r="X826" s="41">
        <f t="shared" si="809"/>
        <v>42104</v>
      </c>
      <c r="Y826" s="41">
        <v>500</v>
      </c>
      <c r="Z826" s="41">
        <f t="shared" si="810"/>
        <v>42105</v>
      </c>
      <c r="AA826" s="41">
        <v>500</v>
      </c>
      <c r="AB826" s="41">
        <f t="shared" si="811"/>
        <v>42106</v>
      </c>
      <c r="AC826" s="41">
        <v>500</v>
      </c>
      <c r="AD826" s="41">
        <f t="shared" si="820"/>
        <v>42107</v>
      </c>
      <c r="AE826" s="41">
        <v>1</v>
      </c>
      <c r="AF826" s="6"/>
      <c r="AG826" s="6"/>
      <c r="AH826" s="6">
        <f t="shared" ref="AH826" si="867">AH426</f>
        <v>7</v>
      </c>
      <c r="AI826" s="6" t="str">
        <f t="shared" ref="AI826:AJ826" si="868">AI426</f>
        <v>fightbg7</v>
      </c>
      <c r="AJ826" s="6" t="str">
        <f t="shared" si="868"/>
        <v>smallback_7</v>
      </c>
      <c r="AK826" s="18">
        <f>[1]导表_副本怪物!G4284</f>
        <v>42110</v>
      </c>
      <c r="AL826" s="5" t="str">
        <f t="shared" ref="AL826:AL889" si="869">AL426</f>
        <v>map7_1</v>
      </c>
    </row>
    <row r="827" spans="1:38" s="2" customFormat="1" x14ac:dyDescent="0.3">
      <c r="A827" s="6">
        <v>2</v>
      </c>
      <c r="B827" s="6" t="str">
        <f t="shared" si="786"/>
        <v>2-422</v>
      </c>
      <c r="C827" s="29" t="s">
        <v>496</v>
      </c>
      <c r="D827" s="6" t="s">
        <v>1399</v>
      </c>
      <c r="E827" s="6"/>
      <c r="F827" s="6"/>
      <c r="G827" s="6">
        <v>2</v>
      </c>
      <c r="H827" s="6">
        <v>421</v>
      </c>
      <c r="I827" s="6">
        <f t="shared" ca="1" si="783"/>
        <v>3984358</v>
      </c>
      <c r="J827" s="6">
        <f ca="1">(INT((VLOOKUP(C827*100+10*(G827-1),[1]导表_副本怪物!$B$4:$AK$100000,23,0)*20+(VLOOKUP(C827*100+10*(G827-1),[1]导表_副本怪物!$B$4:$AK$100000,31,0)+VLOOKUP(C827*100+10*(G827-1),[1]导表_副本怪物!$B$4:$AK$100000,32,0)+VLOOKUP(C827*100+10*(G827-1),[1]导表_副本怪物!$B$4:$AK$100000,33,0)+VLOOKUP(C827*100+10*(G827-1),[1]导表_副本怪物!$B$4:$AK$100000,34,0)+VLOOKUP(C827*100+10*(G827-1),[1]导表_副本怪物!$B$4:$AK$100000,35,0))*20)*1000)/1000)</f>
        <v>4687480</v>
      </c>
      <c r="K827" s="6"/>
      <c r="L827" s="6"/>
      <c r="M827" s="6">
        <v>1</v>
      </c>
      <c r="N827" s="6">
        <v>1</v>
      </c>
      <c r="O827" s="6"/>
      <c r="P827" s="6">
        <v>0</v>
      </c>
      <c r="Q827" s="6">
        <f t="shared" si="865"/>
        <v>42210</v>
      </c>
      <c r="R827" s="41">
        <f t="shared" si="866"/>
        <v>42201</v>
      </c>
      <c r="S827" s="41">
        <v>500</v>
      </c>
      <c r="T827" s="41">
        <f t="shared" si="787"/>
        <v>42202</v>
      </c>
      <c r="U827" s="41">
        <v>500</v>
      </c>
      <c r="V827" s="41">
        <f t="shared" si="788"/>
        <v>42203</v>
      </c>
      <c r="W827" s="41">
        <v>500</v>
      </c>
      <c r="X827" s="41">
        <f t="shared" si="809"/>
        <v>42204</v>
      </c>
      <c r="Y827" s="41">
        <v>500</v>
      </c>
      <c r="Z827" s="41">
        <f t="shared" si="810"/>
        <v>42205</v>
      </c>
      <c r="AA827" s="41">
        <v>500</v>
      </c>
      <c r="AB827" s="41">
        <f t="shared" si="811"/>
        <v>42206</v>
      </c>
      <c r="AC827" s="41">
        <v>500</v>
      </c>
      <c r="AD827" s="41">
        <f t="shared" si="820"/>
        <v>42207</v>
      </c>
      <c r="AE827" s="41">
        <v>1</v>
      </c>
      <c r="AF827" s="6"/>
      <c r="AG827" s="6"/>
      <c r="AH827" s="6">
        <f t="shared" ref="AH827" si="870">AH427</f>
        <v>7</v>
      </c>
      <c r="AI827" s="6" t="str">
        <f t="shared" ref="AI827:AJ827" si="871">AI427</f>
        <v>fightbg7</v>
      </c>
      <c r="AJ827" s="6" t="str">
        <f t="shared" si="871"/>
        <v>smallback_7</v>
      </c>
      <c r="AK827" s="18">
        <f>[1]导表_副本怪物!G4285</f>
        <v>42210</v>
      </c>
      <c r="AL827" s="5" t="str">
        <f t="shared" si="869"/>
        <v>map7_2</v>
      </c>
    </row>
    <row r="828" spans="1:38" s="2" customFormat="1" x14ac:dyDescent="0.3">
      <c r="A828" s="6">
        <v>2</v>
      </c>
      <c r="B828" s="6" t="str">
        <f t="shared" si="786"/>
        <v>2-423</v>
      </c>
      <c r="C828" s="29" t="s">
        <v>497</v>
      </c>
      <c r="D828" s="6" t="s">
        <v>1400</v>
      </c>
      <c r="E828" s="6"/>
      <c r="F828" s="6"/>
      <c r="G828" s="6">
        <v>2</v>
      </c>
      <c r="H828" s="6">
        <v>422</v>
      </c>
      <c r="I828" s="6">
        <f t="shared" ca="1" si="783"/>
        <v>4075903</v>
      </c>
      <c r="J828" s="6">
        <f ca="1">(INT((VLOOKUP(C828*100+10*(G828-1),[1]导表_副本怪物!$B$4:$AK$100000,23,0)*20+(VLOOKUP(C828*100+10*(G828-1),[1]导表_副本怪物!$B$4:$AK$100000,31,0)+VLOOKUP(C828*100+10*(G828-1),[1]导表_副本怪物!$B$4:$AK$100000,32,0)+VLOOKUP(C828*100+10*(G828-1),[1]导表_副本怪物!$B$4:$AK$100000,33,0)+VLOOKUP(C828*100+10*(G828-1),[1]导表_副本怪物!$B$4:$AK$100000,34,0)+VLOOKUP(C828*100+10*(G828-1),[1]导表_副本怪物!$B$4:$AK$100000,35,0))*20)*1000)/1000)</f>
        <v>4795180</v>
      </c>
      <c r="K828" s="6"/>
      <c r="L828" s="6"/>
      <c r="M828" s="6">
        <v>1</v>
      </c>
      <c r="N828" s="6">
        <v>1</v>
      </c>
      <c r="O828" s="6"/>
      <c r="P828" s="6">
        <v>0</v>
      </c>
      <c r="Q828" s="6">
        <f t="shared" si="865"/>
        <v>42310</v>
      </c>
      <c r="R828" s="41">
        <f t="shared" si="866"/>
        <v>42301</v>
      </c>
      <c r="S828" s="41">
        <v>500</v>
      </c>
      <c r="T828" s="41">
        <f t="shared" si="787"/>
        <v>42302</v>
      </c>
      <c r="U828" s="41">
        <v>500</v>
      </c>
      <c r="V828" s="41">
        <f t="shared" si="788"/>
        <v>42303</v>
      </c>
      <c r="W828" s="41">
        <v>500</v>
      </c>
      <c r="X828" s="41">
        <f t="shared" si="809"/>
        <v>42304</v>
      </c>
      <c r="Y828" s="41">
        <v>500</v>
      </c>
      <c r="Z828" s="41">
        <f t="shared" si="810"/>
        <v>42305</v>
      </c>
      <c r="AA828" s="41">
        <v>500</v>
      </c>
      <c r="AB828" s="41">
        <f t="shared" si="811"/>
        <v>42306</v>
      </c>
      <c r="AC828" s="41">
        <v>500</v>
      </c>
      <c r="AD828" s="41">
        <f t="shared" si="820"/>
        <v>42307</v>
      </c>
      <c r="AE828" s="41">
        <v>1</v>
      </c>
      <c r="AF828" s="6"/>
      <c r="AG828" s="6"/>
      <c r="AH828" s="6">
        <f t="shared" ref="AH828" si="872">AH428</f>
        <v>7</v>
      </c>
      <c r="AI828" s="6" t="str">
        <f t="shared" ref="AI828:AJ828" si="873">AI428</f>
        <v>fightbg7</v>
      </c>
      <c r="AJ828" s="6" t="str">
        <f t="shared" si="873"/>
        <v>smallback_7</v>
      </c>
      <c r="AK828" s="18">
        <f>[1]导表_副本怪物!G4286</f>
        <v>42310</v>
      </c>
      <c r="AL828" s="5" t="str">
        <f t="shared" si="869"/>
        <v>map7_3</v>
      </c>
    </row>
    <row r="829" spans="1:38" s="2" customFormat="1" x14ac:dyDescent="0.3">
      <c r="A829" s="6">
        <v>2</v>
      </c>
      <c r="B829" s="6" t="str">
        <f t="shared" si="786"/>
        <v>2-424</v>
      </c>
      <c r="C829" s="29" t="s">
        <v>498</v>
      </c>
      <c r="D829" s="6" t="s">
        <v>1401</v>
      </c>
      <c r="E829" s="6"/>
      <c r="F829" s="6"/>
      <c r="G829" s="6">
        <v>2</v>
      </c>
      <c r="H829" s="6">
        <v>423</v>
      </c>
      <c r="I829" s="6">
        <f t="shared" ca="1" si="783"/>
        <v>4167380</v>
      </c>
      <c r="J829" s="6">
        <f ca="1">(INT((VLOOKUP(C829*100+10*(G829-1),[1]导表_副本怪物!$B$4:$AK$100000,23,0)*20+(VLOOKUP(C829*100+10*(G829-1),[1]导表_副本怪物!$B$4:$AK$100000,31,0)+VLOOKUP(C829*100+10*(G829-1),[1]导表_副本怪物!$B$4:$AK$100000,32,0)+VLOOKUP(C829*100+10*(G829-1),[1]导表_副本怪物!$B$4:$AK$100000,33,0)+VLOOKUP(C829*100+10*(G829-1),[1]导表_副本怪物!$B$4:$AK$100000,34,0)+VLOOKUP(C829*100+10*(G829-1),[1]导表_副本怪物!$B$4:$AK$100000,35,0))*20)*1000)/1000)</f>
        <v>4902800</v>
      </c>
      <c r="K829" s="6"/>
      <c r="L829" s="6"/>
      <c r="M829" s="6">
        <v>1</v>
      </c>
      <c r="N829" s="12">
        <v>1</v>
      </c>
      <c r="O829" s="12"/>
      <c r="P829" s="6">
        <v>0</v>
      </c>
      <c r="Q829" s="6">
        <f t="shared" si="865"/>
        <v>42410</v>
      </c>
      <c r="R829" s="41">
        <f t="shared" si="866"/>
        <v>42401</v>
      </c>
      <c r="S829" s="41">
        <v>500</v>
      </c>
      <c r="T829" s="41">
        <f t="shared" si="787"/>
        <v>42402</v>
      </c>
      <c r="U829" s="41">
        <v>500</v>
      </c>
      <c r="V829" s="41">
        <f t="shared" si="788"/>
        <v>42403</v>
      </c>
      <c r="W829" s="41">
        <v>500</v>
      </c>
      <c r="X829" s="41">
        <f t="shared" si="809"/>
        <v>42404</v>
      </c>
      <c r="Y829" s="41">
        <v>500</v>
      </c>
      <c r="Z829" s="41">
        <f t="shared" si="810"/>
        <v>42405</v>
      </c>
      <c r="AA829" s="41">
        <v>500</v>
      </c>
      <c r="AB829" s="41">
        <f t="shared" si="811"/>
        <v>42406</v>
      </c>
      <c r="AC829" s="41">
        <v>500</v>
      </c>
      <c r="AD829" s="41">
        <f t="shared" si="820"/>
        <v>42407</v>
      </c>
      <c r="AE829" s="41">
        <v>1</v>
      </c>
      <c r="AF829" s="6"/>
      <c r="AG829" s="6"/>
      <c r="AH829" s="6">
        <f t="shared" ref="AH829" si="874">AH429</f>
        <v>7</v>
      </c>
      <c r="AI829" s="6" t="str">
        <f t="shared" ref="AI829:AJ829" si="875">AI429</f>
        <v>fightbg7</v>
      </c>
      <c r="AJ829" s="6" t="str">
        <f t="shared" si="875"/>
        <v>smallback_7</v>
      </c>
      <c r="AK829" s="18">
        <f>[1]导表_副本怪物!G4287</f>
        <v>42410</v>
      </c>
      <c r="AL829" s="5" t="str">
        <f t="shared" si="869"/>
        <v>map7_4</v>
      </c>
    </row>
    <row r="830" spans="1:38" s="2" customFormat="1" x14ac:dyDescent="0.3">
      <c r="A830" s="6">
        <v>2</v>
      </c>
      <c r="B830" s="11" t="str">
        <f t="shared" si="786"/>
        <v>2-425</v>
      </c>
      <c r="C830" s="29" t="s">
        <v>499</v>
      </c>
      <c r="D830" s="6" t="s">
        <v>1402</v>
      </c>
      <c r="E830" s="6"/>
      <c r="F830" s="6"/>
      <c r="G830" s="11">
        <v>2</v>
      </c>
      <c r="H830" s="6">
        <v>424</v>
      </c>
      <c r="I830" s="6">
        <f t="shared" ca="1" si="783"/>
        <v>4614157</v>
      </c>
      <c r="J830" s="6">
        <f ca="1">(INT((VLOOKUP(C830*100+10*(G830-1),[1]导表_副本怪物!$B$4:$AK$100000,23,0)*20+(VLOOKUP(C830*100+10*(G830-1),[1]导表_副本怪物!$B$4:$AK$100000,31,0)+VLOOKUP(C830*100+10*(G830-1),[1]导表_副本怪物!$B$4:$AK$100000,32,0)+VLOOKUP(C830*100+10*(G830-1),[1]导表_副本怪物!$B$4:$AK$100000,33,0)+VLOOKUP(C830*100+10*(G830-1),[1]导表_副本怪物!$B$4:$AK$100000,34,0)+VLOOKUP(C830*100+10*(G830-1),[1]导表_副本怪物!$B$4:$AK$100000,35,0))*20)*1000)/1000)</f>
        <v>5428420</v>
      </c>
      <c r="K830" s="6"/>
      <c r="L830" s="6"/>
      <c r="M830" s="6">
        <v>1</v>
      </c>
      <c r="N830" s="6">
        <v>1</v>
      </c>
      <c r="O830" s="6"/>
      <c r="P830" s="6">
        <v>0</v>
      </c>
      <c r="Q830" s="6">
        <f t="shared" si="865"/>
        <v>42510</v>
      </c>
      <c r="R830" s="41">
        <f t="shared" si="866"/>
        <v>42501</v>
      </c>
      <c r="S830" s="41">
        <v>500</v>
      </c>
      <c r="T830" s="41">
        <f t="shared" si="787"/>
        <v>42502</v>
      </c>
      <c r="U830" s="41">
        <v>500</v>
      </c>
      <c r="V830" s="41">
        <f t="shared" si="788"/>
        <v>42503</v>
      </c>
      <c r="W830" s="41">
        <v>500</v>
      </c>
      <c r="X830" s="41">
        <f t="shared" si="809"/>
        <v>42504</v>
      </c>
      <c r="Y830" s="41">
        <v>500</v>
      </c>
      <c r="Z830" s="41">
        <f t="shared" si="810"/>
        <v>42505</v>
      </c>
      <c r="AA830" s="41">
        <v>500</v>
      </c>
      <c r="AB830" s="41">
        <f t="shared" si="811"/>
        <v>42506</v>
      </c>
      <c r="AC830" s="41">
        <v>500</v>
      </c>
      <c r="AD830" s="41">
        <f t="shared" si="820"/>
        <v>42507</v>
      </c>
      <c r="AE830" s="41">
        <v>1</v>
      </c>
      <c r="AF830" s="6"/>
      <c r="AG830" s="6"/>
      <c r="AH830" s="6">
        <f t="shared" ref="AH830" si="876">AH430</f>
        <v>7</v>
      </c>
      <c r="AI830" s="6" t="str">
        <f t="shared" ref="AI830:AJ830" si="877">AI430</f>
        <v>fightbg7</v>
      </c>
      <c r="AJ830" s="6" t="str">
        <f t="shared" si="877"/>
        <v>smallback_7</v>
      </c>
      <c r="AK830" s="18">
        <f>[1]导表_副本怪物!G4288</f>
        <v>42510</v>
      </c>
      <c r="AL830" s="5" t="str">
        <f t="shared" si="869"/>
        <v>map7_5</v>
      </c>
    </row>
    <row r="831" spans="1:38" s="2" customFormat="1" x14ac:dyDescent="0.3">
      <c r="A831" s="6">
        <v>2</v>
      </c>
      <c r="B831" s="6" t="str">
        <f t="shared" si="786"/>
        <v>2-426</v>
      </c>
      <c r="C831" s="29" t="s">
        <v>500</v>
      </c>
      <c r="D831" s="6" t="s">
        <v>1403</v>
      </c>
      <c r="E831" s="6"/>
      <c r="F831" s="6"/>
      <c r="G831" s="6">
        <v>2</v>
      </c>
      <c r="H831" s="6">
        <v>425</v>
      </c>
      <c r="I831" s="6">
        <f t="shared" ca="1" si="783"/>
        <v>4216136</v>
      </c>
      <c r="J831" s="6">
        <f ca="1">(INT((VLOOKUP(C831*100+10*(G831-1),[1]导表_副本怪物!$B$4:$AK$100000,23,0)*20+(VLOOKUP(C831*100+10*(G831-1),[1]导表_副本怪物!$B$4:$AK$100000,31,0)+VLOOKUP(C831*100+10*(G831-1),[1]导表_副本怪物!$B$4:$AK$100000,32,0)+VLOOKUP(C831*100+10*(G831-1),[1]导表_副本怪物!$B$4:$AK$100000,33,0)+VLOOKUP(C831*100+10*(G831-1),[1]导表_副本怪物!$B$4:$AK$100000,34,0)+VLOOKUP(C831*100+10*(G831-1),[1]导表_副本怪物!$B$4:$AK$100000,35,0))*20)*1000)/1000)</f>
        <v>4960160</v>
      </c>
      <c r="K831" s="12" t="s">
        <v>2109</v>
      </c>
      <c r="L831" s="12" t="s">
        <v>63</v>
      </c>
      <c r="M831" s="6">
        <v>1</v>
      </c>
      <c r="N831" s="6">
        <v>1</v>
      </c>
      <c r="O831" s="6"/>
      <c r="P831" s="6">
        <v>0</v>
      </c>
      <c r="Q831" s="6">
        <f t="shared" si="865"/>
        <v>42610</v>
      </c>
      <c r="R831" s="41">
        <f t="shared" si="866"/>
        <v>42601</v>
      </c>
      <c r="S831" s="41">
        <v>500</v>
      </c>
      <c r="T831" s="41">
        <f t="shared" si="787"/>
        <v>42602</v>
      </c>
      <c r="U831" s="41">
        <v>500</v>
      </c>
      <c r="V831" s="41">
        <f t="shared" si="788"/>
        <v>42603</v>
      </c>
      <c r="W831" s="41">
        <v>500</v>
      </c>
      <c r="X831" s="41">
        <f t="shared" si="809"/>
        <v>42604</v>
      </c>
      <c r="Y831" s="41">
        <v>500</v>
      </c>
      <c r="Z831" s="41">
        <f t="shared" si="810"/>
        <v>42605</v>
      </c>
      <c r="AA831" s="41">
        <v>500</v>
      </c>
      <c r="AB831" s="41">
        <f t="shared" si="811"/>
        <v>42606</v>
      </c>
      <c r="AC831" s="41">
        <v>500</v>
      </c>
      <c r="AD831" s="41">
        <f t="shared" si="820"/>
        <v>42607</v>
      </c>
      <c r="AE831" s="41">
        <v>1</v>
      </c>
      <c r="AF831" s="6"/>
      <c r="AG831" s="6"/>
      <c r="AH831" s="6">
        <f t="shared" ref="AH831" si="878">AH431</f>
        <v>7</v>
      </c>
      <c r="AI831" s="6" t="str">
        <f t="shared" ref="AI831:AJ831" si="879">AI431</f>
        <v>fightbg7</v>
      </c>
      <c r="AJ831" s="6" t="str">
        <f t="shared" si="879"/>
        <v>smallback_7</v>
      </c>
      <c r="AK831" s="18">
        <f>[1]导表_副本怪物!G4289</f>
        <v>42610</v>
      </c>
      <c r="AL831" s="5" t="str">
        <f t="shared" si="869"/>
        <v>map7_1</v>
      </c>
    </row>
    <row r="832" spans="1:38" s="2" customFormat="1" x14ac:dyDescent="0.3">
      <c r="A832" s="6">
        <v>2</v>
      </c>
      <c r="B832" s="6" t="str">
        <f t="shared" si="786"/>
        <v>2-427</v>
      </c>
      <c r="C832" s="29" t="s">
        <v>501</v>
      </c>
      <c r="D832" s="6" t="s">
        <v>1404</v>
      </c>
      <c r="E832" s="6"/>
      <c r="F832" s="6"/>
      <c r="G832" s="6">
        <v>2</v>
      </c>
      <c r="H832" s="6">
        <v>426</v>
      </c>
      <c r="I832" s="6">
        <f t="shared" ca="1" si="783"/>
        <v>4315671</v>
      </c>
      <c r="J832" s="6">
        <f ca="1">(INT((VLOOKUP(C832*100+10*(G832-1),[1]导表_副本怪物!$B$4:$AK$100000,23,0)*20+(VLOOKUP(C832*100+10*(G832-1),[1]导表_副本怪物!$B$4:$AK$100000,31,0)+VLOOKUP(C832*100+10*(G832-1),[1]导表_副本怪物!$B$4:$AK$100000,32,0)+VLOOKUP(C832*100+10*(G832-1),[1]导表_副本怪物!$B$4:$AK$100000,33,0)+VLOOKUP(C832*100+10*(G832-1),[1]导表_副本怪物!$B$4:$AK$100000,34,0)+VLOOKUP(C832*100+10*(G832-1),[1]导表_副本怪物!$B$4:$AK$100000,35,0))*20)*1000)/1000)</f>
        <v>5077260</v>
      </c>
      <c r="K832" s="6"/>
      <c r="L832" s="6"/>
      <c r="M832" s="6">
        <v>1</v>
      </c>
      <c r="N832" s="12">
        <v>1</v>
      </c>
      <c r="O832" s="12"/>
      <c r="P832" s="6">
        <v>0</v>
      </c>
      <c r="Q832" s="6">
        <f t="shared" si="865"/>
        <v>42710</v>
      </c>
      <c r="R832" s="41">
        <f t="shared" si="866"/>
        <v>42701</v>
      </c>
      <c r="S832" s="41">
        <v>500</v>
      </c>
      <c r="T832" s="41">
        <f t="shared" si="787"/>
        <v>42702</v>
      </c>
      <c r="U832" s="41">
        <v>500</v>
      </c>
      <c r="V832" s="41">
        <f t="shared" si="788"/>
        <v>42703</v>
      </c>
      <c r="W832" s="41">
        <v>500</v>
      </c>
      <c r="X832" s="41">
        <f t="shared" si="809"/>
        <v>42704</v>
      </c>
      <c r="Y832" s="41">
        <v>500</v>
      </c>
      <c r="Z832" s="41">
        <f t="shared" si="810"/>
        <v>42705</v>
      </c>
      <c r="AA832" s="41">
        <v>500</v>
      </c>
      <c r="AB832" s="41">
        <f t="shared" si="811"/>
        <v>42706</v>
      </c>
      <c r="AC832" s="41">
        <v>500</v>
      </c>
      <c r="AD832" s="41">
        <f t="shared" si="820"/>
        <v>42707</v>
      </c>
      <c r="AE832" s="41">
        <v>1</v>
      </c>
      <c r="AF832" s="6"/>
      <c r="AG832" s="6"/>
      <c r="AH832" s="6">
        <f t="shared" ref="AH832" si="880">AH432</f>
        <v>7</v>
      </c>
      <c r="AI832" s="6" t="str">
        <f t="shared" ref="AI832:AJ832" si="881">AI432</f>
        <v>fightbg7</v>
      </c>
      <c r="AJ832" s="6" t="str">
        <f t="shared" si="881"/>
        <v>smallback_7</v>
      </c>
      <c r="AK832" s="18">
        <f>[1]导表_副本怪物!G4290</f>
        <v>42710</v>
      </c>
      <c r="AL832" s="5" t="str">
        <f t="shared" si="869"/>
        <v>map7_2</v>
      </c>
    </row>
    <row r="833" spans="1:38" s="2" customFormat="1" x14ac:dyDescent="0.3">
      <c r="A833" s="6">
        <v>2</v>
      </c>
      <c r="B833" s="6" t="str">
        <f t="shared" si="786"/>
        <v>2-428</v>
      </c>
      <c r="C833" s="29" t="s">
        <v>502</v>
      </c>
      <c r="D833" s="6" t="s">
        <v>1405</v>
      </c>
      <c r="E833" s="6"/>
      <c r="F833" s="6"/>
      <c r="G833" s="6">
        <v>2</v>
      </c>
      <c r="H833" s="6">
        <v>427</v>
      </c>
      <c r="I833" s="6">
        <f t="shared" ca="1" si="783"/>
        <v>4415172</v>
      </c>
      <c r="J833" s="6">
        <f ca="1">(INT((VLOOKUP(C833*100+10*(G833-1),[1]导表_副本怪物!$B$4:$AK$100000,23,0)*20+(VLOOKUP(C833*100+10*(G833-1),[1]导表_副本怪物!$B$4:$AK$100000,31,0)+VLOOKUP(C833*100+10*(G833-1),[1]导表_副本怪物!$B$4:$AK$100000,32,0)+VLOOKUP(C833*100+10*(G833-1),[1]导表_副本怪物!$B$4:$AK$100000,33,0)+VLOOKUP(C833*100+10*(G833-1),[1]导表_副本怪物!$B$4:$AK$100000,34,0)+VLOOKUP(C833*100+10*(G833-1),[1]导表_副本怪物!$B$4:$AK$100000,35,0))*20)*1000)/1000)</f>
        <v>5194320</v>
      </c>
      <c r="K833" s="6"/>
      <c r="L833" s="6"/>
      <c r="M833" s="6">
        <v>1</v>
      </c>
      <c r="N833" s="6">
        <v>1</v>
      </c>
      <c r="O833" s="6"/>
      <c r="P833" s="6">
        <v>0</v>
      </c>
      <c r="Q833" s="6">
        <f t="shared" si="865"/>
        <v>42810</v>
      </c>
      <c r="R833" s="41">
        <f t="shared" si="866"/>
        <v>42801</v>
      </c>
      <c r="S833" s="41">
        <v>500</v>
      </c>
      <c r="T833" s="41">
        <f t="shared" si="787"/>
        <v>42802</v>
      </c>
      <c r="U833" s="41">
        <v>500</v>
      </c>
      <c r="V833" s="41">
        <f t="shared" si="788"/>
        <v>42803</v>
      </c>
      <c r="W833" s="41">
        <v>500</v>
      </c>
      <c r="X833" s="41">
        <f t="shared" si="809"/>
        <v>42804</v>
      </c>
      <c r="Y833" s="41">
        <v>500</v>
      </c>
      <c r="Z833" s="41">
        <f t="shared" si="810"/>
        <v>42805</v>
      </c>
      <c r="AA833" s="41">
        <v>500</v>
      </c>
      <c r="AB833" s="41">
        <f t="shared" si="811"/>
        <v>42806</v>
      </c>
      <c r="AC833" s="41">
        <v>500</v>
      </c>
      <c r="AD833" s="41">
        <f t="shared" si="820"/>
        <v>42807</v>
      </c>
      <c r="AE833" s="41">
        <v>1</v>
      </c>
      <c r="AF833" s="6"/>
      <c r="AG833" s="6"/>
      <c r="AH833" s="6">
        <f t="shared" ref="AH833" si="882">AH433</f>
        <v>7</v>
      </c>
      <c r="AI833" s="6" t="str">
        <f t="shared" ref="AI833:AJ833" si="883">AI433</f>
        <v>fightbg7</v>
      </c>
      <c r="AJ833" s="6" t="str">
        <f t="shared" si="883"/>
        <v>smallback_7</v>
      </c>
      <c r="AK833" s="18">
        <f>[1]导表_副本怪物!G4291</f>
        <v>42810</v>
      </c>
      <c r="AL833" s="5" t="str">
        <f t="shared" si="869"/>
        <v>map7_3</v>
      </c>
    </row>
    <row r="834" spans="1:38" s="2" customFormat="1" x14ac:dyDescent="0.3">
      <c r="A834" s="6">
        <v>2</v>
      </c>
      <c r="B834" s="6" t="str">
        <f t="shared" si="786"/>
        <v>2-429</v>
      </c>
      <c r="C834" s="29" t="s">
        <v>503</v>
      </c>
      <c r="D834" s="6" t="s">
        <v>1406</v>
      </c>
      <c r="E834" s="6"/>
      <c r="F834" s="6"/>
      <c r="G834" s="6">
        <v>2</v>
      </c>
      <c r="H834" s="6">
        <v>428</v>
      </c>
      <c r="I834" s="6">
        <f t="shared" ca="1" si="783"/>
        <v>4514690</v>
      </c>
      <c r="J834" s="6">
        <f ca="1">(INT((VLOOKUP(C834*100+10*(G834-1),[1]导表_副本怪物!$B$4:$AK$100000,23,0)*20+(VLOOKUP(C834*100+10*(G834-1),[1]导表_副本怪物!$B$4:$AK$100000,31,0)+VLOOKUP(C834*100+10*(G834-1),[1]导表_副本怪物!$B$4:$AK$100000,32,0)+VLOOKUP(C834*100+10*(G834-1),[1]导表_副本怪物!$B$4:$AK$100000,33,0)+VLOOKUP(C834*100+10*(G834-1),[1]导表_副本怪物!$B$4:$AK$100000,34,0)+VLOOKUP(C834*100+10*(G834-1),[1]导表_副本怪物!$B$4:$AK$100000,35,0))*20)*1000)/1000)</f>
        <v>5311400</v>
      </c>
      <c r="K834" s="6"/>
      <c r="L834" s="6"/>
      <c r="M834" s="6">
        <v>1</v>
      </c>
      <c r="N834" s="6">
        <v>1</v>
      </c>
      <c r="O834" s="6"/>
      <c r="P834" s="6">
        <v>0</v>
      </c>
      <c r="Q834" s="6">
        <f t="shared" si="865"/>
        <v>42910</v>
      </c>
      <c r="R834" s="41">
        <f t="shared" si="866"/>
        <v>42901</v>
      </c>
      <c r="S834" s="41">
        <v>500</v>
      </c>
      <c r="T834" s="41">
        <f t="shared" si="787"/>
        <v>42902</v>
      </c>
      <c r="U834" s="41">
        <v>500</v>
      </c>
      <c r="V834" s="41">
        <f t="shared" si="788"/>
        <v>42903</v>
      </c>
      <c r="W834" s="41">
        <v>500</v>
      </c>
      <c r="X834" s="41">
        <f t="shared" si="809"/>
        <v>42904</v>
      </c>
      <c r="Y834" s="41">
        <v>500</v>
      </c>
      <c r="Z834" s="41">
        <f t="shared" si="810"/>
        <v>42905</v>
      </c>
      <c r="AA834" s="41">
        <v>500</v>
      </c>
      <c r="AB834" s="41">
        <f t="shared" si="811"/>
        <v>42906</v>
      </c>
      <c r="AC834" s="41">
        <v>500</v>
      </c>
      <c r="AD834" s="41">
        <f t="shared" si="820"/>
        <v>42907</v>
      </c>
      <c r="AE834" s="41">
        <v>1</v>
      </c>
      <c r="AF834" s="6"/>
      <c r="AG834" s="6"/>
      <c r="AH834" s="6">
        <f t="shared" ref="AH834" si="884">AH434</f>
        <v>7</v>
      </c>
      <c r="AI834" s="6" t="str">
        <f t="shared" ref="AI834:AJ834" si="885">AI434</f>
        <v>fightbg7</v>
      </c>
      <c r="AJ834" s="6" t="str">
        <f t="shared" si="885"/>
        <v>smallback_7</v>
      </c>
      <c r="AK834" s="18">
        <f>[1]导表_副本怪物!G4292</f>
        <v>42910</v>
      </c>
      <c r="AL834" s="5" t="str">
        <f t="shared" si="869"/>
        <v>map7_4</v>
      </c>
    </row>
    <row r="835" spans="1:38" s="2" customFormat="1" x14ac:dyDescent="0.3">
      <c r="A835" s="6">
        <v>2</v>
      </c>
      <c r="B835" s="11" t="str">
        <f t="shared" si="786"/>
        <v>2-430</v>
      </c>
      <c r="C835" s="29" t="s">
        <v>504</v>
      </c>
      <c r="D835" s="6" t="s">
        <v>1407</v>
      </c>
      <c r="E835" s="6"/>
      <c r="F835" s="6"/>
      <c r="G835" s="11">
        <v>2</v>
      </c>
      <c r="H835" s="6">
        <v>429</v>
      </c>
      <c r="I835" s="6">
        <f t="shared" ca="1" si="783"/>
        <v>4995382</v>
      </c>
      <c r="J835" s="6">
        <f ca="1">(INT((VLOOKUP(C835*100+10*(G835-1),[1]导表_副本怪物!$B$4:$AK$100000,23,0)*20+(VLOOKUP(C835*100+10*(G835-1),[1]导表_副本怪物!$B$4:$AK$100000,31,0)+VLOOKUP(C835*100+10*(G835-1),[1]导表_副本怪物!$B$4:$AK$100000,32,0)+VLOOKUP(C835*100+10*(G835-1),[1]导表_副本怪物!$B$4:$AK$100000,33,0)+VLOOKUP(C835*100+10*(G835-1),[1]导表_副本怪物!$B$4:$AK$100000,34,0)+VLOOKUP(C835*100+10*(G835-1),[1]导表_副本怪物!$B$4:$AK$100000,35,0))*20)*1000)/1000)</f>
        <v>5876920</v>
      </c>
      <c r="K835" s="6"/>
      <c r="L835" s="6"/>
      <c r="M835" s="6">
        <v>1</v>
      </c>
      <c r="N835" s="12">
        <v>1</v>
      </c>
      <c r="O835" s="12"/>
      <c r="P835" s="6">
        <v>0</v>
      </c>
      <c r="Q835" s="6">
        <f t="shared" si="865"/>
        <v>43010</v>
      </c>
      <c r="R835" s="41">
        <f t="shared" si="866"/>
        <v>43001</v>
      </c>
      <c r="S835" s="41">
        <v>500</v>
      </c>
      <c r="T835" s="41">
        <f t="shared" si="787"/>
        <v>43002</v>
      </c>
      <c r="U835" s="41">
        <v>500</v>
      </c>
      <c r="V835" s="41">
        <f t="shared" si="788"/>
        <v>43003</v>
      </c>
      <c r="W835" s="41">
        <v>500</v>
      </c>
      <c r="X835" s="41">
        <f t="shared" si="809"/>
        <v>43004</v>
      </c>
      <c r="Y835" s="41">
        <v>500</v>
      </c>
      <c r="Z835" s="41">
        <f t="shared" si="810"/>
        <v>43005</v>
      </c>
      <c r="AA835" s="41">
        <v>500</v>
      </c>
      <c r="AB835" s="41">
        <f t="shared" si="811"/>
        <v>43006</v>
      </c>
      <c r="AC835" s="41">
        <v>500</v>
      </c>
      <c r="AD835" s="41">
        <f t="shared" si="820"/>
        <v>43007</v>
      </c>
      <c r="AE835" s="41">
        <v>1</v>
      </c>
      <c r="AF835" s="6"/>
      <c r="AG835" s="6"/>
      <c r="AH835" s="6">
        <f t="shared" ref="AH835" si="886">AH435</f>
        <v>7</v>
      </c>
      <c r="AI835" s="6" t="str">
        <f t="shared" ref="AI835:AJ835" si="887">AI435</f>
        <v>fightbg7</v>
      </c>
      <c r="AJ835" s="6" t="str">
        <f t="shared" si="887"/>
        <v>smallback_7</v>
      </c>
      <c r="AK835" s="18">
        <f>[1]导表_副本怪物!G4293</f>
        <v>43010</v>
      </c>
      <c r="AL835" s="5" t="str">
        <f t="shared" si="869"/>
        <v>map7_5</v>
      </c>
    </row>
    <row r="836" spans="1:38" s="2" customFormat="1" x14ac:dyDescent="0.3">
      <c r="A836" s="6">
        <v>2</v>
      </c>
      <c r="B836" s="6" t="str">
        <f t="shared" si="786"/>
        <v>2-431</v>
      </c>
      <c r="C836" s="29" t="s">
        <v>505</v>
      </c>
      <c r="D836" s="6" t="s">
        <v>1408</v>
      </c>
      <c r="E836" s="6"/>
      <c r="F836" s="6"/>
      <c r="G836" s="6">
        <v>2</v>
      </c>
      <c r="H836" s="6">
        <v>430</v>
      </c>
      <c r="I836" s="6">
        <f t="shared" ca="1" si="783"/>
        <v>4562936</v>
      </c>
      <c r="J836" s="6">
        <f ca="1">(INT((VLOOKUP(C836*100+10*(G836-1),[1]导表_副本怪物!$B$4:$AK$100000,23,0)*20+(VLOOKUP(C836*100+10*(G836-1),[1]导表_副本怪物!$B$4:$AK$100000,31,0)+VLOOKUP(C836*100+10*(G836-1),[1]导表_副本怪物!$B$4:$AK$100000,32,0)+VLOOKUP(C836*100+10*(G836-1),[1]导表_副本怪物!$B$4:$AK$100000,33,0)+VLOOKUP(C836*100+10*(G836-1),[1]导表_副本怪物!$B$4:$AK$100000,34,0)+VLOOKUP(C836*100+10*(G836-1),[1]导表_副本怪物!$B$4:$AK$100000,35,0))*20)*1000)/1000)</f>
        <v>5368160</v>
      </c>
      <c r="K836" s="12" t="s">
        <v>2110</v>
      </c>
      <c r="L836" s="12" t="s">
        <v>63</v>
      </c>
      <c r="M836" s="6">
        <v>1</v>
      </c>
      <c r="N836" s="6">
        <v>1</v>
      </c>
      <c r="O836" s="6"/>
      <c r="P836" s="6">
        <v>0</v>
      </c>
      <c r="Q836" s="6">
        <f t="shared" si="865"/>
        <v>43110</v>
      </c>
      <c r="R836" s="41">
        <f t="shared" si="866"/>
        <v>43101</v>
      </c>
      <c r="S836" s="41">
        <v>500</v>
      </c>
      <c r="T836" s="41">
        <f t="shared" si="787"/>
        <v>43102</v>
      </c>
      <c r="U836" s="41">
        <v>500</v>
      </c>
      <c r="V836" s="41">
        <f t="shared" si="788"/>
        <v>43103</v>
      </c>
      <c r="W836" s="41">
        <v>500</v>
      </c>
      <c r="X836" s="41">
        <f t="shared" si="809"/>
        <v>43104</v>
      </c>
      <c r="Y836" s="41">
        <v>500</v>
      </c>
      <c r="Z836" s="41">
        <f t="shared" si="810"/>
        <v>43105</v>
      </c>
      <c r="AA836" s="41">
        <v>500</v>
      </c>
      <c r="AB836" s="41">
        <f t="shared" si="811"/>
        <v>43106</v>
      </c>
      <c r="AC836" s="41">
        <v>500</v>
      </c>
      <c r="AD836" s="41">
        <f t="shared" si="820"/>
        <v>43107</v>
      </c>
      <c r="AE836" s="41">
        <v>1</v>
      </c>
      <c r="AF836" s="6"/>
      <c r="AG836" s="6"/>
      <c r="AH836" s="6">
        <f t="shared" ref="AH836" si="888">AH436</f>
        <v>7</v>
      </c>
      <c r="AI836" s="6" t="str">
        <f t="shared" ref="AI836:AJ836" si="889">AI436</f>
        <v>fightbg7</v>
      </c>
      <c r="AJ836" s="6" t="str">
        <f t="shared" si="889"/>
        <v>smallback_7</v>
      </c>
      <c r="AK836" s="18">
        <f>[1]导表_副本怪物!G4294</f>
        <v>43110</v>
      </c>
      <c r="AL836" s="5" t="str">
        <f t="shared" si="869"/>
        <v>map7_1</v>
      </c>
    </row>
    <row r="837" spans="1:38" s="2" customFormat="1" x14ac:dyDescent="0.3">
      <c r="A837" s="6">
        <v>2</v>
      </c>
      <c r="B837" s="6" t="str">
        <f t="shared" si="786"/>
        <v>2-432</v>
      </c>
      <c r="C837" s="29" t="s">
        <v>506</v>
      </c>
      <c r="D837" s="6" t="s">
        <v>1409</v>
      </c>
      <c r="E837" s="6"/>
      <c r="F837" s="6"/>
      <c r="G837" s="6">
        <v>2</v>
      </c>
      <c r="H837" s="6">
        <v>431</v>
      </c>
      <c r="I837" s="6">
        <f t="shared" ca="1" si="783"/>
        <v>4671056</v>
      </c>
      <c r="J837" s="6">
        <f ca="1">(INT((VLOOKUP(C837*100+10*(G837-1),[1]导表_副本怪物!$B$4:$AK$100000,23,0)*20+(VLOOKUP(C837*100+10*(G837-1),[1]导表_副本怪物!$B$4:$AK$100000,31,0)+VLOOKUP(C837*100+10*(G837-1),[1]导表_副本怪物!$B$4:$AK$100000,32,0)+VLOOKUP(C837*100+10*(G837-1),[1]导表_副本怪物!$B$4:$AK$100000,33,0)+VLOOKUP(C837*100+10*(G837-1),[1]导表_副本怪物!$B$4:$AK$100000,34,0)+VLOOKUP(C837*100+10*(G837-1),[1]导表_副本怪物!$B$4:$AK$100000,35,0))*20)*1000)/1000)</f>
        <v>5495360</v>
      </c>
      <c r="K837" s="6"/>
      <c r="L837" s="6"/>
      <c r="M837" s="6">
        <v>1</v>
      </c>
      <c r="N837" s="6">
        <v>1</v>
      </c>
      <c r="O837" s="6"/>
      <c r="P837" s="6">
        <v>0</v>
      </c>
      <c r="Q837" s="6">
        <f t="shared" si="865"/>
        <v>43210</v>
      </c>
      <c r="R837" s="41">
        <f t="shared" si="866"/>
        <v>43201</v>
      </c>
      <c r="S837" s="41">
        <v>500</v>
      </c>
      <c r="T837" s="41">
        <f t="shared" si="787"/>
        <v>43202</v>
      </c>
      <c r="U837" s="41">
        <v>500</v>
      </c>
      <c r="V837" s="41">
        <f t="shared" si="788"/>
        <v>43203</v>
      </c>
      <c r="W837" s="41">
        <v>500</v>
      </c>
      <c r="X837" s="41">
        <f t="shared" si="809"/>
        <v>43204</v>
      </c>
      <c r="Y837" s="41">
        <v>500</v>
      </c>
      <c r="Z837" s="41">
        <f t="shared" si="810"/>
        <v>43205</v>
      </c>
      <c r="AA837" s="41">
        <v>500</v>
      </c>
      <c r="AB837" s="41">
        <f t="shared" si="811"/>
        <v>43206</v>
      </c>
      <c r="AC837" s="41">
        <v>500</v>
      </c>
      <c r="AD837" s="41">
        <f t="shared" si="820"/>
        <v>43207</v>
      </c>
      <c r="AE837" s="41">
        <v>1</v>
      </c>
      <c r="AF837" s="6"/>
      <c r="AG837" s="6"/>
      <c r="AH837" s="6">
        <f t="shared" ref="AH837" si="890">AH437</f>
        <v>7</v>
      </c>
      <c r="AI837" s="6" t="str">
        <f t="shared" ref="AI837:AJ837" si="891">AI437</f>
        <v>fightbg7</v>
      </c>
      <c r="AJ837" s="6" t="str">
        <f t="shared" si="891"/>
        <v>smallback_7</v>
      </c>
      <c r="AK837" s="18">
        <f>[1]导表_副本怪物!G4295</f>
        <v>43210</v>
      </c>
      <c r="AL837" s="5" t="str">
        <f t="shared" si="869"/>
        <v>map7_2</v>
      </c>
    </row>
    <row r="838" spans="1:38" s="2" customFormat="1" x14ac:dyDescent="0.3">
      <c r="A838" s="6">
        <v>2</v>
      </c>
      <c r="B838" s="6" t="str">
        <f t="shared" si="786"/>
        <v>2-433</v>
      </c>
      <c r="C838" s="29" t="s">
        <v>507</v>
      </c>
      <c r="D838" s="6" t="s">
        <v>1410</v>
      </c>
      <c r="E838" s="6"/>
      <c r="F838" s="6"/>
      <c r="G838" s="6">
        <v>2</v>
      </c>
      <c r="H838" s="6">
        <v>432</v>
      </c>
      <c r="I838" s="6">
        <f t="shared" ca="1" si="783"/>
        <v>4779142</v>
      </c>
      <c r="J838" s="6">
        <f ca="1">(INT((VLOOKUP(C838*100+10*(G838-1),[1]导表_副本怪物!$B$4:$AK$100000,23,0)*20+(VLOOKUP(C838*100+10*(G838-1),[1]导表_副本怪物!$B$4:$AK$100000,31,0)+VLOOKUP(C838*100+10*(G838-1),[1]导表_副本怪物!$B$4:$AK$100000,32,0)+VLOOKUP(C838*100+10*(G838-1),[1]导表_副本怪物!$B$4:$AK$100000,33,0)+VLOOKUP(C838*100+10*(G838-1),[1]导表_副本怪物!$B$4:$AK$100000,34,0)+VLOOKUP(C838*100+10*(G838-1),[1]导表_副本怪物!$B$4:$AK$100000,35,0))*20)*1000)/1000)</f>
        <v>5622520</v>
      </c>
      <c r="K838" s="6"/>
      <c r="L838" s="6"/>
      <c r="M838" s="6">
        <v>1</v>
      </c>
      <c r="N838" s="12">
        <v>1</v>
      </c>
      <c r="O838" s="12"/>
      <c r="P838" s="6">
        <v>0</v>
      </c>
      <c r="Q838" s="6">
        <f t="shared" si="865"/>
        <v>43310</v>
      </c>
      <c r="R838" s="41">
        <f t="shared" si="866"/>
        <v>43301</v>
      </c>
      <c r="S838" s="41">
        <v>500</v>
      </c>
      <c r="T838" s="41">
        <f t="shared" si="787"/>
        <v>43302</v>
      </c>
      <c r="U838" s="41">
        <v>500</v>
      </c>
      <c r="V838" s="41">
        <f t="shared" si="788"/>
        <v>43303</v>
      </c>
      <c r="W838" s="41">
        <v>500</v>
      </c>
      <c r="X838" s="41">
        <f t="shared" si="809"/>
        <v>43304</v>
      </c>
      <c r="Y838" s="41">
        <v>500</v>
      </c>
      <c r="Z838" s="41">
        <f t="shared" si="810"/>
        <v>43305</v>
      </c>
      <c r="AA838" s="41">
        <v>500</v>
      </c>
      <c r="AB838" s="41">
        <f t="shared" si="811"/>
        <v>43306</v>
      </c>
      <c r="AC838" s="41">
        <v>500</v>
      </c>
      <c r="AD838" s="41">
        <f t="shared" si="820"/>
        <v>43307</v>
      </c>
      <c r="AE838" s="41">
        <v>1</v>
      </c>
      <c r="AF838" s="6"/>
      <c r="AG838" s="6"/>
      <c r="AH838" s="6">
        <f t="shared" ref="AH838" si="892">AH438</f>
        <v>7</v>
      </c>
      <c r="AI838" s="6" t="str">
        <f t="shared" ref="AI838:AJ838" si="893">AI438</f>
        <v>fightbg7</v>
      </c>
      <c r="AJ838" s="6" t="str">
        <f t="shared" si="893"/>
        <v>smallback_7</v>
      </c>
      <c r="AK838" s="18">
        <f>[1]导表_副本怪物!G4296</f>
        <v>43310</v>
      </c>
      <c r="AL838" s="5" t="str">
        <f t="shared" si="869"/>
        <v>map7_3</v>
      </c>
    </row>
    <row r="839" spans="1:38" s="2" customFormat="1" x14ac:dyDescent="0.3">
      <c r="A839" s="6">
        <v>2</v>
      </c>
      <c r="B839" s="6" t="str">
        <f t="shared" si="786"/>
        <v>2-434</v>
      </c>
      <c r="C839" s="29" t="s">
        <v>508</v>
      </c>
      <c r="D839" s="6" t="s">
        <v>1411</v>
      </c>
      <c r="E839" s="6"/>
      <c r="F839" s="6"/>
      <c r="G839" s="6">
        <v>2</v>
      </c>
      <c r="H839" s="6">
        <v>433</v>
      </c>
      <c r="I839" s="6">
        <f t="shared" ca="1" si="783"/>
        <v>4887296</v>
      </c>
      <c r="J839" s="6">
        <f ca="1">(INT((VLOOKUP(C839*100+10*(G839-1),[1]导表_副本怪物!$B$4:$AK$100000,23,0)*20+(VLOOKUP(C839*100+10*(G839-1),[1]导表_副本怪物!$B$4:$AK$100000,31,0)+VLOOKUP(C839*100+10*(G839-1),[1]导表_副本怪物!$B$4:$AK$100000,32,0)+VLOOKUP(C839*100+10*(G839-1),[1]导表_副本怪物!$B$4:$AK$100000,33,0)+VLOOKUP(C839*100+10*(G839-1),[1]导表_副本怪物!$B$4:$AK$100000,34,0)+VLOOKUP(C839*100+10*(G839-1),[1]导表_副本怪物!$B$4:$AK$100000,35,0))*20)*1000)/1000)</f>
        <v>5749760</v>
      </c>
      <c r="K839" s="6"/>
      <c r="L839" s="6"/>
      <c r="M839" s="6">
        <v>1</v>
      </c>
      <c r="N839" s="6">
        <v>1</v>
      </c>
      <c r="O839" s="6"/>
      <c r="P839" s="6">
        <v>0</v>
      </c>
      <c r="Q839" s="6">
        <f t="shared" si="865"/>
        <v>43410</v>
      </c>
      <c r="R839" s="41">
        <f t="shared" si="866"/>
        <v>43401</v>
      </c>
      <c r="S839" s="41">
        <v>500</v>
      </c>
      <c r="T839" s="41">
        <f t="shared" si="787"/>
        <v>43402</v>
      </c>
      <c r="U839" s="41">
        <v>500</v>
      </c>
      <c r="V839" s="41">
        <f t="shared" si="788"/>
        <v>43403</v>
      </c>
      <c r="W839" s="41">
        <v>500</v>
      </c>
      <c r="X839" s="41">
        <f t="shared" si="809"/>
        <v>43404</v>
      </c>
      <c r="Y839" s="41">
        <v>500</v>
      </c>
      <c r="Z839" s="41">
        <f t="shared" si="810"/>
        <v>43405</v>
      </c>
      <c r="AA839" s="41">
        <v>500</v>
      </c>
      <c r="AB839" s="41">
        <f t="shared" si="811"/>
        <v>43406</v>
      </c>
      <c r="AC839" s="41">
        <v>500</v>
      </c>
      <c r="AD839" s="41">
        <f t="shared" si="820"/>
        <v>43407</v>
      </c>
      <c r="AE839" s="41">
        <v>1</v>
      </c>
      <c r="AF839" s="6"/>
      <c r="AG839" s="6"/>
      <c r="AH839" s="6">
        <f t="shared" ref="AH839" si="894">AH439</f>
        <v>7</v>
      </c>
      <c r="AI839" s="6" t="str">
        <f t="shared" ref="AI839:AJ839" si="895">AI439</f>
        <v>fightbg7</v>
      </c>
      <c r="AJ839" s="6" t="str">
        <f t="shared" si="895"/>
        <v>smallback_7</v>
      </c>
      <c r="AK839" s="18">
        <f>[1]导表_副本怪物!G4297</f>
        <v>43410</v>
      </c>
      <c r="AL839" s="5" t="str">
        <f t="shared" si="869"/>
        <v>map7_4</v>
      </c>
    </row>
    <row r="840" spans="1:38" s="2" customFormat="1" x14ac:dyDescent="0.3">
      <c r="A840" s="6">
        <v>2</v>
      </c>
      <c r="B840" s="11" t="str">
        <f t="shared" si="786"/>
        <v>2-435</v>
      </c>
      <c r="C840" s="29" t="s">
        <v>509</v>
      </c>
      <c r="D840" s="6" t="s">
        <v>1412</v>
      </c>
      <c r="E840" s="6"/>
      <c r="F840" s="6"/>
      <c r="G840" s="11">
        <v>2</v>
      </c>
      <c r="H840" s="6">
        <v>434</v>
      </c>
      <c r="I840" s="6">
        <f t="shared" ca="1" si="783"/>
        <v>5405728</v>
      </c>
      <c r="J840" s="6">
        <f ca="1">(INT((VLOOKUP(C840*100+10*(G840-1),[1]导表_副本怪物!$B$4:$AK$100000,23,0)*20+(VLOOKUP(C840*100+10*(G840-1),[1]导表_副本怪物!$B$4:$AK$100000,31,0)+VLOOKUP(C840*100+10*(G840-1),[1]导表_副本怪物!$B$4:$AK$100000,32,0)+VLOOKUP(C840*100+10*(G840-1),[1]导表_副本怪物!$B$4:$AK$100000,33,0)+VLOOKUP(C840*100+10*(G840-1),[1]导表_副本怪物!$B$4:$AK$100000,34,0)+VLOOKUP(C840*100+10*(G840-1),[1]导表_副本怪物!$B$4:$AK$100000,35,0))*20)*1000)/1000)</f>
        <v>6359680</v>
      </c>
      <c r="K840" s="6"/>
      <c r="L840" s="6"/>
      <c r="M840" s="6">
        <v>1</v>
      </c>
      <c r="N840" s="6">
        <v>1</v>
      </c>
      <c r="O840" s="6"/>
      <c r="P840" s="6">
        <v>0</v>
      </c>
      <c r="Q840" s="6">
        <f t="shared" si="865"/>
        <v>43510</v>
      </c>
      <c r="R840" s="41">
        <f t="shared" si="866"/>
        <v>43501</v>
      </c>
      <c r="S840" s="41">
        <v>500</v>
      </c>
      <c r="T840" s="41">
        <f t="shared" si="787"/>
        <v>43502</v>
      </c>
      <c r="U840" s="41">
        <v>500</v>
      </c>
      <c r="V840" s="41">
        <f t="shared" si="788"/>
        <v>43503</v>
      </c>
      <c r="W840" s="41">
        <v>500</v>
      </c>
      <c r="X840" s="41">
        <f t="shared" si="809"/>
        <v>43504</v>
      </c>
      <c r="Y840" s="41">
        <v>500</v>
      </c>
      <c r="Z840" s="41">
        <f t="shared" si="810"/>
        <v>43505</v>
      </c>
      <c r="AA840" s="41">
        <v>500</v>
      </c>
      <c r="AB840" s="41">
        <f t="shared" si="811"/>
        <v>43506</v>
      </c>
      <c r="AC840" s="41">
        <v>500</v>
      </c>
      <c r="AD840" s="41">
        <f t="shared" si="820"/>
        <v>43507</v>
      </c>
      <c r="AE840" s="41">
        <v>1</v>
      </c>
      <c r="AF840" s="6"/>
      <c r="AG840" s="6"/>
      <c r="AH840" s="6">
        <f t="shared" ref="AH840" si="896">AH440</f>
        <v>7</v>
      </c>
      <c r="AI840" s="6" t="str">
        <f t="shared" ref="AI840:AJ840" si="897">AI440</f>
        <v>fightbg7</v>
      </c>
      <c r="AJ840" s="6" t="str">
        <f t="shared" si="897"/>
        <v>smallback_7</v>
      </c>
      <c r="AK840" s="18">
        <f>[1]导表_副本怪物!G4298</f>
        <v>43510</v>
      </c>
      <c r="AL840" s="5" t="str">
        <f t="shared" si="869"/>
        <v>map7_5</v>
      </c>
    </row>
    <row r="841" spans="1:38" s="2" customFormat="1" x14ac:dyDescent="0.3">
      <c r="A841" s="6">
        <v>2</v>
      </c>
      <c r="B841" s="6" t="str">
        <f t="shared" si="786"/>
        <v>2-436</v>
      </c>
      <c r="C841" s="29" t="s">
        <v>510</v>
      </c>
      <c r="D841" s="6" t="s">
        <v>1413</v>
      </c>
      <c r="E841" s="6"/>
      <c r="F841" s="6"/>
      <c r="G841" s="6">
        <v>2</v>
      </c>
      <c r="H841" s="6">
        <v>435</v>
      </c>
      <c r="I841" s="6">
        <f t="shared" ca="1" si="783"/>
        <v>4935899</v>
      </c>
      <c r="J841" s="6">
        <f ca="1">(INT((VLOOKUP(C841*100+10*(G841-1),[1]导表_副本怪物!$B$4:$AK$100000,23,0)*20+(VLOOKUP(C841*100+10*(G841-1),[1]导表_副本怪物!$B$4:$AK$100000,31,0)+VLOOKUP(C841*100+10*(G841-1),[1]导表_副本怪物!$B$4:$AK$100000,32,0)+VLOOKUP(C841*100+10*(G841-1),[1]导表_副本怪物!$B$4:$AK$100000,33,0)+VLOOKUP(C841*100+10*(G841-1),[1]导表_副本怪物!$B$4:$AK$100000,34,0)+VLOOKUP(C841*100+10*(G841-1),[1]导表_副本怪物!$B$4:$AK$100000,35,0))*20)*1000)/1000)</f>
        <v>5806940</v>
      </c>
      <c r="K841" s="12" t="s">
        <v>2111</v>
      </c>
      <c r="L841" s="12" t="s">
        <v>63</v>
      </c>
      <c r="M841" s="6">
        <v>1</v>
      </c>
      <c r="N841" s="12">
        <v>1</v>
      </c>
      <c r="O841" s="12"/>
      <c r="P841" s="6">
        <v>0</v>
      </c>
      <c r="Q841" s="6">
        <f t="shared" si="865"/>
        <v>43610</v>
      </c>
      <c r="R841" s="41">
        <f t="shared" si="866"/>
        <v>43601</v>
      </c>
      <c r="S841" s="41">
        <v>500</v>
      </c>
      <c r="T841" s="41">
        <f t="shared" si="787"/>
        <v>43602</v>
      </c>
      <c r="U841" s="41">
        <v>500</v>
      </c>
      <c r="V841" s="41">
        <f t="shared" si="788"/>
        <v>43603</v>
      </c>
      <c r="W841" s="41">
        <v>500</v>
      </c>
      <c r="X841" s="41">
        <f t="shared" si="809"/>
        <v>43604</v>
      </c>
      <c r="Y841" s="41">
        <v>500</v>
      </c>
      <c r="Z841" s="41">
        <f t="shared" si="810"/>
        <v>43605</v>
      </c>
      <c r="AA841" s="41">
        <v>500</v>
      </c>
      <c r="AB841" s="41">
        <f t="shared" si="811"/>
        <v>43606</v>
      </c>
      <c r="AC841" s="41">
        <v>500</v>
      </c>
      <c r="AD841" s="41">
        <f t="shared" si="820"/>
        <v>43607</v>
      </c>
      <c r="AE841" s="41">
        <v>1</v>
      </c>
      <c r="AF841" s="6"/>
      <c r="AG841" s="6"/>
      <c r="AH841" s="6">
        <f t="shared" ref="AH841" si="898">AH441</f>
        <v>7</v>
      </c>
      <c r="AI841" s="6" t="str">
        <f t="shared" ref="AI841:AJ841" si="899">AI441</f>
        <v>fightbg7</v>
      </c>
      <c r="AJ841" s="6" t="str">
        <f t="shared" si="899"/>
        <v>smallback_7</v>
      </c>
      <c r="AK841" s="18">
        <f>[1]导表_副本怪物!G4299</f>
        <v>43610</v>
      </c>
      <c r="AL841" s="5" t="str">
        <f t="shared" si="869"/>
        <v>map7_1</v>
      </c>
    </row>
    <row r="842" spans="1:38" s="2" customFormat="1" x14ac:dyDescent="0.3">
      <c r="A842" s="6">
        <v>2</v>
      </c>
      <c r="B842" s="6" t="str">
        <f t="shared" si="786"/>
        <v>2-437</v>
      </c>
      <c r="C842" s="29" t="s">
        <v>511</v>
      </c>
      <c r="D842" s="6" t="s">
        <v>1414</v>
      </c>
      <c r="E842" s="6"/>
      <c r="F842" s="6"/>
      <c r="G842" s="6">
        <v>2</v>
      </c>
      <c r="H842" s="6">
        <v>436</v>
      </c>
      <c r="I842" s="6">
        <f t="shared" ca="1" si="783"/>
        <v>5053386</v>
      </c>
      <c r="J842" s="6">
        <f ca="1">(INT((VLOOKUP(C842*100+10*(G842-1),[1]导表_副本怪物!$B$4:$AK$100000,23,0)*20+(VLOOKUP(C842*100+10*(G842-1),[1]导表_副本怪物!$B$4:$AK$100000,31,0)+VLOOKUP(C842*100+10*(G842-1),[1]导表_副本怪物!$B$4:$AK$100000,32,0)+VLOOKUP(C842*100+10*(G842-1),[1]导表_副本怪物!$B$4:$AK$100000,33,0)+VLOOKUP(C842*100+10*(G842-1),[1]导表_副本怪物!$B$4:$AK$100000,34,0)+VLOOKUP(C842*100+10*(G842-1),[1]导表_副本怪物!$B$4:$AK$100000,35,0))*20)*1000)/1000)</f>
        <v>5945160</v>
      </c>
      <c r="K842" s="6"/>
      <c r="L842" s="6"/>
      <c r="M842" s="6">
        <v>1</v>
      </c>
      <c r="N842" s="6">
        <v>1</v>
      </c>
      <c r="O842" s="6"/>
      <c r="P842" s="6">
        <v>0</v>
      </c>
      <c r="Q842" s="6">
        <f t="shared" si="865"/>
        <v>43710</v>
      </c>
      <c r="R842" s="41">
        <f t="shared" si="866"/>
        <v>43701</v>
      </c>
      <c r="S842" s="41">
        <v>500</v>
      </c>
      <c r="T842" s="41">
        <f t="shared" si="787"/>
        <v>43702</v>
      </c>
      <c r="U842" s="41">
        <v>500</v>
      </c>
      <c r="V842" s="41">
        <f t="shared" si="788"/>
        <v>43703</v>
      </c>
      <c r="W842" s="41">
        <v>500</v>
      </c>
      <c r="X842" s="41">
        <f t="shared" si="809"/>
        <v>43704</v>
      </c>
      <c r="Y842" s="41">
        <v>500</v>
      </c>
      <c r="Z842" s="41">
        <f t="shared" si="810"/>
        <v>43705</v>
      </c>
      <c r="AA842" s="41">
        <v>500</v>
      </c>
      <c r="AB842" s="41">
        <f t="shared" si="811"/>
        <v>43706</v>
      </c>
      <c r="AC842" s="41">
        <v>500</v>
      </c>
      <c r="AD842" s="41">
        <f t="shared" si="820"/>
        <v>43707</v>
      </c>
      <c r="AE842" s="41">
        <v>1</v>
      </c>
      <c r="AF842" s="6"/>
      <c r="AG842" s="6"/>
      <c r="AH842" s="6">
        <f t="shared" ref="AH842" si="900">AH442</f>
        <v>7</v>
      </c>
      <c r="AI842" s="6" t="str">
        <f t="shared" ref="AI842:AJ842" si="901">AI442</f>
        <v>fightbg7</v>
      </c>
      <c r="AJ842" s="6" t="str">
        <f t="shared" si="901"/>
        <v>smallback_7</v>
      </c>
      <c r="AK842" s="18">
        <f>[1]导表_副本怪物!G4300</f>
        <v>43710</v>
      </c>
      <c r="AL842" s="5" t="str">
        <f t="shared" si="869"/>
        <v>map7_2</v>
      </c>
    </row>
    <row r="843" spans="1:38" s="2" customFormat="1" x14ac:dyDescent="0.3">
      <c r="A843" s="6">
        <v>2</v>
      </c>
      <c r="B843" s="6" t="str">
        <f t="shared" si="786"/>
        <v>2-438</v>
      </c>
      <c r="C843" s="29" t="s">
        <v>512</v>
      </c>
      <c r="D843" s="6" t="s">
        <v>1415</v>
      </c>
      <c r="E843" s="6"/>
      <c r="F843" s="6"/>
      <c r="G843" s="6">
        <v>2</v>
      </c>
      <c r="H843" s="6">
        <v>437</v>
      </c>
      <c r="I843" s="6">
        <f t="shared" ca="1" si="783"/>
        <v>5170839</v>
      </c>
      <c r="J843" s="6">
        <f ca="1">(INT((VLOOKUP(C843*100+10*(G843-1),[1]导表_副本怪物!$B$4:$AK$100000,23,0)*20+(VLOOKUP(C843*100+10*(G843-1),[1]导表_副本怪物!$B$4:$AK$100000,31,0)+VLOOKUP(C843*100+10*(G843-1),[1]导表_副本怪物!$B$4:$AK$100000,32,0)+VLOOKUP(C843*100+10*(G843-1),[1]导表_副本怪物!$B$4:$AK$100000,33,0)+VLOOKUP(C843*100+10*(G843-1),[1]导表_副本怪物!$B$4:$AK$100000,34,0)+VLOOKUP(C843*100+10*(G843-1),[1]导表_副本怪物!$B$4:$AK$100000,35,0))*20)*1000)/1000)</f>
        <v>6083340</v>
      </c>
      <c r="K843" s="6"/>
      <c r="L843" s="6"/>
      <c r="M843" s="6">
        <v>1</v>
      </c>
      <c r="N843" s="6">
        <v>1</v>
      </c>
      <c r="O843" s="6"/>
      <c r="P843" s="6">
        <v>0</v>
      </c>
      <c r="Q843" s="6">
        <f t="shared" si="865"/>
        <v>43810</v>
      </c>
      <c r="R843" s="41">
        <f t="shared" si="866"/>
        <v>43801</v>
      </c>
      <c r="S843" s="41">
        <v>500</v>
      </c>
      <c r="T843" s="41">
        <f t="shared" si="787"/>
        <v>43802</v>
      </c>
      <c r="U843" s="41">
        <v>500</v>
      </c>
      <c r="V843" s="41">
        <f t="shared" si="788"/>
        <v>43803</v>
      </c>
      <c r="W843" s="41">
        <v>500</v>
      </c>
      <c r="X843" s="41">
        <f t="shared" si="809"/>
        <v>43804</v>
      </c>
      <c r="Y843" s="41">
        <v>500</v>
      </c>
      <c r="Z843" s="41">
        <f t="shared" si="810"/>
        <v>43805</v>
      </c>
      <c r="AA843" s="41">
        <v>500</v>
      </c>
      <c r="AB843" s="41">
        <f t="shared" si="811"/>
        <v>43806</v>
      </c>
      <c r="AC843" s="41">
        <v>500</v>
      </c>
      <c r="AD843" s="41">
        <f t="shared" si="820"/>
        <v>43807</v>
      </c>
      <c r="AE843" s="41">
        <v>1</v>
      </c>
      <c r="AF843" s="6"/>
      <c r="AG843" s="6"/>
      <c r="AH843" s="6">
        <f t="shared" ref="AH843" si="902">AH443</f>
        <v>7</v>
      </c>
      <c r="AI843" s="6" t="str">
        <f t="shared" ref="AI843:AJ843" si="903">AI443</f>
        <v>fightbg7</v>
      </c>
      <c r="AJ843" s="6" t="str">
        <f t="shared" si="903"/>
        <v>smallback_7</v>
      </c>
      <c r="AK843" s="18">
        <f>[1]导表_副本怪物!G4301</f>
        <v>43810</v>
      </c>
      <c r="AL843" s="5" t="str">
        <f t="shared" si="869"/>
        <v>map7_3</v>
      </c>
    </row>
    <row r="844" spans="1:38" s="2" customFormat="1" x14ac:dyDescent="0.3">
      <c r="A844" s="6">
        <v>2</v>
      </c>
      <c r="B844" s="6" t="str">
        <f t="shared" si="786"/>
        <v>2-439</v>
      </c>
      <c r="C844" s="29" t="s">
        <v>513</v>
      </c>
      <c r="D844" s="6" t="s">
        <v>1416</v>
      </c>
      <c r="E844" s="6"/>
      <c r="F844" s="6"/>
      <c r="G844" s="6">
        <v>2</v>
      </c>
      <c r="H844" s="6">
        <v>438</v>
      </c>
      <c r="I844" s="6">
        <f t="shared" ca="1" si="783"/>
        <v>5288292</v>
      </c>
      <c r="J844" s="6">
        <f ca="1">(INT((VLOOKUP(C844*100+10*(G844-1),[1]导表_副本怪物!$B$4:$AK$100000,23,0)*20+(VLOOKUP(C844*100+10*(G844-1),[1]导表_副本怪物!$B$4:$AK$100000,31,0)+VLOOKUP(C844*100+10*(G844-1),[1]导表_副本怪物!$B$4:$AK$100000,32,0)+VLOOKUP(C844*100+10*(G844-1),[1]导表_副本怪物!$B$4:$AK$100000,33,0)+VLOOKUP(C844*100+10*(G844-1),[1]导表_副本怪物!$B$4:$AK$100000,34,0)+VLOOKUP(C844*100+10*(G844-1),[1]导表_副本怪物!$B$4:$AK$100000,35,0))*20)*1000)/1000)</f>
        <v>6221520</v>
      </c>
      <c r="K844" s="6"/>
      <c r="L844" s="6"/>
      <c r="M844" s="6">
        <v>1</v>
      </c>
      <c r="N844" s="12">
        <v>1</v>
      </c>
      <c r="O844" s="12"/>
      <c r="P844" s="6">
        <v>0</v>
      </c>
      <c r="Q844" s="6">
        <f t="shared" si="865"/>
        <v>43910</v>
      </c>
      <c r="R844" s="41">
        <f t="shared" si="866"/>
        <v>43901</v>
      </c>
      <c r="S844" s="41">
        <v>500</v>
      </c>
      <c r="T844" s="41">
        <f t="shared" si="787"/>
        <v>43902</v>
      </c>
      <c r="U844" s="41">
        <v>500</v>
      </c>
      <c r="V844" s="41">
        <f t="shared" si="788"/>
        <v>43903</v>
      </c>
      <c r="W844" s="41">
        <v>500</v>
      </c>
      <c r="X844" s="41">
        <f t="shared" si="809"/>
        <v>43904</v>
      </c>
      <c r="Y844" s="41">
        <v>500</v>
      </c>
      <c r="Z844" s="41">
        <f t="shared" si="810"/>
        <v>43905</v>
      </c>
      <c r="AA844" s="41">
        <v>500</v>
      </c>
      <c r="AB844" s="41">
        <f t="shared" si="811"/>
        <v>43906</v>
      </c>
      <c r="AC844" s="41">
        <v>500</v>
      </c>
      <c r="AD844" s="41">
        <f t="shared" si="820"/>
        <v>43907</v>
      </c>
      <c r="AE844" s="41">
        <v>1</v>
      </c>
      <c r="AF844" s="6"/>
      <c r="AG844" s="6"/>
      <c r="AH844" s="6">
        <f t="shared" ref="AH844" si="904">AH444</f>
        <v>7</v>
      </c>
      <c r="AI844" s="6" t="str">
        <f t="shared" ref="AI844:AJ844" si="905">AI444</f>
        <v>fightbg7</v>
      </c>
      <c r="AJ844" s="6" t="str">
        <f t="shared" si="905"/>
        <v>smallback_7</v>
      </c>
      <c r="AK844" s="18">
        <f>[1]导表_副本怪物!G4302</f>
        <v>43910</v>
      </c>
      <c r="AL844" s="5" t="str">
        <f t="shared" si="869"/>
        <v>map7_4</v>
      </c>
    </row>
    <row r="845" spans="1:38" s="2" customFormat="1" x14ac:dyDescent="0.3">
      <c r="A845" s="6">
        <v>2</v>
      </c>
      <c r="B845" s="11" t="str">
        <f t="shared" si="786"/>
        <v>2-440</v>
      </c>
      <c r="C845" s="29" t="s">
        <v>514</v>
      </c>
      <c r="D845" s="6" t="s">
        <v>1417</v>
      </c>
      <c r="E845" s="6"/>
      <c r="F845" s="6"/>
      <c r="G845" s="11">
        <v>2</v>
      </c>
      <c r="H845" s="6">
        <v>439</v>
      </c>
      <c r="I845" s="6">
        <f t="shared" ca="1" si="783"/>
        <v>5846113</v>
      </c>
      <c r="J845" s="6">
        <f ca="1">(INT((VLOOKUP(C845*100+10*(G845-1),[1]导表_副本怪物!$B$4:$AK$100000,23,0)*20+(VLOOKUP(C845*100+10*(G845-1),[1]导表_副本怪物!$B$4:$AK$100000,31,0)+VLOOKUP(C845*100+10*(G845-1),[1]导表_副本怪物!$B$4:$AK$100000,32,0)+VLOOKUP(C845*100+10*(G845-1),[1]导表_副本怪物!$B$4:$AK$100000,33,0)+VLOOKUP(C845*100+10*(G845-1),[1]导表_副本怪物!$B$4:$AK$100000,34,0)+VLOOKUP(C845*100+10*(G845-1),[1]导表_副本怪物!$B$4:$AK$100000,35,0))*20)*1000)/1000)</f>
        <v>6877780</v>
      </c>
      <c r="K845" s="6"/>
      <c r="L845" s="6"/>
      <c r="M845" s="6">
        <v>1</v>
      </c>
      <c r="N845" s="6">
        <v>1</v>
      </c>
      <c r="O845" s="6"/>
      <c r="P845" s="6">
        <v>0</v>
      </c>
      <c r="Q845" s="6">
        <f t="shared" si="865"/>
        <v>44010</v>
      </c>
      <c r="R845" s="41">
        <f t="shared" si="866"/>
        <v>44001</v>
      </c>
      <c r="S845" s="41">
        <v>500</v>
      </c>
      <c r="T845" s="41">
        <f t="shared" si="787"/>
        <v>44002</v>
      </c>
      <c r="U845" s="41">
        <v>500</v>
      </c>
      <c r="V845" s="41">
        <f t="shared" si="788"/>
        <v>44003</v>
      </c>
      <c r="W845" s="41">
        <v>500</v>
      </c>
      <c r="X845" s="41">
        <f t="shared" si="809"/>
        <v>44004</v>
      </c>
      <c r="Y845" s="41">
        <v>500</v>
      </c>
      <c r="Z845" s="41">
        <f t="shared" si="810"/>
        <v>44005</v>
      </c>
      <c r="AA845" s="41">
        <v>500</v>
      </c>
      <c r="AB845" s="41">
        <f t="shared" si="811"/>
        <v>44006</v>
      </c>
      <c r="AC845" s="41">
        <v>500</v>
      </c>
      <c r="AD845" s="41">
        <f t="shared" si="820"/>
        <v>44007</v>
      </c>
      <c r="AE845" s="41">
        <v>1</v>
      </c>
      <c r="AF845" s="6"/>
      <c r="AG845" s="6"/>
      <c r="AH845" s="6">
        <f t="shared" ref="AH845" si="906">AH445</f>
        <v>7</v>
      </c>
      <c r="AI845" s="6" t="str">
        <f t="shared" ref="AI845:AJ845" si="907">AI445</f>
        <v>fightbg7</v>
      </c>
      <c r="AJ845" s="6" t="str">
        <f t="shared" si="907"/>
        <v>smallback_7</v>
      </c>
      <c r="AK845" s="18">
        <f>[1]导表_副本怪物!G4303</f>
        <v>44010</v>
      </c>
      <c r="AL845" s="5" t="str">
        <f t="shared" si="869"/>
        <v>map7_5</v>
      </c>
    </row>
    <row r="846" spans="1:38" s="2" customFormat="1" x14ac:dyDescent="0.3">
      <c r="A846" s="6">
        <v>2</v>
      </c>
      <c r="B846" s="6" t="str">
        <f t="shared" si="786"/>
        <v>2-441</v>
      </c>
      <c r="C846" s="29" t="s">
        <v>515</v>
      </c>
      <c r="D846" s="6" t="s">
        <v>1418</v>
      </c>
      <c r="E846" s="6"/>
      <c r="F846" s="6"/>
      <c r="G846" s="6">
        <v>2</v>
      </c>
      <c r="H846" s="6">
        <v>440</v>
      </c>
      <c r="I846" s="6">
        <f t="shared" ca="1" si="783"/>
        <v>5336419</v>
      </c>
      <c r="J846" s="6">
        <f ca="1">(INT((VLOOKUP(C846*100+10*(G846-1),[1]导表_副本怪物!$B$4:$AK$100000,23,0)*20+(VLOOKUP(C846*100+10*(G846-1),[1]导表_副本怪物!$B$4:$AK$100000,31,0)+VLOOKUP(C846*100+10*(G846-1),[1]导表_副本怪物!$B$4:$AK$100000,32,0)+VLOOKUP(C846*100+10*(G846-1),[1]导表_副本怪物!$B$4:$AK$100000,33,0)+VLOOKUP(C846*100+10*(G846-1),[1]导表_副本怪物!$B$4:$AK$100000,34,0)+VLOOKUP(C846*100+10*(G846-1),[1]导表_副本怪物!$B$4:$AK$100000,35,0))*20)*1000)/1000)</f>
        <v>6278140</v>
      </c>
      <c r="K846" s="12" t="s">
        <v>2090</v>
      </c>
      <c r="L846" s="12" t="s">
        <v>59</v>
      </c>
      <c r="M846" s="6">
        <v>1</v>
      </c>
      <c r="N846" s="6">
        <v>1</v>
      </c>
      <c r="O846" s="6"/>
      <c r="P846" s="6">
        <v>0</v>
      </c>
      <c r="Q846" s="6">
        <f t="shared" si="865"/>
        <v>44110</v>
      </c>
      <c r="R846" s="41">
        <f t="shared" si="866"/>
        <v>44101</v>
      </c>
      <c r="S846" s="41">
        <v>500</v>
      </c>
      <c r="T846" s="41">
        <f t="shared" si="787"/>
        <v>44102</v>
      </c>
      <c r="U846" s="41">
        <v>500</v>
      </c>
      <c r="V846" s="41">
        <f t="shared" si="788"/>
        <v>44103</v>
      </c>
      <c r="W846" s="41">
        <v>500</v>
      </c>
      <c r="X846" s="41">
        <f t="shared" si="809"/>
        <v>44104</v>
      </c>
      <c r="Y846" s="41">
        <v>500</v>
      </c>
      <c r="Z846" s="41">
        <f t="shared" si="810"/>
        <v>44105</v>
      </c>
      <c r="AA846" s="41">
        <v>500</v>
      </c>
      <c r="AB846" s="41">
        <f t="shared" si="811"/>
        <v>44106</v>
      </c>
      <c r="AC846" s="41">
        <v>500</v>
      </c>
      <c r="AD846" s="41">
        <f t="shared" si="820"/>
        <v>44107</v>
      </c>
      <c r="AE846" s="41">
        <v>1</v>
      </c>
      <c r="AF846" s="6"/>
      <c r="AG846" s="6"/>
      <c r="AH846" s="6">
        <f t="shared" ref="AH846" si="908">AH446</f>
        <v>3</v>
      </c>
      <c r="AI846" s="6" t="str">
        <f t="shared" ref="AI846:AJ846" si="909">AI446</f>
        <v>fightbg3</v>
      </c>
      <c r="AJ846" s="6" t="str">
        <f t="shared" si="909"/>
        <v>smallback_3</v>
      </c>
      <c r="AK846" s="18">
        <f>[1]导表_副本怪物!G4304</f>
        <v>44110</v>
      </c>
      <c r="AL846" s="5" t="str">
        <f t="shared" si="869"/>
        <v>map3_1</v>
      </c>
    </row>
    <row r="847" spans="1:38" s="2" customFormat="1" x14ac:dyDescent="0.3">
      <c r="A847" s="6">
        <v>2</v>
      </c>
      <c r="B847" s="6" t="str">
        <f t="shared" si="786"/>
        <v>2-442</v>
      </c>
      <c r="C847" s="29" t="s">
        <v>516</v>
      </c>
      <c r="D847" s="6" t="s">
        <v>1419</v>
      </c>
      <c r="E847" s="6"/>
      <c r="F847" s="6"/>
      <c r="G847" s="6">
        <v>2</v>
      </c>
      <c r="H847" s="6">
        <v>441</v>
      </c>
      <c r="I847" s="6">
        <f t="shared" ca="1" si="783"/>
        <v>5463851</v>
      </c>
      <c r="J847" s="6">
        <f ca="1">(INT((VLOOKUP(C847*100+10*(G847-1),[1]导表_副本怪物!$B$4:$AK$100000,23,0)*20+(VLOOKUP(C847*100+10*(G847-1),[1]导表_副本怪物!$B$4:$AK$100000,31,0)+VLOOKUP(C847*100+10*(G847-1),[1]导表_副本怪物!$B$4:$AK$100000,32,0)+VLOOKUP(C847*100+10*(G847-1),[1]导表_副本怪物!$B$4:$AK$100000,33,0)+VLOOKUP(C847*100+10*(G847-1),[1]导表_副本怪物!$B$4:$AK$100000,34,0)+VLOOKUP(C847*100+10*(G847-1),[1]导表_副本怪物!$B$4:$AK$100000,35,0))*20)*1000)/1000)</f>
        <v>6428060</v>
      </c>
      <c r="K847" s="6"/>
      <c r="L847" s="6"/>
      <c r="M847" s="6">
        <v>1</v>
      </c>
      <c r="N847" s="12">
        <v>1</v>
      </c>
      <c r="O847" s="12"/>
      <c r="P847" s="6">
        <v>0</v>
      </c>
      <c r="Q847" s="6">
        <f t="shared" si="865"/>
        <v>44210</v>
      </c>
      <c r="R847" s="41">
        <f t="shared" si="866"/>
        <v>44201</v>
      </c>
      <c r="S847" s="41">
        <v>500</v>
      </c>
      <c r="T847" s="41">
        <f t="shared" si="787"/>
        <v>44202</v>
      </c>
      <c r="U847" s="41">
        <v>500</v>
      </c>
      <c r="V847" s="41">
        <f t="shared" si="788"/>
        <v>44203</v>
      </c>
      <c r="W847" s="41">
        <v>500</v>
      </c>
      <c r="X847" s="41">
        <f t="shared" si="809"/>
        <v>44204</v>
      </c>
      <c r="Y847" s="41">
        <v>500</v>
      </c>
      <c r="Z847" s="41">
        <f t="shared" si="810"/>
        <v>44205</v>
      </c>
      <c r="AA847" s="41">
        <v>500</v>
      </c>
      <c r="AB847" s="41">
        <f t="shared" si="811"/>
        <v>44206</v>
      </c>
      <c r="AC847" s="41">
        <v>500</v>
      </c>
      <c r="AD847" s="41">
        <f t="shared" si="820"/>
        <v>44207</v>
      </c>
      <c r="AE847" s="41">
        <v>1</v>
      </c>
      <c r="AF847" s="6"/>
      <c r="AG847" s="6"/>
      <c r="AH847" s="6">
        <f t="shared" ref="AH847" si="910">AH447</f>
        <v>3</v>
      </c>
      <c r="AI847" s="6" t="str">
        <f t="shared" ref="AI847:AJ847" si="911">AI447</f>
        <v>fightbg3</v>
      </c>
      <c r="AJ847" s="6" t="str">
        <f t="shared" si="911"/>
        <v>smallback_3</v>
      </c>
      <c r="AK847" s="18">
        <f>[1]导表_副本怪物!G4305</f>
        <v>44210</v>
      </c>
      <c r="AL847" s="5" t="str">
        <f t="shared" si="869"/>
        <v>map3_2</v>
      </c>
    </row>
    <row r="848" spans="1:38" s="2" customFormat="1" x14ac:dyDescent="0.3">
      <c r="A848" s="6">
        <v>2</v>
      </c>
      <c r="B848" s="6" t="str">
        <f t="shared" si="786"/>
        <v>2-443</v>
      </c>
      <c r="C848" s="29" t="s">
        <v>517</v>
      </c>
      <c r="D848" s="6" t="s">
        <v>1420</v>
      </c>
      <c r="E848" s="6"/>
      <c r="F848" s="6"/>
      <c r="G848" s="6">
        <v>2</v>
      </c>
      <c r="H848" s="6">
        <v>442</v>
      </c>
      <c r="I848" s="6">
        <f t="shared" ca="1" si="783"/>
        <v>5591283</v>
      </c>
      <c r="J848" s="6">
        <f ca="1">(INT((VLOOKUP(C848*100+10*(G848-1),[1]导表_副本怪物!$B$4:$AK$100000,23,0)*20+(VLOOKUP(C848*100+10*(G848-1),[1]导表_副本怪物!$B$4:$AK$100000,31,0)+VLOOKUP(C848*100+10*(G848-1),[1]导表_副本怪物!$B$4:$AK$100000,32,0)+VLOOKUP(C848*100+10*(G848-1),[1]导表_副本怪物!$B$4:$AK$100000,33,0)+VLOOKUP(C848*100+10*(G848-1),[1]导表_副本怪物!$B$4:$AK$100000,34,0)+VLOOKUP(C848*100+10*(G848-1),[1]导表_副本怪物!$B$4:$AK$100000,35,0))*20)*1000)/1000)</f>
        <v>6577980</v>
      </c>
      <c r="K848" s="6"/>
      <c r="L848" s="6"/>
      <c r="M848" s="6">
        <v>1</v>
      </c>
      <c r="N848" s="6">
        <v>1</v>
      </c>
      <c r="O848" s="6"/>
      <c r="P848" s="6">
        <v>0</v>
      </c>
      <c r="Q848" s="6">
        <f t="shared" si="865"/>
        <v>44310</v>
      </c>
      <c r="R848" s="41">
        <f t="shared" si="866"/>
        <v>44301</v>
      </c>
      <c r="S848" s="41">
        <v>500</v>
      </c>
      <c r="T848" s="41">
        <f t="shared" si="787"/>
        <v>44302</v>
      </c>
      <c r="U848" s="41">
        <v>500</v>
      </c>
      <c r="V848" s="41">
        <f t="shared" si="788"/>
        <v>44303</v>
      </c>
      <c r="W848" s="41">
        <v>500</v>
      </c>
      <c r="X848" s="41">
        <f t="shared" si="809"/>
        <v>44304</v>
      </c>
      <c r="Y848" s="41">
        <v>500</v>
      </c>
      <c r="Z848" s="41">
        <f t="shared" si="810"/>
        <v>44305</v>
      </c>
      <c r="AA848" s="41">
        <v>500</v>
      </c>
      <c r="AB848" s="41">
        <f t="shared" si="811"/>
        <v>44306</v>
      </c>
      <c r="AC848" s="41">
        <v>500</v>
      </c>
      <c r="AD848" s="41">
        <f t="shared" si="820"/>
        <v>44307</v>
      </c>
      <c r="AE848" s="41">
        <v>1</v>
      </c>
      <c r="AF848" s="6"/>
      <c r="AG848" s="6"/>
      <c r="AH848" s="6">
        <f t="shared" ref="AH848" si="912">AH448</f>
        <v>3</v>
      </c>
      <c r="AI848" s="6" t="str">
        <f t="shared" ref="AI848:AJ848" si="913">AI448</f>
        <v>fightbg3</v>
      </c>
      <c r="AJ848" s="6" t="str">
        <f t="shared" si="913"/>
        <v>smallback_3</v>
      </c>
      <c r="AK848" s="18">
        <f>[1]导表_副本怪物!G4306</f>
        <v>44310</v>
      </c>
      <c r="AL848" s="5" t="str">
        <f t="shared" si="869"/>
        <v>map3_3</v>
      </c>
    </row>
    <row r="849" spans="1:38" s="2" customFormat="1" x14ac:dyDescent="0.3">
      <c r="A849" s="6">
        <v>2</v>
      </c>
      <c r="B849" s="6" t="str">
        <f t="shared" si="786"/>
        <v>2-444</v>
      </c>
      <c r="C849" s="29" t="s">
        <v>518</v>
      </c>
      <c r="D849" s="6" t="s">
        <v>1421</v>
      </c>
      <c r="E849" s="6"/>
      <c r="F849" s="6"/>
      <c r="G849" s="6">
        <v>2</v>
      </c>
      <c r="H849" s="6">
        <v>443</v>
      </c>
      <c r="I849" s="6">
        <f t="shared" ca="1" si="783"/>
        <v>5718732</v>
      </c>
      <c r="J849" s="6">
        <f ca="1">(INT((VLOOKUP(C849*100+10*(G849-1),[1]导表_副本怪物!$B$4:$AK$100000,23,0)*20+(VLOOKUP(C849*100+10*(G849-1),[1]导表_副本怪物!$B$4:$AK$100000,31,0)+VLOOKUP(C849*100+10*(G849-1),[1]导表_副本怪物!$B$4:$AK$100000,32,0)+VLOOKUP(C849*100+10*(G849-1),[1]导表_副本怪物!$B$4:$AK$100000,33,0)+VLOOKUP(C849*100+10*(G849-1),[1]导表_副本怪物!$B$4:$AK$100000,34,0)+VLOOKUP(C849*100+10*(G849-1),[1]导表_副本怪物!$B$4:$AK$100000,35,0))*20)*1000)/1000)</f>
        <v>6727920</v>
      </c>
      <c r="K849" s="6"/>
      <c r="L849" s="6"/>
      <c r="M849" s="6">
        <v>1</v>
      </c>
      <c r="N849" s="6">
        <v>1</v>
      </c>
      <c r="O849" s="6"/>
      <c r="P849" s="6">
        <v>0</v>
      </c>
      <c r="Q849" s="6">
        <f t="shared" si="865"/>
        <v>44410</v>
      </c>
      <c r="R849" s="41">
        <f t="shared" si="866"/>
        <v>44401</v>
      </c>
      <c r="S849" s="41">
        <v>500</v>
      </c>
      <c r="T849" s="41">
        <f t="shared" si="787"/>
        <v>44402</v>
      </c>
      <c r="U849" s="41">
        <v>500</v>
      </c>
      <c r="V849" s="41">
        <f t="shared" si="788"/>
        <v>44403</v>
      </c>
      <c r="W849" s="41">
        <v>500</v>
      </c>
      <c r="X849" s="41">
        <f t="shared" si="809"/>
        <v>44404</v>
      </c>
      <c r="Y849" s="41">
        <v>500</v>
      </c>
      <c r="Z849" s="41">
        <f t="shared" si="810"/>
        <v>44405</v>
      </c>
      <c r="AA849" s="41">
        <v>500</v>
      </c>
      <c r="AB849" s="41">
        <f t="shared" si="811"/>
        <v>44406</v>
      </c>
      <c r="AC849" s="41">
        <v>500</v>
      </c>
      <c r="AD849" s="41">
        <f t="shared" si="820"/>
        <v>44407</v>
      </c>
      <c r="AE849" s="41">
        <v>1</v>
      </c>
      <c r="AF849" s="6"/>
      <c r="AG849" s="6"/>
      <c r="AH849" s="6">
        <f t="shared" ref="AH849" si="914">AH449</f>
        <v>3</v>
      </c>
      <c r="AI849" s="6" t="str">
        <f t="shared" ref="AI849:AJ849" si="915">AI449</f>
        <v>fightbg3</v>
      </c>
      <c r="AJ849" s="6" t="str">
        <f t="shared" si="915"/>
        <v>smallback_3</v>
      </c>
      <c r="AK849" s="18">
        <f>[1]导表_副本怪物!G4307</f>
        <v>44410</v>
      </c>
      <c r="AL849" s="5" t="str">
        <f t="shared" si="869"/>
        <v>map3_4</v>
      </c>
    </row>
    <row r="850" spans="1:38" s="2" customFormat="1" x14ac:dyDescent="0.3">
      <c r="A850" s="6">
        <v>2</v>
      </c>
      <c r="B850" s="11" t="str">
        <f t="shared" si="786"/>
        <v>2-445</v>
      </c>
      <c r="C850" s="29" t="s">
        <v>519</v>
      </c>
      <c r="D850" s="6" t="s">
        <v>1422</v>
      </c>
      <c r="E850" s="6"/>
      <c r="F850" s="6"/>
      <c r="G850" s="11">
        <v>2</v>
      </c>
      <c r="H850" s="6">
        <v>444</v>
      </c>
      <c r="I850" s="6">
        <f t="shared" ca="1" si="783"/>
        <v>6319801</v>
      </c>
      <c r="J850" s="6">
        <f ca="1">(INT((VLOOKUP(C850*100+10*(G850-1),[1]导表_副本怪物!$B$4:$AK$100000,23,0)*20+(VLOOKUP(C850*100+10*(G850-1),[1]导表_副本怪物!$B$4:$AK$100000,31,0)+VLOOKUP(C850*100+10*(G850-1),[1]导表_副本怪物!$B$4:$AK$100000,32,0)+VLOOKUP(C850*100+10*(G850-1),[1]导表_副本怪物!$B$4:$AK$100000,33,0)+VLOOKUP(C850*100+10*(G850-1),[1]导表_副本怪物!$B$4:$AK$100000,34,0)+VLOOKUP(C850*100+10*(G850-1),[1]导表_副本怪物!$B$4:$AK$100000,35,0))*20)*1000)/1000)</f>
        <v>7435060</v>
      </c>
      <c r="K850" s="6"/>
      <c r="L850" s="6"/>
      <c r="M850" s="6">
        <v>1</v>
      </c>
      <c r="N850" s="6">
        <v>1</v>
      </c>
      <c r="O850" s="6"/>
      <c r="P850" s="6">
        <v>0</v>
      </c>
      <c r="Q850" s="6">
        <f t="shared" si="865"/>
        <v>44510</v>
      </c>
      <c r="R850" s="41">
        <f t="shared" si="866"/>
        <v>44501</v>
      </c>
      <c r="S850" s="41">
        <v>500</v>
      </c>
      <c r="T850" s="41">
        <f t="shared" si="787"/>
        <v>44502</v>
      </c>
      <c r="U850" s="41">
        <v>500</v>
      </c>
      <c r="V850" s="41">
        <f t="shared" si="788"/>
        <v>44503</v>
      </c>
      <c r="W850" s="41">
        <v>500</v>
      </c>
      <c r="X850" s="41">
        <f t="shared" si="809"/>
        <v>44504</v>
      </c>
      <c r="Y850" s="41">
        <v>500</v>
      </c>
      <c r="Z850" s="41">
        <f t="shared" si="810"/>
        <v>44505</v>
      </c>
      <c r="AA850" s="41">
        <v>500</v>
      </c>
      <c r="AB850" s="41">
        <f t="shared" si="811"/>
        <v>44506</v>
      </c>
      <c r="AC850" s="41">
        <v>500</v>
      </c>
      <c r="AD850" s="41">
        <f t="shared" si="820"/>
        <v>44507</v>
      </c>
      <c r="AE850" s="41">
        <v>1</v>
      </c>
      <c r="AF850" s="6"/>
      <c r="AG850" s="6"/>
      <c r="AH850" s="6">
        <f t="shared" ref="AH850" si="916">AH450</f>
        <v>3</v>
      </c>
      <c r="AI850" s="6" t="str">
        <f t="shared" ref="AI850:AJ850" si="917">AI450</f>
        <v>fightbg3</v>
      </c>
      <c r="AJ850" s="6" t="str">
        <f t="shared" si="917"/>
        <v>smallback_3</v>
      </c>
      <c r="AK850" s="18">
        <f>[1]导表_副本怪物!G4308</f>
        <v>44510</v>
      </c>
      <c r="AL850" s="5" t="str">
        <f t="shared" si="869"/>
        <v>map3_5</v>
      </c>
    </row>
    <row r="851" spans="1:38" s="2" customFormat="1" x14ac:dyDescent="0.3">
      <c r="A851" s="6">
        <v>2</v>
      </c>
      <c r="B851" s="6" t="str">
        <f t="shared" si="786"/>
        <v>2-446</v>
      </c>
      <c r="C851" s="29" t="s">
        <v>520</v>
      </c>
      <c r="D851" s="6" t="s">
        <v>1423</v>
      </c>
      <c r="E851" s="6"/>
      <c r="F851" s="6"/>
      <c r="G851" s="6">
        <v>2</v>
      </c>
      <c r="H851" s="6">
        <v>445</v>
      </c>
      <c r="I851" s="6">
        <f t="shared" ca="1" si="783"/>
        <v>5767148</v>
      </c>
      <c r="J851" s="6">
        <f ca="1">(INT((VLOOKUP(C851*100+10*(G851-1),[1]导表_副本怪物!$B$4:$AK$100000,23,0)*20+(VLOOKUP(C851*100+10*(G851-1),[1]导表_副本怪物!$B$4:$AK$100000,31,0)+VLOOKUP(C851*100+10*(G851-1),[1]导表_副本怪物!$B$4:$AK$100000,32,0)+VLOOKUP(C851*100+10*(G851-1),[1]导表_副本怪物!$B$4:$AK$100000,33,0)+VLOOKUP(C851*100+10*(G851-1),[1]导表_副本怪物!$B$4:$AK$100000,34,0)+VLOOKUP(C851*100+10*(G851-1),[1]导表_副本怪物!$B$4:$AK$100000,35,0))*20)*1000)/1000)</f>
        <v>6784880</v>
      </c>
      <c r="K851" s="12" t="s">
        <v>2091</v>
      </c>
      <c r="L851" s="12" t="s">
        <v>59</v>
      </c>
      <c r="M851" s="6">
        <v>1</v>
      </c>
      <c r="N851" s="6">
        <v>1</v>
      </c>
      <c r="O851" s="6"/>
      <c r="P851" s="6">
        <v>0</v>
      </c>
      <c r="Q851" s="6">
        <f t="shared" si="865"/>
        <v>44610</v>
      </c>
      <c r="R851" s="41">
        <f t="shared" si="866"/>
        <v>44601</v>
      </c>
      <c r="S851" s="41">
        <v>500</v>
      </c>
      <c r="T851" s="41">
        <f t="shared" si="787"/>
        <v>44602</v>
      </c>
      <c r="U851" s="41">
        <v>500</v>
      </c>
      <c r="V851" s="41">
        <f t="shared" si="788"/>
        <v>44603</v>
      </c>
      <c r="W851" s="41">
        <v>500</v>
      </c>
      <c r="X851" s="41">
        <f t="shared" si="809"/>
        <v>44604</v>
      </c>
      <c r="Y851" s="41">
        <v>500</v>
      </c>
      <c r="Z851" s="41">
        <f t="shared" si="810"/>
        <v>44605</v>
      </c>
      <c r="AA851" s="41">
        <v>500</v>
      </c>
      <c r="AB851" s="41">
        <f t="shared" si="811"/>
        <v>44606</v>
      </c>
      <c r="AC851" s="41">
        <v>500</v>
      </c>
      <c r="AD851" s="41">
        <f t="shared" si="820"/>
        <v>44607</v>
      </c>
      <c r="AE851" s="41">
        <v>1</v>
      </c>
      <c r="AF851" s="6"/>
      <c r="AG851" s="6"/>
      <c r="AH851" s="6">
        <f t="shared" ref="AH851" si="918">AH451</f>
        <v>3</v>
      </c>
      <c r="AI851" s="6" t="str">
        <f t="shared" ref="AI851:AJ851" si="919">AI451</f>
        <v>fightbg3</v>
      </c>
      <c r="AJ851" s="6" t="str">
        <f t="shared" si="919"/>
        <v>smallback_3</v>
      </c>
      <c r="AK851" s="18">
        <f>[1]导表_副本怪物!G4309</f>
        <v>44610</v>
      </c>
      <c r="AL851" s="5" t="str">
        <f t="shared" si="869"/>
        <v>map3_1</v>
      </c>
    </row>
    <row r="852" spans="1:38" s="2" customFormat="1" x14ac:dyDescent="0.3">
      <c r="A852" s="6">
        <v>2</v>
      </c>
      <c r="B852" s="6" t="str">
        <f t="shared" si="786"/>
        <v>2-447</v>
      </c>
      <c r="C852" s="29" t="s">
        <v>521</v>
      </c>
      <c r="D852" s="6" t="s">
        <v>1424</v>
      </c>
      <c r="E852" s="6"/>
      <c r="F852" s="6"/>
      <c r="G852" s="6">
        <v>2</v>
      </c>
      <c r="H852" s="6">
        <v>446</v>
      </c>
      <c r="I852" s="6">
        <f t="shared" ca="1" si="783"/>
        <v>5905307</v>
      </c>
      <c r="J852" s="6">
        <f ca="1">(INT((VLOOKUP(C852*100+10*(G852-1),[1]导表_副本怪物!$B$4:$AK$100000,23,0)*20+(VLOOKUP(C852*100+10*(G852-1),[1]导表_副本怪物!$B$4:$AK$100000,31,0)+VLOOKUP(C852*100+10*(G852-1),[1]导表_副本怪物!$B$4:$AK$100000,32,0)+VLOOKUP(C852*100+10*(G852-1),[1]导表_副本怪物!$B$4:$AK$100000,33,0)+VLOOKUP(C852*100+10*(G852-1),[1]导表_副本怪物!$B$4:$AK$100000,34,0)+VLOOKUP(C852*100+10*(G852-1),[1]导表_副本怪物!$B$4:$AK$100000,35,0))*20)*1000)/1000)</f>
        <v>6947420</v>
      </c>
      <c r="K852" s="6"/>
      <c r="L852" s="6"/>
      <c r="M852" s="6">
        <v>1</v>
      </c>
      <c r="N852" s="12">
        <v>1</v>
      </c>
      <c r="O852" s="12"/>
      <c r="P852" s="6">
        <v>0</v>
      </c>
      <c r="Q852" s="6">
        <f t="shared" si="865"/>
        <v>44710</v>
      </c>
      <c r="R852" s="41">
        <f t="shared" si="866"/>
        <v>44701</v>
      </c>
      <c r="S852" s="41">
        <v>500</v>
      </c>
      <c r="T852" s="41">
        <f t="shared" si="787"/>
        <v>44702</v>
      </c>
      <c r="U852" s="41">
        <v>500</v>
      </c>
      <c r="V852" s="41">
        <f t="shared" si="788"/>
        <v>44703</v>
      </c>
      <c r="W852" s="41">
        <v>500</v>
      </c>
      <c r="X852" s="41">
        <f t="shared" si="809"/>
        <v>44704</v>
      </c>
      <c r="Y852" s="41">
        <v>500</v>
      </c>
      <c r="Z852" s="41">
        <f t="shared" si="810"/>
        <v>44705</v>
      </c>
      <c r="AA852" s="41">
        <v>500</v>
      </c>
      <c r="AB852" s="41">
        <f t="shared" si="811"/>
        <v>44706</v>
      </c>
      <c r="AC852" s="41">
        <v>500</v>
      </c>
      <c r="AD852" s="41">
        <f t="shared" si="820"/>
        <v>44707</v>
      </c>
      <c r="AE852" s="41">
        <v>1</v>
      </c>
      <c r="AF852" s="6"/>
      <c r="AG852" s="6"/>
      <c r="AH852" s="6">
        <f t="shared" ref="AH852" si="920">AH452</f>
        <v>3</v>
      </c>
      <c r="AI852" s="6" t="str">
        <f t="shared" ref="AI852:AJ852" si="921">AI452</f>
        <v>fightbg3</v>
      </c>
      <c r="AJ852" s="6" t="str">
        <f t="shared" si="921"/>
        <v>smallback_3</v>
      </c>
      <c r="AK852" s="18">
        <f>[1]导表_副本怪物!G4310</f>
        <v>44710</v>
      </c>
      <c r="AL852" s="5" t="str">
        <f t="shared" si="869"/>
        <v>map3_2</v>
      </c>
    </row>
    <row r="853" spans="1:38" s="2" customFormat="1" x14ac:dyDescent="0.3">
      <c r="A853" s="6">
        <v>2</v>
      </c>
      <c r="B853" s="6" t="str">
        <f t="shared" si="786"/>
        <v>2-448</v>
      </c>
      <c r="C853" s="29" t="s">
        <v>522</v>
      </c>
      <c r="D853" s="6" t="s">
        <v>1425</v>
      </c>
      <c r="E853" s="6"/>
      <c r="F853" s="6"/>
      <c r="G853" s="6">
        <v>2</v>
      </c>
      <c r="H853" s="6">
        <v>447</v>
      </c>
      <c r="I853" s="6">
        <f t="shared" ref="I853:I916" ca="1" si="922">INT(J853*$I$4)</f>
        <v>6043483</v>
      </c>
      <c r="J853" s="6">
        <f ca="1">(INT((VLOOKUP(C853*100+10*(G853-1),[1]导表_副本怪物!$B$4:$AK$100000,23,0)*20+(VLOOKUP(C853*100+10*(G853-1),[1]导表_副本怪物!$B$4:$AK$100000,31,0)+VLOOKUP(C853*100+10*(G853-1),[1]导表_副本怪物!$B$4:$AK$100000,32,0)+VLOOKUP(C853*100+10*(G853-1),[1]导表_副本怪物!$B$4:$AK$100000,33,0)+VLOOKUP(C853*100+10*(G853-1),[1]导表_副本怪物!$B$4:$AK$100000,34,0)+VLOOKUP(C853*100+10*(G853-1),[1]导表_副本怪物!$B$4:$AK$100000,35,0))*20)*1000)/1000)</f>
        <v>7109980</v>
      </c>
      <c r="K853" s="6"/>
      <c r="L853" s="6"/>
      <c r="M853" s="6">
        <v>1</v>
      </c>
      <c r="N853" s="6">
        <v>1</v>
      </c>
      <c r="O853" s="6"/>
      <c r="P853" s="6">
        <v>0</v>
      </c>
      <c r="Q853" s="6">
        <f t="shared" si="865"/>
        <v>44810</v>
      </c>
      <c r="R853" s="41">
        <f t="shared" si="866"/>
        <v>44801</v>
      </c>
      <c r="S853" s="41">
        <v>500</v>
      </c>
      <c r="T853" s="41">
        <f t="shared" si="787"/>
        <v>44802</v>
      </c>
      <c r="U853" s="41">
        <v>500</v>
      </c>
      <c r="V853" s="41">
        <f t="shared" si="788"/>
        <v>44803</v>
      </c>
      <c r="W853" s="41">
        <v>500</v>
      </c>
      <c r="X853" s="41">
        <f t="shared" si="809"/>
        <v>44804</v>
      </c>
      <c r="Y853" s="41">
        <v>500</v>
      </c>
      <c r="Z853" s="41">
        <f t="shared" si="810"/>
        <v>44805</v>
      </c>
      <c r="AA853" s="41">
        <v>500</v>
      </c>
      <c r="AB853" s="41">
        <f t="shared" si="811"/>
        <v>44806</v>
      </c>
      <c r="AC853" s="41">
        <v>500</v>
      </c>
      <c r="AD853" s="41">
        <f t="shared" si="820"/>
        <v>44807</v>
      </c>
      <c r="AE853" s="41">
        <v>1</v>
      </c>
      <c r="AF853" s="6"/>
      <c r="AG853" s="6"/>
      <c r="AH853" s="6">
        <f t="shared" ref="AH853" si="923">AH453</f>
        <v>3</v>
      </c>
      <c r="AI853" s="6" t="str">
        <f t="shared" ref="AI853:AJ853" si="924">AI453</f>
        <v>fightbg3</v>
      </c>
      <c r="AJ853" s="6" t="str">
        <f t="shared" si="924"/>
        <v>smallback_3</v>
      </c>
      <c r="AK853" s="18">
        <f>[1]导表_副本怪物!G4311</f>
        <v>44810</v>
      </c>
      <c r="AL853" s="5" t="str">
        <f t="shared" si="869"/>
        <v>map3_3</v>
      </c>
    </row>
    <row r="854" spans="1:38" s="2" customFormat="1" x14ac:dyDescent="0.3">
      <c r="A854" s="6">
        <v>2</v>
      </c>
      <c r="B854" s="6" t="str">
        <f t="shared" ref="B854:B905" si="925">"2-"&amp;C854</f>
        <v>2-449</v>
      </c>
      <c r="C854" s="29" t="s">
        <v>523</v>
      </c>
      <c r="D854" s="6" t="s">
        <v>1426</v>
      </c>
      <c r="E854" s="6"/>
      <c r="F854" s="6"/>
      <c r="G854" s="6">
        <v>2</v>
      </c>
      <c r="H854" s="6">
        <v>448</v>
      </c>
      <c r="I854" s="6">
        <f t="shared" ca="1" si="922"/>
        <v>6181625</v>
      </c>
      <c r="J854" s="6">
        <f ca="1">(INT((VLOOKUP(C854*100+10*(G854-1),[1]导表_副本怪物!$B$4:$AK$100000,23,0)*20+(VLOOKUP(C854*100+10*(G854-1),[1]导表_副本怪物!$B$4:$AK$100000,31,0)+VLOOKUP(C854*100+10*(G854-1),[1]导表_副本怪物!$B$4:$AK$100000,32,0)+VLOOKUP(C854*100+10*(G854-1),[1]导表_副本怪物!$B$4:$AK$100000,33,0)+VLOOKUP(C854*100+10*(G854-1),[1]导表_副本怪物!$B$4:$AK$100000,34,0)+VLOOKUP(C854*100+10*(G854-1),[1]导表_副本怪物!$B$4:$AK$100000,35,0))*20)*1000)/1000)</f>
        <v>7272500</v>
      </c>
      <c r="K854" s="6"/>
      <c r="L854" s="6"/>
      <c r="M854" s="6">
        <v>1</v>
      </c>
      <c r="N854" s="6">
        <v>1</v>
      </c>
      <c r="O854" s="6"/>
      <c r="P854" s="6">
        <v>0</v>
      </c>
      <c r="Q854" s="6">
        <f t="shared" si="865"/>
        <v>44910</v>
      </c>
      <c r="R854" s="41">
        <f t="shared" si="866"/>
        <v>44901</v>
      </c>
      <c r="S854" s="41">
        <v>500</v>
      </c>
      <c r="T854" s="41">
        <f t="shared" ref="T854:T905" si="926">R854+1</f>
        <v>44902</v>
      </c>
      <c r="U854" s="41">
        <v>500</v>
      </c>
      <c r="V854" s="41">
        <f t="shared" ref="V854:V905" si="927">R854+2</f>
        <v>44903</v>
      </c>
      <c r="W854" s="41">
        <v>500</v>
      </c>
      <c r="X854" s="41">
        <f t="shared" si="809"/>
        <v>44904</v>
      </c>
      <c r="Y854" s="41">
        <v>500</v>
      </c>
      <c r="Z854" s="41">
        <f t="shared" si="810"/>
        <v>44905</v>
      </c>
      <c r="AA854" s="41">
        <v>500</v>
      </c>
      <c r="AB854" s="41">
        <f t="shared" si="811"/>
        <v>44906</v>
      </c>
      <c r="AC854" s="41">
        <v>500</v>
      </c>
      <c r="AD854" s="41">
        <f t="shared" si="820"/>
        <v>44907</v>
      </c>
      <c r="AE854" s="41">
        <v>1</v>
      </c>
      <c r="AF854" s="6"/>
      <c r="AG854" s="6"/>
      <c r="AH854" s="6">
        <f t="shared" ref="AH854" si="928">AH454</f>
        <v>3</v>
      </c>
      <c r="AI854" s="6" t="str">
        <f t="shared" ref="AI854:AJ854" si="929">AI454</f>
        <v>fightbg3</v>
      </c>
      <c r="AJ854" s="6" t="str">
        <f t="shared" si="929"/>
        <v>smallback_3</v>
      </c>
      <c r="AK854" s="18">
        <f>[1]导表_副本怪物!G4312</f>
        <v>44910</v>
      </c>
      <c r="AL854" s="5" t="str">
        <f t="shared" si="869"/>
        <v>map3_4</v>
      </c>
    </row>
    <row r="855" spans="1:38" s="2" customFormat="1" x14ac:dyDescent="0.3">
      <c r="A855" s="6">
        <v>2</v>
      </c>
      <c r="B855" s="11" t="str">
        <f t="shared" si="925"/>
        <v>2-450</v>
      </c>
      <c r="C855" s="29" t="s">
        <v>524</v>
      </c>
      <c r="D855" s="6" t="s">
        <v>1427</v>
      </c>
      <c r="E855" s="6"/>
      <c r="F855" s="6"/>
      <c r="G855" s="11">
        <v>2</v>
      </c>
      <c r="H855" s="6">
        <v>449</v>
      </c>
      <c r="I855" s="6">
        <f t="shared" ca="1" si="922"/>
        <v>6942426</v>
      </c>
      <c r="J855" s="6">
        <f ca="1">(INT((VLOOKUP(C855*100+10*(G855-1),[1]导表_副本怪物!$B$4:$AK$100000,23,0)*20+(VLOOKUP(C855*100+10*(G855-1),[1]导表_副本怪物!$B$4:$AK$100000,31,0)+VLOOKUP(C855*100+10*(G855-1),[1]导表_副本怪物!$B$4:$AK$100000,32,0)+VLOOKUP(C855*100+10*(G855-1),[1]导表_副本怪物!$B$4:$AK$100000,33,0)+VLOOKUP(C855*100+10*(G855-1),[1]导表_副本怪物!$B$4:$AK$100000,34,0)+VLOOKUP(C855*100+10*(G855-1),[1]导表_副本怪物!$B$4:$AK$100000,35,0))*20)*1000)/1000)</f>
        <v>8167560</v>
      </c>
      <c r="K855" s="6"/>
      <c r="L855" s="6"/>
      <c r="M855" s="6">
        <v>1</v>
      </c>
      <c r="N855" s="12">
        <v>1</v>
      </c>
      <c r="O855" s="12"/>
      <c r="P855" s="6">
        <v>0</v>
      </c>
      <c r="Q855" s="6">
        <f t="shared" si="865"/>
        <v>45010</v>
      </c>
      <c r="R855" s="41">
        <f t="shared" si="866"/>
        <v>45001</v>
      </c>
      <c r="S855" s="41">
        <v>500</v>
      </c>
      <c r="T855" s="41">
        <f t="shared" si="926"/>
        <v>45002</v>
      </c>
      <c r="U855" s="41">
        <v>500</v>
      </c>
      <c r="V855" s="41">
        <f t="shared" si="927"/>
        <v>45003</v>
      </c>
      <c r="W855" s="41">
        <v>500</v>
      </c>
      <c r="X855" s="41">
        <f t="shared" si="809"/>
        <v>45004</v>
      </c>
      <c r="Y855" s="41">
        <v>500</v>
      </c>
      <c r="Z855" s="41">
        <f t="shared" si="810"/>
        <v>45005</v>
      </c>
      <c r="AA855" s="41">
        <v>500</v>
      </c>
      <c r="AB855" s="41">
        <f t="shared" si="811"/>
        <v>45006</v>
      </c>
      <c r="AC855" s="41">
        <v>500</v>
      </c>
      <c r="AD855" s="41">
        <f t="shared" si="820"/>
        <v>45007</v>
      </c>
      <c r="AE855" s="41">
        <v>1</v>
      </c>
      <c r="AF855" s="6"/>
      <c r="AG855" s="6"/>
      <c r="AH855" s="6">
        <f t="shared" ref="AH855" si="930">AH455</f>
        <v>3</v>
      </c>
      <c r="AI855" s="6" t="str">
        <f t="shared" ref="AI855:AJ855" si="931">AI455</f>
        <v>fightbg3</v>
      </c>
      <c r="AJ855" s="6" t="str">
        <f t="shared" si="931"/>
        <v>smallback_3</v>
      </c>
      <c r="AK855" s="18">
        <f>[1]导表_副本怪物!G4313</f>
        <v>45010</v>
      </c>
      <c r="AL855" s="5" t="str">
        <f t="shared" si="869"/>
        <v>map3_5</v>
      </c>
    </row>
    <row r="856" spans="1:38" s="2" customFormat="1" x14ac:dyDescent="0.3">
      <c r="A856" s="6">
        <v>2</v>
      </c>
      <c r="B856" s="6" t="str">
        <f t="shared" si="925"/>
        <v>2-451</v>
      </c>
      <c r="C856" s="29" t="s">
        <v>525</v>
      </c>
      <c r="D856" s="6" t="s">
        <v>1428</v>
      </c>
      <c r="E856" s="6"/>
      <c r="F856" s="6"/>
      <c r="G856" s="6">
        <v>2</v>
      </c>
      <c r="H856" s="6">
        <v>450</v>
      </c>
      <c r="I856" s="6">
        <f t="shared" ca="1" si="922"/>
        <v>6357881</v>
      </c>
      <c r="J856" s="6">
        <f ca="1">(INT((VLOOKUP(C856*100+10*(G856-1),[1]导表_副本怪物!$B$4:$AK$100000,23,0)*20+(VLOOKUP(C856*100+10*(G856-1),[1]导表_副本怪物!$B$4:$AK$100000,31,0)+VLOOKUP(C856*100+10*(G856-1),[1]导表_副本怪物!$B$4:$AK$100000,32,0)+VLOOKUP(C856*100+10*(G856-1),[1]导表_副本怪物!$B$4:$AK$100000,33,0)+VLOOKUP(C856*100+10*(G856-1),[1]导表_副本怪物!$B$4:$AK$100000,34,0)+VLOOKUP(C856*100+10*(G856-1),[1]导表_副本怪物!$B$4:$AK$100000,35,0))*20)*1000)/1000)</f>
        <v>7479860</v>
      </c>
      <c r="K856" s="12" t="s">
        <v>2092</v>
      </c>
      <c r="L856" s="12" t="s">
        <v>59</v>
      </c>
      <c r="M856" s="6">
        <v>1</v>
      </c>
      <c r="N856" s="6">
        <v>1</v>
      </c>
      <c r="O856" s="6"/>
      <c r="P856" s="6">
        <v>0</v>
      </c>
      <c r="Q856" s="6">
        <f t="shared" si="865"/>
        <v>45110</v>
      </c>
      <c r="R856" s="41">
        <f t="shared" si="866"/>
        <v>45101</v>
      </c>
      <c r="S856" s="41">
        <v>500</v>
      </c>
      <c r="T856" s="41">
        <f t="shared" si="926"/>
        <v>45102</v>
      </c>
      <c r="U856" s="41">
        <v>500</v>
      </c>
      <c r="V856" s="41">
        <f t="shared" si="927"/>
        <v>45103</v>
      </c>
      <c r="W856" s="41">
        <v>500</v>
      </c>
      <c r="X856" s="41">
        <f t="shared" si="809"/>
        <v>45104</v>
      </c>
      <c r="Y856" s="41">
        <v>500</v>
      </c>
      <c r="Z856" s="41">
        <f t="shared" si="810"/>
        <v>45105</v>
      </c>
      <c r="AA856" s="41">
        <v>500</v>
      </c>
      <c r="AB856" s="41">
        <f t="shared" si="811"/>
        <v>45106</v>
      </c>
      <c r="AC856" s="41">
        <v>500</v>
      </c>
      <c r="AD856" s="41">
        <f t="shared" si="820"/>
        <v>45107</v>
      </c>
      <c r="AE856" s="41">
        <v>1</v>
      </c>
      <c r="AF856" s="6"/>
      <c r="AG856" s="6"/>
      <c r="AH856" s="6">
        <f t="shared" ref="AH856" si="932">AH456</f>
        <v>3</v>
      </c>
      <c r="AI856" s="6" t="str">
        <f t="shared" ref="AI856:AJ856" si="933">AI456</f>
        <v>fightbg3</v>
      </c>
      <c r="AJ856" s="6" t="str">
        <f t="shared" si="933"/>
        <v>smallback_3</v>
      </c>
      <c r="AK856" s="18">
        <f>[1]导表_副本怪物!G4314</f>
        <v>45110</v>
      </c>
      <c r="AL856" s="5" t="str">
        <f t="shared" si="869"/>
        <v>map3_1</v>
      </c>
    </row>
    <row r="857" spans="1:38" s="2" customFormat="1" x14ac:dyDescent="0.3">
      <c r="A857" s="6">
        <v>2</v>
      </c>
      <c r="B857" s="6" t="str">
        <f t="shared" si="925"/>
        <v>2-452</v>
      </c>
      <c r="C857" s="29" t="s">
        <v>526</v>
      </c>
      <c r="D857" s="6" t="s">
        <v>1429</v>
      </c>
      <c r="E857" s="6"/>
      <c r="F857" s="6"/>
      <c r="G857" s="6">
        <v>2</v>
      </c>
      <c r="H857" s="6">
        <v>451</v>
      </c>
      <c r="I857" s="6">
        <f t="shared" ca="1" si="922"/>
        <v>6504030</v>
      </c>
      <c r="J857" s="6">
        <f ca="1">(INT((VLOOKUP(C857*100+10*(G857-1),[1]导表_副本怪物!$B$4:$AK$100000,23,0)*20+(VLOOKUP(C857*100+10*(G857-1),[1]导表_副本怪物!$B$4:$AK$100000,31,0)+VLOOKUP(C857*100+10*(G857-1),[1]导表_副本怪物!$B$4:$AK$100000,32,0)+VLOOKUP(C857*100+10*(G857-1),[1]导表_副本怪物!$B$4:$AK$100000,33,0)+VLOOKUP(C857*100+10*(G857-1),[1]导表_副本怪物!$B$4:$AK$100000,34,0)+VLOOKUP(C857*100+10*(G857-1),[1]导表_副本怪物!$B$4:$AK$100000,35,0))*20)*1000)/1000)</f>
        <v>7651800</v>
      </c>
      <c r="K857" s="6"/>
      <c r="L857" s="6"/>
      <c r="M857" s="6">
        <v>1</v>
      </c>
      <c r="N857" s="6">
        <v>1</v>
      </c>
      <c r="O857" s="6"/>
      <c r="P857" s="6">
        <v>0</v>
      </c>
      <c r="Q857" s="6">
        <f t="shared" si="865"/>
        <v>45210</v>
      </c>
      <c r="R857" s="41">
        <f t="shared" si="866"/>
        <v>45201</v>
      </c>
      <c r="S857" s="41">
        <v>500</v>
      </c>
      <c r="T857" s="41">
        <f t="shared" si="926"/>
        <v>45202</v>
      </c>
      <c r="U857" s="41">
        <v>500</v>
      </c>
      <c r="V857" s="41">
        <f t="shared" si="927"/>
        <v>45203</v>
      </c>
      <c r="W857" s="41">
        <v>500</v>
      </c>
      <c r="X857" s="41">
        <f t="shared" si="809"/>
        <v>45204</v>
      </c>
      <c r="Y857" s="41">
        <v>500</v>
      </c>
      <c r="Z857" s="41">
        <f t="shared" si="810"/>
        <v>45205</v>
      </c>
      <c r="AA857" s="41">
        <v>500</v>
      </c>
      <c r="AB857" s="41">
        <f t="shared" si="811"/>
        <v>45206</v>
      </c>
      <c r="AC857" s="41">
        <v>500</v>
      </c>
      <c r="AD857" s="41">
        <f t="shared" si="820"/>
        <v>45207</v>
      </c>
      <c r="AE857" s="41">
        <v>1</v>
      </c>
      <c r="AF857" s="6"/>
      <c r="AG857" s="6"/>
      <c r="AH857" s="6">
        <f t="shared" ref="AH857" si="934">AH457</f>
        <v>3</v>
      </c>
      <c r="AI857" s="6" t="str">
        <f t="shared" ref="AI857:AJ857" si="935">AI457</f>
        <v>fightbg3</v>
      </c>
      <c r="AJ857" s="6" t="str">
        <f t="shared" si="935"/>
        <v>smallback_3</v>
      </c>
      <c r="AK857" s="18">
        <f>[1]导表_副本怪物!G4315</f>
        <v>45210</v>
      </c>
      <c r="AL857" s="5" t="str">
        <f t="shared" si="869"/>
        <v>map3_2</v>
      </c>
    </row>
    <row r="858" spans="1:38" s="2" customFormat="1" x14ac:dyDescent="0.3">
      <c r="A858" s="6">
        <v>2</v>
      </c>
      <c r="B858" s="6" t="str">
        <f t="shared" si="925"/>
        <v>2-453</v>
      </c>
      <c r="C858" s="29" t="s">
        <v>527</v>
      </c>
      <c r="D858" s="6" t="s">
        <v>1430</v>
      </c>
      <c r="E858" s="6"/>
      <c r="F858" s="6"/>
      <c r="G858" s="6">
        <v>2</v>
      </c>
      <c r="H858" s="6">
        <v>452</v>
      </c>
      <c r="I858" s="6">
        <f t="shared" ca="1" si="922"/>
        <v>6650145</v>
      </c>
      <c r="J858" s="6">
        <f ca="1">(INT((VLOOKUP(C858*100+10*(G858-1),[1]导表_副本怪物!$B$4:$AK$100000,23,0)*20+(VLOOKUP(C858*100+10*(G858-1),[1]导表_副本怪物!$B$4:$AK$100000,31,0)+VLOOKUP(C858*100+10*(G858-1),[1]导表_副本怪物!$B$4:$AK$100000,32,0)+VLOOKUP(C858*100+10*(G858-1),[1]导表_副本怪物!$B$4:$AK$100000,33,0)+VLOOKUP(C858*100+10*(G858-1),[1]导表_副本怪物!$B$4:$AK$100000,34,0)+VLOOKUP(C858*100+10*(G858-1),[1]导表_副本怪物!$B$4:$AK$100000,35,0))*20)*1000)/1000)</f>
        <v>7823700</v>
      </c>
      <c r="K858" s="6"/>
      <c r="L858" s="6"/>
      <c r="M858" s="6">
        <v>1</v>
      </c>
      <c r="N858" s="12">
        <v>1</v>
      </c>
      <c r="O858" s="12"/>
      <c r="P858" s="6">
        <v>0</v>
      </c>
      <c r="Q858" s="6">
        <f t="shared" si="865"/>
        <v>45310</v>
      </c>
      <c r="R858" s="41">
        <f t="shared" si="866"/>
        <v>45301</v>
      </c>
      <c r="S858" s="41">
        <v>500</v>
      </c>
      <c r="T858" s="41">
        <f t="shared" si="926"/>
        <v>45302</v>
      </c>
      <c r="U858" s="41">
        <v>500</v>
      </c>
      <c r="V858" s="41">
        <f t="shared" si="927"/>
        <v>45303</v>
      </c>
      <c r="W858" s="41">
        <v>500</v>
      </c>
      <c r="X858" s="41">
        <f t="shared" si="809"/>
        <v>45304</v>
      </c>
      <c r="Y858" s="41">
        <v>500</v>
      </c>
      <c r="Z858" s="41">
        <f t="shared" si="810"/>
        <v>45305</v>
      </c>
      <c r="AA858" s="41">
        <v>500</v>
      </c>
      <c r="AB858" s="41">
        <f t="shared" si="811"/>
        <v>45306</v>
      </c>
      <c r="AC858" s="41">
        <v>500</v>
      </c>
      <c r="AD858" s="41">
        <f t="shared" si="820"/>
        <v>45307</v>
      </c>
      <c r="AE858" s="41">
        <v>1</v>
      </c>
      <c r="AF858" s="6"/>
      <c r="AG858" s="6"/>
      <c r="AH858" s="6">
        <f t="shared" ref="AH858" si="936">AH458</f>
        <v>3</v>
      </c>
      <c r="AI858" s="6" t="str">
        <f t="shared" ref="AI858:AJ858" si="937">AI458</f>
        <v>fightbg3</v>
      </c>
      <c r="AJ858" s="6" t="str">
        <f t="shared" si="937"/>
        <v>smallback_3</v>
      </c>
      <c r="AK858" s="18">
        <f>[1]导表_副本怪物!G4316</f>
        <v>45310</v>
      </c>
      <c r="AL858" s="5" t="str">
        <f t="shared" si="869"/>
        <v>map3_3</v>
      </c>
    </row>
    <row r="859" spans="1:38" s="2" customFormat="1" x14ac:dyDescent="0.3">
      <c r="A859" s="6">
        <v>2</v>
      </c>
      <c r="B859" s="6" t="str">
        <f t="shared" si="925"/>
        <v>2-454</v>
      </c>
      <c r="C859" s="29" t="s">
        <v>528</v>
      </c>
      <c r="D859" s="6" t="s">
        <v>1431</v>
      </c>
      <c r="E859" s="6"/>
      <c r="F859" s="6"/>
      <c r="G859" s="6">
        <v>2</v>
      </c>
      <c r="H859" s="6">
        <v>453</v>
      </c>
      <c r="I859" s="6">
        <f t="shared" ca="1" si="922"/>
        <v>6796311</v>
      </c>
      <c r="J859" s="6">
        <f ca="1">(INT((VLOOKUP(C859*100+10*(G859-1),[1]导表_副本怪物!$B$4:$AK$100000,23,0)*20+(VLOOKUP(C859*100+10*(G859-1),[1]导表_副本怪物!$B$4:$AK$100000,31,0)+VLOOKUP(C859*100+10*(G859-1),[1]导表_副本怪物!$B$4:$AK$100000,32,0)+VLOOKUP(C859*100+10*(G859-1),[1]导表_副本怪物!$B$4:$AK$100000,33,0)+VLOOKUP(C859*100+10*(G859-1),[1]导表_副本怪物!$B$4:$AK$100000,34,0)+VLOOKUP(C859*100+10*(G859-1),[1]导表_副本怪物!$B$4:$AK$100000,35,0))*20)*1000)/1000)</f>
        <v>7995660</v>
      </c>
      <c r="K859" s="6"/>
      <c r="L859" s="6"/>
      <c r="M859" s="6">
        <v>1</v>
      </c>
      <c r="N859" s="6">
        <v>1</v>
      </c>
      <c r="O859" s="6"/>
      <c r="P859" s="6">
        <v>0</v>
      </c>
      <c r="Q859" s="6">
        <f t="shared" si="865"/>
        <v>45410</v>
      </c>
      <c r="R859" s="41">
        <f t="shared" si="866"/>
        <v>45401</v>
      </c>
      <c r="S859" s="41">
        <v>500</v>
      </c>
      <c r="T859" s="41">
        <f t="shared" si="926"/>
        <v>45402</v>
      </c>
      <c r="U859" s="41">
        <v>500</v>
      </c>
      <c r="V859" s="41">
        <f t="shared" si="927"/>
        <v>45403</v>
      </c>
      <c r="W859" s="41">
        <v>500</v>
      </c>
      <c r="X859" s="41">
        <f t="shared" si="809"/>
        <v>45404</v>
      </c>
      <c r="Y859" s="41">
        <v>500</v>
      </c>
      <c r="Z859" s="41">
        <f t="shared" si="810"/>
        <v>45405</v>
      </c>
      <c r="AA859" s="41">
        <v>500</v>
      </c>
      <c r="AB859" s="41">
        <f t="shared" si="811"/>
        <v>45406</v>
      </c>
      <c r="AC859" s="41">
        <v>500</v>
      </c>
      <c r="AD859" s="41">
        <f t="shared" si="820"/>
        <v>45407</v>
      </c>
      <c r="AE859" s="41">
        <v>1</v>
      </c>
      <c r="AF859" s="6"/>
      <c r="AG859" s="6"/>
      <c r="AH859" s="6">
        <f t="shared" ref="AH859" si="938">AH459</f>
        <v>3</v>
      </c>
      <c r="AI859" s="6" t="str">
        <f t="shared" ref="AI859:AJ859" si="939">AI459</f>
        <v>fightbg3</v>
      </c>
      <c r="AJ859" s="6" t="str">
        <f t="shared" si="939"/>
        <v>smallback_3</v>
      </c>
      <c r="AK859" s="18">
        <f>[1]导表_副本怪物!G4317</f>
        <v>45410</v>
      </c>
      <c r="AL859" s="5" t="str">
        <f t="shared" si="869"/>
        <v>map3_4</v>
      </c>
    </row>
    <row r="860" spans="1:38" s="2" customFormat="1" x14ac:dyDescent="0.3">
      <c r="A860" s="6">
        <v>2</v>
      </c>
      <c r="B860" s="11" t="str">
        <f t="shared" si="925"/>
        <v>2-455</v>
      </c>
      <c r="C860" s="29" t="s">
        <v>529</v>
      </c>
      <c r="D860" s="6" t="s">
        <v>1432</v>
      </c>
      <c r="E860" s="6"/>
      <c r="F860" s="6"/>
      <c r="G860" s="11">
        <v>2</v>
      </c>
      <c r="H860" s="6">
        <v>454</v>
      </c>
      <c r="I860" s="6">
        <f t="shared" ca="1" si="922"/>
        <v>7304458</v>
      </c>
      <c r="J860" s="6">
        <f ca="1">(INT((VLOOKUP(C860*100+10*(G860-1),[1]导表_副本怪物!$B$4:$AK$100000,23,0)*20+(VLOOKUP(C860*100+10*(G860-1),[1]导表_副本怪物!$B$4:$AK$100000,31,0)+VLOOKUP(C860*100+10*(G860-1),[1]导表_副本怪物!$B$4:$AK$100000,32,0)+VLOOKUP(C860*100+10*(G860-1),[1]导表_副本怪物!$B$4:$AK$100000,33,0)+VLOOKUP(C860*100+10*(G860-1),[1]导表_副本怪物!$B$4:$AK$100000,34,0)+VLOOKUP(C860*100+10*(G860-1),[1]导表_副本怪物!$B$4:$AK$100000,35,0))*20)*1000)/1000)</f>
        <v>8593480</v>
      </c>
      <c r="K860" s="6"/>
      <c r="L860" s="6"/>
      <c r="M860" s="6">
        <v>1</v>
      </c>
      <c r="N860" s="6">
        <v>1</v>
      </c>
      <c r="O860" s="6"/>
      <c r="P860" s="6">
        <v>0</v>
      </c>
      <c r="Q860" s="6">
        <f t="shared" si="865"/>
        <v>45510</v>
      </c>
      <c r="R860" s="41">
        <f t="shared" si="866"/>
        <v>45501</v>
      </c>
      <c r="S860" s="41">
        <v>500</v>
      </c>
      <c r="T860" s="41">
        <f t="shared" si="926"/>
        <v>45502</v>
      </c>
      <c r="U860" s="41">
        <v>500</v>
      </c>
      <c r="V860" s="41">
        <f t="shared" si="927"/>
        <v>45503</v>
      </c>
      <c r="W860" s="41">
        <v>500</v>
      </c>
      <c r="X860" s="41">
        <f t="shared" si="809"/>
        <v>45504</v>
      </c>
      <c r="Y860" s="41">
        <v>500</v>
      </c>
      <c r="Z860" s="41">
        <f t="shared" si="810"/>
        <v>45505</v>
      </c>
      <c r="AA860" s="41">
        <v>500</v>
      </c>
      <c r="AB860" s="41">
        <f t="shared" si="811"/>
        <v>45506</v>
      </c>
      <c r="AC860" s="41">
        <v>500</v>
      </c>
      <c r="AD860" s="41">
        <f t="shared" si="820"/>
        <v>45507</v>
      </c>
      <c r="AE860" s="41">
        <v>1</v>
      </c>
      <c r="AF860" s="6"/>
      <c r="AG860" s="6"/>
      <c r="AH860" s="6">
        <f t="shared" ref="AH860" si="940">AH460</f>
        <v>3</v>
      </c>
      <c r="AI860" s="6" t="str">
        <f t="shared" ref="AI860:AJ860" si="941">AI460</f>
        <v>fightbg3</v>
      </c>
      <c r="AJ860" s="6" t="str">
        <f t="shared" si="941"/>
        <v>smallback_3</v>
      </c>
      <c r="AK860" s="18">
        <f>[1]导表_副本怪物!G4318</f>
        <v>45510</v>
      </c>
      <c r="AL860" s="5" t="str">
        <f t="shared" si="869"/>
        <v>map3_5</v>
      </c>
    </row>
    <row r="861" spans="1:38" s="2" customFormat="1" x14ac:dyDescent="0.3">
      <c r="A861" s="6">
        <v>2</v>
      </c>
      <c r="B861" s="6" t="str">
        <f t="shared" si="925"/>
        <v>2-456</v>
      </c>
      <c r="C861" s="29" t="s">
        <v>530</v>
      </c>
      <c r="D861" s="6" t="s">
        <v>1433</v>
      </c>
      <c r="E861" s="6"/>
      <c r="F861" s="6"/>
      <c r="G861" s="6">
        <v>2</v>
      </c>
      <c r="H861" s="6">
        <v>455</v>
      </c>
      <c r="I861" s="6">
        <f t="shared" ca="1" si="922"/>
        <v>6686508</v>
      </c>
      <c r="J861" s="6">
        <f ca="1">(INT((VLOOKUP(C861*100+10*(G861-1),[1]导表_副本怪物!$B$4:$AK$100000,23,0)*20+(VLOOKUP(C861*100+10*(G861-1),[1]导表_副本怪物!$B$4:$AK$100000,31,0)+VLOOKUP(C861*100+10*(G861-1),[1]导表_副本怪物!$B$4:$AK$100000,32,0)+VLOOKUP(C861*100+10*(G861-1),[1]导表_副本怪物!$B$4:$AK$100000,33,0)+VLOOKUP(C861*100+10*(G861-1),[1]导表_副本怪物!$B$4:$AK$100000,34,0)+VLOOKUP(C861*100+10*(G861-1),[1]导表_副本怪物!$B$4:$AK$100000,35,0))*20)*1000)/1000)</f>
        <v>7866480</v>
      </c>
      <c r="K861" s="12" t="s">
        <v>2093</v>
      </c>
      <c r="L861" s="12" t="s">
        <v>59</v>
      </c>
      <c r="M861" s="6">
        <v>1</v>
      </c>
      <c r="N861" s="12">
        <v>1</v>
      </c>
      <c r="O861" s="12"/>
      <c r="P861" s="6">
        <v>0</v>
      </c>
      <c r="Q861" s="6">
        <f t="shared" si="865"/>
        <v>45610</v>
      </c>
      <c r="R861" s="41">
        <f t="shared" si="866"/>
        <v>45601</v>
      </c>
      <c r="S861" s="41">
        <v>500</v>
      </c>
      <c r="T861" s="41">
        <f t="shared" si="926"/>
        <v>45602</v>
      </c>
      <c r="U861" s="41">
        <v>500</v>
      </c>
      <c r="V861" s="41">
        <f t="shared" si="927"/>
        <v>45603</v>
      </c>
      <c r="W861" s="41">
        <v>500</v>
      </c>
      <c r="X861" s="41">
        <f t="shared" si="809"/>
        <v>45604</v>
      </c>
      <c r="Y861" s="41">
        <v>500</v>
      </c>
      <c r="Z861" s="41">
        <f t="shared" si="810"/>
        <v>45605</v>
      </c>
      <c r="AA861" s="41">
        <v>500</v>
      </c>
      <c r="AB861" s="41">
        <f t="shared" si="811"/>
        <v>45606</v>
      </c>
      <c r="AC861" s="41">
        <v>500</v>
      </c>
      <c r="AD861" s="41">
        <f t="shared" si="820"/>
        <v>45607</v>
      </c>
      <c r="AE861" s="41">
        <v>1</v>
      </c>
      <c r="AF861" s="6"/>
      <c r="AG861" s="6"/>
      <c r="AH861" s="6">
        <f t="shared" ref="AH861" si="942">AH461</f>
        <v>3</v>
      </c>
      <c r="AI861" s="6" t="str">
        <f t="shared" ref="AI861:AJ861" si="943">AI461</f>
        <v>fightbg3</v>
      </c>
      <c r="AJ861" s="6" t="str">
        <f t="shared" si="943"/>
        <v>smallback_3</v>
      </c>
      <c r="AK861" s="18">
        <f>[1]导表_副本怪物!G4319</f>
        <v>45610</v>
      </c>
      <c r="AL861" s="5" t="str">
        <f t="shared" si="869"/>
        <v>map3_1</v>
      </c>
    </row>
    <row r="862" spans="1:38" s="2" customFormat="1" x14ac:dyDescent="0.3">
      <c r="A862" s="6">
        <v>2</v>
      </c>
      <c r="B862" s="6" t="str">
        <f t="shared" si="925"/>
        <v>2-457</v>
      </c>
      <c r="C862" s="29" t="s">
        <v>531</v>
      </c>
      <c r="D862" s="6" t="s">
        <v>1434</v>
      </c>
      <c r="E862" s="6"/>
      <c r="F862" s="6"/>
      <c r="G862" s="6">
        <v>2</v>
      </c>
      <c r="H862" s="6">
        <v>456</v>
      </c>
      <c r="I862" s="6">
        <f t="shared" ca="1" si="922"/>
        <v>6840987</v>
      </c>
      <c r="J862" s="6">
        <f ca="1">(INT((VLOOKUP(C862*100+10*(G862-1),[1]导表_副本怪物!$B$4:$AK$100000,23,0)*20+(VLOOKUP(C862*100+10*(G862-1),[1]导表_副本怪物!$B$4:$AK$100000,31,0)+VLOOKUP(C862*100+10*(G862-1),[1]导表_副本怪物!$B$4:$AK$100000,32,0)+VLOOKUP(C862*100+10*(G862-1),[1]导表_副本怪物!$B$4:$AK$100000,33,0)+VLOOKUP(C862*100+10*(G862-1),[1]导表_副本怪物!$B$4:$AK$100000,34,0)+VLOOKUP(C862*100+10*(G862-1),[1]导表_副本怪物!$B$4:$AK$100000,35,0))*20)*1000)/1000)</f>
        <v>8048220</v>
      </c>
      <c r="K862" s="6"/>
      <c r="L862" s="6"/>
      <c r="M862" s="6">
        <v>1</v>
      </c>
      <c r="N862" s="6">
        <v>1</v>
      </c>
      <c r="O862" s="6"/>
      <c r="P862" s="6">
        <v>0</v>
      </c>
      <c r="Q862" s="6">
        <f t="shared" si="865"/>
        <v>45710</v>
      </c>
      <c r="R862" s="41">
        <f t="shared" si="866"/>
        <v>45701</v>
      </c>
      <c r="S862" s="41">
        <v>500</v>
      </c>
      <c r="T862" s="41">
        <f t="shared" si="926"/>
        <v>45702</v>
      </c>
      <c r="U862" s="41">
        <v>500</v>
      </c>
      <c r="V862" s="41">
        <f t="shared" si="927"/>
        <v>45703</v>
      </c>
      <c r="W862" s="41">
        <v>500</v>
      </c>
      <c r="X862" s="41">
        <f t="shared" si="809"/>
        <v>45704</v>
      </c>
      <c r="Y862" s="41">
        <v>500</v>
      </c>
      <c r="Z862" s="41">
        <f t="shared" si="810"/>
        <v>45705</v>
      </c>
      <c r="AA862" s="41">
        <v>500</v>
      </c>
      <c r="AB862" s="41">
        <f t="shared" si="811"/>
        <v>45706</v>
      </c>
      <c r="AC862" s="41">
        <v>500</v>
      </c>
      <c r="AD862" s="41">
        <f t="shared" si="820"/>
        <v>45707</v>
      </c>
      <c r="AE862" s="41">
        <v>1</v>
      </c>
      <c r="AF862" s="6"/>
      <c r="AG862" s="6"/>
      <c r="AH862" s="6">
        <f t="shared" ref="AH862" si="944">AH462</f>
        <v>3</v>
      </c>
      <c r="AI862" s="6" t="str">
        <f t="shared" ref="AI862:AJ862" si="945">AI462</f>
        <v>fightbg3</v>
      </c>
      <c r="AJ862" s="6" t="str">
        <f t="shared" si="945"/>
        <v>smallback_3</v>
      </c>
      <c r="AK862" s="18">
        <f>[1]导表_副本怪物!G4320</f>
        <v>45710</v>
      </c>
      <c r="AL862" s="5" t="str">
        <f t="shared" si="869"/>
        <v>map3_2</v>
      </c>
    </row>
    <row r="863" spans="1:38" s="2" customFormat="1" x14ac:dyDescent="0.3">
      <c r="A863" s="6">
        <v>2</v>
      </c>
      <c r="B863" s="6" t="str">
        <f t="shared" si="925"/>
        <v>2-458</v>
      </c>
      <c r="C863" s="29" t="s">
        <v>532</v>
      </c>
      <c r="D863" s="6" t="s">
        <v>1435</v>
      </c>
      <c r="E863" s="6"/>
      <c r="F863" s="6"/>
      <c r="G863" s="6">
        <v>2</v>
      </c>
      <c r="H863" s="6">
        <v>457</v>
      </c>
      <c r="I863" s="6">
        <f t="shared" ca="1" si="922"/>
        <v>6995449</v>
      </c>
      <c r="J863" s="6">
        <f ca="1">(INT((VLOOKUP(C863*100+10*(G863-1),[1]导表_副本怪物!$B$4:$AK$100000,23,0)*20+(VLOOKUP(C863*100+10*(G863-1),[1]导表_副本怪物!$B$4:$AK$100000,31,0)+VLOOKUP(C863*100+10*(G863-1),[1]导表_副本怪物!$B$4:$AK$100000,32,0)+VLOOKUP(C863*100+10*(G863-1),[1]导表_副本怪物!$B$4:$AK$100000,33,0)+VLOOKUP(C863*100+10*(G863-1),[1]导表_副本怪物!$B$4:$AK$100000,34,0)+VLOOKUP(C863*100+10*(G863-1),[1]导表_副本怪物!$B$4:$AK$100000,35,0))*20)*1000)/1000)</f>
        <v>8229940</v>
      </c>
      <c r="K863" s="6"/>
      <c r="L863" s="6"/>
      <c r="M863" s="6">
        <v>1</v>
      </c>
      <c r="N863" s="6">
        <v>1</v>
      </c>
      <c r="O863" s="6"/>
      <c r="P863" s="6">
        <v>0</v>
      </c>
      <c r="Q863" s="6">
        <f t="shared" si="865"/>
        <v>45810</v>
      </c>
      <c r="R863" s="41">
        <f t="shared" si="866"/>
        <v>45801</v>
      </c>
      <c r="S863" s="41">
        <v>500</v>
      </c>
      <c r="T863" s="41">
        <f t="shared" si="926"/>
        <v>45802</v>
      </c>
      <c r="U863" s="41">
        <v>500</v>
      </c>
      <c r="V863" s="41">
        <f t="shared" si="927"/>
        <v>45803</v>
      </c>
      <c r="W863" s="41">
        <v>500</v>
      </c>
      <c r="X863" s="41">
        <f t="shared" si="809"/>
        <v>45804</v>
      </c>
      <c r="Y863" s="41">
        <v>500</v>
      </c>
      <c r="Z863" s="41">
        <f t="shared" si="810"/>
        <v>45805</v>
      </c>
      <c r="AA863" s="41">
        <v>500</v>
      </c>
      <c r="AB863" s="41">
        <f t="shared" si="811"/>
        <v>45806</v>
      </c>
      <c r="AC863" s="41">
        <v>500</v>
      </c>
      <c r="AD863" s="41">
        <f t="shared" si="820"/>
        <v>45807</v>
      </c>
      <c r="AE863" s="41">
        <v>1</v>
      </c>
      <c r="AF863" s="6"/>
      <c r="AG863" s="6"/>
      <c r="AH863" s="6">
        <f t="shared" ref="AH863" si="946">AH463</f>
        <v>3</v>
      </c>
      <c r="AI863" s="6" t="str">
        <f t="shared" ref="AI863:AJ863" si="947">AI463</f>
        <v>fightbg3</v>
      </c>
      <c r="AJ863" s="6" t="str">
        <f t="shared" si="947"/>
        <v>smallback_3</v>
      </c>
      <c r="AK863" s="18">
        <f>[1]导表_副本怪物!G4321</f>
        <v>45810</v>
      </c>
      <c r="AL863" s="5" t="str">
        <f t="shared" si="869"/>
        <v>map3_3</v>
      </c>
    </row>
    <row r="864" spans="1:38" s="2" customFormat="1" x14ac:dyDescent="0.3">
      <c r="A864" s="6">
        <v>2</v>
      </c>
      <c r="B864" s="6" t="str">
        <f t="shared" si="925"/>
        <v>2-459</v>
      </c>
      <c r="C864" s="29" t="s">
        <v>533</v>
      </c>
      <c r="D864" s="6" t="s">
        <v>1436</v>
      </c>
      <c r="E864" s="6"/>
      <c r="F864" s="6"/>
      <c r="G864" s="6">
        <v>2</v>
      </c>
      <c r="H864" s="6">
        <v>458</v>
      </c>
      <c r="I864" s="6">
        <f t="shared" ca="1" si="922"/>
        <v>7149945</v>
      </c>
      <c r="J864" s="6">
        <f ca="1">(INT((VLOOKUP(C864*100+10*(G864-1),[1]导表_副本怪物!$B$4:$AK$100000,23,0)*20+(VLOOKUP(C864*100+10*(G864-1),[1]导表_副本怪物!$B$4:$AK$100000,31,0)+VLOOKUP(C864*100+10*(G864-1),[1]导表_副本怪物!$B$4:$AK$100000,32,0)+VLOOKUP(C864*100+10*(G864-1),[1]导表_副本怪物!$B$4:$AK$100000,33,0)+VLOOKUP(C864*100+10*(G864-1),[1]导表_副本怪物!$B$4:$AK$100000,34,0)+VLOOKUP(C864*100+10*(G864-1),[1]导表_副本怪物!$B$4:$AK$100000,35,0))*20)*1000)/1000)</f>
        <v>8411700</v>
      </c>
      <c r="K864" s="6"/>
      <c r="L864" s="6"/>
      <c r="M864" s="6">
        <v>1</v>
      </c>
      <c r="N864" s="12">
        <v>1</v>
      </c>
      <c r="O864" s="12"/>
      <c r="P864" s="6">
        <v>0</v>
      </c>
      <c r="Q864" s="6">
        <f t="shared" si="865"/>
        <v>45910</v>
      </c>
      <c r="R864" s="41">
        <f t="shared" si="866"/>
        <v>45901</v>
      </c>
      <c r="S864" s="41">
        <v>500</v>
      </c>
      <c r="T864" s="41">
        <f t="shared" si="926"/>
        <v>45902</v>
      </c>
      <c r="U864" s="41">
        <v>500</v>
      </c>
      <c r="V864" s="41">
        <f t="shared" si="927"/>
        <v>45903</v>
      </c>
      <c r="W864" s="41">
        <v>500</v>
      </c>
      <c r="X864" s="41">
        <f t="shared" ref="X864:X905" si="948">R864+3</f>
        <v>45904</v>
      </c>
      <c r="Y864" s="41">
        <v>500</v>
      </c>
      <c r="Z864" s="41">
        <f t="shared" ref="Z864:Z905" si="949">R864+4</f>
        <v>45905</v>
      </c>
      <c r="AA864" s="41">
        <v>500</v>
      </c>
      <c r="AB864" s="41">
        <f t="shared" ref="AB864:AB905" si="950">R864+5</f>
        <v>45906</v>
      </c>
      <c r="AC864" s="41">
        <v>500</v>
      </c>
      <c r="AD864" s="41">
        <f t="shared" si="820"/>
        <v>45907</v>
      </c>
      <c r="AE864" s="41">
        <v>1</v>
      </c>
      <c r="AF864" s="6"/>
      <c r="AG864" s="6"/>
      <c r="AH864" s="6">
        <f t="shared" ref="AH864" si="951">AH464</f>
        <v>3</v>
      </c>
      <c r="AI864" s="6" t="str">
        <f t="shared" ref="AI864:AJ864" si="952">AI464</f>
        <v>fightbg3</v>
      </c>
      <c r="AJ864" s="6" t="str">
        <f t="shared" si="952"/>
        <v>smallback_3</v>
      </c>
      <c r="AK864" s="18">
        <f>[1]导表_副本怪物!G4322</f>
        <v>45910</v>
      </c>
      <c r="AL864" s="5" t="str">
        <f t="shared" si="869"/>
        <v>map3_4</v>
      </c>
    </row>
    <row r="865" spans="1:38" s="2" customFormat="1" x14ac:dyDescent="0.3">
      <c r="A865" s="6">
        <v>2</v>
      </c>
      <c r="B865" s="11" t="str">
        <f t="shared" si="925"/>
        <v>2-460</v>
      </c>
      <c r="C865" s="29" t="s">
        <v>534</v>
      </c>
      <c r="D865" s="6" t="s">
        <v>1437</v>
      </c>
      <c r="E865" s="6"/>
      <c r="F865" s="6"/>
      <c r="G865" s="11">
        <v>2</v>
      </c>
      <c r="H865" s="6">
        <v>459</v>
      </c>
      <c r="I865" s="6">
        <f t="shared" ca="1" si="922"/>
        <v>7688012</v>
      </c>
      <c r="J865" s="6">
        <f ca="1">(INT((VLOOKUP(C865*100+10*(G865-1),[1]导表_副本怪物!$B$4:$AK$100000,23,0)*20+(VLOOKUP(C865*100+10*(G865-1),[1]导表_副本怪物!$B$4:$AK$100000,31,0)+VLOOKUP(C865*100+10*(G865-1),[1]导表_副本怪物!$B$4:$AK$100000,32,0)+VLOOKUP(C865*100+10*(G865-1),[1]导表_副本怪物!$B$4:$AK$100000,33,0)+VLOOKUP(C865*100+10*(G865-1),[1]导表_副本怪物!$B$4:$AK$100000,34,0)+VLOOKUP(C865*100+10*(G865-1),[1]导表_副本怪物!$B$4:$AK$100000,35,0))*20)*1000)/1000)</f>
        <v>9044720</v>
      </c>
      <c r="K865" s="6"/>
      <c r="L865" s="6"/>
      <c r="M865" s="6">
        <v>1</v>
      </c>
      <c r="N865" s="6">
        <v>1</v>
      </c>
      <c r="O865" s="6"/>
      <c r="P865" s="6">
        <v>0</v>
      </c>
      <c r="Q865" s="6">
        <f t="shared" si="865"/>
        <v>46010</v>
      </c>
      <c r="R865" s="41">
        <f t="shared" si="866"/>
        <v>46001</v>
      </c>
      <c r="S865" s="41">
        <v>500</v>
      </c>
      <c r="T865" s="41">
        <f t="shared" si="926"/>
        <v>46002</v>
      </c>
      <c r="U865" s="41">
        <v>500</v>
      </c>
      <c r="V865" s="41">
        <f t="shared" si="927"/>
        <v>46003</v>
      </c>
      <c r="W865" s="41">
        <v>500</v>
      </c>
      <c r="X865" s="41">
        <f t="shared" si="948"/>
        <v>46004</v>
      </c>
      <c r="Y865" s="41">
        <v>500</v>
      </c>
      <c r="Z865" s="41">
        <f t="shared" si="949"/>
        <v>46005</v>
      </c>
      <c r="AA865" s="41">
        <v>500</v>
      </c>
      <c r="AB865" s="41">
        <f t="shared" si="950"/>
        <v>46006</v>
      </c>
      <c r="AC865" s="41">
        <v>500</v>
      </c>
      <c r="AD865" s="41">
        <f t="shared" si="820"/>
        <v>46007</v>
      </c>
      <c r="AE865" s="41">
        <v>1</v>
      </c>
      <c r="AF865" s="6"/>
      <c r="AG865" s="6"/>
      <c r="AH865" s="6">
        <f t="shared" ref="AH865" si="953">AH465</f>
        <v>3</v>
      </c>
      <c r="AI865" s="6" t="str">
        <f t="shared" ref="AI865:AJ865" si="954">AI465</f>
        <v>fightbg3</v>
      </c>
      <c r="AJ865" s="6" t="str">
        <f t="shared" si="954"/>
        <v>smallback_3</v>
      </c>
      <c r="AK865" s="18">
        <f>[1]导表_副本怪物!G4323</f>
        <v>46010</v>
      </c>
      <c r="AL865" s="5" t="str">
        <f t="shared" si="869"/>
        <v>map3_5</v>
      </c>
    </row>
    <row r="866" spans="1:38" s="2" customFormat="1" x14ac:dyDescent="0.3">
      <c r="A866" s="6">
        <v>2</v>
      </c>
      <c r="B866" s="6" t="str">
        <f t="shared" si="925"/>
        <v>2-461</v>
      </c>
      <c r="C866" s="29" t="s">
        <v>535</v>
      </c>
      <c r="D866" s="6" t="s">
        <v>1438</v>
      </c>
      <c r="E866" s="6"/>
      <c r="F866" s="6"/>
      <c r="G866" s="6">
        <v>2</v>
      </c>
      <c r="H866" s="6">
        <v>460</v>
      </c>
      <c r="I866" s="6">
        <f t="shared" ca="1" si="922"/>
        <v>7034379</v>
      </c>
      <c r="J866" s="6">
        <f ca="1">(INT((VLOOKUP(C866*100+10*(G866-1),[1]导表_副本怪物!$B$4:$AK$100000,23,0)*20+(VLOOKUP(C866*100+10*(G866-1),[1]导表_副本怪物!$B$4:$AK$100000,31,0)+VLOOKUP(C866*100+10*(G866-1),[1]导表_副本怪物!$B$4:$AK$100000,32,0)+VLOOKUP(C866*100+10*(G866-1),[1]导表_副本怪物!$B$4:$AK$100000,33,0)+VLOOKUP(C866*100+10*(G866-1),[1]导表_副本怪物!$B$4:$AK$100000,34,0)+VLOOKUP(C866*100+10*(G866-1),[1]导表_副本怪物!$B$4:$AK$100000,35,0))*20)*1000)/1000)</f>
        <v>8275740</v>
      </c>
      <c r="K866" s="12" t="s">
        <v>2098</v>
      </c>
      <c r="L866" s="12" t="s">
        <v>61</v>
      </c>
      <c r="M866" s="6">
        <v>1</v>
      </c>
      <c r="N866" s="6">
        <v>1</v>
      </c>
      <c r="O866" s="6"/>
      <c r="P866" s="6">
        <v>0</v>
      </c>
      <c r="Q866" s="6">
        <f t="shared" si="865"/>
        <v>46110</v>
      </c>
      <c r="R866" s="41">
        <f t="shared" si="866"/>
        <v>46101</v>
      </c>
      <c r="S866" s="41">
        <v>500</v>
      </c>
      <c r="T866" s="41">
        <f t="shared" si="926"/>
        <v>46102</v>
      </c>
      <c r="U866" s="41">
        <v>500</v>
      </c>
      <c r="V866" s="41">
        <f t="shared" si="927"/>
        <v>46103</v>
      </c>
      <c r="W866" s="41">
        <v>500</v>
      </c>
      <c r="X866" s="41">
        <f t="shared" si="948"/>
        <v>46104</v>
      </c>
      <c r="Y866" s="41">
        <v>500</v>
      </c>
      <c r="Z866" s="41">
        <f t="shared" si="949"/>
        <v>46105</v>
      </c>
      <c r="AA866" s="41">
        <v>500</v>
      </c>
      <c r="AB866" s="41">
        <f t="shared" si="950"/>
        <v>46106</v>
      </c>
      <c r="AC866" s="41">
        <v>500</v>
      </c>
      <c r="AD866" s="41">
        <f t="shared" si="820"/>
        <v>46107</v>
      </c>
      <c r="AE866" s="41">
        <v>1</v>
      </c>
      <c r="AF866" s="6"/>
      <c r="AG866" s="6"/>
      <c r="AH866" s="6">
        <f t="shared" ref="AH866" si="955">AH466</f>
        <v>5</v>
      </c>
      <c r="AI866" s="6" t="str">
        <f t="shared" ref="AI866:AJ866" si="956">AI466</f>
        <v>fightbg5</v>
      </c>
      <c r="AJ866" s="6" t="str">
        <f t="shared" si="956"/>
        <v>smallback_5</v>
      </c>
      <c r="AK866" s="18">
        <f>[1]导表_副本怪物!G4324</f>
        <v>46110</v>
      </c>
      <c r="AL866" s="5" t="str">
        <f t="shared" si="869"/>
        <v>map5_1</v>
      </c>
    </row>
    <row r="867" spans="1:38" s="2" customFormat="1" x14ac:dyDescent="0.3">
      <c r="A867" s="6">
        <v>2</v>
      </c>
      <c r="B867" s="6" t="str">
        <f t="shared" si="925"/>
        <v>2-462</v>
      </c>
      <c r="C867" s="29" t="s">
        <v>536</v>
      </c>
      <c r="D867" s="6" t="s">
        <v>1439</v>
      </c>
      <c r="E867" s="6"/>
      <c r="F867" s="6"/>
      <c r="G867" s="6">
        <v>2</v>
      </c>
      <c r="H867" s="6">
        <v>461</v>
      </c>
      <c r="I867" s="6">
        <f t="shared" ca="1" si="922"/>
        <v>7197800</v>
      </c>
      <c r="J867" s="6">
        <f ca="1">(INT((VLOOKUP(C867*100+10*(G867-1),[1]导表_副本怪物!$B$4:$AK$100000,23,0)*20+(VLOOKUP(C867*100+10*(G867-1),[1]导表_副本怪物!$B$4:$AK$100000,31,0)+VLOOKUP(C867*100+10*(G867-1),[1]导表_副本怪物!$B$4:$AK$100000,32,0)+VLOOKUP(C867*100+10*(G867-1),[1]导表_副本怪物!$B$4:$AK$100000,33,0)+VLOOKUP(C867*100+10*(G867-1),[1]导表_副本怪物!$B$4:$AK$100000,34,0)+VLOOKUP(C867*100+10*(G867-1),[1]导表_副本怪物!$B$4:$AK$100000,35,0))*20)*1000)/1000)</f>
        <v>8468000</v>
      </c>
      <c r="K867" s="6"/>
      <c r="L867" s="6"/>
      <c r="M867" s="6">
        <v>1</v>
      </c>
      <c r="N867" s="12">
        <v>1</v>
      </c>
      <c r="O867" s="12"/>
      <c r="P867" s="6">
        <v>0</v>
      </c>
      <c r="Q867" s="6">
        <f t="shared" si="865"/>
        <v>46210</v>
      </c>
      <c r="R867" s="41">
        <f t="shared" si="866"/>
        <v>46201</v>
      </c>
      <c r="S867" s="41">
        <v>500</v>
      </c>
      <c r="T867" s="41">
        <f t="shared" si="926"/>
        <v>46202</v>
      </c>
      <c r="U867" s="41">
        <v>500</v>
      </c>
      <c r="V867" s="41">
        <f t="shared" si="927"/>
        <v>46203</v>
      </c>
      <c r="W867" s="41">
        <v>500</v>
      </c>
      <c r="X867" s="41">
        <f t="shared" si="948"/>
        <v>46204</v>
      </c>
      <c r="Y867" s="41">
        <v>500</v>
      </c>
      <c r="Z867" s="41">
        <f t="shared" si="949"/>
        <v>46205</v>
      </c>
      <c r="AA867" s="41">
        <v>500</v>
      </c>
      <c r="AB867" s="41">
        <f t="shared" si="950"/>
        <v>46206</v>
      </c>
      <c r="AC867" s="41">
        <v>500</v>
      </c>
      <c r="AD867" s="41">
        <f t="shared" si="820"/>
        <v>46207</v>
      </c>
      <c r="AE867" s="41">
        <v>1</v>
      </c>
      <c r="AF867" s="6"/>
      <c r="AG867" s="6"/>
      <c r="AH867" s="6">
        <f t="shared" ref="AH867" si="957">AH467</f>
        <v>5</v>
      </c>
      <c r="AI867" s="6" t="str">
        <f t="shared" ref="AI867:AJ867" si="958">AI467</f>
        <v>fightbg5</v>
      </c>
      <c r="AJ867" s="6" t="str">
        <f t="shared" si="958"/>
        <v>smallback_5</v>
      </c>
      <c r="AK867" s="18">
        <f>[1]导表_副本怪物!G4325</f>
        <v>46210</v>
      </c>
      <c r="AL867" s="5" t="str">
        <f t="shared" si="869"/>
        <v>map5_2</v>
      </c>
    </row>
    <row r="868" spans="1:38" s="2" customFormat="1" x14ac:dyDescent="0.3">
      <c r="A868" s="6">
        <v>2</v>
      </c>
      <c r="B868" s="6" t="str">
        <f t="shared" si="925"/>
        <v>2-463</v>
      </c>
      <c r="C868" s="29" t="s">
        <v>537</v>
      </c>
      <c r="D868" s="6" t="s">
        <v>1440</v>
      </c>
      <c r="E868" s="6"/>
      <c r="F868" s="6"/>
      <c r="G868" s="6">
        <v>2</v>
      </c>
      <c r="H868" s="6">
        <v>462</v>
      </c>
      <c r="I868" s="6">
        <f t="shared" ca="1" si="922"/>
        <v>7361170</v>
      </c>
      <c r="J868" s="6">
        <f ca="1">(INT((VLOOKUP(C868*100+10*(G868-1),[1]导表_副本怪物!$B$4:$AK$100000,23,0)*20+(VLOOKUP(C868*100+10*(G868-1),[1]导表_副本怪物!$B$4:$AK$100000,31,0)+VLOOKUP(C868*100+10*(G868-1),[1]导表_副本怪物!$B$4:$AK$100000,32,0)+VLOOKUP(C868*100+10*(G868-1),[1]导表_副本怪物!$B$4:$AK$100000,33,0)+VLOOKUP(C868*100+10*(G868-1),[1]导表_副本怪物!$B$4:$AK$100000,34,0)+VLOOKUP(C868*100+10*(G868-1),[1]导表_副本怪物!$B$4:$AK$100000,35,0))*20)*1000)/1000)</f>
        <v>8660200</v>
      </c>
      <c r="K868" s="6"/>
      <c r="L868" s="6"/>
      <c r="M868" s="6">
        <v>1</v>
      </c>
      <c r="N868" s="6">
        <v>1</v>
      </c>
      <c r="O868" s="6"/>
      <c r="P868" s="6">
        <v>0</v>
      </c>
      <c r="Q868" s="6">
        <f t="shared" si="865"/>
        <v>46310</v>
      </c>
      <c r="R868" s="41">
        <f t="shared" si="866"/>
        <v>46301</v>
      </c>
      <c r="S868" s="41">
        <v>500</v>
      </c>
      <c r="T868" s="41">
        <f t="shared" si="926"/>
        <v>46302</v>
      </c>
      <c r="U868" s="41">
        <v>500</v>
      </c>
      <c r="V868" s="41">
        <f t="shared" si="927"/>
        <v>46303</v>
      </c>
      <c r="W868" s="41">
        <v>500</v>
      </c>
      <c r="X868" s="41">
        <f t="shared" si="948"/>
        <v>46304</v>
      </c>
      <c r="Y868" s="41">
        <v>500</v>
      </c>
      <c r="Z868" s="41">
        <f t="shared" si="949"/>
        <v>46305</v>
      </c>
      <c r="AA868" s="41">
        <v>500</v>
      </c>
      <c r="AB868" s="41">
        <f t="shared" si="950"/>
        <v>46306</v>
      </c>
      <c r="AC868" s="41">
        <v>500</v>
      </c>
      <c r="AD868" s="41">
        <f t="shared" ref="AD868:AD905" si="959">R868+6</f>
        <v>46307</v>
      </c>
      <c r="AE868" s="41">
        <v>1</v>
      </c>
      <c r="AF868" s="6"/>
      <c r="AG868" s="6"/>
      <c r="AH868" s="6">
        <f t="shared" ref="AH868" si="960">AH468</f>
        <v>5</v>
      </c>
      <c r="AI868" s="6" t="str">
        <f t="shared" ref="AI868:AJ868" si="961">AI468</f>
        <v>fightbg5</v>
      </c>
      <c r="AJ868" s="6" t="str">
        <f t="shared" si="961"/>
        <v>smallback_5</v>
      </c>
      <c r="AK868" s="18">
        <f>[1]导表_副本怪物!G4326</f>
        <v>46310</v>
      </c>
      <c r="AL868" s="5" t="str">
        <f t="shared" si="869"/>
        <v>map5_3</v>
      </c>
    </row>
    <row r="869" spans="1:38" s="2" customFormat="1" x14ac:dyDescent="0.3">
      <c r="A869" s="6">
        <v>2</v>
      </c>
      <c r="B869" s="6" t="str">
        <f t="shared" si="925"/>
        <v>2-464</v>
      </c>
      <c r="C869" s="29" t="s">
        <v>538</v>
      </c>
      <c r="D869" s="6" t="s">
        <v>1441</v>
      </c>
      <c r="E869" s="6"/>
      <c r="F869" s="6"/>
      <c r="G869" s="6">
        <v>2</v>
      </c>
      <c r="H869" s="6">
        <v>463</v>
      </c>
      <c r="I869" s="6">
        <f t="shared" ca="1" si="922"/>
        <v>7524574</v>
      </c>
      <c r="J869" s="6">
        <f ca="1">(INT((VLOOKUP(C869*100+10*(G869-1),[1]导表_副本怪物!$B$4:$AK$100000,23,0)*20+(VLOOKUP(C869*100+10*(G869-1),[1]导表_副本怪物!$B$4:$AK$100000,31,0)+VLOOKUP(C869*100+10*(G869-1),[1]导表_副本怪物!$B$4:$AK$100000,32,0)+VLOOKUP(C869*100+10*(G869-1),[1]导表_副本怪物!$B$4:$AK$100000,33,0)+VLOOKUP(C869*100+10*(G869-1),[1]导表_副本怪物!$B$4:$AK$100000,34,0)+VLOOKUP(C869*100+10*(G869-1),[1]导表_副本怪物!$B$4:$AK$100000,35,0))*20)*1000)/1000)</f>
        <v>8852440</v>
      </c>
      <c r="K869" s="6"/>
      <c r="L869" s="6"/>
      <c r="M869" s="6">
        <v>1</v>
      </c>
      <c r="N869" s="6">
        <v>1</v>
      </c>
      <c r="O869" s="6"/>
      <c r="P869" s="6">
        <v>0</v>
      </c>
      <c r="Q869" s="6">
        <f t="shared" si="865"/>
        <v>46410</v>
      </c>
      <c r="R869" s="41">
        <f t="shared" si="866"/>
        <v>46401</v>
      </c>
      <c r="S869" s="41">
        <v>500</v>
      </c>
      <c r="T869" s="41">
        <f t="shared" si="926"/>
        <v>46402</v>
      </c>
      <c r="U869" s="41">
        <v>500</v>
      </c>
      <c r="V869" s="41">
        <f t="shared" si="927"/>
        <v>46403</v>
      </c>
      <c r="W869" s="41">
        <v>500</v>
      </c>
      <c r="X869" s="41">
        <f t="shared" si="948"/>
        <v>46404</v>
      </c>
      <c r="Y869" s="41">
        <v>500</v>
      </c>
      <c r="Z869" s="41">
        <f t="shared" si="949"/>
        <v>46405</v>
      </c>
      <c r="AA869" s="41">
        <v>500</v>
      </c>
      <c r="AB869" s="41">
        <f t="shared" si="950"/>
        <v>46406</v>
      </c>
      <c r="AC869" s="41">
        <v>500</v>
      </c>
      <c r="AD869" s="41">
        <f t="shared" si="959"/>
        <v>46407</v>
      </c>
      <c r="AE869" s="41">
        <v>1</v>
      </c>
      <c r="AF869" s="6"/>
      <c r="AG869" s="6"/>
      <c r="AH869" s="6">
        <f t="shared" ref="AH869" si="962">AH469</f>
        <v>5</v>
      </c>
      <c r="AI869" s="6" t="str">
        <f t="shared" ref="AI869:AJ869" si="963">AI469</f>
        <v>fightbg5</v>
      </c>
      <c r="AJ869" s="6" t="str">
        <f t="shared" si="963"/>
        <v>smallback_5</v>
      </c>
      <c r="AK869" s="18">
        <f>[1]导表_副本怪物!G4327</f>
        <v>46410</v>
      </c>
      <c r="AL869" s="5" t="str">
        <f t="shared" si="869"/>
        <v>map5_4</v>
      </c>
    </row>
    <row r="870" spans="1:38" s="2" customFormat="1" x14ac:dyDescent="0.3">
      <c r="A870" s="6">
        <v>2</v>
      </c>
      <c r="B870" s="11" t="str">
        <f t="shared" si="925"/>
        <v>2-465</v>
      </c>
      <c r="C870" s="29" t="s">
        <v>539</v>
      </c>
      <c r="D870" s="6" t="s">
        <v>1442</v>
      </c>
      <c r="E870" s="6"/>
      <c r="F870" s="6"/>
      <c r="G870" s="11">
        <v>2</v>
      </c>
      <c r="H870" s="6">
        <v>464</v>
      </c>
      <c r="I870" s="6">
        <f t="shared" ca="1" si="922"/>
        <v>8092867</v>
      </c>
      <c r="J870" s="6">
        <f ca="1">(INT((VLOOKUP(C870*100+10*(G870-1),[1]导表_副本怪物!$B$4:$AK$100000,23,0)*20+(VLOOKUP(C870*100+10*(G870-1),[1]导表_副本怪物!$B$4:$AK$100000,31,0)+VLOOKUP(C870*100+10*(G870-1),[1]导表_副本怪物!$B$4:$AK$100000,32,0)+VLOOKUP(C870*100+10*(G870-1),[1]导表_副本怪物!$B$4:$AK$100000,33,0)+VLOOKUP(C870*100+10*(G870-1),[1]导表_副本怪物!$B$4:$AK$100000,34,0)+VLOOKUP(C870*100+10*(G870-1),[1]导表_副本怪物!$B$4:$AK$100000,35,0))*20)*1000)/1000)</f>
        <v>9521020</v>
      </c>
      <c r="K870" s="6"/>
      <c r="L870" s="6"/>
      <c r="M870" s="6">
        <v>1</v>
      </c>
      <c r="N870" s="12">
        <v>1</v>
      </c>
      <c r="O870" s="12"/>
      <c r="P870" s="6">
        <v>0</v>
      </c>
      <c r="Q870" s="6">
        <f t="shared" si="865"/>
        <v>46510</v>
      </c>
      <c r="R870" s="41">
        <f t="shared" si="866"/>
        <v>46501</v>
      </c>
      <c r="S870" s="41">
        <v>500</v>
      </c>
      <c r="T870" s="41">
        <f t="shared" si="926"/>
        <v>46502</v>
      </c>
      <c r="U870" s="41">
        <v>500</v>
      </c>
      <c r="V870" s="41">
        <f t="shared" si="927"/>
        <v>46503</v>
      </c>
      <c r="W870" s="41">
        <v>500</v>
      </c>
      <c r="X870" s="41">
        <f t="shared" si="948"/>
        <v>46504</v>
      </c>
      <c r="Y870" s="41">
        <v>500</v>
      </c>
      <c r="Z870" s="41">
        <f t="shared" si="949"/>
        <v>46505</v>
      </c>
      <c r="AA870" s="41">
        <v>500</v>
      </c>
      <c r="AB870" s="41">
        <f t="shared" si="950"/>
        <v>46506</v>
      </c>
      <c r="AC870" s="41">
        <v>500</v>
      </c>
      <c r="AD870" s="41">
        <f t="shared" si="959"/>
        <v>46507</v>
      </c>
      <c r="AE870" s="41">
        <v>1</v>
      </c>
      <c r="AF870" s="6"/>
      <c r="AG870" s="6"/>
      <c r="AH870" s="6">
        <f t="shared" ref="AH870" si="964">AH470</f>
        <v>5</v>
      </c>
      <c r="AI870" s="6" t="str">
        <f t="shared" ref="AI870:AJ870" si="965">AI470</f>
        <v>fightbg5</v>
      </c>
      <c r="AJ870" s="6" t="str">
        <f t="shared" si="965"/>
        <v>smallback_5</v>
      </c>
      <c r="AK870" s="18">
        <f>[1]导表_副本怪物!G4328</f>
        <v>46510</v>
      </c>
      <c r="AL870" s="5" t="str">
        <f t="shared" si="869"/>
        <v>map5_5</v>
      </c>
    </row>
    <row r="871" spans="1:38" s="2" customFormat="1" x14ac:dyDescent="0.3">
      <c r="A871" s="6">
        <v>2</v>
      </c>
      <c r="B871" s="6" t="str">
        <f t="shared" si="925"/>
        <v>2-466</v>
      </c>
      <c r="C871" s="29" t="s">
        <v>540</v>
      </c>
      <c r="D871" s="6" t="s">
        <v>1443</v>
      </c>
      <c r="E871" s="6"/>
      <c r="F871" s="6"/>
      <c r="G871" s="6">
        <v>2</v>
      </c>
      <c r="H871" s="6">
        <v>465</v>
      </c>
      <c r="I871" s="6">
        <f t="shared" ca="1" si="922"/>
        <v>7401698</v>
      </c>
      <c r="J871" s="6">
        <f ca="1">(INT((VLOOKUP(C871*100+10*(G871-1),[1]导表_副本怪物!$B$4:$AK$100000,23,0)*20+(VLOOKUP(C871*100+10*(G871-1),[1]导表_副本怪物!$B$4:$AK$100000,31,0)+VLOOKUP(C871*100+10*(G871-1),[1]导表_副本怪物!$B$4:$AK$100000,32,0)+VLOOKUP(C871*100+10*(G871-1),[1]导表_副本怪物!$B$4:$AK$100000,33,0)+VLOOKUP(C871*100+10*(G871-1),[1]导表_副本怪物!$B$4:$AK$100000,34,0)+VLOOKUP(C871*100+10*(G871-1),[1]导表_副本怪物!$B$4:$AK$100000,35,0))*20)*1000)/1000)</f>
        <v>8707880</v>
      </c>
      <c r="K871" s="12" t="s">
        <v>2099</v>
      </c>
      <c r="L871" s="12" t="s">
        <v>61</v>
      </c>
      <c r="M871" s="6">
        <v>1</v>
      </c>
      <c r="N871" s="6">
        <v>1</v>
      </c>
      <c r="O871" s="6"/>
      <c r="P871" s="6">
        <v>0</v>
      </c>
      <c r="Q871" s="6">
        <f t="shared" si="865"/>
        <v>46610</v>
      </c>
      <c r="R871" s="41">
        <f t="shared" si="866"/>
        <v>46601</v>
      </c>
      <c r="S871" s="41">
        <v>500</v>
      </c>
      <c r="T871" s="41">
        <f t="shared" si="926"/>
        <v>46602</v>
      </c>
      <c r="U871" s="41">
        <v>500</v>
      </c>
      <c r="V871" s="41">
        <f t="shared" si="927"/>
        <v>46603</v>
      </c>
      <c r="W871" s="41">
        <v>500</v>
      </c>
      <c r="X871" s="41">
        <f t="shared" si="948"/>
        <v>46604</v>
      </c>
      <c r="Y871" s="41">
        <v>500</v>
      </c>
      <c r="Z871" s="41">
        <f t="shared" si="949"/>
        <v>46605</v>
      </c>
      <c r="AA871" s="41">
        <v>500</v>
      </c>
      <c r="AB871" s="41">
        <f t="shared" si="950"/>
        <v>46606</v>
      </c>
      <c r="AC871" s="41">
        <v>500</v>
      </c>
      <c r="AD871" s="41">
        <f t="shared" si="959"/>
        <v>46607</v>
      </c>
      <c r="AE871" s="41">
        <v>1</v>
      </c>
      <c r="AF871" s="6"/>
      <c r="AG871" s="6"/>
      <c r="AH871" s="6">
        <f t="shared" ref="AH871" si="966">AH471</f>
        <v>5</v>
      </c>
      <c r="AI871" s="6" t="str">
        <f t="shared" ref="AI871:AJ871" si="967">AI471</f>
        <v>fightbg5</v>
      </c>
      <c r="AJ871" s="6" t="str">
        <f t="shared" si="967"/>
        <v>smallback_5</v>
      </c>
      <c r="AK871" s="18">
        <f>[1]导表_副本怪物!G4329</f>
        <v>46610</v>
      </c>
      <c r="AL871" s="5" t="str">
        <f t="shared" si="869"/>
        <v>map5_1</v>
      </c>
    </row>
    <row r="872" spans="1:38" s="2" customFormat="1" x14ac:dyDescent="0.3">
      <c r="A872" s="6">
        <v>2</v>
      </c>
      <c r="B872" s="6" t="str">
        <f t="shared" si="925"/>
        <v>2-467</v>
      </c>
      <c r="C872" s="29" t="s">
        <v>541</v>
      </c>
      <c r="D872" s="6" t="s">
        <v>1444</v>
      </c>
      <c r="E872" s="6"/>
      <c r="F872" s="6"/>
      <c r="G872" s="6">
        <v>2</v>
      </c>
      <c r="H872" s="6">
        <v>466</v>
      </c>
      <c r="I872" s="6">
        <f t="shared" ca="1" si="922"/>
        <v>7574469</v>
      </c>
      <c r="J872" s="6">
        <f ca="1">(INT((VLOOKUP(C872*100+10*(G872-1),[1]导表_副本怪物!$B$4:$AK$100000,23,0)*20+(VLOOKUP(C872*100+10*(G872-1),[1]导表_副本怪物!$B$4:$AK$100000,31,0)+VLOOKUP(C872*100+10*(G872-1),[1]导表_副本怪物!$B$4:$AK$100000,32,0)+VLOOKUP(C872*100+10*(G872-1),[1]导表_副本怪物!$B$4:$AK$100000,33,0)+VLOOKUP(C872*100+10*(G872-1),[1]导表_副本怪物!$B$4:$AK$100000,34,0)+VLOOKUP(C872*100+10*(G872-1),[1]导表_副本怪物!$B$4:$AK$100000,35,0))*20)*1000)/1000)</f>
        <v>8911140</v>
      </c>
      <c r="K872" s="6"/>
      <c r="L872" s="6"/>
      <c r="M872" s="6">
        <v>1</v>
      </c>
      <c r="N872" s="6">
        <v>1</v>
      </c>
      <c r="O872" s="6"/>
      <c r="P872" s="6">
        <v>0</v>
      </c>
      <c r="Q872" s="6">
        <f t="shared" si="865"/>
        <v>46710</v>
      </c>
      <c r="R872" s="41">
        <f t="shared" si="866"/>
        <v>46701</v>
      </c>
      <c r="S872" s="41">
        <v>500</v>
      </c>
      <c r="T872" s="41">
        <f t="shared" si="926"/>
        <v>46702</v>
      </c>
      <c r="U872" s="41">
        <v>500</v>
      </c>
      <c r="V872" s="41">
        <f t="shared" si="927"/>
        <v>46703</v>
      </c>
      <c r="W872" s="41">
        <v>500</v>
      </c>
      <c r="X872" s="41">
        <f t="shared" si="948"/>
        <v>46704</v>
      </c>
      <c r="Y872" s="41">
        <v>500</v>
      </c>
      <c r="Z872" s="41">
        <f t="shared" si="949"/>
        <v>46705</v>
      </c>
      <c r="AA872" s="41">
        <v>500</v>
      </c>
      <c r="AB872" s="41">
        <f t="shared" si="950"/>
        <v>46706</v>
      </c>
      <c r="AC872" s="41">
        <v>500</v>
      </c>
      <c r="AD872" s="41">
        <f t="shared" si="959"/>
        <v>46707</v>
      </c>
      <c r="AE872" s="41">
        <v>1</v>
      </c>
      <c r="AF872" s="6"/>
      <c r="AG872" s="6"/>
      <c r="AH872" s="6">
        <f t="shared" ref="AH872" si="968">AH472</f>
        <v>5</v>
      </c>
      <c r="AI872" s="6" t="str">
        <f t="shared" ref="AI872:AJ872" si="969">AI472</f>
        <v>fightbg5</v>
      </c>
      <c r="AJ872" s="6" t="str">
        <f t="shared" si="969"/>
        <v>smallback_5</v>
      </c>
      <c r="AK872" s="18">
        <f>[1]导表_副本怪物!G4330</f>
        <v>46710</v>
      </c>
      <c r="AL872" s="5" t="str">
        <f t="shared" si="869"/>
        <v>map5_2</v>
      </c>
    </row>
    <row r="873" spans="1:38" s="2" customFormat="1" x14ac:dyDescent="0.3">
      <c r="A873" s="6">
        <v>2</v>
      </c>
      <c r="B873" s="6" t="str">
        <f t="shared" si="925"/>
        <v>2-468</v>
      </c>
      <c r="C873" s="29" t="s">
        <v>542</v>
      </c>
      <c r="D873" s="6" t="s">
        <v>1445</v>
      </c>
      <c r="E873" s="6"/>
      <c r="F873" s="6"/>
      <c r="G873" s="6">
        <v>2</v>
      </c>
      <c r="H873" s="6">
        <v>467</v>
      </c>
      <c r="I873" s="6">
        <f t="shared" ca="1" si="922"/>
        <v>7747291</v>
      </c>
      <c r="J873" s="6">
        <f ca="1">(INT((VLOOKUP(C873*100+10*(G873-1),[1]导表_副本怪物!$B$4:$AK$100000,23,0)*20+(VLOOKUP(C873*100+10*(G873-1),[1]导表_副本怪物!$B$4:$AK$100000,31,0)+VLOOKUP(C873*100+10*(G873-1),[1]导表_副本怪物!$B$4:$AK$100000,32,0)+VLOOKUP(C873*100+10*(G873-1),[1]导表_副本怪物!$B$4:$AK$100000,33,0)+VLOOKUP(C873*100+10*(G873-1),[1]导表_副本怪物!$B$4:$AK$100000,34,0)+VLOOKUP(C873*100+10*(G873-1),[1]导表_副本怪物!$B$4:$AK$100000,35,0))*20)*1000)/1000)</f>
        <v>9114460</v>
      </c>
      <c r="K873" s="6"/>
      <c r="L873" s="6"/>
      <c r="M873" s="6">
        <v>1</v>
      </c>
      <c r="N873" s="12">
        <v>1</v>
      </c>
      <c r="O873" s="12"/>
      <c r="P873" s="6">
        <v>0</v>
      </c>
      <c r="Q873" s="6">
        <f t="shared" si="865"/>
        <v>46810</v>
      </c>
      <c r="R873" s="41">
        <f t="shared" si="866"/>
        <v>46801</v>
      </c>
      <c r="S873" s="41">
        <v>500</v>
      </c>
      <c r="T873" s="41">
        <f t="shared" si="926"/>
        <v>46802</v>
      </c>
      <c r="U873" s="41">
        <v>500</v>
      </c>
      <c r="V873" s="41">
        <f t="shared" si="927"/>
        <v>46803</v>
      </c>
      <c r="W873" s="41">
        <v>500</v>
      </c>
      <c r="X873" s="41">
        <f t="shared" si="948"/>
        <v>46804</v>
      </c>
      <c r="Y873" s="41">
        <v>500</v>
      </c>
      <c r="Z873" s="41">
        <f t="shared" si="949"/>
        <v>46805</v>
      </c>
      <c r="AA873" s="41">
        <v>500</v>
      </c>
      <c r="AB873" s="41">
        <f t="shared" si="950"/>
        <v>46806</v>
      </c>
      <c r="AC873" s="41">
        <v>500</v>
      </c>
      <c r="AD873" s="41">
        <f t="shared" si="959"/>
        <v>46807</v>
      </c>
      <c r="AE873" s="41">
        <v>1</v>
      </c>
      <c r="AF873" s="6"/>
      <c r="AG873" s="6"/>
      <c r="AH873" s="6">
        <f t="shared" ref="AH873" si="970">AH473</f>
        <v>5</v>
      </c>
      <c r="AI873" s="6" t="str">
        <f t="shared" ref="AI873:AJ873" si="971">AI473</f>
        <v>fightbg5</v>
      </c>
      <c r="AJ873" s="6" t="str">
        <f t="shared" si="971"/>
        <v>smallback_5</v>
      </c>
      <c r="AK873" s="18">
        <f>[1]导表_副本怪物!G4331</f>
        <v>46810</v>
      </c>
      <c r="AL873" s="5" t="str">
        <f t="shared" si="869"/>
        <v>map5_3</v>
      </c>
    </row>
    <row r="874" spans="1:38" s="2" customFormat="1" x14ac:dyDescent="0.3">
      <c r="A874" s="6">
        <v>2</v>
      </c>
      <c r="B874" s="6" t="str">
        <f t="shared" si="925"/>
        <v>2-469</v>
      </c>
      <c r="C874" s="29" t="s">
        <v>543</v>
      </c>
      <c r="D874" s="6" t="s">
        <v>1446</v>
      </c>
      <c r="E874" s="6"/>
      <c r="F874" s="6"/>
      <c r="G874" s="6">
        <v>2</v>
      </c>
      <c r="H874" s="6">
        <v>468</v>
      </c>
      <c r="I874" s="6">
        <f t="shared" ca="1" si="922"/>
        <v>7920096</v>
      </c>
      <c r="J874" s="6">
        <f ca="1">(INT((VLOOKUP(C874*100+10*(G874-1),[1]导表_副本怪物!$B$4:$AK$100000,23,0)*20+(VLOOKUP(C874*100+10*(G874-1),[1]导表_副本怪物!$B$4:$AK$100000,31,0)+VLOOKUP(C874*100+10*(G874-1),[1]导表_副本怪物!$B$4:$AK$100000,32,0)+VLOOKUP(C874*100+10*(G874-1),[1]导表_副本怪物!$B$4:$AK$100000,33,0)+VLOOKUP(C874*100+10*(G874-1),[1]导表_副本怪物!$B$4:$AK$100000,34,0)+VLOOKUP(C874*100+10*(G874-1),[1]导表_副本怪物!$B$4:$AK$100000,35,0))*20)*1000)/1000)</f>
        <v>9317760</v>
      </c>
      <c r="K874" s="6"/>
      <c r="L874" s="6"/>
      <c r="M874" s="6">
        <v>1</v>
      </c>
      <c r="N874" s="6">
        <v>1</v>
      </c>
      <c r="O874" s="6"/>
      <c r="P874" s="6">
        <v>0</v>
      </c>
      <c r="Q874" s="6">
        <f t="shared" si="865"/>
        <v>46910</v>
      </c>
      <c r="R874" s="41">
        <f t="shared" si="866"/>
        <v>46901</v>
      </c>
      <c r="S874" s="41">
        <v>500</v>
      </c>
      <c r="T874" s="41">
        <f t="shared" si="926"/>
        <v>46902</v>
      </c>
      <c r="U874" s="41">
        <v>500</v>
      </c>
      <c r="V874" s="41">
        <f t="shared" si="927"/>
        <v>46903</v>
      </c>
      <c r="W874" s="41">
        <v>500</v>
      </c>
      <c r="X874" s="41">
        <f t="shared" si="948"/>
        <v>46904</v>
      </c>
      <c r="Y874" s="41">
        <v>500</v>
      </c>
      <c r="Z874" s="41">
        <f t="shared" si="949"/>
        <v>46905</v>
      </c>
      <c r="AA874" s="41">
        <v>500</v>
      </c>
      <c r="AB874" s="41">
        <f t="shared" si="950"/>
        <v>46906</v>
      </c>
      <c r="AC874" s="41">
        <v>500</v>
      </c>
      <c r="AD874" s="41">
        <f t="shared" si="959"/>
        <v>46907</v>
      </c>
      <c r="AE874" s="41">
        <v>1</v>
      </c>
      <c r="AF874" s="6"/>
      <c r="AG874" s="6"/>
      <c r="AH874" s="6">
        <f t="shared" ref="AH874" si="972">AH474</f>
        <v>5</v>
      </c>
      <c r="AI874" s="6" t="str">
        <f t="shared" ref="AI874:AJ874" si="973">AI474</f>
        <v>fightbg5</v>
      </c>
      <c r="AJ874" s="6" t="str">
        <f t="shared" si="973"/>
        <v>smallback_5</v>
      </c>
      <c r="AK874" s="18">
        <f>[1]导表_副本怪物!G4332</f>
        <v>46910</v>
      </c>
      <c r="AL874" s="5" t="str">
        <f t="shared" si="869"/>
        <v>map5_4</v>
      </c>
    </row>
    <row r="875" spans="1:38" s="2" customFormat="1" x14ac:dyDescent="0.3">
      <c r="A875" s="6">
        <v>2</v>
      </c>
      <c r="B875" s="11" t="str">
        <f t="shared" si="925"/>
        <v>2-470</v>
      </c>
      <c r="C875" s="29" t="s">
        <v>544</v>
      </c>
      <c r="D875" s="6" t="s">
        <v>1447</v>
      </c>
      <c r="E875" s="6"/>
      <c r="F875" s="6"/>
      <c r="G875" s="11">
        <v>2</v>
      </c>
      <c r="H875" s="6">
        <v>469</v>
      </c>
      <c r="I875" s="6">
        <f t="shared" ca="1" si="922"/>
        <v>8520417</v>
      </c>
      <c r="J875" s="6">
        <f ca="1">(INT((VLOOKUP(C875*100+10*(G875-1),[1]导表_副本怪物!$B$4:$AK$100000,23,0)*20+(VLOOKUP(C875*100+10*(G875-1),[1]导表_副本怪物!$B$4:$AK$100000,31,0)+VLOOKUP(C875*100+10*(G875-1),[1]导表_副本怪物!$B$4:$AK$100000,32,0)+VLOOKUP(C875*100+10*(G875-1),[1]导表_副本怪物!$B$4:$AK$100000,33,0)+VLOOKUP(C875*100+10*(G875-1),[1]导表_副本怪物!$B$4:$AK$100000,34,0)+VLOOKUP(C875*100+10*(G875-1),[1]导表_副本怪物!$B$4:$AK$100000,35,0))*20)*1000)/1000)</f>
        <v>10024020</v>
      </c>
      <c r="K875" s="6"/>
      <c r="L875" s="6"/>
      <c r="M875" s="6">
        <v>1</v>
      </c>
      <c r="N875" s="6">
        <v>1</v>
      </c>
      <c r="O875" s="6"/>
      <c r="P875" s="6">
        <v>0</v>
      </c>
      <c r="Q875" s="6">
        <f t="shared" si="865"/>
        <v>47010</v>
      </c>
      <c r="R875" s="41">
        <f t="shared" si="866"/>
        <v>47001</v>
      </c>
      <c r="S875" s="41">
        <v>500</v>
      </c>
      <c r="T875" s="41">
        <f t="shared" si="926"/>
        <v>47002</v>
      </c>
      <c r="U875" s="41">
        <v>500</v>
      </c>
      <c r="V875" s="41">
        <f t="shared" si="927"/>
        <v>47003</v>
      </c>
      <c r="W875" s="41">
        <v>500</v>
      </c>
      <c r="X875" s="41">
        <f t="shared" si="948"/>
        <v>47004</v>
      </c>
      <c r="Y875" s="41">
        <v>500</v>
      </c>
      <c r="Z875" s="41">
        <f t="shared" si="949"/>
        <v>47005</v>
      </c>
      <c r="AA875" s="41">
        <v>500</v>
      </c>
      <c r="AB875" s="41">
        <f t="shared" si="950"/>
        <v>47006</v>
      </c>
      <c r="AC875" s="41">
        <v>500</v>
      </c>
      <c r="AD875" s="41">
        <f t="shared" si="959"/>
        <v>47007</v>
      </c>
      <c r="AE875" s="41">
        <v>1</v>
      </c>
      <c r="AF875" s="6"/>
      <c r="AG875" s="6"/>
      <c r="AH875" s="6">
        <f t="shared" ref="AH875" si="974">AH475</f>
        <v>5</v>
      </c>
      <c r="AI875" s="6" t="str">
        <f t="shared" ref="AI875:AJ875" si="975">AI475</f>
        <v>fightbg5</v>
      </c>
      <c r="AJ875" s="6" t="str">
        <f t="shared" si="975"/>
        <v>smallback_5</v>
      </c>
      <c r="AK875" s="18">
        <f>[1]导表_副本怪物!G4333</f>
        <v>47010</v>
      </c>
      <c r="AL875" s="5" t="str">
        <f t="shared" si="869"/>
        <v>map5_5</v>
      </c>
    </row>
    <row r="876" spans="1:38" s="2" customFormat="1" x14ac:dyDescent="0.3">
      <c r="A876" s="6">
        <v>2</v>
      </c>
      <c r="B876" s="6" t="str">
        <f t="shared" si="925"/>
        <v>2-471</v>
      </c>
      <c r="C876" s="29" t="s">
        <v>545</v>
      </c>
      <c r="D876" s="6" t="s">
        <v>1448</v>
      </c>
      <c r="E876" s="6"/>
      <c r="F876" s="6"/>
      <c r="G876" s="6">
        <v>2</v>
      </c>
      <c r="H876" s="6">
        <v>470</v>
      </c>
      <c r="I876" s="6">
        <f t="shared" ca="1" si="922"/>
        <v>7789842</v>
      </c>
      <c r="J876" s="6">
        <f ca="1">(INT((VLOOKUP(C876*100+10*(G876-1),[1]导表_副本怪物!$B$4:$AK$100000,23,0)*20+(VLOOKUP(C876*100+10*(G876-1),[1]导表_副本怪物!$B$4:$AK$100000,31,0)+VLOOKUP(C876*100+10*(G876-1),[1]导表_副本怪物!$B$4:$AK$100000,32,0)+VLOOKUP(C876*100+10*(G876-1),[1]导表_副本怪物!$B$4:$AK$100000,33,0)+VLOOKUP(C876*100+10*(G876-1),[1]导表_副本怪物!$B$4:$AK$100000,34,0)+VLOOKUP(C876*100+10*(G876-1),[1]导表_副本怪物!$B$4:$AK$100000,35,0))*20)*1000)/1000)</f>
        <v>9164520</v>
      </c>
      <c r="K876" s="12" t="s">
        <v>2100</v>
      </c>
      <c r="L876" s="12" t="s">
        <v>61</v>
      </c>
      <c r="M876" s="6">
        <v>1</v>
      </c>
      <c r="N876" s="12">
        <v>1</v>
      </c>
      <c r="O876" s="12"/>
      <c r="P876" s="6">
        <v>0</v>
      </c>
      <c r="Q876" s="6">
        <f t="shared" si="865"/>
        <v>47110</v>
      </c>
      <c r="R876" s="41">
        <f t="shared" si="866"/>
        <v>47101</v>
      </c>
      <c r="S876" s="41">
        <v>500</v>
      </c>
      <c r="T876" s="41">
        <f t="shared" si="926"/>
        <v>47102</v>
      </c>
      <c r="U876" s="41">
        <v>500</v>
      </c>
      <c r="V876" s="41">
        <f t="shared" si="927"/>
        <v>47103</v>
      </c>
      <c r="W876" s="41">
        <v>500</v>
      </c>
      <c r="X876" s="41">
        <f t="shared" si="948"/>
        <v>47104</v>
      </c>
      <c r="Y876" s="41">
        <v>500</v>
      </c>
      <c r="Z876" s="41">
        <f t="shared" si="949"/>
        <v>47105</v>
      </c>
      <c r="AA876" s="41">
        <v>500</v>
      </c>
      <c r="AB876" s="41">
        <f t="shared" si="950"/>
        <v>47106</v>
      </c>
      <c r="AC876" s="41">
        <v>500</v>
      </c>
      <c r="AD876" s="41">
        <f t="shared" si="959"/>
        <v>47107</v>
      </c>
      <c r="AE876" s="41">
        <v>1</v>
      </c>
      <c r="AF876" s="6"/>
      <c r="AG876" s="6"/>
      <c r="AH876" s="6">
        <f t="shared" ref="AH876" si="976">AH476</f>
        <v>5</v>
      </c>
      <c r="AI876" s="6" t="str">
        <f t="shared" ref="AI876:AJ876" si="977">AI476</f>
        <v>fightbg5</v>
      </c>
      <c r="AJ876" s="6" t="str">
        <f t="shared" si="977"/>
        <v>smallback_5</v>
      </c>
      <c r="AK876" s="18">
        <f>[1]导表_副本怪物!G4334</f>
        <v>47110</v>
      </c>
      <c r="AL876" s="5" t="str">
        <f t="shared" si="869"/>
        <v>map5_1</v>
      </c>
    </row>
    <row r="877" spans="1:38" s="2" customFormat="1" x14ac:dyDescent="0.3">
      <c r="A877" s="6">
        <v>2</v>
      </c>
      <c r="B877" s="6" t="str">
        <f t="shared" si="925"/>
        <v>2-472</v>
      </c>
      <c r="C877" s="29" t="s">
        <v>546</v>
      </c>
      <c r="D877" s="6" t="s">
        <v>1449</v>
      </c>
      <c r="E877" s="6"/>
      <c r="F877" s="6"/>
      <c r="G877" s="6">
        <v>2</v>
      </c>
      <c r="H877" s="6">
        <v>471</v>
      </c>
      <c r="I877" s="6">
        <f t="shared" ca="1" si="922"/>
        <v>7972473</v>
      </c>
      <c r="J877" s="6">
        <f ca="1">(INT((VLOOKUP(C877*100+10*(G877-1),[1]导表_副本怪物!$B$4:$AK$100000,23,0)*20+(VLOOKUP(C877*100+10*(G877-1),[1]导表_副本怪物!$B$4:$AK$100000,31,0)+VLOOKUP(C877*100+10*(G877-1),[1]导表_副本怪物!$B$4:$AK$100000,32,0)+VLOOKUP(C877*100+10*(G877-1),[1]导表_副本怪物!$B$4:$AK$100000,33,0)+VLOOKUP(C877*100+10*(G877-1),[1]导表_副本怪物!$B$4:$AK$100000,34,0)+VLOOKUP(C877*100+10*(G877-1),[1]导表_副本怪物!$B$4:$AK$100000,35,0))*20)*1000)/1000)</f>
        <v>9379380</v>
      </c>
      <c r="K877" s="6"/>
      <c r="L877" s="6"/>
      <c r="M877" s="6">
        <v>1</v>
      </c>
      <c r="N877" s="6">
        <v>1</v>
      </c>
      <c r="O877" s="6"/>
      <c r="P877" s="6">
        <v>0</v>
      </c>
      <c r="Q877" s="6">
        <f t="shared" si="865"/>
        <v>47210</v>
      </c>
      <c r="R877" s="41">
        <f t="shared" si="866"/>
        <v>47201</v>
      </c>
      <c r="S877" s="41">
        <v>500</v>
      </c>
      <c r="T877" s="41">
        <f t="shared" si="926"/>
        <v>47202</v>
      </c>
      <c r="U877" s="41">
        <v>500</v>
      </c>
      <c r="V877" s="41">
        <f t="shared" si="927"/>
        <v>47203</v>
      </c>
      <c r="W877" s="41">
        <v>500</v>
      </c>
      <c r="X877" s="41">
        <f t="shared" si="948"/>
        <v>47204</v>
      </c>
      <c r="Y877" s="41">
        <v>500</v>
      </c>
      <c r="Z877" s="41">
        <f t="shared" si="949"/>
        <v>47205</v>
      </c>
      <c r="AA877" s="41">
        <v>500</v>
      </c>
      <c r="AB877" s="41">
        <f t="shared" si="950"/>
        <v>47206</v>
      </c>
      <c r="AC877" s="41">
        <v>500</v>
      </c>
      <c r="AD877" s="41">
        <f t="shared" si="959"/>
        <v>47207</v>
      </c>
      <c r="AE877" s="41">
        <v>1</v>
      </c>
      <c r="AF877" s="6"/>
      <c r="AG877" s="6"/>
      <c r="AH877" s="6">
        <f t="shared" ref="AH877" si="978">AH477</f>
        <v>5</v>
      </c>
      <c r="AI877" s="6" t="str">
        <f t="shared" ref="AI877:AJ877" si="979">AI477</f>
        <v>fightbg5</v>
      </c>
      <c r="AJ877" s="6" t="str">
        <f t="shared" si="979"/>
        <v>smallback_5</v>
      </c>
      <c r="AK877" s="18">
        <f>[1]导表_副本怪物!G4335</f>
        <v>47210</v>
      </c>
      <c r="AL877" s="5" t="str">
        <f t="shared" si="869"/>
        <v>map5_2</v>
      </c>
    </row>
    <row r="878" spans="1:38" s="2" customFormat="1" x14ac:dyDescent="0.3">
      <c r="A878" s="6">
        <v>2</v>
      </c>
      <c r="B878" s="6" t="str">
        <f t="shared" si="925"/>
        <v>2-473</v>
      </c>
      <c r="C878" s="29" t="s">
        <v>547</v>
      </c>
      <c r="D878" s="6" t="s">
        <v>1450</v>
      </c>
      <c r="E878" s="6"/>
      <c r="F878" s="6"/>
      <c r="G878" s="6">
        <v>2</v>
      </c>
      <c r="H878" s="6">
        <v>472</v>
      </c>
      <c r="I878" s="6">
        <f t="shared" ca="1" si="922"/>
        <v>8155172</v>
      </c>
      <c r="J878" s="6">
        <f ca="1">(INT((VLOOKUP(C878*100+10*(G878-1),[1]导表_副本怪物!$B$4:$AK$100000,23,0)*20+(VLOOKUP(C878*100+10*(G878-1),[1]导表_副本怪物!$B$4:$AK$100000,31,0)+VLOOKUP(C878*100+10*(G878-1),[1]导表_副本怪物!$B$4:$AK$100000,32,0)+VLOOKUP(C878*100+10*(G878-1),[1]导表_副本怪物!$B$4:$AK$100000,33,0)+VLOOKUP(C878*100+10*(G878-1),[1]导表_副本怪物!$B$4:$AK$100000,34,0)+VLOOKUP(C878*100+10*(G878-1),[1]导表_副本怪物!$B$4:$AK$100000,35,0))*20)*1000)/1000)</f>
        <v>9594320</v>
      </c>
      <c r="K878" s="6"/>
      <c r="L878" s="6"/>
      <c r="M878" s="6">
        <v>1</v>
      </c>
      <c r="N878" s="6">
        <v>1</v>
      </c>
      <c r="O878" s="6"/>
      <c r="P878" s="6">
        <v>0</v>
      </c>
      <c r="Q878" s="6">
        <f t="shared" si="865"/>
        <v>47310</v>
      </c>
      <c r="R878" s="41">
        <f t="shared" si="866"/>
        <v>47301</v>
      </c>
      <c r="S878" s="41">
        <v>500</v>
      </c>
      <c r="T878" s="41">
        <f t="shared" si="926"/>
        <v>47302</v>
      </c>
      <c r="U878" s="41">
        <v>500</v>
      </c>
      <c r="V878" s="41">
        <f t="shared" si="927"/>
        <v>47303</v>
      </c>
      <c r="W878" s="41">
        <v>500</v>
      </c>
      <c r="X878" s="41">
        <f t="shared" si="948"/>
        <v>47304</v>
      </c>
      <c r="Y878" s="41">
        <v>500</v>
      </c>
      <c r="Z878" s="41">
        <f t="shared" si="949"/>
        <v>47305</v>
      </c>
      <c r="AA878" s="41">
        <v>500</v>
      </c>
      <c r="AB878" s="41">
        <f t="shared" si="950"/>
        <v>47306</v>
      </c>
      <c r="AC878" s="41">
        <v>500</v>
      </c>
      <c r="AD878" s="41">
        <f t="shared" si="959"/>
        <v>47307</v>
      </c>
      <c r="AE878" s="41">
        <v>1</v>
      </c>
      <c r="AF878" s="6"/>
      <c r="AG878" s="6"/>
      <c r="AH878" s="6">
        <f t="shared" ref="AH878" si="980">AH478</f>
        <v>5</v>
      </c>
      <c r="AI878" s="6" t="str">
        <f t="shared" ref="AI878:AJ878" si="981">AI478</f>
        <v>fightbg5</v>
      </c>
      <c r="AJ878" s="6" t="str">
        <f t="shared" si="981"/>
        <v>smallback_5</v>
      </c>
      <c r="AK878" s="18">
        <f>[1]导表_副本怪物!G4336</f>
        <v>47310</v>
      </c>
      <c r="AL878" s="5" t="str">
        <f t="shared" si="869"/>
        <v>map5_3</v>
      </c>
    </row>
    <row r="879" spans="1:38" s="2" customFormat="1" x14ac:dyDescent="0.3">
      <c r="A879" s="6">
        <v>2</v>
      </c>
      <c r="B879" s="6" t="str">
        <f t="shared" si="925"/>
        <v>2-474</v>
      </c>
      <c r="C879" s="29" t="s">
        <v>548</v>
      </c>
      <c r="D879" s="6" t="s">
        <v>1451</v>
      </c>
      <c r="E879" s="6"/>
      <c r="F879" s="6"/>
      <c r="G879" s="6">
        <v>2</v>
      </c>
      <c r="H879" s="6">
        <v>473</v>
      </c>
      <c r="I879" s="6">
        <f t="shared" ca="1" si="922"/>
        <v>8337820</v>
      </c>
      <c r="J879" s="6">
        <f ca="1">(INT((VLOOKUP(C879*100+10*(G879-1),[1]导表_副本怪物!$B$4:$AK$100000,23,0)*20+(VLOOKUP(C879*100+10*(G879-1),[1]导表_副本怪物!$B$4:$AK$100000,31,0)+VLOOKUP(C879*100+10*(G879-1),[1]导表_副本怪物!$B$4:$AK$100000,32,0)+VLOOKUP(C879*100+10*(G879-1),[1]导表_副本怪物!$B$4:$AK$100000,33,0)+VLOOKUP(C879*100+10*(G879-1),[1]导表_副本怪物!$B$4:$AK$100000,34,0)+VLOOKUP(C879*100+10*(G879-1),[1]导表_副本怪物!$B$4:$AK$100000,35,0))*20)*1000)/1000)</f>
        <v>9809200</v>
      </c>
      <c r="K879" s="6"/>
      <c r="L879" s="6"/>
      <c r="M879" s="6">
        <v>1</v>
      </c>
      <c r="N879" s="12">
        <v>1</v>
      </c>
      <c r="O879" s="12"/>
      <c r="P879" s="6">
        <v>0</v>
      </c>
      <c r="Q879" s="6">
        <f t="shared" si="865"/>
        <v>47410</v>
      </c>
      <c r="R879" s="41">
        <f t="shared" si="866"/>
        <v>47401</v>
      </c>
      <c r="S879" s="41">
        <v>500</v>
      </c>
      <c r="T879" s="41">
        <f t="shared" si="926"/>
        <v>47402</v>
      </c>
      <c r="U879" s="41">
        <v>500</v>
      </c>
      <c r="V879" s="41">
        <f t="shared" si="927"/>
        <v>47403</v>
      </c>
      <c r="W879" s="41">
        <v>500</v>
      </c>
      <c r="X879" s="41">
        <f t="shared" si="948"/>
        <v>47404</v>
      </c>
      <c r="Y879" s="41">
        <v>500</v>
      </c>
      <c r="Z879" s="41">
        <f t="shared" si="949"/>
        <v>47405</v>
      </c>
      <c r="AA879" s="41">
        <v>500</v>
      </c>
      <c r="AB879" s="41">
        <f t="shared" si="950"/>
        <v>47406</v>
      </c>
      <c r="AC879" s="41">
        <v>500</v>
      </c>
      <c r="AD879" s="41">
        <f t="shared" si="959"/>
        <v>47407</v>
      </c>
      <c r="AE879" s="41">
        <v>1</v>
      </c>
      <c r="AF879" s="6"/>
      <c r="AG879" s="6"/>
      <c r="AH879" s="6">
        <f t="shared" ref="AH879" si="982">AH479</f>
        <v>5</v>
      </c>
      <c r="AI879" s="6" t="str">
        <f t="shared" ref="AI879:AJ879" si="983">AI479</f>
        <v>fightbg5</v>
      </c>
      <c r="AJ879" s="6" t="str">
        <f t="shared" si="983"/>
        <v>smallback_5</v>
      </c>
      <c r="AK879" s="18">
        <f>[1]导表_副本怪物!G4337</f>
        <v>47410</v>
      </c>
      <c r="AL879" s="5" t="str">
        <f t="shared" si="869"/>
        <v>map5_4</v>
      </c>
    </row>
    <row r="880" spans="1:38" s="2" customFormat="1" x14ac:dyDescent="0.3">
      <c r="A880" s="6">
        <v>2</v>
      </c>
      <c r="B880" s="11" t="str">
        <f t="shared" si="925"/>
        <v>2-475</v>
      </c>
      <c r="C880" s="29" t="s">
        <v>549</v>
      </c>
      <c r="D880" s="6" t="s">
        <v>1452</v>
      </c>
      <c r="E880" s="6"/>
      <c r="F880" s="6"/>
      <c r="G880" s="11">
        <v>2</v>
      </c>
      <c r="H880" s="6">
        <v>474</v>
      </c>
      <c r="I880" s="6">
        <f t="shared" ca="1" si="922"/>
        <v>8974130</v>
      </c>
      <c r="J880" s="6">
        <f ca="1">(INT((VLOOKUP(C880*100+10*(G880-1),[1]导表_副本怪物!$B$4:$AK$100000,23,0)*20+(VLOOKUP(C880*100+10*(G880-1),[1]导表_副本怪物!$B$4:$AK$100000,31,0)+VLOOKUP(C880*100+10*(G880-1),[1]导表_副本怪物!$B$4:$AK$100000,32,0)+VLOOKUP(C880*100+10*(G880-1),[1]导表_副本怪物!$B$4:$AK$100000,33,0)+VLOOKUP(C880*100+10*(G880-1),[1]导表_副本怪物!$B$4:$AK$100000,34,0)+VLOOKUP(C880*100+10*(G880-1),[1]导表_副本怪物!$B$4:$AK$100000,35,0))*20)*1000)/1000)</f>
        <v>10557800</v>
      </c>
      <c r="K880" s="6"/>
      <c r="L880" s="6"/>
      <c r="M880" s="6">
        <v>1</v>
      </c>
      <c r="N880" s="6">
        <v>1</v>
      </c>
      <c r="O880" s="6"/>
      <c r="P880" s="6">
        <v>0</v>
      </c>
      <c r="Q880" s="6">
        <f t="shared" si="865"/>
        <v>47510</v>
      </c>
      <c r="R880" s="41">
        <f t="shared" si="866"/>
        <v>47501</v>
      </c>
      <c r="S880" s="41">
        <v>500</v>
      </c>
      <c r="T880" s="41">
        <f t="shared" si="926"/>
        <v>47502</v>
      </c>
      <c r="U880" s="41">
        <v>500</v>
      </c>
      <c r="V880" s="41">
        <f t="shared" si="927"/>
        <v>47503</v>
      </c>
      <c r="W880" s="41">
        <v>500</v>
      </c>
      <c r="X880" s="41">
        <f t="shared" si="948"/>
        <v>47504</v>
      </c>
      <c r="Y880" s="41">
        <v>500</v>
      </c>
      <c r="Z880" s="41">
        <f t="shared" si="949"/>
        <v>47505</v>
      </c>
      <c r="AA880" s="41">
        <v>500</v>
      </c>
      <c r="AB880" s="41">
        <f t="shared" si="950"/>
        <v>47506</v>
      </c>
      <c r="AC880" s="41">
        <v>500</v>
      </c>
      <c r="AD880" s="41">
        <f t="shared" si="959"/>
        <v>47507</v>
      </c>
      <c r="AE880" s="41">
        <v>1</v>
      </c>
      <c r="AF880" s="6"/>
      <c r="AG880" s="6"/>
      <c r="AH880" s="6">
        <f t="shared" ref="AH880" si="984">AH480</f>
        <v>5</v>
      </c>
      <c r="AI880" s="6" t="str">
        <f t="shared" ref="AI880:AJ880" si="985">AI480</f>
        <v>fightbg5</v>
      </c>
      <c r="AJ880" s="6" t="str">
        <f t="shared" si="985"/>
        <v>smallback_5</v>
      </c>
      <c r="AK880" s="18">
        <f>[1]导表_副本怪物!G4338</f>
        <v>47510</v>
      </c>
      <c r="AL880" s="5" t="str">
        <f t="shared" si="869"/>
        <v>map5_5</v>
      </c>
    </row>
    <row r="881" spans="1:38" s="2" customFormat="1" x14ac:dyDescent="0.3">
      <c r="A881" s="6">
        <v>2</v>
      </c>
      <c r="B881" s="6" t="str">
        <f t="shared" si="925"/>
        <v>2-476</v>
      </c>
      <c r="C881" s="29" t="s">
        <v>550</v>
      </c>
      <c r="D881" s="6" t="s">
        <v>1453</v>
      </c>
      <c r="E881" s="6"/>
      <c r="F881" s="6"/>
      <c r="G881" s="6">
        <v>2</v>
      </c>
      <c r="H881" s="6">
        <v>475</v>
      </c>
      <c r="I881" s="6">
        <f t="shared" ca="1" si="922"/>
        <v>8201378</v>
      </c>
      <c r="J881" s="6">
        <f ca="1">(INT((VLOOKUP(C881*100+10*(G881-1),[1]导表_副本怪物!$B$4:$AK$100000,23,0)*20+(VLOOKUP(C881*100+10*(G881-1),[1]导表_副本怪物!$B$4:$AK$100000,31,0)+VLOOKUP(C881*100+10*(G881-1),[1]导表_副本怪物!$B$4:$AK$100000,32,0)+VLOOKUP(C881*100+10*(G881-1),[1]导表_副本怪物!$B$4:$AK$100000,33,0)+VLOOKUP(C881*100+10*(G881-1),[1]导表_副本怪物!$B$4:$AK$100000,34,0)+VLOOKUP(C881*100+10*(G881-1),[1]导表_副本怪物!$B$4:$AK$100000,35,0))*20)*1000)/1000)</f>
        <v>9648680</v>
      </c>
      <c r="K881" s="12" t="s">
        <v>2101</v>
      </c>
      <c r="L881" s="12" t="s">
        <v>61</v>
      </c>
      <c r="M881" s="6">
        <v>1</v>
      </c>
      <c r="N881" s="6">
        <v>1</v>
      </c>
      <c r="O881" s="6"/>
      <c r="P881" s="6">
        <v>0</v>
      </c>
      <c r="Q881" s="6">
        <f t="shared" si="865"/>
        <v>47610</v>
      </c>
      <c r="R881" s="41">
        <f t="shared" si="866"/>
        <v>47601</v>
      </c>
      <c r="S881" s="41">
        <v>500</v>
      </c>
      <c r="T881" s="41">
        <f t="shared" si="926"/>
        <v>47602</v>
      </c>
      <c r="U881" s="41">
        <v>500</v>
      </c>
      <c r="V881" s="41">
        <f t="shared" si="927"/>
        <v>47603</v>
      </c>
      <c r="W881" s="41">
        <v>500</v>
      </c>
      <c r="X881" s="41">
        <f t="shared" si="948"/>
        <v>47604</v>
      </c>
      <c r="Y881" s="41">
        <v>500</v>
      </c>
      <c r="Z881" s="41">
        <f t="shared" si="949"/>
        <v>47605</v>
      </c>
      <c r="AA881" s="41">
        <v>500</v>
      </c>
      <c r="AB881" s="41">
        <f t="shared" si="950"/>
        <v>47606</v>
      </c>
      <c r="AC881" s="41">
        <v>500</v>
      </c>
      <c r="AD881" s="41">
        <f t="shared" si="959"/>
        <v>47607</v>
      </c>
      <c r="AE881" s="41">
        <v>1</v>
      </c>
      <c r="AF881" s="6"/>
      <c r="AG881" s="6"/>
      <c r="AH881" s="6">
        <f t="shared" ref="AH881" si="986">AH481</f>
        <v>5</v>
      </c>
      <c r="AI881" s="6" t="str">
        <f t="shared" ref="AI881:AJ881" si="987">AI481</f>
        <v>fightbg5</v>
      </c>
      <c r="AJ881" s="6" t="str">
        <f t="shared" si="987"/>
        <v>smallback_5</v>
      </c>
      <c r="AK881" s="18">
        <f>[1]导表_副本怪物!G4339</f>
        <v>47610</v>
      </c>
      <c r="AL881" s="5" t="str">
        <f t="shared" si="869"/>
        <v>map5_1</v>
      </c>
    </row>
    <row r="882" spans="1:38" s="2" customFormat="1" x14ac:dyDescent="0.3">
      <c r="A882" s="6">
        <v>2</v>
      </c>
      <c r="B882" s="6" t="str">
        <f t="shared" si="925"/>
        <v>2-477</v>
      </c>
      <c r="C882" s="29" t="s">
        <v>551</v>
      </c>
      <c r="D882" s="6" t="s">
        <v>1454</v>
      </c>
      <c r="E882" s="6"/>
      <c r="F882" s="6"/>
      <c r="G882" s="6">
        <v>2</v>
      </c>
      <c r="H882" s="6">
        <v>476</v>
      </c>
      <c r="I882" s="6">
        <f t="shared" ca="1" si="922"/>
        <v>8394549</v>
      </c>
      <c r="J882" s="6">
        <f ca="1">(INT((VLOOKUP(C882*100+10*(G882-1),[1]导表_副本怪物!$B$4:$AK$100000,23,0)*20+(VLOOKUP(C882*100+10*(G882-1),[1]导表_副本怪物!$B$4:$AK$100000,31,0)+VLOOKUP(C882*100+10*(G882-1),[1]导表_副本怪物!$B$4:$AK$100000,32,0)+VLOOKUP(C882*100+10*(G882-1),[1]导表_副本怪物!$B$4:$AK$100000,33,0)+VLOOKUP(C882*100+10*(G882-1),[1]导表_副本怪物!$B$4:$AK$100000,34,0)+VLOOKUP(C882*100+10*(G882-1),[1]导表_副本怪物!$B$4:$AK$100000,35,0))*20)*1000)/1000)</f>
        <v>9875940</v>
      </c>
      <c r="K882" s="6"/>
      <c r="L882" s="6"/>
      <c r="M882" s="6">
        <v>1</v>
      </c>
      <c r="N882" s="12">
        <v>1</v>
      </c>
      <c r="O882" s="12"/>
      <c r="P882" s="6">
        <v>0</v>
      </c>
      <c r="Q882" s="6">
        <f t="shared" si="865"/>
        <v>47710</v>
      </c>
      <c r="R882" s="41">
        <f t="shared" si="866"/>
        <v>47701</v>
      </c>
      <c r="S882" s="41">
        <v>500</v>
      </c>
      <c r="T882" s="41">
        <f t="shared" si="926"/>
        <v>47702</v>
      </c>
      <c r="U882" s="41">
        <v>500</v>
      </c>
      <c r="V882" s="41">
        <f t="shared" si="927"/>
        <v>47703</v>
      </c>
      <c r="W882" s="41">
        <v>500</v>
      </c>
      <c r="X882" s="41">
        <f t="shared" si="948"/>
        <v>47704</v>
      </c>
      <c r="Y882" s="41">
        <v>500</v>
      </c>
      <c r="Z882" s="41">
        <f t="shared" si="949"/>
        <v>47705</v>
      </c>
      <c r="AA882" s="41">
        <v>500</v>
      </c>
      <c r="AB882" s="41">
        <f t="shared" si="950"/>
        <v>47706</v>
      </c>
      <c r="AC882" s="41">
        <v>500</v>
      </c>
      <c r="AD882" s="41">
        <f t="shared" si="959"/>
        <v>47707</v>
      </c>
      <c r="AE882" s="41">
        <v>1</v>
      </c>
      <c r="AF882" s="6"/>
      <c r="AG882" s="6"/>
      <c r="AH882" s="6">
        <f t="shared" ref="AH882" si="988">AH482</f>
        <v>5</v>
      </c>
      <c r="AI882" s="6" t="str">
        <f t="shared" ref="AI882:AJ882" si="989">AI482</f>
        <v>fightbg5</v>
      </c>
      <c r="AJ882" s="6" t="str">
        <f t="shared" si="989"/>
        <v>smallback_5</v>
      </c>
      <c r="AK882" s="18">
        <f>[1]导表_副本怪物!G4340</f>
        <v>47710</v>
      </c>
      <c r="AL882" s="5" t="str">
        <f t="shared" si="869"/>
        <v>map5_2</v>
      </c>
    </row>
    <row r="883" spans="1:38" s="2" customFormat="1" x14ac:dyDescent="0.3">
      <c r="A883" s="6">
        <v>2</v>
      </c>
      <c r="B883" s="6" t="str">
        <f t="shared" si="925"/>
        <v>2-478</v>
      </c>
      <c r="C883" s="29" t="s">
        <v>552</v>
      </c>
      <c r="D883" s="6" t="s">
        <v>1455</v>
      </c>
      <c r="E883" s="6"/>
      <c r="F883" s="6"/>
      <c r="G883" s="6">
        <v>2</v>
      </c>
      <c r="H883" s="6">
        <v>477</v>
      </c>
      <c r="I883" s="6">
        <f t="shared" ca="1" si="922"/>
        <v>8587771</v>
      </c>
      <c r="J883" s="6">
        <f ca="1">(INT((VLOOKUP(C883*100+10*(G883-1),[1]导表_副本怪物!$B$4:$AK$100000,23,0)*20+(VLOOKUP(C883*100+10*(G883-1),[1]导表_副本怪物!$B$4:$AK$100000,31,0)+VLOOKUP(C883*100+10*(G883-1),[1]导表_副本怪物!$B$4:$AK$100000,32,0)+VLOOKUP(C883*100+10*(G883-1),[1]导表_副本怪物!$B$4:$AK$100000,33,0)+VLOOKUP(C883*100+10*(G883-1),[1]导表_副本怪物!$B$4:$AK$100000,34,0)+VLOOKUP(C883*100+10*(G883-1),[1]导表_副本怪物!$B$4:$AK$100000,35,0))*20)*1000)/1000)</f>
        <v>10103260</v>
      </c>
      <c r="K883" s="6"/>
      <c r="L883" s="6"/>
      <c r="M883" s="6">
        <v>1</v>
      </c>
      <c r="N883" s="6">
        <v>1</v>
      </c>
      <c r="O883" s="6"/>
      <c r="P883" s="6">
        <v>0</v>
      </c>
      <c r="Q883" s="6">
        <f t="shared" si="865"/>
        <v>47810</v>
      </c>
      <c r="R883" s="41">
        <f t="shared" si="866"/>
        <v>47801</v>
      </c>
      <c r="S883" s="41">
        <v>500</v>
      </c>
      <c r="T883" s="41">
        <f t="shared" si="926"/>
        <v>47802</v>
      </c>
      <c r="U883" s="41">
        <v>500</v>
      </c>
      <c r="V883" s="41">
        <f t="shared" si="927"/>
        <v>47803</v>
      </c>
      <c r="W883" s="41">
        <v>500</v>
      </c>
      <c r="X883" s="41">
        <f t="shared" si="948"/>
        <v>47804</v>
      </c>
      <c r="Y883" s="41">
        <v>500</v>
      </c>
      <c r="Z883" s="41">
        <f t="shared" si="949"/>
        <v>47805</v>
      </c>
      <c r="AA883" s="41">
        <v>500</v>
      </c>
      <c r="AB883" s="41">
        <f t="shared" si="950"/>
        <v>47806</v>
      </c>
      <c r="AC883" s="41">
        <v>500</v>
      </c>
      <c r="AD883" s="41">
        <f t="shared" si="959"/>
        <v>47807</v>
      </c>
      <c r="AE883" s="41">
        <v>1</v>
      </c>
      <c r="AF883" s="6"/>
      <c r="AG883" s="6"/>
      <c r="AH883" s="6">
        <f t="shared" ref="AH883" si="990">AH483</f>
        <v>5</v>
      </c>
      <c r="AI883" s="6" t="str">
        <f t="shared" ref="AI883:AJ883" si="991">AI483</f>
        <v>fightbg5</v>
      </c>
      <c r="AJ883" s="6" t="str">
        <f t="shared" si="991"/>
        <v>smallback_5</v>
      </c>
      <c r="AK883" s="18">
        <f>[1]导表_副本怪物!G4341</f>
        <v>47810</v>
      </c>
      <c r="AL883" s="5" t="str">
        <f t="shared" si="869"/>
        <v>map5_3</v>
      </c>
    </row>
    <row r="884" spans="1:38" s="2" customFormat="1" x14ac:dyDescent="0.3">
      <c r="A884" s="6">
        <v>2</v>
      </c>
      <c r="B884" s="6" t="str">
        <f t="shared" si="925"/>
        <v>2-479</v>
      </c>
      <c r="C884" s="29" t="s">
        <v>553</v>
      </c>
      <c r="D884" s="6" t="s">
        <v>1456</v>
      </c>
      <c r="E884" s="6"/>
      <c r="F884" s="6"/>
      <c r="G884" s="6">
        <v>2</v>
      </c>
      <c r="H884" s="6">
        <v>478</v>
      </c>
      <c r="I884" s="6">
        <f t="shared" ca="1" si="922"/>
        <v>8780976</v>
      </c>
      <c r="J884" s="6">
        <f ca="1">(INT((VLOOKUP(C884*100+10*(G884-1),[1]导表_副本怪物!$B$4:$AK$100000,23,0)*20+(VLOOKUP(C884*100+10*(G884-1),[1]导表_副本怪物!$B$4:$AK$100000,31,0)+VLOOKUP(C884*100+10*(G884-1),[1]导表_副本怪物!$B$4:$AK$100000,32,0)+VLOOKUP(C884*100+10*(G884-1),[1]导表_副本怪物!$B$4:$AK$100000,33,0)+VLOOKUP(C884*100+10*(G884-1),[1]导表_副本怪物!$B$4:$AK$100000,34,0)+VLOOKUP(C884*100+10*(G884-1),[1]导表_副本怪物!$B$4:$AK$100000,35,0))*20)*1000)/1000)</f>
        <v>10330560</v>
      </c>
      <c r="K884" s="6"/>
      <c r="L884" s="6"/>
      <c r="M884" s="6">
        <v>1</v>
      </c>
      <c r="N884" s="6">
        <v>1</v>
      </c>
      <c r="O884" s="6"/>
      <c r="P884" s="6">
        <v>0</v>
      </c>
      <c r="Q884" s="6">
        <f t="shared" si="865"/>
        <v>47910</v>
      </c>
      <c r="R884" s="41">
        <f t="shared" si="866"/>
        <v>47901</v>
      </c>
      <c r="S884" s="41">
        <v>500</v>
      </c>
      <c r="T884" s="41">
        <f t="shared" si="926"/>
        <v>47902</v>
      </c>
      <c r="U884" s="41">
        <v>500</v>
      </c>
      <c r="V884" s="41">
        <f t="shared" si="927"/>
        <v>47903</v>
      </c>
      <c r="W884" s="41">
        <v>500</v>
      </c>
      <c r="X884" s="41">
        <f t="shared" si="948"/>
        <v>47904</v>
      </c>
      <c r="Y884" s="41">
        <v>500</v>
      </c>
      <c r="Z884" s="41">
        <f t="shared" si="949"/>
        <v>47905</v>
      </c>
      <c r="AA884" s="41">
        <v>500</v>
      </c>
      <c r="AB884" s="41">
        <f t="shared" si="950"/>
        <v>47906</v>
      </c>
      <c r="AC884" s="41">
        <v>500</v>
      </c>
      <c r="AD884" s="41">
        <f t="shared" si="959"/>
        <v>47907</v>
      </c>
      <c r="AE884" s="41">
        <v>1</v>
      </c>
      <c r="AF884" s="6"/>
      <c r="AG884" s="6"/>
      <c r="AH884" s="6">
        <f t="shared" ref="AH884" si="992">AH484</f>
        <v>5</v>
      </c>
      <c r="AI884" s="6" t="str">
        <f t="shared" ref="AI884:AJ884" si="993">AI484</f>
        <v>fightbg5</v>
      </c>
      <c r="AJ884" s="6" t="str">
        <f t="shared" si="993"/>
        <v>smallback_5</v>
      </c>
      <c r="AK884" s="18">
        <f>[1]导表_副本怪物!G4342</f>
        <v>47910</v>
      </c>
      <c r="AL884" s="5" t="str">
        <f t="shared" si="869"/>
        <v>map5_4</v>
      </c>
    </row>
    <row r="885" spans="1:38" s="2" customFormat="1" x14ac:dyDescent="0.3">
      <c r="A885" s="6">
        <v>2</v>
      </c>
      <c r="B885" s="11" t="str">
        <f t="shared" si="925"/>
        <v>2-480</v>
      </c>
      <c r="C885" s="29" t="s">
        <v>554</v>
      </c>
      <c r="D885" s="6" t="s">
        <v>1457</v>
      </c>
      <c r="E885" s="6"/>
      <c r="F885" s="6"/>
      <c r="G885" s="11">
        <v>2</v>
      </c>
      <c r="H885" s="6">
        <v>479</v>
      </c>
      <c r="I885" s="6">
        <f t="shared" ca="1" si="922"/>
        <v>9452969</v>
      </c>
      <c r="J885" s="6">
        <f ca="1">(INT((VLOOKUP(C885*100+10*(G885-1),[1]导表_副本怪物!$B$4:$AK$100000,23,0)*20+(VLOOKUP(C885*100+10*(G885-1),[1]导表_副本怪物!$B$4:$AK$100000,31,0)+VLOOKUP(C885*100+10*(G885-1),[1]导表_副本怪物!$B$4:$AK$100000,32,0)+VLOOKUP(C885*100+10*(G885-1),[1]导表_副本怪物!$B$4:$AK$100000,33,0)+VLOOKUP(C885*100+10*(G885-1),[1]导表_副本怪物!$B$4:$AK$100000,34,0)+VLOOKUP(C885*100+10*(G885-1),[1]导表_副本怪物!$B$4:$AK$100000,35,0))*20)*1000)/1000)</f>
        <v>11121140</v>
      </c>
      <c r="K885" s="6"/>
      <c r="L885" s="6"/>
      <c r="M885" s="6">
        <v>1</v>
      </c>
      <c r="N885" s="12">
        <v>1</v>
      </c>
      <c r="O885" s="12"/>
      <c r="P885" s="6">
        <v>0</v>
      </c>
      <c r="Q885" s="6">
        <f t="shared" si="865"/>
        <v>48010</v>
      </c>
      <c r="R885" s="41">
        <f t="shared" si="866"/>
        <v>48001</v>
      </c>
      <c r="S885" s="41">
        <v>500</v>
      </c>
      <c r="T885" s="41">
        <f t="shared" si="926"/>
        <v>48002</v>
      </c>
      <c r="U885" s="41">
        <v>500</v>
      </c>
      <c r="V885" s="41">
        <f t="shared" si="927"/>
        <v>48003</v>
      </c>
      <c r="W885" s="41">
        <v>500</v>
      </c>
      <c r="X885" s="41">
        <f t="shared" si="948"/>
        <v>48004</v>
      </c>
      <c r="Y885" s="41">
        <v>500</v>
      </c>
      <c r="Z885" s="41">
        <f t="shared" si="949"/>
        <v>48005</v>
      </c>
      <c r="AA885" s="41">
        <v>500</v>
      </c>
      <c r="AB885" s="41">
        <f t="shared" si="950"/>
        <v>48006</v>
      </c>
      <c r="AC885" s="41">
        <v>500</v>
      </c>
      <c r="AD885" s="41">
        <f t="shared" si="959"/>
        <v>48007</v>
      </c>
      <c r="AE885" s="41">
        <v>1</v>
      </c>
      <c r="AF885" s="6"/>
      <c r="AG885" s="6"/>
      <c r="AH885" s="6">
        <f t="shared" ref="AH885" si="994">AH485</f>
        <v>5</v>
      </c>
      <c r="AI885" s="6" t="str">
        <f t="shared" ref="AI885:AJ885" si="995">AI485</f>
        <v>fightbg5</v>
      </c>
      <c r="AJ885" s="6" t="str">
        <f t="shared" si="995"/>
        <v>smallback_5</v>
      </c>
      <c r="AK885" s="18">
        <f>[1]导表_副本怪物!G4343</f>
        <v>48010</v>
      </c>
      <c r="AL885" s="5" t="str">
        <f t="shared" si="869"/>
        <v>map5_5</v>
      </c>
    </row>
    <row r="886" spans="1:38" s="2" customFormat="1" x14ac:dyDescent="0.3">
      <c r="A886" s="6">
        <v>2</v>
      </c>
      <c r="B886" s="6" t="str">
        <f t="shared" si="925"/>
        <v>2-481</v>
      </c>
      <c r="C886" s="29" t="s">
        <v>555</v>
      </c>
      <c r="D886" s="6" t="s">
        <v>1458</v>
      </c>
      <c r="E886" s="6"/>
      <c r="F886" s="6"/>
      <c r="G886" s="6">
        <v>2</v>
      </c>
      <c r="H886" s="6">
        <v>480</v>
      </c>
      <c r="I886" s="6">
        <f t="shared" ca="1" si="922"/>
        <v>8635915</v>
      </c>
      <c r="J886" s="6">
        <f ca="1">(INT((VLOOKUP(C886*100+10*(G886-1),[1]导表_副本怪物!$B$4:$AK$100000,23,0)*20+(VLOOKUP(C886*100+10*(G886-1),[1]导表_副本怪物!$B$4:$AK$100000,31,0)+VLOOKUP(C886*100+10*(G886-1),[1]导表_副本怪物!$B$4:$AK$100000,32,0)+VLOOKUP(C886*100+10*(G886-1),[1]导表_副本怪物!$B$4:$AK$100000,33,0)+VLOOKUP(C886*100+10*(G886-1),[1]导表_副本怪物!$B$4:$AK$100000,34,0)+VLOOKUP(C886*100+10*(G886-1),[1]导表_副本怪物!$B$4:$AK$100000,35,0))*20)*1000)/1000)</f>
        <v>10159900</v>
      </c>
      <c r="K886" s="12" t="s">
        <v>2121</v>
      </c>
      <c r="L886" s="12" t="s">
        <v>66</v>
      </c>
      <c r="M886" s="6">
        <v>1</v>
      </c>
      <c r="N886" s="6">
        <v>1</v>
      </c>
      <c r="O886" s="6"/>
      <c r="P886" s="6">
        <v>0</v>
      </c>
      <c r="Q886" s="6">
        <f t="shared" si="865"/>
        <v>48110</v>
      </c>
      <c r="R886" s="41">
        <f t="shared" si="866"/>
        <v>48101</v>
      </c>
      <c r="S886" s="41">
        <v>500</v>
      </c>
      <c r="T886" s="41">
        <f t="shared" si="926"/>
        <v>48102</v>
      </c>
      <c r="U886" s="41">
        <v>500</v>
      </c>
      <c r="V886" s="41">
        <f t="shared" si="927"/>
        <v>48103</v>
      </c>
      <c r="W886" s="41">
        <v>500</v>
      </c>
      <c r="X886" s="41">
        <f t="shared" si="948"/>
        <v>48104</v>
      </c>
      <c r="Y886" s="41">
        <v>500</v>
      </c>
      <c r="Z886" s="41">
        <f t="shared" si="949"/>
        <v>48105</v>
      </c>
      <c r="AA886" s="41">
        <v>500</v>
      </c>
      <c r="AB886" s="41">
        <f t="shared" si="950"/>
        <v>48106</v>
      </c>
      <c r="AC886" s="41">
        <v>500</v>
      </c>
      <c r="AD886" s="41">
        <f t="shared" si="959"/>
        <v>48107</v>
      </c>
      <c r="AE886" s="41">
        <v>1</v>
      </c>
      <c r="AF886" s="6"/>
      <c r="AG886" s="6"/>
      <c r="AH886" s="6">
        <f t="shared" ref="AH886" si="996">AH486</f>
        <v>10</v>
      </c>
      <c r="AI886" s="6" t="str">
        <f t="shared" ref="AI886:AJ886" si="997">AI486</f>
        <v>fightbg10</v>
      </c>
      <c r="AJ886" s="6" t="str">
        <f t="shared" si="997"/>
        <v>smallback_10</v>
      </c>
      <c r="AK886" s="18">
        <f>[1]导表_副本怪物!G4344</f>
        <v>48110</v>
      </c>
      <c r="AL886" s="5" t="str">
        <f t="shared" si="869"/>
        <v>map10_1</v>
      </c>
    </row>
    <row r="887" spans="1:38" s="2" customFormat="1" x14ac:dyDescent="0.3">
      <c r="A887" s="6">
        <v>2</v>
      </c>
      <c r="B887" s="6" t="str">
        <f t="shared" si="925"/>
        <v>2-482</v>
      </c>
      <c r="C887" s="29" t="s">
        <v>556</v>
      </c>
      <c r="D887" s="6" t="s">
        <v>1459</v>
      </c>
      <c r="E887" s="6"/>
      <c r="F887" s="6"/>
      <c r="G887" s="6">
        <v>2</v>
      </c>
      <c r="H887" s="6">
        <v>481</v>
      </c>
      <c r="I887" s="6">
        <f t="shared" ca="1" si="922"/>
        <v>8840170</v>
      </c>
      <c r="J887" s="6">
        <f ca="1">(INT((VLOOKUP(C887*100+10*(G887-1),[1]导表_副本怪物!$B$4:$AK$100000,23,0)*20+(VLOOKUP(C887*100+10*(G887-1),[1]导表_副本怪物!$B$4:$AK$100000,31,0)+VLOOKUP(C887*100+10*(G887-1),[1]导表_副本怪物!$B$4:$AK$100000,32,0)+VLOOKUP(C887*100+10*(G887-1),[1]导表_副本怪物!$B$4:$AK$100000,33,0)+VLOOKUP(C887*100+10*(G887-1),[1]导表_副本怪物!$B$4:$AK$100000,34,0)+VLOOKUP(C887*100+10*(G887-1),[1]导表_副本怪物!$B$4:$AK$100000,35,0))*20)*1000)/1000)</f>
        <v>10400200</v>
      </c>
      <c r="K887" s="6"/>
      <c r="L887" s="6"/>
      <c r="M887" s="6">
        <v>1</v>
      </c>
      <c r="N887" s="6">
        <v>1</v>
      </c>
      <c r="O887" s="6"/>
      <c r="P887" s="6">
        <v>0</v>
      </c>
      <c r="Q887" s="6">
        <f t="shared" si="865"/>
        <v>48210</v>
      </c>
      <c r="R887" s="41">
        <f t="shared" si="866"/>
        <v>48201</v>
      </c>
      <c r="S887" s="41">
        <v>500</v>
      </c>
      <c r="T887" s="41">
        <f t="shared" si="926"/>
        <v>48202</v>
      </c>
      <c r="U887" s="41">
        <v>500</v>
      </c>
      <c r="V887" s="41">
        <f t="shared" si="927"/>
        <v>48203</v>
      </c>
      <c r="W887" s="41">
        <v>500</v>
      </c>
      <c r="X887" s="41">
        <f t="shared" si="948"/>
        <v>48204</v>
      </c>
      <c r="Y887" s="41">
        <v>500</v>
      </c>
      <c r="Z887" s="41">
        <f t="shared" si="949"/>
        <v>48205</v>
      </c>
      <c r="AA887" s="41">
        <v>500</v>
      </c>
      <c r="AB887" s="41">
        <f t="shared" si="950"/>
        <v>48206</v>
      </c>
      <c r="AC887" s="41">
        <v>500</v>
      </c>
      <c r="AD887" s="41">
        <f t="shared" si="959"/>
        <v>48207</v>
      </c>
      <c r="AE887" s="41">
        <v>1</v>
      </c>
      <c r="AF887" s="6"/>
      <c r="AG887" s="6"/>
      <c r="AH887" s="6">
        <f t="shared" ref="AH887" si="998">AH487</f>
        <v>10</v>
      </c>
      <c r="AI887" s="6" t="str">
        <f t="shared" ref="AI887:AJ887" si="999">AI487</f>
        <v>fightbg10</v>
      </c>
      <c r="AJ887" s="6" t="str">
        <f t="shared" si="999"/>
        <v>smallback_10</v>
      </c>
      <c r="AK887" s="18">
        <f>[1]导表_副本怪物!G4345</f>
        <v>48210</v>
      </c>
      <c r="AL887" s="5" t="str">
        <f t="shared" si="869"/>
        <v>map10_2</v>
      </c>
    </row>
    <row r="888" spans="1:38" s="2" customFormat="1" x14ac:dyDescent="0.3">
      <c r="A888" s="6">
        <v>2</v>
      </c>
      <c r="B888" s="6" t="str">
        <f t="shared" si="925"/>
        <v>2-483</v>
      </c>
      <c r="C888" s="29" t="s">
        <v>557</v>
      </c>
      <c r="D888" s="6" t="s">
        <v>1460</v>
      </c>
      <c r="E888" s="6"/>
      <c r="F888" s="6"/>
      <c r="G888" s="6">
        <v>2</v>
      </c>
      <c r="H888" s="6">
        <v>482</v>
      </c>
      <c r="I888" s="6">
        <f t="shared" ca="1" si="922"/>
        <v>9044425</v>
      </c>
      <c r="J888" s="6">
        <f ca="1">(INT((VLOOKUP(C888*100+10*(G888-1),[1]导表_副本怪物!$B$4:$AK$100000,23,0)*20+(VLOOKUP(C888*100+10*(G888-1),[1]导表_副本怪物!$B$4:$AK$100000,31,0)+VLOOKUP(C888*100+10*(G888-1),[1]导表_副本怪物!$B$4:$AK$100000,32,0)+VLOOKUP(C888*100+10*(G888-1),[1]导表_副本怪物!$B$4:$AK$100000,33,0)+VLOOKUP(C888*100+10*(G888-1),[1]导表_副本怪物!$B$4:$AK$100000,34,0)+VLOOKUP(C888*100+10*(G888-1),[1]导表_副本怪物!$B$4:$AK$100000,35,0))*20)*1000)/1000)</f>
        <v>10640500</v>
      </c>
      <c r="K888" s="6"/>
      <c r="L888" s="6"/>
      <c r="M888" s="6">
        <v>1</v>
      </c>
      <c r="N888" s="12">
        <v>1</v>
      </c>
      <c r="O888" s="12"/>
      <c r="P888" s="6">
        <v>0</v>
      </c>
      <c r="Q888" s="6">
        <f t="shared" si="865"/>
        <v>48310</v>
      </c>
      <c r="R888" s="41">
        <f t="shared" si="866"/>
        <v>48301</v>
      </c>
      <c r="S888" s="41">
        <v>500</v>
      </c>
      <c r="T888" s="41">
        <f t="shared" si="926"/>
        <v>48302</v>
      </c>
      <c r="U888" s="41">
        <v>500</v>
      </c>
      <c r="V888" s="41">
        <f t="shared" si="927"/>
        <v>48303</v>
      </c>
      <c r="W888" s="41">
        <v>500</v>
      </c>
      <c r="X888" s="41">
        <f t="shared" si="948"/>
        <v>48304</v>
      </c>
      <c r="Y888" s="41">
        <v>500</v>
      </c>
      <c r="Z888" s="41">
        <f t="shared" si="949"/>
        <v>48305</v>
      </c>
      <c r="AA888" s="41">
        <v>500</v>
      </c>
      <c r="AB888" s="41">
        <f t="shared" si="950"/>
        <v>48306</v>
      </c>
      <c r="AC888" s="41">
        <v>500</v>
      </c>
      <c r="AD888" s="41">
        <f t="shared" si="959"/>
        <v>48307</v>
      </c>
      <c r="AE888" s="41">
        <v>1</v>
      </c>
      <c r="AF888" s="6"/>
      <c r="AG888" s="6"/>
      <c r="AH888" s="6">
        <f t="shared" ref="AH888" si="1000">AH488</f>
        <v>10</v>
      </c>
      <c r="AI888" s="6" t="str">
        <f t="shared" ref="AI888:AJ888" si="1001">AI488</f>
        <v>fightbg10</v>
      </c>
      <c r="AJ888" s="6" t="str">
        <f t="shared" si="1001"/>
        <v>smallback_10</v>
      </c>
      <c r="AK888" s="18">
        <f>[1]导表_副本怪物!G4346</f>
        <v>48310</v>
      </c>
      <c r="AL888" s="5" t="str">
        <f t="shared" si="869"/>
        <v>map10_3</v>
      </c>
    </row>
    <row r="889" spans="1:38" s="2" customFormat="1" x14ac:dyDescent="0.3">
      <c r="A889" s="6">
        <v>2</v>
      </c>
      <c r="B889" s="6" t="str">
        <f t="shared" si="925"/>
        <v>2-484</v>
      </c>
      <c r="C889" s="29" t="s">
        <v>558</v>
      </c>
      <c r="D889" s="6" t="s">
        <v>1461</v>
      </c>
      <c r="E889" s="6"/>
      <c r="F889" s="6"/>
      <c r="G889" s="6">
        <v>2</v>
      </c>
      <c r="H889" s="6">
        <v>483</v>
      </c>
      <c r="I889" s="6">
        <f t="shared" ca="1" si="922"/>
        <v>9248680</v>
      </c>
      <c r="J889" s="6">
        <f ca="1">(INT((VLOOKUP(C889*100+10*(G889-1),[1]导表_副本怪物!$B$4:$AK$100000,23,0)*20+(VLOOKUP(C889*100+10*(G889-1),[1]导表_副本怪物!$B$4:$AK$100000,31,0)+VLOOKUP(C889*100+10*(G889-1),[1]导表_副本怪物!$B$4:$AK$100000,32,0)+VLOOKUP(C889*100+10*(G889-1),[1]导表_副本怪物!$B$4:$AK$100000,33,0)+VLOOKUP(C889*100+10*(G889-1),[1]导表_副本怪物!$B$4:$AK$100000,34,0)+VLOOKUP(C889*100+10*(G889-1),[1]导表_副本怪物!$B$4:$AK$100000,35,0))*20)*1000)/1000)</f>
        <v>10880800</v>
      </c>
      <c r="K889" s="6"/>
      <c r="L889" s="6"/>
      <c r="M889" s="6">
        <v>1</v>
      </c>
      <c r="N889" s="6">
        <v>1</v>
      </c>
      <c r="O889" s="6"/>
      <c r="P889" s="6">
        <v>0</v>
      </c>
      <c r="Q889" s="6">
        <f t="shared" si="865"/>
        <v>48410</v>
      </c>
      <c r="R889" s="41">
        <f t="shared" si="866"/>
        <v>48401</v>
      </c>
      <c r="S889" s="41">
        <v>500</v>
      </c>
      <c r="T889" s="41">
        <f t="shared" si="926"/>
        <v>48402</v>
      </c>
      <c r="U889" s="41">
        <v>500</v>
      </c>
      <c r="V889" s="41">
        <f t="shared" si="927"/>
        <v>48403</v>
      </c>
      <c r="W889" s="41">
        <v>500</v>
      </c>
      <c r="X889" s="41">
        <f t="shared" si="948"/>
        <v>48404</v>
      </c>
      <c r="Y889" s="41">
        <v>500</v>
      </c>
      <c r="Z889" s="41">
        <f t="shared" si="949"/>
        <v>48405</v>
      </c>
      <c r="AA889" s="41">
        <v>500</v>
      </c>
      <c r="AB889" s="41">
        <f t="shared" si="950"/>
        <v>48406</v>
      </c>
      <c r="AC889" s="41">
        <v>500</v>
      </c>
      <c r="AD889" s="41">
        <f t="shared" si="959"/>
        <v>48407</v>
      </c>
      <c r="AE889" s="41">
        <v>1</v>
      </c>
      <c r="AF889" s="6"/>
      <c r="AG889" s="6"/>
      <c r="AH889" s="6">
        <f t="shared" ref="AH889" si="1002">AH489</f>
        <v>10</v>
      </c>
      <c r="AI889" s="6" t="str">
        <f t="shared" ref="AI889:AJ889" si="1003">AI489</f>
        <v>fightbg10</v>
      </c>
      <c r="AJ889" s="6" t="str">
        <f t="shared" si="1003"/>
        <v>smallback_10</v>
      </c>
      <c r="AK889" s="18">
        <f>[1]导表_副本怪物!G4347</f>
        <v>48410</v>
      </c>
      <c r="AL889" s="5" t="str">
        <f t="shared" si="869"/>
        <v>map10_4</v>
      </c>
    </row>
    <row r="890" spans="1:38" s="2" customFormat="1" x14ac:dyDescent="0.3">
      <c r="A890" s="6">
        <v>2</v>
      </c>
      <c r="B890" s="11" t="str">
        <f t="shared" si="925"/>
        <v>2-485</v>
      </c>
      <c r="C890" s="29" t="s">
        <v>559</v>
      </c>
      <c r="D890" s="6" t="s">
        <v>1462</v>
      </c>
      <c r="E890" s="6"/>
      <c r="F890" s="6"/>
      <c r="G890" s="11">
        <v>2</v>
      </c>
      <c r="H890" s="6">
        <v>484</v>
      </c>
      <c r="I890" s="6">
        <f t="shared" ca="1" si="922"/>
        <v>9959195</v>
      </c>
      <c r="J890" s="6">
        <f ca="1">(INT((VLOOKUP(C890*100+10*(G890-1),[1]导表_副本怪物!$B$4:$AK$100000,23,0)*20+(VLOOKUP(C890*100+10*(G890-1),[1]导表_副本怪物!$B$4:$AK$100000,31,0)+VLOOKUP(C890*100+10*(G890-1),[1]导表_副本怪物!$B$4:$AK$100000,32,0)+VLOOKUP(C890*100+10*(G890-1),[1]导表_副本怪物!$B$4:$AK$100000,33,0)+VLOOKUP(C890*100+10*(G890-1),[1]导表_副本怪物!$B$4:$AK$100000,34,0)+VLOOKUP(C890*100+10*(G890-1),[1]导表_副本怪物!$B$4:$AK$100000,35,0))*20)*1000)/1000)</f>
        <v>11716700</v>
      </c>
      <c r="K890" s="6"/>
      <c r="L890" s="6"/>
      <c r="M890" s="6">
        <v>1</v>
      </c>
      <c r="N890" s="6">
        <v>1</v>
      </c>
      <c r="O890" s="6"/>
      <c r="P890" s="6">
        <v>0</v>
      </c>
      <c r="Q890" s="6">
        <f t="shared" ref="Q890:Q905" si="1004">Q490+10</f>
        <v>48510</v>
      </c>
      <c r="R890" s="41">
        <f t="shared" ref="R890:R905" si="1005">R490</f>
        <v>48501</v>
      </c>
      <c r="S890" s="41">
        <v>500</v>
      </c>
      <c r="T890" s="41">
        <f t="shared" si="926"/>
        <v>48502</v>
      </c>
      <c r="U890" s="41">
        <v>500</v>
      </c>
      <c r="V890" s="41">
        <f t="shared" si="927"/>
        <v>48503</v>
      </c>
      <c r="W890" s="41">
        <v>500</v>
      </c>
      <c r="X890" s="41">
        <f t="shared" si="948"/>
        <v>48504</v>
      </c>
      <c r="Y890" s="41">
        <v>500</v>
      </c>
      <c r="Z890" s="41">
        <f t="shared" si="949"/>
        <v>48505</v>
      </c>
      <c r="AA890" s="41">
        <v>500</v>
      </c>
      <c r="AB890" s="41">
        <f t="shared" si="950"/>
        <v>48506</v>
      </c>
      <c r="AC890" s="41">
        <v>500</v>
      </c>
      <c r="AD890" s="41">
        <f t="shared" si="959"/>
        <v>48507</v>
      </c>
      <c r="AE890" s="41">
        <v>1</v>
      </c>
      <c r="AF890" s="6"/>
      <c r="AG890" s="6"/>
      <c r="AH890" s="6">
        <f t="shared" ref="AH890" si="1006">AH490</f>
        <v>10</v>
      </c>
      <c r="AI890" s="6" t="str">
        <f t="shared" ref="AI890:AJ890" si="1007">AI490</f>
        <v>fightbg10</v>
      </c>
      <c r="AJ890" s="6" t="str">
        <f t="shared" si="1007"/>
        <v>smallback_10</v>
      </c>
      <c r="AK890" s="18">
        <f>[1]导表_副本怪物!G4348</f>
        <v>48510</v>
      </c>
      <c r="AL890" s="5" t="str">
        <f t="shared" ref="AL890:AL905" si="1008">AL490</f>
        <v>map10_5</v>
      </c>
    </row>
    <row r="891" spans="1:38" s="2" customFormat="1" x14ac:dyDescent="0.3">
      <c r="A891" s="6">
        <v>2</v>
      </c>
      <c r="B891" s="6" t="str">
        <f t="shared" si="925"/>
        <v>2-486</v>
      </c>
      <c r="C891" s="29" t="s">
        <v>560</v>
      </c>
      <c r="D891" s="6" t="s">
        <v>1463</v>
      </c>
      <c r="E891" s="6"/>
      <c r="F891" s="6"/>
      <c r="G891" s="6">
        <v>2</v>
      </c>
      <c r="H891" s="6">
        <v>485</v>
      </c>
      <c r="I891" s="6">
        <f t="shared" ca="1" si="922"/>
        <v>9095340</v>
      </c>
      <c r="J891" s="6">
        <f ca="1">(INT((VLOOKUP(C891*100+10*(G891-1),[1]导表_副本怪物!$B$4:$AK$100000,23,0)*20+(VLOOKUP(C891*100+10*(G891-1),[1]导表_副本怪物!$B$4:$AK$100000,31,0)+VLOOKUP(C891*100+10*(G891-1),[1]导表_副本怪物!$B$4:$AK$100000,32,0)+VLOOKUP(C891*100+10*(G891-1),[1]导表_副本怪物!$B$4:$AK$100000,33,0)+VLOOKUP(C891*100+10*(G891-1),[1]导表_副本怪物!$B$4:$AK$100000,34,0)+VLOOKUP(C891*100+10*(G891-1),[1]导表_副本怪物!$B$4:$AK$100000,35,0))*20)*1000)/1000)</f>
        <v>10700400</v>
      </c>
      <c r="K891" s="12" t="s">
        <v>2122</v>
      </c>
      <c r="L891" s="12" t="s">
        <v>66</v>
      </c>
      <c r="M891" s="6">
        <v>1</v>
      </c>
      <c r="N891" s="12">
        <v>1</v>
      </c>
      <c r="O891" s="12"/>
      <c r="P891" s="6">
        <v>0</v>
      </c>
      <c r="Q891" s="6">
        <f t="shared" si="1004"/>
        <v>48610</v>
      </c>
      <c r="R891" s="41">
        <f t="shared" si="1005"/>
        <v>48601</v>
      </c>
      <c r="S891" s="41">
        <v>500</v>
      </c>
      <c r="T891" s="41">
        <f t="shared" si="926"/>
        <v>48602</v>
      </c>
      <c r="U891" s="41">
        <v>500</v>
      </c>
      <c r="V891" s="41">
        <f t="shared" si="927"/>
        <v>48603</v>
      </c>
      <c r="W891" s="41">
        <v>500</v>
      </c>
      <c r="X891" s="41">
        <f t="shared" si="948"/>
        <v>48604</v>
      </c>
      <c r="Y891" s="41">
        <v>500</v>
      </c>
      <c r="Z891" s="41">
        <f t="shared" si="949"/>
        <v>48605</v>
      </c>
      <c r="AA891" s="41">
        <v>500</v>
      </c>
      <c r="AB891" s="41">
        <f t="shared" si="950"/>
        <v>48606</v>
      </c>
      <c r="AC891" s="41">
        <v>500</v>
      </c>
      <c r="AD891" s="41">
        <f t="shared" si="959"/>
        <v>48607</v>
      </c>
      <c r="AE891" s="41">
        <v>1</v>
      </c>
      <c r="AF891" s="6"/>
      <c r="AG891" s="6"/>
      <c r="AH891" s="6">
        <f t="shared" ref="AH891" si="1009">AH491</f>
        <v>10</v>
      </c>
      <c r="AI891" s="6" t="str">
        <f t="shared" ref="AI891:AJ891" si="1010">AI491</f>
        <v>fightbg10</v>
      </c>
      <c r="AJ891" s="6" t="str">
        <f t="shared" si="1010"/>
        <v>smallback_10</v>
      </c>
      <c r="AK891" s="18">
        <f>[1]导表_副本怪物!G4349</f>
        <v>48610</v>
      </c>
      <c r="AL891" s="5" t="str">
        <f t="shared" si="1008"/>
        <v>map10_1</v>
      </c>
    </row>
    <row r="892" spans="1:38" s="2" customFormat="1" x14ac:dyDescent="0.3">
      <c r="A892" s="6">
        <v>2</v>
      </c>
      <c r="B892" s="6" t="str">
        <f t="shared" si="925"/>
        <v>2-487</v>
      </c>
      <c r="C892" s="29" t="s">
        <v>561</v>
      </c>
      <c r="D892" s="6" t="s">
        <v>1464</v>
      </c>
      <c r="E892" s="6"/>
      <c r="F892" s="6"/>
      <c r="G892" s="6">
        <v>2</v>
      </c>
      <c r="H892" s="6">
        <v>486</v>
      </c>
      <c r="I892" s="6">
        <f t="shared" ca="1" si="922"/>
        <v>9311240</v>
      </c>
      <c r="J892" s="6">
        <f ca="1">(INT((VLOOKUP(C892*100+10*(G892-1),[1]导表_副本怪物!$B$4:$AK$100000,23,0)*20+(VLOOKUP(C892*100+10*(G892-1),[1]导表_副本怪物!$B$4:$AK$100000,31,0)+VLOOKUP(C892*100+10*(G892-1),[1]导表_副本怪物!$B$4:$AK$100000,32,0)+VLOOKUP(C892*100+10*(G892-1),[1]导表_副本怪物!$B$4:$AK$100000,33,0)+VLOOKUP(C892*100+10*(G892-1),[1]导表_副本怪物!$B$4:$AK$100000,34,0)+VLOOKUP(C892*100+10*(G892-1),[1]导表_副本怪物!$B$4:$AK$100000,35,0))*20)*1000)/1000)</f>
        <v>10954400</v>
      </c>
      <c r="K892" s="6"/>
      <c r="L892" s="6"/>
      <c r="M892" s="6">
        <v>1</v>
      </c>
      <c r="N892" s="6">
        <v>1</v>
      </c>
      <c r="O892" s="6"/>
      <c r="P892" s="6">
        <v>0</v>
      </c>
      <c r="Q892" s="6">
        <f t="shared" si="1004"/>
        <v>48710</v>
      </c>
      <c r="R892" s="41">
        <f t="shared" si="1005"/>
        <v>48701</v>
      </c>
      <c r="S892" s="41">
        <v>500</v>
      </c>
      <c r="T892" s="41">
        <f t="shared" si="926"/>
        <v>48702</v>
      </c>
      <c r="U892" s="41">
        <v>500</v>
      </c>
      <c r="V892" s="41">
        <f t="shared" si="927"/>
        <v>48703</v>
      </c>
      <c r="W892" s="41">
        <v>500</v>
      </c>
      <c r="X892" s="41">
        <f t="shared" si="948"/>
        <v>48704</v>
      </c>
      <c r="Y892" s="41">
        <v>500</v>
      </c>
      <c r="Z892" s="41">
        <f t="shared" si="949"/>
        <v>48705</v>
      </c>
      <c r="AA892" s="41">
        <v>500</v>
      </c>
      <c r="AB892" s="41">
        <f t="shared" si="950"/>
        <v>48706</v>
      </c>
      <c r="AC892" s="41">
        <v>500</v>
      </c>
      <c r="AD892" s="41">
        <f t="shared" si="959"/>
        <v>48707</v>
      </c>
      <c r="AE892" s="41">
        <v>1</v>
      </c>
      <c r="AF892" s="6"/>
      <c r="AG892" s="6"/>
      <c r="AH892" s="6">
        <f t="shared" ref="AH892" si="1011">AH492</f>
        <v>10</v>
      </c>
      <c r="AI892" s="6" t="str">
        <f t="shared" ref="AI892:AJ892" si="1012">AI492</f>
        <v>fightbg10</v>
      </c>
      <c r="AJ892" s="6" t="str">
        <f t="shared" si="1012"/>
        <v>smallback_10</v>
      </c>
      <c r="AK892" s="18">
        <f>[1]导表_副本怪物!G4350</f>
        <v>48710</v>
      </c>
      <c r="AL892" s="5" t="str">
        <f t="shared" si="1008"/>
        <v>map10_2</v>
      </c>
    </row>
    <row r="893" spans="1:38" s="2" customFormat="1" x14ac:dyDescent="0.3">
      <c r="A893" s="6">
        <v>2</v>
      </c>
      <c r="B893" s="6" t="str">
        <f t="shared" si="925"/>
        <v>2-488</v>
      </c>
      <c r="C893" s="29" t="s">
        <v>562</v>
      </c>
      <c r="D893" s="6" t="s">
        <v>1465</v>
      </c>
      <c r="E893" s="6"/>
      <c r="F893" s="6"/>
      <c r="G893" s="6">
        <v>2</v>
      </c>
      <c r="H893" s="6">
        <v>487</v>
      </c>
      <c r="I893" s="6">
        <f t="shared" ca="1" si="922"/>
        <v>9527225</v>
      </c>
      <c r="J893" s="6">
        <f ca="1">(INT((VLOOKUP(C893*100+10*(G893-1),[1]导表_副本怪物!$B$4:$AK$100000,23,0)*20+(VLOOKUP(C893*100+10*(G893-1),[1]导表_副本怪物!$B$4:$AK$100000,31,0)+VLOOKUP(C893*100+10*(G893-1),[1]导表_副本怪物!$B$4:$AK$100000,32,0)+VLOOKUP(C893*100+10*(G893-1),[1]导表_副本怪物!$B$4:$AK$100000,33,0)+VLOOKUP(C893*100+10*(G893-1),[1]导表_副本怪物!$B$4:$AK$100000,34,0)+VLOOKUP(C893*100+10*(G893-1),[1]导表_副本怪物!$B$4:$AK$100000,35,0))*20)*1000)/1000)</f>
        <v>11208500</v>
      </c>
      <c r="K893" s="6"/>
      <c r="L893" s="6"/>
      <c r="M893" s="6">
        <v>1</v>
      </c>
      <c r="N893" s="6">
        <v>1</v>
      </c>
      <c r="O893" s="6"/>
      <c r="P893" s="6">
        <v>0</v>
      </c>
      <c r="Q893" s="6">
        <f t="shared" si="1004"/>
        <v>48810</v>
      </c>
      <c r="R893" s="41">
        <f t="shared" si="1005"/>
        <v>48801</v>
      </c>
      <c r="S893" s="41">
        <v>500</v>
      </c>
      <c r="T893" s="41">
        <f t="shared" si="926"/>
        <v>48802</v>
      </c>
      <c r="U893" s="41">
        <v>500</v>
      </c>
      <c r="V893" s="41">
        <f t="shared" si="927"/>
        <v>48803</v>
      </c>
      <c r="W893" s="41">
        <v>500</v>
      </c>
      <c r="X893" s="41">
        <f t="shared" si="948"/>
        <v>48804</v>
      </c>
      <c r="Y893" s="41">
        <v>500</v>
      </c>
      <c r="Z893" s="41">
        <f t="shared" si="949"/>
        <v>48805</v>
      </c>
      <c r="AA893" s="41">
        <v>500</v>
      </c>
      <c r="AB893" s="41">
        <f t="shared" si="950"/>
        <v>48806</v>
      </c>
      <c r="AC893" s="41">
        <v>500</v>
      </c>
      <c r="AD893" s="41">
        <f t="shared" si="959"/>
        <v>48807</v>
      </c>
      <c r="AE893" s="41">
        <v>1</v>
      </c>
      <c r="AF893" s="6"/>
      <c r="AG893" s="6"/>
      <c r="AH893" s="6">
        <f t="shared" ref="AH893" si="1013">AH493</f>
        <v>10</v>
      </c>
      <c r="AI893" s="6" t="str">
        <f t="shared" ref="AI893:AJ893" si="1014">AI493</f>
        <v>fightbg10</v>
      </c>
      <c r="AJ893" s="6" t="str">
        <f t="shared" si="1014"/>
        <v>smallback_10</v>
      </c>
      <c r="AK893" s="18">
        <f>[1]导表_副本怪物!G4351</f>
        <v>48810</v>
      </c>
      <c r="AL893" s="5" t="str">
        <f t="shared" si="1008"/>
        <v>map10_3</v>
      </c>
    </row>
    <row r="894" spans="1:38" s="2" customFormat="1" x14ac:dyDescent="0.3">
      <c r="A894" s="6">
        <v>2</v>
      </c>
      <c r="B894" s="6" t="str">
        <f t="shared" si="925"/>
        <v>2-489</v>
      </c>
      <c r="C894" s="29" t="s">
        <v>563</v>
      </c>
      <c r="D894" s="6" t="s">
        <v>1466</v>
      </c>
      <c r="E894" s="6"/>
      <c r="F894" s="6"/>
      <c r="G894" s="6">
        <v>2</v>
      </c>
      <c r="H894" s="6">
        <v>488</v>
      </c>
      <c r="I894" s="6">
        <f t="shared" ca="1" si="922"/>
        <v>9743210</v>
      </c>
      <c r="J894" s="6">
        <f ca="1">(INT((VLOOKUP(C894*100+10*(G894-1),[1]导表_副本怪物!$B$4:$AK$100000,23,0)*20+(VLOOKUP(C894*100+10*(G894-1),[1]导表_副本怪物!$B$4:$AK$100000,31,0)+VLOOKUP(C894*100+10*(G894-1),[1]导表_副本怪物!$B$4:$AK$100000,32,0)+VLOOKUP(C894*100+10*(G894-1),[1]导表_副本怪物!$B$4:$AK$100000,33,0)+VLOOKUP(C894*100+10*(G894-1),[1]导表_副本怪物!$B$4:$AK$100000,34,0)+VLOOKUP(C894*100+10*(G894-1),[1]导表_副本怪物!$B$4:$AK$100000,35,0))*20)*1000)/1000)</f>
        <v>11462600</v>
      </c>
      <c r="K894" s="6"/>
      <c r="L894" s="6"/>
      <c r="M894" s="6">
        <v>1</v>
      </c>
      <c r="N894" s="12">
        <v>1</v>
      </c>
      <c r="O894" s="12"/>
      <c r="P894" s="6">
        <v>0</v>
      </c>
      <c r="Q894" s="6">
        <f t="shared" si="1004"/>
        <v>48910</v>
      </c>
      <c r="R894" s="41">
        <f t="shared" si="1005"/>
        <v>48901</v>
      </c>
      <c r="S894" s="41">
        <v>500</v>
      </c>
      <c r="T894" s="41">
        <f t="shared" si="926"/>
        <v>48902</v>
      </c>
      <c r="U894" s="41">
        <v>500</v>
      </c>
      <c r="V894" s="41">
        <f t="shared" si="927"/>
        <v>48903</v>
      </c>
      <c r="W894" s="41">
        <v>500</v>
      </c>
      <c r="X894" s="41">
        <f t="shared" si="948"/>
        <v>48904</v>
      </c>
      <c r="Y894" s="41">
        <v>500</v>
      </c>
      <c r="Z894" s="41">
        <f t="shared" si="949"/>
        <v>48905</v>
      </c>
      <c r="AA894" s="41">
        <v>500</v>
      </c>
      <c r="AB894" s="41">
        <f t="shared" si="950"/>
        <v>48906</v>
      </c>
      <c r="AC894" s="41">
        <v>500</v>
      </c>
      <c r="AD894" s="41">
        <f t="shared" si="959"/>
        <v>48907</v>
      </c>
      <c r="AE894" s="41">
        <v>1</v>
      </c>
      <c r="AF894" s="6"/>
      <c r="AG894" s="6"/>
      <c r="AH894" s="6">
        <f t="shared" ref="AH894" si="1015">AH494</f>
        <v>10</v>
      </c>
      <c r="AI894" s="6" t="str">
        <f t="shared" ref="AI894:AJ894" si="1016">AI494</f>
        <v>fightbg10</v>
      </c>
      <c r="AJ894" s="6" t="str">
        <f t="shared" si="1016"/>
        <v>smallback_10</v>
      </c>
      <c r="AK894" s="18">
        <f>[1]导表_副本怪物!G4352</f>
        <v>48910</v>
      </c>
      <c r="AL894" s="5" t="str">
        <f t="shared" si="1008"/>
        <v>map10_4</v>
      </c>
    </row>
    <row r="895" spans="1:38" s="2" customFormat="1" x14ac:dyDescent="0.3">
      <c r="A895" s="6">
        <v>2</v>
      </c>
      <c r="B895" s="11" t="str">
        <f t="shared" si="925"/>
        <v>2-490</v>
      </c>
      <c r="C895" s="29" t="s">
        <v>564</v>
      </c>
      <c r="D895" s="6" t="s">
        <v>1467</v>
      </c>
      <c r="E895" s="6"/>
      <c r="F895" s="6"/>
      <c r="G895" s="11">
        <v>2</v>
      </c>
      <c r="H895" s="6">
        <v>489</v>
      </c>
      <c r="I895" s="6">
        <f t="shared" ca="1" si="922"/>
        <v>10494865</v>
      </c>
      <c r="J895" s="6">
        <f ca="1">(INT((VLOOKUP(C895*100+10*(G895-1),[1]导表_副本怪物!$B$4:$AK$100000,23,0)*20+(VLOOKUP(C895*100+10*(G895-1),[1]导表_副本怪物!$B$4:$AK$100000,31,0)+VLOOKUP(C895*100+10*(G895-1),[1]导表_副本怪物!$B$4:$AK$100000,32,0)+VLOOKUP(C895*100+10*(G895-1),[1]导表_副本怪物!$B$4:$AK$100000,33,0)+VLOOKUP(C895*100+10*(G895-1),[1]导表_副本怪物!$B$4:$AK$100000,34,0)+VLOOKUP(C895*100+10*(G895-1),[1]导表_副本怪物!$B$4:$AK$100000,35,0))*20)*1000)/1000)</f>
        <v>12346900</v>
      </c>
      <c r="K895" s="6"/>
      <c r="L895" s="6"/>
      <c r="M895" s="6">
        <v>1</v>
      </c>
      <c r="N895" s="6">
        <v>1</v>
      </c>
      <c r="O895" s="6"/>
      <c r="P895" s="6">
        <v>0</v>
      </c>
      <c r="Q895" s="6">
        <f t="shared" si="1004"/>
        <v>49010</v>
      </c>
      <c r="R895" s="41">
        <f t="shared" si="1005"/>
        <v>49001</v>
      </c>
      <c r="S895" s="41">
        <v>500</v>
      </c>
      <c r="T895" s="41">
        <f t="shared" si="926"/>
        <v>49002</v>
      </c>
      <c r="U895" s="41">
        <v>500</v>
      </c>
      <c r="V895" s="41">
        <f t="shared" si="927"/>
        <v>49003</v>
      </c>
      <c r="W895" s="41">
        <v>500</v>
      </c>
      <c r="X895" s="41">
        <f t="shared" si="948"/>
        <v>49004</v>
      </c>
      <c r="Y895" s="41">
        <v>500</v>
      </c>
      <c r="Z895" s="41">
        <f t="shared" si="949"/>
        <v>49005</v>
      </c>
      <c r="AA895" s="41">
        <v>500</v>
      </c>
      <c r="AB895" s="41">
        <f t="shared" si="950"/>
        <v>49006</v>
      </c>
      <c r="AC895" s="41">
        <v>500</v>
      </c>
      <c r="AD895" s="41">
        <f t="shared" si="959"/>
        <v>49007</v>
      </c>
      <c r="AE895" s="41">
        <v>1</v>
      </c>
      <c r="AF895" s="6"/>
      <c r="AG895" s="6"/>
      <c r="AH895" s="6">
        <f t="shared" ref="AH895" si="1017">AH495</f>
        <v>10</v>
      </c>
      <c r="AI895" s="6" t="str">
        <f t="shared" ref="AI895:AJ895" si="1018">AI495</f>
        <v>fightbg10</v>
      </c>
      <c r="AJ895" s="6" t="str">
        <f t="shared" si="1018"/>
        <v>smallback_10</v>
      </c>
      <c r="AK895" s="18">
        <f>[1]导表_副本怪物!G4353</f>
        <v>49010</v>
      </c>
      <c r="AL895" s="5" t="str">
        <f t="shared" si="1008"/>
        <v>map10_5</v>
      </c>
    </row>
    <row r="896" spans="1:38" s="2" customFormat="1" x14ac:dyDescent="0.3">
      <c r="A896" s="6">
        <v>2</v>
      </c>
      <c r="B896" s="6" t="str">
        <f t="shared" si="925"/>
        <v>2-491</v>
      </c>
      <c r="C896" s="29" t="s">
        <v>565</v>
      </c>
      <c r="D896" s="6" t="s">
        <v>1468</v>
      </c>
      <c r="E896" s="6"/>
      <c r="F896" s="6"/>
      <c r="G896" s="6">
        <v>2</v>
      </c>
      <c r="H896" s="6">
        <v>490</v>
      </c>
      <c r="I896" s="6">
        <f t="shared" ca="1" si="922"/>
        <v>9581540</v>
      </c>
      <c r="J896" s="6">
        <f ca="1">(INT((VLOOKUP(C896*100+10*(G896-1),[1]导表_副本怪物!$B$4:$AK$100000,23,0)*20+(VLOOKUP(C896*100+10*(G896-1),[1]导表_副本怪物!$B$4:$AK$100000,31,0)+VLOOKUP(C896*100+10*(G896-1),[1]导表_副本怪物!$B$4:$AK$100000,32,0)+VLOOKUP(C896*100+10*(G896-1),[1]导表_副本怪物!$B$4:$AK$100000,33,0)+VLOOKUP(C896*100+10*(G896-1),[1]导表_副本怪物!$B$4:$AK$100000,34,0)+VLOOKUP(C896*100+10*(G896-1),[1]导表_副本怪物!$B$4:$AK$100000,35,0))*20)*1000)/1000)</f>
        <v>11272400</v>
      </c>
      <c r="K896" s="12" t="s">
        <v>2123</v>
      </c>
      <c r="L896" s="12" t="s">
        <v>66</v>
      </c>
      <c r="M896" s="6">
        <v>1</v>
      </c>
      <c r="N896" s="6">
        <v>1</v>
      </c>
      <c r="O896" s="6"/>
      <c r="P896" s="6">
        <v>0</v>
      </c>
      <c r="Q896" s="6">
        <f t="shared" si="1004"/>
        <v>49110</v>
      </c>
      <c r="R896" s="41">
        <f t="shared" si="1005"/>
        <v>49101</v>
      </c>
      <c r="S896" s="41">
        <v>500</v>
      </c>
      <c r="T896" s="41">
        <f t="shared" si="926"/>
        <v>49102</v>
      </c>
      <c r="U896" s="41">
        <v>500</v>
      </c>
      <c r="V896" s="41">
        <f t="shared" si="927"/>
        <v>49103</v>
      </c>
      <c r="W896" s="41">
        <v>500</v>
      </c>
      <c r="X896" s="41">
        <f t="shared" si="948"/>
        <v>49104</v>
      </c>
      <c r="Y896" s="41">
        <v>500</v>
      </c>
      <c r="Z896" s="41">
        <f t="shared" si="949"/>
        <v>49105</v>
      </c>
      <c r="AA896" s="41">
        <v>500</v>
      </c>
      <c r="AB896" s="41">
        <f t="shared" si="950"/>
        <v>49106</v>
      </c>
      <c r="AC896" s="41">
        <v>500</v>
      </c>
      <c r="AD896" s="41">
        <f t="shared" si="959"/>
        <v>49107</v>
      </c>
      <c r="AE896" s="41">
        <v>1</v>
      </c>
      <c r="AF896" s="6"/>
      <c r="AG896" s="6"/>
      <c r="AH896" s="6">
        <f t="shared" ref="AH896" si="1019">AH496</f>
        <v>10</v>
      </c>
      <c r="AI896" s="6" t="str">
        <f t="shared" ref="AI896:AJ896" si="1020">AI496</f>
        <v>fightbg10</v>
      </c>
      <c r="AJ896" s="6" t="str">
        <f t="shared" si="1020"/>
        <v>smallback_10</v>
      </c>
      <c r="AK896" s="18">
        <f>[1]导表_副本怪物!G4354</f>
        <v>49110</v>
      </c>
      <c r="AL896" s="5" t="str">
        <f t="shared" si="1008"/>
        <v>map10_1</v>
      </c>
    </row>
    <row r="897" spans="1:38" s="2" customFormat="1" x14ac:dyDescent="0.3">
      <c r="A897" s="6">
        <v>2</v>
      </c>
      <c r="B897" s="6" t="str">
        <f t="shared" si="925"/>
        <v>2-492</v>
      </c>
      <c r="C897" s="29" t="s">
        <v>566</v>
      </c>
      <c r="D897" s="6" t="s">
        <v>1469</v>
      </c>
      <c r="E897" s="6"/>
      <c r="F897" s="6"/>
      <c r="G897" s="6">
        <v>2</v>
      </c>
      <c r="H897" s="6">
        <v>491</v>
      </c>
      <c r="I897" s="6">
        <f t="shared" ca="1" si="922"/>
        <v>9809850</v>
      </c>
      <c r="J897" s="6">
        <f ca="1">(INT((VLOOKUP(C897*100+10*(G897-1),[1]导表_副本怪物!$B$4:$AK$100000,23,0)*20+(VLOOKUP(C897*100+10*(G897-1),[1]导表_副本怪物!$B$4:$AK$100000,31,0)+VLOOKUP(C897*100+10*(G897-1),[1]导表_副本怪物!$B$4:$AK$100000,32,0)+VLOOKUP(C897*100+10*(G897-1),[1]导表_副本怪物!$B$4:$AK$100000,33,0)+VLOOKUP(C897*100+10*(G897-1),[1]导表_副本怪物!$B$4:$AK$100000,34,0)+VLOOKUP(C897*100+10*(G897-1),[1]导表_副本怪物!$B$4:$AK$100000,35,0))*20)*1000)/1000)</f>
        <v>11541000</v>
      </c>
      <c r="K897" s="6"/>
      <c r="L897" s="6"/>
      <c r="M897" s="6">
        <v>1</v>
      </c>
      <c r="N897" s="12">
        <v>1</v>
      </c>
      <c r="O897" s="12"/>
      <c r="P897" s="6">
        <v>0</v>
      </c>
      <c r="Q897" s="6">
        <f t="shared" si="1004"/>
        <v>49210</v>
      </c>
      <c r="R897" s="41">
        <f t="shared" si="1005"/>
        <v>49201</v>
      </c>
      <c r="S897" s="41">
        <v>500</v>
      </c>
      <c r="T897" s="41">
        <f t="shared" si="926"/>
        <v>49202</v>
      </c>
      <c r="U897" s="41">
        <v>500</v>
      </c>
      <c r="V897" s="41">
        <f t="shared" si="927"/>
        <v>49203</v>
      </c>
      <c r="W897" s="41">
        <v>500</v>
      </c>
      <c r="X897" s="41">
        <f t="shared" si="948"/>
        <v>49204</v>
      </c>
      <c r="Y897" s="41">
        <v>500</v>
      </c>
      <c r="Z897" s="41">
        <f t="shared" si="949"/>
        <v>49205</v>
      </c>
      <c r="AA897" s="41">
        <v>500</v>
      </c>
      <c r="AB897" s="41">
        <f t="shared" si="950"/>
        <v>49206</v>
      </c>
      <c r="AC897" s="41">
        <v>500</v>
      </c>
      <c r="AD897" s="41">
        <f t="shared" si="959"/>
        <v>49207</v>
      </c>
      <c r="AE897" s="41">
        <v>1</v>
      </c>
      <c r="AF897" s="6"/>
      <c r="AG897" s="6"/>
      <c r="AH897" s="6">
        <f t="shared" ref="AH897" si="1021">AH497</f>
        <v>10</v>
      </c>
      <c r="AI897" s="6" t="str">
        <f t="shared" ref="AI897:AJ897" si="1022">AI497</f>
        <v>fightbg10</v>
      </c>
      <c r="AJ897" s="6" t="str">
        <f t="shared" si="1022"/>
        <v>smallback_10</v>
      </c>
      <c r="AK897" s="18">
        <f>[1]导表_副本怪物!G4355</f>
        <v>49210</v>
      </c>
      <c r="AL897" s="5" t="str">
        <f t="shared" si="1008"/>
        <v>map10_2</v>
      </c>
    </row>
    <row r="898" spans="1:38" s="2" customFormat="1" x14ac:dyDescent="0.3">
      <c r="A898" s="6">
        <v>2</v>
      </c>
      <c r="B898" s="6" t="str">
        <f t="shared" si="925"/>
        <v>2-493</v>
      </c>
      <c r="C898" s="29" t="s">
        <v>567</v>
      </c>
      <c r="D898" s="6" t="s">
        <v>1470</v>
      </c>
      <c r="E898" s="6"/>
      <c r="F898" s="6"/>
      <c r="G898" s="6">
        <v>2</v>
      </c>
      <c r="H898" s="6">
        <v>492</v>
      </c>
      <c r="I898" s="6">
        <f t="shared" ca="1" si="922"/>
        <v>10038160</v>
      </c>
      <c r="J898" s="6">
        <f ca="1">(INT((VLOOKUP(C898*100+10*(G898-1),[1]导表_副本怪物!$B$4:$AK$100000,23,0)*20+(VLOOKUP(C898*100+10*(G898-1),[1]导表_副本怪物!$B$4:$AK$100000,31,0)+VLOOKUP(C898*100+10*(G898-1),[1]导表_副本怪物!$B$4:$AK$100000,32,0)+VLOOKUP(C898*100+10*(G898-1),[1]导表_副本怪物!$B$4:$AK$100000,33,0)+VLOOKUP(C898*100+10*(G898-1),[1]导表_副本怪物!$B$4:$AK$100000,34,0)+VLOOKUP(C898*100+10*(G898-1),[1]导表_副本怪物!$B$4:$AK$100000,35,0))*20)*1000)/1000)</f>
        <v>11809600</v>
      </c>
      <c r="K898" s="6"/>
      <c r="L898" s="6"/>
      <c r="M898" s="6">
        <v>1</v>
      </c>
      <c r="N898" s="6">
        <v>1</v>
      </c>
      <c r="O898" s="6"/>
      <c r="P898" s="6">
        <v>0</v>
      </c>
      <c r="Q898" s="6">
        <f t="shared" si="1004"/>
        <v>49310</v>
      </c>
      <c r="R898" s="41">
        <f t="shared" si="1005"/>
        <v>49301</v>
      </c>
      <c r="S898" s="41">
        <v>500</v>
      </c>
      <c r="T898" s="41">
        <f t="shared" si="926"/>
        <v>49302</v>
      </c>
      <c r="U898" s="41">
        <v>500</v>
      </c>
      <c r="V898" s="41">
        <f t="shared" si="927"/>
        <v>49303</v>
      </c>
      <c r="W898" s="41">
        <v>500</v>
      </c>
      <c r="X898" s="41">
        <f t="shared" si="948"/>
        <v>49304</v>
      </c>
      <c r="Y898" s="41">
        <v>500</v>
      </c>
      <c r="Z898" s="41">
        <f t="shared" si="949"/>
        <v>49305</v>
      </c>
      <c r="AA898" s="41">
        <v>500</v>
      </c>
      <c r="AB898" s="41">
        <f t="shared" si="950"/>
        <v>49306</v>
      </c>
      <c r="AC898" s="41">
        <v>500</v>
      </c>
      <c r="AD898" s="41">
        <f t="shared" si="959"/>
        <v>49307</v>
      </c>
      <c r="AE898" s="41">
        <v>1</v>
      </c>
      <c r="AF898" s="6"/>
      <c r="AG898" s="6"/>
      <c r="AH898" s="6">
        <f t="shared" ref="AH898" si="1023">AH498</f>
        <v>10</v>
      </c>
      <c r="AI898" s="6" t="str">
        <f t="shared" ref="AI898:AJ898" si="1024">AI498</f>
        <v>fightbg10</v>
      </c>
      <c r="AJ898" s="6" t="str">
        <f t="shared" si="1024"/>
        <v>smallback_10</v>
      </c>
      <c r="AK898" s="18">
        <f>[1]导表_副本怪物!G4356</f>
        <v>49310</v>
      </c>
      <c r="AL898" s="5" t="str">
        <f t="shared" si="1008"/>
        <v>map10_3</v>
      </c>
    </row>
    <row r="899" spans="1:38" s="2" customFormat="1" x14ac:dyDescent="0.3">
      <c r="A899" s="6">
        <v>2</v>
      </c>
      <c r="B899" s="6" t="str">
        <f t="shared" si="925"/>
        <v>2-494</v>
      </c>
      <c r="C899" s="29" t="s">
        <v>568</v>
      </c>
      <c r="D899" s="6" t="s">
        <v>1471</v>
      </c>
      <c r="E899" s="6"/>
      <c r="F899" s="6"/>
      <c r="G899" s="6">
        <v>2</v>
      </c>
      <c r="H899" s="6">
        <v>493</v>
      </c>
      <c r="I899" s="6">
        <f t="shared" ca="1" si="922"/>
        <v>10266555</v>
      </c>
      <c r="J899" s="6">
        <f ca="1">(INT((VLOOKUP(C899*100+10*(G899-1),[1]导表_副本怪物!$B$4:$AK$100000,23,0)*20+(VLOOKUP(C899*100+10*(G899-1),[1]导表_副本怪物!$B$4:$AK$100000,31,0)+VLOOKUP(C899*100+10*(G899-1),[1]导表_副本怪物!$B$4:$AK$100000,32,0)+VLOOKUP(C899*100+10*(G899-1),[1]导表_副本怪物!$B$4:$AK$100000,33,0)+VLOOKUP(C899*100+10*(G899-1),[1]导表_副本怪物!$B$4:$AK$100000,34,0)+VLOOKUP(C899*100+10*(G899-1),[1]导表_副本怪物!$B$4:$AK$100000,35,0))*20)*1000)/1000)</f>
        <v>12078300</v>
      </c>
      <c r="K899" s="6"/>
      <c r="L899" s="6"/>
      <c r="M899" s="6">
        <v>1</v>
      </c>
      <c r="N899" s="6">
        <v>1</v>
      </c>
      <c r="O899" s="6"/>
      <c r="P899" s="6">
        <v>0</v>
      </c>
      <c r="Q899" s="6">
        <f t="shared" si="1004"/>
        <v>49410</v>
      </c>
      <c r="R899" s="41">
        <f t="shared" si="1005"/>
        <v>49401</v>
      </c>
      <c r="S899" s="41">
        <v>500</v>
      </c>
      <c r="T899" s="41">
        <f t="shared" si="926"/>
        <v>49402</v>
      </c>
      <c r="U899" s="41">
        <v>500</v>
      </c>
      <c r="V899" s="41">
        <f t="shared" si="927"/>
        <v>49403</v>
      </c>
      <c r="W899" s="41">
        <v>500</v>
      </c>
      <c r="X899" s="41">
        <f t="shared" si="948"/>
        <v>49404</v>
      </c>
      <c r="Y899" s="41">
        <v>500</v>
      </c>
      <c r="Z899" s="41">
        <f t="shared" si="949"/>
        <v>49405</v>
      </c>
      <c r="AA899" s="41">
        <v>500</v>
      </c>
      <c r="AB899" s="41">
        <f t="shared" si="950"/>
        <v>49406</v>
      </c>
      <c r="AC899" s="41">
        <v>500</v>
      </c>
      <c r="AD899" s="41">
        <f t="shared" si="959"/>
        <v>49407</v>
      </c>
      <c r="AE899" s="41">
        <v>1</v>
      </c>
      <c r="AF899" s="6"/>
      <c r="AG899" s="6"/>
      <c r="AH899" s="6">
        <f t="shared" ref="AH899" si="1025">AH499</f>
        <v>10</v>
      </c>
      <c r="AI899" s="6" t="str">
        <f t="shared" ref="AI899:AJ899" si="1026">AI499</f>
        <v>fightbg10</v>
      </c>
      <c r="AJ899" s="6" t="str">
        <f t="shared" si="1026"/>
        <v>smallback_10</v>
      </c>
      <c r="AK899" s="18">
        <f>[1]导表_副本怪物!G4357</f>
        <v>49410</v>
      </c>
      <c r="AL899" s="5" t="str">
        <f t="shared" si="1008"/>
        <v>map10_4</v>
      </c>
    </row>
    <row r="900" spans="1:38" s="2" customFormat="1" x14ac:dyDescent="0.3">
      <c r="A900" s="6">
        <v>2</v>
      </c>
      <c r="B900" s="11" t="str">
        <f t="shared" si="925"/>
        <v>2-495</v>
      </c>
      <c r="C900" s="29" t="s">
        <v>569</v>
      </c>
      <c r="D900" s="6" t="s">
        <v>1472</v>
      </c>
      <c r="E900" s="6"/>
      <c r="F900" s="6"/>
      <c r="G900" s="11">
        <v>2</v>
      </c>
      <c r="H900" s="6">
        <v>494</v>
      </c>
      <c r="I900" s="6">
        <f t="shared" ca="1" si="922"/>
        <v>11061475</v>
      </c>
      <c r="J900" s="6">
        <f ca="1">(INT((VLOOKUP(C900*100+10*(G900-1),[1]导表_副本怪物!$B$4:$AK$100000,23,0)*20+(VLOOKUP(C900*100+10*(G900-1),[1]导表_副本怪物!$B$4:$AK$100000,31,0)+VLOOKUP(C900*100+10*(G900-1),[1]导表_副本怪物!$B$4:$AK$100000,32,0)+VLOOKUP(C900*100+10*(G900-1),[1]导表_副本怪物!$B$4:$AK$100000,33,0)+VLOOKUP(C900*100+10*(G900-1),[1]导表_副本怪物!$B$4:$AK$100000,34,0)+VLOOKUP(C900*100+10*(G900-1),[1]导表_副本怪物!$B$4:$AK$100000,35,0))*20)*1000)/1000)</f>
        <v>13013500</v>
      </c>
      <c r="K900" s="6"/>
      <c r="L900" s="6"/>
      <c r="M900" s="6">
        <v>1</v>
      </c>
      <c r="N900" s="12">
        <v>1</v>
      </c>
      <c r="O900" s="12"/>
      <c r="P900" s="6">
        <v>0</v>
      </c>
      <c r="Q900" s="6">
        <f t="shared" si="1004"/>
        <v>49510</v>
      </c>
      <c r="R900" s="41">
        <f t="shared" si="1005"/>
        <v>49501</v>
      </c>
      <c r="S900" s="41">
        <v>500</v>
      </c>
      <c r="T900" s="41">
        <f t="shared" si="926"/>
        <v>49502</v>
      </c>
      <c r="U900" s="41">
        <v>500</v>
      </c>
      <c r="V900" s="41">
        <f t="shared" si="927"/>
        <v>49503</v>
      </c>
      <c r="W900" s="41">
        <v>500</v>
      </c>
      <c r="X900" s="41">
        <f t="shared" si="948"/>
        <v>49504</v>
      </c>
      <c r="Y900" s="41">
        <v>500</v>
      </c>
      <c r="Z900" s="41">
        <f t="shared" si="949"/>
        <v>49505</v>
      </c>
      <c r="AA900" s="41">
        <v>500</v>
      </c>
      <c r="AB900" s="41">
        <f t="shared" si="950"/>
        <v>49506</v>
      </c>
      <c r="AC900" s="41">
        <v>500</v>
      </c>
      <c r="AD900" s="41">
        <f t="shared" si="959"/>
        <v>49507</v>
      </c>
      <c r="AE900" s="41">
        <v>1</v>
      </c>
      <c r="AF900" s="6"/>
      <c r="AG900" s="6"/>
      <c r="AH900" s="6">
        <f t="shared" ref="AH900" si="1027">AH500</f>
        <v>10</v>
      </c>
      <c r="AI900" s="6" t="str">
        <f t="shared" ref="AI900:AJ900" si="1028">AI500</f>
        <v>fightbg10</v>
      </c>
      <c r="AJ900" s="6" t="str">
        <f t="shared" si="1028"/>
        <v>smallback_10</v>
      </c>
      <c r="AK900" s="18">
        <f>[1]导表_副本怪物!G4358</f>
        <v>49510</v>
      </c>
      <c r="AL900" s="5" t="str">
        <f t="shared" si="1008"/>
        <v>map10_5</v>
      </c>
    </row>
    <row r="901" spans="1:38" s="2" customFormat="1" x14ac:dyDescent="0.3">
      <c r="A901" s="6">
        <v>2</v>
      </c>
      <c r="B901" s="6" t="str">
        <f t="shared" si="925"/>
        <v>2-496</v>
      </c>
      <c r="C901" s="29" t="s">
        <v>570</v>
      </c>
      <c r="D901" s="6" t="s">
        <v>1473</v>
      </c>
      <c r="E901" s="6"/>
      <c r="F901" s="6"/>
      <c r="G901" s="6">
        <v>2</v>
      </c>
      <c r="H901" s="6">
        <v>495</v>
      </c>
      <c r="I901" s="6">
        <f t="shared" ca="1" si="922"/>
        <v>10095620</v>
      </c>
      <c r="J901" s="6">
        <f ca="1">(INT((VLOOKUP(C901*100+10*(G901-1),[1]导表_副本怪物!$B$4:$AK$100000,23,0)*20+(VLOOKUP(C901*100+10*(G901-1),[1]导表_副本怪物!$B$4:$AK$100000,31,0)+VLOOKUP(C901*100+10*(G901-1),[1]导表_副本怪物!$B$4:$AK$100000,32,0)+VLOOKUP(C901*100+10*(G901-1),[1]导表_副本怪物!$B$4:$AK$100000,33,0)+VLOOKUP(C901*100+10*(G901-1),[1]导表_副本怪物!$B$4:$AK$100000,34,0)+VLOOKUP(C901*100+10*(G901-1),[1]导表_副本怪物!$B$4:$AK$100000,35,0))*20)*1000)/1000)</f>
        <v>11877200</v>
      </c>
      <c r="K901" s="12" t="s">
        <v>2124</v>
      </c>
      <c r="L901" s="12" t="s">
        <v>66</v>
      </c>
      <c r="M901" s="6">
        <v>1</v>
      </c>
      <c r="N901" s="6">
        <v>1</v>
      </c>
      <c r="O901" s="6"/>
      <c r="P901" s="6">
        <v>0</v>
      </c>
      <c r="Q901" s="6">
        <f t="shared" si="1004"/>
        <v>49610</v>
      </c>
      <c r="R901" s="41">
        <f t="shared" si="1005"/>
        <v>49601</v>
      </c>
      <c r="S901" s="41">
        <v>500</v>
      </c>
      <c r="T901" s="41">
        <f t="shared" si="926"/>
        <v>49602</v>
      </c>
      <c r="U901" s="41">
        <v>500</v>
      </c>
      <c r="V901" s="41">
        <f t="shared" si="927"/>
        <v>49603</v>
      </c>
      <c r="W901" s="41">
        <v>500</v>
      </c>
      <c r="X901" s="41">
        <f t="shared" si="948"/>
        <v>49604</v>
      </c>
      <c r="Y901" s="41">
        <v>500</v>
      </c>
      <c r="Z901" s="41">
        <f t="shared" si="949"/>
        <v>49605</v>
      </c>
      <c r="AA901" s="41">
        <v>500</v>
      </c>
      <c r="AB901" s="41">
        <f t="shared" si="950"/>
        <v>49606</v>
      </c>
      <c r="AC901" s="41">
        <v>500</v>
      </c>
      <c r="AD901" s="41">
        <f t="shared" si="959"/>
        <v>49607</v>
      </c>
      <c r="AE901" s="41">
        <v>1</v>
      </c>
      <c r="AF901" s="6"/>
      <c r="AG901" s="6"/>
      <c r="AH901" s="6">
        <f t="shared" ref="AH901" si="1029">AH501</f>
        <v>10</v>
      </c>
      <c r="AI901" s="6" t="str">
        <f t="shared" ref="AI901:AJ901" si="1030">AI501</f>
        <v>fightbg10</v>
      </c>
      <c r="AJ901" s="6" t="str">
        <f t="shared" si="1030"/>
        <v>smallback_10</v>
      </c>
      <c r="AK901" s="18">
        <f>[1]导表_副本怪物!G4359</f>
        <v>49610</v>
      </c>
      <c r="AL901" s="5" t="str">
        <f t="shared" si="1008"/>
        <v>map10_1</v>
      </c>
    </row>
    <row r="902" spans="1:38" s="2" customFormat="1" x14ac:dyDescent="0.3">
      <c r="A902" s="6">
        <v>2</v>
      </c>
      <c r="B902" s="6" t="str">
        <f t="shared" si="925"/>
        <v>2-497</v>
      </c>
      <c r="C902" s="29" t="s">
        <v>571</v>
      </c>
      <c r="D902" s="6" t="s">
        <v>1474</v>
      </c>
      <c r="E902" s="6"/>
      <c r="F902" s="6"/>
      <c r="G902" s="6">
        <v>2</v>
      </c>
      <c r="H902" s="6">
        <v>496</v>
      </c>
      <c r="I902" s="6">
        <f t="shared" ca="1" si="922"/>
        <v>10337020</v>
      </c>
      <c r="J902" s="6">
        <f ca="1">(INT((VLOOKUP(C902*100+10*(G902-1),[1]导表_副本怪物!$B$4:$AK$100000,23,0)*20+(VLOOKUP(C902*100+10*(G902-1),[1]导表_副本怪物!$B$4:$AK$100000,31,0)+VLOOKUP(C902*100+10*(G902-1),[1]导表_副本怪物!$B$4:$AK$100000,32,0)+VLOOKUP(C902*100+10*(G902-1),[1]导表_副本怪物!$B$4:$AK$100000,33,0)+VLOOKUP(C902*100+10*(G902-1),[1]导表_副本怪物!$B$4:$AK$100000,34,0)+VLOOKUP(C902*100+10*(G902-1),[1]导表_副本怪物!$B$4:$AK$100000,35,0))*20)*1000)/1000)</f>
        <v>12161200</v>
      </c>
      <c r="K902" s="6"/>
      <c r="L902" s="6"/>
      <c r="M902" s="6">
        <v>1</v>
      </c>
      <c r="N902" s="6">
        <v>1</v>
      </c>
      <c r="O902" s="6"/>
      <c r="P902" s="6">
        <v>0</v>
      </c>
      <c r="Q902" s="6">
        <f t="shared" si="1004"/>
        <v>49710</v>
      </c>
      <c r="R902" s="41">
        <f t="shared" si="1005"/>
        <v>49701</v>
      </c>
      <c r="S902" s="41">
        <v>500</v>
      </c>
      <c r="T902" s="41">
        <f t="shared" si="926"/>
        <v>49702</v>
      </c>
      <c r="U902" s="41">
        <v>500</v>
      </c>
      <c r="V902" s="41">
        <f t="shared" si="927"/>
        <v>49703</v>
      </c>
      <c r="W902" s="41">
        <v>500</v>
      </c>
      <c r="X902" s="41">
        <f t="shared" si="948"/>
        <v>49704</v>
      </c>
      <c r="Y902" s="41">
        <v>500</v>
      </c>
      <c r="Z902" s="41">
        <f t="shared" si="949"/>
        <v>49705</v>
      </c>
      <c r="AA902" s="41">
        <v>500</v>
      </c>
      <c r="AB902" s="41">
        <f t="shared" si="950"/>
        <v>49706</v>
      </c>
      <c r="AC902" s="41">
        <v>500</v>
      </c>
      <c r="AD902" s="41">
        <f t="shared" si="959"/>
        <v>49707</v>
      </c>
      <c r="AE902" s="41">
        <v>1</v>
      </c>
      <c r="AF902" s="6"/>
      <c r="AG902" s="6"/>
      <c r="AH902" s="6">
        <f t="shared" ref="AH902" si="1031">AH502</f>
        <v>10</v>
      </c>
      <c r="AI902" s="6" t="str">
        <f t="shared" ref="AI902:AJ902" si="1032">AI502</f>
        <v>fightbg10</v>
      </c>
      <c r="AJ902" s="6" t="str">
        <f t="shared" si="1032"/>
        <v>smallback_10</v>
      </c>
      <c r="AK902" s="18">
        <f>[1]导表_副本怪物!G4360</f>
        <v>49710</v>
      </c>
      <c r="AL902" s="5" t="str">
        <f t="shared" si="1008"/>
        <v>map10_2</v>
      </c>
    </row>
    <row r="903" spans="1:38" s="2" customFormat="1" x14ac:dyDescent="0.3">
      <c r="A903" s="6">
        <v>2</v>
      </c>
      <c r="B903" s="6" t="str">
        <f t="shared" si="925"/>
        <v>2-498</v>
      </c>
      <c r="C903" s="29" t="s">
        <v>572</v>
      </c>
      <c r="D903" s="6" t="s">
        <v>1475</v>
      </c>
      <c r="E903" s="6"/>
      <c r="F903" s="6"/>
      <c r="G903" s="6">
        <v>2</v>
      </c>
      <c r="H903" s="6">
        <v>497</v>
      </c>
      <c r="I903" s="6">
        <f t="shared" ca="1" si="922"/>
        <v>10578505</v>
      </c>
      <c r="J903" s="6">
        <f ca="1">(INT((VLOOKUP(C903*100+10*(G903-1),[1]导表_副本怪物!$B$4:$AK$100000,23,0)*20+(VLOOKUP(C903*100+10*(G903-1),[1]导表_副本怪物!$B$4:$AK$100000,31,0)+VLOOKUP(C903*100+10*(G903-1),[1]导表_副本怪物!$B$4:$AK$100000,32,0)+VLOOKUP(C903*100+10*(G903-1),[1]导表_副本怪物!$B$4:$AK$100000,33,0)+VLOOKUP(C903*100+10*(G903-1),[1]导表_副本怪物!$B$4:$AK$100000,34,0)+VLOOKUP(C903*100+10*(G903-1),[1]导表_副本怪物!$B$4:$AK$100000,35,0))*20)*1000)/1000)</f>
        <v>12445300</v>
      </c>
      <c r="K903" s="6"/>
      <c r="L903" s="6"/>
      <c r="M903" s="6">
        <v>1</v>
      </c>
      <c r="N903" s="12">
        <v>1</v>
      </c>
      <c r="O903" s="12"/>
      <c r="P903" s="6">
        <v>0</v>
      </c>
      <c r="Q903" s="6">
        <f t="shared" si="1004"/>
        <v>49810</v>
      </c>
      <c r="R903" s="41">
        <f t="shared" si="1005"/>
        <v>49801</v>
      </c>
      <c r="S903" s="41">
        <v>500</v>
      </c>
      <c r="T903" s="41">
        <f t="shared" si="926"/>
        <v>49802</v>
      </c>
      <c r="U903" s="41">
        <v>500</v>
      </c>
      <c r="V903" s="41">
        <f t="shared" si="927"/>
        <v>49803</v>
      </c>
      <c r="W903" s="41">
        <v>500</v>
      </c>
      <c r="X903" s="41">
        <f t="shared" si="948"/>
        <v>49804</v>
      </c>
      <c r="Y903" s="41">
        <v>500</v>
      </c>
      <c r="Z903" s="41">
        <f t="shared" si="949"/>
        <v>49805</v>
      </c>
      <c r="AA903" s="41">
        <v>500</v>
      </c>
      <c r="AB903" s="41">
        <f t="shared" si="950"/>
        <v>49806</v>
      </c>
      <c r="AC903" s="41">
        <v>500</v>
      </c>
      <c r="AD903" s="41">
        <f t="shared" si="959"/>
        <v>49807</v>
      </c>
      <c r="AE903" s="41">
        <v>1</v>
      </c>
      <c r="AF903" s="6"/>
      <c r="AG903" s="6"/>
      <c r="AH903" s="6">
        <f t="shared" ref="AH903" si="1033">AH503</f>
        <v>10</v>
      </c>
      <c r="AI903" s="6" t="str">
        <f t="shared" ref="AI903:AJ903" si="1034">AI503</f>
        <v>fightbg10</v>
      </c>
      <c r="AJ903" s="6" t="str">
        <f t="shared" si="1034"/>
        <v>smallback_10</v>
      </c>
      <c r="AK903" s="18">
        <f>[1]导表_副本怪物!G4361</f>
        <v>49810</v>
      </c>
      <c r="AL903" s="5" t="str">
        <f t="shared" si="1008"/>
        <v>map10_3</v>
      </c>
    </row>
    <row r="904" spans="1:38" s="2" customFormat="1" x14ac:dyDescent="0.3">
      <c r="A904" s="6">
        <v>2</v>
      </c>
      <c r="B904" s="6" t="str">
        <f t="shared" si="925"/>
        <v>2-499</v>
      </c>
      <c r="C904" s="29" t="s">
        <v>573</v>
      </c>
      <c r="D904" s="6" t="s">
        <v>1476</v>
      </c>
      <c r="E904" s="6"/>
      <c r="F904" s="6"/>
      <c r="G904" s="6">
        <v>2</v>
      </c>
      <c r="H904" s="6">
        <v>498</v>
      </c>
      <c r="I904" s="6">
        <f t="shared" ca="1" si="922"/>
        <v>10819990</v>
      </c>
      <c r="J904" s="6">
        <f ca="1">(INT((VLOOKUP(C904*100+10*(G904-1),[1]导表_副本怪物!$B$4:$AK$100000,23,0)*20+(VLOOKUP(C904*100+10*(G904-1),[1]导表_副本怪物!$B$4:$AK$100000,31,0)+VLOOKUP(C904*100+10*(G904-1),[1]导表_副本怪物!$B$4:$AK$100000,32,0)+VLOOKUP(C904*100+10*(G904-1),[1]导表_副本怪物!$B$4:$AK$100000,33,0)+VLOOKUP(C904*100+10*(G904-1),[1]导表_副本怪物!$B$4:$AK$100000,34,0)+VLOOKUP(C904*100+10*(G904-1),[1]导表_副本怪物!$B$4:$AK$100000,35,0))*20)*1000)/1000)</f>
        <v>12729400</v>
      </c>
      <c r="K904" s="6"/>
      <c r="L904" s="6"/>
      <c r="M904" s="6">
        <v>1</v>
      </c>
      <c r="N904" s="6">
        <v>1</v>
      </c>
      <c r="O904" s="6"/>
      <c r="P904" s="6">
        <v>0</v>
      </c>
      <c r="Q904" s="6">
        <f t="shared" si="1004"/>
        <v>49910</v>
      </c>
      <c r="R904" s="41">
        <f t="shared" si="1005"/>
        <v>49901</v>
      </c>
      <c r="S904" s="41">
        <v>500</v>
      </c>
      <c r="T904" s="41">
        <f t="shared" si="926"/>
        <v>49902</v>
      </c>
      <c r="U904" s="41">
        <v>500</v>
      </c>
      <c r="V904" s="41">
        <f t="shared" si="927"/>
        <v>49903</v>
      </c>
      <c r="W904" s="41">
        <v>500</v>
      </c>
      <c r="X904" s="41">
        <f t="shared" si="948"/>
        <v>49904</v>
      </c>
      <c r="Y904" s="41">
        <v>500</v>
      </c>
      <c r="Z904" s="41">
        <f t="shared" si="949"/>
        <v>49905</v>
      </c>
      <c r="AA904" s="41">
        <v>500</v>
      </c>
      <c r="AB904" s="41">
        <f t="shared" si="950"/>
        <v>49906</v>
      </c>
      <c r="AC904" s="41">
        <v>500</v>
      </c>
      <c r="AD904" s="41">
        <f t="shared" si="959"/>
        <v>49907</v>
      </c>
      <c r="AE904" s="41">
        <v>1</v>
      </c>
      <c r="AF904" s="6"/>
      <c r="AG904" s="6"/>
      <c r="AH904" s="6">
        <f t="shared" ref="AH904" si="1035">AH504</f>
        <v>10</v>
      </c>
      <c r="AI904" s="6" t="str">
        <f t="shared" ref="AI904:AJ904" si="1036">AI504</f>
        <v>fightbg10</v>
      </c>
      <c r="AJ904" s="6" t="str">
        <f t="shared" si="1036"/>
        <v>smallback_10</v>
      </c>
      <c r="AK904" s="18">
        <f>[1]导表_副本怪物!G4362</f>
        <v>49910</v>
      </c>
      <c r="AL904" s="5" t="str">
        <f t="shared" si="1008"/>
        <v>map10_4</v>
      </c>
    </row>
    <row r="905" spans="1:38" s="2" customFormat="1" x14ac:dyDescent="0.3">
      <c r="A905" s="6">
        <v>2</v>
      </c>
      <c r="B905" s="11" t="str">
        <f t="shared" si="925"/>
        <v>2-500</v>
      </c>
      <c r="C905" s="29" t="s">
        <v>574</v>
      </c>
      <c r="D905" s="6" t="s">
        <v>1477</v>
      </c>
      <c r="E905" s="6"/>
      <c r="F905" s="6"/>
      <c r="G905" s="11">
        <v>2</v>
      </c>
      <c r="H905" s="6">
        <v>499</v>
      </c>
      <c r="I905" s="6">
        <f t="shared" ca="1" si="922"/>
        <v>12148880</v>
      </c>
      <c r="J905" s="6">
        <f ca="1">(INT((VLOOKUP(C905*100+10*(G905-1),[1]导表_副本怪物!$B$4:$AK$100000,23,0)*20+(VLOOKUP(C905*100+10*(G905-1),[1]导表_副本怪物!$B$4:$AK$100000,31,0)+VLOOKUP(C905*100+10*(G905-1),[1]导表_副本怪物!$B$4:$AK$100000,32,0)+VLOOKUP(C905*100+10*(G905-1),[1]导表_副本怪物!$B$4:$AK$100000,33,0)+VLOOKUP(C905*100+10*(G905-1),[1]导表_副本怪物!$B$4:$AK$100000,34,0)+VLOOKUP(C905*100+10*(G905-1),[1]导表_副本怪物!$B$4:$AK$100000,35,0))*20)*1000)/1000)</f>
        <v>14292800</v>
      </c>
      <c r="K905" s="6"/>
      <c r="L905" s="6"/>
      <c r="M905" s="6">
        <v>1</v>
      </c>
      <c r="N905" s="6">
        <v>1</v>
      </c>
      <c r="O905" s="6"/>
      <c r="P905" s="6">
        <v>0</v>
      </c>
      <c r="Q905" s="6">
        <f t="shared" si="1004"/>
        <v>50010</v>
      </c>
      <c r="R905" s="41">
        <f t="shared" si="1005"/>
        <v>50001</v>
      </c>
      <c r="S905" s="41">
        <v>500</v>
      </c>
      <c r="T905" s="41">
        <f t="shared" si="926"/>
        <v>50002</v>
      </c>
      <c r="U905" s="41">
        <v>500</v>
      </c>
      <c r="V905" s="41">
        <f t="shared" si="927"/>
        <v>50003</v>
      </c>
      <c r="W905" s="41">
        <v>500</v>
      </c>
      <c r="X905" s="41">
        <f t="shared" si="948"/>
        <v>50004</v>
      </c>
      <c r="Y905" s="41">
        <v>500</v>
      </c>
      <c r="Z905" s="41">
        <f t="shared" si="949"/>
        <v>50005</v>
      </c>
      <c r="AA905" s="41">
        <v>500</v>
      </c>
      <c r="AB905" s="41">
        <f t="shared" si="950"/>
        <v>50006</v>
      </c>
      <c r="AC905" s="41">
        <v>500</v>
      </c>
      <c r="AD905" s="41">
        <f t="shared" si="959"/>
        <v>50007</v>
      </c>
      <c r="AE905" s="41">
        <v>1</v>
      </c>
      <c r="AF905" s="6"/>
      <c r="AG905" s="6"/>
      <c r="AH905" s="6">
        <f t="shared" ref="AH905" si="1037">AH505</f>
        <v>10</v>
      </c>
      <c r="AI905" s="6" t="str">
        <f t="shared" ref="AI905:AJ905" si="1038">AI505</f>
        <v>fightbg10</v>
      </c>
      <c r="AJ905" s="6" t="str">
        <f t="shared" si="1038"/>
        <v>smallback_10</v>
      </c>
      <c r="AK905" s="18">
        <f>[1]导表_副本怪物!G4363</f>
        <v>50010</v>
      </c>
      <c r="AL905" s="5" t="str">
        <f t="shared" si="1008"/>
        <v>map10_5</v>
      </c>
    </row>
    <row r="906" spans="1:38" s="2" customFormat="1" x14ac:dyDescent="0.3">
      <c r="A906" s="6">
        <v>2</v>
      </c>
      <c r="B906" s="6" t="str">
        <f t="shared" ref="B906:B961" si="1039">"3-"&amp;C906</f>
        <v>3-201</v>
      </c>
      <c r="C906" s="29" t="s">
        <v>275</v>
      </c>
      <c r="D906" s="6" t="s">
        <v>1478</v>
      </c>
      <c r="E906" s="6"/>
      <c r="F906" s="6"/>
      <c r="G906" s="6">
        <v>3</v>
      </c>
      <c r="H906" s="6">
        <v>200</v>
      </c>
      <c r="I906" s="6">
        <f t="shared" ca="1" si="922"/>
        <v>158933</v>
      </c>
      <c r="J906" s="6">
        <f ca="1">(INT((VLOOKUP(C906*100+10*(G906-1),[1]导表_副本怪物!$B$4:$AK$100000,23,0)*20+(VLOOKUP(C906*100+10*(G906-1),[1]导表_副本怪物!$B$4:$AK$100000,31,0)+VLOOKUP(C906*100+10*(G906-1),[1]导表_副本怪物!$B$4:$AK$100000,32,0)+VLOOKUP(C906*100+10*(G906-1),[1]导表_副本怪物!$B$4:$AK$100000,33,0)+VLOOKUP(C906*100+10*(G906-1),[1]导表_副本怪物!$B$4:$AK$100000,34,0)+VLOOKUP(C906*100+10*(G906-1),[1]导表_副本怪物!$B$4:$AK$100000,35,0))*20)*1000)/1000)</f>
        <v>186980</v>
      </c>
      <c r="K906" s="12" t="s">
        <v>2126</v>
      </c>
      <c r="L906" s="12" t="s">
        <v>2083</v>
      </c>
      <c r="M906" s="6">
        <v>1</v>
      </c>
      <c r="N906" s="12">
        <v>1</v>
      </c>
      <c r="O906" s="12"/>
      <c r="P906" s="6">
        <v>0</v>
      </c>
      <c r="Q906" s="6">
        <f t="shared" ref="Q906:Q969" si="1040">Q206+20</f>
        <v>20120</v>
      </c>
      <c r="R906" s="41">
        <f t="shared" ref="R906:R969" si="1041">R206</f>
        <v>20101</v>
      </c>
      <c r="S906" s="41">
        <v>500</v>
      </c>
      <c r="T906" s="41">
        <f t="shared" ref="T906:T961" si="1042">R906+1</f>
        <v>20102</v>
      </c>
      <c r="U906" s="41">
        <v>500</v>
      </c>
      <c r="V906" s="41">
        <f t="shared" ref="V906:V961" si="1043">R906+2</f>
        <v>20103</v>
      </c>
      <c r="W906" s="41">
        <v>500</v>
      </c>
      <c r="X906" s="41">
        <f t="shared" ref="X906:X907" si="1044">R906+3</f>
        <v>20104</v>
      </c>
      <c r="Y906" s="41">
        <v>500</v>
      </c>
      <c r="Z906" s="41">
        <f t="shared" ref="Z906:Z907" si="1045">R906+4</f>
        <v>20105</v>
      </c>
      <c r="AA906" s="41">
        <v>500</v>
      </c>
      <c r="AB906" s="41">
        <f t="shared" ref="AB906:AB907" si="1046">R906+5</f>
        <v>20106</v>
      </c>
      <c r="AC906" s="41">
        <v>500</v>
      </c>
      <c r="AD906" s="41">
        <f t="shared" ref="AD906:AD911" si="1047">R906+6</f>
        <v>20107</v>
      </c>
      <c r="AE906" s="41">
        <v>1</v>
      </c>
      <c r="AF906" s="6"/>
      <c r="AG906" s="6"/>
      <c r="AH906" s="6">
        <f t="shared" ref="AH906" si="1048">AH606</f>
        <v>1</v>
      </c>
      <c r="AI906" s="6" t="str">
        <f t="shared" ref="AI906:AJ925" si="1049">AI606</f>
        <v>fightbg1</v>
      </c>
      <c r="AJ906" s="6" t="str">
        <f t="shared" si="1049"/>
        <v>smallback_1</v>
      </c>
      <c r="AK906" s="18">
        <f>[1]导表_副本怪物!G4365</f>
        <v>20120</v>
      </c>
      <c r="AL906" s="5" t="str">
        <f t="shared" ref="AL906:AL969" si="1050">AL606</f>
        <v>map1_1</v>
      </c>
    </row>
    <row r="907" spans="1:38" s="2" customFormat="1" x14ac:dyDescent="0.3">
      <c r="A907" s="6">
        <v>2</v>
      </c>
      <c r="B907" s="6" t="str">
        <f t="shared" si="1039"/>
        <v>3-202</v>
      </c>
      <c r="C907" s="29" t="s">
        <v>276</v>
      </c>
      <c r="D907" s="6" t="s">
        <v>1479</v>
      </c>
      <c r="E907" s="6"/>
      <c r="F907" s="6"/>
      <c r="G907" s="6">
        <v>3</v>
      </c>
      <c r="H907" s="6">
        <v>201</v>
      </c>
      <c r="I907" s="6">
        <f t="shared" ca="1" si="922"/>
        <v>162486</v>
      </c>
      <c r="J907" s="6">
        <f ca="1">(INT((VLOOKUP(C907*100+10*(G907-1),[1]导表_副本怪物!$B$4:$AK$100000,23,0)*20+(VLOOKUP(C907*100+10*(G907-1),[1]导表_副本怪物!$B$4:$AK$100000,31,0)+VLOOKUP(C907*100+10*(G907-1),[1]导表_副本怪物!$B$4:$AK$100000,32,0)+VLOOKUP(C907*100+10*(G907-1),[1]导表_副本怪物!$B$4:$AK$100000,33,0)+VLOOKUP(C907*100+10*(G907-1),[1]导表_副本怪物!$B$4:$AK$100000,34,0)+VLOOKUP(C907*100+10*(G907-1),[1]导表_副本怪物!$B$4:$AK$100000,35,0))*20)*1000)/1000)</f>
        <v>191160</v>
      </c>
      <c r="K907" s="6"/>
      <c r="L907" s="6"/>
      <c r="M907" s="6">
        <v>1</v>
      </c>
      <c r="N907" s="6">
        <v>1</v>
      </c>
      <c r="O907" s="6"/>
      <c r="P907" s="6">
        <v>0</v>
      </c>
      <c r="Q907" s="6">
        <f t="shared" si="1040"/>
        <v>20220</v>
      </c>
      <c r="R907" s="41">
        <f t="shared" si="1041"/>
        <v>20201</v>
      </c>
      <c r="S907" s="41">
        <v>500</v>
      </c>
      <c r="T907" s="41">
        <f t="shared" si="1042"/>
        <v>20202</v>
      </c>
      <c r="U907" s="41">
        <v>500</v>
      </c>
      <c r="V907" s="41">
        <f t="shared" si="1043"/>
        <v>20203</v>
      </c>
      <c r="W907" s="41">
        <v>500</v>
      </c>
      <c r="X907" s="41">
        <f t="shared" si="1044"/>
        <v>20204</v>
      </c>
      <c r="Y907" s="41">
        <v>500</v>
      </c>
      <c r="Z907" s="41">
        <f t="shared" si="1045"/>
        <v>20205</v>
      </c>
      <c r="AA907" s="41">
        <v>500</v>
      </c>
      <c r="AB907" s="41">
        <f t="shared" si="1046"/>
        <v>20206</v>
      </c>
      <c r="AC907" s="41">
        <v>500</v>
      </c>
      <c r="AD907" s="41">
        <f t="shared" si="1047"/>
        <v>20207</v>
      </c>
      <c r="AE907" s="41">
        <v>1</v>
      </c>
      <c r="AF907" s="6"/>
      <c r="AG907" s="6"/>
      <c r="AH907" s="6">
        <f t="shared" ref="AH907" si="1051">AH607</f>
        <v>1</v>
      </c>
      <c r="AI907" s="6" t="str">
        <f t="shared" si="1049"/>
        <v>fightbg1</v>
      </c>
      <c r="AJ907" s="6" t="str">
        <f t="shared" si="1049"/>
        <v>smallback_1</v>
      </c>
      <c r="AK907" s="18">
        <f>[1]导表_副本怪物!G4366</f>
        <v>20220</v>
      </c>
      <c r="AL907" s="5" t="str">
        <f t="shared" si="1050"/>
        <v>map1_2</v>
      </c>
    </row>
    <row r="908" spans="1:38" s="2" customFormat="1" x14ac:dyDescent="0.3">
      <c r="A908" s="6">
        <v>2</v>
      </c>
      <c r="B908" s="6" t="str">
        <f t="shared" si="1039"/>
        <v>3-203</v>
      </c>
      <c r="C908" s="29" t="s">
        <v>277</v>
      </c>
      <c r="D908" s="6" t="s">
        <v>1480</v>
      </c>
      <c r="E908" s="6"/>
      <c r="F908" s="6"/>
      <c r="G908" s="6">
        <v>3</v>
      </c>
      <c r="H908" s="6">
        <v>202</v>
      </c>
      <c r="I908" s="6">
        <f t="shared" ca="1" si="922"/>
        <v>166124</v>
      </c>
      <c r="J908" s="6">
        <f ca="1">(INT((VLOOKUP(C908*100+10*(G908-1),[1]导表_副本怪物!$B$4:$AK$100000,23,0)*20+(VLOOKUP(C908*100+10*(G908-1),[1]导表_副本怪物!$B$4:$AK$100000,31,0)+VLOOKUP(C908*100+10*(G908-1),[1]导表_副本怪物!$B$4:$AK$100000,32,0)+VLOOKUP(C908*100+10*(G908-1),[1]导表_副本怪物!$B$4:$AK$100000,33,0)+VLOOKUP(C908*100+10*(G908-1),[1]导表_副本怪物!$B$4:$AK$100000,34,0)+VLOOKUP(C908*100+10*(G908-1),[1]导表_副本怪物!$B$4:$AK$100000,35,0))*20)*1000)/1000)</f>
        <v>195440</v>
      </c>
      <c r="K908" s="6"/>
      <c r="L908" s="6"/>
      <c r="M908" s="6">
        <v>1</v>
      </c>
      <c r="N908" s="6">
        <v>1</v>
      </c>
      <c r="O908" s="6"/>
      <c r="P908" s="6">
        <v>0</v>
      </c>
      <c r="Q908" s="6">
        <f t="shared" si="1040"/>
        <v>20320</v>
      </c>
      <c r="R908" s="41">
        <f t="shared" si="1041"/>
        <v>20301</v>
      </c>
      <c r="S908" s="41">
        <v>500</v>
      </c>
      <c r="T908" s="41">
        <f t="shared" si="1042"/>
        <v>20302</v>
      </c>
      <c r="U908" s="41">
        <v>500</v>
      </c>
      <c r="V908" s="41">
        <f t="shared" si="1043"/>
        <v>20303</v>
      </c>
      <c r="W908" s="41">
        <v>500</v>
      </c>
      <c r="X908" s="41">
        <f t="shared" ref="X908:X971" si="1052">R908+3</f>
        <v>20304</v>
      </c>
      <c r="Y908" s="41">
        <v>500</v>
      </c>
      <c r="Z908" s="41">
        <f t="shared" ref="Z908:Z971" si="1053">R908+4</f>
        <v>20305</v>
      </c>
      <c r="AA908" s="41">
        <v>500</v>
      </c>
      <c r="AB908" s="41">
        <f t="shared" ref="AB908:AB971" si="1054">R908+5</f>
        <v>20306</v>
      </c>
      <c r="AC908" s="41">
        <v>500</v>
      </c>
      <c r="AD908" s="41">
        <f t="shared" si="1047"/>
        <v>20307</v>
      </c>
      <c r="AE908" s="41">
        <v>1</v>
      </c>
      <c r="AF908" s="6"/>
      <c r="AG908" s="6"/>
      <c r="AH908" s="6">
        <f t="shared" ref="AH908" si="1055">AH608</f>
        <v>1</v>
      </c>
      <c r="AI908" s="6" t="str">
        <f t="shared" si="1049"/>
        <v>fightbg1</v>
      </c>
      <c r="AJ908" s="6" t="str">
        <f t="shared" si="1049"/>
        <v>smallback_1</v>
      </c>
      <c r="AK908" s="18">
        <f>[1]导表_副本怪物!G4367</f>
        <v>20320</v>
      </c>
      <c r="AL908" s="5" t="str">
        <f t="shared" si="1050"/>
        <v>map1_3</v>
      </c>
    </row>
    <row r="909" spans="1:38" s="2" customFormat="1" x14ac:dyDescent="0.3">
      <c r="A909" s="6">
        <v>2</v>
      </c>
      <c r="B909" s="6" t="str">
        <f t="shared" si="1039"/>
        <v>3-204</v>
      </c>
      <c r="C909" s="29" t="s">
        <v>278</v>
      </c>
      <c r="D909" s="6" t="s">
        <v>1481</v>
      </c>
      <c r="E909" s="6"/>
      <c r="F909" s="6"/>
      <c r="G909" s="6">
        <v>3</v>
      </c>
      <c r="H909" s="6">
        <v>203</v>
      </c>
      <c r="I909" s="6">
        <f t="shared" ca="1" si="922"/>
        <v>169711</v>
      </c>
      <c r="J909" s="6">
        <f ca="1">(INT((VLOOKUP(C909*100+10*(G909-1),[1]导表_副本怪物!$B$4:$AK$100000,23,0)*20+(VLOOKUP(C909*100+10*(G909-1),[1]导表_副本怪物!$B$4:$AK$100000,31,0)+VLOOKUP(C909*100+10*(G909-1),[1]导表_副本怪物!$B$4:$AK$100000,32,0)+VLOOKUP(C909*100+10*(G909-1),[1]导表_副本怪物!$B$4:$AK$100000,33,0)+VLOOKUP(C909*100+10*(G909-1),[1]导表_副本怪物!$B$4:$AK$100000,34,0)+VLOOKUP(C909*100+10*(G909-1),[1]导表_副本怪物!$B$4:$AK$100000,35,0))*20)*1000)/1000)</f>
        <v>199660</v>
      </c>
      <c r="K909" s="6"/>
      <c r="L909" s="6"/>
      <c r="M909" s="6">
        <v>1</v>
      </c>
      <c r="N909" s="12">
        <v>1</v>
      </c>
      <c r="O909" s="12"/>
      <c r="P909" s="6">
        <v>0</v>
      </c>
      <c r="Q909" s="6">
        <f t="shared" si="1040"/>
        <v>20420</v>
      </c>
      <c r="R909" s="41">
        <f t="shared" si="1041"/>
        <v>20401</v>
      </c>
      <c r="S909" s="41">
        <v>500</v>
      </c>
      <c r="T909" s="41">
        <f t="shared" si="1042"/>
        <v>20402</v>
      </c>
      <c r="U909" s="41">
        <v>500</v>
      </c>
      <c r="V909" s="41">
        <f t="shared" si="1043"/>
        <v>20403</v>
      </c>
      <c r="W909" s="41">
        <v>500</v>
      </c>
      <c r="X909" s="41">
        <f t="shared" si="1052"/>
        <v>20404</v>
      </c>
      <c r="Y909" s="41">
        <v>500</v>
      </c>
      <c r="Z909" s="41">
        <f t="shared" si="1053"/>
        <v>20405</v>
      </c>
      <c r="AA909" s="41">
        <v>500</v>
      </c>
      <c r="AB909" s="41">
        <f t="shared" si="1054"/>
        <v>20406</v>
      </c>
      <c r="AC909" s="41">
        <v>500</v>
      </c>
      <c r="AD909" s="41">
        <f t="shared" si="1047"/>
        <v>20407</v>
      </c>
      <c r="AE909" s="41">
        <v>1</v>
      </c>
      <c r="AF909" s="6"/>
      <c r="AG909" s="6"/>
      <c r="AH909" s="6">
        <f t="shared" ref="AH909" si="1056">AH609</f>
        <v>1</v>
      </c>
      <c r="AI909" s="6" t="str">
        <f t="shared" si="1049"/>
        <v>fightbg1</v>
      </c>
      <c r="AJ909" s="6" t="str">
        <f t="shared" si="1049"/>
        <v>smallback_1</v>
      </c>
      <c r="AK909" s="18">
        <f>[1]导表_副本怪物!G4368</f>
        <v>20420</v>
      </c>
      <c r="AL909" s="5" t="str">
        <f t="shared" si="1050"/>
        <v>map1_4</v>
      </c>
    </row>
    <row r="910" spans="1:38" s="2" customFormat="1" x14ac:dyDescent="0.3">
      <c r="A910" s="6">
        <v>2</v>
      </c>
      <c r="B910" s="11" t="str">
        <f t="shared" si="1039"/>
        <v>3-205</v>
      </c>
      <c r="C910" s="29" t="s">
        <v>279</v>
      </c>
      <c r="D910" s="6" t="s">
        <v>1482</v>
      </c>
      <c r="E910" s="6"/>
      <c r="F910" s="6"/>
      <c r="G910" s="11">
        <v>3</v>
      </c>
      <c r="H910" s="6">
        <v>204</v>
      </c>
      <c r="I910" s="6">
        <f t="shared" ca="1" si="922"/>
        <v>182172</v>
      </c>
      <c r="J910" s="6">
        <f ca="1">(INT((VLOOKUP(C910*100+10*(G910-1),[1]导表_副本怪物!$B$4:$AK$100000,23,0)*20+(VLOOKUP(C910*100+10*(G910-1),[1]导表_副本怪物!$B$4:$AK$100000,31,0)+VLOOKUP(C910*100+10*(G910-1),[1]导表_副本怪物!$B$4:$AK$100000,32,0)+VLOOKUP(C910*100+10*(G910-1),[1]导表_副本怪物!$B$4:$AK$100000,33,0)+VLOOKUP(C910*100+10*(G910-1),[1]导表_副本怪物!$B$4:$AK$100000,34,0)+VLOOKUP(C910*100+10*(G910-1),[1]导表_副本怪物!$B$4:$AK$100000,35,0))*20)*1000)/1000)</f>
        <v>214320</v>
      </c>
      <c r="K910" s="6"/>
      <c r="L910" s="6"/>
      <c r="M910" s="6">
        <v>1</v>
      </c>
      <c r="N910" s="6">
        <v>1</v>
      </c>
      <c r="O910" s="6"/>
      <c r="P910" s="6">
        <v>0</v>
      </c>
      <c r="Q910" s="6">
        <f t="shared" si="1040"/>
        <v>20520</v>
      </c>
      <c r="R910" s="41">
        <f t="shared" si="1041"/>
        <v>20501</v>
      </c>
      <c r="S910" s="41">
        <v>500</v>
      </c>
      <c r="T910" s="41">
        <f t="shared" si="1042"/>
        <v>20502</v>
      </c>
      <c r="U910" s="41">
        <v>500</v>
      </c>
      <c r="V910" s="41">
        <f t="shared" si="1043"/>
        <v>20503</v>
      </c>
      <c r="W910" s="41">
        <v>500</v>
      </c>
      <c r="X910" s="41">
        <f t="shared" si="1052"/>
        <v>20504</v>
      </c>
      <c r="Y910" s="41">
        <v>500</v>
      </c>
      <c r="Z910" s="41">
        <f t="shared" si="1053"/>
        <v>20505</v>
      </c>
      <c r="AA910" s="41">
        <v>500</v>
      </c>
      <c r="AB910" s="41">
        <f t="shared" si="1054"/>
        <v>20506</v>
      </c>
      <c r="AC910" s="41">
        <v>500</v>
      </c>
      <c r="AD910" s="41">
        <f t="shared" si="1047"/>
        <v>20507</v>
      </c>
      <c r="AE910" s="41">
        <v>1</v>
      </c>
      <c r="AF910" s="6"/>
      <c r="AG910" s="6"/>
      <c r="AH910" s="6">
        <f t="shared" ref="AH910" si="1057">AH610</f>
        <v>1</v>
      </c>
      <c r="AI910" s="6" t="str">
        <f t="shared" si="1049"/>
        <v>fightbg1</v>
      </c>
      <c r="AJ910" s="6" t="str">
        <f t="shared" si="1049"/>
        <v>smallback_1</v>
      </c>
      <c r="AK910" s="18">
        <f>[1]导表_副本怪物!G4369</f>
        <v>20520</v>
      </c>
      <c r="AL910" s="5" t="str">
        <f t="shared" si="1050"/>
        <v>map1_5</v>
      </c>
    </row>
    <row r="911" spans="1:38" s="2" customFormat="1" x14ac:dyDescent="0.3">
      <c r="A911" s="6">
        <v>2</v>
      </c>
      <c r="B911" s="6" t="str">
        <f t="shared" si="1039"/>
        <v>3-206</v>
      </c>
      <c r="C911" s="29" t="s">
        <v>280</v>
      </c>
      <c r="D911" s="6" t="s">
        <v>1483</v>
      </c>
      <c r="E911" s="6"/>
      <c r="F911" s="6"/>
      <c r="G911" s="6">
        <v>3</v>
      </c>
      <c r="H911" s="6">
        <v>205</v>
      </c>
      <c r="I911" s="6">
        <f t="shared" ca="1" si="922"/>
        <v>167008</v>
      </c>
      <c r="J911" s="6">
        <f ca="1">(INT((VLOOKUP(C911*100+10*(G911-1),[1]导表_副本怪物!$B$4:$AK$100000,23,0)*20+(VLOOKUP(C911*100+10*(G911-1),[1]导表_副本怪物!$B$4:$AK$100000,31,0)+VLOOKUP(C911*100+10*(G911-1),[1]导表_副本怪物!$B$4:$AK$100000,32,0)+VLOOKUP(C911*100+10*(G911-1),[1]导表_副本怪物!$B$4:$AK$100000,33,0)+VLOOKUP(C911*100+10*(G911-1),[1]导表_副本怪物!$B$4:$AK$100000,34,0)+VLOOKUP(C911*100+10*(G911-1),[1]导表_副本怪物!$B$4:$AK$100000,35,0))*20)*1000)/1000)</f>
        <v>196480</v>
      </c>
      <c r="K911" s="12" t="s">
        <v>2082</v>
      </c>
      <c r="L911" s="12" t="s">
        <v>2083</v>
      </c>
      <c r="M911" s="6">
        <v>1</v>
      </c>
      <c r="N911" s="6">
        <v>1</v>
      </c>
      <c r="O911" s="6"/>
      <c r="P911" s="6">
        <v>0</v>
      </c>
      <c r="Q911" s="6">
        <f t="shared" si="1040"/>
        <v>20620</v>
      </c>
      <c r="R911" s="41">
        <f t="shared" si="1041"/>
        <v>20601</v>
      </c>
      <c r="S911" s="41">
        <v>500</v>
      </c>
      <c r="T911" s="41">
        <f t="shared" si="1042"/>
        <v>20602</v>
      </c>
      <c r="U911" s="41">
        <v>500</v>
      </c>
      <c r="V911" s="41">
        <f t="shared" si="1043"/>
        <v>20603</v>
      </c>
      <c r="W911" s="41">
        <v>500</v>
      </c>
      <c r="X911" s="41">
        <f t="shared" si="1052"/>
        <v>20604</v>
      </c>
      <c r="Y911" s="41">
        <v>500</v>
      </c>
      <c r="Z911" s="41">
        <f t="shared" si="1053"/>
        <v>20605</v>
      </c>
      <c r="AA911" s="41">
        <v>500</v>
      </c>
      <c r="AB911" s="41">
        <f t="shared" si="1054"/>
        <v>20606</v>
      </c>
      <c r="AC911" s="41">
        <v>500</v>
      </c>
      <c r="AD911" s="41">
        <f t="shared" si="1047"/>
        <v>20607</v>
      </c>
      <c r="AE911" s="41">
        <v>1</v>
      </c>
      <c r="AF911" s="6"/>
      <c r="AG911" s="6"/>
      <c r="AH911" s="6">
        <f t="shared" ref="AH911" si="1058">AH611</f>
        <v>1</v>
      </c>
      <c r="AI911" s="6" t="str">
        <f t="shared" si="1049"/>
        <v>fightbg1</v>
      </c>
      <c r="AJ911" s="6" t="str">
        <f t="shared" si="1049"/>
        <v>smallback_1</v>
      </c>
      <c r="AK911" s="18">
        <f>[1]导表_副本怪物!G4370</f>
        <v>20620</v>
      </c>
      <c r="AL911" s="5" t="str">
        <f t="shared" si="1050"/>
        <v>map1_1</v>
      </c>
    </row>
    <row r="912" spans="1:38" s="2" customFormat="1" x14ac:dyDescent="0.3">
      <c r="A912" s="6">
        <v>2</v>
      </c>
      <c r="B912" s="6" t="str">
        <f t="shared" si="1039"/>
        <v>3-207</v>
      </c>
      <c r="C912" s="29" t="s">
        <v>281</v>
      </c>
      <c r="D912" s="6" t="s">
        <v>1484</v>
      </c>
      <c r="E912" s="6"/>
      <c r="F912" s="6"/>
      <c r="G912" s="6">
        <v>3</v>
      </c>
      <c r="H912" s="6">
        <v>206</v>
      </c>
      <c r="I912" s="6">
        <f t="shared" ca="1" si="922"/>
        <v>170850</v>
      </c>
      <c r="J912" s="6">
        <f ca="1">(INT((VLOOKUP(C912*100+10*(G912-1),[1]导表_副本怪物!$B$4:$AK$100000,23,0)*20+(VLOOKUP(C912*100+10*(G912-1),[1]导表_副本怪物!$B$4:$AK$100000,31,0)+VLOOKUP(C912*100+10*(G912-1),[1]导表_副本怪物!$B$4:$AK$100000,32,0)+VLOOKUP(C912*100+10*(G912-1),[1]导表_副本怪物!$B$4:$AK$100000,33,0)+VLOOKUP(C912*100+10*(G912-1),[1]导表_副本怪物!$B$4:$AK$100000,34,0)+VLOOKUP(C912*100+10*(G912-1),[1]导表_副本怪物!$B$4:$AK$100000,35,0))*20)*1000)/1000)</f>
        <v>201000</v>
      </c>
      <c r="K912" s="6"/>
      <c r="L912" s="6"/>
      <c r="M912" s="6">
        <v>1</v>
      </c>
      <c r="N912" s="12">
        <v>1</v>
      </c>
      <c r="O912" s="12"/>
      <c r="P912" s="6">
        <v>0</v>
      </c>
      <c r="Q912" s="6">
        <f t="shared" si="1040"/>
        <v>20720</v>
      </c>
      <c r="R912" s="41">
        <f t="shared" si="1041"/>
        <v>20701</v>
      </c>
      <c r="S912" s="41">
        <v>500</v>
      </c>
      <c r="T912" s="41">
        <f t="shared" si="1042"/>
        <v>20702</v>
      </c>
      <c r="U912" s="41">
        <v>500</v>
      </c>
      <c r="V912" s="41">
        <f t="shared" si="1043"/>
        <v>20703</v>
      </c>
      <c r="W912" s="41">
        <v>500</v>
      </c>
      <c r="X912" s="41">
        <f t="shared" si="1052"/>
        <v>20704</v>
      </c>
      <c r="Y912" s="41">
        <v>500</v>
      </c>
      <c r="Z912" s="41">
        <f t="shared" si="1053"/>
        <v>20705</v>
      </c>
      <c r="AA912" s="41">
        <v>500</v>
      </c>
      <c r="AB912" s="41">
        <f t="shared" si="1054"/>
        <v>20706</v>
      </c>
      <c r="AC912" s="41">
        <v>500</v>
      </c>
      <c r="AD912" s="41">
        <f t="shared" ref="AD912:AD975" si="1059">R912+6</f>
        <v>20707</v>
      </c>
      <c r="AE912" s="41">
        <v>1</v>
      </c>
      <c r="AF912" s="6"/>
      <c r="AG912" s="6"/>
      <c r="AH912" s="6">
        <f t="shared" ref="AH912" si="1060">AH612</f>
        <v>1</v>
      </c>
      <c r="AI912" s="6" t="str">
        <f t="shared" si="1049"/>
        <v>fightbg1</v>
      </c>
      <c r="AJ912" s="6" t="str">
        <f t="shared" si="1049"/>
        <v>smallback_1</v>
      </c>
      <c r="AK912" s="18">
        <f>[1]导表_副本怪物!G4371</f>
        <v>20720</v>
      </c>
      <c r="AL912" s="5" t="str">
        <f t="shared" si="1050"/>
        <v>map1_2</v>
      </c>
    </row>
    <row r="913" spans="1:38" s="2" customFormat="1" x14ac:dyDescent="0.3">
      <c r="A913" s="6">
        <v>2</v>
      </c>
      <c r="B913" s="6" t="str">
        <f t="shared" si="1039"/>
        <v>3-208</v>
      </c>
      <c r="C913" s="29" t="s">
        <v>282</v>
      </c>
      <c r="D913" s="6" t="s">
        <v>1485</v>
      </c>
      <c r="E913" s="6"/>
      <c r="F913" s="6"/>
      <c r="G913" s="6">
        <v>3</v>
      </c>
      <c r="H913" s="6">
        <v>207</v>
      </c>
      <c r="I913" s="6">
        <f t="shared" ca="1" si="922"/>
        <v>174590</v>
      </c>
      <c r="J913" s="6">
        <f ca="1">(INT((VLOOKUP(C913*100+10*(G913-1),[1]导表_副本怪物!$B$4:$AK$100000,23,0)*20+(VLOOKUP(C913*100+10*(G913-1),[1]导表_副本怪物!$B$4:$AK$100000,31,0)+VLOOKUP(C913*100+10*(G913-1),[1]导表_副本怪物!$B$4:$AK$100000,32,0)+VLOOKUP(C913*100+10*(G913-1),[1]导表_副本怪物!$B$4:$AK$100000,33,0)+VLOOKUP(C913*100+10*(G913-1),[1]导表_副本怪物!$B$4:$AK$100000,34,0)+VLOOKUP(C913*100+10*(G913-1),[1]导表_副本怪物!$B$4:$AK$100000,35,0))*20)*1000)/1000)</f>
        <v>205400</v>
      </c>
      <c r="K913" s="6"/>
      <c r="L913" s="6"/>
      <c r="M913" s="6">
        <v>1</v>
      </c>
      <c r="N913" s="6">
        <v>1</v>
      </c>
      <c r="O913" s="6"/>
      <c r="P913" s="6">
        <v>0</v>
      </c>
      <c r="Q913" s="6">
        <f t="shared" si="1040"/>
        <v>20820</v>
      </c>
      <c r="R913" s="41">
        <f t="shared" si="1041"/>
        <v>20801</v>
      </c>
      <c r="S913" s="41">
        <v>500</v>
      </c>
      <c r="T913" s="41">
        <f t="shared" si="1042"/>
        <v>20802</v>
      </c>
      <c r="U913" s="41">
        <v>500</v>
      </c>
      <c r="V913" s="41">
        <f t="shared" si="1043"/>
        <v>20803</v>
      </c>
      <c r="W913" s="41">
        <v>500</v>
      </c>
      <c r="X913" s="41">
        <f t="shared" si="1052"/>
        <v>20804</v>
      </c>
      <c r="Y913" s="41">
        <v>500</v>
      </c>
      <c r="Z913" s="41">
        <f t="shared" si="1053"/>
        <v>20805</v>
      </c>
      <c r="AA913" s="41">
        <v>500</v>
      </c>
      <c r="AB913" s="41">
        <f t="shared" si="1054"/>
        <v>20806</v>
      </c>
      <c r="AC913" s="41">
        <v>500</v>
      </c>
      <c r="AD913" s="41">
        <f t="shared" si="1059"/>
        <v>20807</v>
      </c>
      <c r="AE913" s="41">
        <v>1</v>
      </c>
      <c r="AF913" s="6"/>
      <c r="AG913" s="6"/>
      <c r="AH913" s="6">
        <f t="shared" ref="AH913" si="1061">AH613</f>
        <v>1</v>
      </c>
      <c r="AI913" s="6" t="str">
        <f t="shared" si="1049"/>
        <v>fightbg1</v>
      </c>
      <c r="AJ913" s="6" t="str">
        <f t="shared" si="1049"/>
        <v>smallback_1</v>
      </c>
      <c r="AK913" s="18">
        <f>[1]导表_副本怪物!G4372</f>
        <v>20820</v>
      </c>
      <c r="AL913" s="5" t="str">
        <f t="shared" si="1050"/>
        <v>map1_3</v>
      </c>
    </row>
    <row r="914" spans="1:38" s="2" customFormat="1" x14ac:dyDescent="0.3">
      <c r="A914" s="6">
        <v>2</v>
      </c>
      <c r="B914" s="6" t="str">
        <f t="shared" si="1039"/>
        <v>3-209</v>
      </c>
      <c r="C914" s="29" t="s">
        <v>283</v>
      </c>
      <c r="D914" s="6" t="s">
        <v>1486</v>
      </c>
      <c r="E914" s="6"/>
      <c r="F914" s="6"/>
      <c r="G914" s="6">
        <v>3</v>
      </c>
      <c r="H914" s="6">
        <v>208</v>
      </c>
      <c r="I914" s="6">
        <f t="shared" ca="1" si="922"/>
        <v>178364</v>
      </c>
      <c r="J914" s="6">
        <f ca="1">(INT((VLOOKUP(C914*100+10*(G914-1),[1]导表_副本怪物!$B$4:$AK$100000,23,0)*20+(VLOOKUP(C914*100+10*(G914-1),[1]导表_副本怪物!$B$4:$AK$100000,31,0)+VLOOKUP(C914*100+10*(G914-1),[1]导表_副本怪物!$B$4:$AK$100000,32,0)+VLOOKUP(C914*100+10*(G914-1),[1]导表_副本怪物!$B$4:$AK$100000,33,0)+VLOOKUP(C914*100+10*(G914-1),[1]导表_副本怪物!$B$4:$AK$100000,34,0)+VLOOKUP(C914*100+10*(G914-1),[1]导表_副本怪物!$B$4:$AK$100000,35,0))*20)*1000)/1000)</f>
        <v>209840</v>
      </c>
      <c r="K914" s="6"/>
      <c r="L914" s="6"/>
      <c r="M914" s="6">
        <v>1</v>
      </c>
      <c r="N914" s="6">
        <v>1</v>
      </c>
      <c r="O914" s="6"/>
      <c r="P914" s="6">
        <v>0</v>
      </c>
      <c r="Q914" s="6">
        <f t="shared" si="1040"/>
        <v>20920</v>
      </c>
      <c r="R914" s="41">
        <f t="shared" si="1041"/>
        <v>20901</v>
      </c>
      <c r="S914" s="41">
        <v>500</v>
      </c>
      <c r="T914" s="41">
        <f t="shared" si="1042"/>
        <v>20902</v>
      </c>
      <c r="U914" s="41">
        <v>500</v>
      </c>
      <c r="V914" s="41">
        <f t="shared" si="1043"/>
        <v>20903</v>
      </c>
      <c r="W914" s="41">
        <v>500</v>
      </c>
      <c r="X914" s="41">
        <f t="shared" si="1052"/>
        <v>20904</v>
      </c>
      <c r="Y914" s="41">
        <v>500</v>
      </c>
      <c r="Z914" s="41">
        <f t="shared" si="1053"/>
        <v>20905</v>
      </c>
      <c r="AA914" s="41">
        <v>500</v>
      </c>
      <c r="AB914" s="41">
        <f t="shared" si="1054"/>
        <v>20906</v>
      </c>
      <c r="AC914" s="41">
        <v>500</v>
      </c>
      <c r="AD914" s="41">
        <f t="shared" si="1059"/>
        <v>20907</v>
      </c>
      <c r="AE914" s="41">
        <v>1</v>
      </c>
      <c r="AF914" s="6"/>
      <c r="AG914" s="6"/>
      <c r="AH914" s="6">
        <f t="shared" ref="AH914" si="1062">AH614</f>
        <v>1</v>
      </c>
      <c r="AI914" s="6" t="str">
        <f t="shared" si="1049"/>
        <v>fightbg1</v>
      </c>
      <c r="AJ914" s="6" t="str">
        <f t="shared" si="1049"/>
        <v>smallback_1</v>
      </c>
      <c r="AK914" s="18">
        <f>[1]导表_副本怪物!G4373</f>
        <v>20920</v>
      </c>
      <c r="AL914" s="5" t="str">
        <f t="shared" si="1050"/>
        <v>map1_4</v>
      </c>
    </row>
    <row r="915" spans="1:38" s="2" customFormat="1" x14ac:dyDescent="0.3">
      <c r="A915" s="6">
        <v>2</v>
      </c>
      <c r="B915" s="11" t="str">
        <f t="shared" si="1039"/>
        <v>3-210</v>
      </c>
      <c r="C915" s="29" t="s">
        <v>284</v>
      </c>
      <c r="D915" s="6" t="s">
        <v>1487</v>
      </c>
      <c r="E915" s="6"/>
      <c r="F915" s="6"/>
      <c r="G915" s="11">
        <v>3</v>
      </c>
      <c r="H915" s="6">
        <v>209</v>
      </c>
      <c r="I915" s="6">
        <f t="shared" ca="1" si="922"/>
        <v>203966</v>
      </c>
      <c r="J915" s="6">
        <f ca="1">(INT((VLOOKUP(C915*100+10*(G915-1),[1]导表_副本怪物!$B$4:$AK$100000,23,0)*20+(VLOOKUP(C915*100+10*(G915-1),[1]导表_副本怪物!$B$4:$AK$100000,31,0)+VLOOKUP(C915*100+10*(G915-1),[1]导表_副本怪物!$B$4:$AK$100000,32,0)+VLOOKUP(C915*100+10*(G915-1),[1]导表_副本怪物!$B$4:$AK$100000,33,0)+VLOOKUP(C915*100+10*(G915-1),[1]导表_副本怪物!$B$4:$AK$100000,34,0)+VLOOKUP(C915*100+10*(G915-1),[1]导表_副本怪物!$B$4:$AK$100000,35,0))*20)*1000)/1000)</f>
        <v>239960</v>
      </c>
      <c r="K915" s="6"/>
      <c r="L915" s="6"/>
      <c r="M915" s="6">
        <v>1</v>
      </c>
      <c r="N915" s="12">
        <v>1</v>
      </c>
      <c r="O915" s="12"/>
      <c r="P915" s="6">
        <v>0</v>
      </c>
      <c r="Q915" s="6">
        <f t="shared" si="1040"/>
        <v>21020</v>
      </c>
      <c r="R915" s="41">
        <f t="shared" si="1041"/>
        <v>21001</v>
      </c>
      <c r="S915" s="41">
        <v>500</v>
      </c>
      <c r="T915" s="41">
        <f t="shared" si="1042"/>
        <v>21002</v>
      </c>
      <c r="U915" s="41">
        <v>500</v>
      </c>
      <c r="V915" s="41">
        <f t="shared" si="1043"/>
        <v>21003</v>
      </c>
      <c r="W915" s="41">
        <v>500</v>
      </c>
      <c r="X915" s="41">
        <f t="shared" si="1052"/>
        <v>21004</v>
      </c>
      <c r="Y915" s="41">
        <v>500</v>
      </c>
      <c r="Z915" s="41">
        <f t="shared" si="1053"/>
        <v>21005</v>
      </c>
      <c r="AA915" s="41">
        <v>500</v>
      </c>
      <c r="AB915" s="41">
        <f t="shared" si="1054"/>
        <v>21006</v>
      </c>
      <c r="AC915" s="41">
        <v>500</v>
      </c>
      <c r="AD915" s="41">
        <f t="shared" si="1059"/>
        <v>21007</v>
      </c>
      <c r="AE915" s="41">
        <v>1</v>
      </c>
      <c r="AF915" s="6"/>
      <c r="AG915" s="6"/>
      <c r="AH915" s="6">
        <f t="shared" ref="AH915" si="1063">AH615</f>
        <v>1</v>
      </c>
      <c r="AI915" s="6" t="str">
        <f t="shared" si="1049"/>
        <v>fightbg1</v>
      </c>
      <c r="AJ915" s="6" t="str">
        <f t="shared" si="1049"/>
        <v>smallback_1</v>
      </c>
      <c r="AK915" s="18">
        <f>[1]导表_副本怪物!G4374</f>
        <v>21020</v>
      </c>
      <c r="AL915" s="5" t="str">
        <f t="shared" si="1050"/>
        <v>map1_5</v>
      </c>
    </row>
    <row r="916" spans="1:38" s="2" customFormat="1" x14ac:dyDescent="0.3">
      <c r="A916" s="6">
        <v>2</v>
      </c>
      <c r="B916" s="6" t="str">
        <f t="shared" si="1039"/>
        <v>3-211</v>
      </c>
      <c r="C916" s="29" t="s">
        <v>285</v>
      </c>
      <c r="D916" s="6" t="s">
        <v>1488</v>
      </c>
      <c r="E916" s="6"/>
      <c r="F916" s="6"/>
      <c r="G916" s="6">
        <v>3</v>
      </c>
      <c r="H916" s="6">
        <v>210</v>
      </c>
      <c r="I916" s="6">
        <f t="shared" ca="1" si="922"/>
        <v>186966</v>
      </c>
      <c r="J916" s="6">
        <f ca="1">(INT((VLOOKUP(C916*100+10*(G916-1),[1]导表_副本怪物!$B$4:$AK$100000,23,0)*20+(VLOOKUP(C916*100+10*(G916-1),[1]导表_副本怪物!$B$4:$AK$100000,31,0)+VLOOKUP(C916*100+10*(G916-1),[1]导表_副本怪物!$B$4:$AK$100000,32,0)+VLOOKUP(C916*100+10*(G916-1),[1]导表_副本怪物!$B$4:$AK$100000,33,0)+VLOOKUP(C916*100+10*(G916-1),[1]导表_副本怪物!$B$4:$AK$100000,34,0)+VLOOKUP(C916*100+10*(G916-1),[1]导表_副本怪物!$B$4:$AK$100000,35,0))*20)*1000)/1000)</f>
        <v>219960</v>
      </c>
      <c r="K916" s="12" t="s">
        <v>2084</v>
      </c>
      <c r="L916" s="12" t="s">
        <v>2083</v>
      </c>
      <c r="M916" s="6">
        <v>1</v>
      </c>
      <c r="N916" s="6">
        <v>1</v>
      </c>
      <c r="O916" s="6"/>
      <c r="P916" s="6">
        <v>0</v>
      </c>
      <c r="Q916" s="6">
        <f t="shared" si="1040"/>
        <v>21120</v>
      </c>
      <c r="R916" s="41">
        <f t="shared" si="1041"/>
        <v>21101</v>
      </c>
      <c r="S916" s="41">
        <v>500</v>
      </c>
      <c r="T916" s="41">
        <f t="shared" si="1042"/>
        <v>21102</v>
      </c>
      <c r="U916" s="41">
        <v>500</v>
      </c>
      <c r="V916" s="41">
        <f t="shared" si="1043"/>
        <v>21103</v>
      </c>
      <c r="W916" s="41">
        <v>500</v>
      </c>
      <c r="X916" s="41">
        <f t="shared" si="1052"/>
        <v>21104</v>
      </c>
      <c r="Y916" s="41">
        <v>500</v>
      </c>
      <c r="Z916" s="41">
        <f t="shared" si="1053"/>
        <v>21105</v>
      </c>
      <c r="AA916" s="41">
        <v>500</v>
      </c>
      <c r="AB916" s="41">
        <f t="shared" si="1054"/>
        <v>21106</v>
      </c>
      <c r="AC916" s="41">
        <v>500</v>
      </c>
      <c r="AD916" s="41">
        <f t="shared" si="1059"/>
        <v>21107</v>
      </c>
      <c r="AE916" s="41">
        <v>1</v>
      </c>
      <c r="AF916" s="6"/>
      <c r="AG916" s="6"/>
      <c r="AH916" s="6">
        <f t="shared" ref="AH916" si="1064">AH616</f>
        <v>1</v>
      </c>
      <c r="AI916" s="6" t="str">
        <f t="shared" si="1049"/>
        <v>fightbg1</v>
      </c>
      <c r="AJ916" s="6" t="str">
        <f t="shared" si="1049"/>
        <v>smallback_1</v>
      </c>
      <c r="AK916" s="18">
        <f>[1]导表_副本怪物!G4375</f>
        <v>21120</v>
      </c>
      <c r="AL916" s="5" t="str">
        <f t="shared" si="1050"/>
        <v>map1_1</v>
      </c>
    </row>
    <row r="917" spans="1:38" s="2" customFormat="1" x14ac:dyDescent="0.3">
      <c r="A917" s="6">
        <v>2</v>
      </c>
      <c r="B917" s="6" t="str">
        <f t="shared" si="1039"/>
        <v>3-212</v>
      </c>
      <c r="C917" s="29" t="s">
        <v>286</v>
      </c>
      <c r="D917" s="6" t="s">
        <v>1489</v>
      </c>
      <c r="E917" s="6"/>
      <c r="F917" s="6"/>
      <c r="G917" s="6">
        <v>3</v>
      </c>
      <c r="H917" s="6">
        <v>211</v>
      </c>
      <c r="I917" s="6">
        <f t="shared" ref="I917:I980" ca="1" si="1065">INT(J917*$I$4)</f>
        <v>191182</v>
      </c>
      <c r="J917" s="6">
        <f ca="1">(INT((VLOOKUP(C917*100+10*(G917-1),[1]导表_副本怪物!$B$4:$AK$100000,23,0)*20+(VLOOKUP(C917*100+10*(G917-1),[1]导表_副本怪物!$B$4:$AK$100000,31,0)+VLOOKUP(C917*100+10*(G917-1),[1]导表_副本怪物!$B$4:$AK$100000,32,0)+VLOOKUP(C917*100+10*(G917-1),[1]导表_副本怪物!$B$4:$AK$100000,33,0)+VLOOKUP(C917*100+10*(G917-1),[1]导表_副本怪物!$B$4:$AK$100000,34,0)+VLOOKUP(C917*100+10*(G917-1),[1]导表_副本怪物!$B$4:$AK$100000,35,0))*20)*1000)/1000)</f>
        <v>224920</v>
      </c>
      <c r="K917" s="6"/>
      <c r="L917" s="6"/>
      <c r="M917" s="6">
        <v>1</v>
      </c>
      <c r="N917" s="6">
        <v>1</v>
      </c>
      <c r="O917" s="6"/>
      <c r="P917" s="6">
        <v>0</v>
      </c>
      <c r="Q917" s="6">
        <f t="shared" si="1040"/>
        <v>21220</v>
      </c>
      <c r="R917" s="41">
        <f t="shared" si="1041"/>
        <v>21201</v>
      </c>
      <c r="S917" s="41">
        <v>500</v>
      </c>
      <c r="T917" s="41">
        <f t="shared" si="1042"/>
        <v>21202</v>
      </c>
      <c r="U917" s="41">
        <v>500</v>
      </c>
      <c r="V917" s="41">
        <f t="shared" si="1043"/>
        <v>21203</v>
      </c>
      <c r="W917" s="41">
        <v>500</v>
      </c>
      <c r="X917" s="41">
        <f t="shared" si="1052"/>
        <v>21204</v>
      </c>
      <c r="Y917" s="41">
        <v>500</v>
      </c>
      <c r="Z917" s="41">
        <f t="shared" si="1053"/>
        <v>21205</v>
      </c>
      <c r="AA917" s="41">
        <v>500</v>
      </c>
      <c r="AB917" s="41">
        <f t="shared" si="1054"/>
        <v>21206</v>
      </c>
      <c r="AC917" s="41">
        <v>500</v>
      </c>
      <c r="AD917" s="41">
        <f t="shared" si="1059"/>
        <v>21207</v>
      </c>
      <c r="AE917" s="41">
        <v>1</v>
      </c>
      <c r="AF917" s="6"/>
      <c r="AG917" s="6"/>
      <c r="AH917" s="6">
        <f t="shared" ref="AH917" si="1066">AH617</f>
        <v>1</v>
      </c>
      <c r="AI917" s="6" t="str">
        <f t="shared" si="1049"/>
        <v>fightbg1</v>
      </c>
      <c r="AJ917" s="6" t="str">
        <f t="shared" si="1049"/>
        <v>smallback_1</v>
      </c>
      <c r="AK917" s="18">
        <f>[1]导表_副本怪物!G4376</f>
        <v>21220</v>
      </c>
      <c r="AL917" s="5" t="str">
        <f t="shared" si="1050"/>
        <v>map1_2</v>
      </c>
    </row>
    <row r="918" spans="1:38" s="2" customFormat="1" x14ac:dyDescent="0.3">
      <c r="A918" s="6">
        <v>2</v>
      </c>
      <c r="B918" s="6" t="str">
        <f t="shared" si="1039"/>
        <v>3-213</v>
      </c>
      <c r="C918" s="29" t="s">
        <v>287</v>
      </c>
      <c r="D918" s="6" t="s">
        <v>1490</v>
      </c>
      <c r="E918" s="6"/>
      <c r="F918" s="6"/>
      <c r="G918" s="6">
        <v>3</v>
      </c>
      <c r="H918" s="6">
        <v>212</v>
      </c>
      <c r="I918" s="6">
        <f t="shared" ca="1" si="1065"/>
        <v>195466</v>
      </c>
      <c r="J918" s="6">
        <f ca="1">(INT((VLOOKUP(C918*100+10*(G918-1),[1]导表_副本怪物!$B$4:$AK$100000,23,0)*20+(VLOOKUP(C918*100+10*(G918-1),[1]导表_副本怪物!$B$4:$AK$100000,31,0)+VLOOKUP(C918*100+10*(G918-1),[1]导表_副本怪物!$B$4:$AK$100000,32,0)+VLOOKUP(C918*100+10*(G918-1),[1]导表_副本怪物!$B$4:$AK$100000,33,0)+VLOOKUP(C918*100+10*(G918-1),[1]导表_副本怪物!$B$4:$AK$100000,34,0)+VLOOKUP(C918*100+10*(G918-1),[1]导表_副本怪物!$B$4:$AK$100000,35,0))*20)*1000)/1000)</f>
        <v>229960</v>
      </c>
      <c r="K918" s="6"/>
      <c r="L918" s="6"/>
      <c r="M918" s="6">
        <v>1</v>
      </c>
      <c r="N918" s="12">
        <v>1</v>
      </c>
      <c r="O918" s="12"/>
      <c r="P918" s="6">
        <v>0</v>
      </c>
      <c r="Q918" s="6">
        <f t="shared" si="1040"/>
        <v>21320</v>
      </c>
      <c r="R918" s="41">
        <f t="shared" si="1041"/>
        <v>21301</v>
      </c>
      <c r="S918" s="41">
        <v>500</v>
      </c>
      <c r="T918" s="41">
        <f t="shared" si="1042"/>
        <v>21302</v>
      </c>
      <c r="U918" s="41">
        <v>500</v>
      </c>
      <c r="V918" s="41">
        <f t="shared" si="1043"/>
        <v>21303</v>
      </c>
      <c r="W918" s="41">
        <v>500</v>
      </c>
      <c r="X918" s="41">
        <f t="shared" si="1052"/>
        <v>21304</v>
      </c>
      <c r="Y918" s="41">
        <v>500</v>
      </c>
      <c r="Z918" s="41">
        <f t="shared" si="1053"/>
        <v>21305</v>
      </c>
      <c r="AA918" s="41">
        <v>500</v>
      </c>
      <c r="AB918" s="41">
        <f t="shared" si="1054"/>
        <v>21306</v>
      </c>
      <c r="AC918" s="41">
        <v>500</v>
      </c>
      <c r="AD918" s="41">
        <f t="shared" si="1059"/>
        <v>21307</v>
      </c>
      <c r="AE918" s="41">
        <v>1</v>
      </c>
      <c r="AF918" s="6"/>
      <c r="AG918" s="6"/>
      <c r="AH918" s="6">
        <f t="shared" ref="AH918" si="1067">AH618</f>
        <v>1</v>
      </c>
      <c r="AI918" s="6" t="str">
        <f t="shared" si="1049"/>
        <v>fightbg1</v>
      </c>
      <c r="AJ918" s="6" t="str">
        <f t="shared" si="1049"/>
        <v>smallback_1</v>
      </c>
      <c r="AK918" s="18">
        <f>[1]导表_副本怪物!G4377</f>
        <v>21320</v>
      </c>
      <c r="AL918" s="5" t="str">
        <f t="shared" si="1050"/>
        <v>map1_3</v>
      </c>
    </row>
    <row r="919" spans="1:38" s="2" customFormat="1" x14ac:dyDescent="0.3">
      <c r="A919" s="6">
        <v>2</v>
      </c>
      <c r="B919" s="6" t="str">
        <f t="shared" si="1039"/>
        <v>3-214</v>
      </c>
      <c r="C919" s="29" t="s">
        <v>288</v>
      </c>
      <c r="D919" s="6" t="s">
        <v>1491</v>
      </c>
      <c r="E919" s="6"/>
      <c r="F919" s="6"/>
      <c r="G919" s="6">
        <v>3</v>
      </c>
      <c r="H919" s="6">
        <v>213</v>
      </c>
      <c r="I919" s="6">
        <f t="shared" ca="1" si="1065"/>
        <v>199682</v>
      </c>
      <c r="J919" s="6">
        <f ca="1">(INT((VLOOKUP(C919*100+10*(G919-1),[1]导表_副本怪物!$B$4:$AK$100000,23,0)*20+(VLOOKUP(C919*100+10*(G919-1),[1]导表_副本怪物!$B$4:$AK$100000,31,0)+VLOOKUP(C919*100+10*(G919-1),[1]导表_副本怪物!$B$4:$AK$100000,32,0)+VLOOKUP(C919*100+10*(G919-1),[1]导表_副本怪物!$B$4:$AK$100000,33,0)+VLOOKUP(C919*100+10*(G919-1),[1]导表_副本怪物!$B$4:$AK$100000,34,0)+VLOOKUP(C919*100+10*(G919-1),[1]导表_副本怪物!$B$4:$AK$100000,35,0))*20)*1000)/1000)</f>
        <v>234920</v>
      </c>
      <c r="K919" s="6"/>
      <c r="L919" s="6"/>
      <c r="M919" s="6">
        <v>1</v>
      </c>
      <c r="N919" s="6">
        <v>1</v>
      </c>
      <c r="O919" s="6"/>
      <c r="P919" s="6">
        <v>0</v>
      </c>
      <c r="Q919" s="6">
        <f t="shared" si="1040"/>
        <v>21420</v>
      </c>
      <c r="R919" s="41">
        <f t="shared" si="1041"/>
        <v>21401</v>
      </c>
      <c r="S919" s="41">
        <v>500</v>
      </c>
      <c r="T919" s="41">
        <f t="shared" si="1042"/>
        <v>21402</v>
      </c>
      <c r="U919" s="41">
        <v>500</v>
      </c>
      <c r="V919" s="41">
        <f t="shared" si="1043"/>
        <v>21403</v>
      </c>
      <c r="W919" s="41">
        <v>500</v>
      </c>
      <c r="X919" s="41">
        <f t="shared" si="1052"/>
        <v>21404</v>
      </c>
      <c r="Y919" s="41">
        <v>500</v>
      </c>
      <c r="Z919" s="41">
        <f t="shared" si="1053"/>
        <v>21405</v>
      </c>
      <c r="AA919" s="41">
        <v>500</v>
      </c>
      <c r="AB919" s="41">
        <f t="shared" si="1054"/>
        <v>21406</v>
      </c>
      <c r="AC919" s="41">
        <v>500</v>
      </c>
      <c r="AD919" s="41">
        <f t="shared" si="1059"/>
        <v>21407</v>
      </c>
      <c r="AE919" s="41">
        <v>1</v>
      </c>
      <c r="AF919" s="6"/>
      <c r="AG919" s="6"/>
      <c r="AH919" s="6">
        <f t="shared" ref="AH919" si="1068">AH619</f>
        <v>1</v>
      </c>
      <c r="AI919" s="6" t="str">
        <f t="shared" si="1049"/>
        <v>fightbg1</v>
      </c>
      <c r="AJ919" s="6" t="str">
        <f t="shared" si="1049"/>
        <v>smallback_1</v>
      </c>
      <c r="AK919" s="18">
        <f>[1]导表_副本怪物!G4378</f>
        <v>21420</v>
      </c>
      <c r="AL919" s="5" t="str">
        <f t="shared" si="1050"/>
        <v>map1_4</v>
      </c>
    </row>
    <row r="920" spans="1:38" s="2" customFormat="1" x14ac:dyDescent="0.3">
      <c r="A920" s="6">
        <v>2</v>
      </c>
      <c r="B920" s="11" t="str">
        <f t="shared" si="1039"/>
        <v>3-215</v>
      </c>
      <c r="C920" s="29" t="s">
        <v>289</v>
      </c>
      <c r="D920" s="6" t="s">
        <v>1492</v>
      </c>
      <c r="E920" s="6"/>
      <c r="F920" s="6"/>
      <c r="G920" s="11">
        <v>3</v>
      </c>
      <c r="H920" s="6">
        <v>214</v>
      </c>
      <c r="I920" s="6">
        <f t="shared" ca="1" si="1065"/>
        <v>227477</v>
      </c>
      <c r="J920" s="6">
        <f ca="1">(INT((VLOOKUP(C920*100+10*(G920-1),[1]导表_副本怪物!$B$4:$AK$100000,23,0)*20+(VLOOKUP(C920*100+10*(G920-1),[1]导表_副本怪物!$B$4:$AK$100000,31,0)+VLOOKUP(C920*100+10*(G920-1),[1]导表_副本怪物!$B$4:$AK$100000,32,0)+VLOOKUP(C920*100+10*(G920-1),[1]导表_副本怪物!$B$4:$AK$100000,33,0)+VLOOKUP(C920*100+10*(G920-1),[1]导表_副本怪物!$B$4:$AK$100000,34,0)+VLOOKUP(C920*100+10*(G920-1),[1]导表_副本怪物!$B$4:$AK$100000,35,0))*20)*1000)/1000)</f>
        <v>267620</v>
      </c>
      <c r="K920" s="6"/>
      <c r="L920" s="6"/>
      <c r="M920" s="6">
        <v>1</v>
      </c>
      <c r="N920" s="6">
        <v>1</v>
      </c>
      <c r="O920" s="6"/>
      <c r="P920" s="6">
        <v>0</v>
      </c>
      <c r="Q920" s="6">
        <f t="shared" si="1040"/>
        <v>21520</v>
      </c>
      <c r="R920" s="41">
        <f t="shared" si="1041"/>
        <v>21501</v>
      </c>
      <c r="S920" s="41">
        <v>500</v>
      </c>
      <c r="T920" s="41">
        <f t="shared" si="1042"/>
        <v>21502</v>
      </c>
      <c r="U920" s="41">
        <v>500</v>
      </c>
      <c r="V920" s="41">
        <f t="shared" si="1043"/>
        <v>21503</v>
      </c>
      <c r="W920" s="41">
        <v>500</v>
      </c>
      <c r="X920" s="41">
        <f t="shared" si="1052"/>
        <v>21504</v>
      </c>
      <c r="Y920" s="41">
        <v>500</v>
      </c>
      <c r="Z920" s="41">
        <f t="shared" si="1053"/>
        <v>21505</v>
      </c>
      <c r="AA920" s="41">
        <v>500</v>
      </c>
      <c r="AB920" s="41">
        <f t="shared" si="1054"/>
        <v>21506</v>
      </c>
      <c r="AC920" s="41">
        <v>500</v>
      </c>
      <c r="AD920" s="41">
        <f t="shared" si="1059"/>
        <v>21507</v>
      </c>
      <c r="AE920" s="41">
        <v>1</v>
      </c>
      <c r="AF920" s="6"/>
      <c r="AG920" s="6"/>
      <c r="AH920" s="6">
        <f t="shared" ref="AH920" si="1069">AH620</f>
        <v>1</v>
      </c>
      <c r="AI920" s="6" t="str">
        <f t="shared" si="1049"/>
        <v>fightbg1</v>
      </c>
      <c r="AJ920" s="6" t="str">
        <f t="shared" si="1049"/>
        <v>smallback_1</v>
      </c>
      <c r="AK920" s="18">
        <f>[1]导表_副本怪物!G4379</f>
        <v>21520</v>
      </c>
      <c r="AL920" s="5" t="str">
        <f t="shared" si="1050"/>
        <v>map1_5</v>
      </c>
    </row>
    <row r="921" spans="1:38" s="2" customFormat="1" x14ac:dyDescent="0.3">
      <c r="A921" s="6">
        <v>2</v>
      </c>
      <c r="B921" s="6" t="str">
        <f t="shared" si="1039"/>
        <v>3-216</v>
      </c>
      <c r="C921" s="29" t="s">
        <v>290</v>
      </c>
      <c r="D921" s="6" t="s">
        <v>1493</v>
      </c>
      <c r="E921" s="6"/>
      <c r="F921" s="6"/>
      <c r="G921" s="6">
        <v>3</v>
      </c>
      <c r="H921" s="6">
        <v>215</v>
      </c>
      <c r="I921" s="6">
        <f t="shared" ca="1" si="1065"/>
        <v>208420</v>
      </c>
      <c r="J921" s="6">
        <f ca="1">(INT((VLOOKUP(C921*100+10*(G921-1),[1]导表_副本怪物!$B$4:$AK$100000,23,0)*20+(VLOOKUP(C921*100+10*(G921-1),[1]导表_副本怪物!$B$4:$AK$100000,31,0)+VLOOKUP(C921*100+10*(G921-1),[1]导表_副本怪物!$B$4:$AK$100000,32,0)+VLOOKUP(C921*100+10*(G921-1),[1]导表_副本怪物!$B$4:$AK$100000,33,0)+VLOOKUP(C921*100+10*(G921-1),[1]导表_副本怪物!$B$4:$AK$100000,34,0)+VLOOKUP(C921*100+10*(G921-1),[1]导表_副本怪物!$B$4:$AK$100000,35,0))*20)*1000)/1000)</f>
        <v>245200</v>
      </c>
      <c r="K921" s="12" t="s">
        <v>2085</v>
      </c>
      <c r="L921" s="12" t="s">
        <v>2083</v>
      </c>
      <c r="M921" s="6">
        <v>1</v>
      </c>
      <c r="N921" s="12">
        <v>1</v>
      </c>
      <c r="O921" s="12"/>
      <c r="P921" s="6">
        <v>0</v>
      </c>
      <c r="Q921" s="6">
        <f t="shared" si="1040"/>
        <v>21620</v>
      </c>
      <c r="R921" s="41">
        <f t="shared" si="1041"/>
        <v>21601</v>
      </c>
      <c r="S921" s="41">
        <v>500</v>
      </c>
      <c r="T921" s="41">
        <f t="shared" si="1042"/>
        <v>21602</v>
      </c>
      <c r="U921" s="41">
        <v>500</v>
      </c>
      <c r="V921" s="41">
        <f t="shared" si="1043"/>
        <v>21603</v>
      </c>
      <c r="W921" s="41">
        <v>500</v>
      </c>
      <c r="X921" s="41">
        <f t="shared" si="1052"/>
        <v>21604</v>
      </c>
      <c r="Y921" s="41">
        <v>500</v>
      </c>
      <c r="Z921" s="41">
        <f t="shared" si="1053"/>
        <v>21605</v>
      </c>
      <c r="AA921" s="41">
        <v>500</v>
      </c>
      <c r="AB921" s="41">
        <f t="shared" si="1054"/>
        <v>21606</v>
      </c>
      <c r="AC921" s="41">
        <v>500</v>
      </c>
      <c r="AD921" s="41">
        <f t="shared" si="1059"/>
        <v>21607</v>
      </c>
      <c r="AE921" s="41">
        <v>1</v>
      </c>
      <c r="AF921" s="6"/>
      <c r="AG921" s="6"/>
      <c r="AH921" s="6">
        <f t="shared" ref="AH921" si="1070">AH621</f>
        <v>1</v>
      </c>
      <c r="AI921" s="6" t="str">
        <f t="shared" si="1049"/>
        <v>fightbg1</v>
      </c>
      <c r="AJ921" s="6" t="str">
        <f t="shared" si="1049"/>
        <v>smallback_1</v>
      </c>
      <c r="AK921" s="18">
        <f>[1]导表_副本怪物!G4380</f>
        <v>21620</v>
      </c>
      <c r="AL921" s="5" t="str">
        <f t="shared" si="1050"/>
        <v>map1_1</v>
      </c>
    </row>
    <row r="922" spans="1:38" s="2" customFormat="1" x14ac:dyDescent="0.3">
      <c r="A922" s="6">
        <v>2</v>
      </c>
      <c r="B922" s="6" t="str">
        <f t="shared" si="1039"/>
        <v>3-217</v>
      </c>
      <c r="C922" s="29" t="s">
        <v>291</v>
      </c>
      <c r="D922" s="6" t="s">
        <v>1494</v>
      </c>
      <c r="E922" s="6"/>
      <c r="F922" s="6"/>
      <c r="G922" s="6">
        <v>3</v>
      </c>
      <c r="H922" s="6">
        <v>216</v>
      </c>
      <c r="I922" s="6">
        <f t="shared" ca="1" si="1065"/>
        <v>213180</v>
      </c>
      <c r="J922" s="6">
        <f ca="1">(INT((VLOOKUP(C922*100+10*(G922-1),[1]导表_副本怪物!$B$4:$AK$100000,23,0)*20+(VLOOKUP(C922*100+10*(G922-1),[1]导表_副本怪物!$B$4:$AK$100000,31,0)+VLOOKUP(C922*100+10*(G922-1),[1]导表_副本怪物!$B$4:$AK$100000,32,0)+VLOOKUP(C922*100+10*(G922-1),[1]导表_副本怪物!$B$4:$AK$100000,33,0)+VLOOKUP(C922*100+10*(G922-1),[1]导表_副本怪物!$B$4:$AK$100000,34,0)+VLOOKUP(C922*100+10*(G922-1),[1]导表_副本怪物!$B$4:$AK$100000,35,0))*20)*1000)/1000)</f>
        <v>250800</v>
      </c>
      <c r="K922" s="6"/>
      <c r="L922" s="6"/>
      <c r="M922" s="6">
        <v>1</v>
      </c>
      <c r="N922" s="6">
        <v>1</v>
      </c>
      <c r="O922" s="6"/>
      <c r="P922" s="6">
        <v>0</v>
      </c>
      <c r="Q922" s="6">
        <f t="shared" si="1040"/>
        <v>21720</v>
      </c>
      <c r="R922" s="41">
        <f t="shared" si="1041"/>
        <v>21701</v>
      </c>
      <c r="S922" s="41">
        <v>500</v>
      </c>
      <c r="T922" s="41">
        <f t="shared" si="1042"/>
        <v>21702</v>
      </c>
      <c r="U922" s="41">
        <v>500</v>
      </c>
      <c r="V922" s="41">
        <f t="shared" si="1043"/>
        <v>21703</v>
      </c>
      <c r="W922" s="41">
        <v>500</v>
      </c>
      <c r="X922" s="41">
        <f t="shared" si="1052"/>
        <v>21704</v>
      </c>
      <c r="Y922" s="41">
        <v>500</v>
      </c>
      <c r="Z922" s="41">
        <f t="shared" si="1053"/>
        <v>21705</v>
      </c>
      <c r="AA922" s="41">
        <v>500</v>
      </c>
      <c r="AB922" s="41">
        <f t="shared" si="1054"/>
        <v>21706</v>
      </c>
      <c r="AC922" s="41">
        <v>500</v>
      </c>
      <c r="AD922" s="41">
        <f t="shared" si="1059"/>
        <v>21707</v>
      </c>
      <c r="AE922" s="41">
        <v>1</v>
      </c>
      <c r="AF922" s="6"/>
      <c r="AG922" s="6"/>
      <c r="AH922" s="6">
        <f t="shared" ref="AH922" si="1071">AH622</f>
        <v>1</v>
      </c>
      <c r="AI922" s="6" t="str">
        <f t="shared" si="1049"/>
        <v>fightbg1</v>
      </c>
      <c r="AJ922" s="6" t="str">
        <f t="shared" si="1049"/>
        <v>smallback_1</v>
      </c>
      <c r="AK922" s="18">
        <f>[1]导表_副本怪物!G4381</f>
        <v>21720</v>
      </c>
      <c r="AL922" s="5" t="str">
        <f t="shared" si="1050"/>
        <v>map1_2</v>
      </c>
    </row>
    <row r="923" spans="1:38" s="2" customFormat="1" x14ac:dyDescent="0.3">
      <c r="A923" s="6">
        <v>2</v>
      </c>
      <c r="B923" s="6" t="str">
        <f t="shared" si="1039"/>
        <v>3-218</v>
      </c>
      <c r="C923" s="29" t="s">
        <v>292</v>
      </c>
      <c r="D923" s="6" t="s">
        <v>1495</v>
      </c>
      <c r="E923" s="6"/>
      <c r="F923" s="6"/>
      <c r="G923" s="6">
        <v>3</v>
      </c>
      <c r="H923" s="6">
        <v>217</v>
      </c>
      <c r="I923" s="6">
        <f t="shared" ca="1" si="1065"/>
        <v>217957</v>
      </c>
      <c r="J923" s="6">
        <f ca="1">(INT((VLOOKUP(C923*100+10*(G923-1),[1]导表_副本怪物!$B$4:$AK$100000,23,0)*20+(VLOOKUP(C923*100+10*(G923-1),[1]导表_副本怪物!$B$4:$AK$100000,31,0)+VLOOKUP(C923*100+10*(G923-1),[1]导表_副本怪物!$B$4:$AK$100000,32,0)+VLOOKUP(C923*100+10*(G923-1),[1]导表_副本怪物!$B$4:$AK$100000,33,0)+VLOOKUP(C923*100+10*(G923-1),[1]导表_副本怪物!$B$4:$AK$100000,34,0)+VLOOKUP(C923*100+10*(G923-1),[1]导表_副本怪物!$B$4:$AK$100000,35,0))*20)*1000)/1000)</f>
        <v>256420</v>
      </c>
      <c r="K923" s="6"/>
      <c r="L923" s="6"/>
      <c r="M923" s="6">
        <v>1</v>
      </c>
      <c r="N923" s="6">
        <v>1</v>
      </c>
      <c r="O923" s="6"/>
      <c r="P923" s="6">
        <v>0</v>
      </c>
      <c r="Q923" s="6">
        <f t="shared" si="1040"/>
        <v>21820</v>
      </c>
      <c r="R923" s="41">
        <f t="shared" si="1041"/>
        <v>21801</v>
      </c>
      <c r="S923" s="41">
        <v>500</v>
      </c>
      <c r="T923" s="41">
        <f t="shared" si="1042"/>
        <v>21802</v>
      </c>
      <c r="U923" s="41">
        <v>500</v>
      </c>
      <c r="V923" s="41">
        <f t="shared" si="1043"/>
        <v>21803</v>
      </c>
      <c r="W923" s="41">
        <v>500</v>
      </c>
      <c r="X923" s="41">
        <f t="shared" si="1052"/>
        <v>21804</v>
      </c>
      <c r="Y923" s="41">
        <v>500</v>
      </c>
      <c r="Z923" s="41">
        <f t="shared" si="1053"/>
        <v>21805</v>
      </c>
      <c r="AA923" s="41">
        <v>500</v>
      </c>
      <c r="AB923" s="41">
        <f t="shared" si="1054"/>
        <v>21806</v>
      </c>
      <c r="AC923" s="41">
        <v>500</v>
      </c>
      <c r="AD923" s="41">
        <f t="shared" si="1059"/>
        <v>21807</v>
      </c>
      <c r="AE923" s="41">
        <v>1</v>
      </c>
      <c r="AF923" s="6"/>
      <c r="AG923" s="6"/>
      <c r="AH923" s="6">
        <f t="shared" ref="AH923" si="1072">AH623</f>
        <v>1</v>
      </c>
      <c r="AI923" s="6" t="str">
        <f t="shared" si="1049"/>
        <v>fightbg1</v>
      </c>
      <c r="AJ923" s="6" t="str">
        <f t="shared" si="1049"/>
        <v>smallback_1</v>
      </c>
      <c r="AK923" s="18">
        <f>[1]导表_副本怪物!G4382</f>
        <v>21820</v>
      </c>
      <c r="AL923" s="5" t="str">
        <f t="shared" si="1050"/>
        <v>map1_3</v>
      </c>
    </row>
    <row r="924" spans="1:38" s="2" customFormat="1" x14ac:dyDescent="0.3">
      <c r="A924" s="6">
        <v>2</v>
      </c>
      <c r="B924" s="6" t="str">
        <f t="shared" si="1039"/>
        <v>3-219</v>
      </c>
      <c r="C924" s="29" t="s">
        <v>293</v>
      </c>
      <c r="D924" s="6" t="s">
        <v>1496</v>
      </c>
      <c r="E924" s="6"/>
      <c r="F924" s="6"/>
      <c r="G924" s="6">
        <v>3</v>
      </c>
      <c r="H924" s="6">
        <v>218</v>
      </c>
      <c r="I924" s="6">
        <f t="shared" ca="1" si="1065"/>
        <v>222717</v>
      </c>
      <c r="J924" s="6">
        <f ca="1">(INT((VLOOKUP(C924*100+10*(G924-1),[1]导表_副本怪物!$B$4:$AK$100000,23,0)*20+(VLOOKUP(C924*100+10*(G924-1),[1]导表_副本怪物!$B$4:$AK$100000,31,0)+VLOOKUP(C924*100+10*(G924-1),[1]导表_副本怪物!$B$4:$AK$100000,32,0)+VLOOKUP(C924*100+10*(G924-1),[1]导表_副本怪物!$B$4:$AK$100000,33,0)+VLOOKUP(C924*100+10*(G924-1),[1]导表_副本怪物!$B$4:$AK$100000,34,0)+VLOOKUP(C924*100+10*(G924-1),[1]导表_副本怪物!$B$4:$AK$100000,35,0))*20)*1000)/1000)</f>
        <v>262020</v>
      </c>
      <c r="K924" s="6"/>
      <c r="L924" s="6"/>
      <c r="M924" s="6">
        <v>1</v>
      </c>
      <c r="N924" s="12">
        <v>1</v>
      </c>
      <c r="O924" s="12"/>
      <c r="P924" s="6">
        <v>0</v>
      </c>
      <c r="Q924" s="6">
        <f t="shared" si="1040"/>
        <v>21920</v>
      </c>
      <c r="R924" s="41">
        <f t="shared" si="1041"/>
        <v>21901</v>
      </c>
      <c r="S924" s="41">
        <v>500</v>
      </c>
      <c r="T924" s="41">
        <f t="shared" si="1042"/>
        <v>21902</v>
      </c>
      <c r="U924" s="41">
        <v>500</v>
      </c>
      <c r="V924" s="41">
        <f t="shared" si="1043"/>
        <v>21903</v>
      </c>
      <c r="W924" s="41">
        <v>500</v>
      </c>
      <c r="X924" s="41">
        <f t="shared" si="1052"/>
        <v>21904</v>
      </c>
      <c r="Y924" s="41">
        <v>500</v>
      </c>
      <c r="Z924" s="41">
        <f t="shared" si="1053"/>
        <v>21905</v>
      </c>
      <c r="AA924" s="41">
        <v>500</v>
      </c>
      <c r="AB924" s="41">
        <f t="shared" si="1054"/>
        <v>21906</v>
      </c>
      <c r="AC924" s="41">
        <v>500</v>
      </c>
      <c r="AD924" s="41">
        <f t="shared" si="1059"/>
        <v>21907</v>
      </c>
      <c r="AE924" s="41">
        <v>1</v>
      </c>
      <c r="AF924" s="6"/>
      <c r="AG924" s="6"/>
      <c r="AH924" s="6">
        <f t="shared" ref="AH924" si="1073">AH624</f>
        <v>1</v>
      </c>
      <c r="AI924" s="6" t="str">
        <f t="shared" si="1049"/>
        <v>fightbg1</v>
      </c>
      <c r="AJ924" s="6" t="str">
        <f t="shared" si="1049"/>
        <v>smallback_1</v>
      </c>
      <c r="AK924" s="18">
        <f>[1]导表_副本怪物!G4383</f>
        <v>21920</v>
      </c>
      <c r="AL924" s="5" t="str">
        <f t="shared" si="1050"/>
        <v>map1_4</v>
      </c>
    </row>
    <row r="925" spans="1:38" s="2" customFormat="1" x14ac:dyDescent="0.3">
      <c r="A925" s="6">
        <v>2</v>
      </c>
      <c r="B925" s="11" t="str">
        <f t="shared" si="1039"/>
        <v>3-220</v>
      </c>
      <c r="C925" s="29" t="s">
        <v>294</v>
      </c>
      <c r="D925" s="6" t="s">
        <v>1497</v>
      </c>
      <c r="E925" s="6"/>
      <c r="F925" s="6"/>
      <c r="G925" s="11">
        <v>3</v>
      </c>
      <c r="H925" s="6">
        <v>219</v>
      </c>
      <c r="I925" s="6">
        <f t="shared" ca="1" si="1065"/>
        <v>252943</v>
      </c>
      <c r="J925" s="6">
        <f ca="1">(INT((VLOOKUP(C925*100+10*(G925-1),[1]导表_副本怪物!$B$4:$AK$100000,23,0)*20+(VLOOKUP(C925*100+10*(G925-1),[1]导表_副本怪物!$B$4:$AK$100000,31,0)+VLOOKUP(C925*100+10*(G925-1),[1]导表_副本怪物!$B$4:$AK$100000,32,0)+VLOOKUP(C925*100+10*(G925-1),[1]导表_副本怪物!$B$4:$AK$100000,33,0)+VLOOKUP(C925*100+10*(G925-1),[1]导表_副本怪物!$B$4:$AK$100000,34,0)+VLOOKUP(C925*100+10*(G925-1),[1]导表_副本怪物!$B$4:$AK$100000,35,0))*20)*1000)/1000)</f>
        <v>297580</v>
      </c>
      <c r="K925" s="6"/>
      <c r="L925" s="6"/>
      <c r="M925" s="6">
        <v>1</v>
      </c>
      <c r="N925" s="6">
        <v>1</v>
      </c>
      <c r="O925" s="6"/>
      <c r="P925" s="6">
        <v>0</v>
      </c>
      <c r="Q925" s="6">
        <f t="shared" si="1040"/>
        <v>22020</v>
      </c>
      <c r="R925" s="41">
        <f t="shared" si="1041"/>
        <v>22001</v>
      </c>
      <c r="S925" s="41">
        <v>500</v>
      </c>
      <c r="T925" s="41">
        <f t="shared" si="1042"/>
        <v>22002</v>
      </c>
      <c r="U925" s="41">
        <v>500</v>
      </c>
      <c r="V925" s="41">
        <f t="shared" si="1043"/>
        <v>22003</v>
      </c>
      <c r="W925" s="41">
        <v>500</v>
      </c>
      <c r="X925" s="41">
        <f t="shared" si="1052"/>
        <v>22004</v>
      </c>
      <c r="Y925" s="41">
        <v>500</v>
      </c>
      <c r="Z925" s="41">
        <f t="shared" si="1053"/>
        <v>22005</v>
      </c>
      <c r="AA925" s="41">
        <v>500</v>
      </c>
      <c r="AB925" s="41">
        <f t="shared" si="1054"/>
        <v>22006</v>
      </c>
      <c r="AC925" s="41">
        <v>500</v>
      </c>
      <c r="AD925" s="41">
        <f t="shared" si="1059"/>
        <v>22007</v>
      </c>
      <c r="AE925" s="41">
        <v>1</v>
      </c>
      <c r="AF925" s="6"/>
      <c r="AG925" s="6"/>
      <c r="AH925" s="6">
        <f t="shared" ref="AH925" si="1074">AH625</f>
        <v>1</v>
      </c>
      <c r="AI925" s="6" t="str">
        <f t="shared" si="1049"/>
        <v>fightbg1</v>
      </c>
      <c r="AJ925" s="6" t="str">
        <f t="shared" si="1049"/>
        <v>smallback_1</v>
      </c>
      <c r="AK925" s="18">
        <f>[1]导表_副本怪物!G4384</f>
        <v>22020</v>
      </c>
      <c r="AL925" s="5" t="str">
        <f t="shared" si="1050"/>
        <v>map1_5</v>
      </c>
    </row>
    <row r="926" spans="1:38" s="2" customFormat="1" x14ac:dyDescent="0.3">
      <c r="A926" s="6">
        <v>2</v>
      </c>
      <c r="B926" s="6" t="str">
        <f t="shared" si="1039"/>
        <v>3-221</v>
      </c>
      <c r="C926" s="29" t="s">
        <v>295</v>
      </c>
      <c r="D926" s="6" t="s">
        <v>1498</v>
      </c>
      <c r="E926" s="6"/>
      <c r="F926" s="6"/>
      <c r="G926" s="6">
        <v>3</v>
      </c>
      <c r="H926" s="6">
        <v>220</v>
      </c>
      <c r="I926" s="6">
        <f t="shared" ca="1" si="1065"/>
        <v>231625</v>
      </c>
      <c r="J926" s="6">
        <f ca="1">(INT((VLOOKUP(C926*100+10*(G926-1),[1]导表_副本怪物!$B$4:$AK$100000,23,0)*20+(VLOOKUP(C926*100+10*(G926-1),[1]导表_副本怪物!$B$4:$AK$100000,31,0)+VLOOKUP(C926*100+10*(G926-1),[1]导表_副本怪物!$B$4:$AK$100000,32,0)+VLOOKUP(C926*100+10*(G926-1),[1]导表_副本怪物!$B$4:$AK$100000,33,0)+VLOOKUP(C926*100+10*(G926-1),[1]导表_副本怪物!$B$4:$AK$100000,34,0)+VLOOKUP(C926*100+10*(G926-1),[1]导表_副本怪物!$B$4:$AK$100000,35,0))*20)*1000)/1000)</f>
        <v>272500</v>
      </c>
      <c r="K926" s="12" t="s">
        <v>2121</v>
      </c>
      <c r="L926" s="12" t="s">
        <v>66</v>
      </c>
      <c r="M926" s="6">
        <v>1</v>
      </c>
      <c r="N926" s="6">
        <v>1</v>
      </c>
      <c r="O926" s="6"/>
      <c r="P926" s="6">
        <v>0</v>
      </c>
      <c r="Q926" s="6">
        <f t="shared" si="1040"/>
        <v>22120</v>
      </c>
      <c r="R926" s="41">
        <f t="shared" si="1041"/>
        <v>22101</v>
      </c>
      <c r="S926" s="41">
        <v>500</v>
      </c>
      <c r="T926" s="41">
        <f t="shared" si="1042"/>
        <v>22102</v>
      </c>
      <c r="U926" s="41">
        <v>500</v>
      </c>
      <c r="V926" s="41">
        <f t="shared" si="1043"/>
        <v>22103</v>
      </c>
      <c r="W926" s="41">
        <v>500</v>
      </c>
      <c r="X926" s="41">
        <f t="shared" si="1052"/>
        <v>22104</v>
      </c>
      <c r="Y926" s="41">
        <v>500</v>
      </c>
      <c r="Z926" s="41">
        <f t="shared" si="1053"/>
        <v>22105</v>
      </c>
      <c r="AA926" s="41">
        <v>500</v>
      </c>
      <c r="AB926" s="41">
        <f t="shared" si="1054"/>
        <v>22106</v>
      </c>
      <c r="AC926" s="41">
        <v>500</v>
      </c>
      <c r="AD926" s="41">
        <f t="shared" si="1059"/>
        <v>22107</v>
      </c>
      <c r="AE926" s="41">
        <v>1</v>
      </c>
      <c r="AF926" s="6"/>
      <c r="AG926" s="6"/>
      <c r="AH926" s="6">
        <f t="shared" ref="AH926" si="1075">AH626</f>
        <v>10</v>
      </c>
      <c r="AI926" s="6" t="str">
        <f t="shared" ref="AI926:AJ945" si="1076">AI626</f>
        <v>fightbg10</v>
      </c>
      <c r="AJ926" s="6" t="str">
        <f t="shared" si="1076"/>
        <v>smallback_10</v>
      </c>
      <c r="AK926" s="18">
        <f>[1]导表_副本怪物!G4385</f>
        <v>22120</v>
      </c>
      <c r="AL926" s="5" t="str">
        <f t="shared" si="1050"/>
        <v>map10_1</v>
      </c>
    </row>
    <row r="927" spans="1:38" s="2" customFormat="1" x14ac:dyDescent="0.3">
      <c r="A927" s="6">
        <v>2</v>
      </c>
      <c r="B927" s="6" t="str">
        <f t="shared" si="1039"/>
        <v>3-222</v>
      </c>
      <c r="C927" s="29" t="s">
        <v>296</v>
      </c>
      <c r="D927" s="6" t="s">
        <v>1499</v>
      </c>
      <c r="E927" s="6"/>
      <c r="F927" s="6"/>
      <c r="G927" s="6">
        <v>3</v>
      </c>
      <c r="H927" s="6">
        <v>221</v>
      </c>
      <c r="I927" s="6">
        <f t="shared" ca="1" si="1065"/>
        <v>236980</v>
      </c>
      <c r="J927" s="6">
        <f ca="1">(INT((VLOOKUP(C927*100+10*(G927-1),[1]导表_副本怪物!$B$4:$AK$100000,23,0)*20+(VLOOKUP(C927*100+10*(G927-1),[1]导表_副本怪物!$B$4:$AK$100000,31,0)+VLOOKUP(C927*100+10*(G927-1),[1]导表_副本怪物!$B$4:$AK$100000,32,0)+VLOOKUP(C927*100+10*(G927-1),[1]导表_副本怪物!$B$4:$AK$100000,33,0)+VLOOKUP(C927*100+10*(G927-1),[1]导表_副本怪物!$B$4:$AK$100000,34,0)+VLOOKUP(C927*100+10*(G927-1),[1]导表_副本怪物!$B$4:$AK$100000,35,0))*20)*1000)/1000)</f>
        <v>278800</v>
      </c>
      <c r="K927" s="6"/>
      <c r="L927" s="6"/>
      <c r="M927" s="6">
        <v>1</v>
      </c>
      <c r="N927" s="12">
        <v>1</v>
      </c>
      <c r="O927" s="12"/>
      <c r="P927" s="6">
        <v>0</v>
      </c>
      <c r="Q927" s="6">
        <f t="shared" si="1040"/>
        <v>22220</v>
      </c>
      <c r="R927" s="41">
        <f t="shared" si="1041"/>
        <v>22201</v>
      </c>
      <c r="S927" s="41">
        <v>500</v>
      </c>
      <c r="T927" s="41">
        <f t="shared" si="1042"/>
        <v>22202</v>
      </c>
      <c r="U927" s="41">
        <v>500</v>
      </c>
      <c r="V927" s="41">
        <f t="shared" si="1043"/>
        <v>22203</v>
      </c>
      <c r="W927" s="41">
        <v>500</v>
      </c>
      <c r="X927" s="41">
        <f t="shared" si="1052"/>
        <v>22204</v>
      </c>
      <c r="Y927" s="41">
        <v>500</v>
      </c>
      <c r="Z927" s="41">
        <f t="shared" si="1053"/>
        <v>22205</v>
      </c>
      <c r="AA927" s="41">
        <v>500</v>
      </c>
      <c r="AB927" s="41">
        <f t="shared" si="1054"/>
        <v>22206</v>
      </c>
      <c r="AC927" s="41">
        <v>500</v>
      </c>
      <c r="AD927" s="41">
        <f t="shared" si="1059"/>
        <v>22207</v>
      </c>
      <c r="AE927" s="41">
        <v>1</v>
      </c>
      <c r="AF927" s="6"/>
      <c r="AG927" s="6"/>
      <c r="AH927" s="6">
        <f t="shared" ref="AH927" si="1077">AH627</f>
        <v>10</v>
      </c>
      <c r="AI927" s="6" t="str">
        <f t="shared" si="1076"/>
        <v>fightbg10</v>
      </c>
      <c r="AJ927" s="6" t="str">
        <f t="shared" si="1076"/>
        <v>smallback_10</v>
      </c>
      <c r="AK927" s="18">
        <f>[1]导表_副本怪物!G4386</f>
        <v>22220</v>
      </c>
      <c r="AL927" s="5" t="str">
        <f t="shared" si="1050"/>
        <v>map10_2</v>
      </c>
    </row>
    <row r="928" spans="1:38" s="2" customFormat="1" x14ac:dyDescent="0.3">
      <c r="A928" s="6">
        <v>2</v>
      </c>
      <c r="B928" s="6" t="str">
        <f t="shared" si="1039"/>
        <v>3-223</v>
      </c>
      <c r="C928" s="29" t="s">
        <v>297</v>
      </c>
      <c r="D928" s="6" t="s">
        <v>1500</v>
      </c>
      <c r="E928" s="6"/>
      <c r="F928" s="6"/>
      <c r="G928" s="6">
        <v>3</v>
      </c>
      <c r="H928" s="6">
        <v>222</v>
      </c>
      <c r="I928" s="6">
        <f t="shared" ca="1" si="1065"/>
        <v>242318</v>
      </c>
      <c r="J928" s="6">
        <f ca="1">(INT((VLOOKUP(C928*100+10*(G928-1),[1]导表_副本怪物!$B$4:$AK$100000,23,0)*20+(VLOOKUP(C928*100+10*(G928-1),[1]导表_副本怪物!$B$4:$AK$100000,31,0)+VLOOKUP(C928*100+10*(G928-1),[1]导表_副本怪物!$B$4:$AK$100000,32,0)+VLOOKUP(C928*100+10*(G928-1),[1]导表_副本怪物!$B$4:$AK$100000,33,0)+VLOOKUP(C928*100+10*(G928-1),[1]导表_副本怪物!$B$4:$AK$100000,34,0)+VLOOKUP(C928*100+10*(G928-1),[1]导表_副本怪物!$B$4:$AK$100000,35,0))*20)*1000)/1000)</f>
        <v>285080</v>
      </c>
      <c r="K928" s="6"/>
      <c r="L928" s="6"/>
      <c r="M928" s="6">
        <v>1</v>
      </c>
      <c r="N928" s="6">
        <v>1</v>
      </c>
      <c r="O928" s="6"/>
      <c r="P928" s="6">
        <v>0</v>
      </c>
      <c r="Q928" s="6">
        <f t="shared" si="1040"/>
        <v>22320</v>
      </c>
      <c r="R928" s="41">
        <f t="shared" si="1041"/>
        <v>22301</v>
      </c>
      <c r="S928" s="41">
        <v>500</v>
      </c>
      <c r="T928" s="41">
        <f t="shared" si="1042"/>
        <v>22302</v>
      </c>
      <c r="U928" s="41">
        <v>500</v>
      </c>
      <c r="V928" s="41">
        <f t="shared" si="1043"/>
        <v>22303</v>
      </c>
      <c r="W928" s="41">
        <v>500</v>
      </c>
      <c r="X928" s="41">
        <f t="shared" si="1052"/>
        <v>22304</v>
      </c>
      <c r="Y928" s="41">
        <v>500</v>
      </c>
      <c r="Z928" s="41">
        <f t="shared" si="1053"/>
        <v>22305</v>
      </c>
      <c r="AA928" s="41">
        <v>500</v>
      </c>
      <c r="AB928" s="41">
        <f t="shared" si="1054"/>
        <v>22306</v>
      </c>
      <c r="AC928" s="41">
        <v>500</v>
      </c>
      <c r="AD928" s="41">
        <f t="shared" si="1059"/>
        <v>22307</v>
      </c>
      <c r="AE928" s="41">
        <v>1</v>
      </c>
      <c r="AF928" s="6"/>
      <c r="AG928" s="6"/>
      <c r="AH928" s="6">
        <f t="shared" ref="AH928" si="1078">AH628</f>
        <v>10</v>
      </c>
      <c r="AI928" s="6" t="str">
        <f t="shared" si="1076"/>
        <v>fightbg10</v>
      </c>
      <c r="AJ928" s="6" t="str">
        <f t="shared" si="1076"/>
        <v>smallback_10</v>
      </c>
      <c r="AK928" s="18">
        <f>[1]导表_副本怪物!G4387</f>
        <v>22320</v>
      </c>
      <c r="AL928" s="5" t="str">
        <f t="shared" si="1050"/>
        <v>map10_3</v>
      </c>
    </row>
    <row r="929" spans="1:38" s="2" customFormat="1" x14ac:dyDescent="0.3">
      <c r="A929" s="6">
        <v>2</v>
      </c>
      <c r="B929" s="6" t="str">
        <f t="shared" si="1039"/>
        <v>3-224</v>
      </c>
      <c r="C929" s="29" t="s">
        <v>298</v>
      </c>
      <c r="D929" s="6" t="s">
        <v>1501</v>
      </c>
      <c r="E929" s="6"/>
      <c r="F929" s="6"/>
      <c r="G929" s="6">
        <v>3</v>
      </c>
      <c r="H929" s="6">
        <v>223</v>
      </c>
      <c r="I929" s="6">
        <f t="shared" ca="1" si="1065"/>
        <v>247639</v>
      </c>
      <c r="J929" s="6">
        <f ca="1">(INT((VLOOKUP(C929*100+10*(G929-1),[1]导表_副本怪物!$B$4:$AK$100000,23,0)*20+(VLOOKUP(C929*100+10*(G929-1),[1]导表_副本怪物!$B$4:$AK$100000,31,0)+VLOOKUP(C929*100+10*(G929-1),[1]导表_副本怪物!$B$4:$AK$100000,32,0)+VLOOKUP(C929*100+10*(G929-1),[1]导表_副本怪物!$B$4:$AK$100000,33,0)+VLOOKUP(C929*100+10*(G929-1),[1]导表_副本怪物!$B$4:$AK$100000,34,0)+VLOOKUP(C929*100+10*(G929-1),[1]导表_副本怪物!$B$4:$AK$100000,35,0))*20)*1000)/1000)</f>
        <v>291340</v>
      </c>
      <c r="K929" s="6"/>
      <c r="L929" s="6"/>
      <c r="M929" s="6">
        <v>1</v>
      </c>
      <c r="N929" s="6">
        <v>1</v>
      </c>
      <c r="O929" s="6"/>
      <c r="P929" s="6">
        <v>0</v>
      </c>
      <c r="Q929" s="6">
        <f t="shared" si="1040"/>
        <v>22420</v>
      </c>
      <c r="R929" s="41">
        <f t="shared" si="1041"/>
        <v>22401</v>
      </c>
      <c r="S929" s="41">
        <v>500</v>
      </c>
      <c r="T929" s="41">
        <f t="shared" si="1042"/>
        <v>22402</v>
      </c>
      <c r="U929" s="41">
        <v>500</v>
      </c>
      <c r="V929" s="41">
        <f t="shared" si="1043"/>
        <v>22403</v>
      </c>
      <c r="W929" s="41">
        <v>500</v>
      </c>
      <c r="X929" s="41">
        <f t="shared" si="1052"/>
        <v>22404</v>
      </c>
      <c r="Y929" s="41">
        <v>500</v>
      </c>
      <c r="Z929" s="41">
        <f t="shared" si="1053"/>
        <v>22405</v>
      </c>
      <c r="AA929" s="41">
        <v>500</v>
      </c>
      <c r="AB929" s="41">
        <f t="shared" si="1054"/>
        <v>22406</v>
      </c>
      <c r="AC929" s="41">
        <v>500</v>
      </c>
      <c r="AD929" s="41">
        <f t="shared" si="1059"/>
        <v>22407</v>
      </c>
      <c r="AE929" s="41">
        <v>1</v>
      </c>
      <c r="AF929" s="6"/>
      <c r="AG929" s="6"/>
      <c r="AH929" s="6">
        <f t="shared" ref="AH929" si="1079">AH629</f>
        <v>10</v>
      </c>
      <c r="AI929" s="6" t="str">
        <f t="shared" si="1076"/>
        <v>fightbg10</v>
      </c>
      <c r="AJ929" s="6" t="str">
        <f t="shared" si="1076"/>
        <v>smallback_10</v>
      </c>
      <c r="AK929" s="18">
        <f>[1]导表_副本怪物!G4388</f>
        <v>22420</v>
      </c>
      <c r="AL929" s="5" t="str">
        <f t="shared" si="1050"/>
        <v>map10_4</v>
      </c>
    </row>
    <row r="930" spans="1:38" s="2" customFormat="1" x14ac:dyDescent="0.3">
      <c r="A930" s="6">
        <v>2</v>
      </c>
      <c r="B930" s="11" t="str">
        <f t="shared" si="1039"/>
        <v>3-225</v>
      </c>
      <c r="C930" s="29" t="s">
        <v>299</v>
      </c>
      <c r="D930" s="6" t="s">
        <v>1502</v>
      </c>
      <c r="E930" s="6"/>
      <c r="F930" s="6"/>
      <c r="G930" s="11">
        <v>3</v>
      </c>
      <c r="H930" s="6">
        <v>224</v>
      </c>
      <c r="I930" s="6">
        <f t="shared" ca="1" si="1065"/>
        <v>280483</v>
      </c>
      <c r="J930" s="6">
        <f ca="1">(INT((VLOOKUP(C930*100+10*(G930-1),[1]导表_副本怪物!$B$4:$AK$100000,23,0)*20+(VLOOKUP(C930*100+10*(G930-1),[1]导表_副本怪物!$B$4:$AK$100000,31,0)+VLOOKUP(C930*100+10*(G930-1),[1]导表_副本怪物!$B$4:$AK$100000,32,0)+VLOOKUP(C930*100+10*(G930-1),[1]导表_副本怪物!$B$4:$AK$100000,33,0)+VLOOKUP(C930*100+10*(G930-1),[1]导表_副本怪物!$B$4:$AK$100000,34,0)+VLOOKUP(C930*100+10*(G930-1),[1]导表_副本怪物!$B$4:$AK$100000,35,0))*20)*1000)/1000)</f>
        <v>329980</v>
      </c>
      <c r="K930" s="6"/>
      <c r="L930" s="6"/>
      <c r="M930" s="6">
        <v>1</v>
      </c>
      <c r="N930" s="12">
        <v>1</v>
      </c>
      <c r="O930" s="12"/>
      <c r="P930" s="6">
        <v>0</v>
      </c>
      <c r="Q930" s="6">
        <f t="shared" si="1040"/>
        <v>22520</v>
      </c>
      <c r="R930" s="41">
        <f t="shared" si="1041"/>
        <v>22501</v>
      </c>
      <c r="S930" s="41">
        <v>500</v>
      </c>
      <c r="T930" s="41">
        <f t="shared" si="1042"/>
        <v>22502</v>
      </c>
      <c r="U930" s="41">
        <v>500</v>
      </c>
      <c r="V930" s="41">
        <f t="shared" si="1043"/>
        <v>22503</v>
      </c>
      <c r="W930" s="41">
        <v>500</v>
      </c>
      <c r="X930" s="41">
        <f t="shared" si="1052"/>
        <v>22504</v>
      </c>
      <c r="Y930" s="41">
        <v>500</v>
      </c>
      <c r="Z930" s="41">
        <f t="shared" si="1053"/>
        <v>22505</v>
      </c>
      <c r="AA930" s="41">
        <v>500</v>
      </c>
      <c r="AB930" s="41">
        <f t="shared" si="1054"/>
        <v>22506</v>
      </c>
      <c r="AC930" s="41">
        <v>500</v>
      </c>
      <c r="AD930" s="41">
        <f t="shared" si="1059"/>
        <v>22507</v>
      </c>
      <c r="AE930" s="41">
        <v>1</v>
      </c>
      <c r="AF930" s="6"/>
      <c r="AG930" s="6"/>
      <c r="AH930" s="6">
        <f t="shared" ref="AH930" si="1080">AH630</f>
        <v>10</v>
      </c>
      <c r="AI930" s="6" t="str">
        <f t="shared" si="1076"/>
        <v>fightbg10</v>
      </c>
      <c r="AJ930" s="6" t="str">
        <f t="shared" si="1076"/>
        <v>smallback_10</v>
      </c>
      <c r="AK930" s="18">
        <f>[1]导表_副本怪物!G4389</f>
        <v>22520</v>
      </c>
      <c r="AL930" s="5" t="str">
        <f t="shared" si="1050"/>
        <v>map10_5</v>
      </c>
    </row>
    <row r="931" spans="1:38" s="2" customFormat="1" x14ac:dyDescent="0.3">
      <c r="A931" s="6">
        <v>2</v>
      </c>
      <c r="B931" s="6" t="str">
        <f t="shared" si="1039"/>
        <v>3-226</v>
      </c>
      <c r="C931" s="29" t="s">
        <v>300</v>
      </c>
      <c r="D931" s="6" t="s">
        <v>1503</v>
      </c>
      <c r="E931" s="6"/>
      <c r="F931" s="6"/>
      <c r="G931" s="6">
        <v>3</v>
      </c>
      <c r="H931" s="6">
        <v>225</v>
      </c>
      <c r="I931" s="6">
        <f t="shared" ca="1" si="1065"/>
        <v>256802</v>
      </c>
      <c r="J931" s="6">
        <f ca="1">(INT((VLOOKUP(C931*100+10*(G931-1),[1]导表_副本怪物!$B$4:$AK$100000,23,0)*20+(VLOOKUP(C931*100+10*(G931-1),[1]导表_副本怪物!$B$4:$AK$100000,31,0)+VLOOKUP(C931*100+10*(G931-1),[1]导表_副本怪物!$B$4:$AK$100000,32,0)+VLOOKUP(C931*100+10*(G931-1),[1]导表_副本怪物!$B$4:$AK$100000,33,0)+VLOOKUP(C931*100+10*(G931-1),[1]导表_副本怪物!$B$4:$AK$100000,34,0)+VLOOKUP(C931*100+10*(G931-1),[1]导表_副本怪物!$B$4:$AK$100000,35,0))*20)*1000)/1000)</f>
        <v>302120</v>
      </c>
      <c r="K931" s="12" t="s">
        <v>2122</v>
      </c>
      <c r="L931" s="12" t="s">
        <v>66</v>
      </c>
      <c r="M931" s="6">
        <v>1</v>
      </c>
      <c r="N931" s="6">
        <v>1</v>
      </c>
      <c r="O931" s="6"/>
      <c r="P931" s="6">
        <v>0</v>
      </c>
      <c r="Q931" s="6">
        <f t="shared" si="1040"/>
        <v>22620</v>
      </c>
      <c r="R931" s="41">
        <f t="shared" si="1041"/>
        <v>22601</v>
      </c>
      <c r="S931" s="41">
        <v>500</v>
      </c>
      <c r="T931" s="41">
        <f t="shared" si="1042"/>
        <v>22602</v>
      </c>
      <c r="U931" s="41">
        <v>500</v>
      </c>
      <c r="V931" s="41">
        <f t="shared" si="1043"/>
        <v>22603</v>
      </c>
      <c r="W931" s="41">
        <v>500</v>
      </c>
      <c r="X931" s="41">
        <f t="shared" si="1052"/>
        <v>22604</v>
      </c>
      <c r="Y931" s="41">
        <v>500</v>
      </c>
      <c r="Z931" s="41">
        <f t="shared" si="1053"/>
        <v>22605</v>
      </c>
      <c r="AA931" s="41">
        <v>500</v>
      </c>
      <c r="AB931" s="41">
        <f t="shared" si="1054"/>
        <v>22606</v>
      </c>
      <c r="AC931" s="41">
        <v>500</v>
      </c>
      <c r="AD931" s="41">
        <f t="shared" si="1059"/>
        <v>22607</v>
      </c>
      <c r="AE931" s="41">
        <v>1</v>
      </c>
      <c r="AF931" s="6"/>
      <c r="AG931" s="6"/>
      <c r="AH931" s="6">
        <f t="shared" ref="AH931" si="1081">AH631</f>
        <v>10</v>
      </c>
      <c r="AI931" s="6" t="str">
        <f t="shared" si="1076"/>
        <v>fightbg10</v>
      </c>
      <c r="AJ931" s="6" t="str">
        <f t="shared" si="1076"/>
        <v>smallback_10</v>
      </c>
      <c r="AK931" s="18">
        <f>[1]导表_副本怪物!G4390</f>
        <v>22620</v>
      </c>
      <c r="AL931" s="5" t="str">
        <f t="shared" si="1050"/>
        <v>map10_1</v>
      </c>
    </row>
    <row r="932" spans="1:38" s="2" customFormat="1" x14ac:dyDescent="0.3">
      <c r="A932" s="6">
        <v>2</v>
      </c>
      <c r="B932" s="6" t="str">
        <f t="shared" si="1039"/>
        <v>3-227</v>
      </c>
      <c r="C932" s="29" t="s">
        <v>301</v>
      </c>
      <c r="D932" s="6" t="s">
        <v>1504</v>
      </c>
      <c r="E932" s="6"/>
      <c r="F932" s="6"/>
      <c r="G932" s="6">
        <v>3</v>
      </c>
      <c r="H932" s="6">
        <v>226</v>
      </c>
      <c r="I932" s="6">
        <f t="shared" ca="1" si="1065"/>
        <v>262701</v>
      </c>
      <c r="J932" s="6">
        <f ca="1">(INT((VLOOKUP(C932*100+10*(G932-1),[1]导表_副本怪物!$B$4:$AK$100000,23,0)*20+(VLOOKUP(C932*100+10*(G932-1),[1]导表_副本怪物!$B$4:$AK$100000,31,0)+VLOOKUP(C932*100+10*(G932-1),[1]导表_副本怪物!$B$4:$AK$100000,32,0)+VLOOKUP(C932*100+10*(G932-1),[1]导表_副本怪物!$B$4:$AK$100000,33,0)+VLOOKUP(C932*100+10*(G932-1),[1]导表_副本怪物!$B$4:$AK$100000,34,0)+VLOOKUP(C932*100+10*(G932-1),[1]导表_副本怪物!$B$4:$AK$100000,35,0))*20)*1000)/1000)</f>
        <v>309060</v>
      </c>
      <c r="K932" s="6"/>
      <c r="L932" s="6"/>
      <c r="M932" s="6">
        <v>1</v>
      </c>
      <c r="N932" s="6">
        <v>1</v>
      </c>
      <c r="O932" s="6"/>
      <c r="P932" s="6">
        <v>0</v>
      </c>
      <c r="Q932" s="6">
        <f t="shared" si="1040"/>
        <v>22720</v>
      </c>
      <c r="R932" s="41">
        <f t="shared" si="1041"/>
        <v>22701</v>
      </c>
      <c r="S932" s="41">
        <v>500</v>
      </c>
      <c r="T932" s="41">
        <f t="shared" si="1042"/>
        <v>22702</v>
      </c>
      <c r="U932" s="41">
        <v>500</v>
      </c>
      <c r="V932" s="41">
        <f t="shared" si="1043"/>
        <v>22703</v>
      </c>
      <c r="W932" s="41">
        <v>500</v>
      </c>
      <c r="X932" s="41">
        <f t="shared" si="1052"/>
        <v>22704</v>
      </c>
      <c r="Y932" s="41">
        <v>500</v>
      </c>
      <c r="Z932" s="41">
        <f t="shared" si="1053"/>
        <v>22705</v>
      </c>
      <c r="AA932" s="41">
        <v>500</v>
      </c>
      <c r="AB932" s="41">
        <f t="shared" si="1054"/>
        <v>22706</v>
      </c>
      <c r="AC932" s="41">
        <v>500</v>
      </c>
      <c r="AD932" s="41">
        <f t="shared" si="1059"/>
        <v>22707</v>
      </c>
      <c r="AE932" s="41">
        <v>1</v>
      </c>
      <c r="AF932" s="6"/>
      <c r="AG932" s="6"/>
      <c r="AH932" s="6">
        <f t="shared" ref="AH932" si="1082">AH632</f>
        <v>10</v>
      </c>
      <c r="AI932" s="6" t="str">
        <f t="shared" si="1076"/>
        <v>fightbg10</v>
      </c>
      <c r="AJ932" s="6" t="str">
        <f t="shared" si="1076"/>
        <v>smallback_10</v>
      </c>
      <c r="AK932" s="18">
        <f>[1]导表_副本怪物!G4391</f>
        <v>22720</v>
      </c>
      <c r="AL932" s="5" t="str">
        <f t="shared" si="1050"/>
        <v>map10_2</v>
      </c>
    </row>
    <row r="933" spans="1:38" s="2" customFormat="1" x14ac:dyDescent="0.3">
      <c r="A933" s="6">
        <v>2</v>
      </c>
      <c r="B933" s="6" t="str">
        <f t="shared" si="1039"/>
        <v>3-228</v>
      </c>
      <c r="C933" s="29" t="s">
        <v>302</v>
      </c>
      <c r="D933" s="6" t="s">
        <v>1505</v>
      </c>
      <c r="E933" s="6"/>
      <c r="F933" s="6"/>
      <c r="G933" s="6">
        <v>3</v>
      </c>
      <c r="H933" s="6">
        <v>227</v>
      </c>
      <c r="I933" s="6">
        <f t="shared" ca="1" si="1065"/>
        <v>268668</v>
      </c>
      <c r="J933" s="6">
        <f ca="1">(INT((VLOOKUP(C933*100+10*(G933-1),[1]导表_副本怪物!$B$4:$AK$100000,23,0)*20+(VLOOKUP(C933*100+10*(G933-1),[1]导表_副本怪物!$B$4:$AK$100000,31,0)+VLOOKUP(C933*100+10*(G933-1),[1]导表_副本怪物!$B$4:$AK$100000,32,0)+VLOOKUP(C933*100+10*(G933-1),[1]导表_副本怪物!$B$4:$AK$100000,33,0)+VLOOKUP(C933*100+10*(G933-1),[1]导表_副本怪物!$B$4:$AK$100000,34,0)+VLOOKUP(C933*100+10*(G933-1),[1]导表_副本怪物!$B$4:$AK$100000,35,0))*20)*1000)/1000)</f>
        <v>316080</v>
      </c>
      <c r="K933" s="6"/>
      <c r="L933" s="6"/>
      <c r="M933" s="6">
        <v>1</v>
      </c>
      <c r="N933" s="12">
        <v>1</v>
      </c>
      <c r="O933" s="12"/>
      <c r="P933" s="6">
        <v>0</v>
      </c>
      <c r="Q933" s="6">
        <f t="shared" si="1040"/>
        <v>22820</v>
      </c>
      <c r="R933" s="41">
        <f t="shared" si="1041"/>
        <v>22801</v>
      </c>
      <c r="S933" s="41">
        <v>500</v>
      </c>
      <c r="T933" s="41">
        <f t="shared" si="1042"/>
        <v>22802</v>
      </c>
      <c r="U933" s="41">
        <v>500</v>
      </c>
      <c r="V933" s="41">
        <f t="shared" si="1043"/>
        <v>22803</v>
      </c>
      <c r="W933" s="41">
        <v>500</v>
      </c>
      <c r="X933" s="41">
        <f t="shared" si="1052"/>
        <v>22804</v>
      </c>
      <c r="Y933" s="41">
        <v>500</v>
      </c>
      <c r="Z933" s="41">
        <f t="shared" si="1053"/>
        <v>22805</v>
      </c>
      <c r="AA933" s="41">
        <v>500</v>
      </c>
      <c r="AB933" s="41">
        <f t="shared" si="1054"/>
        <v>22806</v>
      </c>
      <c r="AC933" s="41">
        <v>500</v>
      </c>
      <c r="AD933" s="41">
        <f t="shared" si="1059"/>
        <v>22807</v>
      </c>
      <c r="AE933" s="41">
        <v>1</v>
      </c>
      <c r="AF933" s="6"/>
      <c r="AG933" s="6"/>
      <c r="AH933" s="6">
        <f t="shared" ref="AH933" si="1083">AH633</f>
        <v>10</v>
      </c>
      <c r="AI933" s="6" t="str">
        <f t="shared" si="1076"/>
        <v>fightbg10</v>
      </c>
      <c r="AJ933" s="6" t="str">
        <f t="shared" si="1076"/>
        <v>smallback_10</v>
      </c>
      <c r="AK933" s="18">
        <f>[1]导表_副本怪物!G4392</f>
        <v>22820</v>
      </c>
      <c r="AL933" s="5" t="str">
        <f t="shared" si="1050"/>
        <v>map10_3</v>
      </c>
    </row>
    <row r="934" spans="1:38" s="2" customFormat="1" x14ac:dyDescent="0.3">
      <c r="A934" s="6">
        <v>2</v>
      </c>
      <c r="B934" s="6" t="str">
        <f t="shared" si="1039"/>
        <v>3-229</v>
      </c>
      <c r="C934" s="29" t="s">
        <v>303</v>
      </c>
      <c r="D934" s="6" t="s">
        <v>1506</v>
      </c>
      <c r="E934" s="6"/>
      <c r="F934" s="6"/>
      <c r="G934" s="6">
        <v>3</v>
      </c>
      <c r="H934" s="6">
        <v>228</v>
      </c>
      <c r="I934" s="6">
        <f t="shared" ca="1" si="1065"/>
        <v>274567</v>
      </c>
      <c r="J934" s="6">
        <f ca="1">(INT((VLOOKUP(C934*100+10*(G934-1),[1]导表_副本怪物!$B$4:$AK$100000,23,0)*20+(VLOOKUP(C934*100+10*(G934-1),[1]导表_副本怪物!$B$4:$AK$100000,31,0)+VLOOKUP(C934*100+10*(G934-1),[1]导表_副本怪物!$B$4:$AK$100000,32,0)+VLOOKUP(C934*100+10*(G934-1),[1]导表_副本怪物!$B$4:$AK$100000,33,0)+VLOOKUP(C934*100+10*(G934-1),[1]导表_副本怪物!$B$4:$AK$100000,34,0)+VLOOKUP(C934*100+10*(G934-1),[1]导表_副本怪物!$B$4:$AK$100000,35,0))*20)*1000)/1000)</f>
        <v>323020</v>
      </c>
      <c r="K934" s="6"/>
      <c r="L934" s="6"/>
      <c r="M934" s="6">
        <v>1</v>
      </c>
      <c r="N934" s="6">
        <v>1</v>
      </c>
      <c r="O934" s="6"/>
      <c r="P934" s="6">
        <v>0</v>
      </c>
      <c r="Q934" s="6">
        <f t="shared" si="1040"/>
        <v>22920</v>
      </c>
      <c r="R934" s="41">
        <f t="shared" si="1041"/>
        <v>22901</v>
      </c>
      <c r="S934" s="41">
        <v>500</v>
      </c>
      <c r="T934" s="41">
        <f t="shared" si="1042"/>
        <v>22902</v>
      </c>
      <c r="U934" s="41">
        <v>500</v>
      </c>
      <c r="V934" s="41">
        <f t="shared" si="1043"/>
        <v>22903</v>
      </c>
      <c r="W934" s="41">
        <v>500</v>
      </c>
      <c r="X934" s="41">
        <f t="shared" si="1052"/>
        <v>22904</v>
      </c>
      <c r="Y934" s="41">
        <v>500</v>
      </c>
      <c r="Z934" s="41">
        <f t="shared" si="1053"/>
        <v>22905</v>
      </c>
      <c r="AA934" s="41">
        <v>500</v>
      </c>
      <c r="AB934" s="41">
        <f t="shared" si="1054"/>
        <v>22906</v>
      </c>
      <c r="AC934" s="41">
        <v>500</v>
      </c>
      <c r="AD934" s="41">
        <f t="shared" si="1059"/>
        <v>22907</v>
      </c>
      <c r="AE934" s="41">
        <v>1</v>
      </c>
      <c r="AF934" s="6"/>
      <c r="AG934" s="6"/>
      <c r="AH934" s="6">
        <f t="shared" ref="AH934" si="1084">AH634</f>
        <v>10</v>
      </c>
      <c r="AI934" s="6" t="str">
        <f t="shared" si="1076"/>
        <v>fightbg10</v>
      </c>
      <c r="AJ934" s="6" t="str">
        <f t="shared" si="1076"/>
        <v>smallback_10</v>
      </c>
      <c r="AK934" s="18">
        <f>[1]导表_副本怪物!G4393</f>
        <v>22920</v>
      </c>
      <c r="AL934" s="5" t="str">
        <f t="shared" si="1050"/>
        <v>map10_4</v>
      </c>
    </row>
    <row r="935" spans="1:38" s="2" customFormat="1" x14ac:dyDescent="0.3">
      <c r="A935" s="6">
        <v>2</v>
      </c>
      <c r="B935" s="11" t="str">
        <f t="shared" si="1039"/>
        <v>3-230</v>
      </c>
      <c r="C935" s="29" t="s">
        <v>304</v>
      </c>
      <c r="D935" s="6" t="s">
        <v>1507</v>
      </c>
      <c r="E935" s="6"/>
      <c r="F935" s="6"/>
      <c r="G935" s="11">
        <v>3</v>
      </c>
      <c r="H935" s="6">
        <v>229</v>
      </c>
      <c r="I935" s="6">
        <f t="shared" ca="1" si="1065"/>
        <v>310335</v>
      </c>
      <c r="J935" s="6">
        <f ca="1">(INT((VLOOKUP(C935*100+10*(G935-1),[1]导表_副本怪物!$B$4:$AK$100000,23,0)*20+(VLOOKUP(C935*100+10*(G935-1),[1]导表_副本怪物!$B$4:$AK$100000,31,0)+VLOOKUP(C935*100+10*(G935-1),[1]导表_副本怪物!$B$4:$AK$100000,32,0)+VLOOKUP(C935*100+10*(G935-1),[1]导表_副本怪物!$B$4:$AK$100000,33,0)+VLOOKUP(C935*100+10*(G935-1),[1]导表_副本怪物!$B$4:$AK$100000,34,0)+VLOOKUP(C935*100+10*(G935-1),[1]导表_副本怪物!$B$4:$AK$100000,35,0))*20)*1000)/1000)</f>
        <v>365100</v>
      </c>
      <c r="K935" s="6"/>
      <c r="L935" s="6"/>
      <c r="M935" s="6">
        <v>1</v>
      </c>
      <c r="N935" s="6">
        <v>1</v>
      </c>
      <c r="O935" s="6"/>
      <c r="P935" s="6">
        <v>0</v>
      </c>
      <c r="Q935" s="6">
        <f t="shared" si="1040"/>
        <v>23020</v>
      </c>
      <c r="R935" s="41">
        <f t="shared" si="1041"/>
        <v>23001</v>
      </c>
      <c r="S935" s="41">
        <v>500</v>
      </c>
      <c r="T935" s="41">
        <f t="shared" si="1042"/>
        <v>23002</v>
      </c>
      <c r="U935" s="41">
        <v>500</v>
      </c>
      <c r="V935" s="41">
        <f t="shared" si="1043"/>
        <v>23003</v>
      </c>
      <c r="W935" s="41">
        <v>500</v>
      </c>
      <c r="X935" s="41">
        <f t="shared" si="1052"/>
        <v>23004</v>
      </c>
      <c r="Y935" s="41">
        <v>500</v>
      </c>
      <c r="Z935" s="41">
        <f t="shared" si="1053"/>
        <v>23005</v>
      </c>
      <c r="AA935" s="41">
        <v>500</v>
      </c>
      <c r="AB935" s="41">
        <f t="shared" si="1054"/>
        <v>23006</v>
      </c>
      <c r="AC935" s="41">
        <v>500</v>
      </c>
      <c r="AD935" s="41">
        <f t="shared" si="1059"/>
        <v>23007</v>
      </c>
      <c r="AE935" s="41">
        <v>1</v>
      </c>
      <c r="AF935" s="6"/>
      <c r="AG935" s="6"/>
      <c r="AH935" s="6">
        <f t="shared" ref="AH935" si="1085">AH635</f>
        <v>10</v>
      </c>
      <c r="AI935" s="6" t="str">
        <f t="shared" si="1076"/>
        <v>fightbg10</v>
      </c>
      <c r="AJ935" s="6" t="str">
        <f t="shared" si="1076"/>
        <v>smallback_10</v>
      </c>
      <c r="AK935" s="18">
        <f>[1]导表_副本怪物!G4394</f>
        <v>23020</v>
      </c>
      <c r="AL935" s="5" t="str">
        <f t="shared" si="1050"/>
        <v>map10_5</v>
      </c>
    </row>
    <row r="936" spans="1:38" s="2" customFormat="1" x14ac:dyDescent="0.3">
      <c r="A936" s="6">
        <v>2</v>
      </c>
      <c r="B936" s="6" t="str">
        <f t="shared" si="1039"/>
        <v>3-231</v>
      </c>
      <c r="C936" s="29" t="s">
        <v>305</v>
      </c>
      <c r="D936" s="6" t="s">
        <v>1508</v>
      </c>
      <c r="E936" s="6"/>
      <c r="F936" s="6"/>
      <c r="G936" s="6">
        <v>3</v>
      </c>
      <c r="H936" s="6">
        <v>230</v>
      </c>
      <c r="I936" s="6">
        <f t="shared" ca="1" si="1065"/>
        <v>284070</v>
      </c>
      <c r="J936" s="6">
        <f ca="1">(INT((VLOOKUP(C936*100+10*(G936-1),[1]导表_副本怪物!$B$4:$AK$100000,23,0)*20+(VLOOKUP(C936*100+10*(G936-1),[1]导表_副本怪物!$B$4:$AK$100000,31,0)+VLOOKUP(C936*100+10*(G936-1),[1]导表_副本怪物!$B$4:$AK$100000,32,0)+VLOOKUP(C936*100+10*(G936-1),[1]导表_副本怪物!$B$4:$AK$100000,33,0)+VLOOKUP(C936*100+10*(G936-1),[1]导表_副本怪物!$B$4:$AK$100000,34,0)+VLOOKUP(C936*100+10*(G936-1),[1]导表_副本怪物!$B$4:$AK$100000,35,0))*20)*1000)/1000)</f>
        <v>334200</v>
      </c>
      <c r="K936" s="12" t="s">
        <v>2123</v>
      </c>
      <c r="L936" s="12" t="s">
        <v>66</v>
      </c>
      <c r="M936" s="6">
        <v>1</v>
      </c>
      <c r="N936" s="12">
        <v>1</v>
      </c>
      <c r="O936" s="12"/>
      <c r="P936" s="6">
        <v>0</v>
      </c>
      <c r="Q936" s="6">
        <f t="shared" si="1040"/>
        <v>23120</v>
      </c>
      <c r="R936" s="41">
        <f t="shared" si="1041"/>
        <v>23101</v>
      </c>
      <c r="S936" s="41">
        <v>500</v>
      </c>
      <c r="T936" s="41">
        <f t="shared" si="1042"/>
        <v>23102</v>
      </c>
      <c r="U936" s="41">
        <v>500</v>
      </c>
      <c r="V936" s="41">
        <f t="shared" si="1043"/>
        <v>23103</v>
      </c>
      <c r="W936" s="41">
        <v>500</v>
      </c>
      <c r="X936" s="41">
        <f t="shared" si="1052"/>
        <v>23104</v>
      </c>
      <c r="Y936" s="41">
        <v>500</v>
      </c>
      <c r="Z936" s="41">
        <f t="shared" si="1053"/>
        <v>23105</v>
      </c>
      <c r="AA936" s="41">
        <v>500</v>
      </c>
      <c r="AB936" s="41">
        <f t="shared" si="1054"/>
        <v>23106</v>
      </c>
      <c r="AC936" s="41">
        <v>500</v>
      </c>
      <c r="AD936" s="41">
        <f t="shared" si="1059"/>
        <v>23107</v>
      </c>
      <c r="AE936" s="41">
        <v>1</v>
      </c>
      <c r="AF936" s="6"/>
      <c r="AG936" s="6"/>
      <c r="AH936" s="6">
        <f t="shared" ref="AH936" si="1086">AH636</f>
        <v>10</v>
      </c>
      <c r="AI936" s="6" t="str">
        <f t="shared" si="1076"/>
        <v>fightbg10</v>
      </c>
      <c r="AJ936" s="6" t="str">
        <f t="shared" si="1076"/>
        <v>smallback_10</v>
      </c>
      <c r="AK936" s="18">
        <f>[1]导表_副本怪物!G4395</f>
        <v>23120</v>
      </c>
      <c r="AL936" s="5" t="str">
        <f t="shared" si="1050"/>
        <v>map10_1</v>
      </c>
    </row>
    <row r="937" spans="1:38" s="2" customFormat="1" x14ac:dyDescent="0.3">
      <c r="A937" s="6">
        <v>2</v>
      </c>
      <c r="B937" s="6" t="str">
        <f t="shared" si="1039"/>
        <v>3-232</v>
      </c>
      <c r="C937" s="29" t="s">
        <v>306</v>
      </c>
      <c r="D937" s="6" t="s">
        <v>1509</v>
      </c>
      <c r="E937" s="6"/>
      <c r="F937" s="6"/>
      <c r="G937" s="6">
        <v>3</v>
      </c>
      <c r="H937" s="6">
        <v>231</v>
      </c>
      <c r="I937" s="6">
        <f t="shared" ca="1" si="1065"/>
        <v>290615</v>
      </c>
      <c r="J937" s="6">
        <f ca="1">(INT((VLOOKUP(C937*100+10*(G937-1),[1]导表_副本怪物!$B$4:$AK$100000,23,0)*20+(VLOOKUP(C937*100+10*(G937-1),[1]导表_副本怪物!$B$4:$AK$100000,31,0)+VLOOKUP(C937*100+10*(G937-1),[1]导表_副本怪物!$B$4:$AK$100000,32,0)+VLOOKUP(C937*100+10*(G937-1),[1]导表_副本怪物!$B$4:$AK$100000,33,0)+VLOOKUP(C937*100+10*(G937-1),[1]导表_副本怪物!$B$4:$AK$100000,34,0)+VLOOKUP(C937*100+10*(G937-1),[1]导表_副本怪物!$B$4:$AK$100000,35,0))*20)*1000)/1000)</f>
        <v>341900</v>
      </c>
      <c r="K937" s="6"/>
      <c r="L937" s="6"/>
      <c r="M937" s="6">
        <v>1</v>
      </c>
      <c r="N937" s="6">
        <v>1</v>
      </c>
      <c r="O937" s="6"/>
      <c r="P937" s="6">
        <v>0</v>
      </c>
      <c r="Q937" s="6">
        <f t="shared" si="1040"/>
        <v>23220</v>
      </c>
      <c r="R937" s="41">
        <f t="shared" si="1041"/>
        <v>23201</v>
      </c>
      <c r="S937" s="41">
        <v>500</v>
      </c>
      <c r="T937" s="41">
        <f t="shared" si="1042"/>
        <v>23202</v>
      </c>
      <c r="U937" s="41">
        <v>500</v>
      </c>
      <c r="V937" s="41">
        <f t="shared" si="1043"/>
        <v>23203</v>
      </c>
      <c r="W937" s="41">
        <v>500</v>
      </c>
      <c r="X937" s="41">
        <f t="shared" si="1052"/>
        <v>23204</v>
      </c>
      <c r="Y937" s="41">
        <v>500</v>
      </c>
      <c r="Z937" s="41">
        <f t="shared" si="1053"/>
        <v>23205</v>
      </c>
      <c r="AA937" s="41">
        <v>500</v>
      </c>
      <c r="AB937" s="41">
        <f t="shared" si="1054"/>
        <v>23206</v>
      </c>
      <c r="AC937" s="41">
        <v>500</v>
      </c>
      <c r="AD937" s="41">
        <f t="shared" si="1059"/>
        <v>23207</v>
      </c>
      <c r="AE937" s="41">
        <v>1</v>
      </c>
      <c r="AF937" s="6"/>
      <c r="AG937" s="6"/>
      <c r="AH937" s="6">
        <f t="shared" ref="AH937" si="1087">AH637</f>
        <v>10</v>
      </c>
      <c r="AI937" s="6" t="str">
        <f t="shared" si="1076"/>
        <v>fightbg10</v>
      </c>
      <c r="AJ937" s="6" t="str">
        <f t="shared" si="1076"/>
        <v>smallback_10</v>
      </c>
      <c r="AK937" s="18">
        <f>[1]导表_副本怪物!G4396</f>
        <v>23220</v>
      </c>
      <c r="AL937" s="5" t="str">
        <f t="shared" si="1050"/>
        <v>map10_2</v>
      </c>
    </row>
    <row r="938" spans="1:38" s="2" customFormat="1" x14ac:dyDescent="0.3">
      <c r="A938" s="6">
        <v>2</v>
      </c>
      <c r="B938" s="6" t="str">
        <f t="shared" si="1039"/>
        <v>3-233</v>
      </c>
      <c r="C938" s="29" t="s">
        <v>307</v>
      </c>
      <c r="D938" s="6" t="s">
        <v>1510</v>
      </c>
      <c r="E938" s="6"/>
      <c r="F938" s="6"/>
      <c r="G938" s="6">
        <v>3</v>
      </c>
      <c r="H938" s="6">
        <v>232</v>
      </c>
      <c r="I938" s="6">
        <f t="shared" ca="1" si="1065"/>
        <v>297177</v>
      </c>
      <c r="J938" s="6">
        <f ca="1">(INT((VLOOKUP(C938*100+10*(G938-1),[1]导表_副本怪物!$B$4:$AK$100000,23,0)*20+(VLOOKUP(C938*100+10*(G938-1),[1]导表_副本怪物!$B$4:$AK$100000,31,0)+VLOOKUP(C938*100+10*(G938-1),[1]导表_副本怪物!$B$4:$AK$100000,32,0)+VLOOKUP(C938*100+10*(G938-1),[1]导表_副本怪物!$B$4:$AK$100000,33,0)+VLOOKUP(C938*100+10*(G938-1),[1]导表_副本怪物!$B$4:$AK$100000,34,0)+VLOOKUP(C938*100+10*(G938-1),[1]导表_副本怪物!$B$4:$AK$100000,35,0))*20)*1000)/1000)</f>
        <v>349620</v>
      </c>
      <c r="K938" s="6"/>
      <c r="L938" s="6"/>
      <c r="M938" s="6">
        <v>1</v>
      </c>
      <c r="N938" s="6">
        <v>1</v>
      </c>
      <c r="O938" s="6"/>
      <c r="P938" s="6">
        <v>0</v>
      </c>
      <c r="Q938" s="6">
        <f t="shared" si="1040"/>
        <v>23320</v>
      </c>
      <c r="R938" s="41">
        <f t="shared" si="1041"/>
        <v>23301</v>
      </c>
      <c r="S938" s="41">
        <v>500</v>
      </c>
      <c r="T938" s="41">
        <f t="shared" si="1042"/>
        <v>23302</v>
      </c>
      <c r="U938" s="41">
        <v>500</v>
      </c>
      <c r="V938" s="41">
        <f t="shared" si="1043"/>
        <v>23303</v>
      </c>
      <c r="W938" s="41">
        <v>500</v>
      </c>
      <c r="X938" s="41">
        <f t="shared" si="1052"/>
        <v>23304</v>
      </c>
      <c r="Y938" s="41">
        <v>500</v>
      </c>
      <c r="Z938" s="41">
        <f t="shared" si="1053"/>
        <v>23305</v>
      </c>
      <c r="AA938" s="41">
        <v>500</v>
      </c>
      <c r="AB938" s="41">
        <f t="shared" si="1054"/>
        <v>23306</v>
      </c>
      <c r="AC938" s="41">
        <v>500</v>
      </c>
      <c r="AD938" s="41">
        <f t="shared" si="1059"/>
        <v>23307</v>
      </c>
      <c r="AE938" s="41">
        <v>1</v>
      </c>
      <c r="AF938" s="6"/>
      <c r="AG938" s="6"/>
      <c r="AH938" s="6">
        <f t="shared" ref="AH938" si="1088">AH638</f>
        <v>10</v>
      </c>
      <c r="AI938" s="6" t="str">
        <f t="shared" si="1076"/>
        <v>fightbg10</v>
      </c>
      <c r="AJ938" s="6" t="str">
        <f t="shared" si="1076"/>
        <v>smallback_10</v>
      </c>
      <c r="AK938" s="18">
        <f>[1]导表_副本怪物!G4397</f>
        <v>23320</v>
      </c>
      <c r="AL938" s="5" t="str">
        <f t="shared" si="1050"/>
        <v>map10_3</v>
      </c>
    </row>
    <row r="939" spans="1:38" s="2" customFormat="1" x14ac:dyDescent="0.3">
      <c r="A939" s="6">
        <v>2</v>
      </c>
      <c r="B939" s="6" t="str">
        <f t="shared" si="1039"/>
        <v>3-234</v>
      </c>
      <c r="C939" s="29" t="s">
        <v>308</v>
      </c>
      <c r="D939" s="6" t="s">
        <v>1511</v>
      </c>
      <c r="E939" s="6"/>
      <c r="F939" s="6"/>
      <c r="G939" s="6">
        <v>3</v>
      </c>
      <c r="H939" s="6">
        <v>233</v>
      </c>
      <c r="I939" s="6">
        <f t="shared" ca="1" si="1065"/>
        <v>303756</v>
      </c>
      <c r="J939" s="6">
        <f ca="1">(INT((VLOOKUP(C939*100+10*(G939-1),[1]导表_副本怪物!$B$4:$AK$100000,23,0)*20+(VLOOKUP(C939*100+10*(G939-1),[1]导表_副本怪物!$B$4:$AK$100000,31,0)+VLOOKUP(C939*100+10*(G939-1),[1]导表_副本怪物!$B$4:$AK$100000,32,0)+VLOOKUP(C939*100+10*(G939-1),[1]导表_副本怪物!$B$4:$AK$100000,33,0)+VLOOKUP(C939*100+10*(G939-1),[1]导表_副本怪物!$B$4:$AK$100000,34,0)+VLOOKUP(C939*100+10*(G939-1),[1]导表_副本怪物!$B$4:$AK$100000,35,0))*20)*1000)/1000)</f>
        <v>357360</v>
      </c>
      <c r="K939" s="6"/>
      <c r="L939" s="6"/>
      <c r="M939" s="6">
        <v>1</v>
      </c>
      <c r="N939" s="12">
        <v>1</v>
      </c>
      <c r="O939" s="12"/>
      <c r="P939" s="6">
        <v>0</v>
      </c>
      <c r="Q939" s="6">
        <f t="shared" si="1040"/>
        <v>23420</v>
      </c>
      <c r="R939" s="41">
        <f t="shared" si="1041"/>
        <v>23401</v>
      </c>
      <c r="S939" s="41">
        <v>500</v>
      </c>
      <c r="T939" s="41">
        <f t="shared" si="1042"/>
        <v>23402</v>
      </c>
      <c r="U939" s="41">
        <v>500</v>
      </c>
      <c r="V939" s="41">
        <f t="shared" si="1043"/>
        <v>23403</v>
      </c>
      <c r="W939" s="41">
        <v>500</v>
      </c>
      <c r="X939" s="41">
        <f t="shared" si="1052"/>
        <v>23404</v>
      </c>
      <c r="Y939" s="41">
        <v>500</v>
      </c>
      <c r="Z939" s="41">
        <f t="shared" si="1053"/>
        <v>23405</v>
      </c>
      <c r="AA939" s="41">
        <v>500</v>
      </c>
      <c r="AB939" s="41">
        <f t="shared" si="1054"/>
        <v>23406</v>
      </c>
      <c r="AC939" s="41">
        <v>500</v>
      </c>
      <c r="AD939" s="41">
        <f t="shared" si="1059"/>
        <v>23407</v>
      </c>
      <c r="AE939" s="41">
        <v>1</v>
      </c>
      <c r="AF939" s="6"/>
      <c r="AG939" s="6"/>
      <c r="AH939" s="6">
        <f t="shared" ref="AH939" si="1089">AH639</f>
        <v>10</v>
      </c>
      <c r="AI939" s="6" t="str">
        <f t="shared" si="1076"/>
        <v>fightbg10</v>
      </c>
      <c r="AJ939" s="6" t="str">
        <f t="shared" si="1076"/>
        <v>smallback_10</v>
      </c>
      <c r="AK939" s="18">
        <f>[1]导表_副本怪物!G4398</f>
        <v>23420</v>
      </c>
      <c r="AL939" s="5" t="str">
        <f t="shared" si="1050"/>
        <v>map10_4</v>
      </c>
    </row>
    <row r="940" spans="1:38" s="2" customFormat="1" x14ac:dyDescent="0.3">
      <c r="A940" s="6">
        <v>2</v>
      </c>
      <c r="B940" s="11" t="str">
        <f t="shared" si="1039"/>
        <v>3-235</v>
      </c>
      <c r="C940" s="29" t="s">
        <v>309</v>
      </c>
      <c r="D940" s="6" t="s">
        <v>1512</v>
      </c>
      <c r="E940" s="6"/>
      <c r="F940" s="6"/>
      <c r="G940" s="11">
        <v>3</v>
      </c>
      <c r="H940" s="6">
        <v>234</v>
      </c>
      <c r="I940" s="6">
        <f t="shared" ca="1" si="1065"/>
        <v>343128</v>
      </c>
      <c r="J940" s="6">
        <f ca="1">(INT((VLOOKUP(C940*100+10*(G940-1),[1]导表_副本怪物!$B$4:$AK$100000,23,0)*20+(VLOOKUP(C940*100+10*(G940-1),[1]导表_副本怪物!$B$4:$AK$100000,31,0)+VLOOKUP(C940*100+10*(G940-1),[1]导表_副本怪物!$B$4:$AK$100000,32,0)+VLOOKUP(C940*100+10*(G940-1),[1]导表_副本怪物!$B$4:$AK$100000,33,0)+VLOOKUP(C940*100+10*(G940-1),[1]导表_副本怪物!$B$4:$AK$100000,34,0)+VLOOKUP(C940*100+10*(G940-1),[1]导表_副本怪物!$B$4:$AK$100000,35,0))*20)*1000)/1000)</f>
        <v>403680</v>
      </c>
      <c r="K940" s="6"/>
      <c r="L940" s="6"/>
      <c r="M940" s="6">
        <v>1</v>
      </c>
      <c r="N940" s="6">
        <v>1</v>
      </c>
      <c r="O940" s="6"/>
      <c r="P940" s="6">
        <v>0</v>
      </c>
      <c r="Q940" s="6">
        <f t="shared" si="1040"/>
        <v>23520</v>
      </c>
      <c r="R940" s="41">
        <f t="shared" si="1041"/>
        <v>23501</v>
      </c>
      <c r="S940" s="41">
        <v>500</v>
      </c>
      <c r="T940" s="41">
        <f t="shared" si="1042"/>
        <v>23502</v>
      </c>
      <c r="U940" s="41">
        <v>500</v>
      </c>
      <c r="V940" s="41">
        <f t="shared" si="1043"/>
        <v>23503</v>
      </c>
      <c r="W940" s="41">
        <v>500</v>
      </c>
      <c r="X940" s="41">
        <f t="shared" si="1052"/>
        <v>23504</v>
      </c>
      <c r="Y940" s="41">
        <v>500</v>
      </c>
      <c r="Z940" s="41">
        <f t="shared" si="1053"/>
        <v>23505</v>
      </c>
      <c r="AA940" s="41">
        <v>500</v>
      </c>
      <c r="AB940" s="41">
        <f t="shared" si="1054"/>
        <v>23506</v>
      </c>
      <c r="AC940" s="41">
        <v>500</v>
      </c>
      <c r="AD940" s="41">
        <f t="shared" si="1059"/>
        <v>23507</v>
      </c>
      <c r="AE940" s="41">
        <v>1</v>
      </c>
      <c r="AF940" s="6"/>
      <c r="AG940" s="6"/>
      <c r="AH940" s="6">
        <f t="shared" ref="AH940" si="1090">AH640</f>
        <v>10</v>
      </c>
      <c r="AI940" s="6" t="str">
        <f t="shared" si="1076"/>
        <v>fightbg10</v>
      </c>
      <c r="AJ940" s="6" t="str">
        <f t="shared" si="1076"/>
        <v>smallback_10</v>
      </c>
      <c r="AK940" s="18">
        <f>[1]导表_副本怪物!G4399</f>
        <v>23520</v>
      </c>
      <c r="AL940" s="5" t="str">
        <f t="shared" si="1050"/>
        <v>map10_5</v>
      </c>
    </row>
    <row r="941" spans="1:38" s="2" customFormat="1" x14ac:dyDescent="0.3">
      <c r="A941" s="6">
        <v>2</v>
      </c>
      <c r="B941" s="6" t="str">
        <f t="shared" si="1039"/>
        <v>3-236</v>
      </c>
      <c r="C941" s="29" t="s">
        <v>310</v>
      </c>
      <c r="D941" s="6" t="s">
        <v>1513</v>
      </c>
      <c r="E941" s="6"/>
      <c r="F941" s="6"/>
      <c r="G941" s="6">
        <v>3</v>
      </c>
      <c r="H941" s="6">
        <v>235</v>
      </c>
      <c r="I941" s="6">
        <f t="shared" ca="1" si="1065"/>
        <v>313973</v>
      </c>
      <c r="J941" s="6">
        <f ca="1">(INT((VLOOKUP(C941*100+10*(G941-1),[1]导表_副本怪物!$B$4:$AK$100000,23,0)*20+(VLOOKUP(C941*100+10*(G941-1),[1]导表_副本怪物!$B$4:$AK$100000,31,0)+VLOOKUP(C941*100+10*(G941-1),[1]导表_副本怪物!$B$4:$AK$100000,32,0)+VLOOKUP(C941*100+10*(G941-1),[1]导表_副本怪物!$B$4:$AK$100000,33,0)+VLOOKUP(C941*100+10*(G941-1),[1]导表_副本怪物!$B$4:$AK$100000,34,0)+VLOOKUP(C941*100+10*(G941-1),[1]导表_副本怪物!$B$4:$AK$100000,35,0))*20)*1000)/1000)</f>
        <v>369380</v>
      </c>
      <c r="K941" s="12" t="s">
        <v>2124</v>
      </c>
      <c r="L941" s="12" t="s">
        <v>66</v>
      </c>
      <c r="M941" s="6">
        <v>1</v>
      </c>
      <c r="N941" s="6">
        <v>1</v>
      </c>
      <c r="O941" s="6"/>
      <c r="P941" s="6">
        <v>0</v>
      </c>
      <c r="Q941" s="6">
        <f t="shared" si="1040"/>
        <v>23620</v>
      </c>
      <c r="R941" s="41">
        <f t="shared" si="1041"/>
        <v>23601</v>
      </c>
      <c r="S941" s="41">
        <v>500</v>
      </c>
      <c r="T941" s="41">
        <f t="shared" si="1042"/>
        <v>23602</v>
      </c>
      <c r="U941" s="41">
        <v>500</v>
      </c>
      <c r="V941" s="41">
        <f t="shared" si="1043"/>
        <v>23603</v>
      </c>
      <c r="W941" s="41">
        <v>500</v>
      </c>
      <c r="X941" s="41">
        <f t="shared" si="1052"/>
        <v>23604</v>
      </c>
      <c r="Y941" s="41">
        <v>500</v>
      </c>
      <c r="Z941" s="41">
        <f t="shared" si="1053"/>
        <v>23605</v>
      </c>
      <c r="AA941" s="41">
        <v>500</v>
      </c>
      <c r="AB941" s="41">
        <f t="shared" si="1054"/>
        <v>23606</v>
      </c>
      <c r="AC941" s="41">
        <v>500</v>
      </c>
      <c r="AD941" s="41">
        <f t="shared" si="1059"/>
        <v>23607</v>
      </c>
      <c r="AE941" s="41">
        <v>1</v>
      </c>
      <c r="AF941" s="6"/>
      <c r="AG941" s="6"/>
      <c r="AH941" s="6">
        <f t="shared" ref="AH941" si="1091">AH641</f>
        <v>10</v>
      </c>
      <c r="AI941" s="6" t="str">
        <f t="shared" si="1076"/>
        <v>fightbg10</v>
      </c>
      <c r="AJ941" s="6" t="str">
        <f t="shared" si="1076"/>
        <v>smallback_10</v>
      </c>
      <c r="AK941" s="18">
        <f>[1]导表_副本怪物!G4400</f>
        <v>23620</v>
      </c>
      <c r="AL941" s="5" t="str">
        <f t="shared" si="1050"/>
        <v>map10_1</v>
      </c>
    </row>
    <row r="942" spans="1:38" s="2" customFormat="1" x14ac:dyDescent="0.3">
      <c r="A942" s="6">
        <v>2</v>
      </c>
      <c r="B942" s="6" t="str">
        <f t="shared" si="1039"/>
        <v>3-237</v>
      </c>
      <c r="C942" s="29" t="s">
        <v>311</v>
      </c>
      <c r="D942" s="6" t="s">
        <v>1514</v>
      </c>
      <c r="E942" s="6"/>
      <c r="F942" s="6"/>
      <c r="G942" s="6">
        <v>3</v>
      </c>
      <c r="H942" s="6">
        <v>236</v>
      </c>
      <c r="I942" s="6">
        <f t="shared" ca="1" si="1065"/>
        <v>321232</v>
      </c>
      <c r="J942" s="6">
        <f ca="1">(INT((VLOOKUP(C942*100+10*(G942-1),[1]导表_副本怪物!$B$4:$AK$100000,23,0)*20+(VLOOKUP(C942*100+10*(G942-1),[1]导表_副本怪物!$B$4:$AK$100000,31,0)+VLOOKUP(C942*100+10*(G942-1),[1]导表_副本怪物!$B$4:$AK$100000,32,0)+VLOOKUP(C942*100+10*(G942-1),[1]导表_副本怪物!$B$4:$AK$100000,33,0)+VLOOKUP(C942*100+10*(G942-1),[1]导表_副本怪物!$B$4:$AK$100000,34,0)+VLOOKUP(C942*100+10*(G942-1),[1]导表_副本怪物!$B$4:$AK$100000,35,0))*20)*1000)/1000)</f>
        <v>377920</v>
      </c>
      <c r="K942" s="6"/>
      <c r="L942" s="6"/>
      <c r="M942" s="6">
        <v>1</v>
      </c>
      <c r="N942" s="12">
        <v>1</v>
      </c>
      <c r="O942" s="12"/>
      <c r="P942" s="6">
        <v>0</v>
      </c>
      <c r="Q942" s="6">
        <f t="shared" si="1040"/>
        <v>23720</v>
      </c>
      <c r="R942" s="41">
        <f t="shared" si="1041"/>
        <v>23701</v>
      </c>
      <c r="S942" s="41">
        <v>500</v>
      </c>
      <c r="T942" s="41">
        <f t="shared" si="1042"/>
        <v>23702</v>
      </c>
      <c r="U942" s="41">
        <v>500</v>
      </c>
      <c r="V942" s="41">
        <f t="shared" si="1043"/>
        <v>23703</v>
      </c>
      <c r="W942" s="41">
        <v>500</v>
      </c>
      <c r="X942" s="41">
        <f t="shared" si="1052"/>
        <v>23704</v>
      </c>
      <c r="Y942" s="41">
        <v>500</v>
      </c>
      <c r="Z942" s="41">
        <f t="shared" si="1053"/>
        <v>23705</v>
      </c>
      <c r="AA942" s="41">
        <v>500</v>
      </c>
      <c r="AB942" s="41">
        <f t="shared" si="1054"/>
        <v>23706</v>
      </c>
      <c r="AC942" s="41">
        <v>500</v>
      </c>
      <c r="AD942" s="41">
        <f t="shared" si="1059"/>
        <v>23707</v>
      </c>
      <c r="AE942" s="41">
        <v>1</v>
      </c>
      <c r="AF942" s="6"/>
      <c r="AG942" s="6"/>
      <c r="AH942" s="6">
        <f t="shared" ref="AH942" si="1092">AH642</f>
        <v>10</v>
      </c>
      <c r="AI942" s="6" t="str">
        <f t="shared" si="1076"/>
        <v>fightbg10</v>
      </c>
      <c r="AJ942" s="6" t="str">
        <f t="shared" si="1076"/>
        <v>smallback_10</v>
      </c>
      <c r="AK942" s="18">
        <f>[1]导表_副本怪物!G4401</f>
        <v>23720</v>
      </c>
      <c r="AL942" s="5" t="str">
        <f t="shared" si="1050"/>
        <v>map10_2</v>
      </c>
    </row>
    <row r="943" spans="1:38" s="2" customFormat="1" x14ac:dyDescent="0.3">
      <c r="A943" s="6">
        <v>2</v>
      </c>
      <c r="B943" s="6" t="str">
        <f t="shared" si="1039"/>
        <v>3-238</v>
      </c>
      <c r="C943" s="29" t="s">
        <v>312</v>
      </c>
      <c r="D943" s="6" t="s">
        <v>1515</v>
      </c>
      <c r="E943" s="6"/>
      <c r="F943" s="6"/>
      <c r="G943" s="6">
        <v>3</v>
      </c>
      <c r="H943" s="6">
        <v>237</v>
      </c>
      <c r="I943" s="6">
        <f t="shared" ca="1" si="1065"/>
        <v>328525</v>
      </c>
      <c r="J943" s="6">
        <f ca="1">(INT((VLOOKUP(C943*100+10*(G943-1),[1]导表_副本怪物!$B$4:$AK$100000,23,0)*20+(VLOOKUP(C943*100+10*(G943-1),[1]导表_副本怪物!$B$4:$AK$100000,31,0)+VLOOKUP(C943*100+10*(G943-1),[1]导表_副本怪物!$B$4:$AK$100000,32,0)+VLOOKUP(C943*100+10*(G943-1),[1]导表_副本怪物!$B$4:$AK$100000,33,0)+VLOOKUP(C943*100+10*(G943-1),[1]导表_副本怪物!$B$4:$AK$100000,34,0)+VLOOKUP(C943*100+10*(G943-1),[1]导表_副本怪物!$B$4:$AK$100000,35,0))*20)*1000)/1000)</f>
        <v>386500</v>
      </c>
      <c r="K943" s="6"/>
      <c r="L943" s="6"/>
      <c r="M943" s="6">
        <v>1</v>
      </c>
      <c r="N943" s="6">
        <v>1</v>
      </c>
      <c r="O943" s="6"/>
      <c r="P943" s="6">
        <v>0</v>
      </c>
      <c r="Q943" s="6">
        <f t="shared" si="1040"/>
        <v>23820</v>
      </c>
      <c r="R943" s="41">
        <f t="shared" si="1041"/>
        <v>23801</v>
      </c>
      <c r="S943" s="41">
        <v>500</v>
      </c>
      <c r="T943" s="41">
        <f t="shared" si="1042"/>
        <v>23802</v>
      </c>
      <c r="U943" s="41">
        <v>500</v>
      </c>
      <c r="V943" s="41">
        <f t="shared" si="1043"/>
        <v>23803</v>
      </c>
      <c r="W943" s="41">
        <v>500</v>
      </c>
      <c r="X943" s="41">
        <f t="shared" si="1052"/>
        <v>23804</v>
      </c>
      <c r="Y943" s="41">
        <v>500</v>
      </c>
      <c r="Z943" s="41">
        <f t="shared" si="1053"/>
        <v>23805</v>
      </c>
      <c r="AA943" s="41">
        <v>500</v>
      </c>
      <c r="AB943" s="41">
        <f t="shared" si="1054"/>
        <v>23806</v>
      </c>
      <c r="AC943" s="41">
        <v>500</v>
      </c>
      <c r="AD943" s="41">
        <f t="shared" si="1059"/>
        <v>23807</v>
      </c>
      <c r="AE943" s="41">
        <v>1</v>
      </c>
      <c r="AF943" s="6"/>
      <c r="AG943" s="6"/>
      <c r="AH943" s="6">
        <f t="shared" ref="AH943" si="1093">AH643</f>
        <v>10</v>
      </c>
      <c r="AI943" s="6" t="str">
        <f t="shared" si="1076"/>
        <v>fightbg10</v>
      </c>
      <c r="AJ943" s="6" t="str">
        <f t="shared" si="1076"/>
        <v>smallback_10</v>
      </c>
      <c r="AK943" s="18">
        <f>[1]导表_副本怪物!G4402</f>
        <v>23820</v>
      </c>
      <c r="AL943" s="5" t="str">
        <f t="shared" si="1050"/>
        <v>map10_3</v>
      </c>
    </row>
    <row r="944" spans="1:38" s="2" customFormat="1" x14ac:dyDescent="0.3">
      <c r="A944" s="6">
        <v>2</v>
      </c>
      <c r="B944" s="6" t="str">
        <f t="shared" si="1039"/>
        <v>3-239</v>
      </c>
      <c r="C944" s="29" t="s">
        <v>313</v>
      </c>
      <c r="D944" s="6" t="s">
        <v>1516</v>
      </c>
      <c r="E944" s="6"/>
      <c r="F944" s="6"/>
      <c r="G944" s="6">
        <v>3</v>
      </c>
      <c r="H944" s="6">
        <v>238</v>
      </c>
      <c r="I944" s="6">
        <f t="shared" ca="1" si="1065"/>
        <v>335835</v>
      </c>
      <c r="J944" s="6">
        <f ca="1">(INT((VLOOKUP(C944*100+10*(G944-1),[1]导表_副本怪物!$B$4:$AK$100000,23,0)*20+(VLOOKUP(C944*100+10*(G944-1),[1]导表_副本怪物!$B$4:$AK$100000,31,0)+VLOOKUP(C944*100+10*(G944-1),[1]导表_副本怪物!$B$4:$AK$100000,32,0)+VLOOKUP(C944*100+10*(G944-1),[1]导表_副本怪物!$B$4:$AK$100000,33,0)+VLOOKUP(C944*100+10*(G944-1),[1]导表_副本怪物!$B$4:$AK$100000,34,0)+VLOOKUP(C944*100+10*(G944-1),[1]导表_副本怪物!$B$4:$AK$100000,35,0))*20)*1000)/1000)</f>
        <v>395100</v>
      </c>
      <c r="K944" s="6"/>
      <c r="L944" s="6"/>
      <c r="M944" s="6">
        <v>1</v>
      </c>
      <c r="N944" s="6">
        <v>1</v>
      </c>
      <c r="O944" s="6"/>
      <c r="P944" s="6">
        <v>0</v>
      </c>
      <c r="Q944" s="6">
        <f t="shared" si="1040"/>
        <v>23920</v>
      </c>
      <c r="R944" s="41">
        <f t="shared" si="1041"/>
        <v>23901</v>
      </c>
      <c r="S944" s="41">
        <v>500</v>
      </c>
      <c r="T944" s="41">
        <f t="shared" si="1042"/>
        <v>23902</v>
      </c>
      <c r="U944" s="41">
        <v>500</v>
      </c>
      <c r="V944" s="41">
        <f t="shared" si="1043"/>
        <v>23903</v>
      </c>
      <c r="W944" s="41">
        <v>500</v>
      </c>
      <c r="X944" s="41">
        <f t="shared" si="1052"/>
        <v>23904</v>
      </c>
      <c r="Y944" s="41">
        <v>500</v>
      </c>
      <c r="Z944" s="41">
        <f t="shared" si="1053"/>
        <v>23905</v>
      </c>
      <c r="AA944" s="41">
        <v>500</v>
      </c>
      <c r="AB944" s="41">
        <f t="shared" si="1054"/>
        <v>23906</v>
      </c>
      <c r="AC944" s="41">
        <v>500</v>
      </c>
      <c r="AD944" s="41">
        <f t="shared" si="1059"/>
        <v>23907</v>
      </c>
      <c r="AE944" s="41">
        <v>1</v>
      </c>
      <c r="AF944" s="6"/>
      <c r="AG944" s="6"/>
      <c r="AH944" s="6">
        <f t="shared" ref="AH944" si="1094">AH644</f>
        <v>10</v>
      </c>
      <c r="AI944" s="6" t="str">
        <f t="shared" si="1076"/>
        <v>fightbg10</v>
      </c>
      <c r="AJ944" s="6" t="str">
        <f t="shared" si="1076"/>
        <v>smallback_10</v>
      </c>
      <c r="AK944" s="18">
        <f>[1]导表_副本怪物!G4403</f>
        <v>23920</v>
      </c>
      <c r="AL944" s="5" t="str">
        <f t="shared" si="1050"/>
        <v>map10_4</v>
      </c>
    </row>
    <row r="945" spans="1:38" s="2" customFormat="1" x14ac:dyDescent="0.3">
      <c r="A945" s="6">
        <v>2</v>
      </c>
      <c r="B945" s="11" t="str">
        <f t="shared" si="1039"/>
        <v>3-240</v>
      </c>
      <c r="C945" s="29" t="s">
        <v>314</v>
      </c>
      <c r="D945" s="6" t="s">
        <v>1517</v>
      </c>
      <c r="E945" s="6"/>
      <c r="F945" s="6"/>
      <c r="G945" s="11">
        <v>3</v>
      </c>
      <c r="H945" s="6">
        <v>239</v>
      </c>
      <c r="I945" s="6">
        <f t="shared" ca="1" si="1065"/>
        <v>377859</v>
      </c>
      <c r="J945" s="6">
        <f ca="1">(INT((VLOOKUP(C945*100+10*(G945-1),[1]导表_副本怪物!$B$4:$AK$100000,23,0)*20+(VLOOKUP(C945*100+10*(G945-1),[1]导表_副本怪物!$B$4:$AK$100000,31,0)+VLOOKUP(C945*100+10*(G945-1),[1]导表_副本怪物!$B$4:$AK$100000,32,0)+VLOOKUP(C945*100+10*(G945-1),[1]导表_副本怪物!$B$4:$AK$100000,33,0)+VLOOKUP(C945*100+10*(G945-1),[1]导表_副本怪物!$B$4:$AK$100000,34,0)+VLOOKUP(C945*100+10*(G945-1),[1]导表_副本怪物!$B$4:$AK$100000,35,0))*20)*1000)/1000)</f>
        <v>444540</v>
      </c>
      <c r="K945" s="6"/>
      <c r="L945" s="6"/>
      <c r="M945" s="6">
        <v>1</v>
      </c>
      <c r="N945" s="12">
        <v>1</v>
      </c>
      <c r="O945" s="12"/>
      <c r="P945" s="6">
        <v>0</v>
      </c>
      <c r="Q945" s="6">
        <f t="shared" si="1040"/>
        <v>24020</v>
      </c>
      <c r="R945" s="41">
        <f t="shared" si="1041"/>
        <v>24001</v>
      </c>
      <c r="S945" s="41">
        <v>500</v>
      </c>
      <c r="T945" s="41">
        <f t="shared" si="1042"/>
        <v>24002</v>
      </c>
      <c r="U945" s="41">
        <v>500</v>
      </c>
      <c r="V945" s="41">
        <f t="shared" si="1043"/>
        <v>24003</v>
      </c>
      <c r="W945" s="41">
        <v>500</v>
      </c>
      <c r="X945" s="41">
        <f t="shared" si="1052"/>
        <v>24004</v>
      </c>
      <c r="Y945" s="41">
        <v>500</v>
      </c>
      <c r="Z945" s="41">
        <f t="shared" si="1053"/>
        <v>24005</v>
      </c>
      <c r="AA945" s="41">
        <v>500</v>
      </c>
      <c r="AB945" s="41">
        <f t="shared" si="1054"/>
        <v>24006</v>
      </c>
      <c r="AC945" s="41">
        <v>500</v>
      </c>
      <c r="AD945" s="41">
        <f t="shared" si="1059"/>
        <v>24007</v>
      </c>
      <c r="AE945" s="41">
        <v>1</v>
      </c>
      <c r="AF945" s="6"/>
      <c r="AG945" s="6"/>
      <c r="AH945" s="6">
        <f t="shared" ref="AH945" si="1095">AH645</f>
        <v>10</v>
      </c>
      <c r="AI945" s="6" t="str">
        <f t="shared" si="1076"/>
        <v>fightbg10</v>
      </c>
      <c r="AJ945" s="6" t="str">
        <f t="shared" si="1076"/>
        <v>smallback_10</v>
      </c>
      <c r="AK945" s="18">
        <f>[1]导表_副本怪物!G4404</f>
        <v>24020</v>
      </c>
      <c r="AL945" s="5" t="str">
        <f t="shared" si="1050"/>
        <v>map10_5</v>
      </c>
    </row>
    <row r="946" spans="1:38" s="2" customFormat="1" x14ac:dyDescent="0.3">
      <c r="A946" s="6">
        <v>2</v>
      </c>
      <c r="B946" s="6" t="str">
        <f t="shared" si="1039"/>
        <v>3-241</v>
      </c>
      <c r="C946" s="29" t="s">
        <v>315</v>
      </c>
      <c r="D946" s="6" t="s">
        <v>1518</v>
      </c>
      <c r="E946" s="6"/>
      <c r="F946" s="6"/>
      <c r="G946" s="6">
        <v>3</v>
      </c>
      <c r="H946" s="6">
        <v>240</v>
      </c>
      <c r="I946" s="6">
        <f t="shared" ca="1" si="1065"/>
        <v>345678</v>
      </c>
      <c r="J946" s="6">
        <f ca="1">(INT((VLOOKUP(C946*100+10*(G946-1),[1]导表_副本怪物!$B$4:$AK$100000,23,0)*20+(VLOOKUP(C946*100+10*(G946-1),[1]导表_副本怪物!$B$4:$AK$100000,31,0)+VLOOKUP(C946*100+10*(G946-1),[1]导表_副本怪物!$B$4:$AK$100000,32,0)+VLOOKUP(C946*100+10*(G946-1),[1]导表_副本怪物!$B$4:$AK$100000,33,0)+VLOOKUP(C946*100+10*(G946-1),[1]导表_副本怪物!$B$4:$AK$100000,34,0)+VLOOKUP(C946*100+10*(G946-1),[1]导表_副本怪物!$B$4:$AK$100000,35,0))*20)*1000)/1000)</f>
        <v>406680</v>
      </c>
      <c r="K946" s="12" t="s">
        <v>2113</v>
      </c>
      <c r="L946" s="12" t="s">
        <v>64</v>
      </c>
      <c r="M946" s="6">
        <v>1</v>
      </c>
      <c r="N946" s="6">
        <v>1</v>
      </c>
      <c r="O946" s="6"/>
      <c r="P946" s="6">
        <v>0</v>
      </c>
      <c r="Q946" s="6">
        <f t="shared" si="1040"/>
        <v>24120</v>
      </c>
      <c r="R946" s="41">
        <f t="shared" si="1041"/>
        <v>24101</v>
      </c>
      <c r="S946" s="41">
        <v>500</v>
      </c>
      <c r="T946" s="41">
        <f t="shared" si="1042"/>
        <v>24102</v>
      </c>
      <c r="U946" s="41">
        <v>500</v>
      </c>
      <c r="V946" s="41">
        <f t="shared" si="1043"/>
        <v>24103</v>
      </c>
      <c r="W946" s="41">
        <v>500</v>
      </c>
      <c r="X946" s="41">
        <f t="shared" si="1052"/>
        <v>24104</v>
      </c>
      <c r="Y946" s="41">
        <v>500</v>
      </c>
      <c r="Z946" s="41">
        <f t="shared" si="1053"/>
        <v>24105</v>
      </c>
      <c r="AA946" s="41">
        <v>500</v>
      </c>
      <c r="AB946" s="41">
        <f t="shared" si="1054"/>
        <v>24106</v>
      </c>
      <c r="AC946" s="41">
        <v>500</v>
      </c>
      <c r="AD946" s="41">
        <f t="shared" si="1059"/>
        <v>24107</v>
      </c>
      <c r="AE946" s="41">
        <v>1</v>
      </c>
      <c r="AF946" s="6"/>
      <c r="AG946" s="6"/>
      <c r="AH946" s="6">
        <f t="shared" ref="AH946" si="1096">AH646</f>
        <v>8</v>
      </c>
      <c r="AI946" s="6" t="str">
        <f t="shared" ref="AI946:AJ965" si="1097">AI646</f>
        <v>fightbg8</v>
      </c>
      <c r="AJ946" s="6" t="str">
        <f t="shared" si="1097"/>
        <v>smallback_8</v>
      </c>
      <c r="AK946" s="18">
        <f>[1]导表_副本怪物!G4405</f>
        <v>24120</v>
      </c>
      <c r="AL946" s="5" t="str">
        <f t="shared" si="1050"/>
        <v>map8_1</v>
      </c>
    </row>
    <row r="947" spans="1:38" s="2" customFormat="1" x14ac:dyDescent="0.3">
      <c r="A947" s="6">
        <v>2</v>
      </c>
      <c r="B947" s="6" t="str">
        <f t="shared" si="1039"/>
        <v>3-242</v>
      </c>
      <c r="C947" s="29" t="s">
        <v>316</v>
      </c>
      <c r="D947" s="6" t="s">
        <v>1519</v>
      </c>
      <c r="E947" s="6"/>
      <c r="F947" s="6"/>
      <c r="G947" s="6">
        <v>3</v>
      </c>
      <c r="H947" s="6">
        <v>241</v>
      </c>
      <c r="I947" s="6">
        <f t="shared" ca="1" si="1065"/>
        <v>353685</v>
      </c>
      <c r="J947" s="6">
        <f ca="1">(INT((VLOOKUP(C947*100+10*(G947-1),[1]导表_副本怪物!$B$4:$AK$100000,23,0)*20+(VLOOKUP(C947*100+10*(G947-1),[1]导表_副本怪物!$B$4:$AK$100000,31,0)+VLOOKUP(C947*100+10*(G947-1),[1]导表_副本怪物!$B$4:$AK$100000,32,0)+VLOOKUP(C947*100+10*(G947-1),[1]导表_副本怪物!$B$4:$AK$100000,33,0)+VLOOKUP(C947*100+10*(G947-1),[1]导表_副本怪物!$B$4:$AK$100000,34,0)+VLOOKUP(C947*100+10*(G947-1),[1]导表_副本怪物!$B$4:$AK$100000,35,0))*20)*1000)/1000)</f>
        <v>416100</v>
      </c>
      <c r="K947" s="6"/>
      <c r="L947" s="6"/>
      <c r="M947" s="6">
        <v>1</v>
      </c>
      <c r="N947" s="6">
        <v>1</v>
      </c>
      <c r="O947" s="6"/>
      <c r="P947" s="6">
        <v>0</v>
      </c>
      <c r="Q947" s="6">
        <f t="shared" si="1040"/>
        <v>24220</v>
      </c>
      <c r="R947" s="41">
        <f t="shared" si="1041"/>
        <v>24201</v>
      </c>
      <c r="S947" s="41">
        <v>500</v>
      </c>
      <c r="T947" s="41">
        <f t="shared" si="1042"/>
        <v>24202</v>
      </c>
      <c r="U947" s="41">
        <v>500</v>
      </c>
      <c r="V947" s="41">
        <f t="shared" si="1043"/>
        <v>24203</v>
      </c>
      <c r="W947" s="41">
        <v>500</v>
      </c>
      <c r="X947" s="41">
        <f t="shared" si="1052"/>
        <v>24204</v>
      </c>
      <c r="Y947" s="41">
        <v>500</v>
      </c>
      <c r="Z947" s="41">
        <f t="shared" si="1053"/>
        <v>24205</v>
      </c>
      <c r="AA947" s="41">
        <v>500</v>
      </c>
      <c r="AB947" s="41">
        <f t="shared" si="1054"/>
        <v>24206</v>
      </c>
      <c r="AC947" s="41">
        <v>500</v>
      </c>
      <c r="AD947" s="41">
        <f t="shared" si="1059"/>
        <v>24207</v>
      </c>
      <c r="AE947" s="41">
        <v>1</v>
      </c>
      <c r="AF947" s="6"/>
      <c r="AG947" s="6"/>
      <c r="AH947" s="6">
        <f t="shared" ref="AH947" si="1098">AH647</f>
        <v>8</v>
      </c>
      <c r="AI947" s="6" t="str">
        <f t="shared" si="1097"/>
        <v>fightbg8</v>
      </c>
      <c r="AJ947" s="6" t="str">
        <f t="shared" si="1097"/>
        <v>smallback_8</v>
      </c>
      <c r="AK947" s="18">
        <f>[1]导表_副本怪物!G4406</f>
        <v>24220</v>
      </c>
      <c r="AL947" s="5" t="str">
        <f t="shared" si="1050"/>
        <v>map8_2</v>
      </c>
    </row>
    <row r="948" spans="1:38" s="2" customFormat="1" x14ac:dyDescent="0.3">
      <c r="A948" s="6">
        <v>2</v>
      </c>
      <c r="B948" s="6" t="str">
        <f t="shared" si="1039"/>
        <v>3-243</v>
      </c>
      <c r="C948" s="29" t="s">
        <v>317</v>
      </c>
      <c r="D948" s="6" t="s">
        <v>1520</v>
      </c>
      <c r="E948" s="6"/>
      <c r="F948" s="6"/>
      <c r="G948" s="6">
        <v>3</v>
      </c>
      <c r="H948" s="6">
        <v>242</v>
      </c>
      <c r="I948" s="6">
        <f t="shared" ca="1" si="1065"/>
        <v>361760</v>
      </c>
      <c r="J948" s="6">
        <f ca="1">(INT((VLOOKUP(C948*100+10*(G948-1),[1]导表_副本怪物!$B$4:$AK$100000,23,0)*20+(VLOOKUP(C948*100+10*(G948-1),[1]导表_副本怪物!$B$4:$AK$100000,31,0)+VLOOKUP(C948*100+10*(G948-1),[1]导表_副本怪物!$B$4:$AK$100000,32,0)+VLOOKUP(C948*100+10*(G948-1),[1]导表_副本怪物!$B$4:$AK$100000,33,0)+VLOOKUP(C948*100+10*(G948-1),[1]导表_副本怪物!$B$4:$AK$100000,34,0)+VLOOKUP(C948*100+10*(G948-1),[1]导表_副本怪物!$B$4:$AK$100000,35,0))*20)*1000)/1000)</f>
        <v>425600</v>
      </c>
      <c r="K948" s="6"/>
      <c r="L948" s="6"/>
      <c r="M948" s="6">
        <v>1</v>
      </c>
      <c r="N948" s="12">
        <v>1</v>
      </c>
      <c r="O948" s="12"/>
      <c r="P948" s="6">
        <v>0</v>
      </c>
      <c r="Q948" s="6">
        <f t="shared" si="1040"/>
        <v>24320</v>
      </c>
      <c r="R948" s="41">
        <f t="shared" si="1041"/>
        <v>24301</v>
      </c>
      <c r="S948" s="41">
        <v>500</v>
      </c>
      <c r="T948" s="41">
        <f t="shared" si="1042"/>
        <v>24302</v>
      </c>
      <c r="U948" s="41">
        <v>500</v>
      </c>
      <c r="V948" s="41">
        <f t="shared" si="1043"/>
        <v>24303</v>
      </c>
      <c r="W948" s="41">
        <v>500</v>
      </c>
      <c r="X948" s="41">
        <f t="shared" si="1052"/>
        <v>24304</v>
      </c>
      <c r="Y948" s="41">
        <v>500</v>
      </c>
      <c r="Z948" s="41">
        <f t="shared" si="1053"/>
        <v>24305</v>
      </c>
      <c r="AA948" s="41">
        <v>500</v>
      </c>
      <c r="AB948" s="41">
        <f t="shared" si="1054"/>
        <v>24306</v>
      </c>
      <c r="AC948" s="41">
        <v>500</v>
      </c>
      <c r="AD948" s="41">
        <f t="shared" si="1059"/>
        <v>24307</v>
      </c>
      <c r="AE948" s="41">
        <v>1</v>
      </c>
      <c r="AF948" s="6"/>
      <c r="AG948" s="6"/>
      <c r="AH948" s="6">
        <f t="shared" ref="AH948" si="1099">AH648</f>
        <v>8</v>
      </c>
      <c r="AI948" s="6" t="str">
        <f t="shared" si="1097"/>
        <v>fightbg8</v>
      </c>
      <c r="AJ948" s="6" t="str">
        <f t="shared" si="1097"/>
        <v>smallback_8</v>
      </c>
      <c r="AK948" s="18">
        <f>[1]导表_副本怪物!G4407</f>
        <v>24320</v>
      </c>
      <c r="AL948" s="5" t="str">
        <f t="shared" si="1050"/>
        <v>map8_3</v>
      </c>
    </row>
    <row r="949" spans="1:38" s="2" customFormat="1" x14ac:dyDescent="0.3">
      <c r="A949" s="6">
        <v>2</v>
      </c>
      <c r="B949" s="6" t="str">
        <f t="shared" si="1039"/>
        <v>3-244</v>
      </c>
      <c r="C949" s="29" t="s">
        <v>318</v>
      </c>
      <c r="D949" s="6" t="s">
        <v>1521</v>
      </c>
      <c r="E949" s="6"/>
      <c r="F949" s="6"/>
      <c r="G949" s="6">
        <v>3</v>
      </c>
      <c r="H949" s="6">
        <v>243</v>
      </c>
      <c r="I949" s="6">
        <f t="shared" ca="1" si="1065"/>
        <v>369852</v>
      </c>
      <c r="J949" s="6">
        <f ca="1">(INT((VLOOKUP(C949*100+10*(G949-1),[1]导表_副本怪物!$B$4:$AK$100000,23,0)*20+(VLOOKUP(C949*100+10*(G949-1),[1]导表_副本怪物!$B$4:$AK$100000,31,0)+VLOOKUP(C949*100+10*(G949-1),[1]导表_副本怪物!$B$4:$AK$100000,32,0)+VLOOKUP(C949*100+10*(G949-1),[1]导表_副本怪物!$B$4:$AK$100000,33,0)+VLOOKUP(C949*100+10*(G949-1),[1]导表_副本怪物!$B$4:$AK$100000,34,0)+VLOOKUP(C949*100+10*(G949-1),[1]导表_副本怪物!$B$4:$AK$100000,35,0))*20)*1000)/1000)</f>
        <v>435120</v>
      </c>
      <c r="K949" s="6"/>
      <c r="L949" s="6"/>
      <c r="M949" s="6">
        <v>1</v>
      </c>
      <c r="N949" s="6">
        <v>1</v>
      </c>
      <c r="O949" s="6"/>
      <c r="P949" s="6">
        <v>0</v>
      </c>
      <c r="Q949" s="6">
        <f t="shared" si="1040"/>
        <v>24420</v>
      </c>
      <c r="R949" s="41">
        <f t="shared" si="1041"/>
        <v>24401</v>
      </c>
      <c r="S949" s="41">
        <v>500</v>
      </c>
      <c r="T949" s="41">
        <f t="shared" si="1042"/>
        <v>24402</v>
      </c>
      <c r="U949" s="41">
        <v>500</v>
      </c>
      <c r="V949" s="41">
        <f t="shared" si="1043"/>
        <v>24403</v>
      </c>
      <c r="W949" s="41">
        <v>500</v>
      </c>
      <c r="X949" s="41">
        <f t="shared" si="1052"/>
        <v>24404</v>
      </c>
      <c r="Y949" s="41">
        <v>500</v>
      </c>
      <c r="Z949" s="41">
        <f t="shared" si="1053"/>
        <v>24405</v>
      </c>
      <c r="AA949" s="41">
        <v>500</v>
      </c>
      <c r="AB949" s="41">
        <f t="shared" si="1054"/>
        <v>24406</v>
      </c>
      <c r="AC949" s="41">
        <v>500</v>
      </c>
      <c r="AD949" s="41">
        <f t="shared" si="1059"/>
        <v>24407</v>
      </c>
      <c r="AE949" s="41">
        <v>1</v>
      </c>
      <c r="AF949" s="6"/>
      <c r="AG949" s="6"/>
      <c r="AH949" s="6">
        <f t="shared" ref="AH949" si="1100">AH649</f>
        <v>8</v>
      </c>
      <c r="AI949" s="6" t="str">
        <f t="shared" si="1097"/>
        <v>fightbg8</v>
      </c>
      <c r="AJ949" s="6" t="str">
        <f t="shared" si="1097"/>
        <v>smallback_8</v>
      </c>
      <c r="AK949" s="18">
        <f>[1]导表_副本怪物!G4408</f>
        <v>24420</v>
      </c>
      <c r="AL949" s="5" t="str">
        <f t="shared" si="1050"/>
        <v>map8_4</v>
      </c>
    </row>
    <row r="950" spans="1:38" s="2" customFormat="1" x14ac:dyDescent="0.3">
      <c r="A950" s="6">
        <v>2</v>
      </c>
      <c r="B950" s="11" t="str">
        <f t="shared" si="1039"/>
        <v>3-245</v>
      </c>
      <c r="C950" s="29" t="s">
        <v>319</v>
      </c>
      <c r="D950" s="6" t="s">
        <v>1522</v>
      </c>
      <c r="E950" s="6"/>
      <c r="F950" s="6"/>
      <c r="G950" s="11">
        <v>3</v>
      </c>
      <c r="H950" s="6">
        <v>244</v>
      </c>
      <c r="I950" s="6">
        <f t="shared" ca="1" si="1065"/>
        <v>415854</v>
      </c>
      <c r="J950" s="6">
        <f ca="1">(INT((VLOOKUP(C950*100+10*(G950-1),[1]导表_副本怪物!$B$4:$AK$100000,23,0)*20+(VLOOKUP(C950*100+10*(G950-1),[1]导表_副本怪物!$B$4:$AK$100000,31,0)+VLOOKUP(C950*100+10*(G950-1),[1]导表_副本怪物!$B$4:$AK$100000,32,0)+VLOOKUP(C950*100+10*(G950-1),[1]导表_副本怪物!$B$4:$AK$100000,33,0)+VLOOKUP(C950*100+10*(G950-1),[1]导表_副本怪物!$B$4:$AK$100000,34,0)+VLOOKUP(C950*100+10*(G950-1),[1]导表_副本怪物!$B$4:$AK$100000,35,0))*20)*1000)/1000)</f>
        <v>489240</v>
      </c>
      <c r="K950" s="6"/>
      <c r="L950" s="6"/>
      <c r="M950" s="6">
        <v>1</v>
      </c>
      <c r="N950" s="6">
        <v>1</v>
      </c>
      <c r="O950" s="6"/>
      <c r="P950" s="6">
        <v>0</v>
      </c>
      <c r="Q950" s="6">
        <f t="shared" si="1040"/>
        <v>24520</v>
      </c>
      <c r="R950" s="41">
        <f t="shared" si="1041"/>
        <v>24501</v>
      </c>
      <c r="S950" s="41">
        <v>500</v>
      </c>
      <c r="T950" s="41">
        <f t="shared" si="1042"/>
        <v>24502</v>
      </c>
      <c r="U950" s="41">
        <v>500</v>
      </c>
      <c r="V950" s="41">
        <f t="shared" si="1043"/>
        <v>24503</v>
      </c>
      <c r="W950" s="41">
        <v>500</v>
      </c>
      <c r="X950" s="41">
        <f t="shared" si="1052"/>
        <v>24504</v>
      </c>
      <c r="Y950" s="41">
        <v>500</v>
      </c>
      <c r="Z950" s="41">
        <f t="shared" si="1053"/>
        <v>24505</v>
      </c>
      <c r="AA950" s="41">
        <v>500</v>
      </c>
      <c r="AB950" s="41">
        <f t="shared" si="1054"/>
        <v>24506</v>
      </c>
      <c r="AC950" s="41">
        <v>500</v>
      </c>
      <c r="AD950" s="41">
        <f t="shared" si="1059"/>
        <v>24507</v>
      </c>
      <c r="AE950" s="41">
        <v>1</v>
      </c>
      <c r="AF950" s="6"/>
      <c r="AG950" s="6"/>
      <c r="AH950" s="6">
        <f t="shared" ref="AH950" si="1101">AH650</f>
        <v>8</v>
      </c>
      <c r="AI950" s="6" t="str">
        <f t="shared" si="1097"/>
        <v>fightbg8</v>
      </c>
      <c r="AJ950" s="6" t="str">
        <f t="shared" si="1097"/>
        <v>smallback_8</v>
      </c>
      <c r="AK950" s="18">
        <f>[1]导表_副本怪物!G4409</f>
        <v>24520</v>
      </c>
      <c r="AL950" s="5" t="str">
        <f t="shared" si="1050"/>
        <v>map8_5</v>
      </c>
    </row>
    <row r="951" spans="1:38" s="2" customFormat="1" x14ac:dyDescent="0.3">
      <c r="A951" s="6">
        <v>2</v>
      </c>
      <c r="B951" s="6" t="str">
        <f t="shared" si="1039"/>
        <v>3-246</v>
      </c>
      <c r="C951" s="29" t="s">
        <v>320</v>
      </c>
      <c r="D951" s="6" t="s">
        <v>1523</v>
      </c>
      <c r="E951" s="6"/>
      <c r="F951" s="6"/>
      <c r="G951" s="6">
        <v>3</v>
      </c>
      <c r="H951" s="6">
        <v>245</v>
      </c>
      <c r="I951" s="6">
        <f t="shared" ca="1" si="1065"/>
        <v>380256</v>
      </c>
      <c r="J951" s="6">
        <f ca="1">(INT((VLOOKUP(C951*100+10*(G951-1),[1]导表_副本怪物!$B$4:$AK$100000,23,0)*20+(VLOOKUP(C951*100+10*(G951-1),[1]导表_副本怪物!$B$4:$AK$100000,31,0)+VLOOKUP(C951*100+10*(G951-1),[1]导表_副本怪物!$B$4:$AK$100000,32,0)+VLOOKUP(C951*100+10*(G951-1),[1]导表_副本怪物!$B$4:$AK$100000,33,0)+VLOOKUP(C951*100+10*(G951-1),[1]导表_副本怪物!$B$4:$AK$100000,34,0)+VLOOKUP(C951*100+10*(G951-1),[1]导表_副本怪物!$B$4:$AK$100000,35,0))*20)*1000)/1000)</f>
        <v>447360</v>
      </c>
      <c r="K951" s="12" t="s">
        <v>2114</v>
      </c>
      <c r="L951" s="12" t="s">
        <v>64</v>
      </c>
      <c r="M951" s="6">
        <v>1</v>
      </c>
      <c r="N951" s="12">
        <v>1</v>
      </c>
      <c r="O951" s="12"/>
      <c r="P951" s="6">
        <v>0</v>
      </c>
      <c r="Q951" s="6">
        <f t="shared" si="1040"/>
        <v>24620</v>
      </c>
      <c r="R951" s="41">
        <f t="shared" si="1041"/>
        <v>24601</v>
      </c>
      <c r="S951" s="41">
        <v>500</v>
      </c>
      <c r="T951" s="41">
        <f t="shared" si="1042"/>
        <v>24602</v>
      </c>
      <c r="U951" s="41">
        <v>500</v>
      </c>
      <c r="V951" s="41">
        <f t="shared" si="1043"/>
        <v>24603</v>
      </c>
      <c r="W951" s="41">
        <v>500</v>
      </c>
      <c r="X951" s="41">
        <f t="shared" si="1052"/>
        <v>24604</v>
      </c>
      <c r="Y951" s="41">
        <v>500</v>
      </c>
      <c r="Z951" s="41">
        <f t="shared" si="1053"/>
        <v>24605</v>
      </c>
      <c r="AA951" s="41">
        <v>500</v>
      </c>
      <c r="AB951" s="41">
        <f t="shared" si="1054"/>
        <v>24606</v>
      </c>
      <c r="AC951" s="41">
        <v>500</v>
      </c>
      <c r="AD951" s="41">
        <f t="shared" si="1059"/>
        <v>24607</v>
      </c>
      <c r="AE951" s="41">
        <v>1</v>
      </c>
      <c r="AF951" s="6"/>
      <c r="AG951" s="6"/>
      <c r="AH951" s="6">
        <f t="shared" ref="AH951" si="1102">AH651</f>
        <v>8</v>
      </c>
      <c r="AI951" s="6" t="str">
        <f t="shared" si="1097"/>
        <v>fightbg8</v>
      </c>
      <c r="AJ951" s="6" t="str">
        <f t="shared" si="1097"/>
        <v>smallback_8</v>
      </c>
      <c r="AK951" s="18">
        <f>[1]导表_副本怪物!G4410</f>
        <v>24620</v>
      </c>
      <c r="AL951" s="5" t="str">
        <f t="shared" si="1050"/>
        <v>map8_1</v>
      </c>
    </row>
    <row r="952" spans="1:38" s="2" customFormat="1" x14ac:dyDescent="0.3">
      <c r="A952" s="6">
        <v>2</v>
      </c>
      <c r="B952" s="6" t="str">
        <f t="shared" si="1039"/>
        <v>3-247</v>
      </c>
      <c r="C952" s="29" t="s">
        <v>321</v>
      </c>
      <c r="D952" s="6" t="s">
        <v>1524</v>
      </c>
      <c r="E952" s="6"/>
      <c r="F952" s="6"/>
      <c r="G952" s="6">
        <v>3</v>
      </c>
      <c r="H952" s="6">
        <v>246</v>
      </c>
      <c r="I952" s="6">
        <f t="shared" ca="1" si="1065"/>
        <v>389198</v>
      </c>
      <c r="J952" s="6">
        <f ca="1">(INT((VLOOKUP(C952*100+10*(G952-1),[1]导表_副本怪物!$B$4:$AK$100000,23,0)*20+(VLOOKUP(C952*100+10*(G952-1),[1]导表_副本怪物!$B$4:$AK$100000,31,0)+VLOOKUP(C952*100+10*(G952-1),[1]导表_副本怪物!$B$4:$AK$100000,32,0)+VLOOKUP(C952*100+10*(G952-1),[1]导表_副本怪物!$B$4:$AK$100000,33,0)+VLOOKUP(C952*100+10*(G952-1),[1]导表_副本怪物!$B$4:$AK$100000,34,0)+VLOOKUP(C952*100+10*(G952-1),[1]导表_副本怪物!$B$4:$AK$100000,35,0))*20)*1000)/1000)</f>
        <v>457880</v>
      </c>
      <c r="K952" s="6"/>
      <c r="L952" s="6"/>
      <c r="M952" s="6">
        <v>1</v>
      </c>
      <c r="N952" s="6">
        <v>1</v>
      </c>
      <c r="O952" s="6"/>
      <c r="P952" s="6">
        <v>0</v>
      </c>
      <c r="Q952" s="6">
        <f t="shared" si="1040"/>
        <v>24720</v>
      </c>
      <c r="R952" s="41">
        <f t="shared" si="1041"/>
        <v>24701</v>
      </c>
      <c r="S952" s="41">
        <v>500</v>
      </c>
      <c r="T952" s="41">
        <f t="shared" si="1042"/>
        <v>24702</v>
      </c>
      <c r="U952" s="41">
        <v>500</v>
      </c>
      <c r="V952" s="41">
        <f t="shared" si="1043"/>
        <v>24703</v>
      </c>
      <c r="W952" s="41">
        <v>500</v>
      </c>
      <c r="X952" s="41">
        <f t="shared" si="1052"/>
        <v>24704</v>
      </c>
      <c r="Y952" s="41">
        <v>500</v>
      </c>
      <c r="Z952" s="41">
        <f t="shared" si="1053"/>
        <v>24705</v>
      </c>
      <c r="AA952" s="41">
        <v>500</v>
      </c>
      <c r="AB952" s="41">
        <f t="shared" si="1054"/>
        <v>24706</v>
      </c>
      <c r="AC952" s="41">
        <v>500</v>
      </c>
      <c r="AD952" s="41">
        <f t="shared" si="1059"/>
        <v>24707</v>
      </c>
      <c r="AE952" s="41">
        <v>1</v>
      </c>
      <c r="AF952" s="6"/>
      <c r="AG952" s="6"/>
      <c r="AH952" s="6">
        <f t="shared" ref="AH952" si="1103">AH652</f>
        <v>8</v>
      </c>
      <c r="AI952" s="6" t="str">
        <f t="shared" si="1097"/>
        <v>fightbg8</v>
      </c>
      <c r="AJ952" s="6" t="str">
        <f t="shared" si="1097"/>
        <v>smallback_8</v>
      </c>
      <c r="AK952" s="18">
        <f>[1]导表_副本怪物!G4411</f>
        <v>24720</v>
      </c>
      <c r="AL952" s="5" t="str">
        <f t="shared" si="1050"/>
        <v>map8_2</v>
      </c>
    </row>
    <row r="953" spans="1:38" s="2" customFormat="1" x14ac:dyDescent="0.3">
      <c r="A953" s="6">
        <v>2</v>
      </c>
      <c r="B953" s="6" t="str">
        <f t="shared" si="1039"/>
        <v>3-248</v>
      </c>
      <c r="C953" s="29" t="s">
        <v>322</v>
      </c>
      <c r="D953" s="6" t="s">
        <v>1525</v>
      </c>
      <c r="E953" s="6"/>
      <c r="F953" s="6"/>
      <c r="G953" s="6">
        <v>3</v>
      </c>
      <c r="H953" s="6">
        <v>247</v>
      </c>
      <c r="I953" s="6">
        <f t="shared" ca="1" si="1065"/>
        <v>398038</v>
      </c>
      <c r="J953" s="6">
        <f ca="1">(INT((VLOOKUP(C953*100+10*(G953-1),[1]导表_副本怪物!$B$4:$AK$100000,23,0)*20+(VLOOKUP(C953*100+10*(G953-1),[1]导表_副本怪物!$B$4:$AK$100000,31,0)+VLOOKUP(C953*100+10*(G953-1),[1]导表_副本怪物!$B$4:$AK$100000,32,0)+VLOOKUP(C953*100+10*(G953-1),[1]导表_副本怪物!$B$4:$AK$100000,33,0)+VLOOKUP(C953*100+10*(G953-1),[1]导表_副本怪物!$B$4:$AK$100000,34,0)+VLOOKUP(C953*100+10*(G953-1),[1]导表_副本怪物!$B$4:$AK$100000,35,0))*20)*1000)/1000)</f>
        <v>468280</v>
      </c>
      <c r="K953" s="6"/>
      <c r="L953" s="6"/>
      <c r="M953" s="6">
        <v>1</v>
      </c>
      <c r="N953" s="6">
        <v>1</v>
      </c>
      <c r="O953" s="6"/>
      <c r="P953" s="6">
        <v>0</v>
      </c>
      <c r="Q953" s="6">
        <f t="shared" si="1040"/>
        <v>24820</v>
      </c>
      <c r="R953" s="41">
        <f t="shared" si="1041"/>
        <v>24801</v>
      </c>
      <c r="S953" s="41">
        <v>500</v>
      </c>
      <c r="T953" s="41">
        <f t="shared" si="1042"/>
        <v>24802</v>
      </c>
      <c r="U953" s="41">
        <v>500</v>
      </c>
      <c r="V953" s="41">
        <f t="shared" si="1043"/>
        <v>24803</v>
      </c>
      <c r="W953" s="41">
        <v>500</v>
      </c>
      <c r="X953" s="41">
        <f t="shared" si="1052"/>
        <v>24804</v>
      </c>
      <c r="Y953" s="41">
        <v>500</v>
      </c>
      <c r="Z953" s="41">
        <f t="shared" si="1053"/>
        <v>24805</v>
      </c>
      <c r="AA953" s="41">
        <v>500</v>
      </c>
      <c r="AB953" s="41">
        <f t="shared" si="1054"/>
        <v>24806</v>
      </c>
      <c r="AC953" s="41">
        <v>500</v>
      </c>
      <c r="AD953" s="41">
        <f t="shared" si="1059"/>
        <v>24807</v>
      </c>
      <c r="AE953" s="41">
        <v>1</v>
      </c>
      <c r="AF953" s="6"/>
      <c r="AG953" s="6"/>
      <c r="AH953" s="6">
        <f t="shared" ref="AH953" si="1104">AH653</f>
        <v>8</v>
      </c>
      <c r="AI953" s="6" t="str">
        <f t="shared" si="1097"/>
        <v>fightbg8</v>
      </c>
      <c r="AJ953" s="6" t="str">
        <f t="shared" si="1097"/>
        <v>smallback_8</v>
      </c>
      <c r="AK953" s="18">
        <f>[1]导表_副本怪物!G4412</f>
        <v>24820</v>
      </c>
      <c r="AL953" s="5" t="str">
        <f t="shared" si="1050"/>
        <v>map8_3</v>
      </c>
    </row>
    <row r="954" spans="1:38" s="2" customFormat="1" x14ac:dyDescent="0.3">
      <c r="A954" s="6">
        <v>2</v>
      </c>
      <c r="B954" s="6" t="str">
        <f t="shared" si="1039"/>
        <v>3-249</v>
      </c>
      <c r="C954" s="29" t="s">
        <v>323</v>
      </c>
      <c r="D954" s="6" t="s">
        <v>1526</v>
      </c>
      <c r="E954" s="6"/>
      <c r="F954" s="6"/>
      <c r="G954" s="6">
        <v>3</v>
      </c>
      <c r="H954" s="6">
        <v>248</v>
      </c>
      <c r="I954" s="6">
        <f t="shared" ca="1" si="1065"/>
        <v>406997</v>
      </c>
      <c r="J954" s="6">
        <f ca="1">(INT((VLOOKUP(C954*100+10*(G954-1),[1]导表_副本怪物!$B$4:$AK$100000,23,0)*20+(VLOOKUP(C954*100+10*(G954-1),[1]导表_副本怪物!$B$4:$AK$100000,31,0)+VLOOKUP(C954*100+10*(G954-1),[1]导表_副本怪物!$B$4:$AK$100000,32,0)+VLOOKUP(C954*100+10*(G954-1),[1]导表_副本怪物!$B$4:$AK$100000,33,0)+VLOOKUP(C954*100+10*(G954-1),[1]导表_副本怪物!$B$4:$AK$100000,34,0)+VLOOKUP(C954*100+10*(G954-1),[1]导表_副本怪物!$B$4:$AK$100000,35,0))*20)*1000)/1000)</f>
        <v>478820</v>
      </c>
      <c r="K954" s="6"/>
      <c r="L954" s="6"/>
      <c r="M954" s="6">
        <v>1</v>
      </c>
      <c r="N954" s="12">
        <v>1</v>
      </c>
      <c r="O954" s="12"/>
      <c r="P954" s="6">
        <v>0</v>
      </c>
      <c r="Q954" s="6">
        <f t="shared" si="1040"/>
        <v>24920</v>
      </c>
      <c r="R954" s="41">
        <f t="shared" si="1041"/>
        <v>24901</v>
      </c>
      <c r="S954" s="41">
        <v>500</v>
      </c>
      <c r="T954" s="41">
        <f t="shared" si="1042"/>
        <v>24902</v>
      </c>
      <c r="U954" s="41">
        <v>500</v>
      </c>
      <c r="V954" s="41">
        <f t="shared" si="1043"/>
        <v>24903</v>
      </c>
      <c r="W954" s="41">
        <v>500</v>
      </c>
      <c r="X954" s="41">
        <f t="shared" si="1052"/>
        <v>24904</v>
      </c>
      <c r="Y954" s="41">
        <v>500</v>
      </c>
      <c r="Z954" s="41">
        <f t="shared" si="1053"/>
        <v>24905</v>
      </c>
      <c r="AA954" s="41">
        <v>500</v>
      </c>
      <c r="AB954" s="41">
        <f t="shared" si="1054"/>
        <v>24906</v>
      </c>
      <c r="AC954" s="41">
        <v>500</v>
      </c>
      <c r="AD954" s="41">
        <f t="shared" si="1059"/>
        <v>24907</v>
      </c>
      <c r="AE954" s="41">
        <v>1</v>
      </c>
      <c r="AF954" s="6"/>
      <c r="AG954" s="6"/>
      <c r="AH954" s="6">
        <f t="shared" ref="AH954" si="1105">AH654</f>
        <v>8</v>
      </c>
      <c r="AI954" s="6" t="str">
        <f t="shared" si="1097"/>
        <v>fightbg8</v>
      </c>
      <c r="AJ954" s="6" t="str">
        <f t="shared" si="1097"/>
        <v>smallback_8</v>
      </c>
      <c r="AK954" s="18">
        <f>[1]导表_副本怪物!G4413</f>
        <v>24920</v>
      </c>
      <c r="AL954" s="5" t="str">
        <f t="shared" si="1050"/>
        <v>map8_4</v>
      </c>
    </row>
    <row r="955" spans="1:38" s="2" customFormat="1" x14ac:dyDescent="0.3">
      <c r="A955" s="6">
        <v>2</v>
      </c>
      <c r="B955" s="11" t="str">
        <f t="shared" si="1039"/>
        <v>3-250</v>
      </c>
      <c r="C955" s="29" t="s">
        <v>324</v>
      </c>
      <c r="D955" s="6" t="s">
        <v>1527</v>
      </c>
      <c r="E955" s="6"/>
      <c r="F955" s="6"/>
      <c r="G955" s="11">
        <v>3</v>
      </c>
      <c r="H955" s="6">
        <v>249</v>
      </c>
      <c r="I955" s="6">
        <f t="shared" ca="1" si="1065"/>
        <v>456654</v>
      </c>
      <c r="J955" s="6">
        <f ca="1">(INT((VLOOKUP(C955*100+10*(G955-1),[1]导表_副本怪物!$B$4:$AK$100000,23,0)*20+(VLOOKUP(C955*100+10*(G955-1),[1]导表_副本怪物!$B$4:$AK$100000,31,0)+VLOOKUP(C955*100+10*(G955-1),[1]导表_副本怪物!$B$4:$AK$100000,32,0)+VLOOKUP(C955*100+10*(G955-1),[1]导表_副本怪物!$B$4:$AK$100000,33,0)+VLOOKUP(C955*100+10*(G955-1),[1]导表_副本怪物!$B$4:$AK$100000,34,0)+VLOOKUP(C955*100+10*(G955-1),[1]导表_副本怪物!$B$4:$AK$100000,35,0))*20)*1000)/1000)</f>
        <v>537240</v>
      </c>
      <c r="K955" s="6"/>
      <c r="L955" s="6"/>
      <c r="M955" s="6">
        <v>1</v>
      </c>
      <c r="N955" s="6">
        <v>1</v>
      </c>
      <c r="O955" s="6"/>
      <c r="P955" s="6">
        <v>0</v>
      </c>
      <c r="Q955" s="6">
        <f t="shared" si="1040"/>
        <v>25020</v>
      </c>
      <c r="R955" s="41">
        <f t="shared" si="1041"/>
        <v>25001</v>
      </c>
      <c r="S955" s="41">
        <v>500</v>
      </c>
      <c r="T955" s="41">
        <f t="shared" si="1042"/>
        <v>25002</v>
      </c>
      <c r="U955" s="41">
        <v>500</v>
      </c>
      <c r="V955" s="41">
        <f t="shared" si="1043"/>
        <v>25003</v>
      </c>
      <c r="W955" s="41">
        <v>500</v>
      </c>
      <c r="X955" s="41">
        <f t="shared" si="1052"/>
        <v>25004</v>
      </c>
      <c r="Y955" s="41">
        <v>500</v>
      </c>
      <c r="Z955" s="41">
        <f t="shared" si="1053"/>
        <v>25005</v>
      </c>
      <c r="AA955" s="41">
        <v>500</v>
      </c>
      <c r="AB955" s="41">
        <f t="shared" si="1054"/>
        <v>25006</v>
      </c>
      <c r="AC955" s="41">
        <v>500</v>
      </c>
      <c r="AD955" s="41">
        <f t="shared" si="1059"/>
        <v>25007</v>
      </c>
      <c r="AE955" s="41">
        <v>1</v>
      </c>
      <c r="AF955" s="6"/>
      <c r="AG955" s="6"/>
      <c r="AH955" s="6">
        <f t="shared" ref="AH955" si="1106">AH655</f>
        <v>8</v>
      </c>
      <c r="AI955" s="6" t="str">
        <f t="shared" si="1097"/>
        <v>fightbg8</v>
      </c>
      <c r="AJ955" s="6" t="str">
        <f t="shared" si="1097"/>
        <v>smallback_8</v>
      </c>
      <c r="AK955" s="18">
        <f>[1]导表_副本怪物!G4414</f>
        <v>25020</v>
      </c>
      <c r="AL955" s="5" t="str">
        <f t="shared" si="1050"/>
        <v>map8_5</v>
      </c>
    </row>
    <row r="956" spans="1:38" s="2" customFormat="1" x14ac:dyDescent="0.3">
      <c r="A956" s="6">
        <v>2</v>
      </c>
      <c r="B956" s="6" t="str">
        <f t="shared" si="1039"/>
        <v>3-251</v>
      </c>
      <c r="C956" s="29" t="s">
        <v>325</v>
      </c>
      <c r="D956" s="6" t="s">
        <v>1528</v>
      </c>
      <c r="E956" s="6"/>
      <c r="F956" s="6"/>
      <c r="G956" s="6">
        <v>3</v>
      </c>
      <c r="H956" s="6">
        <v>250</v>
      </c>
      <c r="I956" s="6">
        <f t="shared" ca="1" si="1065"/>
        <v>419118</v>
      </c>
      <c r="J956" s="6">
        <f ca="1">(INT((VLOOKUP(C956*100+10*(G956-1),[1]导表_副本怪物!$B$4:$AK$100000,23,0)*20+(VLOOKUP(C956*100+10*(G956-1),[1]导表_副本怪物!$B$4:$AK$100000,31,0)+VLOOKUP(C956*100+10*(G956-1),[1]导表_副本怪物!$B$4:$AK$100000,32,0)+VLOOKUP(C956*100+10*(G956-1),[1]导表_副本怪物!$B$4:$AK$100000,33,0)+VLOOKUP(C956*100+10*(G956-1),[1]导表_副本怪物!$B$4:$AK$100000,34,0)+VLOOKUP(C956*100+10*(G956-1),[1]导表_副本怪物!$B$4:$AK$100000,35,0))*20)*1000)/1000)</f>
        <v>493080</v>
      </c>
      <c r="K956" s="12" t="s">
        <v>2115</v>
      </c>
      <c r="L956" s="12" t="s">
        <v>64</v>
      </c>
      <c r="M956" s="6">
        <v>1</v>
      </c>
      <c r="N956" s="6">
        <v>1</v>
      </c>
      <c r="O956" s="6"/>
      <c r="P956" s="6">
        <v>0</v>
      </c>
      <c r="Q956" s="6">
        <f t="shared" si="1040"/>
        <v>25120</v>
      </c>
      <c r="R956" s="41">
        <f t="shared" si="1041"/>
        <v>25101</v>
      </c>
      <c r="S956" s="41">
        <v>500</v>
      </c>
      <c r="T956" s="41">
        <f t="shared" si="1042"/>
        <v>25102</v>
      </c>
      <c r="U956" s="41">
        <v>500</v>
      </c>
      <c r="V956" s="41">
        <f t="shared" si="1043"/>
        <v>25103</v>
      </c>
      <c r="W956" s="41">
        <v>500</v>
      </c>
      <c r="X956" s="41">
        <f t="shared" si="1052"/>
        <v>25104</v>
      </c>
      <c r="Y956" s="41">
        <v>500</v>
      </c>
      <c r="Z956" s="41">
        <f t="shared" si="1053"/>
        <v>25105</v>
      </c>
      <c r="AA956" s="41">
        <v>500</v>
      </c>
      <c r="AB956" s="41">
        <f t="shared" si="1054"/>
        <v>25106</v>
      </c>
      <c r="AC956" s="41">
        <v>500</v>
      </c>
      <c r="AD956" s="41">
        <f t="shared" si="1059"/>
        <v>25107</v>
      </c>
      <c r="AE956" s="41">
        <v>1</v>
      </c>
      <c r="AF956" s="6"/>
      <c r="AG956" s="6"/>
      <c r="AH956" s="6">
        <f t="shared" ref="AH956" si="1107">AH656</f>
        <v>8</v>
      </c>
      <c r="AI956" s="6" t="str">
        <f t="shared" si="1097"/>
        <v>fightbg8</v>
      </c>
      <c r="AJ956" s="6" t="str">
        <f t="shared" si="1097"/>
        <v>smallback_8</v>
      </c>
      <c r="AK956" s="18">
        <f>[1]导表_副本怪物!G4415</f>
        <v>25120</v>
      </c>
      <c r="AL956" s="5" t="str">
        <f t="shared" si="1050"/>
        <v>map8_1</v>
      </c>
    </row>
    <row r="957" spans="1:38" s="2" customFormat="1" x14ac:dyDescent="0.3">
      <c r="A957" s="6">
        <v>2</v>
      </c>
      <c r="B957" s="6" t="str">
        <f t="shared" si="1039"/>
        <v>3-252</v>
      </c>
      <c r="C957" s="29" t="s">
        <v>326</v>
      </c>
      <c r="D957" s="6" t="s">
        <v>1529</v>
      </c>
      <c r="E957" s="6"/>
      <c r="F957" s="6"/>
      <c r="G957" s="6">
        <v>3</v>
      </c>
      <c r="H957" s="6">
        <v>251</v>
      </c>
      <c r="I957" s="6">
        <f t="shared" ca="1" si="1065"/>
        <v>428519</v>
      </c>
      <c r="J957" s="6">
        <f ca="1">(INT((VLOOKUP(C957*100+10*(G957-1),[1]导表_副本怪物!$B$4:$AK$100000,23,0)*20+(VLOOKUP(C957*100+10*(G957-1),[1]导表_副本怪物!$B$4:$AK$100000,31,0)+VLOOKUP(C957*100+10*(G957-1),[1]导表_副本怪物!$B$4:$AK$100000,32,0)+VLOOKUP(C957*100+10*(G957-1),[1]导表_副本怪物!$B$4:$AK$100000,33,0)+VLOOKUP(C957*100+10*(G957-1),[1]导表_副本怪物!$B$4:$AK$100000,34,0)+VLOOKUP(C957*100+10*(G957-1),[1]导表_副本怪物!$B$4:$AK$100000,35,0))*20)*1000)/1000)</f>
        <v>504140</v>
      </c>
      <c r="K957" s="6"/>
      <c r="L957" s="6"/>
      <c r="M957" s="6">
        <v>1</v>
      </c>
      <c r="N957" s="12">
        <v>1</v>
      </c>
      <c r="O957" s="12"/>
      <c r="P957" s="6">
        <v>0</v>
      </c>
      <c r="Q957" s="6">
        <f t="shared" si="1040"/>
        <v>25220</v>
      </c>
      <c r="R957" s="41">
        <f t="shared" si="1041"/>
        <v>25201</v>
      </c>
      <c r="S957" s="41">
        <v>500</v>
      </c>
      <c r="T957" s="41">
        <f t="shared" si="1042"/>
        <v>25202</v>
      </c>
      <c r="U957" s="41">
        <v>500</v>
      </c>
      <c r="V957" s="41">
        <f t="shared" si="1043"/>
        <v>25203</v>
      </c>
      <c r="W957" s="41">
        <v>500</v>
      </c>
      <c r="X957" s="41">
        <f t="shared" si="1052"/>
        <v>25204</v>
      </c>
      <c r="Y957" s="41">
        <v>500</v>
      </c>
      <c r="Z957" s="41">
        <f t="shared" si="1053"/>
        <v>25205</v>
      </c>
      <c r="AA957" s="41">
        <v>500</v>
      </c>
      <c r="AB957" s="41">
        <f t="shared" si="1054"/>
        <v>25206</v>
      </c>
      <c r="AC957" s="41">
        <v>500</v>
      </c>
      <c r="AD957" s="41">
        <f t="shared" si="1059"/>
        <v>25207</v>
      </c>
      <c r="AE957" s="41">
        <v>1</v>
      </c>
      <c r="AF957" s="6"/>
      <c r="AG957" s="6"/>
      <c r="AH957" s="6">
        <f t="shared" ref="AH957" si="1108">AH657</f>
        <v>8</v>
      </c>
      <c r="AI957" s="6" t="str">
        <f t="shared" si="1097"/>
        <v>fightbg8</v>
      </c>
      <c r="AJ957" s="6" t="str">
        <f t="shared" si="1097"/>
        <v>smallback_8</v>
      </c>
      <c r="AK957" s="18">
        <f>[1]导表_副本怪物!G4416</f>
        <v>25220</v>
      </c>
      <c r="AL957" s="5" t="str">
        <f t="shared" si="1050"/>
        <v>map8_2</v>
      </c>
    </row>
    <row r="958" spans="1:38" s="2" customFormat="1" x14ac:dyDescent="0.3">
      <c r="A958" s="6">
        <v>2</v>
      </c>
      <c r="B958" s="6" t="str">
        <f t="shared" si="1039"/>
        <v>3-253</v>
      </c>
      <c r="C958" s="29" t="s">
        <v>327</v>
      </c>
      <c r="D958" s="6" t="s">
        <v>1530</v>
      </c>
      <c r="E958" s="6"/>
      <c r="F958" s="6"/>
      <c r="G958" s="6">
        <v>3</v>
      </c>
      <c r="H958" s="6">
        <v>252</v>
      </c>
      <c r="I958" s="6">
        <f t="shared" ca="1" si="1065"/>
        <v>437920</v>
      </c>
      <c r="J958" s="6">
        <f ca="1">(INT((VLOOKUP(C958*100+10*(G958-1),[1]导表_副本怪物!$B$4:$AK$100000,23,0)*20+(VLOOKUP(C958*100+10*(G958-1),[1]导表_副本怪物!$B$4:$AK$100000,31,0)+VLOOKUP(C958*100+10*(G958-1),[1]导表_副本怪物!$B$4:$AK$100000,32,0)+VLOOKUP(C958*100+10*(G958-1),[1]导表_副本怪物!$B$4:$AK$100000,33,0)+VLOOKUP(C958*100+10*(G958-1),[1]导表_副本怪物!$B$4:$AK$100000,34,0)+VLOOKUP(C958*100+10*(G958-1),[1]导表_副本怪物!$B$4:$AK$100000,35,0))*20)*1000)/1000)</f>
        <v>515200</v>
      </c>
      <c r="K958" s="6"/>
      <c r="L958" s="6"/>
      <c r="M958" s="6">
        <v>1</v>
      </c>
      <c r="N958" s="6">
        <v>1</v>
      </c>
      <c r="O958" s="6"/>
      <c r="P958" s="6">
        <v>0</v>
      </c>
      <c r="Q958" s="6">
        <f t="shared" si="1040"/>
        <v>25320</v>
      </c>
      <c r="R958" s="41">
        <f t="shared" si="1041"/>
        <v>25301</v>
      </c>
      <c r="S958" s="41">
        <v>500</v>
      </c>
      <c r="T958" s="41">
        <f t="shared" si="1042"/>
        <v>25302</v>
      </c>
      <c r="U958" s="41">
        <v>500</v>
      </c>
      <c r="V958" s="41">
        <f t="shared" si="1043"/>
        <v>25303</v>
      </c>
      <c r="W958" s="41">
        <v>500</v>
      </c>
      <c r="X958" s="41">
        <f t="shared" si="1052"/>
        <v>25304</v>
      </c>
      <c r="Y958" s="41">
        <v>500</v>
      </c>
      <c r="Z958" s="41">
        <f t="shared" si="1053"/>
        <v>25305</v>
      </c>
      <c r="AA958" s="41">
        <v>500</v>
      </c>
      <c r="AB958" s="41">
        <f t="shared" si="1054"/>
        <v>25306</v>
      </c>
      <c r="AC958" s="41">
        <v>500</v>
      </c>
      <c r="AD958" s="41">
        <f t="shared" si="1059"/>
        <v>25307</v>
      </c>
      <c r="AE958" s="41">
        <v>1</v>
      </c>
      <c r="AF958" s="6"/>
      <c r="AG958" s="6"/>
      <c r="AH958" s="6">
        <f t="shared" ref="AH958" si="1109">AH658</f>
        <v>8</v>
      </c>
      <c r="AI958" s="6" t="str">
        <f t="shared" si="1097"/>
        <v>fightbg8</v>
      </c>
      <c r="AJ958" s="6" t="str">
        <f t="shared" si="1097"/>
        <v>smallback_8</v>
      </c>
      <c r="AK958" s="18">
        <f>[1]导表_副本怪物!G4417</f>
        <v>25320</v>
      </c>
      <c r="AL958" s="5" t="str">
        <f t="shared" si="1050"/>
        <v>map8_3</v>
      </c>
    </row>
    <row r="959" spans="1:38" s="2" customFormat="1" x14ac:dyDescent="0.3">
      <c r="A959" s="6">
        <v>2</v>
      </c>
      <c r="B959" s="6" t="str">
        <f t="shared" si="1039"/>
        <v>3-254</v>
      </c>
      <c r="C959" s="29" t="s">
        <v>328</v>
      </c>
      <c r="D959" s="6" t="s">
        <v>1531</v>
      </c>
      <c r="E959" s="6"/>
      <c r="F959" s="6"/>
      <c r="G959" s="6">
        <v>3</v>
      </c>
      <c r="H959" s="6">
        <v>253</v>
      </c>
      <c r="I959" s="6">
        <f t="shared" ca="1" si="1065"/>
        <v>447253</v>
      </c>
      <c r="J959" s="6">
        <f ca="1">(INT((VLOOKUP(C959*100+10*(G959-1),[1]导表_副本怪物!$B$4:$AK$100000,23,0)*20+(VLOOKUP(C959*100+10*(G959-1),[1]导表_副本怪物!$B$4:$AK$100000,31,0)+VLOOKUP(C959*100+10*(G959-1),[1]导表_副本怪物!$B$4:$AK$100000,32,0)+VLOOKUP(C959*100+10*(G959-1),[1]导表_副本怪物!$B$4:$AK$100000,33,0)+VLOOKUP(C959*100+10*(G959-1),[1]导表_副本怪物!$B$4:$AK$100000,34,0)+VLOOKUP(C959*100+10*(G959-1),[1]导表_副本怪物!$B$4:$AK$100000,35,0))*20)*1000)/1000)</f>
        <v>526180</v>
      </c>
      <c r="K959" s="6"/>
      <c r="L959" s="6"/>
      <c r="M959" s="6">
        <v>1</v>
      </c>
      <c r="N959" s="6">
        <v>1</v>
      </c>
      <c r="O959" s="6"/>
      <c r="P959" s="6">
        <v>0</v>
      </c>
      <c r="Q959" s="6">
        <f t="shared" si="1040"/>
        <v>25420</v>
      </c>
      <c r="R959" s="41">
        <f t="shared" si="1041"/>
        <v>25401</v>
      </c>
      <c r="S959" s="41">
        <v>500</v>
      </c>
      <c r="T959" s="41">
        <f t="shared" si="1042"/>
        <v>25402</v>
      </c>
      <c r="U959" s="41">
        <v>500</v>
      </c>
      <c r="V959" s="41">
        <f t="shared" si="1043"/>
        <v>25403</v>
      </c>
      <c r="W959" s="41">
        <v>500</v>
      </c>
      <c r="X959" s="41">
        <f t="shared" si="1052"/>
        <v>25404</v>
      </c>
      <c r="Y959" s="41">
        <v>500</v>
      </c>
      <c r="Z959" s="41">
        <f t="shared" si="1053"/>
        <v>25405</v>
      </c>
      <c r="AA959" s="41">
        <v>500</v>
      </c>
      <c r="AB959" s="41">
        <f t="shared" si="1054"/>
        <v>25406</v>
      </c>
      <c r="AC959" s="41">
        <v>500</v>
      </c>
      <c r="AD959" s="41">
        <f t="shared" si="1059"/>
        <v>25407</v>
      </c>
      <c r="AE959" s="41">
        <v>1</v>
      </c>
      <c r="AF959" s="6"/>
      <c r="AG959" s="6"/>
      <c r="AH959" s="6">
        <f t="shared" ref="AH959" si="1110">AH659</f>
        <v>8</v>
      </c>
      <c r="AI959" s="6" t="str">
        <f t="shared" si="1097"/>
        <v>fightbg8</v>
      </c>
      <c r="AJ959" s="6" t="str">
        <f t="shared" si="1097"/>
        <v>smallback_8</v>
      </c>
      <c r="AK959" s="18">
        <f>[1]导表_副本怪物!G4418</f>
        <v>25420</v>
      </c>
      <c r="AL959" s="5" t="str">
        <f t="shared" si="1050"/>
        <v>map8_4</v>
      </c>
    </row>
    <row r="960" spans="1:38" s="2" customFormat="1" x14ac:dyDescent="0.3">
      <c r="A960" s="6">
        <v>2</v>
      </c>
      <c r="B960" s="11" t="str">
        <f t="shared" si="1039"/>
        <v>3-255</v>
      </c>
      <c r="C960" s="29" t="s">
        <v>329</v>
      </c>
      <c r="D960" s="6" t="s">
        <v>1532</v>
      </c>
      <c r="E960" s="6"/>
      <c r="F960" s="6"/>
      <c r="G960" s="11">
        <v>3</v>
      </c>
      <c r="H960" s="6">
        <v>254</v>
      </c>
      <c r="I960" s="6">
        <f t="shared" ca="1" si="1065"/>
        <v>481270</v>
      </c>
      <c r="J960" s="6">
        <f ca="1">(INT((VLOOKUP(C960*100+10*(G960-1),[1]导表_副本怪物!$B$4:$AK$100000,23,0)*20+(VLOOKUP(C960*100+10*(G960-1),[1]导表_副本怪物!$B$4:$AK$100000,31,0)+VLOOKUP(C960*100+10*(G960-1),[1]导表_副本怪物!$B$4:$AK$100000,32,0)+VLOOKUP(C960*100+10*(G960-1),[1]导表_副本怪物!$B$4:$AK$100000,33,0)+VLOOKUP(C960*100+10*(G960-1),[1]导表_副本怪物!$B$4:$AK$100000,34,0)+VLOOKUP(C960*100+10*(G960-1),[1]导表_副本怪物!$B$4:$AK$100000,35,0))*20)*1000)/1000)</f>
        <v>566200</v>
      </c>
      <c r="K960" s="6"/>
      <c r="L960" s="6"/>
      <c r="M960" s="6">
        <v>1</v>
      </c>
      <c r="N960" s="12">
        <v>1</v>
      </c>
      <c r="O960" s="12"/>
      <c r="P960" s="6">
        <v>0</v>
      </c>
      <c r="Q960" s="6">
        <f t="shared" si="1040"/>
        <v>25520</v>
      </c>
      <c r="R960" s="41">
        <f t="shared" si="1041"/>
        <v>25501</v>
      </c>
      <c r="S960" s="41">
        <v>500</v>
      </c>
      <c r="T960" s="41">
        <f t="shared" si="1042"/>
        <v>25502</v>
      </c>
      <c r="U960" s="41">
        <v>500</v>
      </c>
      <c r="V960" s="41">
        <f t="shared" si="1043"/>
        <v>25503</v>
      </c>
      <c r="W960" s="41">
        <v>500</v>
      </c>
      <c r="X960" s="41">
        <f t="shared" si="1052"/>
        <v>25504</v>
      </c>
      <c r="Y960" s="41">
        <v>500</v>
      </c>
      <c r="Z960" s="41">
        <f t="shared" si="1053"/>
        <v>25505</v>
      </c>
      <c r="AA960" s="41">
        <v>500</v>
      </c>
      <c r="AB960" s="41">
        <f t="shared" si="1054"/>
        <v>25506</v>
      </c>
      <c r="AC960" s="41">
        <v>500</v>
      </c>
      <c r="AD960" s="41">
        <f t="shared" si="1059"/>
        <v>25507</v>
      </c>
      <c r="AE960" s="41">
        <v>1</v>
      </c>
      <c r="AF960" s="6"/>
      <c r="AG960" s="6"/>
      <c r="AH960" s="6">
        <f t="shared" ref="AH960" si="1111">AH660</f>
        <v>8</v>
      </c>
      <c r="AI960" s="6" t="str">
        <f t="shared" si="1097"/>
        <v>fightbg8</v>
      </c>
      <c r="AJ960" s="6" t="str">
        <f t="shared" si="1097"/>
        <v>smallback_8</v>
      </c>
      <c r="AK960" s="18">
        <f>[1]导表_副本怪物!G4419</f>
        <v>25520</v>
      </c>
      <c r="AL960" s="5" t="str">
        <f t="shared" si="1050"/>
        <v>map8_5</v>
      </c>
    </row>
    <row r="961" spans="1:38" s="2" customFormat="1" x14ac:dyDescent="0.3">
      <c r="A961" s="6">
        <v>2</v>
      </c>
      <c r="B961" s="6" t="str">
        <f t="shared" si="1039"/>
        <v>3-256</v>
      </c>
      <c r="C961" s="29" t="s">
        <v>330</v>
      </c>
      <c r="D961" s="6" t="s">
        <v>1533</v>
      </c>
      <c r="E961" s="6"/>
      <c r="F961" s="6"/>
      <c r="G961" s="6">
        <v>3</v>
      </c>
      <c r="H961" s="6">
        <v>255</v>
      </c>
      <c r="I961" s="6">
        <f t="shared" ca="1" si="1065"/>
        <v>441456</v>
      </c>
      <c r="J961" s="6">
        <f ca="1">(INT((VLOOKUP(C961*100+10*(G961-1),[1]导表_副本怪物!$B$4:$AK$100000,23,0)*20+(VLOOKUP(C961*100+10*(G961-1),[1]导表_副本怪物!$B$4:$AK$100000,31,0)+VLOOKUP(C961*100+10*(G961-1),[1]导表_副本怪物!$B$4:$AK$100000,32,0)+VLOOKUP(C961*100+10*(G961-1),[1]导表_副本怪物!$B$4:$AK$100000,33,0)+VLOOKUP(C961*100+10*(G961-1),[1]导表_副本怪物!$B$4:$AK$100000,34,0)+VLOOKUP(C961*100+10*(G961-1),[1]导表_副本怪物!$B$4:$AK$100000,35,0))*20)*1000)/1000)</f>
        <v>519360</v>
      </c>
      <c r="K961" s="12" t="s">
        <v>2116</v>
      </c>
      <c r="L961" s="12" t="s">
        <v>64</v>
      </c>
      <c r="M961" s="6">
        <v>1</v>
      </c>
      <c r="N961" s="6">
        <v>1</v>
      </c>
      <c r="O961" s="6"/>
      <c r="P961" s="6">
        <v>0</v>
      </c>
      <c r="Q961" s="6">
        <f t="shared" si="1040"/>
        <v>25620</v>
      </c>
      <c r="R961" s="41">
        <f t="shared" si="1041"/>
        <v>25601</v>
      </c>
      <c r="S961" s="41">
        <v>500</v>
      </c>
      <c r="T961" s="41">
        <f t="shared" si="1042"/>
        <v>25602</v>
      </c>
      <c r="U961" s="41">
        <v>500</v>
      </c>
      <c r="V961" s="41">
        <f t="shared" si="1043"/>
        <v>25603</v>
      </c>
      <c r="W961" s="41">
        <v>500</v>
      </c>
      <c r="X961" s="41">
        <f t="shared" si="1052"/>
        <v>25604</v>
      </c>
      <c r="Y961" s="41">
        <v>500</v>
      </c>
      <c r="Z961" s="41">
        <f t="shared" si="1053"/>
        <v>25605</v>
      </c>
      <c r="AA961" s="41">
        <v>500</v>
      </c>
      <c r="AB961" s="41">
        <f t="shared" si="1054"/>
        <v>25606</v>
      </c>
      <c r="AC961" s="41">
        <v>500</v>
      </c>
      <c r="AD961" s="41">
        <f t="shared" si="1059"/>
        <v>25607</v>
      </c>
      <c r="AE961" s="41">
        <v>1</v>
      </c>
      <c r="AF961" s="6"/>
      <c r="AG961" s="6"/>
      <c r="AH961" s="6">
        <f t="shared" ref="AH961" si="1112">AH661</f>
        <v>8</v>
      </c>
      <c r="AI961" s="6" t="str">
        <f t="shared" si="1097"/>
        <v>fightbg8</v>
      </c>
      <c r="AJ961" s="6" t="str">
        <f t="shared" si="1097"/>
        <v>smallback_8</v>
      </c>
      <c r="AK961" s="18">
        <f>[1]导表_副本怪物!G4420</f>
        <v>25620</v>
      </c>
      <c r="AL961" s="5" t="str">
        <f t="shared" si="1050"/>
        <v>map8_1</v>
      </c>
    </row>
    <row r="962" spans="1:38" s="2" customFormat="1" x14ac:dyDescent="0.3">
      <c r="A962" s="6">
        <v>2</v>
      </c>
      <c r="B962" s="6" t="str">
        <f t="shared" ref="B962:B1025" si="1113">"3-"&amp;C962</f>
        <v>3-257</v>
      </c>
      <c r="C962" s="29" t="s">
        <v>331</v>
      </c>
      <c r="D962" s="6" t="s">
        <v>1534</v>
      </c>
      <c r="E962" s="6"/>
      <c r="F962" s="6"/>
      <c r="G962" s="6">
        <v>3</v>
      </c>
      <c r="H962" s="6">
        <v>256</v>
      </c>
      <c r="I962" s="6">
        <f t="shared" ca="1" si="1065"/>
        <v>451401</v>
      </c>
      <c r="J962" s="6">
        <f ca="1">(INT((VLOOKUP(C962*100+10*(G962-1),[1]导表_副本怪物!$B$4:$AK$100000,23,0)*20+(VLOOKUP(C962*100+10*(G962-1),[1]导表_副本怪物!$B$4:$AK$100000,31,0)+VLOOKUP(C962*100+10*(G962-1),[1]导表_副本怪物!$B$4:$AK$100000,32,0)+VLOOKUP(C962*100+10*(G962-1),[1]导表_副本怪物!$B$4:$AK$100000,33,0)+VLOOKUP(C962*100+10*(G962-1),[1]导表_副本怪物!$B$4:$AK$100000,34,0)+VLOOKUP(C962*100+10*(G962-1),[1]导表_副本怪物!$B$4:$AK$100000,35,0))*20)*1000)/1000)</f>
        <v>531060</v>
      </c>
      <c r="K962" s="6"/>
      <c r="L962" s="6"/>
      <c r="M962" s="6">
        <v>1</v>
      </c>
      <c r="N962" s="6">
        <v>1</v>
      </c>
      <c r="O962" s="6"/>
      <c r="P962" s="6">
        <v>0</v>
      </c>
      <c r="Q962" s="6">
        <f t="shared" si="1040"/>
        <v>25720</v>
      </c>
      <c r="R962" s="41">
        <f t="shared" si="1041"/>
        <v>25701</v>
      </c>
      <c r="S962" s="41">
        <v>500</v>
      </c>
      <c r="T962" s="41">
        <f t="shared" ref="T962:T1025" si="1114">R962+1</f>
        <v>25702</v>
      </c>
      <c r="U962" s="41">
        <v>500</v>
      </c>
      <c r="V962" s="41">
        <f t="shared" ref="V962:V1025" si="1115">R962+2</f>
        <v>25703</v>
      </c>
      <c r="W962" s="41">
        <v>500</v>
      </c>
      <c r="X962" s="41">
        <f t="shared" si="1052"/>
        <v>25704</v>
      </c>
      <c r="Y962" s="41">
        <v>500</v>
      </c>
      <c r="Z962" s="41">
        <f t="shared" si="1053"/>
        <v>25705</v>
      </c>
      <c r="AA962" s="41">
        <v>500</v>
      </c>
      <c r="AB962" s="41">
        <f t="shared" si="1054"/>
        <v>25706</v>
      </c>
      <c r="AC962" s="41">
        <v>500</v>
      </c>
      <c r="AD962" s="41">
        <f t="shared" si="1059"/>
        <v>25707</v>
      </c>
      <c r="AE962" s="41">
        <v>1</v>
      </c>
      <c r="AF962" s="6"/>
      <c r="AG962" s="6"/>
      <c r="AH962" s="6">
        <f t="shared" ref="AH962" si="1116">AH662</f>
        <v>8</v>
      </c>
      <c r="AI962" s="6" t="str">
        <f t="shared" si="1097"/>
        <v>fightbg8</v>
      </c>
      <c r="AJ962" s="6" t="str">
        <f t="shared" si="1097"/>
        <v>smallback_8</v>
      </c>
      <c r="AK962" s="18">
        <f>[1]导表_副本怪物!G4421</f>
        <v>25720</v>
      </c>
      <c r="AL962" s="5" t="str">
        <f t="shared" si="1050"/>
        <v>map8_2</v>
      </c>
    </row>
    <row r="963" spans="1:38" s="2" customFormat="1" x14ac:dyDescent="0.3">
      <c r="A963" s="6">
        <v>2</v>
      </c>
      <c r="B963" s="6" t="str">
        <f t="shared" si="1113"/>
        <v>3-258</v>
      </c>
      <c r="C963" s="29" t="s">
        <v>332</v>
      </c>
      <c r="D963" s="6" t="s">
        <v>1535</v>
      </c>
      <c r="E963" s="6"/>
      <c r="F963" s="6"/>
      <c r="G963" s="6">
        <v>3</v>
      </c>
      <c r="H963" s="6">
        <v>257</v>
      </c>
      <c r="I963" s="6">
        <f t="shared" ca="1" si="1065"/>
        <v>461363</v>
      </c>
      <c r="J963" s="6">
        <f ca="1">(INT((VLOOKUP(C963*100+10*(G963-1),[1]导表_副本怪物!$B$4:$AK$100000,23,0)*20+(VLOOKUP(C963*100+10*(G963-1),[1]导表_副本怪物!$B$4:$AK$100000,31,0)+VLOOKUP(C963*100+10*(G963-1),[1]导表_副本怪物!$B$4:$AK$100000,32,0)+VLOOKUP(C963*100+10*(G963-1),[1]导表_副本怪物!$B$4:$AK$100000,33,0)+VLOOKUP(C963*100+10*(G963-1),[1]导表_副本怪物!$B$4:$AK$100000,34,0)+VLOOKUP(C963*100+10*(G963-1),[1]导表_副本怪物!$B$4:$AK$100000,35,0))*20)*1000)/1000)</f>
        <v>542780</v>
      </c>
      <c r="K963" s="6"/>
      <c r="L963" s="6"/>
      <c r="M963" s="6">
        <v>1</v>
      </c>
      <c r="N963" s="12">
        <v>1</v>
      </c>
      <c r="O963" s="12"/>
      <c r="P963" s="6">
        <v>0</v>
      </c>
      <c r="Q963" s="6">
        <f t="shared" si="1040"/>
        <v>25820</v>
      </c>
      <c r="R963" s="41">
        <f t="shared" si="1041"/>
        <v>25801</v>
      </c>
      <c r="S963" s="41">
        <v>500</v>
      </c>
      <c r="T963" s="41">
        <f t="shared" si="1114"/>
        <v>25802</v>
      </c>
      <c r="U963" s="41">
        <v>500</v>
      </c>
      <c r="V963" s="41">
        <f t="shared" si="1115"/>
        <v>25803</v>
      </c>
      <c r="W963" s="41">
        <v>500</v>
      </c>
      <c r="X963" s="41">
        <f t="shared" si="1052"/>
        <v>25804</v>
      </c>
      <c r="Y963" s="41">
        <v>500</v>
      </c>
      <c r="Z963" s="41">
        <f t="shared" si="1053"/>
        <v>25805</v>
      </c>
      <c r="AA963" s="41">
        <v>500</v>
      </c>
      <c r="AB963" s="41">
        <f t="shared" si="1054"/>
        <v>25806</v>
      </c>
      <c r="AC963" s="41">
        <v>500</v>
      </c>
      <c r="AD963" s="41">
        <f t="shared" si="1059"/>
        <v>25807</v>
      </c>
      <c r="AE963" s="41">
        <v>1</v>
      </c>
      <c r="AF963" s="6"/>
      <c r="AG963" s="6"/>
      <c r="AH963" s="6">
        <f t="shared" ref="AH963" si="1117">AH663</f>
        <v>8</v>
      </c>
      <c r="AI963" s="6" t="str">
        <f t="shared" si="1097"/>
        <v>fightbg8</v>
      </c>
      <c r="AJ963" s="6" t="str">
        <f t="shared" si="1097"/>
        <v>smallback_8</v>
      </c>
      <c r="AK963" s="18">
        <f>[1]导表_副本怪物!G4422</f>
        <v>25820</v>
      </c>
      <c r="AL963" s="5" t="str">
        <f t="shared" si="1050"/>
        <v>map8_3</v>
      </c>
    </row>
    <row r="964" spans="1:38" s="2" customFormat="1" x14ac:dyDescent="0.3">
      <c r="A964" s="6">
        <v>2</v>
      </c>
      <c r="B964" s="6" t="str">
        <f t="shared" si="1113"/>
        <v>3-259</v>
      </c>
      <c r="C964" s="29" t="s">
        <v>333</v>
      </c>
      <c r="D964" s="6" t="s">
        <v>1536</v>
      </c>
      <c r="E964" s="6"/>
      <c r="F964" s="6"/>
      <c r="G964" s="6">
        <v>3</v>
      </c>
      <c r="H964" s="6">
        <v>258</v>
      </c>
      <c r="I964" s="6">
        <f t="shared" ca="1" si="1065"/>
        <v>471325</v>
      </c>
      <c r="J964" s="6">
        <f ca="1">(INT((VLOOKUP(C964*100+10*(G964-1),[1]导表_副本怪物!$B$4:$AK$100000,23,0)*20+(VLOOKUP(C964*100+10*(G964-1),[1]导表_副本怪物!$B$4:$AK$100000,31,0)+VLOOKUP(C964*100+10*(G964-1),[1]导表_副本怪物!$B$4:$AK$100000,32,0)+VLOOKUP(C964*100+10*(G964-1),[1]导表_副本怪物!$B$4:$AK$100000,33,0)+VLOOKUP(C964*100+10*(G964-1),[1]导表_副本怪物!$B$4:$AK$100000,34,0)+VLOOKUP(C964*100+10*(G964-1),[1]导表_副本怪物!$B$4:$AK$100000,35,0))*20)*1000)/1000)</f>
        <v>554500</v>
      </c>
      <c r="K964" s="6"/>
      <c r="L964" s="6"/>
      <c r="M964" s="6">
        <v>1</v>
      </c>
      <c r="N964" s="6">
        <v>1</v>
      </c>
      <c r="O964" s="6"/>
      <c r="P964" s="6">
        <v>0</v>
      </c>
      <c r="Q964" s="6">
        <f t="shared" si="1040"/>
        <v>25920</v>
      </c>
      <c r="R964" s="41">
        <f t="shared" si="1041"/>
        <v>25901</v>
      </c>
      <c r="S964" s="41">
        <v>500</v>
      </c>
      <c r="T964" s="41">
        <f t="shared" si="1114"/>
        <v>25902</v>
      </c>
      <c r="U964" s="41">
        <v>500</v>
      </c>
      <c r="V964" s="41">
        <f t="shared" si="1115"/>
        <v>25903</v>
      </c>
      <c r="W964" s="41">
        <v>500</v>
      </c>
      <c r="X964" s="41">
        <f t="shared" si="1052"/>
        <v>25904</v>
      </c>
      <c r="Y964" s="41">
        <v>500</v>
      </c>
      <c r="Z964" s="41">
        <f t="shared" si="1053"/>
        <v>25905</v>
      </c>
      <c r="AA964" s="41">
        <v>500</v>
      </c>
      <c r="AB964" s="41">
        <f t="shared" si="1054"/>
        <v>25906</v>
      </c>
      <c r="AC964" s="41">
        <v>500</v>
      </c>
      <c r="AD964" s="41">
        <f t="shared" si="1059"/>
        <v>25907</v>
      </c>
      <c r="AE964" s="41">
        <v>1</v>
      </c>
      <c r="AF964" s="6"/>
      <c r="AG964" s="6"/>
      <c r="AH964" s="6">
        <f t="shared" ref="AH964" si="1118">AH664</f>
        <v>8</v>
      </c>
      <c r="AI964" s="6" t="str">
        <f t="shared" si="1097"/>
        <v>fightbg8</v>
      </c>
      <c r="AJ964" s="6" t="str">
        <f t="shared" si="1097"/>
        <v>smallback_8</v>
      </c>
      <c r="AK964" s="18">
        <f>[1]导表_副本怪物!G4423</f>
        <v>25920</v>
      </c>
      <c r="AL964" s="5" t="str">
        <f t="shared" si="1050"/>
        <v>map8_4</v>
      </c>
    </row>
    <row r="965" spans="1:38" s="2" customFormat="1" x14ac:dyDescent="0.3">
      <c r="A965" s="6">
        <v>2</v>
      </c>
      <c r="B965" s="11" t="str">
        <f t="shared" si="1113"/>
        <v>3-260</v>
      </c>
      <c r="C965" s="29" t="s">
        <v>334</v>
      </c>
      <c r="D965" s="6" t="s">
        <v>1537</v>
      </c>
      <c r="E965" s="6"/>
      <c r="F965" s="6"/>
      <c r="G965" s="11">
        <v>3</v>
      </c>
      <c r="H965" s="6">
        <v>259</v>
      </c>
      <c r="I965" s="6">
        <f t="shared" ca="1" si="1065"/>
        <v>507178</v>
      </c>
      <c r="J965" s="6">
        <f ca="1">(INT((VLOOKUP(C965*100+10*(G965-1),[1]导表_副本怪物!$B$4:$AK$100000,23,0)*20+(VLOOKUP(C965*100+10*(G965-1),[1]导表_副本怪物!$B$4:$AK$100000,31,0)+VLOOKUP(C965*100+10*(G965-1),[1]导表_副本怪物!$B$4:$AK$100000,32,0)+VLOOKUP(C965*100+10*(G965-1),[1]导表_副本怪物!$B$4:$AK$100000,33,0)+VLOOKUP(C965*100+10*(G965-1),[1]导表_副本怪物!$B$4:$AK$100000,34,0)+VLOOKUP(C965*100+10*(G965-1),[1]导表_副本怪物!$B$4:$AK$100000,35,0))*20)*1000)/1000)</f>
        <v>596680</v>
      </c>
      <c r="K965" s="6"/>
      <c r="L965" s="6"/>
      <c r="M965" s="6">
        <v>1</v>
      </c>
      <c r="N965" s="6">
        <v>1</v>
      </c>
      <c r="O965" s="6"/>
      <c r="P965" s="6">
        <v>0</v>
      </c>
      <c r="Q965" s="6">
        <f t="shared" si="1040"/>
        <v>26020</v>
      </c>
      <c r="R965" s="41">
        <f t="shared" si="1041"/>
        <v>26001</v>
      </c>
      <c r="S965" s="41">
        <v>500</v>
      </c>
      <c r="T965" s="41">
        <f t="shared" si="1114"/>
        <v>26002</v>
      </c>
      <c r="U965" s="41">
        <v>500</v>
      </c>
      <c r="V965" s="41">
        <f t="shared" si="1115"/>
        <v>26003</v>
      </c>
      <c r="W965" s="41">
        <v>500</v>
      </c>
      <c r="X965" s="41">
        <f t="shared" si="1052"/>
        <v>26004</v>
      </c>
      <c r="Y965" s="41">
        <v>500</v>
      </c>
      <c r="Z965" s="41">
        <f t="shared" si="1053"/>
        <v>26005</v>
      </c>
      <c r="AA965" s="41">
        <v>500</v>
      </c>
      <c r="AB965" s="41">
        <f t="shared" si="1054"/>
        <v>26006</v>
      </c>
      <c r="AC965" s="41">
        <v>500</v>
      </c>
      <c r="AD965" s="41">
        <f t="shared" si="1059"/>
        <v>26007</v>
      </c>
      <c r="AE965" s="41">
        <v>1</v>
      </c>
      <c r="AF965" s="6"/>
      <c r="AG965" s="6"/>
      <c r="AH965" s="6">
        <f t="shared" ref="AH965" si="1119">AH665</f>
        <v>8</v>
      </c>
      <c r="AI965" s="6" t="str">
        <f t="shared" si="1097"/>
        <v>fightbg8</v>
      </c>
      <c r="AJ965" s="6" t="str">
        <f t="shared" si="1097"/>
        <v>smallback_8</v>
      </c>
      <c r="AK965" s="18">
        <f>[1]导表_副本怪物!G4424</f>
        <v>26020</v>
      </c>
      <c r="AL965" s="5" t="str">
        <f t="shared" si="1050"/>
        <v>map8_5</v>
      </c>
    </row>
    <row r="966" spans="1:38" s="2" customFormat="1" x14ac:dyDescent="0.3">
      <c r="A966" s="6">
        <v>2</v>
      </c>
      <c r="B966" s="6" t="str">
        <f t="shared" si="1113"/>
        <v>3-261</v>
      </c>
      <c r="C966" s="29" t="s">
        <v>335</v>
      </c>
      <c r="D966" s="6" t="s">
        <v>1538</v>
      </c>
      <c r="E966" s="6"/>
      <c r="F966" s="6"/>
      <c r="G966" s="6">
        <v>3</v>
      </c>
      <c r="H966" s="6">
        <v>260</v>
      </c>
      <c r="I966" s="6">
        <f t="shared" ca="1" si="1065"/>
        <v>465086</v>
      </c>
      <c r="J966" s="6">
        <f ca="1">(INT((VLOOKUP(C966*100+10*(G966-1),[1]导表_副本怪物!$B$4:$AK$100000,23,0)*20+(VLOOKUP(C966*100+10*(G966-1),[1]导表_副本怪物!$B$4:$AK$100000,31,0)+VLOOKUP(C966*100+10*(G966-1),[1]导表_副本怪物!$B$4:$AK$100000,32,0)+VLOOKUP(C966*100+10*(G966-1),[1]导表_副本怪物!$B$4:$AK$100000,33,0)+VLOOKUP(C966*100+10*(G966-1),[1]导表_副本怪物!$B$4:$AK$100000,34,0)+VLOOKUP(C966*100+10*(G966-1),[1]导表_副本怪物!$B$4:$AK$100000,35,0))*20)*1000)/1000)</f>
        <v>547160</v>
      </c>
      <c r="K966" s="12" t="s">
        <v>2086</v>
      </c>
      <c r="L966" s="12" t="s">
        <v>58</v>
      </c>
      <c r="M966" s="6">
        <v>1</v>
      </c>
      <c r="N966" s="12">
        <v>1</v>
      </c>
      <c r="O966" s="12"/>
      <c r="P966" s="6">
        <v>0</v>
      </c>
      <c r="Q966" s="6">
        <f t="shared" si="1040"/>
        <v>26120</v>
      </c>
      <c r="R966" s="41">
        <f t="shared" si="1041"/>
        <v>26101</v>
      </c>
      <c r="S966" s="41">
        <v>500</v>
      </c>
      <c r="T966" s="41">
        <f t="shared" si="1114"/>
        <v>26102</v>
      </c>
      <c r="U966" s="41">
        <v>500</v>
      </c>
      <c r="V966" s="41">
        <f t="shared" si="1115"/>
        <v>26103</v>
      </c>
      <c r="W966" s="41">
        <v>500</v>
      </c>
      <c r="X966" s="41">
        <f t="shared" si="1052"/>
        <v>26104</v>
      </c>
      <c r="Y966" s="41">
        <v>500</v>
      </c>
      <c r="Z966" s="41">
        <f t="shared" si="1053"/>
        <v>26105</v>
      </c>
      <c r="AA966" s="41">
        <v>500</v>
      </c>
      <c r="AB966" s="41">
        <f t="shared" si="1054"/>
        <v>26106</v>
      </c>
      <c r="AC966" s="41">
        <v>500</v>
      </c>
      <c r="AD966" s="41">
        <f t="shared" si="1059"/>
        <v>26107</v>
      </c>
      <c r="AE966" s="41">
        <v>1</v>
      </c>
      <c r="AF966" s="6"/>
      <c r="AG966" s="6"/>
      <c r="AH966" s="6">
        <f t="shared" ref="AH966" si="1120">AH666</f>
        <v>2</v>
      </c>
      <c r="AI966" s="6" t="str">
        <f t="shared" ref="AI966:AJ985" si="1121">AI666</f>
        <v>fightbg2</v>
      </c>
      <c r="AJ966" s="6" t="str">
        <f t="shared" si="1121"/>
        <v>smallback_2</v>
      </c>
      <c r="AK966" s="18">
        <f>[1]导表_副本怪物!G4425</f>
        <v>26120</v>
      </c>
      <c r="AL966" s="5" t="str">
        <f t="shared" si="1050"/>
        <v>map2_1</v>
      </c>
    </row>
    <row r="967" spans="1:38" s="2" customFormat="1" x14ac:dyDescent="0.3">
      <c r="A967" s="6">
        <v>2</v>
      </c>
      <c r="B967" s="6" t="str">
        <f t="shared" si="1113"/>
        <v>3-262</v>
      </c>
      <c r="C967" s="29" t="s">
        <v>336</v>
      </c>
      <c r="D967" s="6" t="s">
        <v>1539</v>
      </c>
      <c r="E967" s="6"/>
      <c r="F967" s="6"/>
      <c r="G967" s="6">
        <v>3</v>
      </c>
      <c r="H967" s="6">
        <v>261</v>
      </c>
      <c r="I967" s="6">
        <f t="shared" ca="1" si="1065"/>
        <v>475558</v>
      </c>
      <c r="J967" s="6">
        <f ca="1">(INT((VLOOKUP(C967*100+10*(G967-1),[1]导表_副本怪物!$B$4:$AK$100000,23,0)*20+(VLOOKUP(C967*100+10*(G967-1),[1]导表_副本怪物!$B$4:$AK$100000,31,0)+VLOOKUP(C967*100+10*(G967-1),[1]导表_副本怪物!$B$4:$AK$100000,32,0)+VLOOKUP(C967*100+10*(G967-1),[1]导表_副本怪物!$B$4:$AK$100000,33,0)+VLOOKUP(C967*100+10*(G967-1),[1]导表_副本怪物!$B$4:$AK$100000,34,0)+VLOOKUP(C967*100+10*(G967-1),[1]导表_副本怪物!$B$4:$AK$100000,35,0))*20)*1000)/1000)</f>
        <v>559480</v>
      </c>
      <c r="K967" s="6"/>
      <c r="L967" s="6"/>
      <c r="M967" s="6">
        <v>1</v>
      </c>
      <c r="N967" s="6">
        <v>1</v>
      </c>
      <c r="O967" s="6"/>
      <c r="P967" s="6">
        <v>0</v>
      </c>
      <c r="Q967" s="6">
        <f t="shared" si="1040"/>
        <v>26220</v>
      </c>
      <c r="R967" s="41">
        <f t="shared" si="1041"/>
        <v>26201</v>
      </c>
      <c r="S967" s="41">
        <v>500</v>
      </c>
      <c r="T967" s="41">
        <f t="shared" si="1114"/>
        <v>26202</v>
      </c>
      <c r="U967" s="41">
        <v>500</v>
      </c>
      <c r="V967" s="41">
        <f t="shared" si="1115"/>
        <v>26203</v>
      </c>
      <c r="W967" s="41">
        <v>500</v>
      </c>
      <c r="X967" s="41">
        <f t="shared" si="1052"/>
        <v>26204</v>
      </c>
      <c r="Y967" s="41">
        <v>500</v>
      </c>
      <c r="Z967" s="41">
        <f t="shared" si="1053"/>
        <v>26205</v>
      </c>
      <c r="AA967" s="41">
        <v>500</v>
      </c>
      <c r="AB967" s="41">
        <f t="shared" si="1054"/>
        <v>26206</v>
      </c>
      <c r="AC967" s="41">
        <v>500</v>
      </c>
      <c r="AD967" s="41">
        <f t="shared" si="1059"/>
        <v>26207</v>
      </c>
      <c r="AE967" s="41">
        <v>1</v>
      </c>
      <c r="AF967" s="6"/>
      <c r="AG967" s="6"/>
      <c r="AH967" s="6">
        <f t="shared" ref="AH967" si="1122">AH667</f>
        <v>2</v>
      </c>
      <c r="AI967" s="6" t="str">
        <f t="shared" si="1121"/>
        <v>fightbg2</v>
      </c>
      <c r="AJ967" s="6" t="str">
        <f t="shared" si="1121"/>
        <v>smallback_2</v>
      </c>
      <c r="AK967" s="18">
        <f>[1]导表_副本怪物!G4426</f>
        <v>26220</v>
      </c>
      <c r="AL967" s="5" t="str">
        <f t="shared" si="1050"/>
        <v>map2_2</v>
      </c>
    </row>
    <row r="968" spans="1:38" s="2" customFormat="1" x14ac:dyDescent="0.3">
      <c r="A968" s="6">
        <v>2</v>
      </c>
      <c r="B968" s="6" t="str">
        <f t="shared" si="1113"/>
        <v>3-263</v>
      </c>
      <c r="C968" s="29" t="s">
        <v>337</v>
      </c>
      <c r="D968" s="6" t="s">
        <v>1540</v>
      </c>
      <c r="E968" s="6"/>
      <c r="F968" s="6"/>
      <c r="G968" s="6">
        <v>3</v>
      </c>
      <c r="H968" s="6">
        <v>262</v>
      </c>
      <c r="I968" s="6">
        <f t="shared" ca="1" si="1065"/>
        <v>486081</v>
      </c>
      <c r="J968" s="6">
        <f ca="1">(INT((VLOOKUP(C968*100+10*(G968-1),[1]导表_副本怪物!$B$4:$AK$100000,23,0)*20+(VLOOKUP(C968*100+10*(G968-1),[1]导表_副本怪物!$B$4:$AK$100000,31,0)+VLOOKUP(C968*100+10*(G968-1),[1]导表_副本怪物!$B$4:$AK$100000,32,0)+VLOOKUP(C968*100+10*(G968-1),[1]导表_副本怪物!$B$4:$AK$100000,33,0)+VLOOKUP(C968*100+10*(G968-1),[1]导表_副本怪物!$B$4:$AK$100000,34,0)+VLOOKUP(C968*100+10*(G968-1),[1]导表_副本怪物!$B$4:$AK$100000,35,0))*20)*1000)/1000)</f>
        <v>571860</v>
      </c>
      <c r="K968" s="6"/>
      <c r="L968" s="6"/>
      <c r="M968" s="6">
        <v>1</v>
      </c>
      <c r="N968" s="6">
        <v>1</v>
      </c>
      <c r="O968" s="6"/>
      <c r="P968" s="6">
        <v>0</v>
      </c>
      <c r="Q968" s="6">
        <f t="shared" si="1040"/>
        <v>26320</v>
      </c>
      <c r="R968" s="41">
        <f t="shared" si="1041"/>
        <v>26301</v>
      </c>
      <c r="S968" s="41">
        <v>500</v>
      </c>
      <c r="T968" s="41">
        <f t="shared" si="1114"/>
        <v>26302</v>
      </c>
      <c r="U968" s="41">
        <v>500</v>
      </c>
      <c r="V968" s="41">
        <f t="shared" si="1115"/>
        <v>26303</v>
      </c>
      <c r="W968" s="41">
        <v>500</v>
      </c>
      <c r="X968" s="41">
        <f t="shared" si="1052"/>
        <v>26304</v>
      </c>
      <c r="Y968" s="41">
        <v>500</v>
      </c>
      <c r="Z968" s="41">
        <f t="shared" si="1053"/>
        <v>26305</v>
      </c>
      <c r="AA968" s="41">
        <v>500</v>
      </c>
      <c r="AB968" s="41">
        <f t="shared" si="1054"/>
        <v>26306</v>
      </c>
      <c r="AC968" s="41">
        <v>500</v>
      </c>
      <c r="AD968" s="41">
        <f t="shared" si="1059"/>
        <v>26307</v>
      </c>
      <c r="AE968" s="41">
        <v>1</v>
      </c>
      <c r="AF968" s="6"/>
      <c r="AG968" s="6"/>
      <c r="AH968" s="6">
        <f t="shared" ref="AH968" si="1123">AH668</f>
        <v>2</v>
      </c>
      <c r="AI968" s="6" t="str">
        <f t="shared" si="1121"/>
        <v>fightbg2</v>
      </c>
      <c r="AJ968" s="6" t="str">
        <f t="shared" si="1121"/>
        <v>smallback_2</v>
      </c>
      <c r="AK968" s="18">
        <f>[1]导表_副本怪物!G4427</f>
        <v>26320</v>
      </c>
      <c r="AL968" s="5" t="str">
        <f t="shared" si="1050"/>
        <v>map2_3</v>
      </c>
    </row>
    <row r="969" spans="1:38" s="2" customFormat="1" x14ac:dyDescent="0.3">
      <c r="A969" s="6">
        <v>2</v>
      </c>
      <c r="B969" s="6" t="str">
        <f t="shared" si="1113"/>
        <v>3-264</v>
      </c>
      <c r="C969" s="29" t="s">
        <v>338</v>
      </c>
      <c r="D969" s="6" t="s">
        <v>1541</v>
      </c>
      <c r="E969" s="6"/>
      <c r="F969" s="6"/>
      <c r="G969" s="6">
        <v>3</v>
      </c>
      <c r="H969" s="6">
        <v>263</v>
      </c>
      <c r="I969" s="6">
        <f t="shared" ca="1" si="1065"/>
        <v>496621</v>
      </c>
      <c r="J969" s="6">
        <f ca="1">(INT((VLOOKUP(C969*100+10*(G969-1),[1]导表_副本怪物!$B$4:$AK$100000,23,0)*20+(VLOOKUP(C969*100+10*(G969-1),[1]导表_副本怪物!$B$4:$AK$100000,31,0)+VLOOKUP(C969*100+10*(G969-1),[1]导表_副本怪物!$B$4:$AK$100000,32,0)+VLOOKUP(C969*100+10*(G969-1),[1]导表_副本怪物!$B$4:$AK$100000,33,0)+VLOOKUP(C969*100+10*(G969-1),[1]导表_副本怪物!$B$4:$AK$100000,34,0)+VLOOKUP(C969*100+10*(G969-1),[1]导表_副本怪物!$B$4:$AK$100000,35,0))*20)*1000)/1000)</f>
        <v>584260</v>
      </c>
      <c r="K969" s="6"/>
      <c r="L969" s="6"/>
      <c r="M969" s="6">
        <v>1</v>
      </c>
      <c r="N969" s="12">
        <v>1</v>
      </c>
      <c r="O969" s="12"/>
      <c r="P969" s="6">
        <v>0</v>
      </c>
      <c r="Q969" s="6">
        <f t="shared" si="1040"/>
        <v>26420</v>
      </c>
      <c r="R969" s="41">
        <f t="shared" si="1041"/>
        <v>26401</v>
      </c>
      <c r="S969" s="41">
        <v>500</v>
      </c>
      <c r="T969" s="41">
        <f t="shared" si="1114"/>
        <v>26402</v>
      </c>
      <c r="U969" s="41">
        <v>500</v>
      </c>
      <c r="V969" s="41">
        <f t="shared" si="1115"/>
        <v>26403</v>
      </c>
      <c r="W969" s="41">
        <v>500</v>
      </c>
      <c r="X969" s="41">
        <f t="shared" si="1052"/>
        <v>26404</v>
      </c>
      <c r="Y969" s="41">
        <v>500</v>
      </c>
      <c r="Z969" s="41">
        <f t="shared" si="1053"/>
        <v>26405</v>
      </c>
      <c r="AA969" s="41">
        <v>500</v>
      </c>
      <c r="AB969" s="41">
        <f t="shared" si="1054"/>
        <v>26406</v>
      </c>
      <c r="AC969" s="41">
        <v>500</v>
      </c>
      <c r="AD969" s="41">
        <f t="shared" si="1059"/>
        <v>26407</v>
      </c>
      <c r="AE969" s="41">
        <v>1</v>
      </c>
      <c r="AF969" s="6"/>
      <c r="AG969" s="6"/>
      <c r="AH969" s="6">
        <f t="shared" ref="AH969" si="1124">AH669</f>
        <v>2</v>
      </c>
      <c r="AI969" s="6" t="str">
        <f t="shared" si="1121"/>
        <v>fightbg2</v>
      </c>
      <c r="AJ969" s="6" t="str">
        <f t="shared" si="1121"/>
        <v>smallback_2</v>
      </c>
      <c r="AK969" s="18">
        <f>[1]导表_副本怪物!G4428</f>
        <v>26420</v>
      </c>
      <c r="AL969" s="5" t="str">
        <f t="shared" si="1050"/>
        <v>map2_4</v>
      </c>
    </row>
    <row r="970" spans="1:38" s="2" customFormat="1" x14ac:dyDescent="0.3">
      <c r="A970" s="6">
        <v>2</v>
      </c>
      <c r="B970" s="11" t="str">
        <f t="shared" si="1113"/>
        <v>3-265</v>
      </c>
      <c r="C970" s="29" t="s">
        <v>339</v>
      </c>
      <c r="D970" s="6" t="s">
        <v>1542</v>
      </c>
      <c r="E970" s="6"/>
      <c r="F970" s="6"/>
      <c r="G970" s="11">
        <v>3</v>
      </c>
      <c r="H970" s="6">
        <v>264</v>
      </c>
      <c r="I970" s="6">
        <f t="shared" ca="1" si="1065"/>
        <v>533749</v>
      </c>
      <c r="J970" s="6">
        <f ca="1">(INT((VLOOKUP(C970*100+10*(G970-1),[1]导表_副本怪物!$B$4:$AK$100000,23,0)*20+(VLOOKUP(C970*100+10*(G970-1),[1]导表_副本怪物!$B$4:$AK$100000,31,0)+VLOOKUP(C970*100+10*(G970-1),[1]导表_副本怪物!$B$4:$AK$100000,32,0)+VLOOKUP(C970*100+10*(G970-1),[1]导表_副本怪物!$B$4:$AK$100000,33,0)+VLOOKUP(C970*100+10*(G970-1),[1]导表_副本怪物!$B$4:$AK$100000,34,0)+VLOOKUP(C970*100+10*(G970-1),[1]导表_副本怪物!$B$4:$AK$100000,35,0))*20)*1000)/1000)</f>
        <v>627940</v>
      </c>
      <c r="K970" s="6"/>
      <c r="L970" s="6"/>
      <c r="M970" s="6">
        <v>1</v>
      </c>
      <c r="N970" s="6">
        <v>1</v>
      </c>
      <c r="O970" s="6"/>
      <c r="P970" s="6">
        <v>0</v>
      </c>
      <c r="Q970" s="6">
        <f t="shared" ref="Q970:Q1033" si="1125">Q270+20</f>
        <v>26520</v>
      </c>
      <c r="R970" s="41">
        <f t="shared" ref="R970:R1033" si="1126">R270</f>
        <v>26501</v>
      </c>
      <c r="S970" s="41">
        <v>500</v>
      </c>
      <c r="T970" s="41">
        <f t="shared" si="1114"/>
        <v>26502</v>
      </c>
      <c r="U970" s="41">
        <v>500</v>
      </c>
      <c r="V970" s="41">
        <f t="shared" si="1115"/>
        <v>26503</v>
      </c>
      <c r="W970" s="41">
        <v>500</v>
      </c>
      <c r="X970" s="41">
        <f t="shared" si="1052"/>
        <v>26504</v>
      </c>
      <c r="Y970" s="41">
        <v>500</v>
      </c>
      <c r="Z970" s="41">
        <f t="shared" si="1053"/>
        <v>26505</v>
      </c>
      <c r="AA970" s="41">
        <v>500</v>
      </c>
      <c r="AB970" s="41">
        <f t="shared" si="1054"/>
        <v>26506</v>
      </c>
      <c r="AC970" s="41">
        <v>500</v>
      </c>
      <c r="AD970" s="41">
        <f t="shared" si="1059"/>
        <v>26507</v>
      </c>
      <c r="AE970" s="41">
        <v>1</v>
      </c>
      <c r="AF970" s="6"/>
      <c r="AG970" s="6"/>
      <c r="AH970" s="6">
        <f t="shared" ref="AH970" si="1127">AH670</f>
        <v>2</v>
      </c>
      <c r="AI970" s="6" t="str">
        <f t="shared" si="1121"/>
        <v>fightbg2</v>
      </c>
      <c r="AJ970" s="6" t="str">
        <f t="shared" si="1121"/>
        <v>smallback_2</v>
      </c>
      <c r="AK970" s="18">
        <f>[1]导表_副本怪物!G4429</f>
        <v>26520</v>
      </c>
      <c r="AL970" s="5" t="str">
        <f t="shared" ref="AL970:AL1033" si="1128">AL670</f>
        <v>map2_5</v>
      </c>
    </row>
    <row r="971" spans="1:38" s="2" customFormat="1" x14ac:dyDescent="0.3">
      <c r="A971" s="6">
        <v>2</v>
      </c>
      <c r="B971" s="6" t="str">
        <f t="shared" si="1113"/>
        <v>3-266</v>
      </c>
      <c r="C971" s="29" t="s">
        <v>340</v>
      </c>
      <c r="D971" s="6" t="s">
        <v>1543</v>
      </c>
      <c r="E971" s="6"/>
      <c r="F971" s="6"/>
      <c r="G971" s="6">
        <v>3</v>
      </c>
      <c r="H971" s="6">
        <v>265</v>
      </c>
      <c r="I971" s="6">
        <f t="shared" ca="1" si="1065"/>
        <v>489396</v>
      </c>
      <c r="J971" s="6">
        <f ca="1">(INT((VLOOKUP(C971*100+10*(G971-1),[1]导表_副本怪物!$B$4:$AK$100000,23,0)*20+(VLOOKUP(C971*100+10*(G971-1),[1]导表_副本怪物!$B$4:$AK$100000,31,0)+VLOOKUP(C971*100+10*(G971-1),[1]导表_副本怪物!$B$4:$AK$100000,32,0)+VLOOKUP(C971*100+10*(G971-1),[1]导表_副本怪物!$B$4:$AK$100000,33,0)+VLOOKUP(C971*100+10*(G971-1),[1]导表_副本怪物!$B$4:$AK$100000,34,0)+VLOOKUP(C971*100+10*(G971-1),[1]导表_副本怪物!$B$4:$AK$100000,35,0))*20)*1000)/1000)</f>
        <v>575760</v>
      </c>
      <c r="K971" s="12" t="s">
        <v>2087</v>
      </c>
      <c r="L971" s="12" t="s">
        <v>58</v>
      </c>
      <c r="M971" s="6">
        <v>1</v>
      </c>
      <c r="N971" s="6">
        <v>1</v>
      </c>
      <c r="O971" s="6"/>
      <c r="P971" s="6">
        <v>0</v>
      </c>
      <c r="Q971" s="6">
        <f t="shared" si="1125"/>
        <v>26620</v>
      </c>
      <c r="R971" s="41">
        <f t="shared" si="1126"/>
        <v>26601</v>
      </c>
      <c r="S971" s="41">
        <v>500</v>
      </c>
      <c r="T971" s="41">
        <f t="shared" si="1114"/>
        <v>26602</v>
      </c>
      <c r="U971" s="41">
        <v>500</v>
      </c>
      <c r="V971" s="41">
        <f t="shared" si="1115"/>
        <v>26603</v>
      </c>
      <c r="W971" s="41">
        <v>500</v>
      </c>
      <c r="X971" s="41">
        <f t="shared" si="1052"/>
        <v>26604</v>
      </c>
      <c r="Y971" s="41">
        <v>500</v>
      </c>
      <c r="Z971" s="41">
        <f t="shared" si="1053"/>
        <v>26605</v>
      </c>
      <c r="AA971" s="41">
        <v>500</v>
      </c>
      <c r="AB971" s="41">
        <f t="shared" si="1054"/>
        <v>26606</v>
      </c>
      <c r="AC971" s="41">
        <v>500</v>
      </c>
      <c r="AD971" s="41">
        <f t="shared" si="1059"/>
        <v>26607</v>
      </c>
      <c r="AE971" s="41">
        <v>1</v>
      </c>
      <c r="AF971" s="6"/>
      <c r="AG971" s="6"/>
      <c r="AH971" s="6">
        <f t="shared" ref="AH971" si="1129">AH671</f>
        <v>2</v>
      </c>
      <c r="AI971" s="6" t="str">
        <f t="shared" si="1121"/>
        <v>fightbg2</v>
      </c>
      <c r="AJ971" s="6" t="str">
        <f t="shared" si="1121"/>
        <v>smallback_2</v>
      </c>
      <c r="AK971" s="18">
        <f>[1]导表_副本怪物!G4430</f>
        <v>26620</v>
      </c>
      <c r="AL971" s="5" t="str">
        <f t="shared" si="1128"/>
        <v>map2_1</v>
      </c>
    </row>
    <row r="972" spans="1:38" s="2" customFormat="1" x14ac:dyDescent="0.3">
      <c r="A972" s="6">
        <v>2</v>
      </c>
      <c r="B972" s="6" t="str">
        <f t="shared" si="1113"/>
        <v>3-267</v>
      </c>
      <c r="C972" s="29" t="s">
        <v>341</v>
      </c>
      <c r="D972" s="6" t="s">
        <v>1544</v>
      </c>
      <c r="E972" s="6"/>
      <c r="F972" s="6"/>
      <c r="G972" s="6">
        <v>3</v>
      </c>
      <c r="H972" s="6">
        <v>266</v>
      </c>
      <c r="I972" s="6">
        <f t="shared" ca="1" si="1065"/>
        <v>500514</v>
      </c>
      <c r="J972" s="6">
        <f ca="1">(INT((VLOOKUP(C972*100+10*(G972-1),[1]导表_副本怪物!$B$4:$AK$100000,23,0)*20+(VLOOKUP(C972*100+10*(G972-1),[1]导表_副本怪物!$B$4:$AK$100000,31,0)+VLOOKUP(C972*100+10*(G972-1),[1]导表_副本怪物!$B$4:$AK$100000,32,0)+VLOOKUP(C972*100+10*(G972-1),[1]导表_副本怪物!$B$4:$AK$100000,33,0)+VLOOKUP(C972*100+10*(G972-1),[1]导表_副本怪物!$B$4:$AK$100000,34,0)+VLOOKUP(C972*100+10*(G972-1),[1]导表_副本怪物!$B$4:$AK$100000,35,0))*20)*1000)/1000)</f>
        <v>588840</v>
      </c>
      <c r="K972" s="6"/>
      <c r="L972" s="6"/>
      <c r="M972" s="6">
        <v>1</v>
      </c>
      <c r="N972" s="12">
        <v>1</v>
      </c>
      <c r="O972" s="12"/>
      <c r="P972" s="6">
        <v>0</v>
      </c>
      <c r="Q972" s="6">
        <f t="shared" si="1125"/>
        <v>26720</v>
      </c>
      <c r="R972" s="41">
        <f t="shared" si="1126"/>
        <v>26701</v>
      </c>
      <c r="S972" s="41">
        <v>500</v>
      </c>
      <c r="T972" s="41">
        <f t="shared" si="1114"/>
        <v>26702</v>
      </c>
      <c r="U972" s="41">
        <v>500</v>
      </c>
      <c r="V972" s="41">
        <f t="shared" si="1115"/>
        <v>26703</v>
      </c>
      <c r="W972" s="41">
        <v>500</v>
      </c>
      <c r="X972" s="41">
        <f t="shared" ref="X972:X1035" si="1130">R972+3</f>
        <v>26704</v>
      </c>
      <c r="Y972" s="41">
        <v>500</v>
      </c>
      <c r="Z972" s="41">
        <f t="shared" ref="Z972:Z1035" si="1131">R972+4</f>
        <v>26705</v>
      </c>
      <c r="AA972" s="41">
        <v>500</v>
      </c>
      <c r="AB972" s="41">
        <f t="shared" ref="AB972:AB1035" si="1132">R972+5</f>
        <v>26706</v>
      </c>
      <c r="AC972" s="41">
        <v>500</v>
      </c>
      <c r="AD972" s="41">
        <f t="shared" si="1059"/>
        <v>26707</v>
      </c>
      <c r="AE972" s="41">
        <v>1</v>
      </c>
      <c r="AF972" s="6"/>
      <c r="AG972" s="6"/>
      <c r="AH972" s="6">
        <f t="shared" ref="AH972" si="1133">AH672</f>
        <v>2</v>
      </c>
      <c r="AI972" s="6" t="str">
        <f t="shared" si="1121"/>
        <v>fightbg2</v>
      </c>
      <c r="AJ972" s="6" t="str">
        <f t="shared" si="1121"/>
        <v>smallback_2</v>
      </c>
      <c r="AK972" s="18">
        <f>[1]导表_副本怪物!G4431</f>
        <v>26720</v>
      </c>
      <c r="AL972" s="5" t="str">
        <f t="shared" si="1128"/>
        <v>map2_2</v>
      </c>
    </row>
    <row r="973" spans="1:38" s="2" customFormat="1" x14ac:dyDescent="0.3">
      <c r="A973" s="6">
        <v>2</v>
      </c>
      <c r="B973" s="6" t="str">
        <f t="shared" si="1113"/>
        <v>3-268</v>
      </c>
      <c r="C973" s="29" t="s">
        <v>342</v>
      </c>
      <c r="D973" s="6" t="s">
        <v>1545</v>
      </c>
      <c r="E973" s="6"/>
      <c r="F973" s="6"/>
      <c r="G973" s="6">
        <v>3</v>
      </c>
      <c r="H973" s="6">
        <v>267</v>
      </c>
      <c r="I973" s="6">
        <f t="shared" ca="1" si="1065"/>
        <v>511615</v>
      </c>
      <c r="J973" s="6">
        <f ca="1">(INT((VLOOKUP(C973*100+10*(G973-1),[1]导表_副本怪物!$B$4:$AK$100000,23,0)*20+(VLOOKUP(C973*100+10*(G973-1),[1]导表_副本怪物!$B$4:$AK$100000,31,0)+VLOOKUP(C973*100+10*(G973-1),[1]导表_副本怪物!$B$4:$AK$100000,32,0)+VLOOKUP(C973*100+10*(G973-1),[1]导表_副本怪物!$B$4:$AK$100000,33,0)+VLOOKUP(C973*100+10*(G973-1),[1]导表_副本怪物!$B$4:$AK$100000,34,0)+VLOOKUP(C973*100+10*(G973-1),[1]导表_副本怪物!$B$4:$AK$100000,35,0))*20)*1000)/1000)</f>
        <v>601900</v>
      </c>
      <c r="K973" s="6"/>
      <c r="L973" s="6"/>
      <c r="M973" s="6">
        <v>1</v>
      </c>
      <c r="N973" s="6">
        <v>1</v>
      </c>
      <c r="O973" s="6"/>
      <c r="P973" s="6">
        <v>0</v>
      </c>
      <c r="Q973" s="6">
        <f t="shared" si="1125"/>
        <v>26820</v>
      </c>
      <c r="R973" s="41">
        <f t="shared" si="1126"/>
        <v>26801</v>
      </c>
      <c r="S973" s="41">
        <v>500</v>
      </c>
      <c r="T973" s="41">
        <f t="shared" si="1114"/>
        <v>26802</v>
      </c>
      <c r="U973" s="41">
        <v>500</v>
      </c>
      <c r="V973" s="41">
        <f t="shared" si="1115"/>
        <v>26803</v>
      </c>
      <c r="W973" s="41">
        <v>500</v>
      </c>
      <c r="X973" s="41">
        <f t="shared" si="1130"/>
        <v>26804</v>
      </c>
      <c r="Y973" s="41">
        <v>500</v>
      </c>
      <c r="Z973" s="41">
        <f t="shared" si="1131"/>
        <v>26805</v>
      </c>
      <c r="AA973" s="41">
        <v>500</v>
      </c>
      <c r="AB973" s="41">
        <f t="shared" si="1132"/>
        <v>26806</v>
      </c>
      <c r="AC973" s="41">
        <v>500</v>
      </c>
      <c r="AD973" s="41">
        <f t="shared" si="1059"/>
        <v>26807</v>
      </c>
      <c r="AE973" s="41">
        <v>1</v>
      </c>
      <c r="AF973" s="6"/>
      <c r="AG973" s="6"/>
      <c r="AH973" s="6">
        <f t="shared" ref="AH973" si="1134">AH673</f>
        <v>2</v>
      </c>
      <c r="AI973" s="6" t="str">
        <f t="shared" si="1121"/>
        <v>fightbg2</v>
      </c>
      <c r="AJ973" s="6" t="str">
        <f t="shared" si="1121"/>
        <v>smallback_2</v>
      </c>
      <c r="AK973" s="18">
        <f>[1]导表_副本怪物!G4432</f>
        <v>26820</v>
      </c>
      <c r="AL973" s="5" t="str">
        <f t="shared" si="1128"/>
        <v>map2_3</v>
      </c>
    </row>
    <row r="974" spans="1:38" s="2" customFormat="1" x14ac:dyDescent="0.3">
      <c r="A974" s="6">
        <v>2</v>
      </c>
      <c r="B974" s="6" t="str">
        <f t="shared" si="1113"/>
        <v>3-269</v>
      </c>
      <c r="C974" s="29" t="s">
        <v>343</v>
      </c>
      <c r="D974" s="6" t="s">
        <v>1546</v>
      </c>
      <c r="E974" s="6"/>
      <c r="F974" s="6"/>
      <c r="G974" s="6">
        <v>3</v>
      </c>
      <c r="H974" s="6">
        <v>268</v>
      </c>
      <c r="I974" s="6">
        <f t="shared" ca="1" si="1065"/>
        <v>522716</v>
      </c>
      <c r="J974" s="6">
        <f ca="1">(INT((VLOOKUP(C974*100+10*(G974-1),[1]导表_副本怪物!$B$4:$AK$100000,23,0)*20+(VLOOKUP(C974*100+10*(G974-1),[1]导表_副本怪物!$B$4:$AK$100000,31,0)+VLOOKUP(C974*100+10*(G974-1),[1]导表_副本怪物!$B$4:$AK$100000,32,0)+VLOOKUP(C974*100+10*(G974-1),[1]导表_副本怪物!$B$4:$AK$100000,33,0)+VLOOKUP(C974*100+10*(G974-1),[1]导表_副本怪物!$B$4:$AK$100000,34,0)+VLOOKUP(C974*100+10*(G974-1),[1]导表_副本怪物!$B$4:$AK$100000,35,0))*20)*1000)/1000)</f>
        <v>614960</v>
      </c>
      <c r="K974" s="6"/>
      <c r="L974" s="6"/>
      <c r="M974" s="6">
        <v>1</v>
      </c>
      <c r="N974" s="6">
        <v>1</v>
      </c>
      <c r="O974" s="6"/>
      <c r="P974" s="6">
        <v>0</v>
      </c>
      <c r="Q974" s="6">
        <f t="shared" si="1125"/>
        <v>26920</v>
      </c>
      <c r="R974" s="41">
        <f t="shared" si="1126"/>
        <v>26901</v>
      </c>
      <c r="S974" s="41">
        <v>500</v>
      </c>
      <c r="T974" s="41">
        <f t="shared" si="1114"/>
        <v>26902</v>
      </c>
      <c r="U974" s="41">
        <v>500</v>
      </c>
      <c r="V974" s="41">
        <f t="shared" si="1115"/>
        <v>26903</v>
      </c>
      <c r="W974" s="41">
        <v>500</v>
      </c>
      <c r="X974" s="41">
        <f t="shared" si="1130"/>
        <v>26904</v>
      </c>
      <c r="Y974" s="41">
        <v>500</v>
      </c>
      <c r="Z974" s="41">
        <f t="shared" si="1131"/>
        <v>26905</v>
      </c>
      <c r="AA974" s="41">
        <v>500</v>
      </c>
      <c r="AB974" s="41">
        <f t="shared" si="1132"/>
        <v>26906</v>
      </c>
      <c r="AC974" s="41">
        <v>500</v>
      </c>
      <c r="AD974" s="41">
        <f t="shared" si="1059"/>
        <v>26907</v>
      </c>
      <c r="AE974" s="41">
        <v>1</v>
      </c>
      <c r="AF974" s="6"/>
      <c r="AG974" s="6"/>
      <c r="AH974" s="6">
        <f t="shared" ref="AH974" si="1135">AH674</f>
        <v>2</v>
      </c>
      <c r="AI974" s="6" t="str">
        <f t="shared" si="1121"/>
        <v>fightbg2</v>
      </c>
      <c r="AJ974" s="6" t="str">
        <f t="shared" si="1121"/>
        <v>smallback_2</v>
      </c>
      <c r="AK974" s="18">
        <f>[1]导表_副本怪物!G4433</f>
        <v>26920</v>
      </c>
      <c r="AL974" s="5" t="str">
        <f t="shared" si="1128"/>
        <v>map2_4</v>
      </c>
    </row>
    <row r="975" spans="1:38" s="2" customFormat="1" x14ac:dyDescent="0.3">
      <c r="A975" s="6">
        <v>2</v>
      </c>
      <c r="B975" s="11" t="str">
        <f t="shared" si="1113"/>
        <v>3-270</v>
      </c>
      <c r="C975" s="29" t="s">
        <v>344</v>
      </c>
      <c r="D975" s="6" t="s">
        <v>1547</v>
      </c>
      <c r="E975" s="6"/>
      <c r="F975" s="6"/>
      <c r="G975" s="11">
        <v>3</v>
      </c>
      <c r="H975" s="6">
        <v>269</v>
      </c>
      <c r="I975" s="6">
        <f t="shared" ca="1" si="1065"/>
        <v>563040</v>
      </c>
      <c r="J975" s="6">
        <f ca="1">(INT((VLOOKUP(C975*100+10*(G975-1),[1]导表_副本怪物!$B$4:$AK$100000,23,0)*20+(VLOOKUP(C975*100+10*(G975-1),[1]导表_副本怪物!$B$4:$AK$100000,31,0)+VLOOKUP(C975*100+10*(G975-1),[1]导表_副本怪物!$B$4:$AK$100000,32,0)+VLOOKUP(C975*100+10*(G975-1),[1]导表_副本怪物!$B$4:$AK$100000,33,0)+VLOOKUP(C975*100+10*(G975-1),[1]导表_副本怪物!$B$4:$AK$100000,34,0)+VLOOKUP(C975*100+10*(G975-1),[1]导表_副本怪物!$B$4:$AK$100000,35,0))*20)*1000)/1000)</f>
        <v>662400</v>
      </c>
      <c r="K975" s="6"/>
      <c r="L975" s="6"/>
      <c r="M975" s="6">
        <v>1</v>
      </c>
      <c r="N975" s="12">
        <v>1</v>
      </c>
      <c r="O975" s="12"/>
      <c r="P975" s="6">
        <v>0</v>
      </c>
      <c r="Q975" s="6">
        <f t="shared" si="1125"/>
        <v>27020</v>
      </c>
      <c r="R975" s="41">
        <f t="shared" si="1126"/>
        <v>27001</v>
      </c>
      <c r="S975" s="41">
        <v>500</v>
      </c>
      <c r="T975" s="41">
        <f t="shared" si="1114"/>
        <v>27002</v>
      </c>
      <c r="U975" s="41">
        <v>500</v>
      </c>
      <c r="V975" s="41">
        <f t="shared" si="1115"/>
        <v>27003</v>
      </c>
      <c r="W975" s="41">
        <v>500</v>
      </c>
      <c r="X975" s="41">
        <f t="shared" si="1130"/>
        <v>27004</v>
      </c>
      <c r="Y975" s="41">
        <v>500</v>
      </c>
      <c r="Z975" s="41">
        <f t="shared" si="1131"/>
        <v>27005</v>
      </c>
      <c r="AA975" s="41">
        <v>500</v>
      </c>
      <c r="AB975" s="41">
        <f t="shared" si="1132"/>
        <v>27006</v>
      </c>
      <c r="AC975" s="41">
        <v>500</v>
      </c>
      <c r="AD975" s="41">
        <f t="shared" si="1059"/>
        <v>27007</v>
      </c>
      <c r="AE975" s="41">
        <v>1</v>
      </c>
      <c r="AF975" s="6"/>
      <c r="AG975" s="6"/>
      <c r="AH975" s="6">
        <f t="shared" ref="AH975" si="1136">AH675</f>
        <v>2</v>
      </c>
      <c r="AI975" s="6" t="str">
        <f t="shared" si="1121"/>
        <v>fightbg2</v>
      </c>
      <c r="AJ975" s="6" t="str">
        <f t="shared" si="1121"/>
        <v>smallback_2</v>
      </c>
      <c r="AK975" s="18">
        <f>[1]导表_副本怪物!G4434</f>
        <v>27020</v>
      </c>
      <c r="AL975" s="5" t="str">
        <f t="shared" si="1128"/>
        <v>map2_5</v>
      </c>
    </row>
    <row r="976" spans="1:38" s="2" customFormat="1" x14ac:dyDescent="0.3">
      <c r="A976" s="6">
        <v>2</v>
      </c>
      <c r="B976" s="6" t="str">
        <f t="shared" si="1113"/>
        <v>3-271</v>
      </c>
      <c r="C976" s="29" t="s">
        <v>345</v>
      </c>
      <c r="D976" s="6" t="s">
        <v>1548</v>
      </c>
      <c r="E976" s="6"/>
      <c r="F976" s="6"/>
      <c r="G976" s="6">
        <v>3</v>
      </c>
      <c r="H976" s="6">
        <v>270</v>
      </c>
      <c r="I976" s="6">
        <f t="shared" ca="1" si="1065"/>
        <v>516086</v>
      </c>
      <c r="J976" s="6">
        <f ca="1">(INT((VLOOKUP(C976*100+10*(G976-1),[1]导表_副本怪物!$B$4:$AK$100000,23,0)*20+(VLOOKUP(C976*100+10*(G976-1),[1]导表_副本怪物!$B$4:$AK$100000,31,0)+VLOOKUP(C976*100+10*(G976-1),[1]导表_副本怪物!$B$4:$AK$100000,32,0)+VLOOKUP(C976*100+10*(G976-1),[1]导表_副本怪物!$B$4:$AK$100000,33,0)+VLOOKUP(C976*100+10*(G976-1),[1]导表_副本怪物!$B$4:$AK$100000,34,0)+VLOOKUP(C976*100+10*(G976-1),[1]导表_副本怪物!$B$4:$AK$100000,35,0))*20)*1000)/1000)</f>
        <v>607160</v>
      </c>
      <c r="K976" s="12" t="s">
        <v>2088</v>
      </c>
      <c r="L976" s="12" t="s">
        <v>58</v>
      </c>
      <c r="M976" s="6">
        <v>1</v>
      </c>
      <c r="N976" s="6">
        <v>1</v>
      </c>
      <c r="O976" s="6"/>
      <c r="P976" s="6">
        <v>0</v>
      </c>
      <c r="Q976" s="6">
        <f t="shared" si="1125"/>
        <v>27120</v>
      </c>
      <c r="R976" s="41">
        <f t="shared" si="1126"/>
        <v>27101</v>
      </c>
      <c r="S976" s="41">
        <v>500</v>
      </c>
      <c r="T976" s="41">
        <f t="shared" si="1114"/>
        <v>27102</v>
      </c>
      <c r="U976" s="41">
        <v>500</v>
      </c>
      <c r="V976" s="41">
        <f t="shared" si="1115"/>
        <v>27103</v>
      </c>
      <c r="W976" s="41">
        <v>500</v>
      </c>
      <c r="X976" s="41">
        <f t="shared" si="1130"/>
        <v>27104</v>
      </c>
      <c r="Y976" s="41">
        <v>500</v>
      </c>
      <c r="Z976" s="41">
        <f t="shared" si="1131"/>
        <v>27105</v>
      </c>
      <c r="AA976" s="41">
        <v>500</v>
      </c>
      <c r="AB976" s="41">
        <f t="shared" si="1132"/>
        <v>27106</v>
      </c>
      <c r="AC976" s="41">
        <v>500</v>
      </c>
      <c r="AD976" s="41">
        <f t="shared" ref="AD976:AD1039" si="1137">R976+6</f>
        <v>27107</v>
      </c>
      <c r="AE976" s="41">
        <v>1</v>
      </c>
      <c r="AF976" s="6"/>
      <c r="AG976" s="6"/>
      <c r="AH976" s="6">
        <f t="shared" ref="AH976" si="1138">AH676</f>
        <v>2</v>
      </c>
      <c r="AI976" s="6" t="str">
        <f t="shared" si="1121"/>
        <v>fightbg2</v>
      </c>
      <c r="AJ976" s="6" t="str">
        <f t="shared" si="1121"/>
        <v>smallback_2</v>
      </c>
      <c r="AK976" s="18">
        <f>[1]导表_副本怪物!G4435</f>
        <v>27120</v>
      </c>
      <c r="AL976" s="5" t="str">
        <f t="shared" si="1128"/>
        <v>map2_1</v>
      </c>
    </row>
    <row r="977" spans="1:38" s="2" customFormat="1" x14ac:dyDescent="0.3">
      <c r="A977" s="6">
        <v>2</v>
      </c>
      <c r="B977" s="6" t="str">
        <f t="shared" si="1113"/>
        <v>3-272</v>
      </c>
      <c r="C977" s="29" t="s">
        <v>346</v>
      </c>
      <c r="D977" s="6" t="s">
        <v>1549</v>
      </c>
      <c r="E977" s="6"/>
      <c r="F977" s="6"/>
      <c r="G977" s="6">
        <v>3</v>
      </c>
      <c r="H977" s="6">
        <v>271</v>
      </c>
      <c r="I977" s="6">
        <f t="shared" ca="1" si="1065"/>
        <v>527799</v>
      </c>
      <c r="J977" s="6">
        <f ca="1">(INT((VLOOKUP(C977*100+10*(G977-1),[1]导表_副本怪物!$B$4:$AK$100000,23,0)*20+(VLOOKUP(C977*100+10*(G977-1),[1]导表_副本怪物!$B$4:$AK$100000,31,0)+VLOOKUP(C977*100+10*(G977-1),[1]导表_副本怪物!$B$4:$AK$100000,32,0)+VLOOKUP(C977*100+10*(G977-1),[1]导表_副本怪物!$B$4:$AK$100000,33,0)+VLOOKUP(C977*100+10*(G977-1),[1]导表_副本怪物!$B$4:$AK$100000,34,0)+VLOOKUP(C977*100+10*(G977-1),[1]导表_副本怪物!$B$4:$AK$100000,35,0))*20)*1000)/1000)</f>
        <v>620940</v>
      </c>
      <c r="K977" s="6"/>
      <c r="L977" s="6"/>
      <c r="M977" s="6">
        <v>1</v>
      </c>
      <c r="N977" s="6">
        <v>1</v>
      </c>
      <c r="O977" s="6"/>
      <c r="P977" s="6">
        <v>0</v>
      </c>
      <c r="Q977" s="6">
        <f t="shared" si="1125"/>
        <v>27220</v>
      </c>
      <c r="R977" s="41">
        <f t="shared" si="1126"/>
        <v>27201</v>
      </c>
      <c r="S977" s="41">
        <v>500</v>
      </c>
      <c r="T977" s="41">
        <f t="shared" si="1114"/>
        <v>27202</v>
      </c>
      <c r="U977" s="41">
        <v>500</v>
      </c>
      <c r="V977" s="41">
        <f t="shared" si="1115"/>
        <v>27203</v>
      </c>
      <c r="W977" s="41">
        <v>500</v>
      </c>
      <c r="X977" s="41">
        <f t="shared" si="1130"/>
        <v>27204</v>
      </c>
      <c r="Y977" s="41">
        <v>500</v>
      </c>
      <c r="Z977" s="41">
        <f t="shared" si="1131"/>
        <v>27205</v>
      </c>
      <c r="AA977" s="41">
        <v>500</v>
      </c>
      <c r="AB977" s="41">
        <f t="shared" si="1132"/>
        <v>27206</v>
      </c>
      <c r="AC977" s="41">
        <v>500</v>
      </c>
      <c r="AD977" s="41">
        <f t="shared" si="1137"/>
        <v>27207</v>
      </c>
      <c r="AE977" s="41">
        <v>1</v>
      </c>
      <c r="AF977" s="6"/>
      <c r="AG977" s="6"/>
      <c r="AH977" s="6">
        <f t="shared" ref="AH977" si="1139">AH677</f>
        <v>2</v>
      </c>
      <c r="AI977" s="6" t="str">
        <f t="shared" si="1121"/>
        <v>fightbg2</v>
      </c>
      <c r="AJ977" s="6" t="str">
        <f t="shared" si="1121"/>
        <v>smallback_2</v>
      </c>
      <c r="AK977" s="18">
        <f>[1]导表_副本怪物!G4436</f>
        <v>27220</v>
      </c>
      <c r="AL977" s="5" t="str">
        <f t="shared" si="1128"/>
        <v>map2_2</v>
      </c>
    </row>
    <row r="978" spans="1:38" s="2" customFormat="1" x14ac:dyDescent="0.3">
      <c r="A978" s="6">
        <v>2</v>
      </c>
      <c r="B978" s="6" t="str">
        <f t="shared" si="1113"/>
        <v>3-273</v>
      </c>
      <c r="C978" s="29" t="s">
        <v>347</v>
      </c>
      <c r="D978" s="6" t="s">
        <v>1550</v>
      </c>
      <c r="E978" s="6"/>
      <c r="F978" s="6"/>
      <c r="G978" s="6">
        <v>3</v>
      </c>
      <c r="H978" s="6">
        <v>272</v>
      </c>
      <c r="I978" s="6">
        <f t="shared" ca="1" si="1065"/>
        <v>539546</v>
      </c>
      <c r="J978" s="6">
        <f ca="1">(INT((VLOOKUP(C978*100+10*(G978-1),[1]导表_副本怪物!$B$4:$AK$100000,23,0)*20+(VLOOKUP(C978*100+10*(G978-1),[1]导表_副本怪物!$B$4:$AK$100000,31,0)+VLOOKUP(C978*100+10*(G978-1),[1]导表_副本怪物!$B$4:$AK$100000,32,0)+VLOOKUP(C978*100+10*(G978-1),[1]导表_副本怪物!$B$4:$AK$100000,33,0)+VLOOKUP(C978*100+10*(G978-1),[1]导表_副本怪物!$B$4:$AK$100000,34,0)+VLOOKUP(C978*100+10*(G978-1),[1]导表_副本怪物!$B$4:$AK$100000,35,0))*20)*1000)/1000)</f>
        <v>634760</v>
      </c>
      <c r="K978" s="6"/>
      <c r="L978" s="6"/>
      <c r="M978" s="6">
        <v>1</v>
      </c>
      <c r="N978" s="6">
        <v>1</v>
      </c>
      <c r="O978" s="6"/>
      <c r="P978" s="6">
        <v>0</v>
      </c>
      <c r="Q978" s="6">
        <f t="shared" si="1125"/>
        <v>27320</v>
      </c>
      <c r="R978" s="41">
        <f t="shared" si="1126"/>
        <v>27301</v>
      </c>
      <c r="S978" s="41">
        <v>500</v>
      </c>
      <c r="T978" s="41">
        <f t="shared" si="1114"/>
        <v>27302</v>
      </c>
      <c r="U978" s="41">
        <v>500</v>
      </c>
      <c r="V978" s="41">
        <f t="shared" si="1115"/>
        <v>27303</v>
      </c>
      <c r="W978" s="41">
        <v>500</v>
      </c>
      <c r="X978" s="41">
        <f t="shared" si="1130"/>
        <v>27304</v>
      </c>
      <c r="Y978" s="41">
        <v>500</v>
      </c>
      <c r="Z978" s="41">
        <f t="shared" si="1131"/>
        <v>27305</v>
      </c>
      <c r="AA978" s="41">
        <v>500</v>
      </c>
      <c r="AB978" s="41">
        <f t="shared" si="1132"/>
        <v>27306</v>
      </c>
      <c r="AC978" s="41">
        <v>500</v>
      </c>
      <c r="AD978" s="41">
        <f t="shared" si="1137"/>
        <v>27307</v>
      </c>
      <c r="AE978" s="41">
        <v>1</v>
      </c>
      <c r="AF978" s="6"/>
      <c r="AG978" s="6"/>
      <c r="AH978" s="6">
        <f t="shared" ref="AH978" si="1140">AH678</f>
        <v>2</v>
      </c>
      <c r="AI978" s="6" t="str">
        <f t="shared" si="1121"/>
        <v>fightbg2</v>
      </c>
      <c r="AJ978" s="6" t="str">
        <f t="shared" si="1121"/>
        <v>smallback_2</v>
      </c>
      <c r="AK978" s="18">
        <f>[1]导表_副本怪物!G4437</f>
        <v>27320</v>
      </c>
      <c r="AL978" s="5" t="str">
        <f t="shared" si="1128"/>
        <v>map2_3</v>
      </c>
    </row>
    <row r="979" spans="1:38" s="2" customFormat="1" x14ac:dyDescent="0.3">
      <c r="A979" s="6">
        <v>2</v>
      </c>
      <c r="B979" s="6" t="str">
        <f t="shared" si="1113"/>
        <v>3-274</v>
      </c>
      <c r="C979" s="29" t="s">
        <v>348</v>
      </c>
      <c r="D979" s="6" t="s">
        <v>1551</v>
      </c>
      <c r="E979" s="6"/>
      <c r="F979" s="6"/>
      <c r="G979" s="6">
        <v>3</v>
      </c>
      <c r="H979" s="6">
        <v>273</v>
      </c>
      <c r="I979" s="6">
        <f t="shared" ca="1" si="1065"/>
        <v>551344</v>
      </c>
      <c r="J979" s="6">
        <f ca="1">(INT((VLOOKUP(C979*100+10*(G979-1),[1]导表_副本怪物!$B$4:$AK$100000,23,0)*20+(VLOOKUP(C979*100+10*(G979-1),[1]导表_副本怪物!$B$4:$AK$100000,31,0)+VLOOKUP(C979*100+10*(G979-1),[1]导表_副本怪物!$B$4:$AK$100000,32,0)+VLOOKUP(C979*100+10*(G979-1),[1]导表_副本怪物!$B$4:$AK$100000,33,0)+VLOOKUP(C979*100+10*(G979-1),[1]导表_副本怪物!$B$4:$AK$100000,34,0)+VLOOKUP(C979*100+10*(G979-1),[1]导表_副本怪物!$B$4:$AK$100000,35,0))*20)*1000)/1000)</f>
        <v>648640</v>
      </c>
      <c r="K979" s="6"/>
      <c r="L979" s="6"/>
      <c r="M979" s="6">
        <v>1</v>
      </c>
      <c r="N979" s="6">
        <v>1</v>
      </c>
      <c r="O979" s="6"/>
      <c r="P979" s="6">
        <v>0</v>
      </c>
      <c r="Q979" s="6">
        <f t="shared" si="1125"/>
        <v>27420</v>
      </c>
      <c r="R979" s="41">
        <f t="shared" si="1126"/>
        <v>27401</v>
      </c>
      <c r="S979" s="41">
        <v>500</v>
      </c>
      <c r="T979" s="41">
        <f t="shared" si="1114"/>
        <v>27402</v>
      </c>
      <c r="U979" s="41">
        <v>500</v>
      </c>
      <c r="V979" s="41">
        <f t="shared" si="1115"/>
        <v>27403</v>
      </c>
      <c r="W979" s="41">
        <v>500</v>
      </c>
      <c r="X979" s="41">
        <f t="shared" si="1130"/>
        <v>27404</v>
      </c>
      <c r="Y979" s="41">
        <v>500</v>
      </c>
      <c r="Z979" s="41">
        <f t="shared" si="1131"/>
        <v>27405</v>
      </c>
      <c r="AA979" s="41">
        <v>500</v>
      </c>
      <c r="AB979" s="41">
        <f t="shared" si="1132"/>
        <v>27406</v>
      </c>
      <c r="AC979" s="41">
        <v>500</v>
      </c>
      <c r="AD979" s="41">
        <f t="shared" si="1137"/>
        <v>27407</v>
      </c>
      <c r="AE979" s="41">
        <v>1</v>
      </c>
      <c r="AF979" s="6"/>
      <c r="AG979" s="6"/>
      <c r="AH979" s="6">
        <f t="shared" ref="AH979" si="1141">AH679</f>
        <v>2</v>
      </c>
      <c r="AI979" s="6" t="str">
        <f t="shared" si="1121"/>
        <v>fightbg2</v>
      </c>
      <c r="AJ979" s="6" t="str">
        <f t="shared" si="1121"/>
        <v>smallback_2</v>
      </c>
      <c r="AK979" s="18">
        <f>[1]导表_副本怪物!G4438</f>
        <v>27420</v>
      </c>
      <c r="AL979" s="5" t="str">
        <f t="shared" si="1128"/>
        <v>map2_4</v>
      </c>
    </row>
    <row r="980" spans="1:38" s="2" customFormat="1" x14ac:dyDescent="0.3">
      <c r="A980" s="6">
        <v>2</v>
      </c>
      <c r="B980" s="11" t="str">
        <f t="shared" si="1113"/>
        <v>3-275</v>
      </c>
      <c r="C980" s="29" t="s">
        <v>349</v>
      </c>
      <c r="D980" s="6" t="s">
        <v>1552</v>
      </c>
      <c r="E980" s="6"/>
      <c r="F980" s="6"/>
      <c r="G980" s="11">
        <v>3</v>
      </c>
      <c r="H980" s="6">
        <v>274</v>
      </c>
      <c r="I980" s="6">
        <f t="shared" ca="1" si="1065"/>
        <v>593334</v>
      </c>
      <c r="J980" s="6">
        <f ca="1">(INT((VLOOKUP(C980*100+10*(G980-1),[1]导表_副本怪物!$B$4:$AK$100000,23,0)*20+(VLOOKUP(C980*100+10*(G980-1),[1]导表_副本怪物!$B$4:$AK$100000,31,0)+VLOOKUP(C980*100+10*(G980-1),[1]导表_副本怪物!$B$4:$AK$100000,32,0)+VLOOKUP(C980*100+10*(G980-1),[1]导表_副本怪物!$B$4:$AK$100000,33,0)+VLOOKUP(C980*100+10*(G980-1),[1]导表_副本怪物!$B$4:$AK$100000,34,0)+VLOOKUP(C980*100+10*(G980-1),[1]导表_副本怪物!$B$4:$AK$100000,35,0))*20)*1000)/1000)</f>
        <v>698040</v>
      </c>
      <c r="K980" s="6"/>
      <c r="L980" s="6"/>
      <c r="M980" s="6">
        <v>1</v>
      </c>
      <c r="N980" s="12">
        <v>1</v>
      </c>
      <c r="O980" s="12"/>
      <c r="P980" s="6">
        <v>0</v>
      </c>
      <c r="Q980" s="6">
        <f t="shared" si="1125"/>
        <v>27520</v>
      </c>
      <c r="R980" s="41">
        <f t="shared" si="1126"/>
        <v>27501</v>
      </c>
      <c r="S980" s="41">
        <v>500</v>
      </c>
      <c r="T980" s="41">
        <f t="shared" si="1114"/>
        <v>27502</v>
      </c>
      <c r="U980" s="41">
        <v>500</v>
      </c>
      <c r="V980" s="41">
        <f t="shared" si="1115"/>
        <v>27503</v>
      </c>
      <c r="W980" s="41">
        <v>500</v>
      </c>
      <c r="X980" s="41">
        <f t="shared" si="1130"/>
        <v>27504</v>
      </c>
      <c r="Y980" s="41">
        <v>500</v>
      </c>
      <c r="Z980" s="41">
        <f t="shared" si="1131"/>
        <v>27505</v>
      </c>
      <c r="AA980" s="41">
        <v>500</v>
      </c>
      <c r="AB980" s="41">
        <f t="shared" si="1132"/>
        <v>27506</v>
      </c>
      <c r="AC980" s="41">
        <v>500</v>
      </c>
      <c r="AD980" s="41">
        <f t="shared" si="1137"/>
        <v>27507</v>
      </c>
      <c r="AE980" s="41">
        <v>1</v>
      </c>
      <c r="AF980" s="6"/>
      <c r="AG980" s="6"/>
      <c r="AH980" s="6">
        <f t="shared" ref="AH980" si="1142">AH680</f>
        <v>2</v>
      </c>
      <c r="AI980" s="6" t="str">
        <f t="shared" si="1121"/>
        <v>fightbg2</v>
      </c>
      <c r="AJ980" s="6" t="str">
        <f t="shared" si="1121"/>
        <v>smallback_2</v>
      </c>
      <c r="AK980" s="18">
        <f>[1]导表_副本怪物!G4439</f>
        <v>27520</v>
      </c>
      <c r="AL980" s="5" t="str">
        <f t="shared" si="1128"/>
        <v>map2_5</v>
      </c>
    </row>
    <row r="981" spans="1:38" s="2" customFormat="1" x14ac:dyDescent="0.3">
      <c r="A981" s="6">
        <v>2</v>
      </c>
      <c r="B981" s="6" t="str">
        <f t="shared" si="1113"/>
        <v>3-276</v>
      </c>
      <c r="C981" s="29" t="s">
        <v>350</v>
      </c>
      <c r="D981" s="6" t="s">
        <v>1553</v>
      </c>
      <c r="E981" s="6"/>
      <c r="F981" s="6"/>
      <c r="G981" s="6">
        <v>3</v>
      </c>
      <c r="H981" s="6">
        <v>275</v>
      </c>
      <c r="I981" s="6">
        <f t="shared" ref="I981:I1044" ca="1" si="1143">INT(J981*$I$4)</f>
        <v>543541</v>
      </c>
      <c r="J981" s="6">
        <f ca="1">(INT((VLOOKUP(C981*100+10*(G981-1),[1]导表_副本怪物!$B$4:$AK$100000,23,0)*20+(VLOOKUP(C981*100+10*(G981-1),[1]导表_副本怪物!$B$4:$AK$100000,31,0)+VLOOKUP(C981*100+10*(G981-1),[1]导表_副本怪物!$B$4:$AK$100000,32,0)+VLOOKUP(C981*100+10*(G981-1),[1]导表_副本怪物!$B$4:$AK$100000,33,0)+VLOOKUP(C981*100+10*(G981-1),[1]导表_副本怪物!$B$4:$AK$100000,34,0)+VLOOKUP(C981*100+10*(G981-1),[1]导表_副本怪物!$B$4:$AK$100000,35,0))*20)*1000)/1000)</f>
        <v>639460</v>
      </c>
      <c r="K981" s="12" t="s">
        <v>2089</v>
      </c>
      <c r="L981" s="12" t="s">
        <v>58</v>
      </c>
      <c r="M981" s="6">
        <v>1</v>
      </c>
      <c r="N981" s="6">
        <v>1</v>
      </c>
      <c r="O981" s="6"/>
      <c r="P981" s="6">
        <v>0</v>
      </c>
      <c r="Q981" s="6">
        <f t="shared" si="1125"/>
        <v>27620</v>
      </c>
      <c r="R981" s="41">
        <f t="shared" si="1126"/>
        <v>27601</v>
      </c>
      <c r="S981" s="41">
        <v>500</v>
      </c>
      <c r="T981" s="41">
        <f t="shared" si="1114"/>
        <v>27602</v>
      </c>
      <c r="U981" s="41">
        <v>500</v>
      </c>
      <c r="V981" s="41">
        <f t="shared" si="1115"/>
        <v>27603</v>
      </c>
      <c r="W981" s="41">
        <v>500</v>
      </c>
      <c r="X981" s="41">
        <f t="shared" si="1130"/>
        <v>27604</v>
      </c>
      <c r="Y981" s="41">
        <v>500</v>
      </c>
      <c r="Z981" s="41">
        <f t="shared" si="1131"/>
        <v>27605</v>
      </c>
      <c r="AA981" s="41">
        <v>500</v>
      </c>
      <c r="AB981" s="41">
        <f t="shared" si="1132"/>
        <v>27606</v>
      </c>
      <c r="AC981" s="41">
        <v>500</v>
      </c>
      <c r="AD981" s="41">
        <f t="shared" si="1137"/>
        <v>27607</v>
      </c>
      <c r="AE981" s="41">
        <v>1</v>
      </c>
      <c r="AF981" s="6"/>
      <c r="AG981" s="6"/>
      <c r="AH981" s="6">
        <f t="shared" ref="AH981" si="1144">AH681</f>
        <v>2</v>
      </c>
      <c r="AI981" s="6" t="str">
        <f t="shared" si="1121"/>
        <v>fightbg2</v>
      </c>
      <c r="AJ981" s="6" t="str">
        <f t="shared" si="1121"/>
        <v>smallback_2</v>
      </c>
      <c r="AK981" s="18">
        <f>[1]导表_副本怪物!G4440</f>
        <v>27620</v>
      </c>
      <c r="AL981" s="5" t="str">
        <f t="shared" si="1128"/>
        <v>map2_1</v>
      </c>
    </row>
    <row r="982" spans="1:38" s="2" customFormat="1" x14ac:dyDescent="0.3">
      <c r="A982" s="6">
        <v>2</v>
      </c>
      <c r="B982" s="6" t="str">
        <f t="shared" si="1113"/>
        <v>3-277</v>
      </c>
      <c r="C982" s="29" t="s">
        <v>351</v>
      </c>
      <c r="D982" s="6" t="s">
        <v>1554</v>
      </c>
      <c r="E982" s="6"/>
      <c r="F982" s="6"/>
      <c r="G982" s="6">
        <v>3</v>
      </c>
      <c r="H982" s="6">
        <v>276</v>
      </c>
      <c r="I982" s="6">
        <f t="shared" ca="1" si="1143"/>
        <v>556002</v>
      </c>
      <c r="J982" s="6">
        <f ca="1">(INT((VLOOKUP(C982*100+10*(G982-1),[1]导表_副本怪物!$B$4:$AK$100000,23,0)*20+(VLOOKUP(C982*100+10*(G982-1),[1]导表_副本怪物!$B$4:$AK$100000,31,0)+VLOOKUP(C982*100+10*(G982-1),[1]导表_副本怪物!$B$4:$AK$100000,32,0)+VLOOKUP(C982*100+10*(G982-1),[1]导表_副本怪物!$B$4:$AK$100000,33,0)+VLOOKUP(C982*100+10*(G982-1),[1]导表_副本怪物!$B$4:$AK$100000,34,0)+VLOOKUP(C982*100+10*(G982-1),[1]导表_副本怪物!$B$4:$AK$100000,35,0))*20)*1000)/1000)</f>
        <v>654120</v>
      </c>
      <c r="K982" s="6"/>
      <c r="L982" s="6"/>
      <c r="M982" s="6">
        <v>1</v>
      </c>
      <c r="N982" s="6">
        <v>1</v>
      </c>
      <c r="O982" s="6"/>
      <c r="P982" s="6">
        <v>0</v>
      </c>
      <c r="Q982" s="6">
        <f t="shared" si="1125"/>
        <v>27720</v>
      </c>
      <c r="R982" s="41">
        <f t="shared" si="1126"/>
        <v>27701</v>
      </c>
      <c r="S982" s="41">
        <v>500</v>
      </c>
      <c r="T982" s="41">
        <f t="shared" si="1114"/>
        <v>27702</v>
      </c>
      <c r="U982" s="41">
        <v>500</v>
      </c>
      <c r="V982" s="41">
        <f t="shared" si="1115"/>
        <v>27703</v>
      </c>
      <c r="W982" s="41">
        <v>500</v>
      </c>
      <c r="X982" s="41">
        <f t="shared" si="1130"/>
        <v>27704</v>
      </c>
      <c r="Y982" s="41">
        <v>500</v>
      </c>
      <c r="Z982" s="41">
        <f t="shared" si="1131"/>
        <v>27705</v>
      </c>
      <c r="AA982" s="41">
        <v>500</v>
      </c>
      <c r="AB982" s="41">
        <f t="shared" si="1132"/>
        <v>27706</v>
      </c>
      <c r="AC982" s="41">
        <v>500</v>
      </c>
      <c r="AD982" s="41">
        <f t="shared" si="1137"/>
        <v>27707</v>
      </c>
      <c r="AE982" s="41">
        <v>1</v>
      </c>
      <c r="AF982" s="6"/>
      <c r="AG982" s="6"/>
      <c r="AH982" s="6">
        <f t="shared" ref="AH982" si="1145">AH682</f>
        <v>2</v>
      </c>
      <c r="AI982" s="6" t="str">
        <f t="shared" si="1121"/>
        <v>fightbg2</v>
      </c>
      <c r="AJ982" s="6" t="str">
        <f t="shared" si="1121"/>
        <v>smallback_2</v>
      </c>
      <c r="AK982" s="18">
        <f>[1]导表_副本怪物!G4441</f>
        <v>27720</v>
      </c>
      <c r="AL982" s="5" t="str">
        <f t="shared" si="1128"/>
        <v>map2_2</v>
      </c>
    </row>
    <row r="983" spans="1:38" s="2" customFormat="1" x14ac:dyDescent="0.3">
      <c r="A983" s="6">
        <v>2</v>
      </c>
      <c r="B983" s="6" t="str">
        <f t="shared" si="1113"/>
        <v>3-278</v>
      </c>
      <c r="C983" s="29" t="s">
        <v>352</v>
      </c>
      <c r="D983" s="6" t="s">
        <v>1555</v>
      </c>
      <c r="E983" s="6"/>
      <c r="F983" s="6"/>
      <c r="G983" s="6">
        <v>3</v>
      </c>
      <c r="H983" s="6">
        <v>277</v>
      </c>
      <c r="I983" s="6">
        <f t="shared" ca="1" si="1143"/>
        <v>568463</v>
      </c>
      <c r="J983" s="6">
        <f ca="1">(INT((VLOOKUP(C983*100+10*(G983-1),[1]导表_副本怪物!$B$4:$AK$100000,23,0)*20+(VLOOKUP(C983*100+10*(G983-1),[1]导表_副本怪物!$B$4:$AK$100000,31,0)+VLOOKUP(C983*100+10*(G983-1),[1]导表_副本怪物!$B$4:$AK$100000,32,0)+VLOOKUP(C983*100+10*(G983-1),[1]导表_副本怪物!$B$4:$AK$100000,33,0)+VLOOKUP(C983*100+10*(G983-1),[1]导表_副本怪物!$B$4:$AK$100000,34,0)+VLOOKUP(C983*100+10*(G983-1),[1]导表_副本怪物!$B$4:$AK$100000,35,0))*20)*1000)/1000)</f>
        <v>668780</v>
      </c>
      <c r="K983" s="6"/>
      <c r="L983" s="6"/>
      <c r="M983" s="6">
        <v>1</v>
      </c>
      <c r="N983" s="12">
        <v>1</v>
      </c>
      <c r="O983" s="12"/>
      <c r="P983" s="6">
        <v>0</v>
      </c>
      <c r="Q983" s="6">
        <f t="shared" si="1125"/>
        <v>27820</v>
      </c>
      <c r="R983" s="41">
        <f t="shared" si="1126"/>
        <v>27801</v>
      </c>
      <c r="S983" s="41">
        <v>500</v>
      </c>
      <c r="T983" s="41">
        <f t="shared" si="1114"/>
        <v>27802</v>
      </c>
      <c r="U983" s="41">
        <v>500</v>
      </c>
      <c r="V983" s="41">
        <f t="shared" si="1115"/>
        <v>27803</v>
      </c>
      <c r="W983" s="41">
        <v>500</v>
      </c>
      <c r="X983" s="41">
        <f t="shared" si="1130"/>
        <v>27804</v>
      </c>
      <c r="Y983" s="41">
        <v>500</v>
      </c>
      <c r="Z983" s="41">
        <f t="shared" si="1131"/>
        <v>27805</v>
      </c>
      <c r="AA983" s="41">
        <v>500</v>
      </c>
      <c r="AB983" s="41">
        <f t="shared" si="1132"/>
        <v>27806</v>
      </c>
      <c r="AC983" s="41">
        <v>500</v>
      </c>
      <c r="AD983" s="41">
        <f t="shared" si="1137"/>
        <v>27807</v>
      </c>
      <c r="AE983" s="41">
        <v>1</v>
      </c>
      <c r="AF983" s="6"/>
      <c r="AG983" s="6"/>
      <c r="AH983" s="6">
        <f t="shared" ref="AH983" si="1146">AH683</f>
        <v>2</v>
      </c>
      <c r="AI983" s="6" t="str">
        <f t="shared" si="1121"/>
        <v>fightbg2</v>
      </c>
      <c r="AJ983" s="6" t="str">
        <f t="shared" si="1121"/>
        <v>smallback_2</v>
      </c>
      <c r="AK983" s="18">
        <f>[1]导表_副本怪物!G4442</f>
        <v>27820</v>
      </c>
      <c r="AL983" s="5" t="str">
        <f t="shared" si="1128"/>
        <v>map2_3</v>
      </c>
    </row>
    <row r="984" spans="1:38" s="2" customFormat="1" x14ac:dyDescent="0.3">
      <c r="A984" s="6">
        <v>2</v>
      </c>
      <c r="B984" s="6" t="str">
        <f t="shared" si="1113"/>
        <v>3-279</v>
      </c>
      <c r="C984" s="29" t="s">
        <v>353</v>
      </c>
      <c r="D984" s="6" t="s">
        <v>1556</v>
      </c>
      <c r="E984" s="6"/>
      <c r="F984" s="6"/>
      <c r="G984" s="6">
        <v>3</v>
      </c>
      <c r="H984" s="6">
        <v>278</v>
      </c>
      <c r="I984" s="6">
        <f t="shared" ca="1" si="1143"/>
        <v>580924</v>
      </c>
      <c r="J984" s="6">
        <f ca="1">(INT((VLOOKUP(C984*100+10*(G984-1),[1]导表_副本怪物!$B$4:$AK$100000,23,0)*20+(VLOOKUP(C984*100+10*(G984-1),[1]导表_副本怪物!$B$4:$AK$100000,31,0)+VLOOKUP(C984*100+10*(G984-1),[1]导表_副本怪物!$B$4:$AK$100000,32,0)+VLOOKUP(C984*100+10*(G984-1),[1]导表_副本怪物!$B$4:$AK$100000,33,0)+VLOOKUP(C984*100+10*(G984-1),[1]导表_副本怪物!$B$4:$AK$100000,34,0)+VLOOKUP(C984*100+10*(G984-1),[1]导表_副本怪物!$B$4:$AK$100000,35,0))*20)*1000)/1000)</f>
        <v>683440</v>
      </c>
      <c r="K984" s="6"/>
      <c r="L984" s="6"/>
      <c r="M984" s="6">
        <v>1</v>
      </c>
      <c r="N984" s="6">
        <v>1</v>
      </c>
      <c r="O984" s="6"/>
      <c r="P984" s="6">
        <v>0</v>
      </c>
      <c r="Q984" s="6">
        <f t="shared" si="1125"/>
        <v>27920</v>
      </c>
      <c r="R984" s="41">
        <f t="shared" si="1126"/>
        <v>27901</v>
      </c>
      <c r="S984" s="41">
        <v>500</v>
      </c>
      <c r="T984" s="41">
        <f t="shared" si="1114"/>
        <v>27902</v>
      </c>
      <c r="U984" s="41">
        <v>500</v>
      </c>
      <c r="V984" s="41">
        <f t="shared" si="1115"/>
        <v>27903</v>
      </c>
      <c r="W984" s="41">
        <v>500</v>
      </c>
      <c r="X984" s="41">
        <f t="shared" si="1130"/>
        <v>27904</v>
      </c>
      <c r="Y984" s="41">
        <v>500</v>
      </c>
      <c r="Z984" s="41">
        <f t="shared" si="1131"/>
        <v>27905</v>
      </c>
      <c r="AA984" s="41">
        <v>500</v>
      </c>
      <c r="AB984" s="41">
        <f t="shared" si="1132"/>
        <v>27906</v>
      </c>
      <c r="AC984" s="41">
        <v>500</v>
      </c>
      <c r="AD984" s="41">
        <f t="shared" si="1137"/>
        <v>27907</v>
      </c>
      <c r="AE984" s="41">
        <v>1</v>
      </c>
      <c r="AF984" s="6"/>
      <c r="AG984" s="6"/>
      <c r="AH984" s="6">
        <f t="shared" ref="AH984" si="1147">AH684</f>
        <v>2</v>
      </c>
      <c r="AI984" s="6" t="str">
        <f t="shared" si="1121"/>
        <v>fightbg2</v>
      </c>
      <c r="AJ984" s="6" t="str">
        <f t="shared" si="1121"/>
        <v>smallback_2</v>
      </c>
      <c r="AK984" s="18">
        <f>[1]导表_副本怪物!G4443</f>
        <v>27920</v>
      </c>
      <c r="AL984" s="5" t="str">
        <f t="shared" si="1128"/>
        <v>map2_4</v>
      </c>
    </row>
    <row r="985" spans="1:38" s="2" customFormat="1" x14ac:dyDescent="0.3">
      <c r="A985" s="6">
        <v>2</v>
      </c>
      <c r="B985" s="11" t="str">
        <f t="shared" si="1113"/>
        <v>3-280</v>
      </c>
      <c r="C985" s="29" t="s">
        <v>354</v>
      </c>
      <c r="D985" s="6" t="s">
        <v>1557</v>
      </c>
      <c r="E985" s="6"/>
      <c r="F985" s="6"/>
      <c r="G985" s="11">
        <v>3</v>
      </c>
      <c r="H985" s="6">
        <v>279</v>
      </c>
      <c r="I985" s="6">
        <f t="shared" ca="1" si="1143"/>
        <v>625328</v>
      </c>
      <c r="J985" s="6">
        <f ca="1">(INT((VLOOKUP(C985*100+10*(G985-1),[1]导表_副本怪物!$B$4:$AK$100000,23,0)*20+(VLOOKUP(C985*100+10*(G985-1),[1]导表_副本怪物!$B$4:$AK$100000,31,0)+VLOOKUP(C985*100+10*(G985-1),[1]导表_副本怪物!$B$4:$AK$100000,32,0)+VLOOKUP(C985*100+10*(G985-1),[1]导表_副本怪物!$B$4:$AK$100000,33,0)+VLOOKUP(C985*100+10*(G985-1),[1]导表_副本怪物!$B$4:$AK$100000,34,0)+VLOOKUP(C985*100+10*(G985-1),[1]导表_副本怪物!$B$4:$AK$100000,35,0))*20)*1000)/1000)</f>
        <v>735680</v>
      </c>
      <c r="K985" s="6"/>
      <c r="L985" s="6"/>
      <c r="M985" s="6">
        <v>1</v>
      </c>
      <c r="N985" s="6">
        <v>1</v>
      </c>
      <c r="O985" s="6"/>
      <c r="P985" s="6">
        <v>0</v>
      </c>
      <c r="Q985" s="6">
        <f t="shared" si="1125"/>
        <v>28020</v>
      </c>
      <c r="R985" s="41">
        <f t="shared" si="1126"/>
        <v>28001</v>
      </c>
      <c r="S985" s="41">
        <v>500</v>
      </c>
      <c r="T985" s="41">
        <f t="shared" si="1114"/>
        <v>28002</v>
      </c>
      <c r="U985" s="41">
        <v>500</v>
      </c>
      <c r="V985" s="41">
        <f t="shared" si="1115"/>
        <v>28003</v>
      </c>
      <c r="W985" s="41">
        <v>500</v>
      </c>
      <c r="X985" s="41">
        <f t="shared" si="1130"/>
        <v>28004</v>
      </c>
      <c r="Y985" s="41">
        <v>500</v>
      </c>
      <c r="Z985" s="41">
        <f t="shared" si="1131"/>
        <v>28005</v>
      </c>
      <c r="AA985" s="41">
        <v>500</v>
      </c>
      <c r="AB985" s="41">
        <f t="shared" si="1132"/>
        <v>28006</v>
      </c>
      <c r="AC985" s="41">
        <v>500</v>
      </c>
      <c r="AD985" s="41">
        <f t="shared" si="1137"/>
        <v>28007</v>
      </c>
      <c r="AE985" s="41">
        <v>1</v>
      </c>
      <c r="AF985" s="6"/>
      <c r="AG985" s="6"/>
      <c r="AH985" s="6">
        <f t="shared" ref="AH985" si="1148">AH685</f>
        <v>2</v>
      </c>
      <c r="AI985" s="6" t="str">
        <f t="shared" si="1121"/>
        <v>fightbg2</v>
      </c>
      <c r="AJ985" s="6" t="str">
        <f t="shared" si="1121"/>
        <v>smallback_2</v>
      </c>
      <c r="AK985" s="18">
        <f>[1]导表_副本怪物!G4444</f>
        <v>28020</v>
      </c>
      <c r="AL985" s="5" t="str">
        <f t="shared" si="1128"/>
        <v>map2_5</v>
      </c>
    </row>
    <row r="986" spans="1:38" s="2" customFormat="1" x14ac:dyDescent="0.3">
      <c r="A986" s="6">
        <v>2</v>
      </c>
      <c r="B986" s="6" t="str">
        <f t="shared" si="1113"/>
        <v>3-281</v>
      </c>
      <c r="C986" s="29" t="s">
        <v>355</v>
      </c>
      <c r="D986" s="6" t="s">
        <v>1558</v>
      </c>
      <c r="E986" s="6"/>
      <c r="F986" s="6"/>
      <c r="G986" s="6">
        <v>3</v>
      </c>
      <c r="H986" s="6">
        <v>280</v>
      </c>
      <c r="I986" s="6">
        <f t="shared" ca="1" si="1143"/>
        <v>572798</v>
      </c>
      <c r="J986" s="6">
        <f ca="1">(INT((VLOOKUP(C986*100+10*(G986-1),[1]导表_副本怪物!$B$4:$AK$100000,23,0)*20+(VLOOKUP(C986*100+10*(G986-1),[1]导表_副本怪物!$B$4:$AK$100000,31,0)+VLOOKUP(C986*100+10*(G986-1),[1]导表_副本怪物!$B$4:$AK$100000,32,0)+VLOOKUP(C986*100+10*(G986-1),[1]导表_副本怪物!$B$4:$AK$100000,33,0)+VLOOKUP(C986*100+10*(G986-1),[1]导表_副本怪物!$B$4:$AK$100000,34,0)+VLOOKUP(C986*100+10*(G986-1),[1]导表_副本怪物!$B$4:$AK$100000,35,0))*20)*1000)/1000)</f>
        <v>673880</v>
      </c>
      <c r="K986" s="12" t="s">
        <v>2103</v>
      </c>
      <c r="L986" s="12" t="s">
        <v>62</v>
      </c>
      <c r="M986" s="6">
        <v>1</v>
      </c>
      <c r="N986" s="12">
        <v>1</v>
      </c>
      <c r="O986" s="12"/>
      <c r="P986" s="6">
        <v>0</v>
      </c>
      <c r="Q986" s="6">
        <f t="shared" si="1125"/>
        <v>28120</v>
      </c>
      <c r="R986" s="41">
        <f t="shared" si="1126"/>
        <v>28101</v>
      </c>
      <c r="S986" s="41">
        <v>500</v>
      </c>
      <c r="T986" s="41">
        <f t="shared" si="1114"/>
        <v>28102</v>
      </c>
      <c r="U986" s="41">
        <v>500</v>
      </c>
      <c r="V986" s="41">
        <f t="shared" si="1115"/>
        <v>28103</v>
      </c>
      <c r="W986" s="41">
        <v>500</v>
      </c>
      <c r="X986" s="41">
        <f t="shared" si="1130"/>
        <v>28104</v>
      </c>
      <c r="Y986" s="41">
        <v>500</v>
      </c>
      <c r="Z986" s="41">
        <f t="shared" si="1131"/>
        <v>28105</v>
      </c>
      <c r="AA986" s="41">
        <v>500</v>
      </c>
      <c r="AB986" s="41">
        <f t="shared" si="1132"/>
        <v>28106</v>
      </c>
      <c r="AC986" s="41">
        <v>500</v>
      </c>
      <c r="AD986" s="41">
        <f t="shared" si="1137"/>
        <v>28107</v>
      </c>
      <c r="AE986" s="41">
        <v>1</v>
      </c>
      <c r="AF986" s="6"/>
      <c r="AG986" s="6"/>
      <c r="AH986" s="6">
        <f t="shared" ref="AH986" si="1149">AH686</f>
        <v>6</v>
      </c>
      <c r="AI986" s="6" t="str">
        <f t="shared" ref="AI986:AJ1005" si="1150">AI686</f>
        <v>fightbg6</v>
      </c>
      <c r="AJ986" s="6" t="str">
        <f t="shared" si="1150"/>
        <v>smallback_6</v>
      </c>
      <c r="AK986" s="18">
        <f>[1]导表_副本怪物!G4445</f>
        <v>28120</v>
      </c>
      <c r="AL986" s="5" t="str">
        <f t="shared" si="1128"/>
        <v>map6_1</v>
      </c>
    </row>
    <row r="987" spans="1:38" s="2" customFormat="1" x14ac:dyDescent="0.3">
      <c r="A987" s="6">
        <v>2</v>
      </c>
      <c r="B987" s="6" t="str">
        <f t="shared" si="1113"/>
        <v>3-282</v>
      </c>
      <c r="C987" s="29" t="s">
        <v>356</v>
      </c>
      <c r="D987" s="6" t="s">
        <v>1559</v>
      </c>
      <c r="E987" s="6"/>
      <c r="F987" s="6"/>
      <c r="G987" s="6">
        <v>3</v>
      </c>
      <c r="H987" s="6">
        <v>281</v>
      </c>
      <c r="I987" s="6">
        <f t="shared" ca="1" si="1143"/>
        <v>585888</v>
      </c>
      <c r="J987" s="6">
        <f ca="1">(INT((VLOOKUP(C987*100+10*(G987-1),[1]导表_副本怪物!$B$4:$AK$100000,23,0)*20+(VLOOKUP(C987*100+10*(G987-1),[1]导表_副本怪物!$B$4:$AK$100000,31,0)+VLOOKUP(C987*100+10*(G987-1),[1]导表_副本怪物!$B$4:$AK$100000,32,0)+VLOOKUP(C987*100+10*(G987-1),[1]导表_副本怪物!$B$4:$AK$100000,33,0)+VLOOKUP(C987*100+10*(G987-1),[1]导表_副本怪物!$B$4:$AK$100000,34,0)+VLOOKUP(C987*100+10*(G987-1),[1]导表_副本怪物!$B$4:$AK$100000,35,0))*20)*1000)/1000)</f>
        <v>689280</v>
      </c>
      <c r="K987" s="6"/>
      <c r="L987" s="6"/>
      <c r="M987" s="6">
        <v>1</v>
      </c>
      <c r="N987" s="6">
        <v>1</v>
      </c>
      <c r="O987" s="6"/>
      <c r="P987" s="6">
        <v>0</v>
      </c>
      <c r="Q987" s="6">
        <f t="shared" si="1125"/>
        <v>28220</v>
      </c>
      <c r="R987" s="41">
        <f t="shared" si="1126"/>
        <v>28201</v>
      </c>
      <c r="S987" s="41">
        <v>500</v>
      </c>
      <c r="T987" s="41">
        <f t="shared" si="1114"/>
        <v>28202</v>
      </c>
      <c r="U987" s="41">
        <v>500</v>
      </c>
      <c r="V987" s="41">
        <f t="shared" si="1115"/>
        <v>28203</v>
      </c>
      <c r="W987" s="41">
        <v>500</v>
      </c>
      <c r="X987" s="41">
        <f t="shared" si="1130"/>
        <v>28204</v>
      </c>
      <c r="Y987" s="41">
        <v>500</v>
      </c>
      <c r="Z987" s="41">
        <f t="shared" si="1131"/>
        <v>28205</v>
      </c>
      <c r="AA987" s="41">
        <v>500</v>
      </c>
      <c r="AB987" s="41">
        <f t="shared" si="1132"/>
        <v>28206</v>
      </c>
      <c r="AC987" s="41">
        <v>500</v>
      </c>
      <c r="AD987" s="41">
        <f t="shared" si="1137"/>
        <v>28207</v>
      </c>
      <c r="AE987" s="41">
        <v>1</v>
      </c>
      <c r="AF987" s="6"/>
      <c r="AG987" s="6"/>
      <c r="AH987" s="6">
        <f t="shared" ref="AH987" si="1151">AH687</f>
        <v>6</v>
      </c>
      <c r="AI987" s="6" t="str">
        <f t="shared" si="1150"/>
        <v>fightbg6</v>
      </c>
      <c r="AJ987" s="6" t="str">
        <f t="shared" si="1150"/>
        <v>smallback_6</v>
      </c>
      <c r="AK987" s="18">
        <f>[1]导表_副本怪物!G4446</f>
        <v>28220</v>
      </c>
      <c r="AL987" s="5" t="str">
        <f t="shared" si="1128"/>
        <v>map6_2</v>
      </c>
    </row>
    <row r="988" spans="1:38" s="2" customFormat="1" x14ac:dyDescent="0.3">
      <c r="A988" s="6">
        <v>2</v>
      </c>
      <c r="B988" s="6" t="str">
        <f t="shared" si="1113"/>
        <v>3-283</v>
      </c>
      <c r="C988" s="29" t="s">
        <v>357</v>
      </c>
      <c r="D988" s="6" t="s">
        <v>1560</v>
      </c>
      <c r="E988" s="6"/>
      <c r="F988" s="6"/>
      <c r="G988" s="6">
        <v>3</v>
      </c>
      <c r="H988" s="6">
        <v>282</v>
      </c>
      <c r="I988" s="6">
        <f t="shared" ca="1" si="1143"/>
        <v>599080</v>
      </c>
      <c r="J988" s="6">
        <f ca="1">(INT((VLOOKUP(C988*100+10*(G988-1),[1]导表_副本怪物!$B$4:$AK$100000,23,0)*20+(VLOOKUP(C988*100+10*(G988-1),[1]导表_副本怪物!$B$4:$AK$100000,31,0)+VLOOKUP(C988*100+10*(G988-1),[1]导表_副本怪物!$B$4:$AK$100000,32,0)+VLOOKUP(C988*100+10*(G988-1),[1]导表_副本怪物!$B$4:$AK$100000,33,0)+VLOOKUP(C988*100+10*(G988-1),[1]导表_副本怪物!$B$4:$AK$100000,34,0)+VLOOKUP(C988*100+10*(G988-1),[1]导表_副本怪物!$B$4:$AK$100000,35,0))*20)*1000)/1000)</f>
        <v>704800</v>
      </c>
      <c r="K988" s="6"/>
      <c r="L988" s="6"/>
      <c r="M988" s="6">
        <v>1</v>
      </c>
      <c r="N988" s="6">
        <v>1</v>
      </c>
      <c r="O988" s="6"/>
      <c r="P988" s="6">
        <v>0</v>
      </c>
      <c r="Q988" s="6">
        <f t="shared" si="1125"/>
        <v>28320</v>
      </c>
      <c r="R988" s="41">
        <f t="shared" si="1126"/>
        <v>28301</v>
      </c>
      <c r="S988" s="41">
        <v>500</v>
      </c>
      <c r="T988" s="41">
        <f t="shared" si="1114"/>
        <v>28302</v>
      </c>
      <c r="U988" s="41">
        <v>500</v>
      </c>
      <c r="V988" s="41">
        <f t="shared" si="1115"/>
        <v>28303</v>
      </c>
      <c r="W988" s="41">
        <v>500</v>
      </c>
      <c r="X988" s="41">
        <f t="shared" si="1130"/>
        <v>28304</v>
      </c>
      <c r="Y988" s="41">
        <v>500</v>
      </c>
      <c r="Z988" s="41">
        <f t="shared" si="1131"/>
        <v>28305</v>
      </c>
      <c r="AA988" s="41">
        <v>500</v>
      </c>
      <c r="AB988" s="41">
        <f t="shared" si="1132"/>
        <v>28306</v>
      </c>
      <c r="AC988" s="41">
        <v>500</v>
      </c>
      <c r="AD988" s="41">
        <f t="shared" si="1137"/>
        <v>28307</v>
      </c>
      <c r="AE988" s="41">
        <v>1</v>
      </c>
      <c r="AF988" s="6"/>
      <c r="AG988" s="6"/>
      <c r="AH988" s="6">
        <f t="shared" ref="AH988" si="1152">AH688</f>
        <v>6</v>
      </c>
      <c r="AI988" s="6" t="str">
        <f t="shared" si="1150"/>
        <v>fightbg6</v>
      </c>
      <c r="AJ988" s="6" t="str">
        <f t="shared" si="1150"/>
        <v>smallback_6</v>
      </c>
      <c r="AK988" s="18">
        <f>[1]导表_副本怪物!G4447</f>
        <v>28320</v>
      </c>
      <c r="AL988" s="5" t="str">
        <f t="shared" si="1128"/>
        <v>map6_3</v>
      </c>
    </row>
    <row r="989" spans="1:38" s="2" customFormat="1" x14ac:dyDescent="0.3">
      <c r="A989" s="6">
        <v>2</v>
      </c>
      <c r="B989" s="6" t="str">
        <f t="shared" si="1113"/>
        <v>3-284</v>
      </c>
      <c r="C989" s="29" t="s">
        <v>358</v>
      </c>
      <c r="D989" s="6" t="s">
        <v>1561</v>
      </c>
      <c r="E989" s="6"/>
      <c r="F989" s="6"/>
      <c r="G989" s="6">
        <v>3</v>
      </c>
      <c r="H989" s="6">
        <v>283</v>
      </c>
      <c r="I989" s="6">
        <f t="shared" ca="1" si="1143"/>
        <v>612170</v>
      </c>
      <c r="J989" s="6">
        <f ca="1">(INT((VLOOKUP(C989*100+10*(G989-1),[1]导表_副本怪物!$B$4:$AK$100000,23,0)*20+(VLOOKUP(C989*100+10*(G989-1),[1]导表_副本怪物!$B$4:$AK$100000,31,0)+VLOOKUP(C989*100+10*(G989-1),[1]导表_副本怪物!$B$4:$AK$100000,32,0)+VLOOKUP(C989*100+10*(G989-1),[1]导表_副本怪物!$B$4:$AK$100000,33,0)+VLOOKUP(C989*100+10*(G989-1),[1]导表_副本怪物!$B$4:$AK$100000,34,0)+VLOOKUP(C989*100+10*(G989-1),[1]导表_副本怪物!$B$4:$AK$100000,35,0))*20)*1000)/1000)</f>
        <v>720200</v>
      </c>
      <c r="K989" s="6"/>
      <c r="L989" s="6"/>
      <c r="M989" s="6">
        <v>1</v>
      </c>
      <c r="N989" s="12">
        <v>1</v>
      </c>
      <c r="O989" s="12"/>
      <c r="P989" s="6">
        <v>0</v>
      </c>
      <c r="Q989" s="6">
        <f t="shared" si="1125"/>
        <v>28420</v>
      </c>
      <c r="R989" s="41">
        <f t="shared" si="1126"/>
        <v>28401</v>
      </c>
      <c r="S989" s="41">
        <v>500</v>
      </c>
      <c r="T989" s="41">
        <f t="shared" si="1114"/>
        <v>28402</v>
      </c>
      <c r="U989" s="41">
        <v>500</v>
      </c>
      <c r="V989" s="41">
        <f t="shared" si="1115"/>
        <v>28403</v>
      </c>
      <c r="W989" s="41">
        <v>500</v>
      </c>
      <c r="X989" s="41">
        <f t="shared" si="1130"/>
        <v>28404</v>
      </c>
      <c r="Y989" s="41">
        <v>500</v>
      </c>
      <c r="Z989" s="41">
        <f t="shared" si="1131"/>
        <v>28405</v>
      </c>
      <c r="AA989" s="41">
        <v>500</v>
      </c>
      <c r="AB989" s="41">
        <f t="shared" si="1132"/>
        <v>28406</v>
      </c>
      <c r="AC989" s="41">
        <v>500</v>
      </c>
      <c r="AD989" s="41">
        <f t="shared" si="1137"/>
        <v>28407</v>
      </c>
      <c r="AE989" s="41">
        <v>1</v>
      </c>
      <c r="AF989" s="6"/>
      <c r="AG989" s="6"/>
      <c r="AH989" s="6">
        <f t="shared" ref="AH989" si="1153">AH689</f>
        <v>6</v>
      </c>
      <c r="AI989" s="6" t="str">
        <f t="shared" si="1150"/>
        <v>fightbg6</v>
      </c>
      <c r="AJ989" s="6" t="str">
        <f t="shared" si="1150"/>
        <v>smallback_6</v>
      </c>
      <c r="AK989" s="18">
        <f>[1]导表_副本怪物!G4448</f>
        <v>28420</v>
      </c>
      <c r="AL989" s="5" t="str">
        <f t="shared" si="1128"/>
        <v>map6_4</v>
      </c>
    </row>
    <row r="990" spans="1:38" s="2" customFormat="1" x14ac:dyDescent="0.3">
      <c r="A990" s="6">
        <v>2</v>
      </c>
      <c r="B990" s="11" t="str">
        <f t="shared" si="1113"/>
        <v>3-285</v>
      </c>
      <c r="C990" s="29" t="s">
        <v>359</v>
      </c>
      <c r="D990" s="6" t="s">
        <v>1562</v>
      </c>
      <c r="E990" s="6"/>
      <c r="F990" s="6"/>
      <c r="G990" s="11">
        <v>3</v>
      </c>
      <c r="H990" s="6">
        <v>284</v>
      </c>
      <c r="I990" s="6">
        <f t="shared" ca="1" si="1143"/>
        <v>659413</v>
      </c>
      <c r="J990" s="6">
        <f ca="1">(INT((VLOOKUP(C990*100+10*(G990-1),[1]导表_副本怪物!$B$4:$AK$100000,23,0)*20+(VLOOKUP(C990*100+10*(G990-1),[1]导表_副本怪物!$B$4:$AK$100000,31,0)+VLOOKUP(C990*100+10*(G990-1),[1]导表_副本怪物!$B$4:$AK$100000,32,0)+VLOOKUP(C990*100+10*(G990-1),[1]导表_副本怪物!$B$4:$AK$100000,33,0)+VLOOKUP(C990*100+10*(G990-1),[1]导表_副本怪物!$B$4:$AK$100000,34,0)+VLOOKUP(C990*100+10*(G990-1),[1]导表_副本怪物!$B$4:$AK$100000,35,0))*20)*1000)/1000)</f>
        <v>775780</v>
      </c>
      <c r="K990" s="6"/>
      <c r="L990" s="6"/>
      <c r="M990" s="6">
        <v>1</v>
      </c>
      <c r="N990" s="6">
        <v>1</v>
      </c>
      <c r="O990" s="6"/>
      <c r="P990" s="6">
        <v>0</v>
      </c>
      <c r="Q990" s="6">
        <f t="shared" si="1125"/>
        <v>28520</v>
      </c>
      <c r="R990" s="41">
        <f t="shared" si="1126"/>
        <v>28501</v>
      </c>
      <c r="S990" s="41">
        <v>500</v>
      </c>
      <c r="T990" s="41">
        <f t="shared" si="1114"/>
        <v>28502</v>
      </c>
      <c r="U990" s="41">
        <v>500</v>
      </c>
      <c r="V990" s="41">
        <f t="shared" si="1115"/>
        <v>28503</v>
      </c>
      <c r="W990" s="41">
        <v>500</v>
      </c>
      <c r="X990" s="41">
        <f t="shared" si="1130"/>
        <v>28504</v>
      </c>
      <c r="Y990" s="41">
        <v>500</v>
      </c>
      <c r="Z990" s="41">
        <f t="shared" si="1131"/>
        <v>28505</v>
      </c>
      <c r="AA990" s="41">
        <v>500</v>
      </c>
      <c r="AB990" s="41">
        <f t="shared" si="1132"/>
        <v>28506</v>
      </c>
      <c r="AC990" s="41">
        <v>500</v>
      </c>
      <c r="AD990" s="41">
        <f t="shared" si="1137"/>
        <v>28507</v>
      </c>
      <c r="AE990" s="41">
        <v>1</v>
      </c>
      <c r="AF990" s="6"/>
      <c r="AG990" s="6"/>
      <c r="AH990" s="6">
        <f t="shared" ref="AH990" si="1154">AH690</f>
        <v>6</v>
      </c>
      <c r="AI990" s="6" t="str">
        <f t="shared" si="1150"/>
        <v>fightbg6</v>
      </c>
      <c r="AJ990" s="6" t="str">
        <f t="shared" si="1150"/>
        <v>smallback_6</v>
      </c>
      <c r="AK990" s="18">
        <f>[1]导表_副本怪物!G4449</f>
        <v>28520</v>
      </c>
      <c r="AL990" s="5" t="str">
        <f t="shared" si="1128"/>
        <v>map6_5</v>
      </c>
    </row>
    <row r="991" spans="1:38" s="2" customFormat="1" x14ac:dyDescent="0.3">
      <c r="A991" s="6">
        <v>2</v>
      </c>
      <c r="B991" s="6" t="str">
        <f t="shared" si="1113"/>
        <v>3-286</v>
      </c>
      <c r="C991" s="29" t="s">
        <v>360</v>
      </c>
      <c r="D991" s="6" t="s">
        <v>1563</v>
      </c>
      <c r="E991" s="6"/>
      <c r="F991" s="6"/>
      <c r="G991" s="6">
        <v>3</v>
      </c>
      <c r="H991" s="6">
        <v>285</v>
      </c>
      <c r="I991" s="6">
        <f t="shared" ca="1" si="1143"/>
        <v>603772</v>
      </c>
      <c r="J991" s="6">
        <f ca="1">(INT((VLOOKUP(C991*100+10*(G991-1),[1]导表_副本怪物!$B$4:$AK$100000,23,0)*20+(VLOOKUP(C991*100+10*(G991-1),[1]导表_副本怪物!$B$4:$AK$100000,31,0)+VLOOKUP(C991*100+10*(G991-1),[1]导表_副本怪物!$B$4:$AK$100000,32,0)+VLOOKUP(C991*100+10*(G991-1),[1]导表_副本怪物!$B$4:$AK$100000,33,0)+VLOOKUP(C991*100+10*(G991-1),[1]导表_副本怪物!$B$4:$AK$100000,34,0)+VLOOKUP(C991*100+10*(G991-1),[1]导表_副本怪物!$B$4:$AK$100000,35,0))*20)*1000)/1000)</f>
        <v>710320</v>
      </c>
      <c r="K991" s="12" t="s">
        <v>2104</v>
      </c>
      <c r="L991" s="12" t="s">
        <v>62</v>
      </c>
      <c r="M991" s="6">
        <v>1</v>
      </c>
      <c r="N991" s="6">
        <v>1</v>
      </c>
      <c r="O991" s="6"/>
      <c r="P991" s="6">
        <v>0</v>
      </c>
      <c r="Q991" s="6">
        <f t="shared" si="1125"/>
        <v>28620</v>
      </c>
      <c r="R991" s="41">
        <f t="shared" si="1126"/>
        <v>28601</v>
      </c>
      <c r="S991" s="41">
        <v>500</v>
      </c>
      <c r="T991" s="41">
        <f t="shared" si="1114"/>
        <v>28602</v>
      </c>
      <c r="U991" s="41">
        <v>500</v>
      </c>
      <c r="V991" s="41">
        <f t="shared" si="1115"/>
        <v>28603</v>
      </c>
      <c r="W991" s="41">
        <v>500</v>
      </c>
      <c r="X991" s="41">
        <f t="shared" si="1130"/>
        <v>28604</v>
      </c>
      <c r="Y991" s="41">
        <v>500</v>
      </c>
      <c r="Z991" s="41">
        <f t="shared" si="1131"/>
        <v>28605</v>
      </c>
      <c r="AA991" s="41">
        <v>500</v>
      </c>
      <c r="AB991" s="41">
        <f t="shared" si="1132"/>
        <v>28606</v>
      </c>
      <c r="AC991" s="41">
        <v>500</v>
      </c>
      <c r="AD991" s="41">
        <f t="shared" si="1137"/>
        <v>28607</v>
      </c>
      <c r="AE991" s="41">
        <v>1</v>
      </c>
      <c r="AF991" s="6"/>
      <c r="AG991" s="6"/>
      <c r="AH991" s="6">
        <f t="shared" ref="AH991" si="1155">AH691</f>
        <v>6</v>
      </c>
      <c r="AI991" s="6" t="str">
        <f t="shared" si="1150"/>
        <v>fightbg6</v>
      </c>
      <c r="AJ991" s="6" t="str">
        <f t="shared" si="1150"/>
        <v>smallback_6</v>
      </c>
      <c r="AK991" s="18">
        <f>[1]导表_副本怪物!G4450</f>
        <v>28620</v>
      </c>
      <c r="AL991" s="5" t="str">
        <f t="shared" si="1128"/>
        <v>map6_1</v>
      </c>
    </row>
    <row r="992" spans="1:38" s="2" customFormat="1" x14ac:dyDescent="0.3">
      <c r="A992" s="6">
        <v>2</v>
      </c>
      <c r="B992" s="6" t="str">
        <f t="shared" si="1113"/>
        <v>3-287</v>
      </c>
      <c r="C992" s="29" t="s">
        <v>361</v>
      </c>
      <c r="D992" s="6" t="s">
        <v>1564</v>
      </c>
      <c r="E992" s="6"/>
      <c r="F992" s="6"/>
      <c r="G992" s="6">
        <v>3</v>
      </c>
      <c r="H992" s="6">
        <v>286</v>
      </c>
      <c r="I992" s="6">
        <f t="shared" ca="1" si="1143"/>
        <v>617695</v>
      </c>
      <c r="J992" s="6">
        <f ca="1">(INT((VLOOKUP(C992*100+10*(G992-1),[1]导表_副本怪物!$B$4:$AK$100000,23,0)*20+(VLOOKUP(C992*100+10*(G992-1),[1]导表_副本怪物!$B$4:$AK$100000,31,0)+VLOOKUP(C992*100+10*(G992-1),[1]导表_副本怪物!$B$4:$AK$100000,32,0)+VLOOKUP(C992*100+10*(G992-1),[1]导表_副本怪物!$B$4:$AK$100000,33,0)+VLOOKUP(C992*100+10*(G992-1),[1]导表_副本怪物!$B$4:$AK$100000,34,0)+VLOOKUP(C992*100+10*(G992-1),[1]导表_副本怪物!$B$4:$AK$100000,35,0))*20)*1000)/1000)</f>
        <v>726700</v>
      </c>
      <c r="K992" s="6"/>
      <c r="L992" s="6"/>
      <c r="M992" s="6">
        <v>1</v>
      </c>
      <c r="N992" s="12">
        <v>1</v>
      </c>
      <c r="O992" s="12"/>
      <c r="P992" s="6">
        <v>0</v>
      </c>
      <c r="Q992" s="6">
        <f t="shared" si="1125"/>
        <v>28720</v>
      </c>
      <c r="R992" s="41">
        <f t="shared" si="1126"/>
        <v>28701</v>
      </c>
      <c r="S992" s="41">
        <v>500</v>
      </c>
      <c r="T992" s="41">
        <f t="shared" si="1114"/>
        <v>28702</v>
      </c>
      <c r="U992" s="41">
        <v>500</v>
      </c>
      <c r="V992" s="41">
        <f t="shared" si="1115"/>
        <v>28703</v>
      </c>
      <c r="W992" s="41">
        <v>500</v>
      </c>
      <c r="X992" s="41">
        <f t="shared" si="1130"/>
        <v>28704</v>
      </c>
      <c r="Y992" s="41">
        <v>500</v>
      </c>
      <c r="Z992" s="41">
        <f t="shared" si="1131"/>
        <v>28705</v>
      </c>
      <c r="AA992" s="41">
        <v>500</v>
      </c>
      <c r="AB992" s="41">
        <f t="shared" si="1132"/>
        <v>28706</v>
      </c>
      <c r="AC992" s="41">
        <v>500</v>
      </c>
      <c r="AD992" s="41">
        <f t="shared" si="1137"/>
        <v>28707</v>
      </c>
      <c r="AE992" s="41">
        <v>1</v>
      </c>
      <c r="AF992" s="6"/>
      <c r="AG992" s="6"/>
      <c r="AH992" s="6">
        <f t="shared" ref="AH992" si="1156">AH692</f>
        <v>6</v>
      </c>
      <c r="AI992" s="6" t="str">
        <f t="shared" si="1150"/>
        <v>fightbg6</v>
      </c>
      <c r="AJ992" s="6" t="str">
        <f t="shared" si="1150"/>
        <v>smallback_6</v>
      </c>
      <c r="AK992" s="18">
        <f>[1]导表_副本怪物!G4451</f>
        <v>28720</v>
      </c>
      <c r="AL992" s="5" t="str">
        <f t="shared" si="1128"/>
        <v>map6_2</v>
      </c>
    </row>
    <row r="993" spans="1:38" s="2" customFormat="1" x14ac:dyDescent="0.3">
      <c r="A993" s="6">
        <v>2</v>
      </c>
      <c r="B993" s="6" t="str">
        <f t="shared" si="1113"/>
        <v>3-288</v>
      </c>
      <c r="C993" s="29" t="s">
        <v>362</v>
      </c>
      <c r="D993" s="6" t="s">
        <v>1565</v>
      </c>
      <c r="E993" s="6"/>
      <c r="F993" s="6"/>
      <c r="G993" s="6">
        <v>3</v>
      </c>
      <c r="H993" s="6">
        <v>287</v>
      </c>
      <c r="I993" s="6">
        <f t="shared" ca="1" si="1143"/>
        <v>631618</v>
      </c>
      <c r="J993" s="6">
        <f ca="1">(INT((VLOOKUP(C993*100+10*(G993-1),[1]导表_副本怪物!$B$4:$AK$100000,23,0)*20+(VLOOKUP(C993*100+10*(G993-1),[1]导表_副本怪物!$B$4:$AK$100000,31,0)+VLOOKUP(C993*100+10*(G993-1),[1]导表_副本怪物!$B$4:$AK$100000,32,0)+VLOOKUP(C993*100+10*(G993-1),[1]导表_副本怪物!$B$4:$AK$100000,33,0)+VLOOKUP(C993*100+10*(G993-1),[1]导表_副本怪物!$B$4:$AK$100000,34,0)+VLOOKUP(C993*100+10*(G993-1),[1]导表_副本怪物!$B$4:$AK$100000,35,0))*20)*1000)/1000)</f>
        <v>743080</v>
      </c>
      <c r="K993" s="6"/>
      <c r="L993" s="6"/>
      <c r="M993" s="6">
        <v>1</v>
      </c>
      <c r="N993" s="6">
        <v>1</v>
      </c>
      <c r="O993" s="6"/>
      <c r="P993" s="6">
        <v>0</v>
      </c>
      <c r="Q993" s="6">
        <f t="shared" si="1125"/>
        <v>28820</v>
      </c>
      <c r="R993" s="41">
        <f t="shared" si="1126"/>
        <v>28801</v>
      </c>
      <c r="S993" s="41">
        <v>500</v>
      </c>
      <c r="T993" s="41">
        <f t="shared" si="1114"/>
        <v>28802</v>
      </c>
      <c r="U993" s="41">
        <v>500</v>
      </c>
      <c r="V993" s="41">
        <f t="shared" si="1115"/>
        <v>28803</v>
      </c>
      <c r="W993" s="41">
        <v>500</v>
      </c>
      <c r="X993" s="41">
        <f t="shared" si="1130"/>
        <v>28804</v>
      </c>
      <c r="Y993" s="41">
        <v>500</v>
      </c>
      <c r="Z993" s="41">
        <f t="shared" si="1131"/>
        <v>28805</v>
      </c>
      <c r="AA993" s="41">
        <v>500</v>
      </c>
      <c r="AB993" s="41">
        <f t="shared" si="1132"/>
        <v>28806</v>
      </c>
      <c r="AC993" s="41">
        <v>500</v>
      </c>
      <c r="AD993" s="41">
        <f t="shared" si="1137"/>
        <v>28807</v>
      </c>
      <c r="AE993" s="41">
        <v>1</v>
      </c>
      <c r="AF993" s="6"/>
      <c r="AG993" s="6"/>
      <c r="AH993" s="6">
        <f t="shared" ref="AH993" si="1157">AH693</f>
        <v>6</v>
      </c>
      <c r="AI993" s="6" t="str">
        <f t="shared" si="1150"/>
        <v>fightbg6</v>
      </c>
      <c r="AJ993" s="6" t="str">
        <f t="shared" si="1150"/>
        <v>smallback_6</v>
      </c>
      <c r="AK993" s="18">
        <f>[1]导表_副本怪物!G4452</f>
        <v>28820</v>
      </c>
      <c r="AL993" s="5" t="str">
        <f t="shared" si="1128"/>
        <v>map6_3</v>
      </c>
    </row>
    <row r="994" spans="1:38" s="2" customFormat="1" x14ac:dyDescent="0.3">
      <c r="A994" s="6">
        <v>2</v>
      </c>
      <c r="B994" s="6" t="str">
        <f t="shared" si="1113"/>
        <v>3-289</v>
      </c>
      <c r="C994" s="29" t="s">
        <v>363</v>
      </c>
      <c r="D994" s="6" t="s">
        <v>1566</v>
      </c>
      <c r="E994" s="6"/>
      <c r="F994" s="6"/>
      <c r="G994" s="6">
        <v>3</v>
      </c>
      <c r="H994" s="6">
        <v>288</v>
      </c>
      <c r="I994" s="6">
        <f t="shared" ca="1" si="1143"/>
        <v>645541</v>
      </c>
      <c r="J994" s="6">
        <f ca="1">(INT((VLOOKUP(C994*100+10*(G994-1),[1]导表_副本怪物!$B$4:$AK$100000,23,0)*20+(VLOOKUP(C994*100+10*(G994-1),[1]导表_副本怪物!$B$4:$AK$100000,31,0)+VLOOKUP(C994*100+10*(G994-1),[1]导表_副本怪物!$B$4:$AK$100000,32,0)+VLOOKUP(C994*100+10*(G994-1),[1]导表_副本怪物!$B$4:$AK$100000,33,0)+VLOOKUP(C994*100+10*(G994-1),[1]导表_副本怪物!$B$4:$AK$100000,34,0)+VLOOKUP(C994*100+10*(G994-1),[1]导表_副本怪物!$B$4:$AK$100000,35,0))*20)*1000)/1000)</f>
        <v>759460</v>
      </c>
      <c r="K994" s="6"/>
      <c r="L994" s="6"/>
      <c r="M994" s="6">
        <v>1</v>
      </c>
      <c r="N994" s="6">
        <v>1</v>
      </c>
      <c r="O994" s="6"/>
      <c r="P994" s="6">
        <v>0</v>
      </c>
      <c r="Q994" s="6">
        <f t="shared" si="1125"/>
        <v>28920</v>
      </c>
      <c r="R994" s="41">
        <f t="shared" si="1126"/>
        <v>28901</v>
      </c>
      <c r="S994" s="41">
        <v>500</v>
      </c>
      <c r="T994" s="41">
        <f t="shared" si="1114"/>
        <v>28902</v>
      </c>
      <c r="U994" s="41">
        <v>500</v>
      </c>
      <c r="V994" s="41">
        <f t="shared" si="1115"/>
        <v>28903</v>
      </c>
      <c r="W994" s="41">
        <v>500</v>
      </c>
      <c r="X994" s="41">
        <f t="shared" si="1130"/>
        <v>28904</v>
      </c>
      <c r="Y994" s="41">
        <v>500</v>
      </c>
      <c r="Z994" s="41">
        <f t="shared" si="1131"/>
        <v>28905</v>
      </c>
      <c r="AA994" s="41">
        <v>500</v>
      </c>
      <c r="AB994" s="41">
        <f t="shared" si="1132"/>
        <v>28906</v>
      </c>
      <c r="AC994" s="41">
        <v>500</v>
      </c>
      <c r="AD994" s="41">
        <f t="shared" si="1137"/>
        <v>28907</v>
      </c>
      <c r="AE994" s="41">
        <v>1</v>
      </c>
      <c r="AF994" s="6"/>
      <c r="AG994" s="6"/>
      <c r="AH994" s="6">
        <f t="shared" ref="AH994" si="1158">AH694</f>
        <v>6</v>
      </c>
      <c r="AI994" s="6" t="str">
        <f t="shared" si="1150"/>
        <v>fightbg6</v>
      </c>
      <c r="AJ994" s="6" t="str">
        <f t="shared" si="1150"/>
        <v>smallback_6</v>
      </c>
      <c r="AK994" s="18">
        <f>[1]导表_副本怪物!G4453</f>
        <v>28920</v>
      </c>
      <c r="AL994" s="5" t="str">
        <f t="shared" si="1128"/>
        <v>map6_4</v>
      </c>
    </row>
    <row r="995" spans="1:38" s="2" customFormat="1" x14ac:dyDescent="0.3">
      <c r="A995" s="6">
        <v>2</v>
      </c>
      <c r="B995" s="11" t="str">
        <f t="shared" si="1113"/>
        <v>3-290</v>
      </c>
      <c r="C995" s="29" t="s">
        <v>364</v>
      </c>
      <c r="D995" s="6" t="s">
        <v>1567</v>
      </c>
      <c r="E995" s="6"/>
      <c r="F995" s="6"/>
      <c r="G995" s="11">
        <v>3</v>
      </c>
      <c r="H995" s="6">
        <v>289</v>
      </c>
      <c r="I995" s="6">
        <f t="shared" ca="1" si="1143"/>
        <v>695249</v>
      </c>
      <c r="J995" s="6">
        <f ca="1">(INT((VLOOKUP(C995*100+10*(G995-1),[1]导表_副本怪物!$B$4:$AK$100000,23,0)*20+(VLOOKUP(C995*100+10*(G995-1),[1]导表_副本怪物!$B$4:$AK$100000,31,0)+VLOOKUP(C995*100+10*(G995-1),[1]导表_副本怪物!$B$4:$AK$100000,32,0)+VLOOKUP(C995*100+10*(G995-1),[1]导表_副本怪物!$B$4:$AK$100000,33,0)+VLOOKUP(C995*100+10*(G995-1),[1]导表_副本怪物!$B$4:$AK$100000,34,0)+VLOOKUP(C995*100+10*(G995-1),[1]导表_副本怪物!$B$4:$AK$100000,35,0))*20)*1000)/1000)</f>
        <v>817940</v>
      </c>
      <c r="K995" s="6"/>
      <c r="L995" s="6"/>
      <c r="M995" s="6">
        <v>1</v>
      </c>
      <c r="N995" s="12">
        <v>1</v>
      </c>
      <c r="O995" s="12"/>
      <c r="P995" s="6">
        <v>0</v>
      </c>
      <c r="Q995" s="6">
        <f t="shared" si="1125"/>
        <v>29020</v>
      </c>
      <c r="R995" s="41">
        <f t="shared" si="1126"/>
        <v>29001</v>
      </c>
      <c r="S995" s="41">
        <v>500</v>
      </c>
      <c r="T995" s="41">
        <f t="shared" si="1114"/>
        <v>29002</v>
      </c>
      <c r="U995" s="41">
        <v>500</v>
      </c>
      <c r="V995" s="41">
        <f t="shared" si="1115"/>
        <v>29003</v>
      </c>
      <c r="W995" s="41">
        <v>500</v>
      </c>
      <c r="X995" s="41">
        <f t="shared" si="1130"/>
        <v>29004</v>
      </c>
      <c r="Y995" s="41">
        <v>500</v>
      </c>
      <c r="Z995" s="41">
        <f t="shared" si="1131"/>
        <v>29005</v>
      </c>
      <c r="AA995" s="41">
        <v>500</v>
      </c>
      <c r="AB995" s="41">
        <f t="shared" si="1132"/>
        <v>29006</v>
      </c>
      <c r="AC995" s="41">
        <v>500</v>
      </c>
      <c r="AD995" s="41">
        <f t="shared" si="1137"/>
        <v>29007</v>
      </c>
      <c r="AE995" s="41">
        <v>1</v>
      </c>
      <c r="AF995" s="6"/>
      <c r="AG995" s="6"/>
      <c r="AH995" s="6">
        <f t="shared" ref="AH995" si="1159">AH695</f>
        <v>6</v>
      </c>
      <c r="AI995" s="6" t="str">
        <f t="shared" si="1150"/>
        <v>fightbg6</v>
      </c>
      <c r="AJ995" s="6" t="str">
        <f t="shared" si="1150"/>
        <v>smallback_6</v>
      </c>
      <c r="AK995" s="18">
        <f>[1]导表_副本怪物!G4454</f>
        <v>29020</v>
      </c>
      <c r="AL995" s="5" t="str">
        <f t="shared" si="1128"/>
        <v>map6_5</v>
      </c>
    </row>
    <row r="996" spans="1:38" s="2" customFormat="1" x14ac:dyDescent="0.3">
      <c r="A996" s="6">
        <v>2</v>
      </c>
      <c r="B996" s="6" t="str">
        <f t="shared" si="1113"/>
        <v>3-291</v>
      </c>
      <c r="C996" s="29" t="s">
        <v>365</v>
      </c>
      <c r="D996" s="6" t="s">
        <v>1568</v>
      </c>
      <c r="E996" s="6"/>
      <c r="F996" s="6"/>
      <c r="G996" s="6">
        <v>3</v>
      </c>
      <c r="H996" s="6">
        <v>290</v>
      </c>
      <c r="I996" s="6">
        <f t="shared" ca="1" si="1143"/>
        <v>636497</v>
      </c>
      <c r="J996" s="6">
        <f ca="1">(INT((VLOOKUP(C996*100+10*(G996-1),[1]导表_副本怪物!$B$4:$AK$100000,23,0)*20+(VLOOKUP(C996*100+10*(G996-1),[1]导表_副本怪物!$B$4:$AK$100000,31,0)+VLOOKUP(C996*100+10*(G996-1),[1]导表_副本怪物!$B$4:$AK$100000,32,0)+VLOOKUP(C996*100+10*(G996-1),[1]导表_副本怪物!$B$4:$AK$100000,33,0)+VLOOKUP(C996*100+10*(G996-1),[1]导表_副本怪物!$B$4:$AK$100000,34,0)+VLOOKUP(C996*100+10*(G996-1),[1]导表_副本怪物!$B$4:$AK$100000,35,0))*20)*1000)/1000)</f>
        <v>748820</v>
      </c>
      <c r="K996" s="12" t="s">
        <v>2105</v>
      </c>
      <c r="L996" s="12" t="s">
        <v>62</v>
      </c>
      <c r="M996" s="6">
        <v>1</v>
      </c>
      <c r="N996" s="6">
        <v>1</v>
      </c>
      <c r="O996" s="6"/>
      <c r="P996" s="6">
        <v>0</v>
      </c>
      <c r="Q996" s="6">
        <f t="shared" si="1125"/>
        <v>29120</v>
      </c>
      <c r="R996" s="41">
        <f t="shared" si="1126"/>
        <v>29101</v>
      </c>
      <c r="S996" s="41">
        <v>500</v>
      </c>
      <c r="T996" s="41">
        <f t="shared" si="1114"/>
        <v>29102</v>
      </c>
      <c r="U996" s="41">
        <v>500</v>
      </c>
      <c r="V996" s="41">
        <f t="shared" si="1115"/>
        <v>29103</v>
      </c>
      <c r="W996" s="41">
        <v>500</v>
      </c>
      <c r="X996" s="41">
        <f t="shared" si="1130"/>
        <v>29104</v>
      </c>
      <c r="Y996" s="41">
        <v>500</v>
      </c>
      <c r="Z996" s="41">
        <f t="shared" si="1131"/>
        <v>29105</v>
      </c>
      <c r="AA996" s="41">
        <v>500</v>
      </c>
      <c r="AB996" s="41">
        <f t="shared" si="1132"/>
        <v>29106</v>
      </c>
      <c r="AC996" s="41">
        <v>500</v>
      </c>
      <c r="AD996" s="41">
        <f t="shared" si="1137"/>
        <v>29107</v>
      </c>
      <c r="AE996" s="41">
        <v>1</v>
      </c>
      <c r="AF996" s="6"/>
      <c r="AG996" s="6"/>
      <c r="AH996" s="6">
        <f t="shared" ref="AH996" si="1160">AH696</f>
        <v>6</v>
      </c>
      <c r="AI996" s="6" t="str">
        <f t="shared" si="1150"/>
        <v>fightbg6</v>
      </c>
      <c r="AJ996" s="6" t="str">
        <f t="shared" si="1150"/>
        <v>smallback_6</v>
      </c>
      <c r="AK996" s="18">
        <f>[1]导表_副本怪物!G4455</f>
        <v>29120</v>
      </c>
      <c r="AL996" s="5" t="str">
        <f t="shared" si="1128"/>
        <v>map6_1</v>
      </c>
    </row>
    <row r="997" spans="1:38" s="2" customFormat="1" x14ac:dyDescent="0.3">
      <c r="A997" s="6">
        <v>2</v>
      </c>
      <c r="B997" s="6" t="str">
        <f t="shared" si="1113"/>
        <v>3-292</v>
      </c>
      <c r="C997" s="29" t="s">
        <v>366</v>
      </c>
      <c r="D997" s="6" t="s">
        <v>1569</v>
      </c>
      <c r="E997" s="6"/>
      <c r="F997" s="6"/>
      <c r="G997" s="6">
        <v>3</v>
      </c>
      <c r="H997" s="6">
        <v>291</v>
      </c>
      <c r="I997" s="6">
        <f t="shared" ca="1" si="1143"/>
        <v>651236</v>
      </c>
      <c r="J997" s="6">
        <f ca="1">(INT((VLOOKUP(C997*100+10*(G997-1),[1]导表_副本怪物!$B$4:$AK$100000,23,0)*20+(VLOOKUP(C997*100+10*(G997-1),[1]导表_副本怪物!$B$4:$AK$100000,31,0)+VLOOKUP(C997*100+10*(G997-1),[1]导表_副本怪物!$B$4:$AK$100000,32,0)+VLOOKUP(C997*100+10*(G997-1),[1]导表_副本怪物!$B$4:$AK$100000,33,0)+VLOOKUP(C997*100+10*(G997-1),[1]导表_副本怪物!$B$4:$AK$100000,34,0)+VLOOKUP(C997*100+10*(G997-1),[1]导表_副本怪物!$B$4:$AK$100000,35,0))*20)*1000)/1000)</f>
        <v>766160</v>
      </c>
      <c r="K997" s="6"/>
      <c r="L997" s="6"/>
      <c r="M997" s="6">
        <v>1</v>
      </c>
      <c r="N997" s="6">
        <v>1</v>
      </c>
      <c r="O997" s="6"/>
      <c r="P997" s="6">
        <v>0</v>
      </c>
      <c r="Q997" s="6">
        <f t="shared" si="1125"/>
        <v>29220</v>
      </c>
      <c r="R997" s="41">
        <f t="shared" si="1126"/>
        <v>29201</v>
      </c>
      <c r="S997" s="41">
        <v>500</v>
      </c>
      <c r="T997" s="41">
        <f t="shared" si="1114"/>
        <v>29202</v>
      </c>
      <c r="U997" s="41">
        <v>500</v>
      </c>
      <c r="V997" s="41">
        <f t="shared" si="1115"/>
        <v>29203</v>
      </c>
      <c r="W997" s="41">
        <v>500</v>
      </c>
      <c r="X997" s="41">
        <f t="shared" si="1130"/>
        <v>29204</v>
      </c>
      <c r="Y997" s="41">
        <v>500</v>
      </c>
      <c r="Z997" s="41">
        <f t="shared" si="1131"/>
        <v>29205</v>
      </c>
      <c r="AA997" s="41">
        <v>500</v>
      </c>
      <c r="AB997" s="41">
        <f t="shared" si="1132"/>
        <v>29206</v>
      </c>
      <c r="AC997" s="41">
        <v>500</v>
      </c>
      <c r="AD997" s="41">
        <f t="shared" si="1137"/>
        <v>29207</v>
      </c>
      <c r="AE997" s="41">
        <v>1</v>
      </c>
      <c r="AF997" s="6"/>
      <c r="AG997" s="6"/>
      <c r="AH997" s="6">
        <f t="shared" ref="AH997" si="1161">AH697</f>
        <v>6</v>
      </c>
      <c r="AI997" s="6" t="str">
        <f t="shared" si="1150"/>
        <v>fightbg6</v>
      </c>
      <c r="AJ997" s="6" t="str">
        <f t="shared" si="1150"/>
        <v>smallback_6</v>
      </c>
      <c r="AK997" s="18">
        <f>[1]导表_副本怪物!G4456</f>
        <v>29220</v>
      </c>
      <c r="AL997" s="5" t="str">
        <f t="shared" si="1128"/>
        <v>map6_2</v>
      </c>
    </row>
    <row r="998" spans="1:38" s="2" customFormat="1" x14ac:dyDescent="0.3">
      <c r="A998" s="6">
        <v>2</v>
      </c>
      <c r="B998" s="6" t="str">
        <f t="shared" si="1113"/>
        <v>3-293</v>
      </c>
      <c r="C998" s="29" t="s">
        <v>367</v>
      </c>
      <c r="D998" s="6" t="s">
        <v>1570</v>
      </c>
      <c r="E998" s="6"/>
      <c r="F998" s="6"/>
      <c r="G998" s="6">
        <v>3</v>
      </c>
      <c r="H998" s="6">
        <v>292</v>
      </c>
      <c r="I998" s="6">
        <f t="shared" ca="1" si="1143"/>
        <v>665890</v>
      </c>
      <c r="J998" s="6">
        <f ca="1">(INT((VLOOKUP(C998*100+10*(G998-1),[1]导表_副本怪物!$B$4:$AK$100000,23,0)*20+(VLOOKUP(C998*100+10*(G998-1),[1]导表_副本怪物!$B$4:$AK$100000,31,0)+VLOOKUP(C998*100+10*(G998-1),[1]导表_副本怪物!$B$4:$AK$100000,32,0)+VLOOKUP(C998*100+10*(G998-1),[1]导表_副本怪物!$B$4:$AK$100000,33,0)+VLOOKUP(C998*100+10*(G998-1),[1]导表_副本怪物!$B$4:$AK$100000,34,0)+VLOOKUP(C998*100+10*(G998-1),[1]导表_副本怪物!$B$4:$AK$100000,35,0))*20)*1000)/1000)</f>
        <v>783400</v>
      </c>
      <c r="K998" s="6"/>
      <c r="L998" s="6"/>
      <c r="M998" s="6">
        <v>1</v>
      </c>
      <c r="N998" s="12">
        <v>1</v>
      </c>
      <c r="O998" s="12"/>
      <c r="P998" s="6">
        <v>0</v>
      </c>
      <c r="Q998" s="6">
        <f t="shared" si="1125"/>
        <v>29320</v>
      </c>
      <c r="R998" s="41">
        <f t="shared" si="1126"/>
        <v>29301</v>
      </c>
      <c r="S998" s="41">
        <v>500</v>
      </c>
      <c r="T998" s="41">
        <f t="shared" si="1114"/>
        <v>29302</v>
      </c>
      <c r="U998" s="41">
        <v>500</v>
      </c>
      <c r="V998" s="41">
        <f t="shared" si="1115"/>
        <v>29303</v>
      </c>
      <c r="W998" s="41">
        <v>500</v>
      </c>
      <c r="X998" s="41">
        <f t="shared" si="1130"/>
        <v>29304</v>
      </c>
      <c r="Y998" s="41">
        <v>500</v>
      </c>
      <c r="Z998" s="41">
        <f t="shared" si="1131"/>
        <v>29305</v>
      </c>
      <c r="AA998" s="41">
        <v>500</v>
      </c>
      <c r="AB998" s="41">
        <f t="shared" si="1132"/>
        <v>29306</v>
      </c>
      <c r="AC998" s="41">
        <v>500</v>
      </c>
      <c r="AD998" s="41">
        <f t="shared" si="1137"/>
        <v>29307</v>
      </c>
      <c r="AE998" s="41">
        <v>1</v>
      </c>
      <c r="AF998" s="6"/>
      <c r="AG998" s="6"/>
      <c r="AH998" s="6">
        <f t="shared" ref="AH998" si="1162">AH698</f>
        <v>6</v>
      </c>
      <c r="AI998" s="6" t="str">
        <f t="shared" si="1150"/>
        <v>fightbg6</v>
      </c>
      <c r="AJ998" s="6" t="str">
        <f t="shared" si="1150"/>
        <v>smallback_6</v>
      </c>
      <c r="AK998" s="18">
        <f>[1]导表_副本怪物!G4457</f>
        <v>29320</v>
      </c>
      <c r="AL998" s="5" t="str">
        <f t="shared" si="1128"/>
        <v>map6_3</v>
      </c>
    </row>
    <row r="999" spans="1:38" s="2" customFormat="1" x14ac:dyDescent="0.3">
      <c r="A999" s="6">
        <v>2</v>
      </c>
      <c r="B999" s="6" t="str">
        <f t="shared" si="1113"/>
        <v>3-294</v>
      </c>
      <c r="C999" s="29" t="s">
        <v>368</v>
      </c>
      <c r="D999" s="6" t="s">
        <v>1571</v>
      </c>
      <c r="E999" s="6"/>
      <c r="F999" s="6"/>
      <c r="G999" s="6">
        <v>3</v>
      </c>
      <c r="H999" s="6">
        <v>293</v>
      </c>
      <c r="I999" s="6">
        <f t="shared" ca="1" si="1143"/>
        <v>680595</v>
      </c>
      <c r="J999" s="6">
        <f ca="1">(INT((VLOOKUP(C999*100+10*(G999-1),[1]导表_副本怪物!$B$4:$AK$100000,23,0)*20+(VLOOKUP(C999*100+10*(G999-1),[1]导表_副本怪物!$B$4:$AK$100000,31,0)+VLOOKUP(C999*100+10*(G999-1),[1]导表_副本怪物!$B$4:$AK$100000,32,0)+VLOOKUP(C999*100+10*(G999-1),[1]导表_副本怪物!$B$4:$AK$100000,33,0)+VLOOKUP(C999*100+10*(G999-1),[1]导表_副本怪物!$B$4:$AK$100000,34,0)+VLOOKUP(C999*100+10*(G999-1),[1]导表_副本怪物!$B$4:$AK$100000,35,0))*20)*1000)/1000)</f>
        <v>800700</v>
      </c>
      <c r="K999" s="6"/>
      <c r="L999" s="6"/>
      <c r="M999" s="6">
        <v>1</v>
      </c>
      <c r="N999" s="6">
        <v>1</v>
      </c>
      <c r="O999" s="6"/>
      <c r="P999" s="6">
        <v>0</v>
      </c>
      <c r="Q999" s="6">
        <f t="shared" si="1125"/>
        <v>29420</v>
      </c>
      <c r="R999" s="41">
        <f t="shared" si="1126"/>
        <v>29401</v>
      </c>
      <c r="S999" s="41">
        <v>500</v>
      </c>
      <c r="T999" s="41">
        <f t="shared" si="1114"/>
        <v>29402</v>
      </c>
      <c r="U999" s="41">
        <v>500</v>
      </c>
      <c r="V999" s="41">
        <f t="shared" si="1115"/>
        <v>29403</v>
      </c>
      <c r="W999" s="41">
        <v>500</v>
      </c>
      <c r="X999" s="41">
        <f t="shared" si="1130"/>
        <v>29404</v>
      </c>
      <c r="Y999" s="41">
        <v>500</v>
      </c>
      <c r="Z999" s="41">
        <f t="shared" si="1131"/>
        <v>29405</v>
      </c>
      <c r="AA999" s="41">
        <v>500</v>
      </c>
      <c r="AB999" s="41">
        <f t="shared" si="1132"/>
        <v>29406</v>
      </c>
      <c r="AC999" s="41">
        <v>500</v>
      </c>
      <c r="AD999" s="41">
        <f t="shared" si="1137"/>
        <v>29407</v>
      </c>
      <c r="AE999" s="41">
        <v>1</v>
      </c>
      <c r="AF999" s="6"/>
      <c r="AG999" s="6"/>
      <c r="AH999" s="6">
        <f t="shared" ref="AH999" si="1163">AH699</f>
        <v>6</v>
      </c>
      <c r="AI999" s="6" t="str">
        <f t="shared" si="1150"/>
        <v>fightbg6</v>
      </c>
      <c r="AJ999" s="6" t="str">
        <f t="shared" si="1150"/>
        <v>smallback_6</v>
      </c>
      <c r="AK999" s="18">
        <f>[1]导表_副本怪物!G4458</f>
        <v>29420</v>
      </c>
      <c r="AL999" s="5" t="str">
        <f t="shared" si="1128"/>
        <v>map6_4</v>
      </c>
    </row>
    <row r="1000" spans="1:38" s="2" customFormat="1" x14ac:dyDescent="0.3">
      <c r="A1000" s="6">
        <v>2</v>
      </c>
      <c r="B1000" s="11" t="str">
        <f t="shared" si="1113"/>
        <v>3-295</v>
      </c>
      <c r="C1000" s="29" t="s">
        <v>369</v>
      </c>
      <c r="D1000" s="6" t="s">
        <v>1572</v>
      </c>
      <c r="E1000" s="6"/>
      <c r="F1000" s="6"/>
      <c r="G1000" s="11">
        <v>3</v>
      </c>
      <c r="H1000" s="6">
        <v>294</v>
      </c>
      <c r="I1000" s="6">
        <f t="shared" ca="1" si="1143"/>
        <v>733193</v>
      </c>
      <c r="J1000" s="6">
        <f ca="1">(INT((VLOOKUP(C1000*100+10*(G1000-1),[1]导表_副本怪物!$B$4:$AK$100000,23,0)*20+(VLOOKUP(C1000*100+10*(G1000-1),[1]导表_副本怪物!$B$4:$AK$100000,31,0)+VLOOKUP(C1000*100+10*(G1000-1),[1]导表_副本怪物!$B$4:$AK$100000,32,0)+VLOOKUP(C1000*100+10*(G1000-1),[1]导表_副本怪物!$B$4:$AK$100000,33,0)+VLOOKUP(C1000*100+10*(G1000-1),[1]导表_副本怪物!$B$4:$AK$100000,34,0)+VLOOKUP(C1000*100+10*(G1000-1),[1]导表_副本怪物!$B$4:$AK$100000,35,0))*20)*1000)/1000)</f>
        <v>862580</v>
      </c>
      <c r="K1000" s="6"/>
      <c r="L1000" s="6"/>
      <c r="M1000" s="6">
        <v>1</v>
      </c>
      <c r="N1000" s="6">
        <v>1</v>
      </c>
      <c r="O1000" s="6"/>
      <c r="P1000" s="6">
        <v>0</v>
      </c>
      <c r="Q1000" s="6">
        <f t="shared" si="1125"/>
        <v>29520</v>
      </c>
      <c r="R1000" s="41">
        <f t="shared" si="1126"/>
        <v>29501</v>
      </c>
      <c r="S1000" s="41">
        <v>500</v>
      </c>
      <c r="T1000" s="41">
        <f t="shared" si="1114"/>
        <v>29502</v>
      </c>
      <c r="U1000" s="41">
        <v>500</v>
      </c>
      <c r="V1000" s="41">
        <f t="shared" si="1115"/>
        <v>29503</v>
      </c>
      <c r="W1000" s="41">
        <v>500</v>
      </c>
      <c r="X1000" s="41">
        <f t="shared" si="1130"/>
        <v>29504</v>
      </c>
      <c r="Y1000" s="41">
        <v>500</v>
      </c>
      <c r="Z1000" s="41">
        <f t="shared" si="1131"/>
        <v>29505</v>
      </c>
      <c r="AA1000" s="41">
        <v>500</v>
      </c>
      <c r="AB1000" s="41">
        <f t="shared" si="1132"/>
        <v>29506</v>
      </c>
      <c r="AC1000" s="41">
        <v>500</v>
      </c>
      <c r="AD1000" s="41">
        <f t="shared" si="1137"/>
        <v>29507</v>
      </c>
      <c r="AE1000" s="41">
        <v>1</v>
      </c>
      <c r="AF1000" s="6"/>
      <c r="AG1000" s="6"/>
      <c r="AH1000" s="6">
        <f t="shared" ref="AH1000" si="1164">AH700</f>
        <v>6</v>
      </c>
      <c r="AI1000" s="6" t="str">
        <f t="shared" si="1150"/>
        <v>fightbg6</v>
      </c>
      <c r="AJ1000" s="6" t="str">
        <f t="shared" si="1150"/>
        <v>smallback_6</v>
      </c>
      <c r="AK1000" s="18">
        <f>[1]导表_副本怪物!G4459</f>
        <v>29520</v>
      </c>
      <c r="AL1000" s="5" t="str">
        <f t="shared" si="1128"/>
        <v>map6_5</v>
      </c>
    </row>
    <row r="1001" spans="1:38" s="2" customFormat="1" x14ac:dyDescent="0.3">
      <c r="A1001" s="6">
        <v>2</v>
      </c>
      <c r="B1001" s="6" t="str">
        <f t="shared" si="1113"/>
        <v>3-296</v>
      </c>
      <c r="C1001" s="29" t="s">
        <v>370</v>
      </c>
      <c r="D1001" s="6" t="s">
        <v>1573</v>
      </c>
      <c r="E1001" s="6"/>
      <c r="F1001" s="6"/>
      <c r="G1001" s="6">
        <v>3</v>
      </c>
      <c r="H1001" s="6">
        <v>295</v>
      </c>
      <c r="I1001" s="6">
        <f t="shared" ca="1" si="1143"/>
        <v>671007</v>
      </c>
      <c r="J1001" s="6">
        <f ca="1">(INT((VLOOKUP(C1001*100+10*(G1001-1),[1]导表_副本怪物!$B$4:$AK$100000,23,0)*20+(VLOOKUP(C1001*100+10*(G1001-1),[1]导表_副本怪物!$B$4:$AK$100000,31,0)+VLOOKUP(C1001*100+10*(G1001-1),[1]导表_副本怪物!$B$4:$AK$100000,32,0)+VLOOKUP(C1001*100+10*(G1001-1),[1]导表_副本怪物!$B$4:$AK$100000,33,0)+VLOOKUP(C1001*100+10*(G1001-1),[1]导表_副本怪物!$B$4:$AK$100000,34,0)+VLOOKUP(C1001*100+10*(G1001-1),[1]导表_副本怪物!$B$4:$AK$100000,35,0))*20)*1000)/1000)</f>
        <v>789420</v>
      </c>
      <c r="K1001" s="12" t="s">
        <v>2106</v>
      </c>
      <c r="L1001" s="12" t="s">
        <v>62</v>
      </c>
      <c r="M1001" s="6">
        <v>1</v>
      </c>
      <c r="N1001" s="12">
        <v>1</v>
      </c>
      <c r="O1001" s="12"/>
      <c r="P1001" s="6">
        <v>0</v>
      </c>
      <c r="Q1001" s="6">
        <f t="shared" si="1125"/>
        <v>29620</v>
      </c>
      <c r="R1001" s="41">
        <f t="shared" si="1126"/>
        <v>29601</v>
      </c>
      <c r="S1001" s="41">
        <v>500</v>
      </c>
      <c r="T1001" s="41">
        <f t="shared" si="1114"/>
        <v>29602</v>
      </c>
      <c r="U1001" s="41">
        <v>500</v>
      </c>
      <c r="V1001" s="41">
        <f t="shared" si="1115"/>
        <v>29603</v>
      </c>
      <c r="W1001" s="41">
        <v>500</v>
      </c>
      <c r="X1001" s="41">
        <f t="shared" si="1130"/>
        <v>29604</v>
      </c>
      <c r="Y1001" s="41">
        <v>500</v>
      </c>
      <c r="Z1001" s="41">
        <f t="shared" si="1131"/>
        <v>29605</v>
      </c>
      <c r="AA1001" s="41">
        <v>500</v>
      </c>
      <c r="AB1001" s="41">
        <f t="shared" si="1132"/>
        <v>29606</v>
      </c>
      <c r="AC1001" s="41">
        <v>500</v>
      </c>
      <c r="AD1001" s="41">
        <f t="shared" si="1137"/>
        <v>29607</v>
      </c>
      <c r="AE1001" s="41">
        <v>1</v>
      </c>
      <c r="AF1001" s="6"/>
      <c r="AG1001" s="6"/>
      <c r="AH1001" s="6">
        <f t="shared" ref="AH1001" si="1165">AH701</f>
        <v>6</v>
      </c>
      <c r="AI1001" s="6" t="str">
        <f t="shared" si="1150"/>
        <v>fightbg6</v>
      </c>
      <c r="AJ1001" s="6" t="str">
        <f t="shared" si="1150"/>
        <v>smallback_6</v>
      </c>
      <c r="AK1001" s="18">
        <f>[1]导表_副本怪物!G4460</f>
        <v>29620</v>
      </c>
      <c r="AL1001" s="5" t="str">
        <f t="shared" si="1128"/>
        <v>map6_1</v>
      </c>
    </row>
    <row r="1002" spans="1:38" s="2" customFormat="1" x14ac:dyDescent="0.3">
      <c r="A1002" s="6">
        <v>2</v>
      </c>
      <c r="B1002" s="6" t="str">
        <f t="shared" si="1113"/>
        <v>3-297</v>
      </c>
      <c r="C1002" s="29" t="s">
        <v>371</v>
      </c>
      <c r="D1002" s="6" t="s">
        <v>1574</v>
      </c>
      <c r="E1002" s="6"/>
      <c r="F1002" s="6"/>
      <c r="G1002" s="6">
        <v>3</v>
      </c>
      <c r="H1002" s="6">
        <v>296</v>
      </c>
      <c r="I1002" s="6">
        <f t="shared" ca="1" si="1143"/>
        <v>686562</v>
      </c>
      <c r="J1002" s="6">
        <f ca="1">(INT((VLOOKUP(C1002*100+10*(G1002-1),[1]导表_副本怪物!$B$4:$AK$100000,23,0)*20+(VLOOKUP(C1002*100+10*(G1002-1),[1]导表_副本怪物!$B$4:$AK$100000,31,0)+VLOOKUP(C1002*100+10*(G1002-1),[1]导表_副本怪物!$B$4:$AK$100000,32,0)+VLOOKUP(C1002*100+10*(G1002-1),[1]导表_副本怪物!$B$4:$AK$100000,33,0)+VLOOKUP(C1002*100+10*(G1002-1),[1]导表_副本怪物!$B$4:$AK$100000,34,0)+VLOOKUP(C1002*100+10*(G1002-1),[1]导表_副本怪物!$B$4:$AK$100000,35,0))*20)*1000)/1000)</f>
        <v>807720</v>
      </c>
      <c r="K1002" s="6"/>
      <c r="L1002" s="6"/>
      <c r="M1002" s="6">
        <v>1</v>
      </c>
      <c r="N1002" s="6">
        <v>1</v>
      </c>
      <c r="O1002" s="6"/>
      <c r="P1002" s="6">
        <v>0</v>
      </c>
      <c r="Q1002" s="6">
        <f t="shared" si="1125"/>
        <v>29720</v>
      </c>
      <c r="R1002" s="41">
        <f t="shared" si="1126"/>
        <v>29701</v>
      </c>
      <c r="S1002" s="41">
        <v>500</v>
      </c>
      <c r="T1002" s="41">
        <f t="shared" si="1114"/>
        <v>29702</v>
      </c>
      <c r="U1002" s="41">
        <v>500</v>
      </c>
      <c r="V1002" s="41">
        <f t="shared" si="1115"/>
        <v>29703</v>
      </c>
      <c r="W1002" s="41">
        <v>500</v>
      </c>
      <c r="X1002" s="41">
        <f t="shared" si="1130"/>
        <v>29704</v>
      </c>
      <c r="Y1002" s="41">
        <v>500</v>
      </c>
      <c r="Z1002" s="41">
        <f t="shared" si="1131"/>
        <v>29705</v>
      </c>
      <c r="AA1002" s="41">
        <v>500</v>
      </c>
      <c r="AB1002" s="41">
        <f t="shared" si="1132"/>
        <v>29706</v>
      </c>
      <c r="AC1002" s="41">
        <v>500</v>
      </c>
      <c r="AD1002" s="41">
        <f t="shared" si="1137"/>
        <v>29707</v>
      </c>
      <c r="AE1002" s="41">
        <v>1</v>
      </c>
      <c r="AF1002" s="6"/>
      <c r="AG1002" s="6"/>
      <c r="AH1002" s="6">
        <f t="shared" ref="AH1002" si="1166">AH702</f>
        <v>6</v>
      </c>
      <c r="AI1002" s="6" t="str">
        <f t="shared" si="1150"/>
        <v>fightbg6</v>
      </c>
      <c r="AJ1002" s="6" t="str">
        <f t="shared" si="1150"/>
        <v>smallback_6</v>
      </c>
      <c r="AK1002" s="18">
        <f>[1]导表_副本怪物!G4461</f>
        <v>29720</v>
      </c>
      <c r="AL1002" s="5" t="str">
        <f t="shared" si="1128"/>
        <v>map6_2</v>
      </c>
    </row>
    <row r="1003" spans="1:38" s="2" customFormat="1" x14ac:dyDescent="0.3">
      <c r="A1003" s="6">
        <v>2</v>
      </c>
      <c r="B1003" s="6" t="str">
        <f t="shared" si="1113"/>
        <v>3-298</v>
      </c>
      <c r="C1003" s="29" t="s">
        <v>372</v>
      </c>
      <c r="D1003" s="6" t="s">
        <v>1575</v>
      </c>
      <c r="E1003" s="6"/>
      <c r="F1003" s="6"/>
      <c r="G1003" s="6">
        <v>3</v>
      </c>
      <c r="H1003" s="6">
        <v>297</v>
      </c>
      <c r="I1003" s="6">
        <f t="shared" ca="1" si="1143"/>
        <v>702100</v>
      </c>
      <c r="J1003" s="6">
        <f ca="1">(INT((VLOOKUP(C1003*100+10*(G1003-1),[1]导表_副本怪物!$B$4:$AK$100000,23,0)*20+(VLOOKUP(C1003*100+10*(G1003-1),[1]导表_副本怪物!$B$4:$AK$100000,31,0)+VLOOKUP(C1003*100+10*(G1003-1),[1]导表_副本怪物!$B$4:$AK$100000,32,0)+VLOOKUP(C1003*100+10*(G1003-1),[1]导表_副本怪物!$B$4:$AK$100000,33,0)+VLOOKUP(C1003*100+10*(G1003-1),[1]导表_副本怪物!$B$4:$AK$100000,34,0)+VLOOKUP(C1003*100+10*(G1003-1),[1]导表_副本怪物!$B$4:$AK$100000,35,0))*20)*1000)/1000)</f>
        <v>826000</v>
      </c>
      <c r="K1003" s="6"/>
      <c r="L1003" s="6"/>
      <c r="M1003" s="6">
        <v>1</v>
      </c>
      <c r="N1003" s="6">
        <v>1</v>
      </c>
      <c r="O1003" s="6"/>
      <c r="P1003" s="6">
        <v>0</v>
      </c>
      <c r="Q1003" s="6">
        <f t="shared" si="1125"/>
        <v>29820</v>
      </c>
      <c r="R1003" s="41">
        <f t="shared" si="1126"/>
        <v>29801</v>
      </c>
      <c r="S1003" s="41">
        <v>500</v>
      </c>
      <c r="T1003" s="41">
        <f t="shared" si="1114"/>
        <v>29802</v>
      </c>
      <c r="U1003" s="41">
        <v>500</v>
      </c>
      <c r="V1003" s="41">
        <f t="shared" si="1115"/>
        <v>29803</v>
      </c>
      <c r="W1003" s="41">
        <v>500</v>
      </c>
      <c r="X1003" s="41">
        <f t="shared" si="1130"/>
        <v>29804</v>
      </c>
      <c r="Y1003" s="41">
        <v>500</v>
      </c>
      <c r="Z1003" s="41">
        <f t="shared" si="1131"/>
        <v>29805</v>
      </c>
      <c r="AA1003" s="41">
        <v>500</v>
      </c>
      <c r="AB1003" s="41">
        <f t="shared" si="1132"/>
        <v>29806</v>
      </c>
      <c r="AC1003" s="41">
        <v>500</v>
      </c>
      <c r="AD1003" s="41">
        <f t="shared" si="1137"/>
        <v>29807</v>
      </c>
      <c r="AE1003" s="41">
        <v>1</v>
      </c>
      <c r="AF1003" s="6"/>
      <c r="AG1003" s="6"/>
      <c r="AH1003" s="6">
        <f t="shared" ref="AH1003" si="1167">AH703</f>
        <v>6</v>
      </c>
      <c r="AI1003" s="6" t="str">
        <f t="shared" si="1150"/>
        <v>fightbg6</v>
      </c>
      <c r="AJ1003" s="6" t="str">
        <f t="shared" si="1150"/>
        <v>smallback_6</v>
      </c>
      <c r="AK1003" s="18">
        <f>[1]导表_副本怪物!G4462</f>
        <v>29820</v>
      </c>
      <c r="AL1003" s="5" t="str">
        <f t="shared" si="1128"/>
        <v>map6_3</v>
      </c>
    </row>
    <row r="1004" spans="1:38" s="2" customFormat="1" x14ac:dyDescent="0.3">
      <c r="A1004" s="6">
        <v>2</v>
      </c>
      <c r="B1004" s="6" t="str">
        <f t="shared" si="1113"/>
        <v>3-299</v>
      </c>
      <c r="C1004" s="29" t="s">
        <v>373</v>
      </c>
      <c r="D1004" s="6" t="s">
        <v>1576</v>
      </c>
      <c r="E1004" s="6"/>
      <c r="F1004" s="6"/>
      <c r="G1004" s="6">
        <v>3</v>
      </c>
      <c r="H1004" s="6">
        <v>298</v>
      </c>
      <c r="I1004" s="6">
        <f t="shared" ca="1" si="1143"/>
        <v>717638</v>
      </c>
      <c r="J1004" s="6">
        <f ca="1">(INT((VLOOKUP(C1004*100+10*(G1004-1),[1]导表_副本怪物!$B$4:$AK$100000,23,0)*20+(VLOOKUP(C1004*100+10*(G1004-1),[1]导表_副本怪物!$B$4:$AK$100000,31,0)+VLOOKUP(C1004*100+10*(G1004-1),[1]导表_副本怪物!$B$4:$AK$100000,32,0)+VLOOKUP(C1004*100+10*(G1004-1),[1]导表_副本怪物!$B$4:$AK$100000,33,0)+VLOOKUP(C1004*100+10*(G1004-1),[1]导表_副本怪物!$B$4:$AK$100000,34,0)+VLOOKUP(C1004*100+10*(G1004-1),[1]导表_副本怪物!$B$4:$AK$100000,35,0))*20)*1000)/1000)</f>
        <v>844280</v>
      </c>
      <c r="K1004" s="6"/>
      <c r="L1004" s="6"/>
      <c r="M1004" s="6">
        <v>1</v>
      </c>
      <c r="N1004" s="12">
        <v>1</v>
      </c>
      <c r="O1004" s="12"/>
      <c r="P1004" s="6">
        <v>0</v>
      </c>
      <c r="Q1004" s="6">
        <f t="shared" si="1125"/>
        <v>29920</v>
      </c>
      <c r="R1004" s="41">
        <f t="shared" si="1126"/>
        <v>29901</v>
      </c>
      <c r="S1004" s="41">
        <v>500</v>
      </c>
      <c r="T1004" s="41">
        <f t="shared" si="1114"/>
        <v>29902</v>
      </c>
      <c r="U1004" s="41">
        <v>500</v>
      </c>
      <c r="V1004" s="41">
        <f t="shared" si="1115"/>
        <v>29903</v>
      </c>
      <c r="W1004" s="41">
        <v>500</v>
      </c>
      <c r="X1004" s="41">
        <f t="shared" si="1130"/>
        <v>29904</v>
      </c>
      <c r="Y1004" s="41">
        <v>500</v>
      </c>
      <c r="Z1004" s="41">
        <f t="shared" si="1131"/>
        <v>29905</v>
      </c>
      <c r="AA1004" s="41">
        <v>500</v>
      </c>
      <c r="AB1004" s="41">
        <f t="shared" si="1132"/>
        <v>29906</v>
      </c>
      <c r="AC1004" s="41">
        <v>500</v>
      </c>
      <c r="AD1004" s="41">
        <f t="shared" si="1137"/>
        <v>29907</v>
      </c>
      <c r="AE1004" s="41">
        <v>1</v>
      </c>
      <c r="AF1004" s="6"/>
      <c r="AG1004" s="6"/>
      <c r="AH1004" s="6">
        <f t="shared" ref="AH1004" si="1168">AH704</f>
        <v>6</v>
      </c>
      <c r="AI1004" s="6" t="str">
        <f t="shared" si="1150"/>
        <v>fightbg6</v>
      </c>
      <c r="AJ1004" s="6" t="str">
        <f t="shared" si="1150"/>
        <v>smallback_6</v>
      </c>
      <c r="AK1004" s="18">
        <f>[1]导表_副本怪物!G4463</f>
        <v>29920</v>
      </c>
      <c r="AL1004" s="5" t="str">
        <f t="shared" si="1128"/>
        <v>map6_4</v>
      </c>
    </row>
    <row r="1005" spans="1:38" s="2" customFormat="1" x14ac:dyDescent="0.3">
      <c r="A1005" s="6">
        <v>2</v>
      </c>
      <c r="B1005" s="11" t="str">
        <f t="shared" si="1113"/>
        <v>3-300</v>
      </c>
      <c r="C1005" s="29" t="s">
        <v>374</v>
      </c>
      <c r="D1005" s="6" t="s">
        <v>1577</v>
      </c>
      <c r="E1005" s="6"/>
      <c r="F1005" s="6"/>
      <c r="G1005" s="11">
        <v>3</v>
      </c>
      <c r="H1005" s="6">
        <v>299</v>
      </c>
      <c r="I1005" s="6">
        <f t="shared" ca="1" si="1143"/>
        <v>804848</v>
      </c>
      <c r="J1005" s="6">
        <f ca="1">(INT((VLOOKUP(C1005*100+10*(G1005-1),[1]导表_副本怪物!$B$4:$AK$100000,23,0)*20+(VLOOKUP(C1005*100+10*(G1005-1),[1]导表_副本怪物!$B$4:$AK$100000,31,0)+VLOOKUP(C1005*100+10*(G1005-1),[1]导表_副本怪物!$B$4:$AK$100000,32,0)+VLOOKUP(C1005*100+10*(G1005-1),[1]导表_副本怪物!$B$4:$AK$100000,33,0)+VLOOKUP(C1005*100+10*(G1005-1),[1]导表_副本怪物!$B$4:$AK$100000,34,0)+VLOOKUP(C1005*100+10*(G1005-1),[1]导表_副本怪物!$B$4:$AK$100000,35,0))*20)*1000)/1000)</f>
        <v>946880</v>
      </c>
      <c r="K1005" s="6"/>
      <c r="L1005" s="6"/>
      <c r="M1005" s="6">
        <v>1</v>
      </c>
      <c r="N1005" s="6">
        <v>1</v>
      </c>
      <c r="O1005" s="6"/>
      <c r="P1005" s="6">
        <v>0</v>
      </c>
      <c r="Q1005" s="6">
        <f t="shared" si="1125"/>
        <v>30020</v>
      </c>
      <c r="R1005" s="41">
        <f t="shared" si="1126"/>
        <v>30001</v>
      </c>
      <c r="S1005" s="41">
        <v>500</v>
      </c>
      <c r="T1005" s="41">
        <f t="shared" si="1114"/>
        <v>30002</v>
      </c>
      <c r="U1005" s="41">
        <v>500</v>
      </c>
      <c r="V1005" s="41">
        <f t="shared" si="1115"/>
        <v>30003</v>
      </c>
      <c r="W1005" s="41">
        <v>500</v>
      </c>
      <c r="X1005" s="41">
        <f t="shared" si="1130"/>
        <v>30004</v>
      </c>
      <c r="Y1005" s="41">
        <v>500</v>
      </c>
      <c r="Z1005" s="41">
        <f t="shared" si="1131"/>
        <v>30005</v>
      </c>
      <c r="AA1005" s="41">
        <v>500</v>
      </c>
      <c r="AB1005" s="41">
        <f t="shared" si="1132"/>
        <v>30006</v>
      </c>
      <c r="AC1005" s="41">
        <v>500</v>
      </c>
      <c r="AD1005" s="41">
        <f t="shared" si="1137"/>
        <v>30007</v>
      </c>
      <c r="AE1005" s="41">
        <v>1</v>
      </c>
      <c r="AF1005" s="6"/>
      <c r="AG1005" s="6"/>
      <c r="AH1005" s="6">
        <f t="shared" ref="AH1005" si="1169">AH705</f>
        <v>6</v>
      </c>
      <c r="AI1005" s="6" t="str">
        <f t="shared" si="1150"/>
        <v>fightbg6</v>
      </c>
      <c r="AJ1005" s="6" t="str">
        <f t="shared" si="1150"/>
        <v>smallback_6</v>
      </c>
      <c r="AK1005" s="18">
        <f>[1]导表_副本怪物!G4464</f>
        <v>30020</v>
      </c>
      <c r="AL1005" s="5" t="str">
        <f t="shared" si="1128"/>
        <v>map6_5</v>
      </c>
    </row>
    <row r="1006" spans="1:38" s="2" customFormat="1" x14ac:dyDescent="0.3">
      <c r="A1006" s="6">
        <v>2</v>
      </c>
      <c r="B1006" s="6" t="str">
        <f t="shared" si="1113"/>
        <v>3-301</v>
      </c>
      <c r="C1006" s="29" t="s">
        <v>375</v>
      </c>
      <c r="D1006" s="6" t="s">
        <v>1578</v>
      </c>
      <c r="E1006" s="6"/>
      <c r="F1006" s="6"/>
      <c r="G1006" s="6">
        <v>3</v>
      </c>
      <c r="H1006" s="6">
        <v>300</v>
      </c>
      <c r="I1006" s="6">
        <f t="shared" ca="1" si="1143"/>
        <v>739092</v>
      </c>
      <c r="J1006" s="6">
        <f ca="1">(INT((VLOOKUP(C1006*100+10*(G1006-1),[1]导表_副本怪物!$B$4:$AK$100000,23,0)*20+(VLOOKUP(C1006*100+10*(G1006-1),[1]导表_副本怪物!$B$4:$AK$100000,31,0)+VLOOKUP(C1006*100+10*(G1006-1),[1]导表_副本怪物!$B$4:$AK$100000,32,0)+VLOOKUP(C1006*100+10*(G1006-1),[1]导表_副本怪物!$B$4:$AK$100000,33,0)+VLOOKUP(C1006*100+10*(G1006-1),[1]导表_副本怪物!$B$4:$AK$100000,34,0)+VLOOKUP(C1006*100+10*(G1006-1),[1]导表_副本怪物!$B$4:$AK$100000,35,0))*20)*1000)/1000)</f>
        <v>869520</v>
      </c>
      <c r="K1006" s="12" t="s">
        <v>2094</v>
      </c>
      <c r="L1006" s="12" t="s">
        <v>60</v>
      </c>
      <c r="M1006" s="6">
        <v>1</v>
      </c>
      <c r="N1006" s="6">
        <v>1</v>
      </c>
      <c r="O1006" s="6"/>
      <c r="P1006" s="6">
        <v>0</v>
      </c>
      <c r="Q1006" s="6">
        <f t="shared" si="1125"/>
        <v>30120</v>
      </c>
      <c r="R1006" s="41">
        <f t="shared" si="1126"/>
        <v>30101</v>
      </c>
      <c r="S1006" s="41">
        <v>500</v>
      </c>
      <c r="T1006" s="41">
        <f t="shared" si="1114"/>
        <v>30102</v>
      </c>
      <c r="U1006" s="41">
        <v>500</v>
      </c>
      <c r="V1006" s="41">
        <f t="shared" si="1115"/>
        <v>30103</v>
      </c>
      <c r="W1006" s="41">
        <v>500</v>
      </c>
      <c r="X1006" s="41">
        <f t="shared" si="1130"/>
        <v>30104</v>
      </c>
      <c r="Y1006" s="41">
        <v>500</v>
      </c>
      <c r="Z1006" s="41">
        <f t="shared" si="1131"/>
        <v>30105</v>
      </c>
      <c r="AA1006" s="41">
        <v>500</v>
      </c>
      <c r="AB1006" s="41">
        <f t="shared" si="1132"/>
        <v>30106</v>
      </c>
      <c r="AC1006" s="41">
        <v>500</v>
      </c>
      <c r="AD1006" s="41">
        <f t="shared" si="1137"/>
        <v>30107</v>
      </c>
      <c r="AE1006" s="41">
        <v>1</v>
      </c>
      <c r="AF1006" s="6"/>
      <c r="AG1006" s="6"/>
      <c r="AH1006" s="6">
        <f t="shared" ref="AH1006" si="1170">AH706</f>
        <v>4</v>
      </c>
      <c r="AI1006" s="6" t="str">
        <f t="shared" ref="AI1006:AJ1025" si="1171">AI706</f>
        <v>fightbg4</v>
      </c>
      <c r="AJ1006" s="6" t="str">
        <f t="shared" si="1171"/>
        <v>smallback_4</v>
      </c>
      <c r="AK1006" s="18">
        <f>[1]导表_副本怪物!G4465</f>
        <v>30120</v>
      </c>
      <c r="AL1006" s="5" t="str">
        <f t="shared" si="1128"/>
        <v>map4_1</v>
      </c>
    </row>
    <row r="1007" spans="1:38" s="2" customFormat="1" x14ac:dyDescent="0.3">
      <c r="A1007" s="6">
        <v>2</v>
      </c>
      <c r="B1007" s="6" t="str">
        <f t="shared" si="1113"/>
        <v>3-302</v>
      </c>
      <c r="C1007" s="29" t="s">
        <v>376</v>
      </c>
      <c r="D1007" s="6" t="s">
        <v>1579</v>
      </c>
      <c r="E1007" s="6"/>
      <c r="F1007" s="6"/>
      <c r="G1007" s="6">
        <v>3</v>
      </c>
      <c r="H1007" s="6">
        <v>301</v>
      </c>
      <c r="I1007" s="6">
        <f t="shared" ca="1" si="1143"/>
        <v>755514</v>
      </c>
      <c r="J1007" s="6">
        <f ca="1">(INT((VLOOKUP(C1007*100+10*(G1007-1),[1]导表_副本怪物!$B$4:$AK$100000,23,0)*20+(VLOOKUP(C1007*100+10*(G1007-1),[1]导表_副本怪物!$B$4:$AK$100000,31,0)+VLOOKUP(C1007*100+10*(G1007-1),[1]导表_副本怪物!$B$4:$AK$100000,32,0)+VLOOKUP(C1007*100+10*(G1007-1),[1]导表_副本怪物!$B$4:$AK$100000,33,0)+VLOOKUP(C1007*100+10*(G1007-1),[1]导表_副本怪物!$B$4:$AK$100000,34,0)+VLOOKUP(C1007*100+10*(G1007-1),[1]导表_副本怪物!$B$4:$AK$100000,35,0))*20)*1000)/1000)</f>
        <v>888840</v>
      </c>
      <c r="K1007" s="6"/>
      <c r="L1007" s="6"/>
      <c r="M1007" s="6">
        <v>1</v>
      </c>
      <c r="N1007" s="12">
        <v>1</v>
      </c>
      <c r="O1007" s="12"/>
      <c r="P1007" s="6">
        <v>0</v>
      </c>
      <c r="Q1007" s="6">
        <f t="shared" si="1125"/>
        <v>30220</v>
      </c>
      <c r="R1007" s="41">
        <f t="shared" si="1126"/>
        <v>30201</v>
      </c>
      <c r="S1007" s="41">
        <v>500</v>
      </c>
      <c r="T1007" s="41">
        <f t="shared" si="1114"/>
        <v>30202</v>
      </c>
      <c r="U1007" s="41">
        <v>500</v>
      </c>
      <c r="V1007" s="41">
        <f t="shared" si="1115"/>
        <v>30203</v>
      </c>
      <c r="W1007" s="41">
        <v>500</v>
      </c>
      <c r="X1007" s="41">
        <f t="shared" si="1130"/>
        <v>30204</v>
      </c>
      <c r="Y1007" s="41">
        <v>500</v>
      </c>
      <c r="Z1007" s="41">
        <f t="shared" si="1131"/>
        <v>30205</v>
      </c>
      <c r="AA1007" s="41">
        <v>500</v>
      </c>
      <c r="AB1007" s="41">
        <f t="shared" si="1132"/>
        <v>30206</v>
      </c>
      <c r="AC1007" s="41">
        <v>500</v>
      </c>
      <c r="AD1007" s="41">
        <f t="shared" si="1137"/>
        <v>30207</v>
      </c>
      <c r="AE1007" s="41">
        <v>1</v>
      </c>
      <c r="AF1007" s="6"/>
      <c r="AG1007" s="6"/>
      <c r="AH1007" s="6">
        <f t="shared" ref="AH1007" si="1172">AH707</f>
        <v>4</v>
      </c>
      <c r="AI1007" s="6" t="str">
        <f t="shared" si="1171"/>
        <v>fightbg4</v>
      </c>
      <c r="AJ1007" s="6" t="str">
        <f t="shared" si="1171"/>
        <v>smallback_4</v>
      </c>
      <c r="AK1007" s="18">
        <f>[1]导表_副本怪物!G4466</f>
        <v>30220</v>
      </c>
      <c r="AL1007" s="5" t="str">
        <f t="shared" si="1128"/>
        <v>map4_2</v>
      </c>
    </row>
    <row r="1008" spans="1:38" s="2" customFormat="1" x14ac:dyDescent="0.3">
      <c r="A1008" s="6">
        <v>2</v>
      </c>
      <c r="B1008" s="6" t="str">
        <f t="shared" si="1113"/>
        <v>3-303</v>
      </c>
      <c r="C1008" s="29" t="s">
        <v>377</v>
      </c>
      <c r="D1008" s="6" t="s">
        <v>1580</v>
      </c>
      <c r="E1008" s="6"/>
      <c r="F1008" s="6"/>
      <c r="G1008" s="6">
        <v>3</v>
      </c>
      <c r="H1008" s="6">
        <v>302</v>
      </c>
      <c r="I1008" s="6">
        <f t="shared" ca="1" si="1143"/>
        <v>771953</v>
      </c>
      <c r="J1008" s="6">
        <f ca="1">(INT((VLOOKUP(C1008*100+10*(G1008-1),[1]导表_副本怪物!$B$4:$AK$100000,23,0)*20+(VLOOKUP(C1008*100+10*(G1008-1),[1]导表_副本怪物!$B$4:$AK$100000,31,0)+VLOOKUP(C1008*100+10*(G1008-1),[1]导表_副本怪物!$B$4:$AK$100000,32,0)+VLOOKUP(C1008*100+10*(G1008-1),[1]导表_副本怪物!$B$4:$AK$100000,33,0)+VLOOKUP(C1008*100+10*(G1008-1),[1]导表_副本怪物!$B$4:$AK$100000,34,0)+VLOOKUP(C1008*100+10*(G1008-1),[1]导表_副本怪物!$B$4:$AK$100000,35,0))*20)*1000)/1000)</f>
        <v>908180</v>
      </c>
      <c r="K1008" s="6"/>
      <c r="L1008" s="6"/>
      <c r="M1008" s="6">
        <v>1</v>
      </c>
      <c r="N1008" s="6">
        <v>1</v>
      </c>
      <c r="O1008" s="6"/>
      <c r="P1008" s="6">
        <v>0</v>
      </c>
      <c r="Q1008" s="6">
        <f t="shared" si="1125"/>
        <v>30320</v>
      </c>
      <c r="R1008" s="41">
        <f t="shared" si="1126"/>
        <v>30301</v>
      </c>
      <c r="S1008" s="41">
        <v>500</v>
      </c>
      <c r="T1008" s="41">
        <f t="shared" si="1114"/>
        <v>30302</v>
      </c>
      <c r="U1008" s="41">
        <v>500</v>
      </c>
      <c r="V1008" s="41">
        <f t="shared" si="1115"/>
        <v>30303</v>
      </c>
      <c r="W1008" s="41">
        <v>500</v>
      </c>
      <c r="X1008" s="41">
        <f t="shared" si="1130"/>
        <v>30304</v>
      </c>
      <c r="Y1008" s="41">
        <v>500</v>
      </c>
      <c r="Z1008" s="41">
        <f t="shared" si="1131"/>
        <v>30305</v>
      </c>
      <c r="AA1008" s="41">
        <v>500</v>
      </c>
      <c r="AB1008" s="41">
        <f t="shared" si="1132"/>
        <v>30306</v>
      </c>
      <c r="AC1008" s="41">
        <v>500</v>
      </c>
      <c r="AD1008" s="41">
        <f t="shared" si="1137"/>
        <v>30307</v>
      </c>
      <c r="AE1008" s="41">
        <v>1</v>
      </c>
      <c r="AF1008" s="6"/>
      <c r="AG1008" s="6"/>
      <c r="AH1008" s="6">
        <f t="shared" ref="AH1008" si="1173">AH708</f>
        <v>4</v>
      </c>
      <c r="AI1008" s="6" t="str">
        <f t="shared" si="1171"/>
        <v>fightbg4</v>
      </c>
      <c r="AJ1008" s="6" t="str">
        <f t="shared" si="1171"/>
        <v>smallback_4</v>
      </c>
      <c r="AK1008" s="18">
        <f>[1]导表_副本怪物!G4467</f>
        <v>30320</v>
      </c>
      <c r="AL1008" s="5" t="str">
        <f t="shared" si="1128"/>
        <v>map4_3</v>
      </c>
    </row>
    <row r="1009" spans="1:38" s="2" customFormat="1" x14ac:dyDescent="0.3">
      <c r="A1009" s="6">
        <v>2</v>
      </c>
      <c r="B1009" s="6" t="str">
        <f t="shared" si="1113"/>
        <v>3-304</v>
      </c>
      <c r="C1009" s="29" t="s">
        <v>378</v>
      </c>
      <c r="D1009" s="6" t="s">
        <v>1581</v>
      </c>
      <c r="E1009" s="6"/>
      <c r="F1009" s="6"/>
      <c r="G1009" s="6">
        <v>3</v>
      </c>
      <c r="H1009" s="6">
        <v>303</v>
      </c>
      <c r="I1009" s="6">
        <f t="shared" ca="1" si="1143"/>
        <v>788392</v>
      </c>
      <c r="J1009" s="6">
        <f ca="1">(INT((VLOOKUP(C1009*100+10*(G1009-1),[1]导表_副本怪物!$B$4:$AK$100000,23,0)*20+(VLOOKUP(C1009*100+10*(G1009-1),[1]导表_副本怪物!$B$4:$AK$100000,31,0)+VLOOKUP(C1009*100+10*(G1009-1),[1]导表_副本怪物!$B$4:$AK$100000,32,0)+VLOOKUP(C1009*100+10*(G1009-1),[1]导表_副本怪物!$B$4:$AK$100000,33,0)+VLOOKUP(C1009*100+10*(G1009-1),[1]导表_副本怪物!$B$4:$AK$100000,34,0)+VLOOKUP(C1009*100+10*(G1009-1),[1]导表_副本怪物!$B$4:$AK$100000,35,0))*20)*1000)/1000)</f>
        <v>927520</v>
      </c>
      <c r="K1009" s="6"/>
      <c r="L1009" s="6"/>
      <c r="M1009" s="6">
        <v>1</v>
      </c>
      <c r="N1009" s="6">
        <v>1</v>
      </c>
      <c r="O1009" s="6"/>
      <c r="P1009" s="6">
        <v>0</v>
      </c>
      <c r="Q1009" s="6">
        <f t="shared" si="1125"/>
        <v>30420</v>
      </c>
      <c r="R1009" s="41">
        <f t="shared" si="1126"/>
        <v>30401</v>
      </c>
      <c r="S1009" s="41">
        <v>500</v>
      </c>
      <c r="T1009" s="41">
        <f t="shared" si="1114"/>
        <v>30402</v>
      </c>
      <c r="U1009" s="41">
        <v>500</v>
      </c>
      <c r="V1009" s="41">
        <f t="shared" si="1115"/>
        <v>30403</v>
      </c>
      <c r="W1009" s="41">
        <v>500</v>
      </c>
      <c r="X1009" s="41">
        <f t="shared" si="1130"/>
        <v>30404</v>
      </c>
      <c r="Y1009" s="41">
        <v>500</v>
      </c>
      <c r="Z1009" s="41">
        <f t="shared" si="1131"/>
        <v>30405</v>
      </c>
      <c r="AA1009" s="41">
        <v>500</v>
      </c>
      <c r="AB1009" s="41">
        <f t="shared" si="1132"/>
        <v>30406</v>
      </c>
      <c r="AC1009" s="41">
        <v>500</v>
      </c>
      <c r="AD1009" s="41">
        <f t="shared" si="1137"/>
        <v>30407</v>
      </c>
      <c r="AE1009" s="41">
        <v>1</v>
      </c>
      <c r="AF1009" s="6"/>
      <c r="AG1009" s="6"/>
      <c r="AH1009" s="6">
        <f t="shared" ref="AH1009" si="1174">AH709</f>
        <v>4</v>
      </c>
      <c r="AI1009" s="6" t="str">
        <f t="shared" si="1171"/>
        <v>fightbg4</v>
      </c>
      <c r="AJ1009" s="6" t="str">
        <f t="shared" si="1171"/>
        <v>smallback_4</v>
      </c>
      <c r="AK1009" s="18">
        <f>[1]导表_副本怪物!G4468</f>
        <v>30420</v>
      </c>
      <c r="AL1009" s="5" t="str">
        <f t="shared" si="1128"/>
        <v>map4_4</v>
      </c>
    </row>
    <row r="1010" spans="1:38" s="2" customFormat="1" x14ac:dyDescent="0.3">
      <c r="A1010" s="6">
        <v>2</v>
      </c>
      <c r="B1010" s="11" t="str">
        <f t="shared" si="1113"/>
        <v>3-305</v>
      </c>
      <c r="C1010" s="29" t="s">
        <v>379</v>
      </c>
      <c r="D1010" s="6" t="s">
        <v>1582</v>
      </c>
      <c r="E1010" s="6"/>
      <c r="F1010" s="6"/>
      <c r="G1010" s="11">
        <v>3</v>
      </c>
      <c r="H1010" s="6">
        <v>304</v>
      </c>
      <c r="I1010" s="6">
        <f t="shared" ca="1" si="1143"/>
        <v>847450</v>
      </c>
      <c r="J1010" s="6">
        <f ca="1">(INT((VLOOKUP(C1010*100+10*(G1010-1),[1]导表_副本怪物!$B$4:$AK$100000,23,0)*20+(VLOOKUP(C1010*100+10*(G1010-1),[1]导表_副本怪物!$B$4:$AK$100000,31,0)+VLOOKUP(C1010*100+10*(G1010-1),[1]导表_副本怪物!$B$4:$AK$100000,32,0)+VLOOKUP(C1010*100+10*(G1010-1),[1]导表_副本怪物!$B$4:$AK$100000,33,0)+VLOOKUP(C1010*100+10*(G1010-1),[1]导表_副本怪物!$B$4:$AK$100000,34,0)+VLOOKUP(C1010*100+10*(G1010-1),[1]导表_副本怪物!$B$4:$AK$100000,35,0))*20)*1000)/1000)</f>
        <v>997000</v>
      </c>
      <c r="K1010" s="6"/>
      <c r="L1010" s="6"/>
      <c r="M1010" s="6">
        <v>1</v>
      </c>
      <c r="N1010" s="12">
        <v>1</v>
      </c>
      <c r="O1010" s="12"/>
      <c r="P1010" s="6">
        <v>0</v>
      </c>
      <c r="Q1010" s="6">
        <f t="shared" si="1125"/>
        <v>30520</v>
      </c>
      <c r="R1010" s="41">
        <f t="shared" si="1126"/>
        <v>30501</v>
      </c>
      <c r="S1010" s="41">
        <v>500</v>
      </c>
      <c r="T1010" s="41">
        <f t="shared" si="1114"/>
        <v>30502</v>
      </c>
      <c r="U1010" s="41">
        <v>500</v>
      </c>
      <c r="V1010" s="41">
        <f t="shared" si="1115"/>
        <v>30503</v>
      </c>
      <c r="W1010" s="41">
        <v>500</v>
      </c>
      <c r="X1010" s="41">
        <f t="shared" si="1130"/>
        <v>30504</v>
      </c>
      <c r="Y1010" s="41">
        <v>500</v>
      </c>
      <c r="Z1010" s="41">
        <f t="shared" si="1131"/>
        <v>30505</v>
      </c>
      <c r="AA1010" s="41">
        <v>500</v>
      </c>
      <c r="AB1010" s="41">
        <f t="shared" si="1132"/>
        <v>30506</v>
      </c>
      <c r="AC1010" s="41">
        <v>500</v>
      </c>
      <c r="AD1010" s="41">
        <f t="shared" si="1137"/>
        <v>30507</v>
      </c>
      <c r="AE1010" s="41">
        <v>1</v>
      </c>
      <c r="AF1010" s="6"/>
      <c r="AG1010" s="6"/>
      <c r="AH1010" s="6">
        <f t="shared" ref="AH1010" si="1175">AH710</f>
        <v>4</v>
      </c>
      <c r="AI1010" s="6" t="str">
        <f t="shared" si="1171"/>
        <v>fightbg4</v>
      </c>
      <c r="AJ1010" s="6" t="str">
        <f t="shared" si="1171"/>
        <v>smallback_4</v>
      </c>
      <c r="AK1010" s="18">
        <f>[1]导表_副本怪物!G4469</f>
        <v>30520</v>
      </c>
      <c r="AL1010" s="5" t="str">
        <f t="shared" si="1128"/>
        <v>map4_5</v>
      </c>
    </row>
    <row r="1011" spans="1:38" s="2" customFormat="1" x14ac:dyDescent="0.3">
      <c r="A1011" s="6">
        <v>2</v>
      </c>
      <c r="B1011" s="6" t="str">
        <f t="shared" si="1113"/>
        <v>3-306</v>
      </c>
      <c r="C1011" s="29" t="s">
        <v>380</v>
      </c>
      <c r="D1011" s="6" t="s">
        <v>1583</v>
      </c>
      <c r="E1011" s="6"/>
      <c r="F1011" s="6"/>
      <c r="G1011" s="6">
        <v>3</v>
      </c>
      <c r="H1011" s="6">
        <v>305</v>
      </c>
      <c r="I1011" s="6">
        <f t="shared" ca="1" si="1143"/>
        <v>777937</v>
      </c>
      <c r="J1011" s="6">
        <f ca="1">(INT((VLOOKUP(C1011*100+10*(G1011-1),[1]导表_副本怪物!$B$4:$AK$100000,23,0)*20+(VLOOKUP(C1011*100+10*(G1011-1),[1]导表_副本怪物!$B$4:$AK$100000,31,0)+VLOOKUP(C1011*100+10*(G1011-1),[1]导表_副本怪物!$B$4:$AK$100000,32,0)+VLOOKUP(C1011*100+10*(G1011-1),[1]导表_副本怪物!$B$4:$AK$100000,33,0)+VLOOKUP(C1011*100+10*(G1011-1),[1]导表_副本怪物!$B$4:$AK$100000,34,0)+VLOOKUP(C1011*100+10*(G1011-1),[1]导表_副本怪物!$B$4:$AK$100000,35,0))*20)*1000)/1000)</f>
        <v>915220</v>
      </c>
      <c r="K1011" s="12" t="s">
        <v>2095</v>
      </c>
      <c r="L1011" s="12" t="s">
        <v>60</v>
      </c>
      <c r="M1011" s="6">
        <v>1</v>
      </c>
      <c r="N1011" s="6">
        <v>1</v>
      </c>
      <c r="O1011" s="6"/>
      <c r="P1011" s="6">
        <v>0</v>
      </c>
      <c r="Q1011" s="6">
        <f t="shared" si="1125"/>
        <v>30620</v>
      </c>
      <c r="R1011" s="41">
        <f t="shared" si="1126"/>
        <v>30601</v>
      </c>
      <c r="S1011" s="41">
        <v>500</v>
      </c>
      <c r="T1011" s="41">
        <f t="shared" si="1114"/>
        <v>30602</v>
      </c>
      <c r="U1011" s="41">
        <v>500</v>
      </c>
      <c r="V1011" s="41">
        <f t="shared" si="1115"/>
        <v>30603</v>
      </c>
      <c r="W1011" s="41">
        <v>500</v>
      </c>
      <c r="X1011" s="41">
        <f t="shared" si="1130"/>
        <v>30604</v>
      </c>
      <c r="Y1011" s="41">
        <v>500</v>
      </c>
      <c r="Z1011" s="41">
        <f t="shared" si="1131"/>
        <v>30605</v>
      </c>
      <c r="AA1011" s="41">
        <v>500</v>
      </c>
      <c r="AB1011" s="41">
        <f t="shared" si="1132"/>
        <v>30606</v>
      </c>
      <c r="AC1011" s="41">
        <v>500</v>
      </c>
      <c r="AD1011" s="41">
        <f t="shared" si="1137"/>
        <v>30607</v>
      </c>
      <c r="AE1011" s="41">
        <v>1</v>
      </c>
      <c r="AF1011" s="6"/>
      <c r="AG1011" s="6"/>
      <c r="AH1011" s="6">
        <f t="shared" ref="AH1011" si="1176">AH711</f>
        <v>4</v>
      </c>
      <c r="AI1011" s="6" t="str">
        <f t="shared" si="1171"/>
        <v>fightbg4</v>
      </c>
      <c r="AJ1011" s="6" t="str">
        <f t="shared" si="1171"/>
        <v>smallback_4</v>
      </c>
      <c r="AK1011" s="18">
        <f>[1]导表_副本怪物!G4470</f>
        <v>30620</v>
      </c>
      <c r="AL1011" s="5" t="str">
        <f t="shared" si="1128"/>
        <v>map4_1</v>
      </c>
    </row>
    <row r="1012" spans="1:38" s="2" customFormat="1" x14ac:dyDescent="0.3">
      <c r="A1012" s="6">
        <v>2</v>
      </c>
      <c r="B1012" s="6" t="str">
        <f t="shared" si="1113"/>
        <v>3-307</v>
      </c>
      <c r="C1012" s="29" t="s">
        <v>381</v>
      </c>
      <c r="D1012" s="6" t="s">
        <v>1584</v>
      </c>
      <c r="E1012" s="6"/>
      <c r="F1012" s="6"/>
      <c r="G1012" s="6">
        <v>3</v>
      </c>
      <c r="H1012" s="6">
        <v>306</v>
      </c>
      <c r="I1012" s="6">
        <f t="shared" ca="1" si="1143"/>
        <v>795311</v>
      </c>
      <c r="J1012" s="6">
        <f ca="1">(INT((VLOOKUP(C1012*100+10*(G1012-1),[1]导表_副本怪物!$B$4:$AK$100000,23,0)*20+(VLOOKUP(C1012*100+10*(G1012-1),[1]导表_副本怪物!$B$4:$AK$100000,31,0)+VLOOKUP(C1012*100+10*(G1012-1),[1]导表_副本怪物!$B$4:$AK$100000,32,0)+VLOOKUP(C1012*100+10*(G1012-1),[1]导表_副本怪物!$B$4:$AK$100000,33,0)+VLOOKUP(C1012*100+10*(G1012-1),[1]导表_副本怪物!$B$4:$AK$100000,34,0)+VLOOKUP(C1012*100+10*(G1012-1),[1]导表_副本怪物!$B$4:$AK$100000,35,0))*20)*1000)/1000)</f>
        <v>935660</v>
      </c>
      <c r="K1012" s="6"/>
      <c r="L1012" s="6"/>
      <c r="M1012" s="6">
        <v>1</v>
      </c>
      <c r="N1012" s="6">
        <v>1</v>
      </c>
      <c r="O1012" s="6"/>
      <c r="P1012" s="6">
        <v>0</v>
      </c>
      <c r="Q1012" s="6">
        <f t="shared" si="1125"/>
        <v>30720</v>
      </c>
      <c r="R1012" s="41">
        <f t="shared" si="1126"/>
        <v>30701</v>
      </c>
      <c r="S1012" s="41">
        <v>500</v>
      </c>
      <c r="T1012" s="41">
        <f t="shared" si="1114"/>
        <v>30702</v>
      </c>
      <c r="U1012" s="41">
        <v>500</v>
      </c>
      <c r="V1012" s="41">
        <f t="shared" si="1115"/>
        <v>30703</v>
      </c>
      <c r="W1012" s="41">
        <v>500</v>
      </c>
      <c r="X1012" s="41">
        <f t="shared" si="1130"/>
        <v>30704</v>
      </c>
      <c r="Y1012" s="41">
        <v>500</v>
      </c>
      <c r="Z1012" s="41">
        <f t="shared" si="1131"/>
        <v>30705</v>
      </c>
      <c r="AA1012" s="41">
        <v>500</v>
      </c>
      <c r="AB1012" s="41">
        <f t="shared" si="1132"/>
        <v>30706</v>
      </c>
      <c r="AC1012" s="41">
        <v>500</v>
      </c>
      <c r="AD1012" s="41">
        <f t="shared" si="1137"/>
        <v>30707</v>
      </c>
      <c r="AE1012" s="41">
        <v>1</v>
      </c>
      <c r="AF1012" s="6"/>
      <c r="AG1012" s="6"/>
      <c r="AH1012" s="6">
        <f t="shared" ref="AH1012" si="1177">AH712</f>
        <v>4</v>
      </c>
      <c r="AI1012" s="6" t="str">
        <f t="shared" si="1171"/>
        <v>fightbg4</v>
      </c>
      <c r="AJ1012" s="6" t="str">
        <f t="shared" si="1171"/>
        <v>smallback_4</v>
      </c>
      <c r="AK1012" s="18">
        <f>[1]导表_副本怪物!G4471</f>
        <v>30720</v>
      </c>
      <c r="AL1012" s="5" t="str">
        <f t="shared" si="1128"/>
        <v>map4_2</v>
      </c>
    </row>
    <row r="1013" spans="1:38" s="2" customFormat="1" x14ac:dyDescent="0.3">
      <c r="A1013" s="6">
        <v>2</v>
      </c>
      <c r="B1013" s="6" t="str">
        <f t="shared" si="1113"/>
        <v>3-308</v>
      </c>
      <c r="C1013" s="29" t="s">
        <v>382</v>
      </c>
      <c r="D1013" s="6" t="s">
        <v>1585</v>
      </c>
      <c r="E1013" s="6"/>
      <c r="F1013" s="6"/>
      <c r="G1013" s="6">
        <v>3</v>
      </c>
      <c r="H1013" s="6">
        <v>307</v>
      </c>
      <c r="I1013" s="6">
        <f t="shared" ca="1" si="1143"/>
        <v>812651</v>
      </c>
      <c r="J1013" s="6">
        <f ca="1">(INT((VLOOKUP(C1013*100+10*(G1013-1),[1]导表_副本怪物!$B$4:$AK$100000,23,0)*20+(VLOOKUP(C1013*100+10*(G1013-1),[1]导表_副本怪物!$B$4:$AK$100000,31,0)+VLOOKUP(C1013*100+10*(G1013-1),[1]导表_副本怪物!$B$4:$AK$100000,32,0)+VLOOKUP(C1013*100+10*(G1013-1),[1]导表_副本怪物!$B$4:$AK$100000,33,0)+VLOOKUP(C1013*100+10*(G1013-1),[1]导表_副本怪物!$B$4:$AK$100000,34,0)+VLOOKUP(C1013*100+10*(G1013-1),[1]导表_副本怪物!$B$4:$AK$100000,35,0))*20)*1000)/1000)</f>
        <v>956060</v>
      </c>
      <c r="K1013" s="6"/>
      <c r="L1013" s="6"/>
      <c r="M1013" s="6">
        <v>1</v>
      </c>
      <c r="N1013" s="12">
        <v>1</v>
      </c>
      <c r="O1013" s="12"/>
      <c r="P1013" s="6">
        <v>0</v>
      </c>
      <c r="Q1013" s="6">
        <f t="shared" si="1125"/>
        <v>30820</v>
      </c>
      <c r="R1013" s="41">
        <f t="shared" si="1126"/>
        <v>30801</v>
      </c>
      <c r="S1013" s="41">
        <v>500</v>
      </c>
      <c r="T1013" s="41">
        <f t="shared" si="1114"/>
        <v>30802</v>
      </c>
      <c r="U1013" s="41">
        <v>500</v>
      </c>
      <c r="V1013" s="41">
        <f t="shared" si="1115"/>
        <v>30803</v>
      </c>
      <c r="W1013" s="41">
        <v>500</v>
      </c>
      <c r="X1013" s="41">
        <f t="shared" si="1130"/>
        <v>30804</v>
      </c>
      <c r="Y1013" s="41">
        <v>500</v>
      </c>
      <c r="Z1013" s="41">
        <f t="shared" si="1131"/>
        <v>30805</v>
      </c>
      <c r="AA1013" s="41">
        <v>500</v>
      </c>
      <c r="AB1013" s="41">
        <f t="shared" si="1132"/>
        <v>30806</v>
      </c>
      <c r="AC1013" s="41">
        <v>500</v>
      </c>
      <c r="AD1013" s="41">
        <f t="shared" si="1137"/>
        <v>30807</v>
      </c>
      <c r="AE1013" s="41">
        <v>1</v>
      </c>
      <c r="AF1013" s="6"/>
      <c r="AG1013" s="6"/>
      <c r="AH1013" s="6">
        <f t="shared" ref="AH1013" si="1178">AH713</f>
        <v>4</v>
      </c>
      <c r="AI1013" s="6" t="str">
        <f t="shared" si="1171"/>
        <v>fightbg4</v>
      </c>
      <c r="AJ1013" s="6" t="str">
        <f t="shared" si="1171"/>
        <v>smallback_4</v>
      </c>
      <c r="AK1013" s="18">
        <f>[1]导表_副本怪物!G4472</f>
        <v>30820</v>
      </c>
      <c r="AL1013" s="5" t="str">
        <f t="shared" si="1128"/>
        <v>map4_3</v>
      </c>
    </row>
    <row r="1014" spans="1:38" s="2" customFormat="1" x14ac:dyDescent="0.3">
      <c r="A1014" s="6">
        <v>2</v>
      </c>
      <c r="B1014" s="6" t="str">
        <f t="shared" si="1113"/>
        <v>3-309</v>
      </c>
      <c r="C1014" s="29" t="s">
        <v>383</v>
      </c>
      <c r="D1014" s="6" t="s">
        <v>1586</v>
      </c>
      <c r="E1014" s="6"/>
      <c r="F1014" s="6"/>
      <c r="G1014" s="6">
        <v>3</v>
      </c>
      <c r="H1014" s="6">
        <v>308</v>
      </c>
      <c r="I1014" s="6">
        <f t="shared" ca="1" si="1143"/>
        <v>830093</v>
      </c>
      <c r="J1014" s="6">
        <f ca="1">(INT((VLOOKUP(C1014*100+10*(G1014-1),[1]导表_副本怪物!$B$4:$AK$100000,23,0)*20+(VLOOKUP(C1014*100+10*(G1014-1),[1]导表_副本怪物!$B$4:$AK$100000,31,0)+VLOOKUP(C1014*100+10*(G1014-1),[1]导表_副本怪物!$B$4:$AK$100000,32,0)+VLOOKUP(C1014*100+10*(G1014-1),[1]导表_副本怪物!$B$4:$AK$100000,33,0)+VLOOKUP(C1014*100+10*(G1014-1),[1]导表_副本怪物!$B$4:$AK$100000,34,0)+VLOOKUP(C1014*100+10*(G1014-1),[1]导表_副本怪物!$B$4:$AK$100000,35,0))*20)*1000)/1000)</f>
        <v>976580</v>
      </c>
      <c r="K1014" s="6"/>
      <c r="L1014" s="6"/>
      <c r="M1014" s="6">
        <v>1</v>
      </c>
      <c r="N1014" s="6">
        <v>1</v>
      </c>
      <c r="O1014" s="6"/>
      <c r="P1014" s="6">
        <v>0</v>
      </c>
      <c r="Q1014" s="6">
        <f t="shared" si="1125"/>
        <v>30920</v>
      </c>
      <c r="R1014" s="41">
        <f t="shared" si="1126"/>
        <v>30901</v>
      </c>
      <c r="S1014" s="41">
        <v>500</v>
      </c>
      <c r="T1014" s="41">
        <f t="shared" si="1114"/>
        <v>30902</v>
      </c>
      <c r="U1014" s="41">
        <v>500</v>
      </c>
      <c r="V1014" s="41">
        <f t="shared" si="1115"/>
        <v>30903</v>
      </c>
      <c r="W1014" s="41">
        <v>500</v>
      </c>
      <c r="X1014" s="41">
        <f t="shared" si="1130"/>
        <v>30904</v>
      </c>
      <c r="Y1014" s="41">
        <v>500</v>
      </c>
      <c r="Z1014" s="41">
        <f t="shared" si="1131"/>
        <v>30905</v>
      </c>
      <c r="AA1014" s="41">
        <v>500</v>
      </c>
      <c r="AB1014" s="41">
        <f t="shared" si="1132"/>
        <v>30906</v>
      </c>
      <c r="AC1014" s="41">
        <v>500</v>
      </c>
      <c r="AD1014" s="41">
        <f t="shared" si="1137"/>
        <v>30907</v>
      </c>
      <c r="AE1014" s="41">
        <v>1</v>
      </c>
      <c r="AF1014" s="6"/>
      <c r="AG1014" s="6"/>
      <c r="AH1014" s="6">
        <f t="shared" ref="AH1014" si="1179">AH714</f>
        <v>4</v>
      </c>
      <c r="AI1014" s="6" t="str">
        <f t="shared" si="1171"/>
        <v>fightbg4</v>
      </c>
      <c r="AJ1014" s="6" t="str">
        <f t="shared" si="1171"/>
        <v>smallback_4</v>
      </c>
      <c r="AK1014" s="18">
        <f>[1]导表_副本怪物!G4473</f>
        <v>30920</v>
      </c>
      <c r="AL1014" s="5" t="str">
        <f t="shared" si="1128"/>
        <v>map4_4</v>
      </c>
    </row>
    <row r="1015" spans="1:38" s="2" customFormat="1" x14ac:dyDescent="0.3">
      <c r="A1015" s="6">
        <v>2</v>
      </c>
      <c r="B1015" s="11" t="str">
        <f t="shared" si="1113"/>
        <v>3-310</v>
      </c>
      <c r="C1015" s="29" t="s">
        <v>384</v>
      </c>
      <c r="D1015" s="6" t="s">
        <v>1587</v>
      </c>
      <c r="E1015" s="6"/>
      <c r="F1015" s="6"/>
      <c r="G1015" s="11">
        <v>3</v>
      </c>
      <c r="H1015" s="6">
        <v>309</v>
      </c>
      <c r="I1015" s="6">
        <f t="shared" ca="1" si="1143"/>
        <v>929424</v>
      </c>
      <c r="J1015" s="6">
        <f ca="1">(INT((VLOOKUP(C1015*100+10*(G1015-1),[1]导表_副本怪物!$B$4:$AK$100000,23,0)*20+(VLOOKUP(C1015*100+10*(G1015-1),[1]导表_副本怪物!$B$4:$AK$100000,31,0)+VLOOKUP(C1015*100+10*(G1015-1),[1]导表_副本怪物!$B$4:$AK$100000,32,0)+VLOOKUP(C1015*100+10*(G1015-1),[1]导表_副本怪物!$B$4:$AK$100000,33,0)+VLOOKUP(C1015*100+10*(G1015-1),[1]导表_副本怪物!$B$4:$AK$100000,34,0)+VLOOKUP(C1015*100+10*(G1015-1),[1]导表_副本怪物!$B$4:$AK$100000,35,0))*20)*1000)/1000)</f>
        <v>1093440</v>
      </c>
      <c r="K1015" s="6"/>
      <c r="L1015" s="6"/>
      <c r="M1015" s="6">
        <v>1</v>
      </c>
      <c r="N1015" s="6">
        <v>1</v>
      </c>
      <c r="O1015" s="6"/>
      <c r="P1015" s="6">
        <v>0</v>
      </c>
      <c r="Q1015" s="6">
        <f t="shared" si="1125"/>
        <v>31020</v>
      </c>
      <c r="R1015" s="41">
        <f t="shared" si="1126"/>
        <v>31001</v>
      </c>
      <c r="S1015" s="41">
        <v>500</v>
      </c>
      <c r="T1015" s="41">
        <f t="shared" si="1114"/>
        <v>31002</v>
      </c>
      <c r="U1015" s="41">
        <v>500</v>
      </c>
      <c r="V1015" s="41">
        <f t="shared" si="1115"/>
        <v>31003</v>
      </c>
      <c r="W1015" s="41">
        <v>500</v>
      </c>
      <c r="X1015" s="41">
        <f t="shared" si="1130"/>
        <v>31004</v>
      </c>
      <c r="Y1015" s="41">
        <v>500</v>
      </c>
      <c r="Z1015" s="41">
        <f t="shared" si="1131"/>
        <v>31005</v>
      </c>
      <c r="AA1015" s="41">
        <v>500</v>
      </c>
      <c r="AB1015" s="41">
        <f t="shared" si="1132"/>
        <v>31006</v>
      </c>
      <c r="AC1015" s="41">
        <v>500</v>
      </c>
      <c r="AD1015" s="41">
        <f t="shared" si="1137"/>
        <v>31007</v>
      </c>
      <c r="AE1015" s="41">
        <v>1</v>
      </c>
      <c r="AF1015" s="6"/>
      <c r="AG1015" s="6"/>
      <c r="AH1015" s="6">
        <f t="shared" ref="AH1015" si="1180">AH715</f>
        <v>4</v>
      </c>
      <c r="AI1015" s="6" t="str">
        <f t="shared" si="1171"/>
        <v>fightbg4</v>
      </c>
      <c r="AJ1015" s="6" t="str">
        <f t="shared" si="1171"/>
        <v>smallback_4</v>
      </c>
      <c r="AK1015" s="18">
        <f>[1]导表_副本怪物!G4474</f>
        <v>31020</v>
      </c>
      <c r="AL1015" s="5" t="str">
        <f t="shared" si="1128"/>
        <v>map4_5</v>
      </c>
    </row>
    <row r="1016" spans="1:38" s="2" customFormat="1" x14ac:dyDescent="0.3">
      <c r="A1016" s="6">
        <v>2</v>
      </c>
      <c r="B1016" s="6" t="str">
        <f t="shared" si="1113"/>
        <v>3-311</v>
      </c>
      <c r="C1016" s="29" t="s">
        <v>385</v>
      </c>
      <c r="D1016" s="6" t="s">
        <v>1588</v>
      </c>
      <c r="E1016" s="6"/>
      <c r="F1016" s="6"/>
      <c r="G1016" s="6">
        <v>3</v>
      </c>
      <c r="H1016" s="6">
        <v>310</v>
      </c>
      <c r="I1016" s="6">
        <f t="shared" ca="1" si="1143"/>
        <v>852924</v>
      </c>
      <c r="J1016" s="6">
        <f ca="1">(INT((VLOOKUP(C1016*100+10*(G1016-1),[1]导表_副本怪物!$B$4:$AK$100000,23,0)*20+(VLOOKUP(C1016*100+10*(G1016-1),[1]导表_副本怪物!$B$4:$AK$100000,31,0)+VLOOKUP(C1016*100+10*(G1016-1),[1]导表_副本怪物!$B$4:$AK$100000,32,0)+VLOOKUP(C1016*100+10*(G1016-1),[1]导表_副本怪物!$B$4:$AK$100000,33,0)+VLOOKUP(C1016*100+10*(G1016-1),[1]导表_副本怪物!$B$4:$AK$100000,34,0)+VLOOKUP(C1016*100+10*(G1016-1),[1]导表_副本怪物!$B$4:$AK$100000,35,0))*20)*1000)/1000)</f>
        <v>1003440</v>
      </c>
      <c r="K1016" s="12" t="s">
        <v>2096</v>
      </c>
      <c r="L1016" s="12" t="s">
        <v>60</v>
      </c>
      <c r="M1016" s="6">
        <v>1</v>
      </c>
      <c r="N1016" s="12">
        <v>1</v>
      </c>
      <c r="O1016" s="12"/>
      <c r="P1016" s="6">
        <v>0</v>
      </c>
      <c r="Q1016" s="6">
        <f t="shared" si="1125"/>
        <v>31120</v>
      </c>
      <c r="R1016" s="41">
        <f t="shared" si="1126"/>
        <v>31101</v>
      </c>
      <c r="S1016" s="41">
        <v>500</v>
      </c>
      <c r="T1016" s="41">
        <f t="shared" si="1114"/>
        <v>31102</v>
      </c>
      <c r="U1016" s="41">
        <v>500</v>
      </c>
      <c r="V1016" s="41">
        <f t="shared" si="1115"/>
        <v>31103</v>
      </c>
      <c r="W1016" s="41">
        <v>500</v>
      </c>
      <c r="X1016" s="41">
        <f t="shared" si="1130"/>
        <v>31104</v>
      </c>
      <c r="Y1016" s="41">
        <v>500</v>
      </c>
      <c r="Z1016" s="41">
        <f t="shared" si="1131"/>
        <v>31105</v>
      </c>
      <c r="AA1016" s="41">
        <v>500</v>
      </c>
      <c r="AB1016" s="41">
        <f t="shared" si="1132"/>
        <v>31106</v>
      </c>
      <c r="AC1016" s="41">
        <v>500</v>
      </c>
      <c r="AD1016" s="41">
        <f t="shared" si="1137"/>
        <v>31107</v>
      </c>
      <c r="AE1016" s="41">
        <v>1</v>
      </c>
      <c r="AF1016" s="6"/>
      <c r="AG1016" s="6"/>
      <c r="AH1016" s="6">
        <f t="shared" ref="AH1016" si="1181">AH716</f>
        <v>4</v>
      </c>
      <c r="AI1016" s="6" t="str">
        <f t="shared" si="1171"/>
        <v>fightbg4</v>
      </c>
      <c r="AJ1016" s="6" t="str">
        <f t="shared" si="1171"/>
        <v>smallback_4</v>
      </c>
      <c r="AK1016" s="18">
        <f>[1]导表_副本怪物!G4475</f>
        <v>31120</v>
      </c>
      <c r="AL1016" s="5" t="str">
        <f t="shared" si="1128"/>
        <v>map4_1</v>
      </c>
    </row>
    <row r="1017" spans="1:38" s="2" customFormat="1" x14ac:dyDescent="0.3">
      <c r="A1017" s="6">
        <v>2</v>
      </c>
      <c r="B1017" s="6" t="str">
        <f t="shared" si="1113"/>
        <v>3-312</v>
      </c>
      <c r="C1017" s="29" t="s">
        <v>386</v>
      </c>
      <c r="D1017" s="6" t="s">
        <v>1589</v>
      </c>
      <c r="E1017" s="6"/>
      <c r="F1017" s="6"/>
      <c r="G1017" s="6">
        <v>3</v>
      </c>
      <c r="H1017" s="6">
        <v>311</v>
      </c>
      <c r="I1017" s="6">
        <f t="shared" ca="1" si="1143"/>
        <v>872100</v>
      </c>
      <c r="J1017" s="6">
        <f ca="1">(INT((VLOOKUP(C1017*100+10*(G1017-1),[1]导表_副本怪物!$B$4:$AK$100000,23,0)*20+(VLOOKUP(C1017*100+10*(G1017-1),[1]导表_副本怪物!$B$4:$AK$100000,31,0)+VLOOKUP(C1017*100+10*(G1017-1),[1]导表_副本怪物!$B$4:$AK$100000,32,0)+VLOOKUP(C1017*100+10*(G1017-1),[1]导表_副本怪物!$B$4:$AK$100000,33,0)+VLOOKUP(C1017*100+10*(G1017-1),[1]导表_副本怪物!$B$4:$AK$100000,34,0)+VLOOKUP(C1017*100+10*(G1017-1),[1]导表_副本怪物!$B$4:$AK$100000,35,0))*20)*1000)/1000)</f>
        <v>1026000</v>
      </c>
      <c r="K1017" s="6"/>
      <c r="L1017" s="6"/>
      <c r="M1017" s="6">
        <v>1</v>
      </c>
      <c r="N1017" s="6">
        <v>1</v>
      </c>
      <c r="O1017" s="6"/>
      <c r="P1017" s="6">
        <v>0</v>
      </c>
      <c r="Q1017" s="6">
        <f t="shared" si="1125"/>
        <v>31220</v>
      </c>
      <c r="R1017" s="41">
        <f t="shared" si="1126"/>
        <v>31201</v>
      </c>
      <c r="S1017" s="41">
        <v>500</v>
      </c>
      <c r="T1017" s="41">
        <f t="shared" si="1114"/>
        <v>31202</v>
      </c>
      <c r="U1017" s="41">
        <v>500</v>
      </c>
      <c r="V1017" s="41">
        <f t="shared" si="1115"/>
        <v>31203</v>
      </c>
      <c r="W1017" s="41">
        <v>500</v>
      </c>
      <c r="X1017" s="41">
        <f t="shared" si="1130"/>
        <v>31204</v>
      </c>
      <c r="Y1017" s="41">
        <v>500</v>
      </c>
      <c r="Z1017" s="41">
        <f t="shared" si="1131"/>
        <v>31205</v>
      </c>
      <c r="AA1017" s="41">
        <v>500</v>
      </c>
      <c r="AB1017" s="41">
        <f t="shared" si="1132"/>
        <v>31206</v>
      </c>
      <c r="AC1017" s="41">
        <v>500</v>
      </c>
      <c r="AD1017" s="41">
        <f t="shared" si="1137"/>
        <v>31207</v>
      </c>
      <c r="AE1017" s="41">
        <v>1</v>
      </c>
      <c r="AF1017" s="6"/>
      <c r="AG1017" s="6"/>
      <c r="AH1017" s="6">
        <f t="shared" ref="AH1017" si="1182">AH717</f>
        <v>4</v>
      </c>
      <c r="AI1017" s="6" t="str">
        <f t="shared" si="1171"/>
        <v>fightbg4</v>
      </c>
      <c r="AJ1017" s="6" t="str">
        <f t="shared" si="1171"/>
        <v>smallback_4</v>
      </c>
      <c r="AK1017" s="18">
        <f>[1]导表_副本怪物!G4476</f>
        <v>31220</v>
      </c>
      <c r="AL1017" s="5" t="str">
        <f t="shared" si="1128"/>
        <v>map4_2</v>
      </c>
    </row>
    <row r="1018" spans="1:38" s="2" customFormat="1" x14ac:dyDescent="0.3">
      <c r="A1018" s="6">
        <v>2</v>
      </c>
      <c r="B1018" s="6" t="str">
        <f t="shared" si="1113"/>
        <v>3-313</v>
      </c>
      <c r="C1018" s="29" t="s">
        <v>387</v>
      </c>
      <c r="D1018" s="6" t="s">
        <v>1590</v>
      </c>
      <c r="E1018" s="6"/>
      <c r="F1018" s="6"/>
      <c r="G1018" s="6">
        <v>3</v>
      </c>
      <c r="H1018" s="6">
        <v>312</v>
      </c>
      <c r="I1018" s="6">
        <f t="shared" ca="1" si="1143"/>
        <v>891208</v>
      </c>
      <c r="J1018" s="6">
        <f ca="1">(INT((VLOOKUP(C1018*100+10*(G1018-1),[1]导表_副本怪物!$B$4:$AK$100000,23,0)*20+(VLOOKUP(C1018*100+10*(G1018-1),[1]导表_副本怪物!$B$4:$AK$100000,31,0)+VLOOKUP(C1018*100+10*(G1018-1),[1]导表_副本怪物!$B$4:$AK$100000,32,0)+VLOOKUP(C1018*100+10*(G1018-1),[1]导表_副本怪物!$B$4:$AK$100000,33,0)+VLOOKUP(C1018*100+10*(G1018-1),[1]导表_副本怪物!$B$4:$AK$100000,34,0)+VLOOKUP(C1018*100+10*(G1018-1),[1]导表_副本怪物!$B$4:$AK$100000,35,0))*20)*1000)/1000)</f>
        <v>1048480</v>
      </c>
      <c r="K1018" s="6"/>
      <c r="L1018" s="6"/>
      <c r="M1018" s="6">
        <v>1</v>
      </c>
      <c r="N1018" s="6">
        <v>1</v>
      </c>
      <c r="O1018" s="6"/>
      <c r="P1018" s="6">
        <v>0</v>
      </c>
      <c r="Q1018" s="6">
        <f t="shared" si="1125"/>
        <v>31320</v>
      </c>
      <c r="R1018" s="41">
        <f t="shared" si="1126"/>
        <v>31301</v>
      </c>
      <c r="S1018" s="41">
        <v>500</v>
      </c>
      <c r="T1018" s="41">
        <f t="shared" si="1114"/>
        <v>31302</v>
      </c>
      <c r="U1018" s="41">
        <v>500</v>
      </c>
      <c r="V1018" s="41">
        <f t="shared" si="1115"/>
        <v>31303</v>
      </c>
      <c r="W1018" s="41">
        <v>500</v>
      </c>
      <c r="X1018" s="41">
        <f t="shared" si="1130"/>
        <v>31304</v>
      </c>
      <c r="Y1018" s="41">
        <v>500</v>
      </c>
      <c r="Z1018" s="41">
        <f t="shared" si="1131"/>
        <v>31305</v>
      </c>
      <c r="AA1018" s="41">
        <v>500</v>
      </c>
      <c r="AB1018" s="41">
        <f t="shared" si="1132"/>
        <v>31306</v>
      </c>
      <c r="AC1018" s="41">
        <v>500</v>
      </c>
      <c r="AD1018" s="41">
        <f t="shared" si="1137"/>
        <v>31307</v>
      </c>
      <c r="AE1018" s="41">
        <v>1</v>
      </c>
      <c r="AF1018" s="6"/>
      <c r="AG1018" s="6"/>
      <c r="AH1018" s="6">
        <f t="shared" ref="AH1018" si="1183">AH718</f>
        <v>4</v>
      </c>
      <c r="AI1018" s="6" t="str">
        <f t="shared" si="1171"/>
        <v>fightbg4</v>
      </c>
      <c r="AJ1018" s="6" t="str">
        <f t="shared" si="1171"/>
        <v>smallback_4</v>
      </c>
      <c r="AK1018" s="18">
        <f>[1]导表_副本怪物!G4477</f>
        <v>31320</v>
      </c>
      <c r="AL1018" s="5" t="str">
        <f t="shared" si="1128"/>
        <v>map4_3</v>
      </c>
    </row>
    <row r="1019" spans="1:38" s="2" customFormat="1" x14ac:dyDescent="0.3">
      <c r="A1019" s="6">
        <v>2</v>
      </c>
      <c r="B1019" s="6" t="str">
        <f t="shared" si="1113"/>
        <v>3-314</v>
      </c>
      <c r="C1019" s="29" t="s">
        <v>388</v>
      </c>
      <c r="D1019" s="6" t="s">
        <v>1591</v>
      </c>
      <c r="E1019" s="6"/>
      <c r="F1019" s="6"/>
      <c r="G1019" s="6">
        <v>3</v>
      </c>
      <c r="H1019" s="6">
        <v>313</v>
      </c>
      <c r="I1019" s="6">
        <f t="shared" ca="1" si="1143"/>
        <v>910316</v>
      </c>
      <c r="J1019" s="6">
        <f ca="1">(INT((VLOOKUP(C1019*100+10*(G1019-1),[1]导表_副本怪物!$B$4:$AK$100000,23,0)*20+(VLOOKUP(C1019*100+10*(G1019-1),[1]导表_副本怪物!$B$4:$AK$100000,31,0)+VLOOKUP(C1019*100+10*(G1019-1),[1]导表_副本怪物!$B$4:$AK$100000,32,0)+VLOOKUP(C1019*100+10*(G1019-1),[1]导表_副本怪物!$B$4:$AK$100000,33,0)+VLOOKUP(C1019*100+10*(G1019-1),[1]导表_副本怪物!$B$4:$AK$100000,34,0)+VLOOKUP(C1019*100+10*(G1019-1),[1]导表_副本怪物!$B$4:$AK$100000,35,0))*20)*1000)/1000)</f>
        <v>1070960</v>
      </c>
      <c r="K1019" s="6"/>
      <c r="L1019" s="6"/>
      <c r="M1019" s="6">
        <v>1</v>
      </c>
      <c r="N1019" s="12">
        <v>1</v>
      </c>
      <c r="O1019" s="12"/>
      <c r="P1019" s="6">
        <v>0</v>
      </c>
      <c r="Q1019" s="6">
        <f t="shared" si="1125"/>
        <v>31420</v>
      </c>
      <c r="R1019" s="41">
        <f t="shared" si="1126"/>
        <v>31401</v>
      </c>
      <c r="S1019" s="41">
        <v>500</v>
      </c>
      <c r="T1019" s="41">
        <f t="shared" si="1114"/>
        <v>31402</v>
      </c>
      <c r="U1019" s="41">
        <v>500</v>
      </c>
      <c r="V1019" s="41">
        <f t="shared" si="1115"/>
        <v>31403</v>
      </c>
      <c r="W1019" s="41">
        <v>500</v>
      </c>
      <c r="X1019" s="41">
        <f t="shared" si="1130"/>
        <v>31404</v>
      </c>
      <c r="Y1019" s="41">
        <v>500</v>
      </c>
      <c r="Z1019" s="41">
        <f t="shared" si="1131"/>
        <v>31405</v>
      </c>
      <c r="AA1019" s="41">
        <v>500</v>
      </c>
      <c r="AB1019" s="41">
        <f t="shared" si="1132"/>
        <v>31406</v>
      </c>
      <c r="AC1019" s="41">
        <v>500</v>
      </c>
      <c r="AD1019" s="41">
        <f t="shared" si="1137"/>
        <v>31407</v>
      </c>
      <c r="AE1019" s="41">
        <v>1</v>
      </c>
      <c r="AF1019" s="6"/>
      <c r="AG1019" s="6"/>
      <c r="AH1019" s="6">
        <f t="shared" ref="AH1019" si="1184">AH719</f>
        <v>4</v>
      </c>
      <c r="AI1019" s="6" t="str">
        <f t="shared" si="1171"/>
        <v>fightbg4</v>
      </c>
      <c r="AJ1019" s="6" t="str">
        <f t="shared" si="1171"/>
        <v>smallback_4</v>
      </c>
      <c r="AK1019" s="18">
        <f>[1]导表_副本怪物!G4478</f>
        <v>31420</v>
      </c>
      <c r="AL1019" s="5" t="str">
        <f t="shared" si="1128"/>
        <v>map4_4</v>
      </c>
    </row>
    <row r="1020" spans="1:38" s="2" customFormat="1" x14ac:dyDescent="0.3">
      <c r="A1020" s="6">
        <v>2</v>
      </c>
      <c r="B1020" s="11" t="str">
        <f t="shared" si="1113"/>
        <v>3-315</v>
      </c>
      <c r="C1020" s="29" t="s">
        <v>389</v>
      </c>
      <c r="D1020" s="6" t="s">
        <v>1592</v>
      </c>
      <c r="E1020" s="6"/>
      <c r="F1020" s="6"/>
      <c r="G1020" s="11">
        <v>3</v>
      </c>
      <c r="H1020" s="6">
        <v>314</v>
      </c>
      <c r="I1020" s="6">
        <f t="shared" ca="1" si="1143"/>
        <v>1017892</v>
      </c>
      <c r="J1020" s="6">
        <f ca="1">(INT((VLOOKUP(C1020*100+10*(G1020-1),[1]导表_副本怪物!$B$4:$AK$100000,23,0)*20+(VLOOKUP(C1020*100+10*(G1020-1),[1]导表_副本怪物!$B$4:$AK$100000,31,0)+VLOOKUP(C1020*100+10*(G1020-1),[1]导表_副本怪物!$B$4:$AK$100000,32,0)+VLOOKUP(C1020*100+10*(G1020-1),[1]导表_副本怪物!$B$4:$AK$100000,33,0)+VLOOKUP(C1020*100+10*(G1020-1),[1]导表_副本怪物!$B$4:$AK$100000,34,0)+VLOOKUP(C1020*100+10*(G1020-1),[1]导表_副本怪物!$B$4:$AK$100000,35,0))*20)*1000)/1000)</f>
        <v>1197520</v>
      </c>
      <c r="K1020" s="6"/>
      <c r="L1020" s="6"/>
      <c r="M1020" s="6">
        <v>1</v>
      </c>
      <c r="N1020" s="6">
        <v>1</v>
      </c>
      <c r="O1020" s="6"/>
      <c r="P1020" s="6">
        <v>0</v>
      </c>
      <c r="Q1020" s="6">
        <f t="shared" si="1125"/>
        <v>31520</v>
      </c>
      <c r="R1020" s="41">
        <f t="shared" si="1126"/>
        <v>31501</v>
      </c>
      <c r="S1020" s="41">
        <v>500</v>
      </c>
      <c r="T1020" s="41">
        <f t="shared" si="1114"/>
        <v>31502</v>
      </c>
      <c r="U1020" s="41">
        <v>500</v>
      </c>
      <c r="V1020" s="41">
        <f t="shared" si="1115"/>
        <v>31503</v>
      </c>
      <c r="W1020" s="41">
        <v>500</v>
      </c>
      <c r="X1020" s="41">
        <f t="shared" si="1130"/>
        <v>31504</v>
      </c>
      <c r="Y1020" s="41">
        <v>500</v>
      </c>
      <c r="Z1020" s="41">
        <f t="shared" si="1131"/>
        <v>31505</v>
      </c>
      <c r="AA1020" s="41">
        <v>500</v>
      </c>
      <c r="AB1020" s="41">
        <f t="shared" si="1132"/>
        <v>31506</v>
      </c>
      <c r="AC1020" s="41">
        <v>500</v>
      </c>
      <c r="AD1020" s="41">
        <f t="shared" si="1137"/>
        <v>31507</v>
      </c>
      <c r="AE1020" s="41">
        <v>1</v>
      </c>
      <c r="AF1020" s="6"/>
      <c r="AG1020" s="6"/>
      <c r="AH1020" s="6">
        <f t="shared" ref="AH1020" si="1185">AH720</f>
        <v>4</v>
      </c>
      <c r="AI1020" s="6" t="str">
        <f t="shared" si="1171"/>
        <v>fightbg4</v>
      </c>
      <c r="AJ1020" s="6" t="str">
        <f t="shared" si="1171"/>
        <v>smallback_4</v>
      </c>
      <c r="AK1020" s="18">
        <f>[1]导表_副本怪物!G4479</f>
        <v>31520</v>
      </c>
      <c r="AL1020" s="5" t="str">
        <f t="shared" si="1128"/>
        <v>map4_5</v>
      </c>
    </row>
    <row r="1021" spans="1:38" s="2" customFormat="1" x14ac:dyDescent="0.3">
      <c r="A1021" s="6">
        <v>2</v>
      </c>
      <c r="B1021" s="6" t="str">
        <f t="shared" si="1113"/>
        <v>3-316</v>
      </c>
      <c r="C1021" s="29" t="s">
        <v>390</v>
      </c>
      <c r="D1021" s="6" t="s">
        <v>1593</v>
      </c>
      <c r="E1021" s="6"/>
      <c r="F1021" s="6"/>
      <c r="G1021" s="6">
        <v>3</v>
      </c>
      <c r="H1021" s="6">
        <v>315</v>
      </c>
      <c r="I1021" s="6">
        <f t="shared" ca="1" si="1143"/>
        <v>933759</v>
      </c>
      <c r="J1021" s="6">
        <f ca="1">(INT((VLOOKUP(C1021*100+10*(G1021-1),[1]导表_副本怪物!$B$4:$AK$100000,23,0)*20+(VLOOKUP(C1021*100+10*(G1021-1),[1]导表_副本怪物!$B$4:$AK$100000,31,0)+VLOOKUP(C1021*100+10*(G1021-1),[1]导表_副本怪物!$B$4:$AK$100000,32,0)+VLOOKUP(C1021*100+10*(G1021-1),[1]导表_副本怪物!$B$4:$AK$100000,33,0)+VLOOKUP(C1021*100+10*(G1021-1),[1]导表_副本怪物!$B$4:$AK$100000,34,0)+VLOOKUP(C1021*100+10*(G1021-1),[1]导表_副本怪物!$B$4:$AK$100000,35,0))*20)*1000)/1000)</f>
        <v>1098540</v>
      </c>
      <c r="K1021" s="12" t="s">
        <v>2097</v>
      </c>
      <c r="L1021" s="12" t="s">
        <v>60</v>
      </c>
      <c r="M1021" s="6">
        <v>1</v>
      </c>
      <c r="N1021" s="6">
        <v>1</v>
      </c>
      <c r="O1021" s="6"/>
      <c r="P1021" s="6">
        <v>0</v>
      </c>
      <c r="Q1021" s="6">
        <f t="shared" si="1125"/>
        <v>31620</v>
      </c>
      <c r="R1021" s="41">
        <f t="shared" si="1126"/>
        <v>31601</v>
      </c>
      <c r="S1021" s="41">
        <v>500</v>
      </c>
      <c r="T1021" s="41">
        <f t="shared" si="1114"/>
        <v>31602</v>
      </c>
      <c r="U1021" s="41">
        <v>500</v>
      </c>
      <c r="V1021" s="41">
        <f t="shared" si="1115"/>
        <v>31603</v>
      </c>
      <c r="W1021" s="41">
        <v>500</v>
      </c>
      <c r="X1021" s="41">
        <f t="shared" si="1130"/>
        <v>31604</v>
      </c>
      <c r="Y1021" s="41">
        <v>500</v>
      </c>
      <c r="Z1021" s="41">
        <f t="shared" si="1131"/>
        <v>31605</v>
      </c>
      <c r="AA1021" s="41">
        <v>500</v>
      </c>
      <c r="AB1021" s="41">
        <f t="shared" si="1132"/>
        <v>31606</v>
      </c>
      <c r="AC1021" s="41">
        <v>500</v>
      </c>
      <c r="AD1021" s="41">
        <f t="shared" si="1137"/>
        <v>31607</v>
      </c>
      <c r="AE1021" s="41">
        <v>1</v>
      </c>
      <c r="AF1021" s="6"/>
      <c r="AG1021" s="6"/>
      <c r="AH1021" s="6">
        <f t="shared" ref="AH1021" si="1186">AH721</f>
        <v>4</v>
      </c>
      <c r="AI1021" s="6" t="str">
        <f t="shared" si="1171"/>
        <v>fightbg4</v>
      </c>
      <c r="AJ1021" s="6" t="str">
        <f t="shared" si="1171"/>
        <v>smallback_4</v>
      </c>
      <c r="AK1021" s="18">
        <f>[1]导表_副本怪物!G4480</f>
        <v>31620</v>
      </c>
      <c r="AL1021" s="5" t="str">
        <f t="shared" si="1128"/>
        <v>map4_1</v>
      </c>
    </row>
    <row r="1022" spans="1:38" s="2" customFormat="1" x14ac:dyDescent="0.3">
      <c r="A1022" s="6">
        <v>2</v>
      </c>
      <c r="B1022" s="6" t="str">
        <f t="shared" si="1113"/>
        <v>3-317</v>
      </c>
      <c r="C1022" s="29" t="s">
        <v>391</v>
      </c>
      <c r="D1022" s="6" t="s">
        <v>1594</v>
      </c>
      <c r="E1022" s="6"/>
      <c r="F1022" s="6"/>
      <c r="G1022" s="6">
        <v>3</v>
      </c>
      <c r="H1022" s="6">
        <v>316</v>
      </c>
      <c r="I1022" s="6">
        <f t="shared" ca="1" si="1143"/>
        <v>954805</v>
      </c>
      <c r="J1022" s="6">
        <f ca="1">(INT((VLOOKUP(C1022*100+10*(G1022-1),[1]导表_副本怪物!$B$4:$AK$100000,23,0)*20+(VLOOKUP(C1022*100+10*(G1022-1),[1]导表_副本怪物!$B$4:$AK$100000,31,0)+VLOOKUP(C1022*100+10*(G1022-1),[1]导表_副本怪物!$B$4:$AK$100000,32,0)+VLOOKUP(C1022*100+10*(G1022-1),[1]导表_副本怪物!$B$4:$AK$100000,33,0)+VLOOKUP(C1022*100+10*(G1022-1),[1]导表_副本怪物!$B$4:$AK$100000,34,0)+VLOOKUP(C1022*100+10*(G1022-1),[1]导表_副本怪物!$B$4:$AK$100000,35,0))*20)*1000)/1000)</f>
        <v>1123300</v>
      </c>
      <c r="K1022" s="6"/>
      <c r="L1022" s="6"/>
      <c r="M1022" s="6">
        <v>1</v>
      </c>
      <c r="N1022" s="12">
        <v>1</v>
      </c>
      <c r="O1022" s="12"/>
      <c r="P1022" s="6">
        <v>0</v>
      </c>
      <c r="Q1022" s="6">
        <f t="shared" si="1125"/>
        <v>31720</v>
      </c>
      <c r="R1022" s="41">
        <f t="shared" si="1126"/>
        <v>31701</v>
      </c>
      <c r="S1022" s="41">
        <v>500</v>
      </c>
      <c r="T1022" s="41">
        <f t="shared" si="1114"/>
        <v>31702</v>
      </c>
      <c r="U1022" s="41">
        <v>500</v>
      </c>
      <c r="V1022" s="41">
        <f t="shared" si="1115"/>
        <v>31703</v>
      </c>
      <c r="W1022" s="41">
        <v>500</v>
      </c>
      <c r="X1022" s="41">
        <f t="shared" si="1130"/>
        <v>31704</v>
      </c>
      <c r="Y1022" s="41">
        <v>500</v>
      </c>
      <c r="Z1022" s="41">
        <f t="shared" si="1131"/>
        <v>31705</v>
      </c>
      <c r="AA1022" s="41">
        <v>500</v>
      </c>
      <c r="AB1022" s="41">
        <f t="shared" si="1132"/>
        <v>31706</v>
      </c>
      <c r="AC1022" s="41">
        <v>500</v>
      </c>
      <c r="AD1022" s="41">
        <f t="shared" si="1137"/>
        <v>31707</v>
      </c>
      <c r="AE1022" s="41">
        <v>1</v>
      </c>
      <c r="AF1022" s="6"/>
      <c r="AG1022" s="6"/>
      <c r="AH1022" s="6">
        <f t="shared" ref="AH1022" si="1187">AH722</f>
        <v>4</v>
      </c>
      <c r="AI1022" s="6" t="str">
        <f t="shared" si="1171"/>
        <v>fightbg4</v>
      </c>
      <c r="AJ1022" s="6" t="str">
        <f t="shared" si="1171"/>
        <v>smallback_4</v>
      </c>
      <c r="AK1022" s="18">
        <f>[1]导表_副本怪物!G4481</f>
        <v>31720</v>
      </c>
      <c r="AL1022" s="5" t="str">
        <f t="shared" si="1128"/>
        <v>map4_2</v>
      </c>
    </row>
    <row r="1023" spans="1:38" s="2" customFormat="1" x14ac:dyDescent="0.3">
      <c r="A1023" s="6">
        <v>2</v>
      </c>
      <c r="B1023" s="6" t="str">
        <f t="shared" si="1113"/>
        <v>3-318</v>
      </c>
      <c r="C1023" s="29" t="s">
        <v>392</v>
      </c>
      <c r="D1023" s="6" t="s">
        <v>1595</v>
      </c>
      <c r="E1023" s="6"/>
      <c r="F1023" s="6"/>
      <c r="G1023" s="6">
        <v>3</v>
      </c>
      <c r="H1023" s="6">
        <v>317</v>
      </c>
      <c r="I1023" s="6">
        <f t="shared" ca="1" si="1143"/>
        <v>975851</v>
      </c>
      <c r="J1023" s="6">
        <f ca="1">(INT((VLOOKUP(C1023*100+10*(G1023-1),[1]导表_副本怪物!$B$4:$AK$100000,23,0)*20+(VLOOKUP(C1023*100+10*(G1023-1),[1]导表_副本怪物!$B$4:$AK$100000,31,0)+VLOOKUP(C1023*100+10*(G1023-1),[1]导表_副本怪物!$B$4:$AK$100000,32,0)+VLOOKUP(C1023*100+10*(G1023-1),[1]导表_副本怪物!$B$4:$AK$100000,33,0)+VLOOKUP(C1023*100+10*(G1023-1),[1]导表_副本怪物!$B$4:$AK$100000,34,0)+VLOOKUP(C1023*100+10*(G1023-1),[1]导表_副本怪物!$B$4:$AK$100000,35,0))*20)*1000)/1000)</f>
        <v>1148060</v>
      </c>
      <c r="K1023" s="6"/>
      <c r="L1023" s="6"/>
      <c r="M1023" s="6">
        <v>1</v>
      </c>
      <c r="N1023" s="6">
        <v>1</v>
      </c>
      <c r="O1023" s="6"/>
      <c r="P1023" s="6">
        <v>0</v>
      </c>
      <c r="Q1023" s="6">
        <f t="shared" si="1125"/>
        <v>31820</v>
      </c>
      <c r="R1023" s="41">
        <f t="shared" si="1126"/>
        <v>31801</v>
      </c>
      <c r="S1023" s="41">
        <v>500</v>
      </c>
      <c r="T1023" s="41">
        <f t="shared" si="1114"/>
        <v>31802</v>
      </c>
      <c r="U1023" s="41">
        <v>500</v>
      </c>
      <c r="V1023" s="41">
        <f t="shared" si="1115"/>
        <v>31803</v>
      </c>
      <c r="W1023" s="41">
        <v>500</v>
      </c>
      <c r="X1023" s="41">
        <f t="shared" si="1130"/>
        <v>31804</v>
      </c>
      <c r="Y1023" s="41">
        <v>500</v>
      </c>
      <c r="Z1023" s="41">
        <f t="shared" si="1131"/>
        <v>31805</v>
      </c>
      <c r="AA1023" s="41">
        <v>500</v>
      </c>
      <c r="AB1023" s="41">
        <f t="shared" si="1132"/>
        <v>31806</v>
      </c>
      <c r="AC1023" s="41">
        <v>500</v>
      </c>
      <c r="AD1023" s="41">
        <f t="shared" si="1137"/>
        <v>31807</v>
      </c>
      <c r="AE1023" s="41">
        <v>1</v>
      </c>
      <c r="AF1023" s="6"/>
      <c r="AG1023" s="6"/>
      <c r="AH1023" s="6">
        <f t="shared" ref="AH1023" si="1188">AH723</f>
        <v>4</v>
      </c>
      <c r="AI1023" s="6" t="str">
        <f t="shared" si="1171"/>
        <v>fightbg4</v>
      </c>
      <c r="AJ1023" s="6" t="str">
        <f t="shared" si="1171"/>
        <v>smallback_4</v>
      </c>
      <c r="AK1023" s="18">
        <f>[1]导表_副本怪物!G4482</f>
        <v>31820</v>
      </c>
      <c r="AL1023" s="5" t="str">
        <f t="shared" si="1128"/>
        <v>map4_3</v>
      </c>
    </row>
    <row r="1024" spans="1:38" s="2" customFormat="1" x14ac:dyDescent="0.3">
      <c r="A1024" s="6">
        <v>2</v>
      </c>
      <c r="B1024" s="6" t="str">
        <f t="shared" si="1113"/>
        <v>3-319</v>
      </c>
      <c r="C1024" s="29" t="s">
        <v>393</v>
      </c>
      <c r="D1024" s="6" t="s">
        <v>1596</v>
      </c>
      <c r="E1024" s="6"/>
      <c r="F1024" s="6"/>
      <c r="G1024" s="6">
        <v>3</v>
      </c>
      <c r="H1024" s="6">
        <v>318</v>
      </c>
      <c r="I1024" s="6">
        <f t="shared" ca="1" si="1143"/>
        <v>996863</v>
      </c>
      <c r="J1024" s="6">
        <f ca="1">(INT((VLOOKUP(C1024*100+10*(G1024-1),[1]导表_副本怪物!$B$4:$AK$100000,23,0)*20+(VLOOKUP(C1024*100+10*(G1024-1),[1]导表_副本怪物!$B$4:$AK$100000,31,0)+VLOOKUP(C1024*100+10*(G1024-1),[1]导表_副本怪物!$B$4:$AK$100000,32,0)+VLOOKUP(C1024*100+10*(G1024-1),[1]导表_副本怪物!$B$4:$AK$100000,33,0)+VLOOKUP(C1024*100+10*(G1024-1),[1]导表_副本怪物!$B$4:$AK$100000,34,0)+VLOOKUP(C1024*100+10*(G1024-1),[1]导表_副本怪物!$B$4:$AK$100000,35,0))*20)*1000)/1000)</f>
        <v>1172780</v>
      </c>
      <c r="K1024" s="6"/>
      <c r="L1024" s="6"/>
      <c r="M1024" s="6">
        <v>1</v>
      </c>
      <c r="N1024" s="6">
        <v>1</v>
      </c>
      <c r="O1024" s="6"/>
      <c r="P1024" s="6">
        <v>0</v>
      </c>
      <c r="Q1024" s="6">
        <f t="shared" si="1125"/>
        <v>31920</v>
      </c>
      <c r="R1024" s="41">
        <f t="shared" si="1126"/>
        <v>31901</v>
      </c>
      <c r="S1024" s="41">
        <v>500</v>
      </c>
      <c r="T1024" s="41">
        <f t="shared" si="1114"/>
        <v>31902</v>
      </c>
      <c r="U1024" s="41">
        <v>500</v>
      </c>
      <c r="V1024" s="41">
        <f t="shared" si="1115"/>
        <v>31903</v>
      </c>
      <c r="W1024" s="41">
        <v>500</v>
      </c>
      <c r="X1024" s="41">
        <f t="shared" si="1130"/>
        <v>31904</v>
      </c>
      <c r="Y1024" s="41">
        <v>500</v>
      </c>
      <c r="Z1024" s="41">
        <f t="shared" si="1131"/>
        <v>31905</v>
      </c>
      <c r="AA1024" s="41">
        <v>500</v>
      </c>
      <c r="AB1024" s="41">
        <f t="shared" si="1132"/>
        <v>31906</v>
      </c>
      <c r="AC1024" s="41">
        <v>500</v>
      </c>
      <c r="AD1024" s="41">
        <f t="shared" si="1137"/>
        <v>31907</v>
      </c>
      <c r="AE1024" s="41">
        <v>1</v>
      </c>
      <c r="AF1024" s="6"/>
      <c r="AG1024" s="6"/>
      <c r="AH1024" s="6">
        <f t="shared" ref="AH1024" si="1189">AH724</f>
        <v>4</v>
      </c>
      <c r="AI1024" s="6" t="str">
        <f t="shared" si="1171"/>
        <v>fightbg4</v>
      </c>
      <c r="AJ1024" s="6" t="str">
        <f t="shared" si="1171"/>
        <v>smallback_4</v>
      </c>
      <c r="AK1024" s="18">
        <f>[1]导表_副本怪物!G4483</f>
        <v>31920</v>
      </c>
      <c r="AL1024" s="5" t="str">
        <f t="shared" si="1128"/>
        <v>map4_4</v>
      </c>
    </row>
    <row r="1025" spans="1:38" s="2" customFormat="1" x14ac:dyDescent="0.3">
      <c r="A1025" s="6">
        <v>2</v>
      </c>
      <c r="B1025" s="11" t="str">
        <f t="shared" si="1113"/>
        <v>3-320</v>
      </c>
      <c r="C1025" s="29" t="s">
        <v>394</v>
      </c>
      <c r="D1025" s="6" t="s">
        <v>1597</v>
      </c>
      <c r="E1025" s="6"/>
      <c r="F1025" s="6"/>
      <c r="G1025" s="11">
        <v>3</v>
      </c>
      <c r="H1025" s="6">
        <v>319</v>
      </c>
      <c r="I1025" s="6">
        <f t="shared" ca="1" si="1143"/>
        <v>1113432</v>
      </c>
      <c r="J1025" s="6">
        <f ca="1">(INT((VLOOKUP(C1025*100+10*(G1025-1),[1]导表_副本怪物!$B$4:$AK$100000,23,0)*20+(VLOOKUP(C1025*100+10*(G1025-1),[1]导表_副本怪物!$B$4:$AK$100000,31,0)+VLOOKUP(C1025*100+10*(G1025-1),[1]导表_副本怪物!$B$4:$AK$100000,32,0)+VLOOKUP(C1025*100+10*(G1025-1),[1]导表_副本怪物!$B$4:$AK$100000,33,0)+VLOOKUP(C1025*100+10*(G1025-1),[1]导表_副本怪物!$B$4:$AK$100000,34,0)+VLOOKUP(C1025*100+10*(G1025-1),[1]导表_副本怪物!$B$4:$AK$100000,35,0))*20)*1000)/1000)</f>
        <v>1309920</v>
      </c>
      <c r="K1025" s="6"/>
      <c r="L1025" s="6"/>
      <c r="M1025" s="6">
        <v>1</v>
      </c>
      <c r="N1025" s="12">
        <v>1</v>
      </c>
      <c r="O1025" s="12"/>
      <c r="P1025" s="6">
        <v>0</v>
      </c>
      <c r="Q1025" s="6">
        <f t="shared" si="1125"/>
        <v>32020</v>
      </c>
      <c r="R1025" s="41">
        <f t="shared" si="1126"/>
        <v>32001</v>
      </c>
      <c r="S1025" s="41">
        <v>500</v>
      </c>
      <c r="T1025" s="41">
        <f t="shared" si="1114"/>
        <v>32002</v>
      </c>
      <c r="U1025" s="41">
        <v>500</v>
      </c>
      <c r="V1025" s="41">
        <f t="shared" si="1115"/>
        <v>32003</v>
      </c>
      <c r="W1025" s="41">
        <v>500</v>
      </c>
      <c r="X1025" s="41">
        <f t="shared" si="1130"/>
        <v>32004</v>
      </c>
      <c r="Y1025" s="41">
        <v>500</v>
      </c>
      <c r="Z1025" s="41">
        <f t="shared" si="1131"/>
        <v>32005</v>
      </c>
      <c r="AA1025" s="41">
        <v>500</v>
      </c>
      <c r="AB1025" s="41">
        <f t="shared" si="1132"/>
        <v>32006</v>
      </c>
      <c r="AC1025" s="41">
        <v>500</v>
      </c>
      <c r="AD1025" s="41">
        <f t="shared" si="1137"/>
        <v>32007</v>
      </c>
      <c r="AE1025" s="41">
        <v>1</v>
      </c>
      <c r="AF1025" s="6"/>
      <c r="AG1025" s="6"/>
      <c r="AH1025" s="6">
        <f t="shared" ref="AH1025" si="1190">AH725</f>
        <v>4</v>
      </c>
      <c r="AI1025" s="6" t="str">
        <f t="shared" si="1171"/>
        <v>fightbg4</v>
      </c>
      <c r="AJ1025" s="6" t="str">
        <f t="shared" si="1171"/>
        <v>smallback_4</v>
      </c>
      <c r="AK1025" s="18">
        <f>[1]导表_副本怪物!G4484</f>
        <v>32020</v>
      </c>
      <c r="AL1025" s="5" t="str">
        <f t="shared" si="1128"/>
        <v>map4_5</v>
      </c>
    </row>
    <row r="1026" spans="1:38" s="2" customFormat="1" x14ac:dyDescent="0.3">
      <c r="A1026" s="6">
        <v>2</v>
      </c>
      <c r="B1026" s="6" t="str">
        <f t="shared" ref="B1026:B1089" si="1191">"3-"&amp;C1026</f>
        <v>3-321</v>
      </c>
      <c r="C1026" s="29" t="s">
        <v>395</v>
      </c>
      <c r="D1026" s="6" t="s">
        <v>1598</v>
      </c>
      <c r="E1026" s="6"/>
      <c r="F1026" s="6"/>
      <c r="G1026" s="6">
        <v>3</v>
      </c>
      <c r="H1026" s="6">
        <v>320</v>
      </c>
      <c r="I1026" s="6">
        <f t="shared" ca="1" si="1143"/>
        <v>1021088</v>
      </c>
      <c r="J1026" s="6">
        <f ca="1">(INT((VLOOKUP(C1026*100+10*(G1026-1),[1]导表_副本怪物!$B$4:$AK$100000,23,0)*20+(VLOOKUP(C1026*100+10*(G1026-1),[1]导表_副本怪物!$B$4:$AK$100000,31,0)+VLOOKUP(C1026*100+10*(G1026-1),[1]导表_副本怪物!$B$4:$AK$100000,32,0)+VLOOKUP(C1026*100+10*(G1026-1),[1]导表_副本怪物!$B$4:$AK$100000,33,0)+VLOOKUP(C1026*100+10*(G1026-1),[1]导表_副本怪物!$B$4:$AK$100000,34,0)+VLOOKUP(C1026*100+10*(G1026-1),[1]导表_副本怪物!$B$4:$AK$100000,35,0))*20)*1000)/1000)</f>
        <v>1201280</v>
      </c>
      <c r="K1026" s="12" t="s">
        <v>2126</v>
      </c>
      <c r="L1026" s="12" t="s">
        <v>2083</v>
      </c>
      <c r="M1026" s="6">
        <v>1</v>
      </c>
      <c r="N1026" s="6">
        <v>1</v>
      </c>
      <c r="O1026" s="6"/>
      <c r="P1026" s="6">
        <v>0</v>
      </c>
      <c r="Q1026" s="6">
        <f t="shared" si="1125"/>
        <v>32120</v>
      </c>
      <c r="R1026" s="41">
        <f t="shared" si="1126"/>
        <v>32101</v>
      </c>
      <c r="S1026" s="41">
        <v>500</v>
      </c>
      <c r="T1026" s="41">
        <f t="shared" ref="T1026:T1089" si="1192">R1026+1</f>
        <v>32102</v>
      </c>
      <c r="U1026" s="41">
        <v>500</v>
      </c>
      <c r="V1026" s="41">
        <f t="shared" ref="V1026:V1089" si="1193">R1026+2</f>
        <v>32103</v>
      </c>
      <c r="W1026" s="41">
        <v>500</v>
      </c>
      <c r="X1026" s="41">
        <f t="shared" si="1130"/>
        <v>32104</v>
      </c>
      <c r="Y1026" s="41">
        <v>500</v>
      </c>
      <c r="Z1026" s="41">
        <f t="shared" si="1131"/>
        <v>32105</v>
      </c>
      <c r="AA1026" s="41">
        <v>500</v>
      </c>
      <c r="AB1026" s="41">
        <f t="shared" si="1132"/>
        <v>32106</v>
      </c>
      <c r="AC1026" s="41">
        <v>500</v>
      </c>
      <c r="AD1026" s="41">
        <f t="shared" si="1137"/>
        <v>32107</v>
      </c>
      <c r="AE1026" s="41">
        <v>1</v>
      </c>
      <c r="AF1026" s="6"/>
      <c r="AG1026" s="6"/>
      <c r="AH1026" s="6">
        <f t="shared" ref="AH1026" si="1194">AH726</f>
        <v>1</v>
      </c>
      <c r="AI1026" s="6" t="str">
        <f t="shared" ref="AI1026:AJ1045" si="1195">AI726</f>
        <v>fightbg1</v>
      </c>
      <c r="AJ1026" s="6" t="str">
        <f t="shared" si="1195"/>
        <v>smallback_1</v>
      </c>
      <c r="AK1026" s="18">
        <f>[1]导表_副本怪物!G4485</f>
        <v>32120</v>
      </c>
      <c r="AL1026" s="5" t="str">
        <f t="shared" si="1128"/>
        <v>map1_1</v>
      </c>
    </row>
    <row r="1027" spans="1:38" s="2" customFormat="1" x14ac:dyDescent="0.3">
      <c r="A1027" s="6">
        <v>2</v>
      </c>
      <c r="B1027" s="6" t="str">
        <f t="shared" si="1191"/>
        <v>3-322</v>
      </c>
      <c r="C1027" s="29" t="s">
        <v>396</v>
      </c>
      <c r="D1027" s="6" t="s">
        <v>1599</v>
      </c>
      <c r="E1027" s="6"/>
      <c r="F1027" s="6"/>
      <c r="G1027" s="6">
        <v>3</v>
      </c>
      <c r="H1027" s="6">
        <v>321</v>
      </c>
      <c r="I1027" s="6">
        <f t="shared" ca="1" si="1143"/>
        <v>1044191</v>
      </c>
      <c r="J1027" s="6">
        <f ca="1">(INT((VLOOKUP(C1027*100+10*(G1027-1),[1]导表_副本怪物!$B$4:$AK$100000,23,0)*20+(VLOOKUP(C1027*100+10*(G1027-1),[1]导表_副本怪物!$B$4:$AK$100000,31,0)+VLOOKUP(C1027*100+10*(G1027-1),[1]导表_副本怪物!$B$4:$AK$100000,32,0)+VLOOKUP(C1027*100+10*(G1027-1),[1]导表_副本怪物!$B$4:$AK$100000,33,0)+VLOOKUP(C1027*100+10*(G1027-1),[1]导表_副本怪物!$B$4:$AK$100000,34,0)+VLOOKUP(C1027*100+10*(G1027-1),[1]导表_副本怪物!$B$4:$AK$100000,35,0))*20)*1000)/1000)</f>
        <v>1228460</v>
      </c>
      <c r="K1027" s="6"/>
      <c r="L1027" s="6"/>
      <c r="M1027" s="6">
        <v>1</v>
      </c>
      <c r="N1027" s="6">
        <v>1</v>
      </c>
      <c r="O1027" s="6"/>
      <c r="P1027" s="6">
        <v>0</v>
      </c>
      <c r="Q1027" s="6">
        <f t="shared" si="1125"/>
        <v>32220</v>
      </c>
      <c r="R1027" s="41">
        <f t="shared" si="1126"/>
        <v>32201</v>
      </c>
      <c r="S1027" s="41">
        <v>500</v>
      </c>
      <c r="T1027" s="41">
        <f t="shared" si="1192"/>
        <v>32202</v>
      </c>
      <c r="U1027" s="41">
        <v>500</v>
      </c>
      <c r="V1027" s="41">
        <f t="shared" si="1193"/>
        <v>32203</v>
      </c>
      <c r="W1027" s="41">
        <v>500</v>
      </c>
      <c r="X1027" s="41">
        <f t="shared" si="1130"/>
        <v>32204</v>
      </c>
      <c r="Y1027" s="41">
        <v>500</v>
      </c>
      <c r="Z1027" s="41">
        <f t="shared" si="1131"/>
        <v>32205</v>
      </c>
      <c r="AA1027" s="41">
        <v>500</v>
      </c>
      <c r="AB1027" s="41">
        <f t="shared" si="1132"/>
        <v>32206</v>
      </c>
      <c r="AC1027" s="41">
        <v>500</v>
      </c>
      <c r="AD1027" s="41">
        <f t="shared" si="1137"/>
        <v>32207</v>
      </c>
      <c r="AE1027" s="41">
        <v>1</v>
      </c>
      <c r="AF1027" s="6"/>
      <c r="AG1027" s="6"/>
      <c r="AH1027" s="6">
        <f t="shared" ref="AH1027" si="1196">AH727</f>
        <v>1</v>
      </c>
      <c r="AI1027" s="6" t="str">
        <f t="shared" si="1195"/>
        <v>fightbg1</v>
      </c>
      <c r="AJ1027" s="6" t="str">
        <f t="shared" si="1195"/>
        <v>smallback_1</v>
      </c>
      <c r="AK1027" s="18">
        <f>[1]导表_副本怪物!G4486</f>
        <v>32220</v>
      </c>
      <c r="AL1027" s="5" t="str">
        <f t="shared" si="1128"/>
        <v>map1_2</v>
      </c>
    </row>
    <row r="1028" spans="1:38" s="2" customFormat="1" x14ac:dyDescent="0.3">
      <c r="A1028" s="6">
        <v>2</v>
      </c>
      <c r="B1028" s="6" t="str">
        <f t="shared" si="1191"/>
        <v>3-323</v>
      </c>
      <c r="C1028" s="29" t="s">
        <v>397</v>
      </c>
      <c r="D1028" s="6" t="s">
        <v>1600</v>
      </c>
      <c r="E1028" s="6"/>
      <c r="F1028" s="6"/>
      <c r="G1028" s="6">
        <v>3</v>
      </c>
      <c r="H1028" s="6">
        <v>322</v>
      </c>
      <c r="I1028" s="6">
        <f t="shared" ca="1" si="1143"/>
        <v>1067260</v>
      </c>
      <c r="J1028" s="6">
        <f ca="1">(INT((VLOOKUP(C1028*100+10*(G1028-1),[1]导表_副本怪物!$B$4:$AK$100000,23,0)*20+(VLOOKUP(C1028*100+10*(G1028-1),[1]导表_副本怪物!$B$4:$AK$100000,31,0)+VLOOKUP(C1028*100+10*(G1028-1),[1]导表_副本怪物!$B$4:$AK$100000,32,0)+VLOOKUP(C1028*100+10*(G1028-1),[1]导表_副本怪物!$B$4:$AK$100000,33,0)+VLOOKUP(C1028*100+10*(G1028-1),[1]导表_副本怪物!$B$4:$AK$100000,34,0)+VLOOKUP(C1028*100+10*(G1028-1),[1]导表_副本怪物!$B$4:$AK$100000,35,0))*20)*1000)/1000)</f>
        <v>1255600</v>
      </c>
      <c r="K1028" s="6"/>
      <c r="L1028" s="6"/>
      <c r="M1028" s="6">
        <v>1</v>
      </c>
      <c r="N1028" s="12">
        <v>1</v>
      </c>
      <c r="O1028" s="12"/>
      <c r="P1028" s="6">
        <v>0</v>
      </c>
      <c r="Q1028" s="6">
        <f t="shared" si="1125"/>
        <v>32320</v>
      </c>
      <c r="R1028" s="41">
        <f t="shared" si="1126"/>
        <v>32301</v>
      </c>
      <c r="S1028" s="41">
        <v>500</v>
      </c>
      <c r="T1028" s="41">
        <f t="shared" si="1192"/>
        <v>32302</v>
      </c>
      <c r="U1028" s="41">
        <v>500</v>
      </c>
      <c r="V1028" s="41">
        <f t="shared" si="1193"/>
        <v>32303</v>
      </c>
      <c r="W1028" s="41">
        <v>500</v>
      </c>
      <c r="X1028" s="41">
        <f t="shared" si="1130"/>
        <v>32304</v>
      </c>
      <c r="Y1028" s="41">
        <v>500</v>
      </c>
      <c r="Z1028" s="41">
        <f t="shared" si="1131"/>
        <v>32305</v>
      </c>
      <c r="AA1028" s="41">
        <v>500</v>
      </c>
      <c r="AB1028" s="41">
        <f t="shared" si="1132"/>
        <v>32306</v>
      </c>
      <c r="AC1028" s="41">
        <v>500</v>
      </c>
      <c r="AD1028" s="41">
        <f t="shared" si="1137"/>
        <v>32307</v>
      </c>
      <c r="AE1028" s="41">
        <v>1</v>
      </c>
      <c r="AF1028" s="6"/>
      <c r="AG1028" s="6"/>
      <c r="AH1028" s="6">
        <f t="shared" ref="AH1028" si="1197">AH728</f>
        <v>1</v>
      </c>
      <c r="AI1028" s="6" t="str">
        <f t="shared" si="1195"/>
        <v>fightbg1</v>
      </c>
      <c r="AJ1028" s="6" t="str">
        <f t="shared" si="1195"/>
        <v>smallback_1</v>
      </c>
      <c r="AK1028" s="18">
        <f>[1]导表_副本怪物!G4487</f>
        <v>32320</v>
      </c>
      <c r="AL1028" s="5" t="str">
        <f t="shared" si="1128"/>
        <v>map1_3</v>
      </c>
    </row>
    <row r="1029" spans="1:38" s="2" customFormat="1" x14ac:dyDescent="0.3">
      <c r="A1029" s="6">
        <v>2</v>
      </c>
      <c r="B1029" s="6" t="str">
        <f t="shared" si="1191"/>
        <v>3-324</v>
      </c>
      <c r="C1029" s="29" t="s">
        <v>398</v>
      </c>
      <c r="D1029" s="6" t="s">
        <v>1601</v>
      </c>
      <c r="E1029" s="6"/>
      <c r="F1029" s="6"/>
      <c r="G1029" s="6">
        <v>3</v>
      </c>
      <c r="H1029" s="6">
        <v>323</v>
      </c>
      <c r="I1029" s="6">
        <f t="shared" ca="1" si="1143"/>
        <v>1090329</v>
      </c>
      <c r="J1029" s="6">
        <f ca="1">(INT((VLOOKUP(C1029*100+10*(G1029-1),[1]导表_副本怪物!$B$4:$AK$100000,23,0)*20+(VLOOKUP(C1029*100+10*(G1029-1),[1]导表_副本怪物!$B$4:$AK$100000,31,0)+VLOOKUP(C1029*100+10*(G1029-1),[1]导表_副本怪物!$B$4:$AK$100000,32,0)+VLOOKUP(C1029*100+10*(G1029-1),[1]导表_副本怪物!$B$4:$AK$100000,33,0)+VLOOKUP(C1029*100+10*(G1029-1),[1]导表_副本怪物!$B$4:$AK$100000,34,0)+VLOOKUP(C1029*100+10*(G1029-1),[1]导表_副本怪物!$B$4:$AK$100000,35,0))*20)*1000)/1000)</f>
        <v>1282740</v>
      </c>
      <c r="K1029" s="6"/>
      <c r="L1029" s="6"/>
      <c r="M1029" s="6">
        <v>1</v>
      </c>
      <c r="N1029" s="6">
        <v>1</v>
      </c>
      <c r="O1029" s="6"/>
      <c r="P1029" s="6">
        <v>0</v>
      </c>
      <c r="Q1029" s="6">
        <f t="shared" si="1125"/>
        <v>32420</v>
      </c>
      <c r="R1029" s="41">
        <f t="shared" si="1126"/>
        <v>32401</v>
      </c>
      <c r="S1029" s="41">
        <v>500</v>
      </c>
      <c r="T1029" s="41">
        <f t="shared" si="1192"/>
        <v>32402</v>
      </c>
      <c r="U1029" s="41">
        <v>500</v>
      </c>
      <c r="V1029" s="41">
        <f t="shared" si="1193"/>
        <v>32403</v>
      </c>
      <c r="W1029" s="41">
        <v>500</v>
      </c>
      <c r="X1029" s="41">
        <f t="shared" si="1130"/>
        <v>32404</v>
      </c>
      <c r="Y1029" s="41">
        <v>500</v>
      </c>
      <c r="Z1029" s="41">
        <f t="shared" si="1131"/>
        <v>32405</v>
      </c>
      <c r="AA1029" s="41">
        <v>500</v>
      </c>
      <c r="AB1029" s="41">
        <f t="shared" si="1132"/>
        <v>32406</v>
      </c>
      <c r="AC1029" s="41">
        <v>500</v>
      </c>
      <c r="AD1029" s="41">
        <f t="shared" si="1137"/>
        <v>32407</v>
      </c>
      <c r="AE1029" s="41">
        <v>1</v>
      </c>
      <c r="AF1029" s="6"/>
      <c r="AG1029" s="6"/>
      <c r="AH1029" s="6">
        <f t="shared" ref="AH1029" si="1198">AH729</f>
        <v>1</v>
      </c>
      <c r="AI1029" s="6" t="str">
        <f t="shared" si="1195"/>
        <v>fightbg1</v>
      </c>
      <c r="AJ1029" s="6" t="str">
        <f t="shared" si="1195"/>
        <v>smallback_1</v>
      </c>
      <c r="AK1029" s="18">
        <f>[1]导表_副本怪物!G4488</f>
        <v>32420</v>
      </c>
      <c r="AL1029" s="5" t="str">
        <f t="shared" si="1128"/>
        <v>map1_4</v>
      </c>
    </row>
    <row r="1030" spans="1:38" s="2" customFormat="1" x14ac:dyDescent="0.3">
      <c r="A1030" s="6">
        <v>2</v>
      </c>
      <c r="B1030" s="11" t="str">
        <f t="shared" si="1191"/>
        <v>3-325</v>
      </c>
      <c r="C1030" s="29" t="s">
        <v>399</v>
      </c>
      <c r="D1030" s="6" t="s">
        <v>1602</v>
      </c>
      <c r="E1030" s="6"/>
      <c r="F1030" s="6"/>
      <c r="G1030" s="11">
        <v>3</v>
      </c>
      <c r="H1030" s="6">
        <v>324</v>
      </c>
      <c r="I1030" s="6">
        <f t="shared" ca="1" si="1143"/>
        <v>1216724</v>
      </c>
      <c r="J1030" s="6">
        <f ca="1">(INT((VLOOKUP(C1030*100+10*(G1030-1),[1]导表_副本怪物!$B$4:$AK$100000,23,0)*20+(VLOOKUP(C1030*100+10*(G1030-1),[1]导表_副本怪物!$B$4:$AK$100000,31,0)+VLOOKUP(C1030*100+10*(G1030-1),[1]导表_副本怪物!$B$4:$AK$100000,32,0)+VLOOKUP(C1030*100+10*(G1030-1),[1]导表_副本怪物!$B$4:$AK$100000,33,0)+VLOOKUP(C1030*100+10*(G1030-1),[1]导表_副本怪物!$B$4:$AK$100000,34,0)+VLOOKUP(C1030*100+10*(G1030-1),[1]导表_副本怪物!$B$4:$AK$100000,35,0))*20)*1000)/1000)</f>
        <v>1431440</v>
      </c>
      <c r="K1030" s="6"/>
      <c r="L1030" s="6"/>
      <c r="M1030" s="6">
        <v>1</v>
      </c>
      <c r="N1030" s="6">
        <v>1</v>
      </c>
      <c r="O1030" s="6"/>
      <c r="P1030" s="6">
        <v>0</v>
      </c>
      <c r="Q1030" s="6">
        <f t="shared" si="1125"/>
        <v>32520</v>
      </c>
      <c r="R1030" s="41">
        <f t="shared" si="1126"/>
        <v>32501</v>
      </c>
      <c r="S1030" s="41">
        <v>500</v>
      </c>
      <c r="T1030" s="41">
        <f t="shared" si="1192"/>
        <v>32502</v>
      </c>
      <c r="U1030" s="41">
        <v>500</v>
      </c>
      <c r="V1030" s="41">
        <f t="shared" si="1193"/>
        <v>32503</v>
      </c>
      <c r="W1030" s="41">
        <v>500</v>
      </c>
      <c r="X1030" s="41">
        <f t="shared" si="1130"/>
        <v>32504</v>
      </c>
      <c r="Y1030" s="41">
        <v>500</v>
      </c>
      <c r="Z1030" s="41">
        <f t="shared" si="1131"/>
        <v>32505</v>
      </c>
      <c r="AA1030" s="41">
        <v>500</v>
      </c>
      <c r="AB1030" s="41">
        <f t="shared" si="1132"/>
        <v>32506</v>
      </c>
      <c r="AC1030" s="41">
        <v>500</v>
      </c>
      <c r="AD1030" s="41">
        <f t="shared" si="1137"/>
        <v>32507</v>
      </c>
      <c r="AE1030" s="41">
        <v>1</v>
      </c>
      <c r="AF1030" s="6"/>
      <c r="AG1030" s="6"/>
      <c r="AH1030" s="6">
        <f t="shared" ref="AH1030" si="1199">AH730</f>
        <v>1</v>
      </c>
      <c r="AI1030" s="6" t="str">
        <f t="shared" si="1195"/>
        <v>fightbg1</v>
      </c>
      <c r="AJ1030" s="6" t="str">
        <f t="shared" si="1195"/>
        <v>smallback_1</v>
      </c>
      <c r="AK1030" s="18">
        <f>[1]导表_副本怪物!G4489</f>
        <v>32520</v>
      </c>
      <c r="AL1030" s="5" t="str">
        <f t="shared" si="1128"/>
        <v>map1_5</v>
      </c>
    </row>
    <row r="1031" spans="1:38" s="2" customFormat="1" x14ac:dyDescent="0.3">
      <c r="A1031" s="6">
        <v>2</v>
      </c>
      <c r="B1031" s="6" t="str">
        <f t="shared" si="1191"/>
        <v>3-326</v>
      </c>
      <c r="C1031" s="29" t="s">
        <v>400</v>
      </c>
      <c r="D1031" s="6" t="s">
        <v>1603</v>
      </c>
      <c r="E1031" s="6"/>
      <c r="F1031" s="6"/>
      <c r="G1031" s="6">
        <v>3</v>
      </c>
      <c r="H1031" s="6">
        <v>325</v>
      </c>
      <c r="I1031" s="6">
        <f t="shared" ca="1" si="1143"/>
        <v>1115387</v>
      </c>
      <c r="J1031" s="6">
        <f ca="1">(INT((VLOOKUP(C1031*100+10*(G1031-1),[1]导表_副本怪物!$B$4:$AK$100000,23,0)*20+(VLOOKUP(C1031*100+10*(G1031-1),[1]导表_副本怪物!$B$4:$AK$100000,31,0)+VLOOKUP(C1031*100+10*(G1031-1),[1]导表_副本怪物!$B$4:$AK$100000,32,0)+VLOOKUP(C1031*100+10*(G1031-1),[1]导表_副本怪物!$B$4:$AK$100000,33,0)+VLOOKUP(C1031*100+10*(G1031-1),[1]导表_副本怪物!$B$4:$AK$100000,34,0)+VLOOKUP(C1031*100+10*(G1031-1),[1]导表_副本怪物!$B$4:$AK$100000,35,0))*20)*1000)/1000)</f>
        <v>1312220</v>
      </c>
      <c r="K1031" s="12" t="s">
        <v>2082</v>
      </c>
      <c r="L1031" s="12" t="s">
        <v>2083</v>
      </c>
      <c r="M1031" s="6">
        <v>1</v>
      </c>
      <c r="N1031" s="12">
        <v>1</v>
      </c>
      <c r="O1031" s="12"/>
      <c r="P1031" s="6">
        <v>0</v>
      </c>
      <c r="Q1031" s="6">
        <f t="shared" si="1125"/>
        <v>32620</v>
      </c>
      <c r="R1031" s="41">
        <f t="shared" si="1126"/>
        <v>32601</v>
      </c>
      <c r="S1031" s="41">
        <v>500</v>
      </c>
      <c r="T1031" s="41">
        <f t="shared" si="1192"/>
        <v>32602</v>
      </c>
      <c r="U1031" s="41">
        <v>500</v>
      </c>
      <c r="V1031" s="41">
        <f t="shared" si="1193"/>
        <v>32603</v>
      </c>
      <c r="W1031" s="41">
        <v>500</v>
      </c>
      <c r="X1031" s="41">
        <f t="shared" si="1130"/>
        <v>32604</v>
      </c>
      <c r="Y1031" s="41">
        <v>500</v>
      </c>
      <c r="Z1031" s="41">
        <f t="shared" si="1131"/>
        <v>32605</v>
      </c>
      <c r="AA1031" s="41">
        <v>500</v>
      </c>
      <c r="AB1031" s="41">
        <f t="shared" si="1132"/>
        <v>32606</v>
      </c>
      <c r="AC1031" s="41">
        <v>500</v>
      </c>
      <c r="AD1031" s="41">
        <f t="shared" si="1137"/>
        <v>32607</v>
      </c>
      <c r="AE1031" s="41">
        <v>1</v>
      </c>
      <c r="AF1031" s="6"/>
      <c r="AG1031" s="6"/>
      <c r="AH1031" s="6">
        <f t="shared" ref="AH1031" si="1200">AH731</f>
        <v>1</v>
      </c>
      <c r="AI1031" s="6" t="str">
        <f t="shared" si="1195"/>
        <v>fightbg1</v>
      </c>
      <c r="AJ1031" s="6" t="str">
        <f t="shared" si="1195"/>
        <v>smallback_1</v>
      </c>
      <c r="AK1031" s="18">
        <f>[1]导表_副本怪物!G4490</f>
        <v>32620</v>
      </c>
      <c r="AL1031" s="5" t="str">
        <f t="shared" si="1128"/>
        <v>map1_1</v>
      </c>
    </row>
    <row r="1032" spans="1:38" s="2" customFormat="1" x14ac:dyDescent="0.3">
      <c r="A1032" s="6">
        <v>2</v>
      </c>
      <c r="B1032" s="6" t="str">
        <f t="shared" si="1191"/>
        <v>3-327</v>
      </c>
      <c r="C1032" s="29" t="s">
        <v>401</v>
      </c>
      <c r="D1032" s="6" t="s">
        <v>1604</v>
      </c>
      <c r="E1032" s="6"/>
      <c r="F1032" s="6"/>
      <c r="G1032" s="6">
        <v>3</v>
      </c>
      <c r="H1032" s="6">
        <v>326</v>
      </c>
      <c r="I1032" s="6">
        <f t="shared" ca="1" si="1143"/>
        <v>1140751</v>
      </c>
      <c r="J1032" s="6">
        <f ca="1">(INT((VLOOKUP(C1032*100+10*(G1032-1),[1]导表_副本怪物!$B$4:$AK$100000,23,0)*20+(VLOOKUP(C1032*100+10*(G1032-1),[1]导表_副本怪物!$B$4:$AK$100000,31,0)+VLOOKUP(C1032*100+10*(G1032-1),[1]导表_副本怪物!$B$4:$AK$100000,32,0)+VLOOKUP(C1032*100+10*(G1032-1),[1]导表_副本怪物!$B$4:$AK$100000,33,0)+VLOOKUP(C1032*100+10*(G1032-1),[1]导表_副本怪物!$B$4:$AK$100000,34,0)+VLOOKUP(C1032*100+10*(G1032-1),[1]导表_副本怪物!$B$4:$AK$100000,35,0))*20)*1000)/1000)</f>
        <v>1342060</v>
      </c>
      <c r="K1032" s="6"/>
      <c r="L1032" s="6"/>
      <c r="M1032" s="6">
        <v>1</v>
      </c>
      <c r="N1032" s="6">
        <v>1</v>
      </c>
      <c r="O1032" s="6"/>
      <c r="P1032" s="6">
        <v>0</v>
      </c>
      <c r="Q1032" s="6">
        <f t="shared" si="1125"/>
        <v>32720</v>
      </c>
      <c r="R1032" s="41">
        <f t="shared" si="1126"/>
        <v>32701</v>
      </c>
      <c r="S1032" s="41">
        <v>500</v>
      </c>
      <c r="T1032" s="41">
        <f t="shared" si="1192"/>
        <v>32702</v>
      </c>
      <c r="U1032" s="41">
        <v>500</v>
      </c>
      <c r="V1032" s="41">
        <f t="shared" si="1193"/>
        <v>32703</v>
      </c>
      <c r="W1032" s="41">
        <v>500</v>
      </c>
      <c r="X1032" s="41">
        <f t="shared" si="1130"/>
        <v>32704</v>
      </c>
      <c r="Y1032" s="41">
        <v>500</v>
      </c>
      <c r="Z1032" s="41">
        <f t="shared" si="1131"/>
        <v>32705</v>
      </c>
      <c r="AA1032" s="41">
        <v>500</v>
      </c>
      <c r="AB1032" s="41">
        <f t="shared" si="1132"/>
        <v>32706</v>
      </c>
      <c r="AC1032" s="41">
        <v>500</v>
      </c>
      <c r="AD1032" s="41">
        <f t="shared" si="1137"/>
        <v>32707</v>
      </c>
      <c r="AE1032" s="41">
        <v>1</v>
      </c>
      <c r="AF1032" s="6"/>
      <c r="AG1032" s="6"/>
      <c r="AH1032" s="6">
        <f t="shared" ref="AH1032" si="1201">AH732</f>
        <v>1</v>
      </c>
      <c r="AI1032" s="6" t="str">
        <f t="shared" si="1195"/>
        <v>fightbg1</v>
      </c>
      <c r="AJ1032" s="6" t="str">
        <f t="shared" si="1195"/>
        <v>smallback_1</v>
      </c>
      <c r="AK1032" s="18">
        <f>[1]导表_副本怪物!G4491</f>
        <v>32720</v>
      </c>
      <c r="AL1032" s="5" t="str">
        <f t="shared" si="1128"/>
        <v>map1_2</v>
      </c>
    </row>
    <row r="1033" spans="1:38" s="2" customFormat="1" x14ac:dyDescent="0.3">
      <c r="A1033" s="6">
        <v>2</v>
      </c>
      <c r="B1033" s="6" t="str">
        <f t="shared" si="1191"/>
        <v>3-328</v>
      </c>
      <c r="C1033" s="29" t="s">
        <v>402</v>
      </c>
      <c r="D1033" s="6" t="s">
        <v>1605</v>
      </c>
      <c r="E1033" s="6"/>
      <c r="F1033" s="6"/>
      <c r="G1033" s="6">
        <v>3</v>
      </c>
      <c r="H1033" s="6">
        <v>327</v>
      </c>
      <c r="I1033" s="6">
        <f t="shared" ca="1" si="1143"/>
        <v>1166081</v>
      </c>
      <c r="J1033" s="6">
        <f ca="1">(INT((VLOOKUP(C1033*100+10*(G1033-1),[1]导表_副本怪物!$B$4:$AK$100000,23,0)*20+(VLOOKUP(C1033*100+10*(G1033-1),[1]导表_副本怪物!$B$4:$AK$100000,31,0)+VLOOKUP(C1033*100+10*(G1033-1),[1]导表_副本怪物!$B$4:$AK$100000,32,0)+VLOOKUP(C1033*100+10*(G1033-1),[1]导表_副本怪物!$B$4:$AK$100000,33,0)+VLOOKUP(C1033*100+10*(G1033-1),[1]导表_副本怪物!$B$4:$AK$100000,34,0)+VLOOKUP(C1033*100+10*(G1033-1),[1]导表_副本怪物!$B$4:$AK$100000,35,0))*20)*1000)/1000)</f>
        <v>1371860</v>
      </c>
      <c r="K1033" s="6"/>
      <c r="L1033" s="6"/>
      <c r="M1033" s="6">
        <v>1</v>
      </c>
      <c r="N1033" s="6">
        <v>1</v>
      </c>
      <c r="O1033" s="6"/>
      <c r="P1033" s="6">
        <v>0</v>
      </c>
      <c r="Q1033" s="6">
        <f t="shared" si="1125"/>
        <v>32820</v>
      </c>
      <c r="R1033" s="41">
        <f t="shared" si="1126"/>
        <v>32801</v>
      </c>
      <c r="S1033" s="41">
        <v>500</v>
      </c>
      <c r="T1033" s="41">
        <f t="shared" si="1192"/>
        <v>32802</v>
      </c>
      <c r="U1033" s="41">
        <v>500</v>
      </c>
      <c r="V1033" s="41">
        <f t="shared" si="1193"/>
        <v>32803</v>
      </c>
      <c r="W1033" s="41">
        <v>500</v>
      </c>
      <c r="X1033" s="41">
        <f t="shared" si="1130"/>
        <v>32804</v>
      </c>
      <c r="Y1033" s="41">
        <v>500</v>
      </c>
      <c r="Z1033" s="41">
        <f t="shared" si="1131"/>
        <v>32805</v>
      </c>
      <c r="AA1033" s="41">
        <v>500</v>
      </c>
      <c r="AB1033" s="41">
        <f t="shared" si="1132"/>
        <v>32806</v>
      </c>
      <c r="AC1033" s="41">
        <v>500</v>
      </c>
      <c r="AD1033" s="41">
        <f t="shared" si="1137"/>
        <v>32807</v>
      </c>
      <c r="AE1033" s="41">
        <v>1</v>
      </c>
      <c r="AF1033" s="6"/>
      <c r="AG1033" s="6"/>
      <c r="AH1033" s="6">
        <f t="shared" ref="AH1033" si="1202">AH733</f>
        <v>1</v>
      </c>
      <c r="AI1033" s="6" t="str">
        <f t="shared" si="1195"/>
        <v>fightbg1</v>
      </c>
      <c r="AJ1033" s="6" t="str">
        <f t="shared" si="1195"/>
        <v>smallback_1</v>
      </c>
      <c r="AK1033" s="18">
        <f>[1]导表_副本怪物!G4492</f>
        <v>32820</v>
      </c>
      <c r="AL1033" s="5" t="str">
        <f t="shared" si="1128"/>
        <v>map1_3</v>
      </c>
    </row>
    <row r="1034" spans="1:38" s="2" customFormat="1" x14ac:dyDescent="0.3">
      <c r="A1034" s="6">
        <v>2</v>
      </c>
      <c r="B1034" s="6" t="str">
        <f t="shared" si="1191"/>
        <v>3-329</v>
      </c>
      <c r="C1034" s="29" t="s">
        <v>403</v>
      </c>
      <c r="D1034" s="6" t="s">
        <v>1606</v>
      </c>
      <c r="E1034" s="6"/>
      <c r="F1034" s="6"/>
      <c r="G1034" s="6">
        <v>3</v>
      </c>
      <c r="H1034" s="6">
        <v>328</v>
      </c>
      <c r="I1034" s="6">
        <f t="shared" ca="1" si="1143"/>
        <v>1191394</v>
      </c>
      <c r="J1034" s="6">
        <f ca="1">(INT((VLOOKUP(C1034*100+10*(G1034-1),[1]导表_副本怪物!$B$4:$AK$100000,23,0)*20+(VLOOKUP(C1034*100+10*(G1034-1),[1]导表_副本怪物!$B$4:$AK$100000,31,0)+VLOOKUP(C1034*100+10*(G1034-1),[1]导表_副本怪物!$B$4:$AK$100000,32,0)+VLOOKUP(C1034*100+10*(G1034-1),[1]导表_副本怪物!$B$4:$AK$100000,33,0)+VLOOKUP(C1034*100+10*(G1034-1),[1]导表_副本怪物!$B$4:$AK$100000,34,0)+VLOOKUP(C1034*100+10*(G1034-1),[1]导表_副本怪物!$B$4:$AK$100000,35,0))*20)*1000)/1000)</f>
        <v>1401640</v>
      </c>
      <c r="K1034" s="6"/>
      <c r="L1034" s="6"/>
      <c r="M1034" s="6">
        <v>1</v>
      </c>
      <c r="N1034" s="12">
        <v>1</v>
      </c>
      <c r="O1034" s="12"/>
      <c r="P1034" s="6">
        <v>0</v>
      </c>
      <c r="Q1034" s="6">
        <f t="shared" ref="Q1034:Q1097" si="1203">Q334+20</f>
        <v>32920</v>
      </c>
      <c r="R1034" s="41">
        <f t="shared" ref="R1034:R1097" si="1204">R334</f>
        <v>32901</v>
      </c>
      <c r="S1034" s="41">
        <v>500</v>
      </c>
      <c r="T1034" s="41">
        <f t="shared" si="1192"/>
        <v>32902</v>
      </c>
      <c r="U1034" s="41">
        <v>500</v>
      </c>
      <c r="V1034" s="41">
        <f t="shared" si="1193"/>
        <v>32903</v>
      </c>
      <c r="W1034" s="41">
        <v>500</v>
      </c>
      <c r="X1034" s="41">
        <f t="shared" si="1130"/>
        <v>32904</v>
      </c>
      <c r="Y1034" s="41">
        <v>500</v>
      </c>
      <c r="Z1034" s="41">
        <f t="shared" si="1131"/>
        <v>32905</v>
      </c>
      <c r="AA1034" s="41">
        <v>500</v>
      </c>
      <c r="AB1034" s="41">
        <f t="shared" si="1132"/>
        <v>32906</v>
      </c>
      <c r="AC1034" s="41">
        <v>500</v>
      </c>
      <c r="AD1034" s="41">
        <f t="shared" si="1137"/>
        <v>32907</v>
      </c>
      <c r="AE1034" s="41">
        <v>1</v>
      </c>
      <c r="AF1034" s="6"/>
      <c r="AG1034" s="6"/>
      <c r="AH1034" s="6">
        <f t="shared" ref="AH1034" si="1205">AH734</f>
        <v>1</v>
      </c>
      <c r="AI1034" s="6" t="str">
        <f t="shared" si="1195"/>
        <v>fightbg1</v>
      </c>
      <c r="AJ1034" s="6" t="str">
        <f t="shared" si="1195"/>
        <v>smallback_1</v>
      </c>
      <c r="AK1034" s="18">
        <f>[1]导表_副本怪物!G4493</f>
        <v>32920</v>
      </c>
      <c r="AL1034" s="5" t="str">
        <f t="shared" ref="AL1034:AL1097" si="1206">AL734</f>
        <v>map1_4</v>
      </c>
    </row>
    <row r="1035" spans="1:38" s="2" customFormat="1" x14ac:dyDescent="0.3">
      <c r="A1035" s="6">
        <v>2</v>
      </c>
      <c r="B1035" s="11" t="str">
        <f t="shared" si="1191"/>
        <v>3-330</v>
      </c>
      <c r="C1035" s="29" t="s">
        <v>404</v>
      </c>
      <c r="D1035" s="6" t="s">
        <v>1607</v>
      </c>
      <c r="E1035" s="6"/>
      <c r="F1035" s="6"/>
      <c r="G1035" s="11">
        <v>3</v>
      </c>
      <c r="H1035" s="6">
        <v>329</v>
      </c>
      <c r="I1035" s="6">
        <f t="shared" ca="1" si="1143"/>
        <v>1327904</v>
      </c>
      <c r="J1035" s="6">
        <f ca="1">(INT((VLOOKUP(C1035*100+10*(G1035-1),[1]导表_副本怪物!$B$4:$AK$100000,23,0)*20+(VLOOKUP(C1035*100+10*(G1035-1),[1]导表_副本怪物!$B$4:$AK$100000,31,0)+VLOOKUP(C1035*100+10*(G1035-1),[1]导表_副本怪物!$B$4:$AK$100000,32,0)+VLOOKUP(C1035*100+10*(G1035-1),[1]导表_副本怪物!$B$4:$AK$100000,33,0)+VLOOKUP(C1035*100+10*(G1035-1),[1]导表_副本怪物!$B$4:$AK$100000,34,0)+VLOOKUP(C1035*100+10*(G1035-1),[1]导表_副本怪物!$B$4:$AK$100000,35,0))*20)*1000)/1000)</f>
        <v>1562240</v>
      </c>
      <c r="K1035" s="6"/>
      <c r="L1035" s="6"/>
      <c r="M1035" s="6">
        <v>1</v>
      </c>
      <c r="N1035" s="6">
        <v>1</v>
      </c>
      <c r="O1035" s="6"/>
      <c r="P1035" s="6">
        <v>0</v>
      </c>
      <c r="Q1035" s="6">
        <f t="shared" si="1203"/>
        <v>33020</v>
      </c>
      <c r="R1035" s="41">
        <f t="shared" si="1204"/>
        <v>33001</v>
      </c>
      <c r="S1035" s="41">
        <v>500</v>
      </c>
      <c r="T1035" s="41">
        <f t="shared" si="1192"/>
        <v>33002</v>
      </c>
      <c r="U1035" s="41">
        <v>500</v>
      </c>
      <c r="V1035" s="41">
        <f t="shared" si="1193"/>
        <v>33003</v>
      </c>
      <c r="W1035" s="41">
        <v>500</v>
      </c>
      <c r="X1035" s="41">
        <f t="shared" si="1130"/>
        <v>33004</v>
      </c>
      <c r="Y1035" s="41">
        <v>500</v>
      </c>
      <c r="Z1035" s="41">
        <f t="shared" si="1131"/>
        <v>33005</v>
      </c>
      <c r="AA1035" s="41">
        <v>500</v>
      </c>
      <c r="AB1035" s="41">
        <f t="shared" si="1132"/>
        <v>33006</v>
      </c>
      <c r="AC1035" s="41">
        <v>500</v>
      </c>
      <c r="AD1035" s="41">
        <f t="shared" si="1137"/>
        <v>33007</v>
      </c>
      <c r="AE1035" s="41">
        <v>1</v>
      </c>
      <c r="AF1035" s="6"/>
      <c r="AG1035" s="6"/>
      <c r="AH1035" s="6">
        <f t="shared" ref="AH1035" si="1207">AH735</f>
        <v>1</v>
      </c>
      <c r="AI1035" s="6" t="str">
        <f t="shared" si="1195"/>
        <v>fightbg1</v>
      </c>
      <c r="AJ1035" s="6" t="str">
        <f t="shared" si="1195"/>
        <v>smallback_1</v>
      </c>
      <c r="AK1035" s="18">
        <f>[1]导表_副本怪物!G4494</f>
        <v>33020</v>
      </c>
      <c r="AL1035" s="5" t="str">
        <f t="shared" si="1206"/>
        <v>map1_5</v>
      </c>
    </row>
    <row r="1036" spans="1:38" s="2" customFormat="1" x14ac:dyDescent="0.3">
      <c r="A1036" s="6">
        <v>2</v>
      </c>
      <c r="B1036" s="6" t="str">
        <f t="shared" si="1191"/>
        <v>3-331</v>
      </c>
      <c r="C1036" s="29" t="s">
        <v>405</v>
      </c>
      <c r="D1036" s="6" t="s">
        <v>1608</v>
      </c>
      <c r="E1036" s="6"/>
      <c r="F1036" s="6"/>
      <c r="G1036" s="6">
        <v>3</v>
      </c>
      <c r="H1036" s="6">
        <v>330</v>
      </c>
      <c r="I1036" s="6">
        <f t="shared" ca="1" si="1143"/>
        <v>1216877</v>
      </c>
      <c r="J1036" s="6">
        <f ca="1">(INT((VLOOKUP(C1036*100+10*(G1036-1),[1]导表_副本怪物!$B$4:$AK$100000,23,0)*20+(VLOOKUP(C1036*100+10*(G1036-1),[1]导表_副本怪物!$B$4:$AK$100000,31,0)+VLOOKUP(C1036*100+10*(G1036-1),[1]导表_副本怪物!$B$4:$AK$100000,32,0)+VLOOKUP(C1036*100+10*(G1036-1),[1]导表_副本怪物!$B$4:$AK$100000,33,0)+VLOOKUP(C1036*100+10*(G1036-1),[1]导表_副本怪物!$B$4:$AK$100000,34,0)+VLOOKUP(C1036*100+10*(G1036-1),[1]导表_副本怪物!$B$4:$AK$100000,35,0))*20)*1000)/1000)</f>
        <v>1431620</v>
      </c>
      <c r="K1036" s="12" t="s">
        <v>2084</v>
      </c>
      <c r="L1036" s="12" t="s">
        <v>2083</v>
      </c>
      <c r="M1036" s="6">
        <v>1</v>
      </c>
      <c r="N1036" s="6">
        <v>1</v>
      </c>
      <c r="O1036" s="6"/>
      <c r="P1036" s="6">
        <v>0</v>
      </c>
      <c r="Q1036" s="6">
        <f t="shared" si="1203"/>
        <v>33120</v>
      </c>
      <c r="R1036" s="41">
        <f t="shared" si="1204"/>
        <v>33101</v>
      </c>
      <c r="S1036" s="41">
        <v>500</v>
      </c>
      <c r="T1036" s="41">
        <f t="shared" si="1192"/>
        <v>33102</v>
      </c>
      <c r="U1036" s="41">
        <v>500</v>
      </c>
      <c r="V1036" s="41">
        <f t="shared" si="1193"/>
        <v>33103</v>
      </c>
      <c r="W1036" s="41">
        <v>500</v>
      </c>
      <c r="X1036" s="41">
        <f t="shared" ref="X1036:X1099" si="1208">R1036+3</f>
        <v>33104</v>
      </c>
      <c r="Y1036" s="41">
        <v>500</v>
      </c>
      <c r="Z1036" s="41">
        <f t="shared" ref="Z1036:Z1099" si="1209">R1036+4</f>
        <v>33105</v>
      </c>
      <c r="AA1036" s="41">
        <v>500</v>
      </c>
      <c r="AB1036" s="41">
        <f t="shared" ref="AB1036:AB1099" si="1210">R1036+5</f>
        <v>33106</v>
      </c>
      <c r="AC1036" s="41">
        <v>500</v>
      </c>
      <c r="AD1036" s="41">
        <f t="shared" si="1137"/>
        <v>33107</v>
      </c>
      <c r="AE1036" s="41">
        <v>1</v>
      </c>
      <c r="AF1036" s="6"/>
      <c r="AG1036" s="6"/>
      <c r="AH1036" s="6">
        <f t="shared" ref="AH1036" si="1211">AH736</f>
        <v>1</v>
      </c>
      <c r="AI1036" s="6" t="str">
        <f t="shared" si="1195"/>
        <v>fightbg1</v>
      </c>
      <c r="AJ1036" s="6" t="str">
        <f t="shared" si="1195"/>
        <v>smallback_1</v>
      </c>
      <c r="AK1036" s="18">
        <f>[1]导表_副本怪物!G4495</f>
        <v>33120</v>
      </c>
      <c r="AL1036" s="5" t="str">
        <f t="shared" si="1206"/>
        <v>map1_1</v>
      </c>
    </row>
    <row r="1037" spans="1:38" s="2" customFormat="1" x14ac:dyDescent="0.3">
      <c r="A1037" s="6">
        <v>2</v>
      </c>
      <c r="B1037" s="6" t="str">
        <f t="shared" si="1191"/>
        <v>3-332</v>
      </c>
      <c r="C1037" s="29" t="s">
        <v>406</v>
      </c>
      <c r="D1037" s="6" t="s">
        <v>1609</v>
      </c>
      <c r="E1037" s="6"/>
      <c r="F1037" s="6"/>
      <c r="G1037" s="6">
        <v>3</v>
      </c>
      <c r="H1037" s="6">
        <v>331</v>
      </c>
      <c r="I1037" s="6">
        <f t="shared" ca="1" si="1143"/>
        <v>1244655</v>
      </c>
      <c r="J1037" s="6">
        <f ca="1">(INT((VLOOKUP(C1037*100+10*(G1037-1),[1]导表_副本怪物!$B$4:$AK$100000,23,0)*20+(VLOOKUP(C1037*100+10*(G1037-1),[1]导表_副本怪物!$B$4:$AK$100000,31,0)+VLOOKUP(C1037*100+10*(G1037-1),[1]导表_副本怪物!$B$4:$AK$100000,32,0)+VLOOKUP(C1037*100+10*(G1037-1),[1]导表_副本怪物!$B$4:$AK$100000,33,0)+VLOOKUP(C1037*100+10*(G1037-1),[1]导表_副本怪物!$B$4:$AK$100000,34,0)+VLOOKUP(C1037*100+10*(G1037-1),[1]导表_副本怪物!$B$4:$AK$100000,35,0))*20)*1000)/1000)</f>
        <v>1464300</v>
      </c>
      <c r="K1037" s="6"/>
      <c r="L1037" s="6"/>
      <c r="M1037" s="6">
        <v>1</v>
      </c>
      <c r="N1037" s="12">
        <v>1</v>
      </c>
      <c r="O1037" s="12"/>
      <c r="P1037" s="6">
        <v>0</v>
      </c>
      <c r="Q1037" s="6">
        <f t="shared" si="1203"/>
        <v>33220</v>
      </c>
      <c r="R1037" s="41">
        <f t="shared" si="1204"/>
        <v>33201</v>
      </c>
      <c r="S1037" s="41">
        <v>500</v>
      </c>
      <c r="T1037" s="41">
        <f t="shared" si="1192"/>
        <v>33202</v>
      </c>
      <c r="U1037" s="41">
        <v>500</v>
      </c>
      <c r="V1037" s="41">
        <f t="shared" si="1193"/>
        <v>33203</v>
      </c>
      <c r="W1037" s="41">
        <v>500</v>
      </c>
      <c r="X1037" s="41">
        <f t="shared" si="1208"/>
        <v>33204</v>
      </c>
      <c r="Y1037" s="41">
        <v>500</v>
      </c>
      <c r="Z1037" s="41">
        <f t="shared" si="1209"/>
        <v>33205</v>
      </c>
      <c r="AA1037" s="41">
        <v>500</v>
      </c>
      <c r="AB1037" s="41">
        <f t="shared" si="1210"/>
        <v>33206</v>
      </c>
      <c r="AC1037" s="41">
        <v>500</v>
      </c>
      <c r="AD1037" s="41">
        <f t="shared" si="1137"/>
        <v>33207</v>
      </c>
      <c r="AE1037" s="41">
        <v>1</v>
      </c>
      <c r="AF1037" s="6"/>
      <c r="AG1037" s="6"/>
      <c r="AH1037" s="6">
        <f t="shared" ref="AH1037" si="1212">AH737</f>
        <v>1</v>
      </c>
      <c r="AI1037" s="6" t="str">
        <f t="shared" si="1195"/>
        <v>fightbg1</v>
      </c>
      <c r="AJ1037" s="6" t="str">
        <f t="shared" si="1195"/>
        <v>smallback_1</v>
      </c>
      <c r="AK1037" s="18">
        <f>[1]导表_副本怪物!G4496</f>
        <v>33220</v>
      </c>
      <c r="AL1037" s="5" t="str">
        <f t="shared" si="1206"/>
        <v>map1_2</v>
      </c>
    </row>
    <row r="1038" spans="1:38" s="2" customFormat="1" x14ac:dyDescent="0.3">
      <c r="A1038" s="6">
        <v>2</v>
      </c>
      <c r="B1038" s="6" t="str">
        <f t="shared" si="1191"/>
        <v>3-333</v>
      </c>
      <c r="C1038" s="29" t="s">
        <v>407</v>
      </c>
      <c r="D1038" s="6" t="s">
        <v>1610</v>
      </c>
      <c r="E1038" s="6"/>
      <c r="F1038" s="6"/>
      <c r="G1038" s="6">
        <v>3</v>
      </c>
      <c r="H1038" s="6">
        <v>332</v>
      </c>
      <c r="I1038" s="6">
        <f t="shared" ca="1" si="1143"/>
        <v>1272416</v>
      </c>
      <c r="J1038" s="6">
        <f ca="1">(INT((VLOOKUP(C1038*100+10*(G1038-1),[1]导表_副本怪物!$B$4:$AK$100000,23,0)*20+(VLOOKUP(C1038*100+10*(G1038-1),[1]导表_副本怪物!$B$4:$AK$100000,31,0)+VLOOKUP(C1038*100+10*(G1038-1),[1]导表_副本怪物!$B$4:$AK$100000,32,0)+VLOOKUP(C1038*100+10*(G1038-1),[1]导表_副本怪物!$B$4:$AK$100000,33,0)+VLOOKUP(C1038*100+10*(G1038-1),[1]导表_副本怪物!$B$4:$AK$100000,34,0)+VLOOKUP(C1038*100+10*(G1038-1),[1]导表_副本怪物!$B$4:$AK$100000,35,0))*20)*1000)/1000)</f>
        <v>1496960</v>
      </c>
      <c r="K1038" s="6"/>
      <c r="L1038" s="6"/>
      <c r="M1038" s="6">
        <v>1</v>
      </c>
      <c r="N1038" s="6">
        <v>1</v>
      </c>
      <c r="O1038" s="6"/>
      <c r="P1038" s="6">
        <v>0</v>
      </c>
      <c r="Q1038" s="6">
        <f t="shared" si="1203"/>
        <v>33320</v>
      </c>
      <c r="R1038" s="41">
        <f t="shared" si="1204"/>
        <v>33301</v>
      </c>
      <c r="S1038" s="41">
        <v>500</v>
      </c>
      <c r="T1038" s="41">
        <f t="shared" si="1192"/>
        <v>33302</v>
      </c>
      <c r="U1038" s="41">
        <v>500</v>
      </c>
      <c r="V1038" s="41">
        <f t="shared" si="1193"/>
        <v>33303</v>
      </c>
      <c r="W1038" s="41">
        <v>500</v>
      </c>
      <c r="X1038" s="41">
        <f t="shared" si="1208"/>
        <v>33304</v>
      </c>
      <c r="Y1038" s="41">
        <v>500</v>
      </c>
      <c r="Z1038" s="41">
        <f t="shared" si="1209"/>
        <v>33305</v>
      </c>
      <c r="AA1038" s="41">
        <v>500</v>
      </c>
      <c r="AB1038" s="41">
        <f t="shared" si="1210"/>
        <v>33306</v>
      </c>
      <c r="AC1038" s="41">
        <v>500</v>
      </c>
      <c r="AD1038" s="41">
        <f t="shared" si="1137"/>
        <v>33307</v>
      </c>
      <c r="AE1038" s="41">
        <v>1</v>
      </c>
      <c r="AF1038" s="6"/>
      <c r="AG1038" s="6"/>
      <c r="AH1038" s="6">
        <f t="shared" ref="AH1038" si="1213">AH738</f>
        <v>1</v>
      </c>
      <c r="AI1038" s="6" t="str">
        <f t="shared" si="1195"/>
        <v>fightbg1</v>
      </c>
      <c r="AJ1038" s="6" t="str">
        <f t="shared" si="1195"/>
        <v>smallback_1</v>
      </c>
      <c r="AK1038" s="18">
        <f>[1]导表_副本怪物!G4497</f>
        <v>33320</v>
      </c>
      <c r="AL1038" s="5" t="str">
        <f t="shared" si="1206"/>
        <v>map1_3</v>
      </c>
    </row>
    <row r="1039" spans="1:38" s="2" customFormat="1" x14ac:dyDescent="0.3">
      <c r="A1039" s="6">
        <v>2</v>
      </c>
      <c r="B1039" s="6" t="str">
        <f t="shared" si="1191"/>
        <v>3-334</v>
      </c>
      <c r="C1039" s="29" t="s">
        <v>408</v>
      </c>
      <c r="D1039" s="6" t="s">
        <v>1611</v>
      </c>
      <c r="E1039" s="6"/>
      <c r="F1039" s="6"/>
      <c r="G1039" s="6">
        <v>3</v>
      </c>
      <c r="H1039" s="6">
        <v>333</v>
      </c>
      <c r="I1039" s="6">
        <f t="shared" ca="1" si="1143"/>
        <v>1300177</v>
      </c>
      <c r="J1039" s="6">
        <f ca="1">(INT((VLOOKUP(C1039*100+10*(G1039-1),[1]导表_副本怪物!$B$4:$AK$100000,23,0)*20+(VLOOKUP(C1039*100+10*(G1039-1),[1]导表_副本怪物!$B$4:$AK$100000,31,0)+VLOOKUP(C1039*100+10*(G1039-1),[1]导表_副本怪物!$B$4:$AK$100000,32,0)+VLOOKUP(C1039*100+10*(G1039-1),[1]导表_副本怪物!$B$4:$AK$100000,33,0)+VLOOKUP(C1039*100+10*(G1039-1),[1]导表_副本怪物!$B$4:$AK$100000,34,0)+VLOOKUP(C1039*100+10*(G1039-1),[1]导表_副本怪物!$B$4:$AK$100000,35,0))*20)*1000)/1000)</f>
        <v>1529620</v>
      </c>
      <c r="K1039" s="6"/>
      <c r="L1039" s="6"/>
      <c r="M1039" s="6">
        <v>1</v>
      </c>
      <c r="N1039" s="6">
        <v>1</v>
      </c>
      <c r="O1039" s="6"/>
      <c r="P1039" s="6">
        <v>0</v>
      </c>
      <c r="Q1039" s="6">
        <f t="shared" si="1203"/>
        <v>33420</v>
      </c>
      <c r="R1039" s="41">
        <f t="shared" si="1204"/>
        <v>33401</v>
      </c>
      <c r="S1039" s="41">
        <v>500</v>
      </c>
      <c r="T1039" s="41">
        <f t="shared" si="1192"/>
        <v>33402</v>
      </c>
      <c r="U1039" s="41">
        <v>500</v>
      </c>
      <c r="V1039" s="41">
        <f t="shared" si="1193"/>
        <v>33403</v>
      </c>
      <c r="W1039" s="41">
        <v>500</v>
      </c>
      <c r="X1039" s="41">
        <f t="shared" si="1208"/>
        <v>33404</v>
      </c>
      <c r="Y1039" s="41">
        <v>500</v>
      </c>
      <c r="Z1039" s="41">
        <f t="shared" si="1209"/>
        <v>33405</v>
      </c>
      <c r="AA1039" s="41">
        <v>500</v>
      </c>
      <c r="AB1039" s="41">
        <f t="shared" si="1210"/>
        <v>33406</v>
      </c>
      <c r="AC1039" s="41">
        <v>500</v>
      </c>
      <c r="AD1039" s="41">
        <f t="shared" si="1137"/>
        <v>33407</v>
      </c>
      <c r="AE1039" s="41">
        <v>1</v>
      </c>
      <c r="AF1039" s="6"/>
      <c r="AG1039" s="6"/>
      <c r="AH1039" s="6">
        <f t="shared" ref="AH1039" si="1214">AH739</f>
        <v>1</v>
      </c>
      <c r="AI1039" s="6" t="str">
        <f t="shared" si="1195"/>
        <v>fightbg1</v>
      </c>
      <c r="AJ1039" s="6" t="str">
        <f t="shared" si="1195"/>
        <v>smallback_1</v>
      </c>
      <c r="AK1039" s="18">
        <f>[1]导表_副本怪物!G4498</f>
        <v>33420</v>
      </c>
      <c r="AL1039" s="5" t="str">
        <f t="shared" si="1206"/>
        <v>map1_4</v>
      </c>
    </row>
    <row r="1040" spans="1:38" s="2" customFormat="1" x14ac:dyDescent="0.3">
      <c r="A1040" s="6">
        <v>2</v>
      </c>
      <c r="B1040" s="11" t="str">
        <f t="shared" si="1191"/>
        <v>3-335</v>
      </c>
      <c r="C1040" s="29" t="s">
        <v>409</v>
      </c>
      <c r="D1040" s="6" t="s">
        <v>1612</v>
      </c>
      <c r="E1040" s="6"/>
      <c r="F1040" s="6"/>
      <c r="G1040" s="11">
        <v>3</v>
      </c>
      <c r="H1040" s="6">
        <v>334</v>
      </c>
      <c r="I1040" s="6">
        <f t="shared" ca="1" si="1143"/>
        <v>1447805</v>
      </c>
      <c r="J1040" s="6">
        <f ca="1">(INT((VLOOKUP(C1040*100+10*(G1040-1),[1]导表_副本怪物!$B$4:$AK$100000,23,0)*20+(VLOOKUP(C1040*100+10*(G1040-1),[1]导表_副本怪物!$B$4:$AK$100000,31,0)+VLOOKUP(C1040*100+10*(G1040-1),[1]导表_副本怪物!$B$4:$AK$100000,32,0)+VLOOKUP(C1040*100+10*(G1040-1),[1]导表_副本怪物!$B$4:$AK$100000,33,0)+VLOOKUP(C1040*100+10*(G1040-1),[1]导表_副本怪物!$B$4:$AK$100000,34,0)+VLOOKUP(C1040*100+10*(G1040-1),[1]导表_副本怪物!$B$4:$AK$100000,35,0))*20)*1000)/1000)</f>
        <v>1703300</v>
      </c>
      <c r="K1040" s="6"/>
      <c r="L1040" s="6"/>
      <c r="M1040" s="6">
        <v>1</v>
      </c>
      <c r="N1040" s="12">
        <v>1</v>
      </c>
      <c r="O1040" s="12"/>
      <c r="P1040" s="6">
        <v>0</v>
      </c>
      <c r="Q1040" s="6">
        <f t="shared" si="1203"/>
        <v>33520</v>
      </c>
      <c r="R1040" s="41">
        <f t="shared" si="1204"/>
        <v>33501</v>
      </c>
      <c r="S1040" s="41">
        <v>500</v>
      </c>
      <c r="T1040" s="41">
        <f t="shared" si="1192"/>
        <v>33502</v>
      </c>
      <c r="U1040" s="41">
        <v>500</v>
      </c>
      <c r="V1040" s="41">
        <f t="shared" si="1193"/>
        <v>33503</v>
      </c>
      <c r="W1040" s="41">
        <v>500</v>
      </c>
      <c r="X1040" s="41">
        <f t="shared" si="1208"/>
        <v>33504</v>
      </c>
      <c r="Y1040" s="41">
        <v>500</v>
      </c>
      <c r="Z1040" s="41">
        <f t="shared" si="1209"/>
        <v>33505</v>
      </c>
      <c r="AA1040" s="41">
        <v>500</v>
      </c>
      <c r="AB1040" s="41">
        <f t="shared" si="1210"/>
        <v>33506</v>
      </c>
      <c r="AC1040" s="41">
        <v>500</v>
      </c>
      <c r="AD1040" s="41">
        <f t="shared" ref="AD1040:AD1103" si="1215">R1040+6</f>
        <v>33507</v>
      </c>
      <c r="AE1040" s="41">
        <v>1</v>
      </c>
      <c r="AF1040" s="6"/>
      <c r="AG1040" s="6"/>
      <c r="AH1040" s="6">
        <f t="shared" ref="AH1040" si="1216">AH740</f>
        <v>1</v>
      </c>
      <c r="AI1040" s="6" t="str">
        <f t="shared" si="1195"/>
        <v>fightbg1</v>
      </c>
      <c r="AJ1040" s="6" t="str">
        <f t="shared" si="1195"/>
        <v>smallback_1</v>
      </c>
      <c r="AK1040" s="18">
        <f>[1]导表_副本怪物!G4499</f>
        <v>33520</v>
      </c>
      <c r="AL1040" s="5" t="str">
        <f t="shared" si="1206"/>
        <v>map1_5</v>
      </c>
    </row>
    <row r="1041" spans="1:38" s="2" customFormat="1" x14ac:dyDescent="0.3">
      <c r="A1041" s="6">
        <v>2</v>
      </c>
      <c r="B1041" s="6" t="str">
        <f t="shared" si="1191"/>
        <v>3-336</v>
      </c>
      <c r="C1041" s="29" t="s">
        <v>410</v>
      </c>
      <c r="D1041" s="6" t="s">
        <v>1613</v>
      </c>
      <c r="E1041" s="6"/>
      <c r="F1041" s="6"/>
      <c r="G1041" s="6">
        <v>3</v>
      </c>
      <c r="H1041" s="6">
        <v>335</v>
      </c>
      <c r="I1041" s="6">
        <f t="shared" ca="1" si="1143"/>
        <v>1326442</v>
      </c>
      <c r="J1041" s="6">
        <f ca="1">(INT((VLOOKUP(C1041*100+10*(G1041-1),[1]导表_副本怪物!$B$4:$AK$100000,23,0)*20+(VLOOKUP(C1041*100+10*(G1041-1),[1]导表_副本怪物!$B$4:$AK$100000,31,0)+VLOOKUP(C1041*100+10*(G1041-1),[1]导表_副本怪物!$B$4:$AK$100000,32,0)+VLOOKUP(C1041*100+10*(G1041-1),[1]导表_副本怪物!$B$4:$AK$100000,33,0)+VLOOKUP(C1041*100+10*(G1041-1),[1]导表_副本怪物!$B$4:$AK$100000,34,0)+VLOOKUP(C1041*100+10*(G1041-1),[1]导表_副本怪物!$B$4:$AK$100000,35,0))*20)*1000)/1000)</f>
        <v>1560520</v>
      </c>
      <c r="K1041" s="12" t="s">
        <v>2085</v>
      </c>
      <c r="L1041" s="12" t="s">
        <v>2083</v>
      </c>
      <c r="M1041" s="6">
        <v>1</v>
      </c>
      <c r="N1041" s="6">
        <v>1</v>
      </c>
      <c r="O1041" s="6"/>
      <c r="P1041" s="6">
        <v>0</v>
      </c>
      <c r="Q1041" s="6">
        <f t="shared" si="1203"/>
        <v>33620</v>
      </c>
      <c r="R1041" s="41">
        <f t="shared" si="1204"/>
        <v>33601</v>
      </c>
      <c r="S1041" s="41">
        <v>500</v>
      </c>
      <c r="T1041" s="41">
        <f t="shared" si="1192"/>
        <v>33602</v>
      </c>
      <c r="U1041" s="41">
        <v>500</v>
      </c>
      <c r="V1041" s="41">
        <f t="shared" si="1193"/>
        <v>33603</v>
      </c>
      <c r="W1041" s="41">
        <v>500</v>
      </c>
      <c r="X1041" s="41">
        <f t="shared" si="1208"/>
        <v>33604</v>
      </c>
      <c r="Y1041" s="41">
        <v>500</v>
      </c>
      <c r="Z1041" s="41">
        <f t="shared" si="1209"/>
        <v>33605</v>
      </c>
      <c r="AA1041" s="41">
        <v>500</v>
      </c>
      <c r="AB1041" s="41">
        <f t="shared" si="1210"/>
        <v>33606</v>
      </c>
      <c r="AC1041" s="41">
        <v>500</v>
      </c>
      <c r="AD1041" s="41">
        <f t="shared" si="1215"/>
        <v>33607</v>
      </c>
      <c r="AE1041" s="41">
        <v>1</v>
      </c>
      <c r="AF1041" s="6"/>
      <c r="AG1041" s="6"/>
      <c r="AH1041" s="6">
        <f t="shared" ref="AH1041" si="1217">AH741</f>
        <v>1</v>
      </c>
      <c r="AI1041" s="6" t="str">
        <f t="shared" si="1195"/>
        <v>fightbg1</v>
      </c>
      <c r="AJ1041" s="6" t="str">
        <f t="shared" si="1195"/>
        <v>smallback_1</v>
      </c>
      <c r="AK1041" s="18">
        <f>[1]导表_副本怪物!G4500</f>
        <v>33620</v>
      </c>
      <c r="AL1041" s="5" t="str">
        <f t="shared" si="1206"/>
        <v>map1_1</v>
      </c>
    </row>
    <row r="1042" spans="1:38" s="2" customFormat="1" x14ac:dyDescent="0.3">
      <c r="A1042" s="6">
        <v>2</v>
      </c>
      <c r="B1042" s="6" t="str">
        <f t="shared" si="1191"/>
        <v>3-337</v>
      </c>
      <c r="C1042" s="29" t="s">
        <v>411</v>
      </c>
      <c r="D1042" s="6" t="s">
        <v>1614</v>
      </c>
      <c r="E1042" s="6"/>
      <c r="F1042" s="6"/>
      <c r="G1042" s="6">
        <v>3</v>
      </c>
      <c r="H1042" s="6">
        <v>336</v>
      </c>
      <c r="I1042" s="6">
        <f t="shared" ca="1" si="1143"/>
        <v>1356770</v>
      </c>
      <c r="J1042" s="6">
        <f ca="1">(INT((VLOOKUP(C1042*100+10*(G1042-1),[1]导表_副本怪物!$B$4:$AK$100000,23,0)*20+(VLOOKUP(C1042*100+10*(G1042-1),[1]导表_副本怪物!$B$4:$AK$100000,31,0)+VLOOKUP(C1042*100+10*(G1042-1),[1]导表_副本怪物!$B$4:$AK$100000,32,0)+VLOOKUP(C1042*100+10*(G1042-1),[1]导表_副本怪物!$B$4:$AK$100000,33,0)+VLOOKUP(C1042*100+10*(G1042-1),[1]导表_副本怪物!$B$4:$AK$100000,34,0)+VLOOKUP(C1042*100+10*(G1042-1),[1]导表_副本怪物!$B$4:$AK$100000,35,0))*20)*1000)/1000)</f>
        <v>1596200</v>
      </c>
      <c r="K1042" s="6"/>
      <c r="L1042" s="6"/>
      <c r="M1042" s="6">
        <v>1</v>
      </c>
      <c r="N1042" s="6">
        <v>1</v>
      </c>
      <c r="O1042" s="6"/>
      <c r="P1042" s="6">
        <v>0</v>
      </c>
      <c r="Q1042" s="6">
        <f t="shared" si="1203"/>
        <v>33720</v>
      </c>
      <c r="R1042" s="41">
        <f t="shared" si="1204"/>
        <v>33701</v>
      </c>
      <c r="S1042" s="41">
        <v>500</v>
      </c>
      <c r="T1042" s="41">
        <f t="shared" si="1192"/>
        <v>33702</v>
      </c>
      <c r="U1042" s="41">
        <v>500</v>
      </c>
      <c r="V1042" s="41">
        <f t="shared" si="1193"/>
        <v>33703</v>
      </c>
      <c r="W1042" s="41">
        <v>500</v>
      </c>
      <c r="X1042" s="41">
        <f t="shared" si="1208"/>
        <v>33704</v>
      </c>
      <c r="Y1042" s="41">
        <v>500</v>
      </c>
      <c r="Z1042" s="41">
        <f t="shared" si="1209"/>
        <v>33705</v>
      </c>
      <c r="AA1042" s="41">
        <v>500</v>
      </c>
      <c r="AB1042" s="41">
        <f t="shared" si="1210"/>
        <v>33706</v>
      </c>
      <c r="AC1042" s="41">
        <v>500</v>
      </c>
      <c r="AD1042" s="41">
        <f t="shared" si="1215"/>
        <v>33707</v>
      </c>
      <c r="AE1042" s="41">
        <v>1</v>
      </c>
      <c r="AF1042" s="6"/>
      <c r="AG1042" s="6"/>
      <c r="AH1042" s="6">
        <f t="shared" ref="AH1042" si="1218">AH742</f>
        <v>1</v>
      </c>
      <c r="AI1042" s="6" t="str">
        <f t="shared" si="1195"/>
        <v>fightbg1</v>
      </c>
      <c r="AJ1042" s="6" t="str">
        <f t="shared" si="1195"/>
        <v>smallback_1</v>
      </c>
      <c r="AK1042" s="18">
        <f>[1]导表_副本怪物!G4501</f>
        <v>33720</v>
      </c>
      <c r="AL1042" s="5" t="str">
        <f t="shared" si="1206"/>
        <v>map1_2</v>
      </c>
    </row>
    <row r="1043" spans="1:38" s="2" customFormat="1" x14ac:dyDescent="0.3">
      <c r="A1043" s="6">
        <v>2</v>
      </c>
      <c r="B1043" s="6" t="str">
        <f t="shared" si="1191"/>
        <v>3-338</v>
      </c>
      <c r="C1043" s="29" t="s">
        <v>412</v>
      </c>
      <c r="D1043" s="6" t="s">
        <v>1615</v>
      </c>
      <c r="E1043" s="6"/>
      <c r="F1043" s="6"/>
      <c r="G1043" s="6">
        <v>3</v>
      </c>
      <c r="H1043" s="6">
        <v>337</v>
      </c>
      <c r="I1043" s="6">
        <f t="shared" ca="1" si="1143"/>
        <v>1387115</v>
      </c>
      <c r="J1043" s="6">
        <f ca="1">(INT((VLOOKUP(C1043*100+10*(G1043-1),[1]导表_副本怪物!$B$4:$AK$100000,23,0)*20+(VLOOKUP(C1043*100+10*(G1043-1),[1]导表_副本怪物!$B$4:$AK$100000,31,0)+VLOOKUP(C1043*100+10*(G1043-1),[1]导表_副本怪物!$B$4:$AK$100000,32,0)+VLOOKUP(C1043*100+10*(G1043-1),[1]导表_副本怪物!$B$4:$AK$100000,33,0)+VLOOKUP(C1043*100+10*(G1043-1),[1]导表_副本怪物!$B$4:$AK$100000,34,0)+VLOOKUP(C1043*100+10*(G1043-1),[1]导表_副本怪物!$B$4:$AK$100000,35,0))*20)*1000)/1000)</f>
        <v>1631900</v>
      </c>
      <c r="K1043" s="6"/>
      <c r="L1043" s="6"/>
      <c r="M1043" s="6">
        <v>1</v>
      </c>
      <c r="N1043" s="12">
        <v>1</v>
      </c>
      <c r="O1043" s="12"/>
      <c r="P1043" s="6">
        <v>0</v>
      </c>
      <c r="Q1043" s="6">
        <f t="shared" si="1203"/>
        <v>33820</v>
      </c>
      <c r="R1043" s="41">
        <f t="shared" si="1204"/>
        <v>33801</v>
      </c>
      <c r="S1043" s="41">
        <v>500</v>
      </c>
      <c r="T1043" s="41">
        <f t="shared" si="1192"/>
        <v>33802</v>
      </c>
      <c r="U1043" s="41">
        <v>500</v>
      </c>
      <c r="V1043" s="41">
        <f t="shared" si="1193"/>
        <v>33803</v>
      </c>
      <c r="W1043" s="41">
        <v>500</v>
      </c>
      <c r="X1043" s="41">
        <f t="shared" si="1208"/>
        <v>33804</v>
      </c>
      <c r="Y1043" s="41">
        <v>500</v>
      </c>
      <c r="Z1043" s="41">
        <f t="shared" si="1209"/>
        <v>33805</v>
      </c>
      <c r="AA1043" s="41">
        <v>500</v>
      </c>
      <c r="AB1043" s="41">
        <f t="shared" si="1210"/>
        <v>33806</v>
      </c>
      <c r="AC1043" s="41">
        <v>500</v>
      </c>
      <c r="AD1043" s="41">
        <f t="shared" si="1215"/>
        <v>33807</v>
      </c>
      <c r="AE1043" s="41">
        <v>1</v>
      </c>
      <c r="AF1043" s="6"/>
      <c r="AG1043" s="6"/>
      <c r="AH1043" s="6">
        <f t="shared" ref="AH1043" si="1219">AH743</f>
        <v>1</v>
      </c>
      <c r="AI1043" s="6" t="str">
        <f t="shared" si="1195"/>
        <v>fightbg1</v>
      </c>
      <c r="AJ1043" s="6" t="str">
        <f t="shared" si="1195"/>
        <v>smallback_1</v>
      </c>
      <c r="AK1043" s="18">
        <f>[1]导表_副本怪物!G4502</f>
        <v>33820</v>
      </c>
      <c r="AL1043" s="5" t="str">
        <f t="shared" si="1206"/>
        <v>map1_3</v>
      </c>
    </row>
    <row r="1044" spans="1:38" s="2" customFormat="1" x14ac:dyDescent="0.3">
      <c r="A1044" s="6">
        <v>2</v>
      </c>
      <c r="B1044" s="6" t="str">
        <f t="shared" si="1191"/>
        <v>3-339</v>
      </c>
      <c r="C1044" s="29" t="s">
        <v>413</v>
      </c>
      <c r="D1044" s="6" t="s">
        <v>1616</v>
      </c>
      <c r="E1044" s="6"/>
      <c r="F1044" s="6"/>
      <c r="G1044" s="6">
        <v>3</v>
      </c>
      <c r="H1044" s="6">
        <v>338</v>
      </c>
      <c r="I1044" s="6">
        <f t="shared" ca="1" si="1143"/>
        <v>1417494</v>
      </c>
      <c r="J1044" s="6">
        <f ca="1">(INT((VLOOKUP(C1044*100+10*(G1044-1),[1]导表_副本怪物!$B$4:$AK$100000,23,0)*20+(VLOOKUP(C1044*100+10*(G1044-1),[1]导表_副本怪物!$B$4:$AK$100000,31,0)+VLOOKUP(C1044*100+10*(G1044-1),[1]导表_副本怪物!$B$4:$AK$100000,32,0)+VLOOKUP(C1044*100+10*(G1044-1),[1]导表_副本怪物!$B$4:$AK$100000,33,0)+VLOOKUP(C1044*100+10*(G1044-1),[1]导表_副本怪物!$B$4:$AK$100000,34,0)+VLOOKUP(C1044*100+10*(G1044-1),[1]导表_副本怪物!$B$4:$AK$100000,35,0))*20)*1000)/1000)</f>
        <v>1667640</v>
      </c>
      <c r="K1044" s="6"/>
      <c r="L1044" s="6"/>
      <c r="M1044" s="6">
        <v>1</v>
      </c>
      <c r="N1044" s="6">
        <v>1</v>
      </c>
      <c r="O1044" s="6"/>
      <c r="P1044" s="6">
        <v>0</v>
      </c>
      <c r="Q1044" s="6">
        <f t="shared" si="1203"/>
        <v>33920</v>
      </c>
      <c r="R1044" s="41">
        <f t="shared" si="1204"/>
        <v>33901</v>
      </c>
      <c r="S1044" s="41">
        <v>500</v>
      </c>
      <c r="T1044" s="41">
        <f t="shared" si="1192"/>
        <v>33902</v>
      </c>
      <c r="U1044" s="41">
        <v>500</v>
      </c>
      <c r="V1044" s="41">
        <f t="shared" si="1193"/>
        <v>33903</v>
      </c>
      <c r="W1044" s="41">
        <v>500</v>
      </c>
      <c r="X1044" s="41">
        <f t="shared" si="1208"/>
        <v>33904</v>
      </c>
      <c r="Y1044" s="41">
        <v>500</v>
      </c>
      <c r="Z1044" s="41">
        <f t="shared" si="1209"/>
        <v>33905</v>
      </c>
      <c r="AA1044" s="41">
        <v>500</v>
      </c>
      <c r="AB1044" s="41">
        <f t="shared" si="1210"/>
        <v>33906</v>
      </c>
      <c r="AC1044" s="41">
        <v>500</v>
      </c>
      <c r="AD1044" s="41">
        <f t="shared" si="1215"/>
        <v>33907</v>
      </c>
      <c r="AE1044" s="41">
        <v>1</v>
      </c>
      <c r="AF1044" s="6"/>
      <c r="AG1044" s="6"/>
      <c r="AH1044" s="6">
        <f t="shared" ref="AH1044" si="1220">AH744</f>
        <v>1</v>
      </c>
      <c r="AI1044" s="6" t="str">
        <f t="shared" si="1195"/>
        <v>fightbg1</v>
      </c>
      <c r="AJ1044" s="6" t="str">
        <f t="shared" si="1195"/>
        <v>smallback_1</v>
      </c>
      <c r="AK1044" s="18">
        <f>[1]导表_副本怪物!G4503</f>
        <v>33920</v>
      </c>
      <c r="AL1044" s="5" t="str">
        <f t="shared" si="1206"/>
        <v>map1_4</v>
      </c>
    </row>
    <row r="1045" spans="1:38" s="2" customFormat="1" x14ac:dyDescent="0.3">
      <c r="A1045" s="6">
        <v>2</v>
      </c>
      <c r="B1045" s="11" t="str">
        <f t="shared" si="1191"/>
        <v>3-340</v>
      </c>
      <c r="C1045" s="29" t="s">
        <v>414</v>
      </c>
      <c r="D1045" s="6" t="s">
        <v>1617</v>
      </c>
      <c r="E1045" s="6"/>
      <c r="F1045" s="6"/>
      <c r="G1045" s="11">
        <v>3</v>
      </c>
      <c r="H1045" s="6">
        <v>339</v>
      </c>
      <c r="I1045" s="6">
        <f t="shared" ref="I1045:I1108" ca="1" si="1221">INT(J1045*$I$4)</f>
        <v>1576971</v>
      </c>
      <c r="J1045" s="6">
        <f ca="1">(INT((VLOOKUP(C1045*100+10*(G1045-1),[1]导表_副本怪物!$B$4:$AK$100000,23,0)*20+(VLOOKUP(C1045*100+10*(G1045-1),[1]导表_副本怪物!$B$4:$AK$100000,31,0)+VLOOKUP(C1045*100+10*(G1045-1),[1]导表_副本怪物!$B$4:$AK$100000,32,0)+VLOOKUP(C1045*100+10*(G1045-1),[1]导表_副本怪物!$B$4:$AK$100000,33,0)+VLOOKUP(C1045*100+10*(G1045-1),[1]导表_副本怪物!$B$4:$AK$100000,34,0)+VLOOKUP(C1045*100+10*(G1045-1),[1]导表_副本怪物!$B$4:$AK$100000,35,0))*20)*1000)/1000)</f>
        <v>1855260</v>
      </c>
      <c r="K1045" s="6"/>
      <c r="L1045" s="6"/>
      <c r="M1045" s="6">
        <v>1</v>
      </c>
      <c r="N1045" s="6">
        <v>1</v>
      </c>
      <c r="O1045" s="6"/>
      <c r="P1045" s="6">
        <v>0</v>
      </c>
      <c r="Q1045" s="6">
        <f t="shared" si="1203"/>
        <v>34020</v>
      </c>
      <c r="R1045" s="41">
        <f t="shared" si="1204"/>
        <v>34001</v>
      </c>
      <c r="S1045" s="41">
        <v>500</v>
      </c>
      <c r="T1045" s="41">
        <f t="shared" si="1192"/>
        <v>34002</v>
      </c>
      <c r="U1045" s="41">
        <v>500</v>
      </c>
      <c r="V1045" s="41">
        <f t="shared" si="1193"/>
        <v>34003</v>
      </c>
      <c r="W1045" s="41">
        <v>500</v>
      </c>
      <c r="X1045" s="41">
        <f t="shared" si="1208"/>
        <v>34004</v>
      </c>
      <c r="Y1045" s="41">
        <v>500</v>
      </c>
      <c r="Z1045" s="41">
        <f t="shared" si="1209"/>
        <v>34005</v>
      </c>
      <c r="AA1045" s="41">
        <v>500</v>
      </c>
      <c r="AB1045" s="41">
        <f t="shared" si="1210"/>
        <v>34006</v>
      </c>
      <c r="AC1045" s="41">
        <v>500</v>
      </c>
      <c r="AD1045" s="41">
        <f t="shared" si="1215"/>
        <v>34007</v>
      </c>
      <c r="AE1045" s="41">
        <v>1</v>
      </c>
      <c r="AF1045" s="6"/>
      <c r="AG1045" s="6"/>
      <c r="AH1045" s="6">
        <f t="shared" ref="AH1045" si="1222">AH745</f>
        <v>1</v>
      </c>
      <c r="AI1045" s="6" t="str">
        <f t="shared" si="1195"/>
        <v>fightbg1</v>
      </c>
      <c r="AJ1045" s="6" t="str">
        <f t="shared" si="1195"/>
        <v>smallback_1</v>
      </c>
      <c r="AK1045" s="18">
        <f>[1]导表_副本怪物!G4504</f>
        <v>34020</v>
      </c>
      <c r="AL1045" s="5" t="str">
        <f t="shared" si="1206"/>
        <v>map1_5</v>
      </c>
    </row>
    <row r="1046" spans="1:38" s="2" customFormat="1" x14ac:dyDescent="0.3">
      <c r="A1046" s="6">
        <v>2</v>
      </c>
      <c r="B1046" s="6" t="str">
        <f t="shared" si="1191"/>
        <v>3-341</v>
      </c>
      <c r="C1046" s="29" t="s">
        <v>415</v>
      </c>
      <c r="D1046" s="6" t="s">
        <v>1618</v>
      </c>
      <c r="E1046" s="6"/>
      <c r="F1046" s="6"/>
      <c r="G1046" s="6">
        <v>3</v>
      </c>
      <c r="H1046" s="6">
        <v>340</v>
      </c>
      <c r="I1046" s="6">
        <f t="shared" ca="1" si="1221"/>
        <v>1444388</v>
      </c>
      <c r="J1046" s="6">
        <f ca="1">(INT((VLOOKUP(C1046*100+10*(G1046-1),[1]导表_副本怪物!$B$4:$AK$100000,23,0)*20+(VLOOKUP(C1046*100+10*(G1046-1),[1]导表_副本怪物!$B$4:$AK$100000,31,0)+VLOOKUP(C1046*100+10*(G1046-1),[1]导表_副本怪物!$B$4:$AK$100000,32,0)+VLOOKUP(C1046*100+10*(G1046-1),[1]导表_副本怪物!$B$4:$AK$100000,33,0)+VLOOKUP(C1046*100+10*(G1046-1),[1]导表_副本怪物!$B$4:$AK$100000,34,0)+VLOOKUP(C1046*100+10*(G1046-1),[1]导表_副本怪物!$B$4:$AK$100000,35,0))*20)*1000)/1000)</f>
        <v>1699280</v>
      </c>
      <c r="K1046" s="12" t="s">
        <v>2090</v>
      </c>
      <c r="L1046" s="12" t="s">
        <v>59</v>
      </c>
      <c r="M1046" s="6">
        <v>1</v>
      </c>
      <c r="N1046" s="12">
        <v>1</v>
      </c>
      <c r="O1046" s="12"/>
      <c r="P1046" s="6">
        <v>0</v>
      </c>
      <c r="Q1046" s="6">
        <f t="shared" si="1203"/>
        <v>34120</v>
      </c>
      <c r="R1046" s="41">
        <f t="shared" si="1204"/>
        <v>34101</v>
      </c>
      <c r="S1046" s="41">
        <v>500</v>
      </c>
      <c r="T1046" s="41">
        <f t="shared" si="1192"/>
        <v>34102</v>
      </c>
      <c r="U1046" s="41">
        <v>500</v>
      </c>
      <c r="V1046" s="41">
        <f t="shared" si="1193"/>
        <v>34103</v>
      </c>
      <c r="W1046" s="41">
        <v>500</v>
      </c>
      <c r="X1046" s="41">
        <f t="shared" si="1208"/>
        <v>34104</v>
      </c>
      <c r="Y1046" s="41">
        <v>500</v>
      </c>
      <c r="Z1046" s="41">
        <f t="shared" si="1209"/>
        <v>34105</v>
      </c>
      <c r="AA1046" s="41">
        <v>500</v>
      </c>
      <c r="AB1046" s="41">
        <f t="shared" si="1210"/>
        <v>34106</v>
      </c>
      <c r="AC1046" s="41">
        <v>500</v>
      </c>
      <c r="AD1046" s="41">
        <f t="shared" si="1215"/>
        <v>34107</v>
      </c>
      <c r="AE1046" s="41">
        <v>1</v>
      </c>
      <c r="AF1046" s="6"/>
      <c r="AG1046" s="6"/>
      <c r="AH1046" s="6">
        <f t="shared" ref="AH1046" si="1223">AH746</f>
        <v>3</v>
      </c>
      <c r="AI1046" s="6" t="str">
        <f t="shared" ref="AI1046:AJ1065" si="1224">AI746</f>
        <v>fightbg3</v>
      </c>
      <c r="AJ1046" s="6" t="str">
        <f t="shared" si="1224"/>
        <v>smallback_3</v>
      </c>
      <c r="AK1046" s="18">
        <f>[1]导表_副本怪物!G4505</f>
        <v>34120</v>
      </c>
      <c r="AL1046" s="5" t="str">
        <f t="shared" si="1206"/>
        <v>map3_1</v>
      </c>
    </row>
    <row r="1047" spans="1:38" s="2" customFormat="1" x14ac:dyDescent="0.3">
      <c r="A1047" s="6">
        <v>2</v>
      </c>
      <c r="B1047" s="6" t="str">
        <f t="shared" si="1191"/>
        <v>3-342</v>
      </c>
      <c r="C1047" s="29" t="s">
        <v>416</v>
      </c>
      <c r="D1047" s="6" t="s">
        <v>1619</v>
      </c>
      <c r="E1047" s="6"/>
      <c r="F1047" s="6"/>
      <c r="G1047" s="6">
        <v>3</v>
      </c>
      <c r="H1047" s="6">
        <v>341</v>
      </c>
      <c r="I1047" s="6">
        <f t="shared" ca="1" si="1221"/>
        <v>1477504</v>
      </c>
      <c r="J1047" s="6">
        <f ca="1">(INT((VLOOKUP(C1047*100+10*(G1047-1),[1]导表_副本怪物!$B$4:$AK$100000,23,0)*20+(VLOOKUP(C1047*100+10*(G1047-1),[1]导表_副本怪物!$B$4:$AK$100000,31,0)+VLOOKUP(C1047*100+10*(G1047-1),[1]导表_副本怪物!$B$4:$AK$100000,32,0)+VLOOKUP(C1047*100+10*(G1047-1),[1]导表_副本怪物!$B$4:$AK$100000,33,0)+VLOOKUP(C1047*100+10*(G1047-1),[1]导表_副本怪物!$B$4:$AK$100000,34,0)+VLOOKUP(C1047*100+10*(G1047-1),[1]导表_副本怪物!$B$4:$AK$100000,35,0))*20)*1000)/1000)</f>
        <v>1738240</v>
      </c>
      <c r="K1047" s="6"/>
      <c r="L1047" s="6"/>
      <c r="M1047" s="6">
        <v>1</v>
      </c>
      <c r="N1047" s="6">
        <v>1</v>
      </c>
      <c r="O1047" s="6"/>
      <c r="P1047" s="6">
        <v>0</v>
      </c>
      <c r="Q1047" s="6">
        <f t="shared" si="1203"/>
        <v>34220</v>
      </c>
      <c r="R1047" s="41">
        <f t="shared" si="1204"/>
        <v>34201</v>
      </c>
      <c r="S1047" s="41">
        <v>500</v>
      </c>
      <c r="T1047" s="41">
        <f t="shared" si="1192"/>
        <v>34202</v>
      </c>
      <c r="U1047" s="41">
        <v>500</v>
      </c>
      <c r="V1047" s="41">
        <f t="shared" si="1193"/>
        <v>34203</v>
      </c>
      <c r="W1047" s="41">
        <v>500</v>
      </c>
      <c r="X1047" s="41">
        <f t="shared" si="1208"/>
        <v>34204</v>
      </c>
      <c r="Y1047" s="41">
        <v>500</v>
      </c>
      <c r="Z1047" s="41">
        <f t="shared" si="1209"/>
        <v>34205</v>
      </c>
      <c r="AA1047" s="41">
        <v>500</v>
      </c>
      <c r="AB1047" s="41">
        <f t="shared" si="1210"/>
        <v>34206</v>
      </c>
      <c r="AC1047" s="41">
        <v>500</v>
      </c>
      <c r="AD1047" s="41">
        <f t="shared" si="1215"/>
        <v>34207</v>
      </c>
      <c r="AE1047" s="41">
        <v>1</v>
      </c>
      <c r="AF1047" s="6"/>
      <c r="AG1047" s="6"/>
      <c r="AH1047" s="6">
        <f t="shared" ref="AH1047" si="1225">AH747</f>
        <v>3</v>
      </c>
      <c r="AI1047" s="6" t="str">
        <f t="shared" si="1224"/>
        <v>fightbg3</v>
      </c>
      <c r="AJ1047" s="6" t="str">
        <f t="shared" si="1224"/>
        <v>smallback_3</v>
      </c>
      <c r="AK1047" s="18">
        <f>[1]导表_副本怪物!G4506</f>
        <v>34220</v>
      </c>
      <c r="AL1047" s="5" t="str">
        <f t="shared" si="1206"/>
        <v>map3_2</v>
      </c>
    </row>
    <row r="1048" spans="1:38" s="2" customFormat="1" x14ac:dyDescent="0.3">
      <c r="A1048" s="6">
        <v>2</v>
      </c>
      <c r="B1048" s="6" t="str">
        <f t="shared" si="1191"/>
        <v>3-343</v>
      </c>
      <c r="C1048" s="29" t="s">
        <v>417</v>
      </c>
      <c r="D1048" s="6" t="s">
        <v>1620</v>
      </c>
      <c r="E1048" s="6"/>
      <c r="F1048" s="6"/>
      <c r="G1048" s="6">
        <v>3</v>
      </c>
      <c r="H1048" s="6">
        <v>342</v>
      </c>
      <c r="I1048" s="6">
        <f t="shared" ca="1" si="1221"/>
        <v>1510688</v>
      </c>
      <c r="J1048" s="6">
        <f ca="1">(INT((VLOOKUP(C1048*100+10*(G1048-1),[1]导表_副本怪物!$B$4:$AK$100000,23,0)*20+(VLOOKUP(C1048*100+10*(G1048-1),[1]导表_副本怪物!$B$4:$AK$100000,31,0)+VLOOKUP(C1048*100+10*(G1048-1),[1]导表_副本怪物!$B$4:$AK$100000,32,0)+VLOOKUP(C1048*100+10*(G1048-1),[1]导表_副本怪物!$B$4:$AK$100000,33,0)+VLOOKUP(C1048*100+10*(G1048-1),[1]导表_副本怪物!$B$4:$AK$100000,34,0)+VLOOKUP(C1048*100+10*(G1048-1),[1]导表_副本怪物!$B$4:$AK$100000,35,0))*20)*1000)/1000)</f>
        <v>1777280</v>
      </c>
      <c r="K1048" s="6"/>
      <c r="L1048" s="6"/>
      <c r="M1048" s="6">
        <v>1</v>
      </c>
      <c r="N1048" s="6">
        <v>1</v>
      </c>
      <c r="O1048" s="6"/>
      <c r="P1048" s="6">
        <v>0</v>
      </c>
      <c r="Q1048" s="6">
        <f t="shared" si="1203"/>
        <v>34320</v>
      </c>
      <c r="R1048" s="41">
        <f t="shared" si="1204"/>
        <v>34301</v>
      </c>
      <c r="S1048" s="41">
        <v>500</v>
      </c>
      <c r="T1048" s="41">
        <f t="shared" si="1192"/>
        <v>34302</v>
      </c>
      <c r="U1048" s="41">
        <v>500</v>
      </c>
      <c r="V1048" s="41">
        <f t="shared" si="1193"/>
        <v>34303</v>
      </c>
      <c r="W1048" s="41">
        <v>500</v>
      </c>
      <c r="X1048" s="41">
        <f t="shared" si="1208"/>
        <v>34304</v>
      </c>
      <c r="Y1048" s="41">
        <v>500</v>
      </c>
      <c r="Z1048" s="41">
        <f t="shared" si="1209"/>
        <v>34305</v>
      </c>
      <c r="AA1048" s="41">
        <v>500</v>
      </c>
      <c r="AB1048" s="41">
        <f t="shared" si="1210"/>
        <v>34306</v>
      </c>
      <c r="AC1048" s="41">
        <v>500</v>
      </c>
      <c r="AD1048" s="41">
        <f t="shared" si="1215"/>
        <v>34307</v>
      </c>
      <c r="AE1048" s="41">
        <v>1</v>
      </c>
      <c r="AF1048" s="6"/>
      <c r="AG1048" s="6"/>
      <c r="AH1048" s="6">
        <f t="shared" ref="AH1048" si="1226">AH748</f>
        <v>3</v>
      </c>
      <c r="AI1048" s="6" t="str">
        <f t="shared" si="1224"/>
        <v>fightbg3</v>
      </c>
      <c r="AJ1048" s="6" t="str">
        <f t="shared" si="1224"/>
        <v>smallback_3</v>
      </c>
      <c r="AK1048" s="18">
        <f>[1]导表_副本怪物!G4507</f>
        <v>34320</v>
      </c>
      <c r="AL1048" s="5" t="str">
        <f t="shared" si="1206"/>
        <v>map3_3</v>
      </c>
    </row>
    <row r="1049" spans="1:38" s="2" customFormat="1" x14ac:dyDescent="0.3">
      <c r="A1049" s="6">
        <v>2</v>
      </c>
      <c r="B1049" s="6" t="str">
        <f t="shared" si="1191"/>
        <v>3-344</v>
      </c>
      <c r="C1049" s="29" t="s">
        <v>418</v>
      </c>
      <c r="D1049" s="6" t="s">
        <v>1621</v>
      </c>
      <c r="E1049" s="6"/>
      <c r="F1049" s="6"/>
      <c r="G1049" s="6">
        <v>3</v>
      </c>
      <c r="H1049" s="6">
        <v>343</v>
      </c>
      <c r="I1049" s="6">
        <f t="shared" ca="1" si="1221"/>
        <v>1543804</v>
      </c>
      <c r="J1049" s="6">
        <f ca="1">(INT((VLOOKUP(C1049*100+10*(G1049-1),[1]导表_副本怪物!$B$4:$AK$100000,23,0)*20+(VLOOKUP(C1049*100+10*(G1049-1),[1]导表_副本怪物!$B$4:$AK$100000,31,0)+VLOOKUP(C1049*100+10*(G1049-1),[1]导表_副本怪物!$B$4:$AK$100000,32,0)+VLOOKUP(C1049*100+10*(G1049-1),[1]导表_副本怪物!$B$4:$AK$100000,33,0)+VLOOKUP(C1049*100+10*(G1049-1),[1]导表_副本怪物!$B$4:$AK$100000,34,0)+VLOOKUP(C1049*100+10*(G1049-1),[1]导表_副本怪物!$B$4:$AK$100000,35,0))*20)*1000)/1000)</f>
        <v>1816240</v>
      </c>
      <c r="K1049" s="6"/>
      <c r="L1049" s="6"/>
      <c r="M1049" s="6">
        <v>1</v>
      </c>
      <c r="N1049" s="12">
        <v>1</v>
      </c>
      <c r="O1049" s="12"/>
      <c r="P1049" s="6">
        <v>0</v>
      </c>
      <c r="Q1049" s="6">
        <f t="shared" si="1203"/>
        <v>34420</v>
      </c>
      <c r="R1049" s="41">
        <f t="shared" si="1204"/>
        <v>34401</v>
      </c>
      <c r="S1049" s="41">
        <v>500</v>
      </c>
      <c r="T1049" s="41">
        <f t="shared" si="1192"/>
        <v>34402</v>
      </c>
      <c r="U1049" s="41">
        <v>500</v>
      </c>
      <c r="V1049" s="41">
        <f t="shared" si="1193"/>
        <v>34403</v>
      </c>
      <c r="W1049" s="41">
        <v>500</v>
      </c>
      <c r="X1049" s="41">
        <f t="shared" si="1208"/>
        <v>34404</v>
      </c>
      <c r="Y1049" s="41">
        <v>500</v>
      </c>
      <c r="Z1049" s="41">
        <f t="shared" si="1209"/>
        <v>34405</v>
      </c>
      <c r="AA1049" s="41">
        <v>500</v>
      </c>
      <c r="AB1049" s="41">
        <f t="shared" si="1210"/>
        <v>34406</v>
      </c>
      <c r="AC1049" s="41">
        <v>500</v>
      </c>
      <c r="AD1049" s="41">
        <f t="shared" si="1215"/>
        <v>34407</v>
      </c>
      <c r="AE1049" s="41">
        <v>1</v>
      </c>
      <c r="AF1049" s="6"/>
      <c r="AG1049" s="6"/>
      <c r="AH1049" s="6">
        <f t="shared" ref="AH1049" si="1227">AH749</f>
        <v>3</v>
      </c>
      <c r="AI1049" s="6" t="str">
        <f t="shared" si="1224"/>
        <v>fightbg3</v>
      </c>
      <c r="AJ1049" s="6" t="str">
        <f t="shared" si="1224"/>
        <v>smallback_3</v>
      </c>
      <c r="AK1049" s="18">
        <f>[1]导表_副本怪物!G4508</f>
        <v>34420</v>
      </c>
      <c r="AL1049" s="5" t="str">
        <f t="shared" si="1206"/>
        <v>map3_4</v>
      </c>
    </row>
    <row r="1050" spans="1:38" s="2" customFormat="1" x14ac:dyDescent="0.3">
      <c r="A1050" s="6">
        <v>2</v>
      </c>
      <c r="B1050" s="11" t="str">
        <f t="shared" si="1191"/>
        <v>3-345</v>
      </c>
      <c r="C1050" s="29" t="s">
        <v>419</v>
      </c>
      <c r="D1050" s="6" t="s">
        <v>1622</v>
      </c>
      <c r="E1050" s="6"/>
      <c r="F1050" s="6"/>
      <c r="G1050" s="11">
        <v>3</v>
      </c>
      <c r="H1050" s="6">
        <v>344</v>
      </c>
      <c r="I1050" s="6">
        <f t="shared" ca="1" si="1221"/>
        <v>1717408</v>
      </c>
      <c r="J1050" s="6">
        <f ca="1">(INT((VLOOKUP(C1050*100+10*(G1050-1),[1]导表_副本怪物!$B$4:$AK$100000,23,0)*20+(VLOOKUP(C1050*100+10*(G1050-1),[1]导表_副本怪物!$B$4:$AK$100000,31,0)+VLOOKUP(C1050*100+10*(G1050-1),[1]导表_副本怪物!$B$4:$AK$100000,32,0)+VLOOKUP(C1050*100+10*(G1050-1),[1]导表_副本怪物!$B$4:$AK$100000,33,0)+VLOOKUP(C1050*100+10*(G1050-1),[1]导表_副本怪物!$B$4:$AK$100000,34,0)+VLOOKUP(C1050*100+10*(G1050-1),[1]导表_副本怪物!$B$4:$AK$100000,35,0))*20)*1000)/1000)</f>
        <v>2020480</v>
      </c>
      <c r="K1050" s="6"/>
      <c r="L1050" s="6"/>
      <c r="M1050" s="6">
        <v>1</v>
      </c>
      <c r="N1050" s="6">
        <v>1</v>
      </c>
      <c r="O1050" s="6"/>
      <c r="P1050" s="6">
        <v>0</v>
      </c>
      <c r="Q1050" s="6">
        <f t="shared" si="1203"/>
        <v>34520</v>
      </c>
      <c r="R1050" s="41">
        <f t="shared" si="1204"/>
        <v>34501</v>
      </c>
      <c r="S1050" s="41">
        <v>500</v>
      </c>
      <c r="T1050" s="41">
        <f t="shared" si="1192"/>
        <v>34502</v>
      </c>
      <c r="U1050" s="41">
        <v>500</v>
      </c>
      <c r="V1050" s="41">
        <f t="shared" si="1193"/>
        <v>34503</v>
      </c>
      <c r="W1050" s="41">
        <v>500</v>
      </c>
      <c r="X1050" s="41">
        <f t="shared" si="1208"/>
        <v>34504</v>
      </c>
      <c r="Y1050" s="41">
        <v>500</v>
      </c>
      <c r="Z1050" s="41">
        <f t="shared" si="1209"/>
        <v>34505</v>
      </c>
      <c r="AA1050" s="41">
        <v>500</v>
      </c>
      <c r="AB1050" s="41">
        <f t="shared" si="1210"/>
        <v>34506</v>
      </c>
      <c r="AC1050" s="41">
        <v>500</v>
      </c>
      <c r="AD1050" s="41">
        <f t="shared" si="1215"/>
        <v>34507</v>
      </c>
      <c r="AE1050" s="41">
        <v>1</v>
      </c>
      <c r="AF1050" s="6"/>
      <c r="AG1050" s="6"/>
      <c r="AH1050" s="6">
        <f t="shared" ref="AH1050" si="1228">AH750</f>
        <v>3</v>
      </c>
      <c r="AI1050" s="6" t="str">
        <f t="shared" si="1224"/>
        <v>fightbg3</v>
      </c>
      <c r="AJ1050" s="6" t="str">
        <f t="shared" si="1224"/>
        <v>smallback_3</v>
      </c>
      <c r="AK1050" s="18">
        <f>[1]导表_副本怪物!G4509</f>
        <v>34520</v>
      </c>
      <c r="AL1050" s="5" t="str">
        <f t="shared" si="1206"/>
        <v>map3_5</v>
      </c>
    </row>
    <row r="1051" spans="1:38" s="2" customFormat="1" x14ac:dyDescent="0.3">
      <c r="A1051" s="6">
        <v>2</v>
      </c>
      <c r="B1051" s="6" t="str">
        <f t="shared" si="1191"/>
        <v>3-346</v>
      </c>
      <c r="C1051" s="29" t="s">
        <v>420</v>
      </c>
      <c r="D1051" s="6" t="s">
        <v>1623</v>
      </c>
      <c r="E1051" s="6"/>
      <c r="F1051" s="6"/>
      <c r="G1051" s="6">
        <v>3</v>
      </c>
      <c r="H1051" s="6">
        <v>345</v>
      </c>
      <c r="I1051" s="6">
        <f t="shared" ca="1" si="1221"/>
        <v>1572534</v>
      </c>
      <c r="J1051" s="6">
        <f ca="1">(INT((VLOOKUP(C1051*100+10*(G1051-1),[1]导表_副本怪物!$B$4:$AK$100000,23,0)*20+(VLOOKUP(C1051*100+10*(G1051-1),[1]导表_副本怪物!$B$4:$AK$100000,31,0)+VLOOKUP(C1051*100+10*(G1051-1),[1]导表_副本怪物!$B$4:$AK$100000,32,0)+VLOOKUP(C1051*100+10*(G1051-1),[1]导表_副本怪物!$B$4:$AK$100000,33,0)+VLOOKUP(C1051*100+10*(G1051-1),[1]导表_副本怪物!$B$4:$AK$100000,34,0)+VLOOKUP(C1051*100+10*(G1051-1),[1]导表_副本怪物!$B$4:$AK$100000,35,0))*20)*1000)/1000)</f>
        <v>1850040</v>
      </c>
      <c r="K1051" s="12" t="s">
        <v>2091</v>
      </c>
      <c r="L1051" s="12" t="s">
        <v>59</v>
      </c>
      <c r="M1051" s="6">
        <v>1</v>
      </c>
      <c r="N1051" s="6">
        <v>1</v>
      </c>
      <c r="O1051" s="6"/>
      <c r="P1051" s="6">
        <v>0</v>
      </c>
      <c r="Q1051" s="6">
        <f t="shared" si="1203"/>
        <v>34620</v>
      </c>
      <c r="R1051" s="41">
        <f t="shared" si="1204"/>
        <v>34601</v>
      </c>
      <c r="S1051" s="41">
        <v>500</v>
      </c>
      <c r="T1051" s="41">
        <f t="shared" si="1192"/>
        <v>34602</v>
      </c>
      <c r="U1051" s="41">
        <v>500</v>
      </c>
      <c r="V1051" s="41">
        <f t="shared" si="1193"/>
        <v>34603</v>
      </c>
      <c r="W1051" s="41">
        <v>500</v>
      </c>
      <c r="X1051" s="41">
        <f t="shared" si="1208"/>
        <v>34604</v>
      </c>
      <c r="Y1051" s="41">
        <v>500</v>
      </c>
      <c r="Z1051" s="41">
        <f t="shared" si="1209"/>
        <v>34605</v>
      </c>
      <c r="AA1051" s="41">
        <v>500</v>
      </c>
      <c r="AB1051" s="41">
        <f t="shared" si="1210"/>
        <v>34606</v>
      </c>
      <c r="AC1051" s="41">
        <v>500</v>
      </c>
      <c r="AD1051" s="41">
        <f t="shared" si="1215"/>
        <v>34607</v>
      </c>
      <c r="AE1051" s="41">
        <v>1</v>
      </c>
      <c r="AF1051" s="6"/>
      <c r="AG1051" s="6"/>
      <c r="AH1051" s="6">
        <f t="shared" ref="AH1051" si="1229">AH751</f>
        <v>3</v>
      </c>
      <c r="AI1051" s="6" t="str">
        <f t="shared" si="1224"/>
        <v>fightbg3</v>
      </c>
      <c r="AJ1051" s="6" t="str">
        <f t="shared" si="1224"/>
        <v>smallback_3</v>
      </c>
      <c r="AK1051" s="18">
        <f>[1]导表_副本怪物!G4510</f>
        <v>34620</v>
      </c>
      <c r="AL1051" s="5" t="str">
        <f t="shared" si="1206"/>
        <v>map3_1</v>
      </c>
    </row>
    <row r="1052" spans="1:38" s="2" customFormat="1" x14ac:dyDescent="0.3">
      <c r="A1052" s="6">
        <v>2</v>
      </c>
      <c r="B1052" s="6" t="str">
        <f t="shared" si="1191"/>
        <v>3-347</v>
      </c>
      <c r="C1052" s="29" t="s">
        <v>421</v>
      </c>
      <c r="D1052" s="6" t="s">
        <v>1624</v>
      </c>
      <c r="E1052" s="6"/>
      <c r="F1052" s="6"/>
      <c r="G1052" s="6">
        <v>3</v>
      </c>
      <c r="H1052" s="6">
        <v>346</v>
      </c>
      <c r="I1052" s="6">
        <f t="shared" ca="1" si="1221"/>
        <v>1608727</v>
      </c>
      <c r="J1052" s="6">
        <f ca="1">(INT((VLOOKUP(C1052*100+10*(G1052-1),[1]导表_副本怪物!$B$4:$AK$100000,23,0)*20+(VLOOKUP(C1052*100+10*(G1052-1),[1]导表_副本怪物!$B$4:$AK$100000,31,0)+VLOOKUP(C1052*100+10*(G1052-1),[1]导表_副本怪物!$B$4:$AK$100000,32,0)+VLOOKUP(C1052*100+10*(G1052-1),[1]导表_副本怪物!$B$4:$AK$100000,33,0)+VLOOKUP(C1052*100+10*(G1052-1),[1]导表_副本怪物!$B$4:$AK$100000,34,0)+VLOOKUP(C1052*100+10*(G1052-1),[1]导表_副本怪物!$B$4:$AK$100000,35,0))*20)*1000)/1000)</f>
        <v>1892620</v>
      </c>
      <c r="K1052" s="6"/>
      <c r="L1052" s="6"/>
      <c r="M1052" s="6">
        <v>1</v>
      </c>
      <c r="N1052" s="12">
        <v>1</v>
      </c>
      <c r="O1052" s="12"/>
      <c r="P1052" s="6">
        <v>0</v>
      </c>
      <c r="Q1052" s="6">
        <f t="shared" si="1203"/>
        <v>34720</v>
      </c>
      <c r="R1052" s="41">
        <f t="shared" si="1204"/>
        <v>34701</v>
      </c>
      <c r="S1052" s="41">
        <v>500</v>
      </c>
      <c r="T1052" s="41">
        <f t="shared" si="1192"/>
        <v>34702</v>
      </c>
      <c r="U1052" s="41">
        <v>500</v>
      </c>
      <c r="V1052" s="41">
        <f t="shared" si="1193"/>
        <v>34703</v>
      </c>
      <c r="W1052" s="41">
        <v>500</v>
      </c>
      <c r="X1052" s="41">
        <f t="shared" si="1208"/>
        <v>34704</v>
      </c>
      <c r="Y1052" s="41">
        <v>500</v>
      </c>
      <c r="Z1052" s="41">
        <f t="shared" si="1209"/>
        <v>34705</v>
      </c>
      <c r="AA1052" s="41">
        <v>500</v>
      </c>
      <c r="AB1052" s="41">
        <f t="shared" si="1210"/>
        <v>34706</v>
      </c>
      <c r="AC1052" s="41">
        <v>500</v>
      </c>
      <c r="AD1052" s="41">
        <f t="shared" si="1215"/>
        <v>34707</v>
      </c>
      <c r="AE1052" s="41">
        <v>1</v>
      </c>
      <c r="AF1052" s="6"/>
      <c r="AG1052" s="6"/>
      <c r="AH1052" s="6">
        <f t="shared" ref="AH1052" si="1230">AH752</f>
        <v>3</v>
      </c>
      <c r="AI1052" s="6" t="str">
        <f t="shared" si="1224"/>
        <v>fightbg3</v>
      </c>
      <c r="AJ1052" s="6" t="str">
        <f t="shared" si="1224"/>
        <v>smallback_3</v>
      </c>
      <c r="AK1052" s="18">
        <f>[1]导表_副本怪物!G4511</f>
        <v>34720</v>
      </c>
      <c r="AL1052" s="5" t="str">
        <f t="shared" si="1206"/>
        <v>map3_2</v>
      </c>
    </row>
    <row r="1053" spans="1:38" s="2" customFormat="1" x14ac:dyDescent="0.3">
      <c r="A1053" s="6">
        <v>2</v>
      </c>
      <c r="B1053" s="6" t="str">
        <f t="shared" si="1191"/>
        <v>3-348</v>
      </c>
      <c r="C1053" s="29" t="s">
        <v>422</v>
      </c>
      <c r="D1053" s="6" t="s">
        <v>1625</v>
      </c>
      <c r="E1053" s="6"/>
      <c r="F1053" s="6"/>
      <c r="G1053" s="6">
        <v>3</v>
      </c>
      <c r="H1053" s="6">
        <v>347</v>
      </c>
      <c r="I1053" s="6">
        <f t="shared" ca="1" si="1221"/>
        <v>1644988</v>
      </c>
      <c r="J1053" s="6">
        <f ca="1">(INT((VLOOKUP(C1053*100+10*(G1053-1),[1]导表_副本怪物!$B$4:$AK$100000,23,0)*20+(VLOOKUP(C1053*100+10*(G1053-1),[1]导表_副本怪物!$B$4:$AK$100000,31,0)+VLOOKUP(C1053*100+10*(G1053-1),[1]导表_副本怪物!$B$4:$AK$100000,32,0)+VLOOKUP(C1053*100+10*(G1053-1),[1]导表_副本怪物!$B$4:$AK$100000,33,0)+VLOOKUP(C1053*100+10*(G1053-1),[1]导表_副本怪物!$B$4:$AK$100000,34,0)+VLOOKUP(C1053*100+10*(G1053-1),[1]导表_副本怪物!$B$4:$AK$100000,35,0))*20)*1000)/1000)</f>
        <v>1935280</v>
      </c>
      <c r="K1053" s="6"/>
      <c r="L1053" s="6"/>
      <c r="M1053" s="6">
        <v>1</v>
      </c>
      <c r="N1053" s="6">
        <v>1</v>
      </c>
      <c r="O1053" s="6"/>
      <c r="P1053" s="6">
        <v>0</v>
      </c>
      <c r="Q1053" s="6">
        <f t="shared" si="1203"/>
        <v>34820</v>
      </c>
      <c r="R1053" s="41">
        <f t="shared" si="1204"/>
        <v>34801</v>
      </c>
      <c r="S1053" s="41">
        <v>500</v>
      </c>
      <c r="T1053" s="41">
        <f t="shared" si="1192"/>
        <v>34802</v>
      </c>
      <c r="U1053" s="41">
        <v>500</v>
      </c>
      <c r="V1053" s="41">
        <f t="shared" si="1193"/>
        <v>34803</v>
      </c>
      <c r="W1053" s="41">
        <v>500</v>
      </c>
      <c r="X1053" s="41">
        <f t="shared" si="1208"/>
        <v>34804</v>
      </c>
      <c r="Y1053" s="41">
        <v>500</v>
      </c>
      <c r="Z1053" s="41">
        <f t="shared" si="1209"/>
        <v>34805</v>
      </c>
      <c r="AA1053" s="41">
        <v>500</v>
      </c>
      <c r="AB1053" s="41">
        <f t="shared" si="1210"/>
        <v>34806</v>
      </c>
      <c r="AC1053" s="41">
        <v>500</v>
      </c>
      <c r="AD1053" s="41">
        <f t="shared" si="1215"/>
        <v>34807</v>
      </c>
      <c r="AE1053" s="41">
        <v>1</v>
      </c>
      <c r="AF1053" s="6"/>
      <c r="AG1053" s="6"/>
      <c r="AH1053" s="6">
        <f t="shared" ref="AH1053" si="1231">AH753</f>
        <v>3</v>
      </c>
      <c r="AI1053" s="6" t="str">
        <f t="shared" si="1224"/>
        <v>fightbg3</v>
      </c>
      <c r="AJ1053" s="6" t="str">
        <f t="shared" si="1224"/>
        <v>smallback_3</v>
      </c>
      <c r="AK1053" s="18">
        <f>[1]导表_副本怪物!G4512</f>
        <v>34820</v>
      </c>
      <c r="AL1053" s="5" t="str">
        <f t="shared" si="1206"/>
        <v>map3_3</v>
      </c>
    </row>
    <row r="1054" spans="1:38" s="2" customFormat="1" x14ac:dyDescent="0.3">
      <c r="A1054" s="6">
        <v>2</v>
      </c>
      <c r="B1054" s="6" t="str">
        <f t="shared" si="1191"/>
        <v>3-349</v>
      </c>
      <c r="C1054" s="29" t="s">
        <v>423</v>
      </c>
      <c r="D1054" s="6" t="s">
        <v>1626</v>
      </c>
      <c r="E1054" s="6"/>
      <c r="F1054" s="6"/>
      <c r="G1054" s="6">
        <v>3</v>
      </c>
      <c r="H1054" s="6">
        <v>348</v>
      </c>
      <c r="I1054" s="6">
        <f t="shared" ca="1" si="1221"/>
        <v>1681232</v>
      </c>
      <c r="J1054" s="6">
        <f ca="1">(INT((VLOOKUP(C1054*100+10*(G1054-1),[1]导表_副本怪物!$B$4:$AK$100000,23,0)*20+(VLOOKUP(C1054*100+10*(G1054-1),[1]导表_副本怪物!$B$4:$AK$100000,31,0)+VLOOKUP(C1054*100+10*(G1054-1),[1]导表_副本怪物!$B$4:$AK$100000,32,0)+VLOOKUP(C1054*100+10*(G1054-1),[1]导表_副本怪物!$B$4:$AK$100000,33,0)+VLOOKUP(C1054*100+10*(G1054-1),[1]导表_副本怪物!$B$4:$AK$100000,34,0)+VLOOKUP(C1054*100+10*(G1054-1),[1]导表_副本怪物!$B$4:$AK$100000,35,0))*20)*1000)/1000)</f>
        <v>1977920</v>
      </c>
      <c r="K1054" s="6"/>
      <c r="L1054" s="6"/>
      <c r="M1054" s="6">
        <v>1</v>
      </c>
      <c r="N1054" s="6">
        <v>1</v>
      </c>
      <c r="O1054" s="6"/>
      <c r="P1054" s="6">
        <v>0</v>
      </c>
      <c r="Q1054" s="6">
        <f t="shared" si="1203"/>
        <v>34920</v>
      </c>
      <c r="R1054" s="41">
        <f t="shared" si="1204"/>
        <v>34901</v>
      </c>
      <c r="S1054" s="41">
        <v>500</v>
      </c>
      <c r="T1054" s="41">
        <f t="shared" si="1192"/>
        <v>34902</v>
      </c>
      <c r="U1054" s="41">
        <v>500</v>
      </c>
      <c r="V1054" s="41">
        <f t="shared" si="1193"/>
        <v>34903</v>
      </c>
      <c r="W1054" s="41">
        <v>500</v>
      </c>
      <c r="X1054" s="41">
        <f t="shared" si="1208"/>
        <v>34904</v>
      </c>
      <c r="Y1054" s="41">
        <v>500</v>
      </c>
      <c r="Z1054" s="41">
        <f t="shared" si="1209"/>
        <v>34905</v>
      </c>
      <c r="AA1054" s="41">
        <v>500</v>
      </c>
      <c r="AB1054" s="41">
        <f t="shared" si="1210"/>
        <v>34906</v>
      </c>
      <c r="AC1054" s="41">
        <v>500</v>
      </c>
      <c r="AD1054" s="41">
        <f t="shared" si="1215"/>
        <v>34907</v>
      </c>
      <c r="AE1054" s="41">
        <v>1</v>
      </c>
      <c r="AF1054" s="6"/>
      <c r="AG1054" s="6"/>
      <c r="AH1054" s="6">
        <f t="shared" ref="AH1054" si="1232">AH754</f>
        <v>3</v>
      </c>
      <c r="AI1054" s="6" t="str">
        <f t="shared" si="1224"/>
        <v>fightbg3</v>
      </c>
      <c r="AJ1054" s="6" t="str">
        <f t="shared" si="1224"/>
        <v>smallback_3</v>
      </c>
      <c r="AK1054" s="18">
        <f>[1]导表_副本怪物!G4513</f>
        <v>34920</v>
      </c>
      <c r="AL1054" s="5" t="str">
        <f t="shared" si="1206"/>
        <v>map3_4</v>
      </c>
    </row>
    <row r="1055" spans="1:38" s="2" customFormat="1" x14ac:dyDescent="0.3">
      <c r="A1055" s="6">
        <v>2</v>
      </c>
      <c r="B1055" s="11" t="str">
        <f t="shared" si="1191"/>
        <v>3-350</v>
      </c>
      <c r="C1055" s="29" t="s">
        <v>424</v>
      </c>
      <c r="D1055" s="6" t="s">
        <v>1627</v>
      </c>
      <c r="E1055" s="6"/>
      <c r="F1055" s="6"/>
      <c r="G1055" s="11">
        <v>3</v>
      </c>
      <c r="H1055" s="6">
        <v>349</v>
      </c>
      <c r="I1055" s="6">
        <f t="shared" ca="1" si="1221"/>
        <v>1883447</v>
      </c>
      <c r="J1055" s="6">
        <f ca="1">(INT((VLOOKUP(C1055*100+10*(G1055-1),[1]导表_副本怪物!$B$4:$AK$100000,23,0)*20+(VLOOKUP(C1055*100+10*(G1055-1),[1]导表_副本怪物!$B$4:$AK$100000,31,0)+VLOOKUP(C1055*100+10*(G1055-1),[1]导表_副本怪物!$B$4:$AK$100000,32,0)+VLOOKUP(C1055*100+10*(G1055-1),[1]导表_副本怪物!$B$4:$AK$100000,33,0)+VLOOKUP(C1055*100+10*(G1055-1),[1]导表_副本怪物!$B$4:$AK$100000,34,0)+VLOOKUP(C1055*100+10*(G1055-1),[1]导表_副本怪物!$B$4:$AK$100000,35,0))*20)*1000)/1000)</f>
        <v>2215820</v>
      </c>
      <c r="K1055" s="6"/>
      <c r="L1055" s="6"/>
      <c r="M1055" s="6">
        <v>1</v>
      </c>
      <c r="N1055" s="12">
        <v>1</v>
      </c>
      <c r="O1055" s="12"/>
      <c r="P1055" s="6">
        <v>0</v>
      </c>
      <c r="Q1055" s="6">
        <f t="shared" si="1203"/>
        <v>35020</v>
      </c>
      <c r="R1055" s="41">
        <f t="shared" si="1204"/>
        <v>35001</v>
      </c>
      <c r="S1055" s="41">
        <v>500</v>
      </c>
      <c r="T1055" s="41">
        <f t="shared" si="1192"/>
        <v>35002</v>
      </c>
      <c r="U1055" s="41">
        <v>500</v>
      </c>
      <c r="V1055" s="41">
        <f t="shared" si="1193"/>
        <v>35003</v>
      </c>
      <c r="W1055" s="41">
        <v>500</v>
      </c>
      <c r="X1055" s="41">
        <f t="shared" si="1208"/>
        <v>35004</v>
      </c>
      <c r="Y1055" s="41">
        <v>500</v>
      </c>
      <c r="Z1055" s="41">
        <f t="shared" si="1209"/>
        <v>35005</v>
      </c>
      <c r="AA1055" s="41">
        <v>500</v>
      </c>
      <c r="AB1055" s="41">
        <f t="shared" si="1210"/>
        <v>35006</v>
      </c>
      <c r="AC1055" s="41">
        <v>500</v>
      </c>
      <c r="AD1055" s="41">
        <f t="shared" si="1215"/>
        <v>35007</v>
      </c>
      <c r="AE1055" s="41">
        <v>1</v>
      </c>
      <c r="AF1055" s="6"/>
      <c r="AG1055" s="6"/>
      <c r="AH1055" s="6">
        <f t="shared" ref="AH1055" si="1233">AH755</f>
        <v>3</v>
      </c>
      <c r="AI1055" s="6" t="str">
        <f t="shared" si="1224"/>
        <v>fightbg3</v>
      </c>
      <c r="AJ1055" s="6" t="str">
        <f t="shared" si="1224"/>
        <v>smallback_3</v>
      </c>
      <c r="AK1055" s="18">
        <f>[1]导表_副本怪物!G4514</f>
        <v>35020</v>
      </c>
      <c r="AL1055" s="5" t="str">
        <f t="shared" si="1206"/>
        <v>map3_5</v>
      </c>
    </row>
    <row r="1056" spans="1:38" s="2" customFormat="1" x14ac:dyDescent="0.3">
      <c r="A1056" s="6">
        <v>2</v>
      </c>
      <c r="B1056" s="6" t="str">
        <f t="shared" si="1191"/>
        <v>3-351</v>
      </c>
      <c r="C1056" s="29" t="s">
        <v>425</v>
      </c>
      <c r="D1056" s="6" t="s">
        <v>1628</v>
      </c>
      <c r="E1056" s="6"/>
      <c r="F1056" s="6"/>
      <c r="G1056" s="6">
        <v>3</v>
      </c>
      <c r="H1056" s="6">
        <v>350</v>
      </c>
      <c r="I1056" s="6">
        <f t="shared" ca="1" si="1221"/>
        <v>1730243</v>
      </c>
      <c r="J1056" s="6">
        <f ca="1">(INT((VLOOKUP(C1056*100+10*(G1056-1),[1]导表_副本怪物!$B$4:$AK$100000,23,0)*20+(VLOOKUP(C1056*100+10*(G1056-1),[1]导表_副本怪物!$B$4:$AK$100000,31,0)+VLOOKUP(C1056*100+10*(G1056-1),[1]导表_副本怪物!$B$4:$AK$100000,32,0)+VLOOKUP(C1056*100+10*(G1056-1),[1]导表_副本怪物!$B$4:$AK$100000,33,0)+VLOOKUP(C1056*100+10*(G1056-1),[1]导表_副本怪物!$B$4:$AK$100000,34,0)+VLOOKUP(C1056*100+10*(G1056-1),[1]导表_副本怪物!$B$4:$AK$100000,35,0))*20)*1000)/1000)</f>
        <v>2035580</v>
      </c>
      <c r="K1056" s="12" t="s">
        <v>2092</v>
      </c>
      <c r="L1056" s="12" t="s">
        <v>59</v>
      </c>
      <c r="M1056" s="6">
        <v>1</v>
      </c>
      <c r="N1056" s="6">
        <v>1</v>
      </c>
      <c r="O1056" s="6"/>
      <c r="P1056" s="6">
        <v>0</v>
      </c>
      <c r="Q1056" s="6">
        <f t="shared" si="1203"/>
        <v>35120</v>
      </c>
      <c r="R1056" s="41">
        <f t="shared" si="1204"/>
        <v>35101</v>
      </c>
      <c r="S1056" s="41">
        <v>500</v>
      </c>
      <c r="T1056" s="41">
        <f t="shared" si="1192"/>
        <v>35102</v>
      </c>
      <c r="U1056" s="41">
        <v>500</v>
      </c>
      <c r="V1056" s="41">
        <f t="shared" si="1193"/>
        <v>35103</v>
      </c>
      <c r="W1056" s="41">
        <v>500</v>
      </c>
      <c r="X1056" s="41">
        <f t="shared" si="1208"/>
        <v>35104</v>
      </c>
      <c r="Y1056" s="41">
        <v>500</v>
      </c>
      <c r="Z1056" s="41">
        <f t="shared" si="1209"/>
        <v>35105</v>
      </c>
      <c r="AA1056" s="41">
        <v>500</v>
      </c>
      <c r="AB1056" s="41">
        <f t="shared" si="1210"/>
        <v>35106</v>
      </c>
      <c r="AC1056" s="41">
        <v>500</v>
      </c>
      <c r="AD1056" s="41">
        <f t="shared" si="1215"/>
        <v>35107</v>
      </c>
      <c r="AE1056" s="41">
        <v>1</v>
      </c>
      <c r="AF1056" s="6"/>
      <c r="AG1056" s="6"/>
      <c r="AH1056" s="6">
        <f t="shared" ref="AH1056" si="1234">AH756</f>
        <v>3</v>
      </c>
      <c r="AI1056" s="6" t="str">
        <f t="shared" si="1224"/>
        <v>fightbg3</v>
      </c>
      <c r="AJ1056" s="6" t="str">
        <f t="shared" si="1224"/>
        <v>smallback_3</v>
      </c>
      <c r="AK1056" s="18">
        <f>[1]导表_副本怪物!G4515</f>
        <v>35120</v>
      </c>
      <c r="AL1056" s="5" t="str">
        <f t="shared" si="1206"/>
        <v>map3_1</v>
      </c>
    </row>
    <row r="1057" spans="1:38" s="2" customFormat="1" x14ac:dyDescent="0.3">
      <c r="A1057" s="6">
        <v>2</v>
      </c>
      <c r="B1057" s="6" t="str">
        <f t="shared" si="1191"/>
        <v>3-352</v>
      </c>
      <c r="C1057" s="29" t="s">
        <v>426</v>
      </c>
      <c r="D1057" s="6" t="s">
        <v>1629</v>
      </c>
      <c r="E1057" s="6"/>
      <c r="F1057" s="6"/>
      <c r="G1057" s="6">
        <v>3</v>
      </c>
      <c r="H1057" s="6">
        <v>351</v>
      </c>
      <c r="I1057" s="6">
        <f t="shared" ca="1" si="1221"/>
        <v>1768561</v>
      </c>
      <c r="J1057" s="6">
        <f ca="1">(INT((VLOOKUP(C1057*100+10*(G1057-1),[1]导表_副本怪物!$B$4:$AK$100000,23,0)*20+(VLOOKUP(C1057*100+10*(G1057-1),[1]导表_副本怪物!$B$4:$AK$100000,31,0)+VLOOKUP(C1057*100+10*(G1057-1),[1]导表_副本怪物!$B$4:$AK$100000,32,0)+VLOOKUP(C1057*100+10*(G1057-1),[1]导表_副本怪物!$B$4:$AK$100000,33,0)+VLOOKUP(C1057*100+10*(G1057-1),[1]导表_副本怪物!$B$4:$AK$100000,34,0)+VLOOKUP(C1057*100+10*(G1057-1),[1]导表_副本怪物!$B$4:$AK$100000,35,0))*20)*1000)/1000)</f>
        <v>2080660</v>
      </c>
      <c r="K1057" s="6"/>
      <c r="L1057" s="6"/>
      <c r="M1057" s="6">
        <v>1</v>
      </c>
      <c r="N1057" s="6">
        <v>1</v>
      </c>
      <c r="O1057" s="6"/>
      <c r="P1057" s="6">
        <v>0</v>
      </c>
      <c r="Q1057" s="6">
        <f t="shared" si="1203"/>
        <v>35220</v>
      </c>
      <c r="R1057" s="41">
        <f t="shared" si="1204"/>
        <v>35201</v>
      </c>
      <c r="S1057" s="41">
        <v>500</v>
      </c>
      <c r="T1057" s="41">
        <f t="shared" si="1192"/>
        <v>35202</v>
      </c>
      <c r="U1057" s="41">
        <v>500</v>
      </c>
      <c r="V1057" s="41">
        <f t="shared" si="1193"/>
        <v>35203</v>
      </c>
      <c r="W1057" s="41">
        <v>500</v>
      </c>
      <c r="X1057" s="41">
        <f t="shared" si="1208"/>
        <v>35204</v>
      </c>
      <c r="Y1057" s="41">
        <v>500</v>
      </c>
      <c r="Z1057" s="41">
        <f t="shared" si="1209"/>
        <v>35205</v>
      </c>
      <c r="AA1057" s="41">
        <v>500</v>
      </c>
      <c r="AB1057" s="41">
        <f t="shared" si="1210"/>
        <v>35206</v>
      </c>
      <c r="AC1057" s="41">
        <v>500</v>
      </c>
      <c r="AD1057" s="41">
        <f t="shared" si="1215"/>
        <v>35207</v>
      </c>
      <c r="AE1057" s="41">
        <v>1</v>
      </c>
      <c r="AF1057" s="6"/>
      <c r="AG1057" s="6"/>
      <c r="AH1057" s="6">
        <f t="shared" ref="AH1057" si="1235">AH757</f>
        <v>3</v>
      </c>
      <c r="AI1057" s="6" t="str">
        <f t="shared" si="1224"/>
        <v>fightbg3</v>
      </c>
      <c r="AJ1057" s="6" t="str">
        <f t="shared" si="1224"/>
        <v>smallback_3</v>
      </c>
      <c r="AK1057" s="18">
        <f>[1]导表_副本怪物!G4516</f>
        <v>35220</v>
      </c>
      <c r="AL1057" s="5" t="str">
        <f t="shared" si="1206"/>
        <v>map3_2</v>
      </c>
    </row>
    <row r="1058" spans="1:38" s="2" customFormat="1" x14ac:dyDescent="0.3">
      <c r="A1058" s="6">
        <v>2</v>
      </c>
      <c r="B1058" s="6" t="str">
        <f t="shared" si="1191"/>
        <v>3-353</v>
      </c>
      <c r="C1058" s="29" t="s">
        <v>427</v>
      </c>
      <c r="D1058" s="6" t="s">
        <v>1630</v>
      </c>
      <c r="E1058" s="6"/>
      <c r="F1058" s="6"/>
      <c r="G1058" s="6">
        <v>3</v>
      </c>
      <c r="H1058" s="6">
        <v>352</v>
      </c>
      <c r="I1058" s="6">
        <f t="shared" ca="1" si="1221"/>
        <v>1806862</v>
      </c>
      <c r="J1058" s="6">
        <f ca="1">(INT((VLOOKUP(C1058*100+10*(G1058-1),[1]导表_副本怪物!$B$4:$AK$100000,23,0)*20+(VLOOKUP(C1058*100+10*(G1058-1),[1]导表_副本怪物!$B$4:$AK$100000,31,0)+VLOOKUP(C1058*100+10*(G1058-1),[1]导表_副本怪物!$B$4:$AK$100000,32,0)+VLOOKUP(C1058*100+10*(G1058-1),[1]导表_副本怪物!$B$4:$AK$100000,33,0)+VLOOKUP(C1058*100+10*(G1058-1),[1]导表_副本怪物!$B$4:$AK$100000,34,0)+VLOOKUP(C1058*100+10*(G1058-1),[1]导表_副本怪物!$B$4:$AK$100000,35,0))*20)*1000)/1000)</f>
        <v>2125720</v>
      </c>
      <c r="K1058" s="6"/>
      <c r="L1058" s="6"/>
      <c r="M1058" s="6">
        <v>1</v>
      </c>
      <c r="N1058" s="12">
        <v>1</v>
      </c>
      <c r="O1058" s="12"/>
      <c r="P1058" s="6">
        <v>0</v>
      </c>
      <c r="Q1058" s="6">
        <f t="shared" si="1203"/>
        <v>35320</v>
      </c>
      <c r="R1058" s="41">
        <f t="shared" si="1204"/>
        <v>35301</v>
      </c>
      <c r="S1058" s="41">
        <v>500</v>
      </c>
      <c r="T1058" s="41">
        <f t="shared" si="1192"/>
        <v>35302</v>
      </c>
      <c r="U1058" s="41">
        <v>500</v>
      </c>
      <c r="V1058" s="41">
        <f t="shared" si="1193"/>
        <v>35303</v>
      </c>
      <c r="W1058" s="41">
        <v>500</v>
      </c>
      <c r="X1058" s="41">
        <f t="shared" si="1208"/>
        <v>35304</v>
      </c>
      <c r="Y1058" s="41">
        <v>500</v>
      </c>
      <c r="Z1058" s="41">
        <f t="shared" si="1209"/>
        <v>35305</v>
      </c>
      <c r="AA1058" s="41">
        <v>500</v>
      </c>
      <c r="AB1058" s="41">
        <f t="shared" si="1210"/>
        <v>35306</v>
      </c>
      <c r="AC1058" s="41">
        <v>500</v>
      </c>
      <c r="AD1058" s="41">
        <f t="shared" si="1215"/>
        <v>35307</v>
      </c>
      <c r="AE1058" s="41">
        <v>1</v>
      </c>
      <c r="AF1058" s="6"/>
      <c r="AG1058" s="6"/>
      <c r="AH1058" s="6">
        <f t="shared" ref="AH1058" si="1236">AH758</f>
        <v>3</v>
      </c>
      <c r="AI1058" s="6" t="str">
        <f t="shared" si="1224"/>
        <v>fightbg3</v>
      </c>
      <c r="AJ1058" s="6" t="str">
        <f t="shared" si="1224"/>
        <v>smallback_3</v>
      </c>
      <c r="AK1058" s="18">
        <f>[1]导表_副本怪物!G4517</f>
        <v>35320</v>
      </c>
      <c r="AL1058" s="5" t="str">
        <f t="shared" si="1206"/>
        <v>map3_3</v>
      </c>
    </row>
    <row r="1059" spans="1:38" s="2" customFormat="1" x14ac:dyDescent="0.3">
      <c r="A1059" s="6">
        <v>2</v>
      </c>
      <c r="B1059" s="6" t="str">
        <f t="shared" si="1191"/>
        <v>3-354</v>
      </c>
      <c r="C1059" s="29" t="s">
        <v>428</v>
      </c>
      <c r="D1059" s="6" t="s">
        <v>1631</v>
      </c>
      <c r="E1059" s="6"/>
      <c r="F1059" s="6"/>
      <c r="G1059" s="6">
        <v>3</v>
      </c>
      <c r="H1059" s="6">
        <v>353</v>
      </c>
      <c r="I1059" s="6">
        <f t="shared" ca="1" si="1221"/>
        <v>1845163</v>
      </c>
      <c r="J1059" s="6">
        <f ca="1">(INT((VLOOKUP(C1059*100+10*(G1059-1),[1]导表_副本怪物!$B$4:$AK$100000,23,0)*20+(VLOOKUP(C1059*100+10*(G1059-1),[1]导表_副本怪物!$B$4:$AK$100000,31,0)+VLOOKUP(C1059*100+10*(G1059-1),[1]导表_副本怪物!$B$4:$AK$100000,32,0)+VLOOKUP(C1059*100+10*(G1059-1),[1]导表_副本怪物!$B$4:$AK$100000,33,0)+VLOOKUP(C1059*100+10*(G1059-1),[1]导表_副本怪物!$B$4:$AK$100000,34,0)+VLOOKUP(C1059*100+10*(G1059-1),[1]导表_副本怪物!$B$4:$AK$100000,35,0))*20)*1000)/1000)</f>
        <v>2170780</v>
      </c>
      <c r="K1059" s="6"/>
      <c r="L1059" s="6"/>
      <c r="M1059" s="6">
        <v>1</v>
      </c>
      <c r="N1059" s="6">
        <v>1</v>
      </c>
      <c r="O1059" s="6"/>
      <c r="P1059" s="6">
        <v>0</v>
      </c>
      <c r="Q1059" s="6">
        <f t="shared" si="1203"/>
        <v>35420</v>
      </c>
      <c r="R1059" s="41">
        <f t="shared" si="1204"/>
        <v>35401</v>
      </c>
      <c r="S1059" s="41">
        <v>500</v>
      </c>
      <c r="T1059" s="41">
        <f t="shared" si="1192"/>
        <v>35402</v>
      </c>
      <c r="U1059" s="41">
        <v>500</v>
      </c>
      <c r="V1059" s="41">
        <f t="shared" si="1193"/>
        <v>35403</v>
      </c>
      <c r="W1059" s="41">
        <v>500</v>
      </c>
      <c r="X1059" s="41">
        <f t="shared" si="1208"/>
        <v>35404</v>
      </c>
      <c r="Y1059" s="41">
        <v>500</v>
      </c>
      <c r="Z1059" s="41">
        <f t="shared" si="1209"/>
        <v>35405</v>
      </c>
      <c r="AA1059" s="41">
        <v>500</v>
      </c>
      <c r="AB1059" s="41">
        <f t="shared" si="1210"/>
        <v>35406</v>
      </c>
      <c r="AC1059" s="41">
        <v>500</v>
      </c>
      <c r="AD1059" s="41">
        <f t="shared" si="1215"/>
        <v>35407</v>
      </c>
      <c r="AE1059" s="41">
        <v>1</v>
      </c>
      <c r="AF1059" s="6"/>
      <c r="AG1059" s="6"/>
      <c r="AH1059" s="6">
        <f t="shared" ref="AH1059" si="1237">AH759</f>
        <v>3</v>
      </c>
      <c r="AI1059" s="6" t="str">
        <f t="shared" si="1224"/>
        <v>fightbg3</v>
      </c>
      <c r="AJ1059" s="6" t="str">
        <f t="shared" si="1224"/>
        <v>smallback_3</v>
      </c>
      <c r="AK1059" s="18">
        <f>[1]导表_副本怪物!G4518</f>
        <v>35420</v>
      </c>
      <c r="AL1059" s="5" t="str">
        <f t="shared" si="1206"/>
        <v>map3_4</v>
      </c>
    </row>
    <row r="1060" spans="1:38" s="2" customFormat="1" x14ac:dyDescent="0.3">
      <c r="A1060" s="6">
        <v>2</v>
      </c>
      <c r="B1060" s="11" t="str">
        <f t="shared" si="1191"/>
        <v>3-355</v>
      </c>
      <c r="C1060" s="29" t="s">
        <v>429</v>
      </c>
      <c r="D1060" s="6" t="s">
        <v>1632</v>
      </c>
      <c r="E1060" s="6"/>
      <c r="F1060" s="6"/>
      <c r="G1060" s="11">
        <v>3</v>
      </c>
      <c r="H1060" s="6">
        <v>354</v>
      </c>
      <c r="I1060" s="6">
        <f t="shared" ca="1" si="1221"/>
        <v>1982880</v>
      </c>
      <c r="J1060" s="6">
        <f ca="1">(INT((VLOOKUP(C1060*100+10*(G1060-1),[1]导表_副本怪物!$B$4:$AK$100000,23,0)*20+(VLOOKUP(C1060*100+10*(G1060-1),[1]导表_副本怪物!$B$4:$AK$100000,31,0)+VLOOKUP(C1060*100+10*(G1060-1),[1]导表_副本怪物!$B$4:$AK$100000,32,0)+VLOOKUP(C1060*100+10*(G1060-1),[1]导表_副本怪物!$B$4:$AK$100000,33,0)+VLOOKUP(C1060*100+10*(G1060-1),[1]导表_副本怪物!$B$4:$AK$100000,34,0)+VLOOKUP(C1060*100+10*(G1060-1),[1]导表_副本怪物!$B$4:$AK$100000,35,0))*20)*1000)/1000)</f>
        <v>2332800</v>
      </c>
      <c r="K1060" s="6"/>
      <c r="L1060" s="6"/>
      <c r="M1060" s="6">
        <v>1</v>
      </c>
      <c r="N1060" s="6">
        <v>1</v>
      </c>
      <c r="O1060" s="6"/>
      <c r="P1060" s="6">
        <v>0</v>
      </c>
      <c r="Q1060" s="6">
        <f t="shared" si="1203"/>
        <v>35520</v>
      </c>
      <c r="R1060" s="41">
        <f t="shared" si="1204"/>
        <v>35501</v>
      </c>
      <c r="S1060" s="41">
        <v>500</v>
      </c>
      <c r="T1060" s="41">
        <f t="shared" si="1192"/>
        <v>35502</v>
      </c>
      <c r="U1060" s="41">
        <v>500</v>
      </c>
      <c r="V1060" s="41">
        <f t="shared" si="1193"/>
        <v>35503</v>
      </c>
      <c r="W1060" s="41">
        <v>500</v>
      </c>
      <c r="X1060" s="41">
        <f t="shared" si="1208"/>
        <v>35504</v>
      </c>
      <c r="Y1060" s="41">
        <v>500</v>
      </c>
      <c r="Z1060" s="41">
        <f t="shared" si="1209"/>
        <v>35505</v>
      </c>
      <c r="AA1060" s="41">
        <v>500</v>
      </c>
      <c r="AB1060" s="41">
        <f t="shared" si="1210"/>
        <v>35506</v>
      </c>
      <c r="AC1060" s="41">
        <v>500</v>
      </c>
      <c r="AD1060" s="41">
        <f t="shared" si="1215"/>
        <v>35507</v>
      </c>
      <c r="AE1060" s="41">
        <v>1</v>
      </c>
      <c r="AF1060" s="6"/>
      <c r="AG1060" s="6"/>
      <c r="AH1060" s="6">
        <f t="shared" ref="AH1060" si="1238">AH760</f>
        <v>3</v>
      </c>
      <c r="AI1060" s="6" t="str">
        <f t="shared" si="1224"/>
        <v>fightbg3</v>
      </c>
      <c r="AJ1060" s="6" t="str">
        <f t="shared" si="1224"/>
        <v>smallback_3</v>
      </c>
      <c r="AK1060" s="18">
        <f>[1]导表_副本怪物!G4519</f>
        <v>35520</v>
      </c>
      <c r="AL1060" s="5" t="str">
        <f t="shared" si="1206"/>
        <v>map3_5</v>
      </c>
    </row>
    <row r="1061" spans="1:38" s="2" customFormat="1" x14ac:dyDescent="0.3">
      <c r="A1061" s="6">
        <v>2</v>
      </c>
      <c r="B1061" s="6" t="str">
        <f t="shared" si="1191"/>
        <v>3-356</v>
      </c>
      <c r="C1061" s="29" t="s">
        <v>430</v>
      </c>
      <c r="D1061" s="6" t="s">
        <v>1633</v>
      </c>
      <c r="E1061" s="6"/>
      <c r="F1061" s="6"/>
      <c r="G1061" s="6">
        <v>3</v>
      </c>
      <c r="H1061" s="6">
        <v>355</v>
      </c>
      <c r="I1061" s="6">
        <f t="shared" ca="1" si="1221"/>
        <v>1821040</v>
      </c>
      <c r="J1061" s="6">
        <f ca="1">(INT((VLOOKUP(C1061*100+10*(G1061-1),[1]导表_副本怪物!$B$4:$AK$100000,23,0)*20+(VLOOKUP(C1061*100+10*(G1061-1),[1]导表_副本怪物!$B$4:$AK$100000,31,0)+VLOOKUP(C1061*100+10*(G1061-1),[1]导表_副本怪物!$B$4:$AK$100000,32,0)+VLOOKUP(C1061*100+10*(G1061-1),[1]导表_副本怪物!$B$4:$AK$100000,33,0)+VLOOKUP(C1061*100+10*(G1061-1),[1]导表_副本怪物!$B$4:$AK$100000,34,0)+VLOOKUP(C1061*100+10*(G1061-1),[1]导表_副本怪物!$B$4:$AK$100000,35,0))*20)*1000)/1000)</f>
        <v>2142400</v>
      </c>
      <c r="K1061" s="12" t="s">
        <v>2093</v>
      </c>
      <c r="L1061" s="12" t="s">
        <v>59</v>
      </c>
      <c r="M1061" s="6">
        <v>1</v>
      </c>
      <c r="N1061" s="12">
        <v>1</v>
      </c>
      <c r="O1061" s="12"/>
      <c r="P1061" s="6">
        <v>0</v>
      </c>
      <c r="Q1061" s="6">
        <f t="shared" si="1203"/>
        <v>35620</v>
      </c>
      <c r="R1061" s="41">
        <f t="shared" si="1204"/>
        <v>35601</v>
      </c>
      <c r="S1061" s="41">
        <v>500</v>
      </c>
      <c r="T1061" s="41">
        <f t="shared" si="1192"/>
        <v>35602</v>
      </c>
      <c r="U1061" s="41">
        <v>500</v>
      </c>
      <c r="V1061" s="41">
        <f t="shared" si="1193"/>
        <v>35603</v>
      </c>
      <c r="W1061" s="41">
        <v>500</v>
      </c>
      <c r="X1061" s="41">
        <f t="shared" si="1208"/>
        <v>35604</v>
      </c>
      <c r="Y1061" s="41">
        <v>500</v>
      </c>
      <c r="Z1061" s="41">
        <f t="shared" si="1209"/>
        <v>35605</v>
      </c>
      <c r="AA1061" s="41">
        <v>500</v>
      </c>
      <c r="AB1061" s="41">
        <f t="shared" si="1210"/>
        <v>35606</v>
      </c>
      <c r="AC1061" s="41">
        <v>500</v>
      </c>
      <c r="AD1061" s="41">
        <f t="shared" si="1215"/>
        <v>35607</v>
      </c>
      <c r="AE1061" s="41">
        <v>1</v>
      </c>
      <c r="AF1061" s="6"/>
      <c r="AG1061" s="6"/>
      <c r="AH1061" s="6">
        <f t="shared" ref="AH1061" si="1239">AH761</f>
        <v>3</v>
      </c>
      <c r="AI1061" s="6" t="str">
        <f t="shared" si="1224"/>
        <v>fightbg3</v>
      </c>
      <c r="AJ1061" s="6" t="str">
        <f t="shared" si="1224"/>
        <v>smallback_3</v>
      </c>
      <c r="AK1061" s="18">
        <f>[1]导表_副本怪物!G4520</f>
        <v>35620</v>
      </c>
      <c r="AL1061" s="5" t="str">
        <f t="shared" si="1206"/>
        <v>map3_1</v>
      </c>
    </row>
    <row r="1062" spans="1:38" s="2" customFormat="1" x14ac:dyDescent="0.3">
      <c r="A1062" s="6">
        <v>2</v>
      </c>
      <c r="B1062" s="6" t="str">
        <f t="shared" si="1191"/>
        <v>3-357</v>
      </c>
      <c r="C1062" s="29" t="s">
        <v>431</v>
      </c>
      <c r="D1062" s="6" t="s">
        <v>1634</v>
      </c>
      <c r="E1062" s="6"/>
      <c r="F1062" s="6"/>
      <c r="G1062" s="6">
        <v>3</v>
      </c>
      <c r="H1062" s="6">
        <v>356</v>
      </c>
      <c r="I1062" s="6">
        <f t="shared" ca="1" si="1221"/>
        <v>1861500</v>
      </c>
      <c r="J1062" s="6">
        <f ca="1">(INT((VLOOKUP(C1062*100+10*(G1062-1),[1]导表_副本怪物!$B$4:$AK$100000,23,0)*20+(VLOOKUP(C1062*100+10*(G1062-1),[1]导表_副本怪物!$B$4:$AK$100000,31,0)+VLOOKUP(C1062*100+10*(G1062-1),[1]导表_副本怪物!$B$4:$AK$100000,32,0)+VLOOKUP(C1062*100+10*(G1062-1),[1]导表_副本怪物!$B$4:$AK$100000,33,0)+VLOOKUP(C1062*100+10*(G1062-1),[1]导表_副本怪物!$B$4:$AK$100000,34,0)+VLOOKUP(C1062*100+10*(G1062-1),[1]导表_副本怪物!$B$4:$AK$100000,35,0))*20)*1000)/1000)</f>
        <v>2190000</v>
      </c>
      <c r="K1062" s="6"/>
      <c r="L1062" s="6"/>
      <c r="M1062" s="6">
        <v>1</v>
      </c>
      <c r="N1062" s="6">
        <v>1</v>
      </c>
      <c r="O1062" s="6"/>
      <c r="P1062" s="6">
        <v>0</v>
      </c>
      <c r="Q1062" s="6">
        <f t="shared" si="1203"/>
        <v>35720</v>
      </c>
      <c r="R1062" s="41">
        <f t="shared" si="1204"/>
        <v>35701</v>
      </c>
      <c r="S1062" s="41">
        <v>500</v>
      </c>
      <c r="T1062" s="41">
        <f t="shared" si="1192"/>
        <v>35702</v>
      </c>
      <c r="U1062" s="41">
        <v>500</v>
      </c>
      <c r="V1062" s="41">
        <f t="shared" si="1193"/>
        <v>35703</v>
      </c>
      <c r="W1062" s="41">
        <v>500</v>
      </c>
      <c r="X1062" s="41">
        <f t="shared" si="1208"/>
        <v>35704</v>
      </c>
      <c r="Y1062" s="41">
        <v>500</v>
      </c>
      <c r="Z1062" s="41">
        <f t="shared" si="1209"/>
        <v>35705</v>
      </c>
      <c r="AA1062" s="41">
        <v>500</v>
      </c>
      <c r="AB1062" s="41">
        <f t="shared" si="1210"/>
        <v>35706</v>
      </c>
      <c r="AC1062" s="41">
        <v>500</v>
      </c>
      <c r="AD1062" s="41">
        <f t="shared" si="1215"/>
        <v>35707</v>
      </c>
      <c r="AE1062" s="41">
        <v>1</v>
      </c>
      <c r="AF1062" s="6"/>
      <c r="AG1062" s="6"/>
      <c r="AH1062" s="6">
        <f t="shared" ref="AH1062" si="1240">AH762</f>
        <v>3</v>
      </c>
      <c r="AI1062" s="6" t="str">
        <f t="shared" si="1224"/>
        <v>fightbg3</v>
      </c>
      <c r="AJ1062" s="6" t="str">
        <f t="shared" si="1224"/>
        <v>smallback_3</v>
      </c>
      <c r="AK1062" s="18">
        <f>[1]导表_副本怪物!G4521</f>
        <v>35720</v>
      </c>
      <c r="AL1062" s="5" t="str">
        <f t="shared" si="1206"/>
        <v>map3_2</v>
      </c>
    </row>
    <row r="1063" spans="1:38" s="2" customFormat="1" x14ac:dyDescent="0.3">
      <c r="A1063" s="6">
        <v>2</v>
      </c>
      <c r="B1063" s="6" t="str">
        <f t="shared" si="1191"/>
        <v>3-358</v>
      </c>
      <c r="C1063" s="29" t="s">
        <v>432</v>
      </c>
      <c r="D1063" s="6" t="s">
        <v>1635</v>
      </c>
      <c r="E1063" s="6"/>
      <c r="F1063" s="6"/>
      <c r="G1063" s="6">
        <v>3</v>
      </c>
      <c r="H1063" s="6">
        <v>357</v>
      </c>
      <c r="I1063" s="6">
        <f t="shared" ca="1" si="1221"/>
        <v>1901977</v>
      </c>
      <c r="J1063" s="6">
        <f ca="1">(INT((VLOOKUP(C1063*100+10*(G1063-1),[1]导表_副本怪物!$B$4:$AK$100000,23,0)*20+(VLOOKUP(C1063*100+10*(G1063-1),[1]导表_副本怪物!$B$4:$AK$100000,31,0)+VLOOKUP(C1063*100+10*(G1063-1),[1]导表_副本怪物!$B$4:$AK$100000,32,0)+VLOOKUP(C1063*100+10*(G1063-1),[1]导表_副本怪物!$B$4:$AK$100000,33,0)+VLOOKUP(C1063*100+10*(G1063-1),[1]导表_副本怪物!$B$4:$AK$100000,34,0)+VLOOKUP(C1063*100+10*(G1063-1),[1]导表_副本怪物!$B$4:$AK$100000,35,0))*20)*1000)/1000)</f>
        <v>2237620</v>
      </c>
      <c r="K1063" s="6"/>
      <c r="L1063" s="6"/>
      <c r="M1063" s="6">
        <v>1</v>
      </c>
      <c r="N1063" s="6">
        <v>1</v>
      </c>
      <c r="O1063" s="6"/>
      <c r="P1063" s="6">
        <v>0</v>
      </c>
      <c r="Q1063" s="6">
        <f t="shared" si="1203"/>
        <v>35820</v>
      </c>
      <c r="R1063" s="41">
        <f t="shared" si="1204"/>
        <v>35801</v>
      </c>
      <c r="S1063" s="41">
        <v>500</v>
      </c>
      <c r="T1063" s="41">
        <f t="shared" si="1192"/>
        <v>35802</v>
      </c>
      <c r="U1063" s="41">
        <v>500</v>
      </c>
      <c r="V1063" s="41">
        <f t="shared" si="1193"/>
        <v>35803</v>
      </c>
      <c r="W1063" s="41">
        <v>500</v>
      </c>
      <c r="X1063" s="41">
        <f t="shared" si="1208"/>
        <v>35804</v>
      </c>
      <c r="Y1063" s="41">
        <v>500</v>
      </c>
      <c r="Z1063" s="41">
        <f t="shared" si="1209"/>
        <v>35805</v>
      </c>
      <c r="AA1063" s="41">
        <v>500</v>
      </c>
      <c r="AB1063" s="41">
        <f t="shared" si="1210"/>
        <v>35806</v>
      </c>
      <c r="AC1063" s="41">
        <v>500</v>
      </c>
      <c r="AD1063" s="41">
        <f t="shared" si="1215"/>
        <v>35807</v>
      </c>
      <c r="AE1063" s="41">
        <v>1</v>
      </c>
      <c r="AF1063" s="6"/>
      <c r="AG1063" s="6"/>
      <c r="AH1063" s="6">
        <f t="shared" ref="AH1063" si="1241">AH763</f>
        <v>3</v>
      </c>
      <c r="AI1063" s="6" t="str">
        <f t="shared" si="1224"/>
        <v>fightbg3</v>
      </c>
      <c r="AJ1063" s="6" t="str">
        <f t="shared" si="1224"/>
        <v>smallback_3</v>
      </c>
      <c r="AK1063" s="18">
        <f>[1]导表_副本怪物!G4522</f>
        <v>35820</v>
      </c>
      <c r="AL1063" s="5" t="str">
        <f t="shared" si="1206"/>
        <v>map3_3</v>
      </c>
    </row>
    <row r="1064" spans="1:38" s="2" customFormat="1" x14ac:dyDescent="0.3">
      <c r="A1064" s="6">
        <v>2</v>
      </c>
      <c r="B1064" s="6" t="str">
        <f t="shared" si="1191"/>
        <v>3-359</v>
      </c>
      <c r="C1064" s="29" t="s">
        <v>433</v>
      </c>
      <c r="D1064" s="6" t="s">
        <v>1636</v>
      </c>
      <c r="E1064" s="6"/>
      <c r="F1064" s="6"/>
      <c r="G1064" s="6">
        <v>3</v>
      </c>
      <c r="H1064" s="6">
        <v>358</v>
      </c>
      <c r="I1064" s="6">
        <f t="shared" ca="1" si="1221"/>
        <v>1942437</v>
      </c>
      <c r="J1064" s="6">
        <f ca="1">(INT((VLOOKUP(C1064*100+10*(G1064-1),[1]导表_副本怪物!$B$4:$AK$100000,23,0)*20+(VLOOKUP(C1064*100+10*(G1064-1),[1]导表_副本怪物!$B$4:$AK$100000,31,0)+VLOOKUP(C1064*100+10*(G1064-1),[1]导表_副本怪物!$B$4:$AK$100000,32,0)+VLOOKUP(C1064*100+10*(G1064-1),[1]导表_副本怪物!$B$4:$AK$100000,33,0)+VLOOKUP(C1064*100+10*(G1064-1),[1]导表_副本怪物!$B$4:$AK$100000,34,0)+VLOOKUP(C1064*100+10*(G1064-1),[1]导表_副本怪物!$B$4:$AK$100000,35,0))*20)*1000)/1000)</f>
        <v>2285220</v>
      </c>
      <c r="K1064" s="6"/>
      <c r="L1064" s="6"/>
      <c r="M1064" s="6">
        <v>1</v>
      </c>
      <c r="N1064" s="6">
        <v>1</v>
      </c>
      <c r="O1064" s="6"/>
      <c r="P1064" s="6">
        <v>0</v>
      </c>
      <c r="Q1064" s="6">
        <f t="shared" si="1203"/>
        <v>35920</v>
      </c>
      <c r="R1064" s="41">
        <f t="shared" si="1204"/>
        <v>35901</v>
      </c>
      <c r="S1064" s="41">
        <v>500</v>
      </c>
      <c r="T1064" s="41">
        <f t="shared" si="1192"/>
        <v>35902</v>
      </c>
      <c r="U1064" s="41">
        <v>500</v>
      </c>
      <c r="V1064" s="41">
        <f t="shared" si="1193"/>
        <v>35903</v>
      </c>
      <c r="W1064" s="41">
        <v>500</v>
      </c>
      <c r="X1064" s="41">
        <f t="shared" si="1208"/>
        <v>35904</v>
      </c>
      <c r="Y1064" s="41">
        <v>500</v>
      </c>
      <c r="Z1064" s="41">
        <f t="shared" si="1209"/>
        <v>35905</v>
      </c>
      <c r="AA1064" s="41">
        <v>500</v>
      </c>
      <c r="AB1064" s="41">
        <f t="shared" si="1210"/>
        <v>35906</v>
      </c>
      <c r="AC1064" s="41">
        <v>500</v>
      </c>
      <c r="AD1064" s="41">
        <f t="shared" si="1215"/>
        <v>35907</v>
      </c>
      <c r="AE1064" s="41">
        <v>1</v>
      </c>
      <c r="AF1064" s="6"/>
      <c r="AG1064" s="6"/>
      <c r="AH1064" s="6">
        <f t="shared" ref="AH1064" si="1242">AH764</f>
        <v>3</v>
      </c>
      <c r="AI1064" s="6" t="str">
        <f t="shared" si="1224"/>
        <v>fightbg3</v>
      </c>
      <c r="AJ1064" s="6" t="str">
        <f t="shared" si="1224"/>
        <v>smallback_3</v>
      </c>
      <c r="AK1064" s="18">
        <f>[1]导表_副本怪物!G4523</f>
        <v>35920</v>
      </c>
      <c r="AL1064" s="5" t="str">
        <f t="shared" si="1206"/>
        <v>map3_4</v>
      </c>
    </row>
    <row r="1065" spans="1:38" s="2" customFormat="1" x14ac:dyDescent="0.3">
      <c r="A1065" s="6">
        <v>2</v>
      </c>
      <c r="B1065" s="11" t="str">
        <f t="shared" si="1191"/>
        <v>3-360</v>
      </c>
      <c r="C1065" s="29" t="s">
        <v>434</v>
      </c>
      <c r="D1065" s="6" t="s">
        <v>1637</v>
      </c>
      <c r="E1065" s="6"/>
      <c r="F1065" s="6"/>
      <c r="G1065" s="11">
        <v>3</v>
      </c>
      <c r="H1065" s="6">
        <v>359</v>
      </c>
      <c r="I1065" s="6">
        <f t="shared" ca="1" si="1221"/>
        <v>2087668</v>
      </c>
      <c r="J1065" s="6">
        <f ca="1">(INT((VLOOKUP(C1065*100+10*(G1065-1),[1]导表_副本怪物!$B$4:$AK$100000,23,0)*20+(VLOOKUP(C1065*100+10*(G1065-1),[1]导表_副本怪物!$B$4:$AK$100000,31,0)+VLOOKUP(C1065*100+10*(G1065-1),[1]导表_副本怪物!$B$4:$AK$100000,32,0)+VLOOKUP(C1065*100+10*(G1065-1),[1]导表_副本怪物!$B$4:$AK$100000,33,0)+VLOOKUP(C1065*100+10*(G1065-1),[1]导表_副本怪物!$B$4:$AK$100000,34,0)+VLOOKUP(C1065*100+10*(G1065-1),[1]导表_副本怪物!$B$4:$AK$100000,35,0))*20)*1000)/1000)</f>
        <v>2456080</v>
      </c>
      <c r="K1065" s="6"/>
      <c r="L1065" s="6"/>
      <c r="M1065" s="6">
        <v>1</v>
      </c>
      <c r="N1065" s="6">
        <v>1</v>
      </c>
      <c r="O1065" s="6"/>
      <c r="P1065" s="6">
        <v>0</v>
      </c>
      <c r="Q1065" s="6">
        <f t="shared" si="1203"/>
        <v>36020</v>
      </c>
      <c r="R1065" s="41">
        <f t="shared" si="1204"/>
        <v>36001</v>
      </c>
      <c r="S1065" s="41">
        <v>500</v>
      </c>
      <c r="T1065" s="41">
        <f t="shared" si="1192"/>
        <v>36002</v>
      </c>
      <c r="U1065" s="41">
        <v>500</v>
      </c>
      <c r="V1065" s="41">
        <f t="shared" si="1193"/>
        <v>36003</v>
      </c>
      <c r="W1065" s="41">
        <v>500</v>
      </c>
      <c r="X1065" s="41">
        <f t="shared" si="1208"/>
        <v>36004</v>
      </c>
      <c r="Y1065" s="41">
        <v>500</v>
      </c>
      <c r="Z1065" s="41">
        <f t="shared" si="1209"/>
        <v>36005</v>
      </c>
      <c r="AA1065" s="41">
        <v>500</v>
      </c>
      <c r="AB1065" s="41">
        <f t="shared" si="1210"/>
        <v>36006</v>
      </c>
      <c r="AC1065" s="41">
        <v>500</v>
      </c>
      <c r="AD1065" s="41">
        <f t="shared" si="1215"/>
        <v>36007</v>
      </c>
      <c r="AE1065" s="41">
        <v>1</v>
      </c>
      <c r="AF1065" s="6"/>
      <c r="AG1065" s="6"/>
      <c r="AH1065" s="6">
        <f t="shared" ref="AH1065" si="1243">AH765</f>
        <v>3</v>
      </c>
      <c r="AI1065" s="6" t="str">
        <f t="shared" si="1224"/>
        <v>fightbg3</v>
      </c>
      <c r="AJ1065" s="6" t="str">
        <f t="shared" si="1224"/>
        <v>smallback_3</v>
      </c>
      <c r="AK1065" s="18">
        <f>[1]导表_副本怪物!G4524</f>
        <v>36020</v>
      </c>
      <c r="AL1065" s="5" t="str">
        <f t="shared" si="1206"/>
        <v>map3_5</v>
      </c>
    </row>
    <row r="1066" spans="1:38" s="2" customFormat="1" x14ac:dyDescent="0.3">
      <c r="A1066" s="6">
        <v>2</v>
      </c>
      <c r="B1066" s="6" t="str">
        <f t="shared" si="1191"/>
        <v>3-361</v>
      </c>
      <c r="C1066" s="29" t="s">
        <v>435</v>
      </c>
      <c r="D1066" s="6" t="s">
        <v>1638</v>
      </c>
      <c r="E1066" s="6"/>
      <c r="F1066" s="6"/>
      <c r="G1066" s="6">
        <v>3</v>
      </c>
      <c r="H1066" s="6">
        <v>360</v>
      </c>
      <c r="I1066" s="6">
        <f t="shared" ca="1" si="1221"/>
        <v>1916393</v>
      </c>
      <c r="J1066" s="6">
        <f ca="1">(INT((VLOOKUP(C1066*100+10*(G1066-1),[1]导表_副本怪物!$B$4:$AK$100000,23,0)*20+(VLOOKUP(C1066*100+10*(G1066-1),[1]导表_副本怪物!$B$4:$AK$100000,31,0)+VLOOKUP(C1066*100+10*(G1066-1),[1]导表_副本怪物!$B$4:$AK$100000,32,0)+VLOOKUP(C1066*100+10*(G1066-1),[1]导表_副本怪物!$B$4:$AK$100000,33,0)+VLOOKUP(C1066*100+10*(G1066-1),[1]导表_副本怪物!$B$4:$AK$100000,34,0)+VLOOKUP(C1066*100+10*(G1066-1),[1]导表_副本怪物!$B$4:$AK$100000,35,0))*20)*1000)/1000)</f>
        <v>2254580</v>
      </c>
      <c r="K1066" s="12" t="s">
        <v>2117</v>
      </c>
      <c r="L1066" s="12" t="s">
        <v>65</v>
      </c>
      <c r="M1066" s="6">
        <v>1</v>
      </c>
      <c r="N1066" s="12">
        <v>1</v>
      </c>
      <c r="O1066" s="12"/>
      <c r="P1066" s="6">
        <v>0</v>
      </c>
      <c r="Q1066" s="6">
        <f t="shared" si="1203"/>
        <v>36120</v>
      </c>
      <c r="R1066" s="41">
        <f t="shared" si="1204"/>
        <v>36101</v>
      </c>
      <c r="S1066" s="41">
        <v>500</v>
      </c>
      <c r="T1066" s="41">
        <f t="shared" si="1192"/>
        <v>36102</v>
      </c>
      <c r="U1066" s="41">
        <v>500</v>
      </c>
      <c r="V1066" s="41">
        <f t="shared" si="1193"/>
        <v>36103</v>
      </c>
      <c r="W1066" s="41">
        <v>500</v>
      </c>
      <c r="X1066" s="41">
        <f t="shared" si="1208"/>
        <v>36104</v>
      </c>
      <c r="Y1066" s="41">
        <v>500</v>
      </c>
      <c r="Z1066" s="41">
        <f t="shared" si="1209"/>
        <v>36105</v>
      </c>
      <c r="AA1066" s="41">
        <v>500</v>
      </c>
      <c r="AB1066" s="41">
        <f t="shared" si="1210"/>
        <v>36106</v>
      </c>
      <c r="AC1066" s="41">
        <v>500</v>
      </c>
      <c r="AD1066" s="41">
        <f t="shared" si="1215"/>
        <v>36107</v>
      </c>
      <c r="AE1066" s="41">
        <v>1</v>
      </c>
      <c r="AF1066" s="6"/>
      <c r="AG1066" s="6"/>
      <c r="AH1066" s="6">
        <f t="shared" ref="AH1066" si="1244">AH766</f>
        <v>9</v>
      </c>
      <c r="AI1066" s="6" t="str">
        <f t="shared" ref="AI1066:AJ1085" si="1245">AI766</f>
        <v>fightbg9</v>
      </c>
      <c r="AJ1066" s="6" t="str">
        <f t="shared" si="1245"/>
        <v>smallback_9</v>
      </c>
      <c r="AK1066" s="18">
        <f>[1]导表_副本怪物!G4525</f>
        <v>36120</v>
      </c>
      <c r="AL1066" s="5" t="str">
        <f t="shared" si="1206"/>
        <v>map9_1</v>
      </c>
    </row>
    <row r="1067" spans="1:38" s="2" customFormat="1" x14ac:dyDescent="0.3">
      <c r="A1067" s="6">
        <v>2</v>
      </c>
      <c r="B1067" s="6" t="str">
        <f t="shared" si="1191"/>
        <v>3-362</v>
      </c>
      <c r="C1067" s="29" t="s">
        <v>436</v>
      </c>
      <c r="D1067" s="6" t="s">
        <v>1639</v>
      </c>
      <c r="E1067" s="6"/>
      <c r="F1067" s="6"/>
      <c r="G1067" s="6">
        <v>3</v>
      </c>
      <c r="H1067" s="6">
        <v>361</v>
      </c>
      <c r="I1067" s="6">
        <f t="shared" ca="1" si="1221"/>
        <v>1959216</v>
      </c>
      <c r="J1067" s="6">
        <f ca="1">(INT((VLOOKUP(C1067*100+10*(G1067-1),[1]导表_副本怪物!$B$4:$AK$100000,23,0)*20+(VLOOKUP(C1067*100+10*(G1067-1),[1]导表_副本怪物!$B$4:$AK$100000,31,0)+VLOOKUP(C1067*100+10*(G1067-1),[1]导表_副本怪物!$B$4:$AK$100000,32,0)+VLOOKUP(C1067*100+10*(G1067-1),[1]导表_副本怪物!$B$4:$AK$100000,33,0)+VLOOKUP(C1067*100+10*(G1067-1),[1]导表_副本怪物!$B$4:$AK$100000,34,0)+VLOOKUP(C1067*100+10*(G1067-1),[1]导表_副本怪物!$B$4:$AK$100000,35,0))*20)*1000)/1000)</f>
        <v>2304960</v>
      </c>
      <c r="K1067" s="6"/>
      <c r="L1067" s="6"/>
      <c r="M1067" s="6">
        <v>1</v>
      </c>
      <c r="N1067" s="6">
        <v>1</v>
      </c>
      <c r="O1067" s="6"/>
      <c r="P1067" s="6">
        <v>0</v>
      </c>
      <c r="Q1067" s="6">
        <f t="shared" si="1203"/>
        <v>36220</v>
      </c>
      <c r="R1067" s="41">
        <f t="shared" si="1204"/>
        <v>36201</v>
      </c>
      <c r="S1067" s="41">
        <v>500</v>
      </c>
      <c r="T1067" s="41">
        <f t="shared" si="1192"/>
        <v>36202</v>
      </c>
      <c r="U1067" s="41">
        <v>500</v>
      </c>
      <c r="V1067" s="41">
        <f t="shared" si="1193"/>
        <v>36203</v>
      </c>
      <c r="W1067" s="41">
        <v>500</v>
      </c>
      <c r="X1067" s="41">
        <f t="shared" si="1208"/>
        <v>36204</v>
      </c>
      <c r="Y1067" s="41">
        <v>500</v>
      </c>
      <c r="Z1067" s="41">
        <f t="shared" si="1209"/>
        <v>36205</v>
      </c>
      <c r="AA1067" s="41">
        <v>500</v>
      </c>
      <c r="AB1067" s="41">
        <f t="shared" si="1210"/>
        <v>36206</v>
      </c>
      <c r="AC1067" s="41">
        <v>500</v>
      </c>
      <c r="AD1067" s="41">
        <f t="shared" si="1215"/>
        <v>36207</v>
      </c>
      <c r="AE1067" s="41">
        <v>1</v>
      </c>
      <c r="AF1067" s="6"/>
      <c r="AG1067" s="6"/>
      <c r="AH1067" s="6">
        <f t="shared" ref="AH1067" si="1246">AH767</f>
        <v>9</v>
      </c>
      <c r="AI1067" s="6" t="str">
        <f t="shared" si="1245"/>
        <v>fightbg9</v>
      </c>
      <c r="AJ1067" s="6" t="str">
        <f t="shared" si="1245"/>
        <v>smallback_9</v>
      </c>
      <c r="AK1067" s="18">
        <f>[1]导表_副本怪物!G4526</f>
        <v>36220</v>
      </c>
      <c r="AL1067" s="5" t="str">
        <f t="shared" si="1206"/>
        <v>map9_2</v>
      </c>
    </row>
    <row r="1068" spans="1:38" s="2" customFormat="1" x14ac:dyDescent="0.3">
      <c r="A1068" s="6">
        <v>2</v>
      </c>
      <c r="B1068" s="6" t="str">
        <f t="shared" si="1191"/>
        <v>3-363</v>
      </c>
      <c r="C1068" s="29" t="s">
        <v>437</v>
      </c>
      <c r="D1068" s="6" t="s">
        <v>1640</v>
      </c>
      <c r="E1068" s="6"/>
      <c r="F1068" s="6"/>
      <c r="G1068" s="6">
        <v>3</v>
      </c>
      <c r="H1068" s="6">
        <v>362</v>
      </c>
      <c r="I1068" s="6">
        <f t="shared" ca="1" si="1221"/>
        <v>2002039</v>
      </c>
      <c r="J1068" s="6">
        <f ca="1">(INT((VLOOKUP(C1068*100+10*(G1068-1),[1]导表_副本怪物!$B$4:$AK$100000,23,0)*20+(VLOOKUP(C1068*100+10*(G1068-1),[1]导表_副本怪物!$B$4:$AK$100000,31,0)+VLOOKUP(C1068*100+10*(G1068-1),[1]导表_副本怪物!$B$4:$AK$100000,32,0)+VLOOKUP(C1068*100+10*(G1068-1),[1]导表_副本怪物!$B$4:$AK$100000,33,0)+VLOOKUP(C1068*100+10*(G1068-1),[1]导表_副本怪物!$B$4:$AK$100000,34,0)+VLOOKUP(C1068*100+10*(G1068-1),[1]导表_副本怪物!$B$4:$AK$100000,35,0))*20)*1000)/1000)</f>
        <v>2355340</v>
      </c>
      <c r="K1068" s="6"/>
      <c r="L1068" s="6"/>
      <c r="M1068" s="6">
        <v>1</v>
      </c>
      <c r="N1068" s="6">
        <v>1</v>
      </c>
      <c r="O1068" s="6"/>
      <c r="P1068" s="6">
        <v>0</v>
      </c>
      <c r="Q1068" s="6">
        <f t="shared" si="1203"/>
        <v>36320</v>
      </c>
      <c r="R1068" s="41">
        <f t="shared" si="1204"/>
        <v>36301</v>
      </c>
      <c r="S1068" s="41">
        <v>500</v>
      </c>
      <c r="T1068" s="41">
        <f t="shared" si="1192"/>
        <v>36302</v>
      </c>
      <c r="U1068" s="41">
        <v>500</v>
      </c>
      <c r="V1068" s="41">
        <f t="shared" si="1193"/>
        <v>36303</v>
      </c>
      <c r="W1068" s="41">
        <v>500</v>
      </c>
      <c r="X1068" s="41">
        <f t="shared" si="1208"/>
        <v>36304</v>
      </c>
      <c r="Y1068" s="41">
        <v>500</v>
      </c>
      <c r="Z1068" s="41">
        <f t="shared" si="1209"/>
        <v>36305</v>
      </c>
      <c r="AA1068" s="41">
        <v>500</v>
      </c>
      <c r="AB1068" s="41">
        <f t="shared" si="1210"/>
        <v>36306</v>
      </c>
      <c r="AC1068" s="41">
        <v>500</v>
      </c>
      <c r="AD1068" s="41">
        <f t="shared" si="1215"/>
        <v>36307</v>
      </c>
      <c r="AE1068" s="41">
        <v>1</v>
      </c>
      <c r="AF1068" s="6"/>
      <c r="AG1068" s="6"/>
      <c r="AH1068" s="6">
        <f t="shared" ref="AH1068" si="1247">AH768</f>
        <v>9</v>
      </c>
      <c r="AI1068" s="6" t="str">
        <f t="shared" si="1245"/>
        <v>fightbg9</v>
      </c>
      <c r="AJ1068" s="6" t="str">
        <f t="shared" si="1245"/>
        <v>smallback_9</v>
      </c>
      <c r="AK1068" s="18">
        <f>[1]导表_副本怪物!G4527</f>
        <v>36320</v>
      </c>
      <c r="AL1068" s="5" t="str">
        <f t="shared" si="1206"/>
        <v>map9_3</v>
      </c>
    </row>
    <row r="1069" spans="1:38" s="2" customFormat="1" x14ac:dyDescent="0.3">
      <c r="A1069" s="6">
        <v>2</v>
      </c>
      <c r="B1069" s="6" t="str">
        <f t="shared" si="1191"/>
        <v>3-364</v>
      </c>
      <c r="C1069" s="29" t="s">
        <v>438</v>
      </c>
      <c r="D1069" s="6" t="s">
        <v>1641</v>
      </c>
      <c r="E1069" s="6"/>
      <c r="F1069" s="6"/>
      <c r="G1069" s="6">
        <v>3</v>
      </c>
      <c r="H1069" s="6">
        <v>363</v>
      </c>
      <c r="I1069" s="6">
        <f t="shared" ca="1" si="1221"/>
        <v>2044862</v>
      </c>
      <c r="J1069" s="6">
        <f ca="1">(INT((VLOOKUP(C1069*100+10*(G1069-1),[1]导表_副本怪物!$B$4:$AK$100000,23,0)*20+(VLOOKUP(C1069*100+10*(G1069-1),[1]导表_副本怪物!$B$4:$AK$100000,31,0)+VLOOKUP(C1069*100+10*(G1069-1),[1]导表_副本怪物!$B$4:$AK$100000,32,0)+VLOOKUP(C1069*100+10*(G1069-1),[1]导表_副本怪物!$B$4:$AK$100000,33,0)+VLOOKUP(C1069*100+10*(G1069-1),[1]导表_副本怪物!$B$4:$AK$100000,34,0)+VLOOKUP(C1069*100+10*(G1069-1),[1]导表_副本怪物!$B$4:$AK$100000,35,0))*20)*1000)/1000)</f>
        <v>2405720</v>
      </c>
      <c r="K1069" s="6"/>
      <c r="L1069" s="6"/>
      <c r="M1069" s="6">
        <v>1</v>
      </c>
      <c r="N1069" s="12">
        <v>1</v>
      </c>
      <c r="O1069" s="12"/>
      <c r="P1069" s="6">
        <v>0</v>
      </c>
      <c r="Q1069" s="6">
        <f t="shared" si="1203"/>
        <v>36420</v>
      </c>
      <c r="R1069" s="41">
        <f t="shared" si="1204"/>
        <v>36401</v>
      </c>
      <c r="S1069" s="41">
        <v>500</v>
      </c>
      <c r="T1069" s="41">
        <f t="shared" si="1192"/>
        <v>36402</v>
      </c>
      <c r="U1069" s="41">
        <v>500</v>
      </c>
      <c r="V1069" s="41">
        <f t="shared" si="1193"/>
        <v>36403</v>
      </c>
      <c r="W1069" s="41">
        <v>500</v>
      </c>
      <c r="X1069" s="41">
        <f t="shared" si="1208"/>
        <v>36404</v>
      </c>
      <c r="Y1069" s="41">
        <v>500</v>
      </c>
      <c r="Z1069" s="41">
        <f t="shared" si="1209"/>
        <v>36405</v>
      </c>
      <c r="AA1069" s="41">
        <v>500</v>
      </c>
      <c r="AB1069" s="41">
        <f t="shared" si="1210"/>
        <v>36406</v>
      </c>
      <c r="AC1069" s="41">
        <v>500</v>
      </c>
      <c r="AD1069" s="41">
        <f t="shared" si="1215"/>
        <v>36407</v>
      </c>
      <c r="AE1069" s="41">
        <v>1</v>
      </c>
      <c r="AF1069" s="6"/>
      <c r="AG1069" s="6"/>
      <c r="AH1069" s="6">
        <f t="shared" ref="AH1069" si="1248">AH769</f>
        <v>9</v>
      </c>
      <c r="AI1069" s="6" t="str">
        <f t="shared" si="1245"/>
        <v>fightbg9</v>
      </c>
      <c r="AJ1069" s="6" t="str">
        <f t="shared" si="1245"/>
        <v>smallback_9</v>
      </c>
      <c r="AK1069" s="18">
        <f>[1]导表_副本怪物!G4528</f>
        <v>36420</v>
      </c>
      <c r="AL1069" s="5" t="str">
        <f t="shared" si="1206"/>
        <v>map9_4</v>
      </c>
    </row>
    <row r="1070" spans="1:38" s="2" customFormat="1" x14ac:dyDescent="0.3">
      <c r="A1070" s="6">
        <v>2</v>
      </c>
      <c r="B1070" s="11" t="str">
        <f t="shared" si="1191"/>
        <v>3-365</v>
      </c>
      <c r="C1070" s="29" t="s">
        <v>439</v>
      </c>
      <c r="D1070" s="6" t="s">
        <v>1642</v>
      </c>
      <c r="E1070" s="6"/>
      <c r="F1070" s="6"/>
      <c r="G1070" s="11">
        <v>3</v>
      </c>
      <c r="H1070" s="6">
        <v>364</v>
      </c>
      <c r="I1070" s="6">
        <f t="shared" ca="1" si="1221"/>
        <v>2198644</v>
      </c>
      <c r="J1070" s="6">
        <f ca="1">(INT((VLOOKUP(C1070*100+10*(G1070-1),[1]导表_副本怪物!$B$4:$AK$100000,23,0)*20+(VLOOKUP(C1070*100+10*(G1070-1),[1]导表_副本怪物!$B$4:$AK$100000,31,0)+VLOOKUP(C1070*100+10*(G1070-1),[1]导表_副本怪物!$B$4:$AK$100000,32,0)+VLOOKUP(C1070*100+10*(G1070-1),[1]导表_副本怪物!$B$4:$AK$100000,33,0)+VLOOKUP(C1070*100+10*(G1070-1),[1]导表_副本怪物!$B$4:$AK$100000,34,0)+VLOOKUP(C1070*100+10*(G1070-1),[1]导表_副本怪物!$B$4:$AK$100000,35,0))*20)*1000)/1000)</f>
        <v>2586640</v>
      </c>
      <c r="K1070" s="6"/>
      <c r="L1070" s="6"/>
      <c r="M1070" s="6">
        <v>1</v>
      </c>
      <c r="N1070" s="6">
        <v>1</v>
      </c>
      <c r="O1070" s="6"/>
      <c r="P1070" s="6">
        <v>0</v>
      </c>
      <c r="Q1070" s="6">
        <f t="shared" si="1203"/>
        <v>36520</v>
      </c>
      <c r="R1070" s="41">
        <f t="shared" si="1204"/>
        <v>36501</v>
      </c>
      <c r="S1070" s="41">
        <v>500</v>
      </c>
      <c r="T1070" s="41">
        <f t="shared" si="1192"/>
        <v>36502</v>
      </c>
      <c r="U1070" s="41">
        <v>500</v>
      </c>
      <c r="V1070" s="41">
        <f t="shared" si="1193"/>
        <v>36503</v>
      </c>
      <c r="W1070" s="41">
        <v>500</v>
      </c>
      <c r="X1070" s="41">
        <f t="shared" si="1208"/>
        <v>36504</v>
      </c>
      <c r="Y1070" s="41">
        <v>500</v>
      </c>
      <c r="Z1070" s="41">
        <f t="shared" si="1209"/>
        <v>36505</v>
      </c>
      <c r="AA1070" s="41">
        <v>500</v>
      </c>
      <c r="AB1070" s="41">
        <f t="shared" si="1210"/>
        <v>36506</v>
      </c>
      <c r="AC1070" s="41">
        <v>500</v>
      </c>
      <c r="AD1070" s="41">
        <f t="shared" si="1215"/>
        <v>36507</v>
      </c>
      <c r="AE1070" s="41">
        <v>1</v>
      </c>
      <c r="AF1070" s="6"/>
      <c r="AG1070" s="6"/>
      <c r="AH1070" s="6">
        <f t="shared" ref="AH1070" si="1249">AH770</f>
        <v>9</v>
      </c>
      <c r="AI1070" s="6" t="str">
        <f t="shared" si="1245"/>
        <v>fightbg9</v>
      </c>
      <c r="AJ1070" s="6" t="str">
        <f t="shared" si="1245"/>
        <v>smallback_9</v>
      </c>
      <c r="AK1070" s="18">
        <f>[1]导表_副本怪物!G4529</f>
        <v>36520</v>
      </c>
      <c r="AL1070" s="5" t="str">
        <f t="shared" si="1206"/>
        <v>map9_5</v>
      </c>
    </row>
    <row r="1071" spans="1:38" s="2" customFormat="1" x14ac:dyDescent="0.3">
      <c r="A1071" s="6">
        <v>2</v>
      </c>
      <c r="B1071" s="6" t="str">
        <f t="shared" si="1191"/>
        <v>3-366</v>
      </c>
      <c r="C1071" s="29" t="s">
        <v>440</v>
      </c>
      <c r="D1071" s="6" t="s">
        <v>1643</v>
      </c>
      <c r="E1071" s="6"/>
      <c r="F1071" s="6"/>
      <c r="G1071" s="6">
        <v>3</v>
      </c>
      <c r="H1071" s="6">
        <v>365</v>
      </c>
      <c r="I1071" s="6">
        <f t="shared" ca="1" si="1221"/>
        <v>2017577</v>
      </c>
      <c r="J1071" s="6">
        <f ca="1">(INT((VLOOKUP(C1071*100+10*(G1071-1),[1]导表_副本怪物!$B$4:$AK$100000,23,0)*20+(VLOOKUP(C1071*100+10*(G1071-1),[1]导表_副本怪物!$B$4:$AK$100000,31,0)+VLOOKUP(C1071*100+10*(G1071-1),[1]导表_副本怪物!$B$4:$AK$100000,32,0)+VLOOKUP(C1071*100+10*(G1071-1),[1]导表_副本怪物!$B$4:$AK$100000,33,0)+VLOOKUP(C1071*100+10*(G1071-1),[1]导表_副本怪物!$B$4:$AK$100000,34,0)+VLOOKUP(C1071*100+10*(G1071-1),[1]导表_副本怪物!$B$4:$AK$100000,35,0))*20)*1000)/1000)</f>
        <v>2373620</v>
      </c>
      <c r="K1071" s="12" t="s">
        <v>2118</v>
      </c>
      <c r="L1071" s="12" t="s">
        <v>65</v>
      </c>
      <c r="M1071" s="6">
        <v>1</v>
      </c>
      <c r="N1071" s="6">
        <v>1</v>
      </c>
      <c r="O1071" s="6"/>
      <c r="P1071" s="6">
        <v>0</v>
      </c>
      <c r="Q1071" s="6">
        <f t="shared" si="1203"/>
        <v>36620</v>
      </c>
      <c r="R1071" s="41">
        <f t="shared" si="1204"/>
        <v>36601</v>
      </c>
      <c r="S1071" s="41">
        <v>500</v>
      </c>
      <c r="T1071" s="41">
        <f t="shared" si="1192"/>
        <v>36602</v>
      </c>
      <c r="U1071" s="41">
        <v>500</v>
      </c>
      <c r="V1071" s="41">
        <f t="shared" si="1193"/>
        <v>36603</v>
      </c>
      <c r="W1071" s="41">
        <v>500</v>
      </c>
      <c r="X1071" s="41">
        <f t="shared" si="1208"/>
        <v>36604</v>
      </c>
      <c r="Y1071" s="41">
        <v>500</v>
      </c>
      <c r="Z1071" s="41">
        <f t="shared" si="1209"/>
        <v>36605</v>
      </c>
      <c r="AA1071" s="41">
        <v>500</v>
      </c>
      <c r="AB1071" s="41">
        <f t="shared" si="1210"/>
        <v>36606</v>
      </c>
      <c r="AC1071" s="41">
        <v>500</v>
      </c>
      <c r="AD1071" s="41">
        <f t="shared" si="1215"/>
        <v>36607</v>
      </c>
      <c r="AE1071" s="41">
        <v>1</v>
      </c>
      <c r="AF1071" s="6"/>
      <c r="AG1071" s="6"/>
      <c r="AH1071" s="6">
        <f t="shared" ref="AH1071" si="1250">AH771</f>
        <v>9</v>
      </c>
      <c r="AI1071" s="6" t="str">
        <f t="shared" si="1245"/>
        <v>fightbg9</v>
      </c>
      <c r="AJ1071" s="6" t="str">
        <f t="shared" si="1245"/>
        <v>smallback_9</v>
      </c>
      <c r="AK1071" s="18">
        <f>[1]导表_副本怪物!G4530</f>
        <v>36620</v>
      </c>
      <c r="AL1071" s="5" t="str">
        <f t="shared" si="1206"/>
        <v>map9_1</v>
      </c>
    </row>
    <row r="1072" spans="1:38" s="2" customFormat="1" x14ac:dyDescent="0.3">
      <c r="A1072" s="6">
        <v>2</v>
      </c>
      <c r="B1072" s="6" t="str">
        <f t="shared" si="1191"/>
        <v>3-367</v>
      </c>
      <c r="C1072" s="29" t="s">
        <v>441</v>
      </c>
      <c r="D1072" s="6" t="s">
        <v>1644</v>
      </c>
      <c r="E1072" s="6"/>
      <c r="F1072" s="6"/>
      <c r="G1072" s="6">
        <v>3</v>
      </c>
      <c r="H1072" s="6">
        <v>366</v>
      </c>
      <c r="I1072" s="6">
        <f t="shared" ca="1" si="1221"/>
        <v>2062899</v>
      </c>
      <c r="J1072" s="6">
        <f ca="1">(INT((VLOOKUP(C1072*100+10*(G1072-1),[1]导表_副本怪物!$B$4:$AK$100000,23,0)*20+(VLOOKUP(C1072*100+10*(G1072-1),[1]导表_副本怪物!$B$4:$AK$100000,31,0)+VLOOKUP(C1072*100+10*(G1072-1),[1]导表_副本怪物!$B$4:$AK$100000,32,0)+VLOOKUP(C1072*100+10*(G1072-1),[1]导表_副本怪物!$B$4:$AK$100000,33,0)+VLOOKUP(C1072*100+10*(G1072-1),[1]导表_副本怪物!$B$4:$AK$100000,34,0)+VLOOKUP(C1072*100+10*(G1072-1),[1]导表_副本怪物!$B$4:$AK$100000,35,0))*20)*1000)/1000)</f>
        <v>2426940</v>
      </c>
      <c r="K1072" s="6"/>
      <c r="L1072" s="6"/>
      <c r="M1072" s="6">
        <v>1</v>
      </c>
      <c r="N1072" s="12">
        <v>1</v>
      </c>
      <c r="O1072" s="12"/>
      <c r="P1072" s="6">
        <v>0</v>
      </c>
      <c r="Q1072" s="6">
        <f t="shared" si="1203"/>
        <v>36720</v>
      </c>
      <c r="R1072" s="41">
        <f t="shared" si="1204"/>
        <v>36701</v>
      </c>
      <c r="S1072" s="41">
        <v>500</v>
      </c>
      <c r="T1072" s="41">
        <f t="shared" si="1192"/>
        <v>36702</v>
      </c>
      <c r="U1072" s="41">
        <v>500</v>
      </c>
      <c r="V1072" s="41">
        <f t="shared" si="1193"/>
        <v>36703</v>
      </c>
      <c r="W1072" s="41">
        <v>500</v>
      </c>
      <c r="X1072" s="41">
        <f t="shared" si="1208"/>
        <v>36704</v>
      </c>
      <c r="Y1072" s="41">
        <v>500</v>
      </c>
      <c r="Z1072" s="41">
        <f t="shared" si="1209"/>
        <v>36705</v>
      </c>
      <c r="AA1072" s="41">
        <v>500</v>
      </c>
      <c r="AB1072" s="41">
        <f t="shared" si="1210"/>
        <v>36706</v>
      </c>
      <c r="AC1072" s="41">
        <v>500</v>
      </c>
      <c r="AD1072" s="41">
        <f t="shared" si="1215"/>
        <v>36707</v>
      </c>
      <c r="AE1072" s="41">
        <v>1</v>
      </c>
      <c r="AF1072" s="6"/>
      <c r="AG1072" s="6"/>
      <c r="AH1072" s="6">
        <f t="shared" ref="AH1072" si="1251">AH772</f>
        <v>9</v>
      </c>
      <c r="AI1072" s="6" t="str">
        <f t="shared" si="1245"/>
        <v>fightbg9</v>
      </c>
      <c r="AJ1072" s="6" t="str">
        <f t="shared" si="1245"/>
        <v>smallback_9</v>
      </c>
      <c r="AK1072" s="18">
        <f>[1]导表_副本怪物!G4531</f>
        <v>36720</v>
      </c>
      <c r="AL1072" s="5" t="str">
        <f t="shared" si="1206"/>
        <v>map9_2</v>
      </c>
    </row>
    <row r="1073" spans="1:38" s="2" customFormat="1" x14ac:dyDescent="0.3">
      <c r="A1073" s="6">
        <v>2</v>
      </c>
      <c r="B1073" s="6" t="str">
        <f t="shared" si="1191"/>
        <v>3-368</v>
      </c>
      <c r="C1073" s="29" t="s">
        <v>442</v>
      </c>
      <c r="D1073" s="6" t="s">
        <v>1645</v>
      </c>
      <c r="E1073" s="6"/>
      <c r="F1073" s="6"/>
      <c r="G1073" s="6">
        <v>3</v>
      </c>
      <c r="H1073" s="6">
        <v>367</v>
      </c>
      <c r="I1073" s="6">
        <f t="shared" ca="1" si="1221"/>
        <v>2108153</v>
      </c>
      <c r="J1073" s="6">
        <f ca="1">(INT((VLOOKUP(C1073*100+10*(G1073-1),[1]导表_副本怪物!$B$4:$AK$100000,23,0)*20+(VLOOKUP(C1073*100+10*(G1073-1),[1]导表_副本怪物!$B$4:$AK$100000,31,0)+VLOOKUP(C1073*100+10*(G1073-1),[1]导表_副本怪物!$B$4:$AK$100000,32,0)+VLOOKUP(C1073*100+10*(G1073-1),[1]导表_副本怪物!$B$4:$AK$100000,33,0)+VLOOKUP(C1073*100+10*(G1073-1),[1]导表_副本怪物!$B$4:$AK$100000,34,0)+VLOOKUP(C1073*100+10*(G1073-1),[1]导表_副本怪物!$B$4:$AK$100000,35,0))*20)*1000)/1000)</f>
        <v>2480180</v>
      </c>
      <c r="K1073" s="6"/>
      <c r="L1073" s="6"/>
      <c r="M1073" s="6">
        <v>1</v>
      </c>
      <c r="N1073" s="6">
        <v>1</v>
      </c>
      <c r="O1073" s="6"/>
      <c r="P1073" s="6">
        <v>0</v>
      </c>
      <c r="Q1073" s="6">
        <f t="shared" si="1203"/>
        <v>36820</v>
      </c>
      <c r="R1073" s="41">
        <f t="shared" si="1204"/>
        <v>36801</v>
      </c>
      <c r="S1073" s="41">
        <v>500</v>
      </c>
      <c r="T1073" s="41">
        <f t="shared" si="1192"/>
        <v>36802</v>
      </c>
      <c r="U1073" s="41">
        <v>500</v>
      </c>
      <c r="V1073" s="41">
        <f t="shared" si="1193"/>
        <v>36803</v>
      </c>
      <c r="W1073" s="41">
        <v>500</v>
      </c>
      <c r="X1073" s="41">
        <f t="shared" si="1208"/>
        <v>36804</v>
      </c>
      <c r="Y1073" s="41">
        <v>500</v>
      </c>
      <c r="Z1073" s="41">
        <f t="shared" si="1209"/>
        <v>36805</v>
      </c>
      <c r="AA1073" s="41">
        <v>500</v>
      </c>
      <c r="AB1073" s="41">
        <f t="shared" si="1210"/>
        <v>36806</v>
      </c>
      <c r="AC1073" s="41">
        <v>500</v>
      </c>
      <c r="AD1073" s="41">
        <f t="shared" si="1215"/>
        <v>36807</v>
      </c>
      <c r="AE1073" s="41">
        <v>1</v>
      </c>
      <c r="AF1073" s="6"/>
      <c r="AG1073" s="6"/>
      <c r="AH1073" s="6">
        <f t="shared" ref="AH1073" si="1252">AH773</f>
        <v>9</v>
      </c>
      <c r="AI1073" s="6" t="str">
        <f t="shared" si="1245"/>
        <v>fightbg9</v>
      </c>
      <c r="AJ1073" s="6" t="str">
        <f t="shared" si="1245"/>
        <v>smallback_9</v>
      </c>
      <c r="AK1073" s="18">
        <f>[1]导表_副本怪物!G4532</f>
        <v>36820</v>
      </c>
      <c r="AL1073" s="5" t="str">
        <f t="shared" si="1206"/>
        <v>map9_3</v>
      </c>
    </row>
    <row r="1074" spans="1:38" s="2" customFormat="1" x14ac:dyDescent="0.3">
      <c r="A1074" s="6">
        <v>2</v>
      </c>
      <c r="B1074" s="6" t="str">
        <f t="shared" si="1191"/>
        <v>3-369</v>
      </c>
      <c r="C1074" s="29" t="s">
        <v>443</v>
      </c>
      <c r="D1074" s="6" t="s">
        <v>1646</v>
      </c>
      <c r="E1074" s="6"/>
      <c r="F1074" s="6"/>
      <c r="G1074" s="6">
        <v>3</v>
      </c>
      <c r="H1074" s="6">
        <v>368</v>
      </c>
      <c r="I1074" s="6">
        <f t="shared" ca="1" si="1221"/>
        <v>2153373</v>
      </c>
      <c r="J1074" s="6">
        <f ca="1">(INT((VLOOKUP(C1074*100+10*(G1074-1),[1]导表_副本怪物!$B$4:$AK$100000,23,0)*20+(VLOOKUP(C1074*100+10*(G1074-1),[1]导表_副本怪物!$B$4:$AK$100000,31,0)+VLOOKUP(C1074*100+10*(G1074-1),[1]导表_副本怪物!$B$4:$AK$100000,32,0)+VLOOKUP(C1074*100+10*(G1074-1),[1]导表_副本怪物!$B$4:$AK$100000,33,0)+VLOOKUP(C1074*100+10*(G1074-1),[1]导表_副本怪物!$B$4:$AK$100000,34,0)+VLOOKUP(C1074*100+10*(G1074-1),[1]导表_副本怪物!$B$4:$AK$100000,35,0))*20)*1000)/1000)</f>
        <v>2533380</v>
      </c>
      <c r="K1074" s="6"/>
      <c r="L1074" s="6"/>
      <c r="M1074" s="6">
        <v>1</v>
      </c>
      <c r="N1074" s="6">
        <v>1</v>
      </c>
      <c r="O1074" s="6"/>
      <c r="P1074" s="6">
        <v>0</v>
      </c>
      <c r="Q1074" s="6">
        <f t="shared" si="1203"/>
        <v>36920</v>
      </c>
      <c r="R1074" s="41">
        <f t="shared" si="1204"/>
        <v>36901</v>
      </c>
      <c r="S1074" s="41">
        <v>500</v>
      </c>
      <c r="T1074" s="41">
        <f t="shared" si="1192"/>
        <v>36902</v>
      </c>
      <c r="U1074" s="41">
        <v>500</v>
      </c>
      <c r="V1074" s="41">
        <f t="shared" si="1193"/>
        <v>36903</v>
      </c>
      <c r="W1074" s="41">
        <v>500</v>
      </c>
      <c r="X1074" s="41">
        <f t="shared" si="1208"/>
        <v>36904</v>
      </c>
      <c r="Y1074" s="41">
        <v>500</v>
      </c>
      <c r="Z1074" s="41">
        <f t="shared" si="1209"/>
        <v>36905</v>
      </c>
      <c r="AA1074" s="41">
        <v>500</v>
      </c>
      <c r="AB1074" s="41">
        <f t="shared" si="1210"/>
        <v>36906</v>
      </c>
      <c r="AC1074" s="41">
        <v>500</v>
      </c>
      <c r="AD1074" s="41">
        <f t="shared" si="1215"/>
        <v>36907</v>
      </c>
      <c r="AE1074" s="41">
        <v>1</v>
      </c>
      <c r="AF1074" s="6"/>
      <c r="AG1074" s="6"/>
      <c r="AH1074" s="6">
        <f t="shared" ref="AH1074" si="1253">AH774</f>
        <v>9</v>
      </c>
      <c r="AI1074" s="6" t="str">
        <f t="shared" si="1245"/>
        <v>fightbg9</v>
      </c>
      <c r="AJ1074" s="6" t="str">
        <f t="shared" si="1245"/>
        <v>smallback_9</v>
      </c>
      <c r="AK1074" s="18">
        <f>[1]导表_副本怪物!G4533</f>
        <v>36920</v>
      </c>
      <c r="AL1074" s="5" t="str">
        <f t="shared" si="1206"/>
        <v>map9_4</v>
      </c>
    </row>
    <row r="1075" spans="1:38" s="2" customFormat="1" x14ac:dyDescent="0.3">
      <c r="A1075" s="6">
        <v>2</v>
      </c>
      <c r="B1075" s="11" t="str">
        <f t="shared" si="1191"/>
        <v>3-370</v>
      </c>
      <c r="C1075" s="29" t="s">
        <v>444</v>
      </c>
      <c r="D1075" s="6" t="s">
        <v>1647</v>
      </c>
      <c r="E1075" s="6"/>
      <c r="F1075" s="6"/>
      <c r="G1075" s="11">
        <v>3</v>
      </c>
      <c r="H1075" s="6">
        <v>369</v>
      </c>
      <c r="I1075" s="6">
        <f t="shared" ca="1" si="1221"/>
        <v>2316199</v>
      </c>
      <c r="J1075" s="6">
        <f ca="1">(INT((VLOOKUP(C1075*100+10*(G1075-1),[1]导表_副本怪物!$B$4:$AK$100000,23,0)*20+(VLOOKUP(C1075*100+10*(G1075-1),[1]导表_副本怪物!$B$4:$AK$100000,31,0)+VLOOKUP(C1075*100+10*(G1075-1),[1]导表_副本怪物!$B$4:$AK$100000,32,0)+VLOOKUP(C1075*100+10*(G1075-1),[1]导表_副本怪物!$B$4:$AK$100000,33,0)+VLOOKUP(C1075*100+10*(G1075-1),[1]导表_副本怪物!$B$4:$AK$100000,34,0)+VLOOKUP(C1075*100+10*(G1075-1),[1]导表_副本怪物!$B$4:$AK$100000,35,0))*20)*1000)/1000)</f>
        <v>2724940</v>
      </c>
      <c r="K1075" s="6"/>
      <c r="L1075" s="6"/>
      <c r="M1075" s="6">
        <v>1</v>
      </c>
      <c r="N1075" s="12">
        <v>1</v>
      </c>
      <c r="O1075" s="12"/>
      <c r="P1075" s="6">
        <v>0</v>
      </c>
      <c r="Q1075" s="6">
        <f t="shared" si="1203"/>
        <v>37020</v>
      </c>
      <c r="R1075" s="41">
        <f t="shared" si="1204"/>
        <v>37001</v>
      </c>
      <c r="S1075" s="41">
        <v>500</v>
      </c>
      <c r="T1075" s="41">
        <f t="shared" si="1192"/>
        <v>37002</v>
      </c>
      <c r="U1075" s="41">
        <v>500</v>
      </c>
      <c r="V1075" s="41">
        <f t="shared" si="1193"/>
        <v>37003</v>
      </c>
      <c r="W1075" s="41">
        <v>500</v>
      </c>
      <c r="X1075" s="41">
        <f t="shared" si="1208"/>
        <v>37004</v>
      </c>
      <c r="Y1075" s="41">
        <v>500</v>
      </c>
      <c r="Z1075" s="41">
        <f t="shared" si="1209"/>
        <v>37005</v>
      </c>
      <c r="AA1075" s="41">
        <v>500</v>
      </c>
      <c r="AB1075" s="41">
        <f t="shared" si="1210"/>
        <v>37006</v>
      </c>
      <c r="AC1075" s="41">
        <v>500</v>
      </c>
      <c r="AD1075" s="41">
        <f t="shared" si="1215"/>
        <v>37007</v>
      </c>
      <c r="AE1075" s="41">
        <v>1</v>
      </c>
      <c r="AF1075" s="6"/>
      <c r="AG1075" s="6"/>
      <c r="AH1075" s="6">
        <f t="shared" ref="AH1075" si="1254">AH775</f>
        <v>9</v>
      </c>
      <c r="AI1075" s="6" t="str">
        <f t="shared" si="1245"/>
        <v>fightbg9</v>
      </c>
      <c r="AJ1075" s="6" t="str">
        <f t="shared" si="1245"/>
        <v>smallback_9</v>
      </c>
      <c r="AK1075" s="18">
        <f>[1]导表_副本怪物!G4534</f>
        <v>37020</v>
      </c>
      <c r="AL1075" s="5" t="str">
        <f t="shared" si="1206"/>
        <v>map9_5</v>
      </c>
    </row>
    <row r="1076" spans="1:38" s="2" customFormat="1" x14ac:dyDescent="0.3">
      <c r="A1076" s="6">
        <v>2</v>
      </c>
      <c r="B1076" s="6" t="str">
        <f t="shared" si="1191"/>
        <v>3-371</v>
      </c>
      <c r="C1076" s="29" t="s">
        <v>445</v>
      </c>
      <c r="D1076" s="6" t="s">
        <v>1648</v>
      </c>
      <c r="E1076" s="6"/>
      <c r="F1076" s="6"/>
      <c r="G1076" s="6">
        <v>3</v>
      </c>
      <c r="H1076" s="6">
        <v>370</v>
      </c>
      <c r="I1076" s="6">
        <f t="shared" ca="1" si="1221"/>
        <v>2124694</v>
      </c>
      <c r="J1076" s="6">
        <f ca="1">(INT((VLOOKUP(C1076*100+10*(G1076-1),[1]导表_副本怪物!$B$4:$AK$100000,23,0)*20+(VLOOKUP(C1076*100+10*(G1076-1),[1]导表_副本怪物!$B$4:$AK$100000,31,0)+VLOOKUP(C1076*100+10*(G1076-1),[1]导表_副本怪物!$B$4:$AK$100000,32,0)+VLOOKUP(C1076*100+10*(G1076-1),[1]导表_副本怪物!$B$4:$AK$100000,33,0)+VLOOKUP(C1076*100+10*(G1076-1),[1]导表_副本怪物!$B$4:$AK$100000,34,0)+VLOOKUP(C1076*100+10*(G1076-1),[1]导表_副本怪物!$B$4:$AK$100000,35,0))*20)*1000)/1000)</f>
        <v>2499640</v>
      </c>
      <c r="K1076" s="12" t="s">
        <v>2119</v>
      </c>
      <c r="L1076" s="12" t="s">
        <v>65</v>
      </c>
      <c r="M1076" s="6">
        <v>1</v>
      </c>
      <c r="N1076" s="6">
        <v>1</v>
      </c>
      <c r="O1076" s="6"/>
      <c r="P1076" s="6">
        <v>0</v>
      </c>
      <c r="Q1076" s="6">
        <f t="shared" si="1203"/>
        <v>37120</v>
      </c>
      <c r="R1076" s="41">
        <f t="shared" si="1204"/>
        <v>37101</v>
      </c>
      <c r="S1076" s="41">
        <v>500</v>
      </c>
      <c r="T1076" s="41">
        <f t="shared" si="1192"/>
        <v>37102</v>
      </c>
      <c r="U1076" s="41">
        <v>500</v>
      </c>
      <c r="V1076" s="41">
        <f t="shared" si="1193"/>
        <v>37103</v>
      </c>
      <c r="W1076" s="41">
        <v>500</v>
      </c>
      <c r="X1076" s="41">
        <f t="shared" si="1208"/>
        <v>37104</v>
      </c>
      <c r="Y1076" s="41">
        <v>500</v>
      </c>
      <c r="Z1076" s="41">
        <f t="shared" si="1209"/>
        <v>37105</v>
      </c>
      <c r="AA1076" s="41">
        <v>500</v>
      </c>
      <c r="AB1076" s="41">
        <f t="shared" si="1210"/>
        <v>37106</v>
      </c>
      <c r="AC1076" s="41">
        <v>500</v>
      </c>
      <c r="AD1076" s="41">
        <f t="shared" si="1215"/>
        <v>37107</v>
      </c>
      <c r="AE1076" s="41">
        <v>1</v>
      </c>
      <c r="AF1076" s="6"/>
      <c r="AG1076" s="6"/>
      <c r="AH1076" s="6">
        <f t="shared" ref="AH1076" si="1255">AH776</f>
        <v>9</v>
      </c>
      <c r="AI1076" s="6" t="str">
        <f t="shared" si="1245"/>
        <v>fightbg9</v>
      </c>
      <c r="AJ1076" s="6" t="str">
        <f t="shared" si="1245"/>
        <v>smallback_9</v>
      </c>
      <c r="AK1076" s="18">
        <f>[1]导表_副本怪物!G4535</f>
        <v>37120</v>
      </c>
      <c r="AL1076" s="5" t="str">
        <f t="shared" si="1206"/>
        <v>map9_1</v>
      </c>
    </row>
    <row r="1077" spans="1:38" s="2" customFormat="1" x14ac:dyDescent="0.3">
      <c r="A1077" s="6">
        <v>2</v>
      </c>
      <c r="B1077" s="6" t="str">
        <f t="shared" si="1191"/>
        <v>3-372</v>
      </c>
      <c r="C1077" s="29" t="s">
        <v>446</v>
      </c>
      <c r="D1077" s="6" t="s">
        <v>1649</v>
      </c>
      <c r="E1077" s="6"/>
      <c r="F1077" s="6"/>
      <c r="G1077" s="6">
        <v>3</v>
      </c>
      <c r="H1077" s="6">
        <v>371</v>
      </c>
      <c r="I1077" s="6">
        <f t="shared" ca="1" si="1221"/>
        <v>2172583</v>
      </c>
      <c r="J1077" s="6">
        <f ca="1">(INT((VLOOKUP(C1077*100+10*(G1077-1),[1]导表_副本怪物!$B$4:$AK$100000,23,0)*20+(VLOOKUP(C1077*100+10*(G1077-1),[1]导表_副本怪物!$B$4:$AK$100000,31,0)+VLOOKUP(C1077*100+10*(G1077-1),[1]导表_副本怪物!$B$4:$AK$100000,32,0)+VLOOKUP(C1077*100+10*(G1077-1),[1]导表_副本怪物!$B$4:$AK$100000,33,0)+VLOOKUP(C1077*100+10*(G1077-1),[1]导表_副本怪物!$B$4:$AK$100000,34,0)+VLOOKUP(C1077*100+10*(G1077-1),[1]导表_副本怪物!$B$4:$AK$100000,35,0))*20)*1000)/1000)</f>
        <v>2555980</v>
      </c>
      <c r="K1077" s="6"/>
      <c r="L1077" s="6"/>
      <c r="M1077" s="6">
        <v>1</v>
      </c>
      <c r="N1077" s="6">
        <v>1</v>
      </c>
      <c r="O1077" s="6"/>
      <c r="P1077" s="6">
        <v>0</v>
      </c>
      <c r="Q1077" s="6">
        <f t="shared" si="1203"/>
        <v>37220</v>
      </c>
      <c r="R1077" s="41">
        <f t="shared" si="1204"/>
        <v>37201</v>
      </c>
      <c r="S1077" s="41">
        <v>500</v>
      </c>
      <c r="T1077" s="41">
        <f t="shared" si="1192"/>
        <v>37202</v>
      </c>
      <c r="U1077" s="41">
        <v>500</v>
      </c>
      <c r="V1077" s="41">
        <f t="shared" si="1193"/>
        <v>37203</v>
      </c>
      <c r="W1077" s="41">
        <v>500</v>
      </c>
      <c r="X1077" s="41">
        <f t="shared" si="1208"/>
        <v>37204</v>
      </c>
      <c r="Y1077" s="41">
        <v>500</v>
      </c>
      <c r="Z1077" s="41">
        <f t="shared" si="1209"/>
        <v>37205</v>
      </c>
      <c r="AA1077" s="41">
        <v>500</v>
      </c>
      <c r="AB1077" s="41">
        <f t="shared" si="1210"/>
        <v>37206</v>
      </c>
      <c r="AC1077" s="41">
        <v>500</v>
      </c>
      <c r="AD1077" s="41">
        <f t="shared" si="1215"/>
        <v>37207</v>
      </c>
      <c r="AE1077" s="41">
        <v>1</v>
      </c>
      <c r="AF1077" s="6"/>
      <c r="AG1077" s="6"/>
      <c r="AH1077" s="6">
        <f t="shared" ref="AH1077" si="1256">AH777</f>
        <v>9</v>
      </c>
      <c r="AI1077" s="6" t="str">
        <f t="shared" si="1245"/>
        <v>fightbg9</v>
      </c>
      <c r="AJ1077" s="6" t="str">
        <f t="shared" si="1245"/>
        <v>smallback_9</v>
      </c>
      <c r="AK1077" s="18">
        <f>[1]导表_副本怪物!G4536</f>
        <v>37220</v>
      </c>
      <c r="AL1077" s="5" t="str">
        <f t="shared" si="1206"/>
        <v>map9_2</v>
      </c>
    </row>
    <row r="1078" spans="1:38" s="2" customFormat="1" x14ac:dyDescent="0.3">
      <c r="A1078" s="6">
        <v>2</v>
      </c>
      <c r="B1078" s="6" t="str">
        <f t="shared" si="1191"/>
        <v>3-373</v>
      </c>
      <c r="C1078" s="29" t="s">
        <v>447</v>
      </c>
      <c r="D1078" s="6" t="s">
        <v>1650</v>
      </c>
      <c r="E1078" s="6"/>
      <c r="F1078" s="6"/>
      <c r="G1078" s="6">
        <v>3</v>
      </c>
      <c r="H1078" s="6">
        <v>372</v>
      </c>
      <c r="I1078" s="6">
        <f t="shared" ca="1" si="1221"/>
        <v>2220421</v>
      </c>
      <c r="J1078" s="6">
        <f ca="1">(INT((VLOOKUP(C1078*100+10*(G1078-1),[1]导表_副本怪物!$B$4:$AK$100000,23,0)*20+(VLOOKUP(C1078*100+10*(G1078-1),[1]导表_副本怪物!$B$4:$AK$100000,31,0)+VLOOKUP(C1078*100+10*(G1078-1),[1]导表_副本怪物!$B$4:$AK$100000,32,0)+VLOOKUP(C1078*100+10*(G1078-1),[1]导表_副本怪物!$B$4:$AK$100000,33,0)+VLOOKUP(C1078*100+10*(G1078-1),[1]导表_副本怪物!$B$4:$AK$100000,34,0)+VLOOKUP(C1078*100+10*(G1078-1),[1]导表_副本怪物!$B$4:$AK$100000,35,0))*20)*1000)/1000)</f>
        <v>2612260</v>
      </c>
      <c r="K1078" s="6"/>
      <c r="L1078" s="6"/>
      <c r="M1078" s="6">
        <v>1</v>
      </c>
      <c r="N1078" s="12">
        <v>1</v>
      </c>
      <c r="O1078" s="12"/>
      <c r="P1078" s="6">
        <v>0</v>
      </c>
      <c r="Q1078" s="6">
        <f t="shared" si="1203"/>
        <v>37320</v>
      </c>
      <c r="R1078" s="41">
        <f t="shared" si="1204"/>
        <v>37301</v>
      </c>
      <c r="S1078" s="41">
        <v>500</v>
      </c>
      <c r="T1078" s="41">
        <f t="shared" si="1192"/>
        <v>37302</v>
      </c>
      <c r="U1078" s="41">
        <v>500</v>
      </c>
      <c r="V1078" s="41">
        <f t="shared" si="1193"/>
        <v>37303</v>
      </c>
      <c r="W1078" s="41">
        <v>500</v>
      </c>
      <c r="X1078" s="41">
        <f t="shared" si="1208"/>
        <v>37304</v>
      </c>
      <c r="Y1078" s="41">
        <v>500</v>
      </c>
      <c r="Z1078" s="41">
        <f t="shared" si="1209"/>
        <v>37305</v>
      </c>
      <c r="AA1078" s="41">
        <v>500</v>
      </c>
      <c r="AB1078" s="41">
        <f t="shared" si="1210"/>
        <v>37306</v>
      </c>
      <c r="AC1078" s="41">
        <v>500</v>
      </c>
      <c r="AD1078" s="41">
        <f t="shared" si="1215"/>
        <v>37307</v>
      </c>
      <c r="AE1078" s="41">
        <v>1</v>
      </c>
      <c r="AF1078" s="6"/>
      <c r="AG1078" s="6"/>
      <c r="AH1078" s="6">
        <f t="shared" ref="AH1078" si="1257">AH778</f>
        <v>9</v>
      </c>
      <c r="AI1078" s="6" t="str">
        <f t="shared" si="1245"/>
        <v>fightbg9</v>
      </c>
      <c r="AJ1078" s="6" t="str">
        <f t="shared" si="1245"/>
        <v>smallback_9</v>
      </c>
      <c r="AK1078" s="18">
        <f>[1]导表_副本怪物!G4537</f>
        <v>37320</v>
      </c>
      <c r="AL1078" s="5" t="str">
        <f t="shared" si="1206"/>
        <v>map9_3</v>
      </c>
    </row>
    <row r="1079" spans="1:38" s="2" customFormat="1" x14ac:dyDescent="0.3">
      <c r="A1079" s="6">
        <v>2</v>
      </c>
      <c r="B1079" s="6" t="str">
        <f t="shared" si="1191"/>
        <v>3-374</v>
      </c>
      <c r="C1079" s="29" t="s">
        <v>448</v>
      </c>
      <c r="D1079" s="6" t="s">
        <v>1651</v>
      </c>
      <c r="E1079" s="6"/>
      <c r="F1079" s="6"/>
      <c r="G1079" s="6">
        <v>3</v>
      </c>
      <c r="H1079" s="6">
        <v>373</v>
      </c>
      <c r="I1079" s="6">
        <f t="shared" ca="1" si="1221"/>
        <v>2268276</v>
      </c>
      <c r="J1079" s="6">
        <f ca="1">(INT((VLOOKUP(C1079*100+10*(G1079-1),[1]导表_副本怪物!$B$4:$AK$100000,23,0)*20+(VLOOKUP(C1079*100+10*(G1079-1),[1]导表_副本怪物!$B$4:$AK$100000,31,0)+VLOOKUP(C1079*100+10*(G1079-1),[1]导表_副本怪物!$B$4:$AK$100000,32,0)+VLOOKUP(C1079*100+10*(G1079-1),[1]导表_副本怪物!$B$4:$AK$100000,33,0)+VLOOKUP(C1079*100+10*(G1079-1),[1]导表_副本怪物!$B$4:$AK$100000,34,0)+VLOOKUP(C1079*100+10*(G1079-1),[1]导表_副本怪物!$B$4:$AK$100000,35,0))*20)*1000)/1000)</f>
        <v>2668560</v>
      </c>
      <c r="K1079" s="6"/>
      <c r="L1079" s="6"/>
      <c r="M1079" s="6">
        <v>1</v>
      </c>
      <c r="N1079" s="6">
        <v>1</v>
      </c>
      <c r="O1079" s="6"/>
      <c r="P1079" s="6">
        <v>0</v>
      </c>
      <c r="Q1079" s="6">
        <f t="shared" si="1203"/>
        <v>37420</v>
      </c>
      <c r="R1079" s="41">
        <f t="shared" si="1204"/>
        <v>37401</v>
      </c>
      <c r="S1079" s="41">
        <v>500</v>
      </c>
      <c r="T1079" s="41">
        <f t="shared" si="1192"/>
        <v>37402</v>
      </c>
      <c r="U1079" s="41">
        <v>500</v>
      </c>
      <c r="V1079" s="41">
        <f t="shared" si="1193"/>
        <v>37403</v>
      </c>
      <c r="W1079" s="41">
        <v>500</v>
      </c>
      <c r="X1079" s="41">
        <f t="shared" si="1208"/>
        <v>37404</v>
      </c>
      <c r="Y1079" s="41">
        <v>500</v>
      </c>
      <c r="Z1079" s="41">
        <f t="shared" si="1209"/>
        <v>37405</v>
      </c>
      <c r="AA1079" s="41">
        <v>500</v>
      </c>
      <c r="AB1079" s="41">
        <f t="shared" si="1210"/>
        <v>37406</v>
      </c>
      <c r="AC1079" s="41">
        <v>500</v>
      </c>
      <c r="AD1079" s="41">
        <f t="shared" si="1215"/>
        <v>37407</v>
      </c>
      <c r="AE1079" s="41">
        <v>1</v>
      </c>
      <c r="AF1079" s="6"/>
      <c r="AG1079" s="6"/>
      <c r="AH1079" s="6">
        <f t="shared" ref="AH1079" si="1258">AH779</f>
        <v>9</v>
      </c>
      <c r="AI1079" s="6" t="str">
        <f t="shared" si="1245"/>
        <v>fightbg9</v>
      </c>
      <c r="AJ1079" s="6" t="str">
        <f t="shared" si="1245"/>
        <v>smallback_9</v>
      </c>
      <c r="AK1079" s="18">
        <f>[1]导表_副本怪物!G4538</f>
        <v>37420</v>
      </c>
      <c r="AL1079" s="5" t="str">
        <f t="shared" si="1206"/>
        <v>map9_4</v>
      </c>
    </row>
    <row r="1080" spans="1:38" s="2" customFormat="1" x14ac:dyDescent="0.3">
      <c r="A1080" s="6">
        <v>2</v>
      </c>
      <c r="B1080" s="11" t="str">
        <f t="shared" si="1191"/>
        <v>3-375</v>
      </c>
      <c r="C1080" s="29" t="s">
        <v>449</v>
      </c>
      <c r="D1080" s="6" t="s">
        <v>1652</v>
      </c>
      <c r="E1080" s="6"/>
      <c r="F1080" s="6"/>
      <c r="G1080" s="11">
        <v>3</v>
      </c>
      <c r="H1080" s="6">
        <v>374</v>
      </c>
      <c r="I1080" s="6">
        <f t="shared" ca="1" si="1221"/>
        <v>2440452</v>
      </c>
      <c r="J1080" s="6">
        <f ca="1">(INT((VLOOKUP(C1080*100+10*(G1080-1),[1]导表_副本怪物!$B$4:$AK$100000,23,0)*20+(VLOOKUP(C1080*100+10*(G1080-1),[1]导表_副本怪物!$B$4:$AK$100000,31,0)+VLOOKUP(C1080*100+10*(G1080-1),[1]导表_副本怪物!$B$4:$AK$100000,32,0)+VLOOKUP(C1080*100+10*(G1080-1),[1]导表_副本怪物!$B$4:$AK$100000,33,0)+VLOOKUP(C1080*100+10*(G1080-1),[1]导表_副本怪物!$B$4:$AK$100000,34,0)+VLOOKUP(C1080*100+10*(G1080-1),[1]导表_副本怪物!$B$4:$AK$100000,35,0))*20)*1000)/1000)</f>
        <v>2871120</v>
      </c>
      <c r="K1080" s="6"/>
      <c r="L1080" s="6"/>
      <c r="M1080" s="6">
        <v>1</v>
      </c>
      <c r="N1080" s="6">
        <v>1</v>
      </c>
      <c r="O1080" s="6"/>
      <c r="P1080" s="6">
        <v>0</v>
      </c>
      <c r="Q1080" s="6">
        <f t="shared" si="1203"/>
        <v>37520</v>
      </c>
      <c r="R1080" s="41">
        <f t="shared" si="1204"/>
        <v>37501</v>
      </c>
      <c r="S1080" s="41">
        <v>500</v>
      </c>
      <c r="T1080" s="41">
        <f t="shared" si="1192"/>
        <v>37502</v>
      </c>
      <c r="U1080" s="41">
        <v>500</v>
      </c>
      <c r="V1080" s="41">
        <f t="shared" si="1193"/>
        <v>37503</v>
      </c>
      <c r="W1080" s="41">
        <v>500</v>
      </c>
      <c r="X1080" s="41">
        <f t="shared" si="1208"/>
        <v>37504</v>
      </c>
      <c r="Y1080" s="41">
        <v>500</v>
      </c>
      <c r="Z1080" s="41">
        <f t="shared" si="1209"/>
        <v>37505</v>
      </c>
      <c r="AA1080" s="41">
        <v>500</v>
      </c>
      <c r="AB1080" s="41">
        <f t="shared" si="1210"/>
        <v>37506</v>
      </c>
      <c r="AC1080" s="41">
        <v>500</v>
      </c>
      <c r="AD1080" s="41">
        <f t="shared" si="1215"/>
        <v>37507</v>
      </c>
      <c r="AE1080" s="41">
        <v>1</v>
      </c>
      <c r="AF1080" s="6"/>
      <c r="AG1080" s="6"/>
      <c r="AH1080" s="6">
        <f t="shared" ref="AH1080" si="1259">AH780</f>
        <v>9</v>
      </c>
      <c r="AI1080" s="6" t="str">
        <f t="shared" si="1245"/>
        <v>fightbg9</v>
      </c>
      <c r="AJ1080" s="6" t="str">
        <f t="shared" si="1245"/>
        <v>smallback_9</v>
      </c>
      <c r="AK1080" s="18">
        <f>[1]导表_副本怪物!G4539</f>
        <v>37520</v>
      </c>
      <c r="AL1080" s="5" t="str">
        <f t="shared" si="1206"/>
        <v>map9_5</v>
      </c>
    </row>
    <row r="1081" spans="1:38" s="2" customFormat="1" x14ac:dyDescent="0.3">
      <c r="A1081" s="6">
        <v>2</v>
      </c>
      <c r="B1081" s="6" t="str">
        <f t="shared" si="1191"/>
        <v>3-376</v>
      </c>
      <c r="C1081" s="29" t="s">
        <v>450</v>
      </c>
      <c r="D1081" s="6" t="s">
        <v>1653</v>
      </c>
      <c r="E1081" s="6"/>
      <c r="F1081" s="6"/>
      <c r="G1081" s="6">
        <v>3</v>
      </c>
      <c r="H1081" s="6">
        <v>375</v>
      </c>
      <c r="I1081" s="6">
        <f t="shared" ca="1" si="1221"/>
        <v>2238067</v>
      </c>
      <c r="J1081" s="6">
        <f ca="1">(INT((VLOOKUP(C1081*100+10*(G1081-1),[1]导表_副本怪物!$B$4:$AK$100000,23,0)*20+(VLOOKUP(C1081*100+10*(G1081-1),[1]导表_副本怪物!$B$4:$AK$100000,31,0)+VLOOKUP(C1081*100+10*(G1081-1),[1]导表_副本怪物!$B$4:$AK$100000,32,0)+VLOOKUP(C1081*100+10*(G1081-1),[1]导表_副本怪物!$B$4:$AK$100000,33,0)+VLOOKUP(C1081*100+10*(G1081-1),[1]导表_副本怪物!$B$4:$AK$100000,34,0)+VLOOKUP(C1081*100+10*(G1081-1),[1]导表_副本怪物!$B$4:$AK$100000,35,0))*20)*1000)/1000)</f>
        <v>2633020</v>
      </c>
      <c r="K1081" s="12" t="s">
        <v>2120</v>
      </c>
      <c r="L1081" s="12" t="s">
        <v>65</v>
      </c>
      <c r="M1081" s="6">
        <v>1</v>
      </c>
      <c r="N1081" s="12">
        <v>1</v>
      </c>
      <c r="O1081" s="12"/>
      <c r="P1081" s="6">
        <v>0</v>
      </c>
      <c r="Q1081" s="6">
        <f t="shared" si="1203"/>
        <v>37620</v>
      </c>
      <c r="R1081" s="41">
        <f t="shared" si="1204"/>
        <v>37601</v>
      </c>
      <c r="S1081" s="41">
        <v>500</v>
      </c>
      <c r="T1081" s="41">
        <f t="shared" si="1192"/>
        <v>37602</v>
      </c>
      <c r="U1081" s="41">
        <v>500</v>
      </c>
      <c r="V1081" s="41">
        <f t="shared" si="1193"/>
        <v>37603</v>
      </c>
      <c r="W1081" s="41">
        <v>500</v>
      </c>
      <c r="X1081" s="41">
        <f t="shared" si="1208"/>
        <v>37604</v>
      </c>
      <c r="Y1081" s="41">
        <v>500</v>
      </c>
      <c r="Z1081" s="41">
        <f t="shared" si="1209"/>
        <v>37605</v>
      </c>
      <c r="AA1081" s="41">
        <v>500</v>
      </c>
      <c r="AB1081" s="41">
        <f t="shared" si="1210"/>
        <v>37606</v>
      </c>
      <c r="AC1081" s="41">
        <v>500</v>
      </c>
      <c r="AD1081" s="41">
        <f t="shared" si="1215"/>
        <v>37607</v>
      </c>
      <c r="AE1081" s="41">
        <v>1</v>
      </c>
      <c r="AF1081" s="6"/>
      <c r="AG1081" s="6"/>
      <c r="AH1081" s="6">
        <f t="shared" ref="AH1081" si="1260">AH781</f>
        <v>9</v>
      </c>
      <c r="AI1081" s="6" t="str">
        <f t="shared" si="1245"/>
        <v>fightbg9</v>
      </c>
      <c r="AJ1081" s="6" t="str">
        <f t="shared" si="1245"/>
        <v>smallback_9</v>
      </c>
      <c r="AK1081" s="18">
        <f>[1]导表_副本怪物!G4540</f>
        <v>37620</v>
      </c>
      <c r="AL1081" s="5" t="str">
        <f t="shared" si="1206"/>
        <v>map9_1</v>
      </c>
    </row>
    <row r="1082" spans="1:38" s="2" customFormat="1" x14ac:dyDescent="0.3">
      <c r="A1082" s="6">
        <v>2</v>
      </c>
      <c r="B1082" s="6" t="str">
        <f t="shared" si="1191"/>
        <v>3-377</v>
      </c>
      <c r="C1082" s="29" t="s">
        <v>451</v>
      </c>
      <c r="D1082" s="6" t="s">
        <v>1654</v>
      </c>
      <c r="E1082" s="6"/>
      <c r="F1082" s="6"/>
      <c r="G1082" s="6">
        <v>3</v>
      </c>
      <c r="H1082" s="6">
        <v>376</v>
      </c>
      <c r="I1082" s="6">
        <f t="shared" ca="1" si="1221"/>
        <v>2288676</v>
      </c>
      <c r="J1082" s="6">
        <f ca="1">(INT((VLOOKUP(C1082*100+10*(G1082-1),[1]导表_副本怪物!$B$4:$AK$100000,23,0)*20+(VLOOKUP(C1082*100+10*(G1082-1),[1]导表_副本怪物!$B$4:$AK$100000,31,0)+VLOOKUP(C1082*100+10*(G1082-1),[1]导表_副本怪物!$B$4:$AK$100000,32,0)+VLOOKUP(C1082*100+10*(G1082-1),[1]导表_副本怪物!$B$4:$AK$100000,33,0)+VLOOKUP(C1082*100+10*(G1082-1),[1]导表_副本怪物!$B$4:$AK$100000,34,0)+VLOOKUP(C1082*100+10*(G1082-1),[1]导表_副本怪物!$B$4:$AK$100000,35,0))*20)*1000)/1000)</f>
        <v>2692560</v>
      </c>
      <c r="M1082" s="6">
        <v>1</v>
      </c>
      <c r="N1082" s="6">
        <v>1</v>
      </c>
      <c r="O1082" s="6"/>
      <c r="P1082" s="6">
        <v>0</v>
      </c>
      <c r="Q1082" s="6">
        <f t="shared" si="1203"/>
        <v>37720</v>
      </c>
      <c r="R1082" s="41">
        <f t="shared" si="1204"/>
        <v>37701</v>
      </c>
      <c r="S1082" s="41">
        <v>500</v>
      </c>
      <c r="T1082" s="41">
        <f t="shared" si="1192"/>
        <v>37702</v>
      </c>
      <c r="U1082" s="41">
        <v>500</v>
      </c>
      <c r="V1082" s="41">
        <f t="shared" si="1193"/>
        <v>37703</v>
      </c>
      <c r="W1082" s="41">
        <v>500</v>
      </c>
      <c r="X1082" s="41">
        <f t="shared" si="1208"/>
        <v>37704</v>
      </c>
      <c r="Y1082" s="41">
        <v>500</v>
      </c>
      <c r="Z1082" s="41">
        <f t="shared" si="1209"/>
        <v>37705</v>
      </c>
      <c r="AA1082" s="41">
        <v>500</v>
      </c>
      <c r="AB1082" s="41">
        <f t="shared" si="1210"/>
        <v>37706</v>
      </c>
      <c r="AC1082" s="41">
        <v>500</v>
      </c>
      <c r="AD1082" s="41">
        <f t="shared" si="1215"/>
        <v>37707</v>
      </c>
      <c r="AE1082" s="41">
        <v>1</v>
      </c>
      <c r="AF1082" s="6"/>
      <c r="AG1082" s="6"/>
      <c r="AH1082" s="6">
        <f t="shared" ref="AH1082" si="1261">AH782</f>
        <v>9</v>
      </c>
      <c r="AI1082" s="6" t="str">
        <f t="shared" si="1245"/>
        <v>fightbg9</v>
      </c>
      <c r="AJ1082" s="6" t="str">
        <f t="shared" si="1245"/>
        <v>smallback_9</v>
      </c>
      <c r="AK1082" s="18">
        <f>[1]导表_副本怪物!G4541</f>
        <v>37720</v>
      </c>
      <c r="AL1082" s="5" t="str">
        <f t="shared" si="1206"/>
        <v>map9_2</v>
      </c>
    </row>
    <row r="1083" spans="1:38" s="2" customFormat="1" x14ac:dyDescent="0.3">
      <c r="A1083" s="6">
        <v>2</v>
      </c>
      <c r="B1083" s="6" t="str">
        <f t="shared" si="1191"/>
        <v>3-378</v>
      </c>
      <c r="C1083" s="29" t="s">
        <v>452</v>
      </c>
      <c r="D1083" s="6" t="s">
        <v>1655</v>
      </c>
      <c r="E1083" s="6"/>
      <c r="F1083" s="6"/>
      <c r="G1083" s="6">
        <v>3</v>
      </c>
      <c r="H1083" s="6">
        <v>377</v>
      </c>
      <c r="I1083" s="6">
        <f t="shared" ca="1" si="1221"/>
        <v>2339268</v>
      </c>
      <c r="J1083" s="6">
        <f ca="1">(INT((VLOOKUP(C1083*100+10*(G1083-1),[1]导表_副本怪物!$B$4:$AK$100000,23,0)*20+(VLOOKUP(C1083*100+10*(G1083-1),[1]导表_副本怪物!$B$4:$AK$100000,31,0)+VLOOKUP(C1083*100+10*(G1083-1),[1]导表_副本怪物!$B$4:$AK$100000,32,0)+VLOOKUP(C1083*100+10*(G1083-1),[1]导表_副本怪物!$B$4:$AK$100000,33,0)+VLOOKUP(C1083*100+10*(G1083-1),[1]导表_副本怪物!$B$4:$AK$100000,34,0)+VLOOKUP(C1083*100+10*(G1083-1),[1]导表_副本怪物!$B$4:$AK$100000,35,0))*20)*1000)/1000)</f>
        <v>2752080</v>
      </c>
      <c r="M1083" s="6">
        <v>1</v>
      </c>
      <c r="N1083" s="6">
        <v>1</v>
      </c>
      <c r="O1083" s="6"/>
      <c r="P1083" s="6">
        <v>0</v>
      </c>
      <c r="Q1083" s="6">
        <f t="shared" si="1203"/>
        <v>37820</v>
      </c>
      <c r="R1083" s="41">
        <f t="shared" si="1204"/>
        <v>37801</v>
      </c>
      <c r="S1083" s="41">
        <v>500</v>
      </c>
      <c r="T1083" s="41">
        <f t="shared" si="1192"/>
        <v>37802</v>
      </c>
      <c r="U1083" s="41">
        <v>500</v>
      </c>
      <c r="V1083" s="41">
        <f t="shared" si="1193"/>
        <v>37803</v>
      </c>
      <c r="W1083" s="41">
        <v>500</v>
      </c>
      <c r="X1083" s="41">
        <f t="shared" si="1208"/>
        <v>37804</v>
      </c>
      <c r="Y1083" s="41">
        <v>500</v>
      </c>
      <c r="Z1083" s="41">
        <f t="shared" si="1209"/>
        <v>37805</v>
      </c>
      <c r="AA1083" s="41">
        <v>500</v>
      </c>
      <c r="AB1083" s="41">
        <f t="shared" si="1210"/>
        <v>37806</v>
      </c>
      <c r="AC1083" s="41">
        <v>500</v>
      </c>
      <c r="AD1083" s="41">
        <f t="shared" si="1215"/>
        <v>37807</v>
      </c>
      <c r="AE1083" s="41">
        <v>1</v>
      </c>
      <c r="AF1083" s="6"/>
      <c r="AG1083" s="6"/>
      <c r="AH1083" s="6">
        <f t="shared" ref="AH1083" si="1262">AH783</f>
        <v>9</v>
      </c>
      <c r="AI1083" s="6" t="str">
        <f t="shared" si="1245"/>
        <v>fightbg9</v>
      </c>
      <c r="AJ1083" s="6" t="str">
        <f t="shared" si="1245"/>
        <v>smallback_9</v>
      </c>
      <c r="AK1083" s="18">
        <f>[1]导表_副本怪物!G4542</f>
        <v>37820</v>
      </c>
      <c r="AL1083" s="5" t="str">
        <f t="shared" si="1206"/>
        <v>map9_3</v>
      </c>
    </row>
    <row r="1084" spans="1:38" s="2" customFormat="1" x14ac:dyDescent="0.3">
      <c r="A1084" s="6">
        <v>2</v>
      </c>
      <c r="B1084" s="6" t="str">
        <f t="shared" si="1191"/>
        <v>3-379</v>
      </c>
      <c r="C1084" s="29" t="s">
        <v>453</v>
      </c>
      <c r="D1084" s="6" t="s">
        <v>1656</v>
      </c>
      <c r="E1084" s="6"/>
      <c r="F1084" s="6"/>
      <c r="G1084" s="6">
        <v>3</v>
      </c>
      <c r="H1084" s="6">
        <v>378</v>
      </c>
      <c r="I1084" s="6">
        <f t="shared" ca="1" si="1221"/>
        <v>2389809</v>
      </c>
      <c r="J1084" s="6">
        <f ca="1">(INT((VLOOKUP(C1084*100+10*(G1084-1),[1]导表_副本怪物!$B$4:$AK$100000,23,0)*20+(VLOOKUP(C1084*100+10*(G1084-1),[1]导表_副本怪物!$B$4:$AK$100000,31,0)+VLOOKUP(C1084*100+10*(G1084-1),[1]导表_副本怪物!$B$4:$AK$100000,32,0)+VLOOKUP(C1084*100+10*(G1084-1),[1]导表_副本怪物!$B$4:$AK$100000,33,0)+VLOOKUP(C1084*100+10*(G1084-1),[1]导表_副本怪物!$B$4:$AK$100000,34,0)+VLOOKUP(C1084*100+10*(G1084-1),[1]导表_副本怪物!$B$4:$AK$100000,35,0))*20)*1000)/1000)</f>
        <v>2811540</v>
      </c>
      <c r="M1084" s="6">
        <v>1</v>
      </c>
      <c r="N1084" s="12">
        <v>1</v>
      </c>
      <c r="O1084" s="12"/>
      <c r="P1084" s="6">
        <v>0</v>
      </c>
      <c r="Q1084" s="6">
        <f t="shared" si="1203"/>
        <v>37920</v>
      </c>
      <c r="R1084" s="41">
        <f t="shared" si="1204"/>
        <v>37901</v>
      </c>
      <c r="S1084" s="41">
        <v>500</v>
      </c>
      <c r="T1084" s="41">
        <f t="shared" si="1192"/>
        <v>37902</v>
      </c>
      <c r="U1084" s="41">
        <v>500</v>
      </c>
      <c r="V1084" s="41">
        <f t="shared" si="1193"/>
        <v>37903</v>
      </c>
      <c r="W1084" s="41">
        <v>500</v>
      </c>
      <c r="X1084" s="41">
        <f t="shared" si="1208"/>
        <v>37904</v>
      </c>
      <c r="Y1084" s="41">
        <v>500</v>
      </c>
      <c r="Z1084" s="41">
        <f t="shared" si="1209"/>
        <v>37905</v>
      </c>
      <c r="AA1084" s="41">
        <v>500</v>
      </c>
      <c r="AB1084" s="41">
        <f t="shared" si="1210"/>
        <v>37906</v>
      </c>
      <c r="AC1084" s="41">
        <v>500</v>
      </c>
      <c r="AD1084" s="41">
        <f t="shared" si="1215"/>
        <v>37907</v>
      </c>
      <c r="AE1084" s="41">
        <v>1</v>
      </c>
      <c r="AF1084" s="6"/>
      <c r="AG1084" s="6"/>
      <c r="AH1084" s="6">
        <f t="shared" ref="AH1084" si="1263">AH784</f>
        <v>9</v>
      </c>
      <c r="AI1084" s="6" t="str">
        <f t="shared" si="1245"/>
        <v>fightbg9</v>
      </c>
      <c r="AJ1084" s="6" t="str">
        <f t="shared" si="1245"/>
        <v>smallback_9</v>
      </c>
      <c r="AK1084" s="18">
        <f>[1]导表_副本怪物!G4543</f>
        <v>37920</v>
      </c>
      <c r="AL1084" s="5" t="str">
        <f t="shared" si="1206"/>
        <v>map9_4</v>
      </c>
    </row>
    <row r="1085" spans="1:38" s="2" customFormat="1" x14ac:dyDescent="0.3">
      <c r="A1085" s="6">
        <v>2</v>
      </c>
      <c r="B1085" s="11" t="str">
        <f t="shared" si="1191"/>
        <v>3-380</v>
      </c>
      <c r="C1085" s="29" t="s">
        <v>454</v>
      </c>
      <c r="D1085" s="6" t="s">
        <v>1657</v>
      </c>
      <c r="E1085" s="6"/>
      <c r="F1085" s="6"/>
      <c r="G1085" s="11">
        <v>3</v>
      </c>
      <c r="H1085" s="6">
        <v>379</v>
      </c>
      <c r="I1085" s="6">
        <f t="shared" ca="1" si="1221"/>
        <v>2572049</v>
      </c>
      <c r="J1085" s="6">
        <f ca="1">(INT((VLOOKUP(C1085*100+10*(G1085-1),[1]导表_副本怪物!$B$4:$AK$100000,23,0)*20+(VLOOKUP(C1085*100+10*(G1085-1),[1]导表_副本怪物!$B$4:$AK$100000,31,0)+VLOOKUP(C1085*100+10*(G1085-1),[1]导表_副本怪物!$B$4:$AK$100000,32,0)+VLOOKUP(C1085*100+10*(G1085-1),[1]导表_副本怪物!$B$4:$AK$100000,33,0)+VLOOKUP(C1085*100+10*(G1085-1),[1]导表_副本怪物!$B$4:$AK$100000,34,0)+VLOOKUP(C1085*100+10*(G1085-1),[1]导表_副本怪物!$B$4:$AK$100000,35,0))*20)*1000)/1000)</f>
        <v>3025940</v>
      </c>
      <c r="M1085" s="6">
        <v>1</v>
      </c>
      <c r="N1085" s="6">
        <v>1</v>
      </c>
      <c r="O1085" s="6"/>
      <c r="P1085" s="6">
        <v>0</v>
      </c>
      <c r="Q1085" s="6">
        <f t="shared" si="1203"/>
        <v>38020</v>
      </c>
      <c r="R1085" s="41">
        <f t="shared" si="1204"/>
        <v>38001</v>
      </c>
      <c r="S1085" s="41">
        <v>500</v>
      </c>
      <c r="T1085" s="41">
        <f t="shared" si="1192"/>
        <v>38002</v>
      </c>
      <c r="U1085" s="41">
        <v>500</v>
      </c>
      <c r="V1085" s="41">
        <f t="shared" si="1193"/>
        <v>38003</v>
      </c>
      <c r="W1085" s="41">
        <v>500</v>
      </c>
      <c r="X1085" s="41">
        <f t="shared" si="1208"/>
        <v>38004</v>
      </c>
      <c r="Y1085" s="41">
        <v>500</v>
      </c>
      <c r="Z1085" s="41">
        <f t="shared" si="1209"/>
        <v>38005</v>
      </c>
      <c r="AA1085" s="41">
        <v>500</v>
      </c>
      <c r="AB1085" s="41">
        <f t="shared" si="1210"/>
        <v>38006</v>
      </c>
      <c r="AC1085" s="41">
        <v>500</v>
      </c>
      <c r="AD1085" s="41">
        <f t="shared" si="1215"/>
        <v>38007</v>
      </c>
      <c r="AE1085" s="41">
        <v>1</v>
      </c>
      <c r="AF1085" s="6"/>
      <c r="AG1085" s="6"/>
      <c r="AH1085" s="6">
        <f t="shared" ref="AH1085" si="1264">AH785</f>
        <v>9</v>
      </c>
      <c r="AI1085" s="6" t="str">
        <f t="shared" si="1245"/>
        <v>fightbg9</v>
      </c>
      <c r="AJ1085" s="6" t="str">
        <f t="shared" si="1245"/>
        <v>smallback_9</v>
      </c>
      <c r="AK1085" s="18">
        <f>[1]导表_副本怪物!G4544</f>
        <v>38020</v>
      </c>
      <c r="AL1085" s="5" t="str">
        <f t="shared" si="1206"/>
        <v>map9_5</v>
      </c>
    </row>
    <row r="1086" spans="1:38" s="2" customFormat="1" x14ac:dyDescent="0.3">
      <c r="A1086" s="6">
        <v>2</v>
      </c>
      <c r="B1086" s="6" t="str">
        <f t="shared" si="1191"/>
        <v>3-381</v>
      </c>
      <c r="C1086" s="29" t="s">
        <v>455</v>
      </c>
      <c r="D1086" s="6" t="s">
        <v>1658</v>
      </c>
      <c r="E1086" s="6"/>
      <c r="F1086" s="6"/>
      <c r="G1086" s="6">
        <v>3</v>
      </c>
      <c r="H1086" s="6">
        <v>380</v>
      </c>
      <c r="I1086" s="6">
        <f t="shared" ca="1" si="1221"/>
        <v>2357934</v>
      </c>
      <c r="J1086" s="6">
        <f ca="1">(INT((VLOOKUP(C1086*100+10*(G1086-1),[1]导表_副本怪物!$B$4:$AK$100000,23,0)*20+(VLOOKUP(C1086*100+10*(G1086-1),[1]导表_副本怪物!$B$4:$AK$100000,31,0)+VLOOKUP(C1086*100+10*(G1086-1),[1]导表_副本怪物!$B$4:$AK$100000,32,0)+VLOOKUP(C1086*100+10*(G1086-1),[1]导表_副本怪物!$B$4:$AK$100000,33,0)+VLOOKUP(C1086*100+10*(G1086-1),[1]导表_副本怪物!$B$4:$AK$100000,34,0)+VLOOKUP(C1086*100+10*(G1086-1),[1]导表_副本怪物!$B$4:$AK$100000,35,0))*20)*1000)/1000)</f>
        <v>2774040</v>
      </c>
      <c r="K1086" s="12" t="s">
        <v>2108</v>
      </c>
      <c r="L1086" s="12" t="s">
        <v>63</v>
      </c>
      <c r="M1086" s="6">
        <v>1</v>
      </c>
      <c r="N1086" s="6">
        <v>1</v>
      </c>
      <c r="O1086" s="6"/>
      <c r="P1086" s="6">
        <v>0</v>
      </c>
      <c r="Q1086" s="6">
        <f t="shared" si="1203"/>
        <v>38120</v>
      </c>
      <c r="R1086" s="41">
        <f t="shared" si="1204"/>
        <v>38101</v>
      </c>
      <c r="S1086" s="41">
        <v>500</v>
      </c>
      <c r="T1086" s="41">
        <f t="shared" si="1192"/>
        <v>38102</v>
      </c>
      <c r="U1086" s="41">
        <v>500</v>
      </c>
      <c r="V1086" s="41">
        <f t="shared" si="1193"/>
        <v>38103</v>
      </c>
      <c r="W1086" s="41">
        <v>500</v>
      </c>
      <c r="X1086" s="41">
        <f t="shared" si="1208"/>
        <v>38104</v>
      </c>
      <c r="Y1086" s="41">
        <v>500</v>
      </c>
      <c r="Z1086" s="41">
        <f t="shared" si="1209"/>
        <v>38105</v>
      </c>
      <c r="AA1086" s="41">
        <v>500</v>
      </c>
      <c r="AB1086" s="41">
        <f t="shared" si="1210"/>
        <v>38106</v>
      </c>
      <c r="AC1086" s="41">
        <v>500</v>
      </c>
      <c r="AD1086" s="41">
        <f t="shared" si="1215"/>
        <v>38107</v>
      </c>
      <c r="AE1086" s="41">
        <v>1</v>
      </c>
      <c r="AF1086" s="6"/>
      <c r="AG1086" s="6"/>
      <c r="AH1086" s="6">
        <f t="shared" ref="AH1086" si="1265">AH786</f>
        <v>7</v>
      </c>
      <c r="AI1086" s="6" t="str">
        <f t="shared" ref="AI1086:AJ1105" si="1266">AI786</f>
        <v>fightbg7</v>
      </c>
      <c r="AJ1086" s="6" t="str">
        <f t="shared" si="1266"/>
        <v>smallback_7</v>
      </c>
      <c r="AK1086" s="18">
        <f>[1]导表_副本怪物!G4545</f>
        <v>38120</v>
      </c>
      <c r="AL1086" s="5" t="str">
        <f t="shared" si="1206"/>
        <v>map7_1</v>
      </c>
    </row>
    <row r="1087" spans="1:38" s="2" customFormat="1" x14ac:dyDescent="0.3">
      <c r="A1087" s="6">
        <v>2</v>
      </c>
      <c r="B1087" s="6" t="str">
        <f t="shared" si="1191"/>
        <v>3-382</v>
      </c>
      <c r="C1087" s="29" t="s">
        <v>456</v>
      </c>
      <c r="D1087" s="6" t="s">
        <v>1659</v>
      </c>
      <c r="E1087" s="6"/>
      <c r="F1087" s="6"/>
      <c r="G1087" s="6">
        <v>3</v>
      </c>
      <c r="H1087" s="6">
        <v>381</v>
      </c>
      <c r="I1087" s="6">
        <f t="shared" ca="1" si="1221"/>
        <v>2411501</v>
      </c>
      <c r="J1087" s="6">
        <f ca="1">(INT((VLOOKUP(C1087*100+10*(G1087-1),[1]导表_副本怪物!$B$4:$AK$100000,23,0)*20+(VLOOKUP(C1087*100+10*(G1087-1),[1]导表_副本怪物!$B$4:$AK$100000,31,0)+VLOOKUP(C1087*100+10*(G1087-1),[1]导表_副本怪物!$B$4:$AK$100000,32,0)+VLOOKUP(C1087*100+10*(G1087-1),[1]导表_副本怪物!$B$4:$AK$100000,33,0)+VLOOKUP(C1087*100+10*(G1087-1),[1]导表_副本怪物!$B$4:$AK$100000,34,0)+VLOOKUP(C1087*100+10*(G1087-1),[1]导表_副本怪物!$B$4:$AK$100000,35,0))*20)*1000)/1000)</f>
        <v>2837060</v>
      </c>
      <c r="K1087" s="6"/>
      <c r="L1087" s="6"/>
      <c r="M1087" s="6">
        <v>1</v>
      </c>
      <c r="N1087" s="12">
        <v>1</v>
      </c>
      <c r="O1087" s="12"/>
      <c r="P1087" s="6">
        <v>0</v>
      </c>
      <c r="Q1087" s="6">
        <f t="shared" si="1203"/>
        <v>38220</v>
      </c>
      <c r="R1087" s="41">
        <f t="shared" si="1204"/>
        <v>38201</v>
      </c>
      <c r="S1087" s="41">
        <v>500</v>
      </c>
      <c r="T1087" s="41">
        <f t="shared" si="1192"/>
        <v>38202</v>
      </c>
      <c r="U1087" s="41">
        <v>500</v>
      </c>
      <c r="V1087" s="41">
        <f t="shared" si="1193"/>
        <v>38203</v>
      </c>
      <c r="W1087" s="41">
        <v>500</v>
      </c>
      <c r="X1087" s="41">
        <f t="shared" si="1208"/>
        <v>38204</v>
      </c>
      <c r="Y1087" s="41">
        <v>500</v>
      </c>
      <c r="Z1087" s="41">
        <f t="shared" si="1209"/>
        <v>38205</v>
      </c>
      <c r="AA1087" s="41">
        <v>500</v>
      </c>
      <c r="AB1087" s="41">
        <f t="shared" si="1210"/>
        <v>38206</v>
      </c>
      <c r="AC1087" s="41">
        <v>500</v>
      </c>
      <c r="AD1087" s="41">
        <f t="shared" si="1215"/>
        <v>38207</v>
      </c>
      <c r="AE1087" s="41">
        <v>1</v>
      </c>
      <c r="AF1087" s="6"/>
      <c r="AG1087" s="6"/>
      <c r="AH1087" s="6">
        <f t="shared" ref="AH1087" si="1267">AH787</f>
        <v>7</v>
      </c>
      <c r="AI1087" s="6" t="str">
        <f t="shared" si="1266"/>
        <v>fightbg7</v>
      </c>
      <c r="AJ1087" s="6" t="str">
        <f t="shared" si="1266"/>
        <v>smallback_7</v>
      </c>
      <c r="AK1087" s="18">
        <f>[1]导表_副本怪物!G4546</f>
        <v>38220</v>
      </c>
      <c r="AL1087" s="5" t="str">
        <f t="shared" si="1206"/>
        <v>map7_2</v>
      </c>
    </row>
    <row r="1088" spans="1:38" s="2" customFormat="1" x14ac:dyDescent="0.3">
      <c r="A1088" s="6">
        <v>2</v>
      </c>
      <c r="B1088" s="6" t="str">
        <f t="shared" si="1191"/>
        <v>3-383</v>
      </c>
      <c r="C1088" s="29" t="s">
        <v>457</v>
      </c>
      <c r="D1088" s="6" t="s">
        <v>1660</v>
      </c>
      <c r="E1088" s="6"/>
      <c r="F1088" s="6"/>
      <c r="G1088" s="6">
        <v>3</v>
      </c>
      <c r="H1088" s="6">
        <v>382</v>
      </c>
      <c r="I1088" s="6">
        <f t="shared" ca="1" si="1221"/>
        <v>2465000</v>
      </c>
      <c r="J1088" s="6">
        <f ca="1">(INT((VLOOKUP(C1088*100+10*(G1088-1),[1]导表_副本怪物!$B$4:$AK$100000,23,0)*20+(VLOOKUP(C1088*100+10*(G1088-1),[1]导表_副本怪物!$B$4:$AK$100000,31,0)+VLOOKUP(C1088*100+10*(G1088-1),[1]导表_副本怪物!$B$4:$AK$100000,32,0)+VLOOKUP(C1088*100+10*(G1088-1),[1]导表_副本怪物!$B$4:$AK$100000,33,0)+VLOOKUP(C1088*100+10*(G1088-1),[1]导表_副本怪物!$B$4:$AK$100000,34,0)+VLOOKUP(C1088*100+10*(G1088-1),[1]导表_副本怪物!$B$4:$AK$100000,35,0))*20)*1000)/1000)</f>
        <v>2900000</v>
      </c>
      <c r="K1088" s="6"/>
      <c r="L1088" s="6"/>
      <c r="M1088" s="6">
        <v>1</v>
      </c>
      <c r="N1088" s="6">
        <v>1</v>
      </c>
      <c r="O1088" s="6"/>
      <c r="P1088" s="6">
        <v>0</v>
      </c>
      <c r="Q1088" s="6">
        <f t="shared" si="1203"/>
        <v>38320</v>
      </c>
      <c r="R1088" s="41">
        <f t="shared" si="1204"/>
        <v>38301</v>
      </c>
      <c r="S1088" s="41">
        <v>500</v>
      </c>
      <c r="T1088" s="41">
        <f t="shared" si="1192"/>
        <v>38302</v>
      </c>
      <c r="U1088" s="41">
        <v>500</v>
      </c>
      <c r="V1088" s="41">
        <f t="shared" si="1193"/>
        <v>38303</v>
      </c>
      <c r="W1088" s="41">
        <v>500</v>
      </c>
      <c r="X1088" s="41">
        <f t="shared" si="1208"/>
        <v>38304</v>
      </c>
      <c r="Y1088" s="41">
        <v>500</v>
      </c>
      <c r="Z1088" s="41">
        <f t="shared" si="1209"/>
        <v>38305</v>
      </c>
      <c r="AA1088" s="41">
        <v>500</v>
      </c>
      <c r="AB1088" s="41">
        <f t="shared" si="1210"/>
        <v>38306</v>
      </c>
      <c r="AC1088" s="41">
        <v>500</v>
      </c>
      <c r="AD1088" s="41">
        <f t="shared" si="1215"/>
        <v>38307</v>
      </c>
      <c r="AE1088" s="41">
        <v>1</v>
      </c>
      <c r="AF1088" s="6"/>
      <c r="AG1088" s="6"/>
      <c r="AH1088" s="6">
        <f t="shared" ref="AH1088" si="1268">AH788</f>
        <v>7</v>
      </c>
      <c r="AI1088" s="6" t="str">
        <f t="shared" si="1266"/>
        <v>fightbg7</v>
      </c>
      <c r="AJ1088" s="6" t="str">
        <f t="shared" si="1266"/>
        <v>smallback_7</v>
      </c>
      <c r="AK1088" s="18">
        <f>[1]导表_副本怪物!G4547</f>
        <v>38320</v>
      </c>
      <c r="AL1088" s="5" t="str">
        <f t="shared" si="1206"/>
        <v>map7_3</v>
      </c>
    </row>
    <row r="1089" spans="1:38" s="2" customFormat="1" x14ac:dyDescent="0.3">
      <c r="A1089" s="6">
        <v>2</v>
      </c>
      <c r="B1089" s="6" t="str">
        <f t="shared" si="1191"/>
        <v>3-384</v>
      </c>
      <c r="C1089" s="29" t="s">
        <v>458</v>
      </c>
      <c r="D1089" s="6" t="s">
        <v>1661</v>
      </c>
      <c r="E1089" s="6"/>
      <c r="F1089" s="6"/>
      <c r="G1089" s="6">
        <v>3</v>
      </c>
      <c r="H1089" s="6">
        <v>383</v>
      </c>
      <c r="I1089" s="6">
        <f t="shared" ca="1" si="1221"/>
        <v>2518516</v>
      </c>
      <c r="J1089" s="6">
        <f ca="1">(INT((VLOOKUP(C1089*100+10*(G1089-1),[1]导表_副本怪物!$B$4:$AK$100000,23,0)*20+(VLOOKUP(C1089*100+10*(G1089-1),[1]导表_副本怪物!$B$4:$AK$100000,31,0)+VLOOKUP(C1089*100+10*(G1089-1),[1]导表_副本怪物!$B$4:$AK$100000,32,0)+VLOOKUP(C1089*100+10*(G1089-1),[1]导表_副本怪物!$B$4:$AK$100000,33,0)+VLOOKUP(C1089*100+10*(G1089-1),[1]导表_副本怪物!$B$4:$AK$100000,34,0)+VLOOKUP(C1089*100+10*(G1089-1),[1]导表_副本怪物!$B$4:$AK$100000,35,0))*20)*1000)/1000)</f>
        <v>2962960</v>
      </c>
      <c r="K1089" s="6"/>
      <c r="L1089" s="6"/>
      <c r="M1089" s="6">
        <v>1</v>
      </c>
      <c r="N1089" s="6">
        <v>1</v>
      </c>
      <c r="O1089" s="6"/>
      <c r="P1089" s="6">
        <v>0</v>
      </c>
      <c r="Q1089" s="6">
        <f t="shared" si="1203"/>
        <v>38420</v>
      </c>
      <c r="R1089" s="41">
        <f t="shared" si="1204"/>
        <v>38401</v>
      </c>
      <c r="S1089" s="41">
        <v>500</v>
      </c>
      <c r="T1089" s="41">
        <f t="shared" si="1192"/>
        <v>38402</v>
      </c>
      <c r="U1089" s="41">
        <v>500</v>
      </c>
      <c r="V1089" s="41">
        <f t="shared" si="1193"/>
        <v>38403</v>
      </c>
      <c r="W1089" s="41">
        <v>500</v>
      </c>
      <c r="X1089" s="41">
        <f t="shared" si="1208"/>
        <v>38404</v>
      </c>
      <c r="Y1089" s="41">
        <v>500</v>
      </c>
      <c r="Z1089" s="41">
        <f t="shared" si="1209"/>
        <v>38405</v>
      </c>
      <c r="AA1089" s="41">
        <v>500</v>
      </c>
      <c r="AB1089" s="41">
        <f t="shared" si="1210"/>
        <v>38406</v>
      </c>
      <c r="AC1089" s="41">
        <v>500</v>
      </c>
      <c r="AD1089" s="41">
        <f t="shared" si="1215"/>
        <v>38407</v>
      </c>
      <c r="AE1089" s="41">
        <v>1</v>
      </c>
      <c r="AF1089" s="6"/>
      <c r="AG1089" s="6"/>
      <c r="AH1089" s="6">
        <f t="shared" ref="AH1089" si="1269">AH789</f>
        <v>7</v>
      </c>
      <c r="AI1089" s="6" t="str">
        <f t="shared" si="1266"/>
        <v>fightbg7</v>
      </c>
      <c r="AJ1089" s="6" t="str">
        <f t="shared" si="1266"/>
        <v>smallback_7</v>
      </c>
      <c r="AK1089" s="18">
        <f>[1]导表_副本怪物!G4548</f>
        <v>38420</v>
      </c>
      <c r="AL1089" s="5" t="str">
        <f t="shared" si="1206"/>
        <v>map7_4</v>
      </c>
    </row>
    <row r="1090" spans="1:38" s="2" customFormat="1" x14ac:dyDescent="0.3">
      <c r="A1090" s="6">
        <v>2</v>
      </c>
      <c r="B1090" s="11" t="str">
        <f t="shared" ref="B1090:B1153" si="1270">"3-"&amp;C1090</f>
        <v>3-385</v>
      </c>
      <c r="C1090" s="29" t="s">
        <v>459</v>
      </c>
      <c r="D1090" s="6" t="s">
        <v>1662</v>
      </c>
      <c r="E1090" s="6"/>
      <c r="F1090" s="6"/>
      <c r="G1090" s="11">
        <v>3</v>
      </c>
      <c r="H1090" s="6">
        <v>384</v>
      </c>
      <c r="I1090" s="6">
        <f t="shared" ca="1" si="1221"/>
        <v>2710378</v>
      </c>
      <c r="J1090" s="6">
        <f ca="1">(INT((VLOOKUP(C1090*100+10*(G1090-1),[1]导表_副本怪物!$B$4:$AK$100000,23,0)*20+(VLOOKUP(C1090*100+10*(G1090-1),[1]导表_副本怪物!$B$4:$AK$100000,31,0)+VLOOKUP(C1090*100+10*(G1090-1),[1]导表_副本怪物!$B$4:$AK$100000,32,0)+VLOOKUP(C1090*100+10*(G1090-1),[1]导表_副本怪物!$B$4:$AK$100000,33,0)+VLOOKUP(C1090*100+10*(G1090-1),[1]导表_副本怪物!$B$4:$AK$100000,34,0)+VLOOKUP(C1090*100+10*(G1090-1),[1]导表_副本怪物!$B$4:$AK$100000,35,0))*20)*1000)/1000)</f>
        <v>3188680</v>
      </c>
      <c r="K1090" s="6"/>
      <c r="L1090" s="6"/>
      <c r="M1090" s="6">
        <v>1</v>
      </c>
      <c r="N1090" s="12">
        <v>1</v>
      </c>
      <c r="O1090" s="12"/>
      <c r="P1090" s="6">
        <v>0</v>
      </c>
      <c r="Q1090" s="6">
        <f t="shared" si="1203"/>
        <v>38520</v>
      </c>
      <c r="R1090" s="41">
        <f t="shared" si="1204"/>
        <v>38501</v>
      </c>
      <c r="S1090" s="41">
        <v>500</v>
      </c>
      <c r="T1090" s="41">
        <f t="shared" ref="T1090:T1153" si="1271">R1090+1</f>
        <v>38502</v>
      </c>
      <c r="U1090" s="41">
        <v>500</v>
      </c>
      <c r="V1090" s="41">
        <f t="shared" ref="V1090:V1153" si="1272">R1090+2</f>
        <v>38503</v>
      </c>
      <c r="W1090" s="41">
        <v>500</v>
      </c>
      <c r="X1090" s="41">
        <f t="shared" si="1208"/>
        <v>38504</v>
      </c>
      <c r="Y1090" s="41">
        <v>500</v>
      </c>
      <c r="Z1090" s="41">
        <f t="shared" si="1209"/>
        <v>38505</v>
      </c>
      <c r="AA1090" s="41">
        <v>500</v>
      </c>
      <c r="AB1090" s="41">
        <f t="shared" si="1210"/>
        <v>38506</v>
      </c>
      <c r="AC1090" s="41">
        <v>500</v>
      </c>
      <c r="AD1090" s="41">
        <f t="shared" si="1215"/>
        <v>38507</v>
      </c>
      <c r="AE1090" s="41">
        <v>1</v>
      </c>
      <c r="AF1090" s="6"/>
      <c r="AG1090" s="6"/>
      <c r="AH1090" s="6">
        <f t="shared" ref="AH1090" si="1273">AH790</f>
        <v>7</v>
      </c>
      <c r="AI1090" s="6" t="str">
        <f t="shared" si="1266"/>
        <v>fightbg7</v>
      </c>
      <c r="AJ1090" s="6" t="str">
        <f t="shared" si="1266"/>
        <v>smallback_7</v>
      </c>
      <c r="AK1090" s="18">
        <f>[1]导表_副本怪物!G4549</f>
        <v>38520</v>
      </c>
      <c r="AL1090" s="5" t="str">
        <f t="shared" si="1206"/>
        <v>map7_5</v>
      </c>
    </row>
    <row r="1091" spans="1:38" s="2" customFormat="1" x14ac:dyDescent="0.3">
      <c r="A1091" s="6">
        <v>2</v>
      </c>
      <c r="B1091" s="6" t="str">
        <f t="shared" si="1270"/>
        <v>3-386</v>
      </c>
      <c r="C1091" s="29" t="s">
        <v>460</v>
      </c>
      <c r="D1091" s="6" t="s">
        <v>1663</v>
      </c>
      <c r="E1091" s="6"/>
      <c r="F1091" s="6"/>
      <c r="G1091" s="6">
        <v>3</v>
      </c>
      <c r="H1091" s="6">
        <v>385</v>
      </c>
      <c r="I1091" s="6">
        <f t="shared" ca="1" si="1221"/>
        <v>2484023</v>
      </c>
      <c r="J1091" s="6">
        <f ca="1">(INT((VLOOKUP(C1091*100+10*(G1091-1),[1]导表_副本怪物!$B$4:$AK$100000,23,0)*20+(VLOOKUP(C1091*100+10*(G1091-1),[1]导表_副本怪物!$B$4:$AK$100000,31,0)+VLOOKUP(C1091*100+10*(G1091-1),[1]导表_副本怪物!$B$4:$AK$100000,32,0)+VLOOKUP(C1091*100+10*(G1091-1),[1]导表_副本怪物!$B$4:$AK$100000,33,0)+VLOOKUP(C1091*100+10*(G1091-1),[1]导表_副本怪物!$B$4:$AK$100000,34,0)+VLOOKUP(C1091*100+10*(G1091-1),[1]导表_副本怪物!$B$4:$AK$100000,35,0))*20)*1000)/1000)</f>
        <v>2922380</v>
      </c>
      <c r="K1091" s="12" t="s">
        <v>2109</v>
      </c>
      <c r="L1091" s="12" t="s">
        <v>63</v>
      </c>
      <c r="M1091" s="6">
        <v>1</v>
      </c>
      <c r="N1091" s="6">
        <v>1</v>
      </c>
      <c r="O1091" s="6"/>
      <c r="P1091" s="6">
        <v>0</v>
      </c>
      <c r="Q1091" s="6">
        <f t="shared" si="1203"/>
        <v>38620</v>
      </c>
      <c r="R1091" s="41">
        <f t="shared" si="1204"/>
        <v>38601</v>
      </c>
      <c r="S1091" s="41">
        <v>500</v>
      </c>
      <c r="T1091" s="41">
        <f t="shared" si="1271"/>
        <v>38602</v>
      </c>
      <c r="U1091" s="41">
        <v>500</v>
      </c>
      <c r="V1091" s="41">
        <f t="shared" si="1272"/>
        <v>38603</v>
      </c>
      <c r="W1091" s="41">
        <v>500</v>
      </c>
      <c r="X1091" s="41">
        <f t="shared" si="1208"/>
        <v>38604</v>
      </c>
      <c r="Y1091" s="41">
        <v>500</v>
      </c>
      <c r="Z1091" s="41">
        <f t="shared" si="1209"/>
        <v>38605</v>
      </c>
      <c r="AA1091" s="41">
        <v>500</v>
      </c>
      <c r="AB1091" s="41">
        <f t="shared" si="1210"/>
        <v>38606</v>
      </c>
      <c r="AC1091" s="41">
        <v>500</v>
      </c>
      <c r="AD1091" s="41">
        <f t="shared" si="1215"/>
        <v>38607</v>
      </c>
      <c r="AE1091" s="41">
        <v>1</v>
      </c>
      <c r="AF1091" s="6"/>
      <c r="AG1091" s="6"/>
      <c r="AH1091" s="6">
        <f t="shared" ref="AH1091" si="1274">AH791</f>
        <v>7</v>
      </c>
      <c r="AI1091" s="6" t="str">
        <f t="shared" si="1266"/>
        <v>fightbg7</v>
      </c>
      <c r="AJ1091" s="6" t="str">
        <f t="shared" si="1266"/>
        <v>smallback_7</v>
      </c>
      <c r="AK1091" s="18">
        <f>[1]导表_副本怪物!G4550</f>
        <v>38620</v>
      </c>
      <c r="AL1091" s="5" t="str">
        <f t="shared" si="1206"/>
        <v>map7_1</v>
      </c>
    </row>
    <row r="1092" spans="1:38" s="2" customFormat="1" x14ac:dyDescent="0.3">
      <c r="A1092" s="6">
        <v>2</v>
      </c>
      <c r="B1092" s="6" t="str">
        <f t="shared" si="1270"/>
        <v>3-387</v>
      </c>
      <c r="C1092" s="29" t="s">
        <v>461</v>
      </c>
      <c r="D1092" s="6" t="s">
        <v>1664</v>
      </c>
      <c r="E1092" s="6"/>
      <c r="F1092" s="6"/>
      <c r="G1092" s="6">
        <v>3</v>
      </c>
      <c r="H1092" s="6">
        <v>386</v>
      </c>
      <c r="I1092" s="6">
        <f t="shared" ca="1" si="1221"/>
        <v>2540650</v>
      </c>
      <c r="J1092" s="6">
        <f ca="1">(INT((VLOOKUP(C1092*100+10*(G1092-1),[1]导表_副本怪物!$B$4:$AK$100000,23,0)*20+(VLOOKUP(C1092*100+10*(G1092-1),[1]导表_副本怪物!$B$4:$AK$100000,31,0)+VLOOKUP(C1092*100+10*(G1092-1),[1]导表_副本怪物!$B$4:$AK$100000,32,0)+VLOOKUP(C1092*100+10*(G1092-1),[1]导表_副本怪物!$B$4:$AK$100000,33,0)+VLOOKUP(C1092*100+10*(G1092-1),[1]导表_副本怪物!$B$4:$AK$100000,34,0)+VLOOKUP(C1092*100+10*(G1092-1),[1]导表_副本怪物!$B$4:$AK$100000,35,0))*20)*1000)/1000)</f>
        <v>2989000</v>
      </c>
      <c r="K1092" s="6"/>
      <c r="L1092" s="6"/>
      <c r="M1092" s="6">
        <v>1</v>
      </c>
      <c r="N1092" s="6">
        <v>1</v>
      </c>
      <c r="O1092" s="6"/>
      <c r="P1092" s="6">
        <v>0</v>
      </c>
      <c r="Q1092" s="6">
        <f t="shared" si="1203"/>
        <v>38720</v>
      </c>
      <c r="R1092" s="41">
        <f t="shared" si="1204"/>
        <v>38701</v>
      </c>
      <c r="S1092" s="41">
        <v>500</v>
      </c>
      <c r="T1092" s="41">
        <f t="shared" si="1271"/>
        <v>38702</v>
      </c>
      <c r="U1092" s="41">
        <v>500</v>
      </c>
      <c r="V1092" s="41">
        <f t="shared" si="1272"/>
        <v>38703</v>
      </c>
      <c r="W1092" s="41">
        <v>500</v>
      </c>
      <c r="X1092" s="41">
        <f t="shared" si="1208"/>
        <v>38704</v>
      </c>
      <c r="Y1092" s="41">
        <v>500</v>
      </c>
      <c r="Z1092" s="41">
        <f t="shared" si="1209"/>
        <v>38705</v>
      </c>
      <c r="AA1092" s="41">
        <v>500</v>
      </c>
      <c r="AB1092" s="41">
        <f t="shared" si="1210"/>
        <v>38706</v>
      </c>
      <c r="AC1092" s="41">
        <v>500</v>
      </c>
      <c r="AD1092" s="41">
        <f t="shared" si="1215"/>
        <v>38707</v>
      </c>
      <c r="AE1092" s="41">
        <v>1</v>
      </c>
      <c r="AF1092" s="6"/>
      <c r="AG1092" s="6"/>
      <c r="AH1092" s="6">
        <f t="shared" ref="AH1092" si="1275">AH792</f>
        <v>7</v>
      </c>
      <c r="AI1092" s="6" t="str">
        <f t="shared" si="1266"/>
        <v>fightbg7</v>
      </c>
      <c r="AJ1092" s="6" t="str">
        <f t="shared" si="1266"/>
        <v>smallback_7</v>
      </c>
      <c r="AK1092" s="18">
        <f>[1]导表_副本怪物!G4551</f>
        <v>38720</v>
      </c>
      <c r="AL1092" s="5" t="str">
        <f t="shared" si="1206"/>
        <v>map7_2</v>
      </c>
    </row>
    <row r="1093" spans="1:38" s="2" customFormat="1" x14ac:dyDescent="0.3">
      <c r="A1093" s="6">
        <v>2</v>
      </c>
      <c r="B1093" s="6" t="str">
        <f t="shared" si="1270"/>
        <v>3-388</v>
      </c>
      <c r="C1093" s="29" t="s">
        <v>462</v>
      </c>
      <c r="D1093" s="6" t="s">
        <v>1665</v>
      </c>
      <c r="E1093" s="6"/>
      <c r="F1093" s="6"/>
      <c r="G1093" s="6">
        <v>3</v>
      </c>
      <c r="H1093" s="6">
        <v>387</v>
      </c>
      <c r="I1093" s="6">
        <f t="shared" ca="1" si="1221"/>
        <v>2597226</v>
      </c>
      <c r="J1093" s="6">
        <f ca="1">(INT((VLOOKUP(C1093*100+10*(G1093-1),[1]导表_副本怪物!$B$4:$AK$100000,23,0)*20+(VLOOKUP(C1093*100+10*(G1093-1),[1]导表_副本怪物!$B$4:$AK$100000,31,0)+VLOOKUP(C1093*100+10*(G1093-1),[1]导表_副本怪物!$B$4:$AK$100000,32,0)+VLOOKUP(C1093*100+10*(G1093-1),[1]导表_副本怪物!$B$4:$AK$100000,33,0)+VLOOKUP(C1093*100+10*(G1093-1),[1]导表_副本怪物!$B$4:$AK$100000,34,0)+VLOOKUP(C1093*100+10*(G1093-1),[1]导表_副本怪物!$B$4:$AK$100000,35,0))*20)*1000)/1000)</f>
        <v>3055560</v>
      </c>
      <c r="K1093" s="6"/>
      <c r="L1093" s="6"/>
      <c r="M1093" s="6">
        <v>1</v>
      </c>
      <c r="N1093" s="12">
        <v>1</v>
      </c>
      <c r="O1093" s="12"/>
      <c r="P1093" s="6">
        <v>0</v>
      </c>
      <c r="Q1093" s="6">
        <f t="shared" si="1203"/>
        <v>38820</v>
      </c>
      <c r="R1093" s="41">
        <f t="shared" si="1204"/>
        <v>38801</v>
      </c>
      <c r="S1093" s="41">
        <v>500</v>
      </c>
      <c r="T1093" s="41">
        <f t="shared" si="1271"/>
        <v>38802</v>
      </c>
      <c r="U1093" s="41">
        <v>500</v>
      </c>
      <c r="V1093" s="41">
        <f t="shared" si="1272"/>
        <v>38803</v>
      </c>
      <c r="W1093" s="41">
        <v>500</v>
      </c>
      <c r="X1093" s="41">
        <f t="shared" si="1208"/>
        <v>38804</v>
      </c>
      <c r="Y1093" s="41">
        <v>500</v>
      </c>
      <c r="Z1093" s="41">
        <f t="shared" si="1209"/>
        <v>38805</v>
      </c>
      <c r="AA1093" s="41">
        <v>500</v>
      </c>
      <c r="AB1093" s="41">
        <f t="shared" si="1210"/>
        <v>38806</v>
      </c>
      <c r="AC1093" s="41">
        <v>500</v>
      </c>
      <c r="AD1093" s="41">
        <f t="shared" si="1215"/>
        <v>38807</v>
      </c>
      <c r="AE1093" s="41">
        <v>1</v>
      </c>
      <c r="AF1093" s="6"/>
      <c r="AG1093" s="6"/>
      <c r="AH1093" s="6">
        <f t="shared" ref="AH1093" si="1276">AH793</f>
        <v>7</v>
      </c>
      <c r="AI1093" s="6" t="str">
        <f t="shared" si="1266"/>
        <v>fightbg7</v>
      </c>
      <c r="AJ1093" s="6" t="str">
        <f t="shared" si="1266"/>
        <v>smallback_7</v>
      </c>
      <c r="AK1093" s="18">
        <f>[1]导表_副本怪物!G4552</f>
        <v>38820</v>
      </c>
      <c r="AL1093" s="5" t="str">
        <f t="shared" si="1206"/>
        <v>map7_3</v>
      </c>
    </row>
    <row r="1094" spans="1:38" s="2" customFormat="1" x14ac:dyDescent="0.3">
      <c r="A1094" s="6">
        <v>2</v>
      </c>
      <c r="B1094" s="6" t="str">
        <f t="shared" si="1270"/>
        <v>3-389</v>
      </c>
      <c r="C1094" s="29" t="s">
        <v>463</v>
      </c>
      <c r="D1094" s="6" t="s">
        <v>1666</v>
      </c>
      <c r="E1094" s="6"/>
      <c r="F1094" s="6"/>
      <c r="G1094" s="6">
        <v>3</v>
      </c>
      <c r="H1094" s="6">
        <v>388</v>
      </c>
      <c r="I1094" s="6">
        <f t="shared" ca="1" si="1221"/>
        <v>2653768</v>
      </c>
      <c r="J1094" s="6">
        <f ca="1">(INT((VLOOKUP(C1094*100+10*(G1094-1),[1]导表_副本怪物!$B$4:$AK$100000,23,0)*20+(VLOOKUP(C1094*100+10*(G1094-1),[1]导表_副本怪物!$B$4:$AK$100000,31,0)+VLOOKUP(C1094*100+10*(G1094-1),[1]导表_副本怪物!$B$4:$AK$100000,32,0)+VLOOKUP(C1094*100+10*(G1094-1),[1]导表_副本怪物!$B$4:$AK$100000,33,0)+VLOOKUP(C1094*100+10*(G1094-1),[1]导表_副本怪物!$B$4:$AK$100000,34,0)+VLOOKUP(C1094*100+10*(G1094-1),[1]导表_副本怪物!$B$4:$AK$100000,35,0))*20)*1000)/1000)</f>
        <v>3122080</v>
      </c>
      <c r="K1094" s="6"/>
      <c r="L1094" s="6"/>
      <c r="M1094" s="6">
        <v>1</v>
      </c>
      <c r="N1094" s="6">
        <v>1</v>
      </c>
      <c r="O1094" s="6"/>
      <c r="P1094" s="6">
        <v>0</v>
      </c>
      <c r="Q1094" s="6">
        <f t="shared" si="1203"/>
        <v>38920</v>
      </c>
      <c r="R1094" s="41">
        <f t="shared" si="1204"/>
        <v>38901</v>
      </c>
      <c r="S1094" s="41">
        <v>500</v>
      </c>
      <c r="T1094" s="41">
        <f t="shared" si="1271"/>
        <v>38902</v>
      </c>
      <c r="U1094" s="41">
        <v>500</v>
      </c>
      <c r="V1094" s="41">
        <f t="shared" si="1272"/>
        <v>38903</v>
      </c>
      <c r="W1094" s="41">
        <v>500</v>
      </c>
      <c r="X1094" s="41">
        <f t="shared" si="1208"/>
        <v>38904</v>
      </c>
      <c r="Y1094" s="41">
        <v>500</v>
      </c>
      <c r="Z1094" s="41">
        <f t="shared" si="1209"/>
        <v>38905</v>
      </c>
      <c r="AA1094" s="41">
        <v>500</v>
      </c>
      <c r="AB1094" s="41">
        <f t="shared" si="1210"/>
        <v>38906</v>
      </c>
      <c r="AC1094" s="41">
        <v>500</v>
      </c>
      <c r="AD1094" s="41">
        <f t="shared" si="1215"/>
        <v>38907</v>
      </c>
      <c r="AE1094" s="41">
        <v>1</v>
      </c>
      <c r="AF1094" s="6"/>
      <c r="AG1094" s="6"/>
      <c r="AH1094" s="6">
        <f t="shared" ref="AH1094" si="1277">AH794</f>
        <v>7</v>
      </c>
      <c r="AI1094" s="6" t="str">
        <f t="shared" si="1266"/>
        <v>fightbg7</v>
      </c>
      <c r="AJ1094" s="6" t="str">
        <f t="shared" si="1266"/>
        <v>smallback_7</v>
      </c>
      <c r="AK1094" s="18">
        <f>[1]导表_副本怪物!G4553</f>
        <v>38920</v>
      </c>
      <c r="AL1094" s="5" t="str">
        <f t="shared" si="1206"/>
        <v>map7_4</v>
      </c>
    </row>
    <row r="1095" spans="1:38" s="2" customFormat="1" x14ac:dyDescent="0.3">
      <c r="A1095" s="6">
        <v>2</v>
      </c>
      <c r="B1095" s="11" t="str">
        <f t="shared" si="1270"/>
        <v>3-390</v>
      </c>
      <c r="C1095" s="29" t="s">
        <v>464</v>
      </c>
      <c r="D1095" s="6" t="s">
        <v>1667</v>
      </c>
      <c r="E1095" s="6"/>
      <c r="F1095" s="6"/>
      <c r="G1095" s="11">
        <v>3</v>
      </c>
      <c r="H1095" s="6">
        <v>389</v>
      </c>
      <c r="I1095" s="6">
        <f t="shared" ca="1" si="1221"/>
        <v>2857241</v>
      </c>
      <c r="J1095" s="6">
        <f ca="1">(INT((VLOOKUP(C1095*100+10*(G1095-1),[1]导表_副本怪物!$B$4:$AK$100000,23,0)*20+(VLOOKUP(C1095*100+10*(G1095-1),[1]导表_副本怪物!$B$4:$AK$100000,31,0)+VLOOKUP(C1095*100+10*(G1095-1),[1]导表_副本怪物!$B$4:$AK$100000,32,0)+VLOOKUP(C1095*100+10*(G1095-1),[1]导表_副本怪物!$B$4:$AK$100000,33,0)+VLOOKUP(C1095*100+10*(G1095-1),[1]导表_副本怪物!$B$4:$AK$100000,34,0)+VLOOKUP(C1095*100+10*(G1095-1),[1]导表_副本怪物!$B$4:$AK$100000,35,0))*20)*1000)/1000)</f>
        <v>3361460</v>
      </c>
      <c r="K1095" s="6"/>
      <c r="L1095" s="6"/>
      <c r="M1095" s="6">
        <v>1</v>
      </c>
      <c r="N1095" s="6">
        <v>1</v>
      </c>
      <c r="O1095" s="6"/>
      <c r="P1095" s="6">
        <v>0</v>
      </c>
      <c r="Q1095" s="6">
        <f t="shared" si="1203"/>
        <v>39020</v>
      </c>
      <c r="R1095" s="41">
        <f t="shared" si="1204"/>
        <v>39001</v>
      </c>
      <c r="S1095" s="41">
        <v>500</v>
      </c>
      <c r="T1095" s="41">
        <f t="shared" si="1271"/>
        <v>39002</v>
      </c>
      <c r="U1095" s="41">
        <v>500</v>
      </c>
      <c r="V1095" s="41">
        <f t="shared" si="1272"/>
        <v>39003</v>
      </c>
      <c r="W1095" s="41">
        <v>500</v>
      </c>
      <c r="X1095" s="41">
        <f t="shared" si="1208"/>
        <v>39004</v>
      </c>
      <c r="Y1095" s="41">
        <v>500</v>
      </c>
      <c r="Z1095" s="41">
        <f t="shared" si="1209"/>
        <v>39005</v>
      </c>
      <c r="AA1095" s="41">
        <v>500</v>
      </c>
      <c r="AB1095" s="41">
        <f t="shared" si="1210"/>
        <v>39006</v>
      </c>
      <c r="AC1095" s="41">
        <v>500</v>
      </c>
      <c r="AD1095" s="41">
        <f t="shared" si="1215"/>
        <v>39007</v>
      </c>
      <c r="AE1095" s="41">
        <v>1</v>
      </c>
      <c r="AF1095" s="6"/>
      <c r="AG1095" s="6"/>
      <c r="AH1095" s="6">
        <f t="shared" ref="AH1095" si="1278">AH795</f>
        <v>7</v>
      </c>
      <c r="AI1095" s="6" t="str">
        <f t="shared" si="1266"/>
        <v>fightbg7</v>
      </c>
      <c r="AJ1095" s="6" t="str">
        <f t="shared" si="1266"/>
        <v>smallback_7</v>
      </c>
      <c r="AK1095" s="18">
        <f>[1]导表_副本怪物!G4554</f>
        <v>39020</v>
      </c>
      <c r="AL1095" s="5" t="str">
        <f t="shared" si="1206"/>
        <v>map7_5</v>
      </c>
    </row>
    <row r="1096" spans="1:38" s="2" customFormat="1" x14ac:dyDescent="0.3">
      <c r="A1096" s="6">
        <v>2</v>
      </c>
      <c r="B1096" s="6" t="str">
        <f t="shared" si="1270"/>
        <v>3-391</v>
      </c>
      <c r="C1096" s="29" t="s">
        <v>465</v>
      </c>
      <c r="D1096" s="6" t="s">
        <v>1668</v>
      </c>
      <c r="E1096" s="6"/>
      <c r="F1096" s="6"/>
      <c r="G1096" s="6">
        <v>3</v>
      </c>
      <c r="H1096" s="6">
        <v>390</v>
      </c>
      <c r="I1096" s="6">
        <f t="shared" ca="1" si="1221"/>
        <v>2617864</v>
      </c>
      <c r="J1096" s="6">
        <f ca="1">(INT((VLOOKUP(C1096*100+10*(G1096-1),[1]导表_副本怪物!$B$4:$AK$100000,23,0)*20+(VLOOKUP(C1096*100+10*(G1096-1),[1]导表_副本怪物!$B$4:$AK$100000,31,0)+VLOOKUP(C1096*100+10*(G1096-1),[1]导表_副本怪物!$B$4:$AK$100000,32,0)+VLOOKUP(C1096*100+10*(G1096-1),[1]导表_副本怪物!$B$4:$AK$100000,33,0)+VLOOKUP(C1096*100+10*(G1096-1),[1]导表_副本怪物!$B$4:$AK$100000,34,0)+VLOOKUP(C1096*100+10*(G1096-1),[1]导表_副本怪物!$B$4:$AK$100000,35,0))*20)*1000)/1000)</f>
        <v>3079840</v>
      </c>
      <c r="K1096" s="12" t="s">
        <v>2110</v>
      </c>
      <c r="L1096" s="12" t="s">
        <v>63</v>
      </c>
      <c r="M1096" s="6">
        <v>1</v>
      </c>
      <c r="N1096" s="12">
        <v>1</v>
      </c>
      <c r="O1096" s="12"/>
      <c r="P1096" s="6">
        <v>0</v>
      </c>
      <c r="Q1096" s="6">
        <f t="shared" si="1203"/>
        <v>39120</v>
      </c>
      <c r="R1096" s="41">
        <f t="shared" si="1204"/>
        <v>39101</v>
      </c>
      <c r="S1096" s="41">
        <v>500</v>
      </c>
      <c r="T1096" s="41">
        <f t="shared" si="1271"/>
        <v>39102</v>
      </c>
      <c r="U1096" s="41">
        <v>500</v>
      </c>
      <c r="V1096" s="41">
        <f t="shared" si="1272"/>
        <v>39103</v>
      </c>
      <c r="W1096" s="41">
        <v>500</v>
      </c>
      <c r="X1096" s="41">
        <f t="shared" si="1208"/>
        <v>39104</v>
      </c>
      <c r="Y1096" s="41">
        <v>500</v>
      </c>
      <c r="Z1096" s="41">
        <f t="shared" si="1209"/>
        <v>39105</v>
      </c>
      <c r="AA1096" s="41">
        <v>500</v>
      </c>
      <c r="AB1096" s="41">
        <f t="shared" si="1210"/>
        <v>39106</v>
      </c>
      <c r="AC1096" s="41">
        <v>500</v>
      </c>
      <c r="AD1096" s="41">
        <f t="shared" si="1215"/>
        <v>39107</v>
      </c>
      <c r="AE1096" s="41">
        <v>1</v>
      </c>
      <c r="AF1096" s="6"/>
      <c r="AG1096" s="6"/>
      <c r="AH1096" s="6">
        <f t="shared" ref="AH1096" si="1279">AH796</f>
        <v>7</v>
      </c>
      <c r="AI1096" s="6" t="str">
        <f t="shared" si="1266"/>
        <v>fightbg7</v>
      </c>
      <c r="AJ1096" s="6" t="str">
        <f t="shared" si="1266"/>
        <v>smallback_7</v>
      </c>
      <c r="AK1096" s="18">
        <f>[1]导表_副本怪物!G4555</f>
        <v>39120</v>
      </c>
      <c r="AL1096" s="5" t="str">
        <f t="shared" si="1206"/>
        <v>map7_1</v>
      </c>
    </row>
    <row r="1097" spans="1:38" s="2" customFormat="1" x14ac:dyDescent="0.3">
      <c r="A1097" s="6">
        <v>2</v>
      </c>
      <c r="B1097" s="6" t="str">
        <f t="shared" si="1270"/>
        <v>3-392</v>
      </c>
      <c r="C1097" s="29" t="s">
        <v>466</v>
      </c>
      <c r="D1097" s="6" t="s">
        <v>1669</v>
      </c>
      <c r="E1097" s="6"/>
      <c r="F1097" s="6"/>
      <c r="G1097" s="6">
        <v>3</v>
      </c>
      <c r="H1097" s="6">
        <v>391</v>
      </c>
      <c r="I1097" s="6">
        <f t="shared" ca="1" si="1221"/>
        <v>2677704</v>
      </c>
      <c r="J1097" s="6">
        <f ca="1">(INT((VLOOKUP(C1097*100+10*(G1097-1),[1]导表_副本怪物!$B$4:$AK$100000,23,0)*20+(VLOOKUP(C1097*100+10*(G1097-1),[1]导表_副本怪物!$B$4:$AK$100000,31,0)+VLOOKUP(C1097*100+10*(G1097-1),[1]导表_副本怪物!$B$4:$AK$100000,32,0)+VLOOKUP(C1097*100+10*(G1097-1),[1]导表_副本怪物!$B$4:$AK$100000,33,0)+VLOOKUP(C1097*100+10*(G1097-1),[1]导表_副本怪物!$B$4:$AK$100000,34,0)+VLOOKUP(C1097*100+10*(G1097-1),[1]导表_副本怪物!$B$4:$AK$100000,35,0))*20)*1000)/1000)</f>
        <v>3150240</v>
      </c>
      <c r="K1097" s="6"/>
      <c r="L1097" s="6"/>
      <c r="M1097" s="6">
        <v>1</v>
      </c>
      <c r="N1097" s="6">
        <v>1</v>
      </c>
      <c r="O1097" s="6"/>
      <c r="P1097" s="6">
        <v>0</v>
      </c>
      <c r="Q1097" s="6">
        <f t="shared" si="1203"/>
        <v>39220</v>
      </c>
      <c r="R1097" s="41">
        <f t="shared" si="1204"/>
        <v>39201</v>
      </c>
      <c r="S1097" s="41">
        <v>500</v>
      </c>
      <c r="T1097" s="41">
        <f t="shared" si="1271"/>
        <v>39202</v>
      </c>
      <c r="U1097" s="41">
        <v>500</v>
      </c>
      <c r="V1097" s="41">
        <f t="shared" si="1272"/>
        <v>39203</v>
      </c>
      <c r="W1097" s="41">
        <v>500</v>
      </c>
      <c r="X1097" s="41">
        <f t="shared" si="1208"/>
        <v>39204</v>
      </c>
      <c r="Y1097" s="41">
        <v>500</v>
      </c>
      <c r="Z1097" s="41">
        <f t="shared" si="1209"/>
        <v>39205</v>
      </c>
      <c r="AA1097" s="41">
        <v>500</v>
      </c>
      <c r="AB1097" s="41">
        <f t="shared" si="1210"/>
        <v>39206</v>
      </c>
      <c r="AC1097" s="41">
        <v>500</v>
      </c>
      <c r="AD1097" s="41">
        <f t="shared" si="1215"/>
        <v>39207</v>
      </c>
      <c r="AE1097" s="41">
        <v>1</v>
      </c>
      <c r="AF1097" s="6"/>
      <c r="AG1097" s="6"/>
      <c r="AH1097" s="6">
        <f t="shared" ref="AH1097" si="1280">AH797</f>
        <v>7</v>
      </c>
      <c r="AI1097" s="6" t="str">
        <f t="shared" si="1266"/>
        <v>fightbg7</v>
      </c>
      <c r="AJ1097" s="6" t="str">
        <f t="shared" si="1266"/>
        <v>smallback_7</v>
      </c>
      <c r="AK1097" s="18">
        <f>[1]导表_副本怪物!G4556</f>
        <v>39220</v>
      </c>
      <c r="AL1097" s="5" t="str">
        <f t="shared" si="1206"/>
        <v>map7_2</v>
      </c>
    </row>
    <row r="1098" spans="1:38" s="2" customFormat="1" x14ac:dyDescent="0.3">
      <c r="A1098" s="6">
        <v>2</v>
      </c>
      <c r="B1098" s="6" t="str">
        <f t="shared" si="1270"/>
        <v>3-393</v>
      </c>
      <c r="C1098" s="29" t="s">
        <v>467</v>
      </c>
      <c r="D1098" s="6" t="s">
        <v>1670</v>
      </c>
      <c r="E1098" s="6"/>
      <c r="F1098" s="6"/>
      <c r="G1098" s="6">
        <v>3</v>
      </c>
      <c r="H1098" s="6">
        <v>392</v>
      </c>
      <c r="I1098" s="6">
        <f t="shared" ca="1" si="1221"/>
        <v>2737527</v>
      </c>
      <c r="J1098" s="6">
        <f ca="1">(INT((VLOOKUP(C1098*100+10*(G1098-1),[1]导表_副本怪物!$B$4:$AK$100000,23,0)*20+(VLOOKUP(C1098*100+10*(G1098-1),[1]导表_副本怪物!$B$4:$AK$100000,31,0)+VLOOKUP(C1098*100+10*(G1098-1),[1]导表_副本怪物!$B$4:$AK$100000,32,0)+VLOOKUP(C1098*100+10*(G1098-1),[1]导表_副本怪物!$B$4:$AK$100000,33,0)+VLOOKUP(C1098*100+10*(G1098-1),[1]导表_副本怪物!$B$4:$AK$100000,34,0)+VLOOKUP(C1098*100+10*(G1098-1),[1]导表_副本怪物!$B$4:$AK$100000,35,0))*20)*1000)/1000)</f>
        <v>3220620</v>
      </c>
      <c r="K1098" s="6"/>
      <c r="L1098" s="6"/>
      <c r="M1098" s="6">
        <v>1</v>
      </c>
      <c r="N1098" s="6">
        <v>1</v>
      </c>
      <c r="O1098" s="6"/>
      <c r="P1098" s="6">
        <v>0</v>
      </c>
      <c r="Q1098" s="6">
        <f t="shared" ref="Q1098:Q1161" si="1281">Q398+20</f>
        <v>39320</v>
      </c>
      <c r="R1098" s="41">
        <f t="shared" ref="R1098:R1161" si="1282">R398</f>
        <v>39301</v>
      </c>
      <c r="S1098" s="41">
        <v>500</v>
      </c>
      <c r="T1098" s="41">
        <f t="shared" si="1271"/>
        <v>39302</v>
      </c>
      <c r="U1098" s="41">
        <v>500</v>
      </c>
      <c r="V1098" s="41">
        <f t="shared" si="1272"/>
        <v>39303</v>
      </c>
      <c r="W1098" s="41">
        <v>500</v>
      </c>
      <c r="X1098" s="41">
        <f t="shared" si="1208"/>
        <v>39304</v>
      </c>
      <c r="Y1098" s="41">
        <v>500</v>
      </c>
      <c r="Z1098" s="41">
        <f t="shared" si="1209"/>
        <v>39305</v>
      </c>
      <c r="AA1098" s="41">
        <v>500</v>
      </c>
      <c r="AB1098" s="41">
        <f t="shared" si="1210"/>
        <v>39306</v>
      </c>
      <c r="AC1098" s="41">
        <v>500</v>
      </c>
      <c r="AD1098" s="41">
        <f t="shared" si="1215"/>
        <v>39307</v>
      </c>
      <c r="AE1098" s="41">
        <v>1</v>
      </c>
      <c r="AF1098" s="6"/>
      <c r="AG1098" s="6"/>
      <c r="AH1098" s="6">
        <f t="shared" ref="AH1098" si="1283">AH798</f>
        <v>7</v>
      </c>
      <c r="AI1098" s="6" t="str">
        <f t="shared" si="1266"/>
        <v>fightbg7</v>
      </c>
      <c r="AJ1098" s="6" t="str">
        <f t="shared" si="1266"/>
        <v>smallback_7</v>
      </c>
      <c r="AK1098" s="18">
        <f>[1]导表_副本怪物!G4557</f>
        <v>39320</v>
      </c>
      <c r="AL1098" s="5" t="str">
        <f t="shared" ref="AL1098:AL1161" si="1284">AL798</f>
        <v>map7_3</v>
      </c>
    </row>
    <row r="1099" spans="1:38" s="2" customFormat="1" x14ac:dyDescent="0.3">
      <c r="A1099" s="6">
        <v>2</v>
      </c>
      <c r="B1099" s="6" t="str">
        <f t="shared" si="1270"/>
        <v>3-394</v>
      </c>
      <c r="C1099" s="29" t="s">
        <v>468</v>
      </c>
      <c r="D1099" s="6" t="s">
        <v>1671</v>
      </c>
      <c r="E1099" s="6"/>
      <c r="F1099" s="6"/>
      <c r="G1099" s="6">
        <v>3</v>
      </c>
      <c r="H1099" s="6">
        <v>393</v>
      </c>
      <c r="I1099" s="6">
        <f t="shared" ca="1" si="1221"/>
        <v>2797384</v>
      </c>
      <c r="J1099" s="6">
        <f ca="1">(INT((VLOOKUP(C1099*100+10*(G1099-1),[1]导表_副本怪物!$B$4:$AK$100000,23,0)*20+(VLOOKUP(C1099*100+10*(G1099-1),[1]导表_副本怪物!$B$4:$AK$100000,31,0)+VLOOKUP(C1099*100+10*(G1099-1),[1]导表_副本怪物!$B$4:$AK$100000,32,0)+VLOOKUP(C1099*100+10*(G1099-1),[1]导表_副本怪物!$B$4:$AK$100000,33,0)+VLOOKUP(C1099*100+10*(G1099-1),[1]导表_副本怪物!$B$4:$AK$100000,34,0)+VLOOKUP(C1099*100+10*(G1099-1),[1]导表_副本怪物!$B$4:$AK$100000,35,0))*20)*1000)/1000)</f>
        <v>3291040</v>
      </c>
      <c r="K1099" s="6"/>
      <c r="L1099" s="6"/>
      <c r="M1099" s="6">
        <v>1</v>
      </c>
      <c r="N1099" s="12">
        <v>1</v>
      </c>
      <c r="O1099" s="12"/>
      <c r="P1099" s="6">
        <v>0</v>
      </c>
      <c r="Q1099" s="6">
        <f t="shared" si="1281"/>
        <v>39420</v>
      </c>
      <c r="R1099" s="41">
        <f t="shared" si="1282"/>
        <v>39401</v>
      </c>
      <c r="S1099" s="41">
        <v>500</v>
      </c>
      <c r="T1099" s="41">
        <f t="shared" si="1271"/>
        <v>39402</v>
      </c>
      <c r="U1099" s="41">
        <v>500</v>
      </c>
      <c r="V1099" s="41">
        <f t="shared" si="1272"/>
        <v>39403</v>
      </c>
      <c r="W1099" s="41">
        <v>500</v>
      </c>
      <c r="X1099" s="41">
        <f t="shared" si="1208"/>
        <v>39404</v>
      </c>
      <c r="Y1099" s="41">
        <v>500</v>
      </c>
      <c r="Z1099" s="41">
        <f t="shared" si="1209"/>
        <v>39405</v>
      </c>
      <c r="AA1099" s="41">
        <v>500</v>
      </c>
      <c r="AB1099" s="41">
        <f t="shared" si="1210"/>
        <v>39406</v>
      </c>
      <c r="AC1099" s="41">
        <v>500</v>
      </c>
      <c r="AD1099" s="41">
        <f t="shared" si="1215"/>
        <v>39407</v>
      </c>
      <c r="AE1099" s="41">
        <v>1</v>
      </c>
      <c r="AF1099" s="6"/>
      <c r="AG1099" s="6"/>
      <c r="AH1099" s="6">
        <f t="shared" ref="AH1099" si="1285">AH799</f>
        <v>7</v>
      </c>
      <c r="AI1099" s="6" t="str">
        <f t="shared" si="1266"/>
        <v>fightbg7</v>
      </c>
      <c r="AJ1099" s="6" t="str">
        <f t="shared" si="1266"/>
        <v>smallback_7</v>
      </c>
      <c r="AK1099" s="18">
        <f>[1]导表_副本怪物!G4558</f>
        <v>39420</v>
      </c>
      <c r="AL1099" s="5" t="str">
        <f t="shared" si="1284"/>
        <v>map7_4</v>
      </c>
    </row>
    <row r="1100" spans="1:38" s="2" customFormat="1" x14ac:dyDescent="0.3">
      <c r="A1100" s="6">
        <v>2</v>
      </c>
      <c r="B1100" s="11" t="str">
        <f t="shared" si="1270"/>
        <v>3-395</v>
      </c>
      <c r="C1100" s="29" t="s">
        <v>469</v>
      </c>
      <c r="D1100" s="6" t="s">
        <v>1672</v>
      </c>
      <c r="E1100" s="6"/>
      <c r="F1100" s="6"/>
      <c r="G1100" s="11">
        <v>3</v>
      </c>
      <c r="H1100" s="6">
        <v>394</v>
      </c>
      <c r="I1100" s="6">
        <f t="shared" ca="1" si="1221"/>
        <v>3012247</v>
      </c>
      <c r="J1100" s="6">
        <f ca="1">(INT((VLOOKUP(C1100*100+10*(G1100-1),[1]导表_副本怪物!$B$4:$AK$100000,23,0)*20+(VLOOKUP(C1100*100+10*(G1100-1),[1]导表_副本怪物!$B$4:$AK$100000,31,0)+VLOOKUP(C1100*100+10*(G1100-1),[1]导表_副本怪物!$B$4:$AK$100000,32,0)+VLOOKUP(C1100*100+10*(G1100-1),[1]导表_副本怪物!$B$4:$AK$100000,33,0)+VLOOKUP(C1100*100+10*(G1100-1),[1]导表_副本怪物!$B$4:$AK$100000,34,0)+VLOOKUP(C1100*100+10*(G1100-1),[1]导表_副本怪物!$B$4:$AK$100000,35,0))*20)*1000)/1000)</f>
        <v>3543820</v>
      </c>
      <c r="K1100" s="6"/>
      <c r="L1100" s="6"/>
      <c r="M1100" s="6">
        <v>1</v>
      </c>
      <c r="N1100" s="6">
        <v>1</v>
      </c>
      <c r="O1100" s="6"/>
      <c r="P1100" s="6">
        <v>0</v>
      </c>
      <c r="Q1100" s="6">
        <f t="shared" si="1281"/>
        <v>39520</v>
      </c>
      <c r="R1100" s="41">
        <f t="shared" si="1282"/>
        <v>39501</v>
      </c>
      <c r="S1100" s="41">
        <v>500</v>
      </c>
      <c r="T1100" s="41">
        <f t="shared" si="1271"/>
        <v>39502</v>
      </c>
      <c r="U1100" s="41">
        <v>500</v>
      </c>
      <c r="V1100" s="41">
        <f t="shared" si="1272"/>
        <v>39503</v>
      </c>
      <c r="W1100" s="41">
        <v>500</v>
      </c>
      <c r="X1100" s="41">
        <f t="shared" ref="X1100:X1163" si="1286">R1100+3</f>
        <v>39504</v>
      </c>
      <c r="Y1100" s="41">
        <v>500</v>
      </c>
      <c r="Z1100" s="41">
        <f t="shared" ref="Z1100:Z1163" si="1287">R1100+4</f>
        <v>39505</v>
      </c>
      <c r="AA1100" s="41">
        <v>500</v>
      </c>
      <c r="AB1100" s="41">
        <f t="shared" ref="AB1100:AB1163" si="1288">R1100+5</f>
        <v>39506</v>
      </c>
      <c r="AC1100" s="41">
        <v>500</v>
      </c>
      <c r="AD1100" s="41">
        <f t="shared" si="1215"/>
        <v>39507</v>
      </c>
      <c r="AE1100" s="41">
        <v>1</v>
      </c>
      <c r="AF1100" s="6"/>
      <c r="AG1100" s="6"/>
      <c r="AH1100" s="6">
        <f t="shared" ref="AH1100" si="1289">AH800</f>
        <v>7</v>
      </c>
      <c r="AI1100" s="6" t="str">
        <f t="shared" si="1266"/>
        <v>fightbg7</v>
      </c>
      <c r="AJ1100" s="6" t="str">
        <f t="shared" si="1266"/>
        <v>smallback_7</v>
      </c>
      <c r="AK1100" s="18">
        <f>[1]导表_副本怪物!G4559</f>
        <v>39520</v>
      </c>
      <c r="AL1100" s="5" t="str">
        <f t="shared" si="1284"/>
        <v>map7_5</v>
      </c>
    </row>
    <row r="1101" spans="1:38" s="2" customFormat="1" x14ac:dyDescent="0.3">
      <c r="A1101" s="6">
        <v>2</v>
      </c>
      <c r="B1101" s="6" t="str">
        <f t="shared" si="1270"/>
        <v>3-396</v>
      </c>
      <c r="C1101" s="29" t="s">
        <v>470</v>
      </c>
      <c r="D1101" s="6" t="s">
        <v>1673</v>
      </c>
      <c r="E1101" s="6"/>
      <c r="F1101" s="6"/>
      <c r="G1101" s="6">
        <v>3</v>
      </c>
      <c r="H1101" s="6">
        <v>395</v>
      </c>
      <c r="I1101" s="6">
        <f t="shared" ca="1" si="1221"/>
        <v>2759185</v>
      </c>
      <c r="J1101" s="6">
        <f ca="1">(INT((VLOOKUP(C1101*100+10*(G1101-1),[1]导表_副本怪物!$B$4:$AK$100000,23,0)*20+(VLOOKUP(C1101*100+10*(G1101-1),[1]导表_副本怪物!$B$4:$AK$100000,31,0)+VLOOKUP(C1101*100+10*(G1101-1),[1]导表_副本怪物!$B$4:$AK$100000,32,0)+VLOOKUP(C1101*100+10*(G1101-1),[1]导表_副本怪物!$B$4:$AK$100000,33,0)+VLOOKUP(C1101*100+10*(G1101-1),[1]导表_副本怪物!$B$4:$AK$100000,34,0)+VLOOKUP(C1101*100+10*(G1101-1),[1]导表_副本怪物!$B$4:$AK$100000,35,0))*20)*1000)/1000)</f>
        <v>3246100</v>
      </c>
      <c r="K1101" s="12" t="s">
        <v>2111</v>
      </c>
      <c r="L1101" s="12" t="s">
        <v>63</v>
      </c>
      <c r="M1101" s="6">
        <v>1</v>
      </c>
      <c r="N1101" s="6">
        <v>1</v>
      </c>
      <c r="O1101" s="6"/>
      <c r="P1101" s="6">
        <v>0</v>
      </c>
      <c r="Q1101" s="6">
        <f t="shared" si="1281"/>
        <v>39620</v>
      </c>
      <c r="R1101" s="41">
        <f t="shared" si="1282"/>
        <v>39601</v>
      </c>
      <c r="S1101" s="41">
        <v>500</v>
      </c>
      <c r="T1101" s="41">
        <f t="shared" si="1271"/>
        <v>39602</v>
      </c>
      <c r="U1101" s="41">
        <v>500</v>
      </c>
      <c r="V1101" s="41">
        <f t="shared" si="1272"/>
        <v>39603</v>
      </c>
      <c r="W1101" s="41">
        <v>500</v>
      </c>
      <c r="X1101" s="41">
        <f t="shared" si="1286"/>
        <v>39604</v>
      </c>
      <c r="Y1101" s="41">
        <v>500</v>
      </c>
      <c r="Z1101" s="41">
        <f t="shared" si="1287"/>
        <v>39605</v>
      </c>
      <c r="AA1101" s="41">
        <v>500</v>
      </c>
      <c r="AB1101" s="41">
        <f t="shared" si="1288"/>
        <v>39606</v>
      </c>
      <c r="AC1101" s="41">
        <v>500</v>
      </c>
      <c r="AD1101" s="41">
        <f t="shared" si="1215"/>
        <v>39607</v>
      </c>
      <c r="AE1101" s="41">
        <v>1</v>
      </c>
      <c r="AF1101" s="6"/>
      <c r="AG1101" s="6"/>
      <c r="AH1101" s="6">
        <f t="shared" ref="AH1101" si="1290">AH801</f>
        <v>7</v>
      </c>
      <c r="AI1101" s="6" t="str">
        <f t="shared" si="1266"/>
        <v>fightbg7</v>
      </c>
      <c r="AJ1101" s="6" t="str">
        <f t="shared" si="1266"/>
        <v>smallback_7</v>
      </c>
      <c r="AK1101" s="18">
        <f>[1]导表_副本怪物!G4560</f>
        <v>39620</v>
      </c>
      <c r="AL1101" s="5" t="str">
        <f t="shared" si="1284"/>
        <v>map7_1</v>
      </c>
    </row>
    <row r="1102" spans="1:38" s="2" customFormat="1" x14ac:dyDescent="0.3">
      <c r="A1102" s="6">
        <v>2</v>
      </c>
      <c r="B1102" s="6" t="str">
        <f t="shared" si="1270"/>
        <v>3-397</v>
      </c>
      <c r="C1102" s="29" t="s">
        <v>471</v>
      </c>
      <c r="D1102" s="6" t="s">
        <v>1674</v>
      </c>
      <c r="E1102" s="6"/>
      <c r="F1102" s="6"/>
      <c r="G1102" s="6">
        <v>3</v>
      </c>
      <c r="H1102" s="6">
        <v>396</v>
      </c>
      <c r="I1102" s="6">
        <f t="shared" ca="1" si="1221"/>
        <v>2822442</v>
      </c>
      <c r="J1102" s="6">
        <f ca="1">(INT((VLOOKUP(C1102*100+10*(G1102-1),[1]导表_副本怪物!$B$4:$AK$100000,23,0)*20+(VLOOKUP(C1102*100+10*(G1102-1),[1]导表_副本怪物!$B$4:$AK$100000,31,0)+VLOOKUP(C1102*100+10*(G1102-1),[1]导表_副本怪物!$B$4:$AK$100000,32,0)+VLOOKUP(C1102*100+10*(G1102-1),[1]导表_副本怪物!$B$4:$AK$100000,33,0)+VLOOKUP(C1102*100+10*(G1102-1),[1]导表_副本怪物!$B$4:$AK$100000,34,0)+VLOOKUP(C1102*100+10*(G1102-1),[1]导表_副本怪物!$B$4:$AK$100000,35,0))*20)*1000)/1000)</f>
        <v>3320520</v>
      </c>
      <c r="K1102" s="6"/>
      <c r="L1102" s="6"/>
      <c r="M1102" s="6">
        <v>1</v>
      </c>
      <c r="N1102" s="12">
        <v>1</v>
      </c>
      <c r="O1102" s="12"/>
      <c r="P1102" s="6">
        <v>0</v>
      </c>
      <c r="Q1102" s="6">
        <f t="shared" si="1281"/>
        <v>39720</v>
      </c>
      <c r="R1102" s="41">
        <f t="shared" si="1282"/>
        <v>39701</v>
      </c>
      <c r="S1102" s="41">
        <v>500</v>
      </c>
      <c r="T1102" s="41">
        <f t="shared" si="1271"/>
        <v>39702</v>
      </c>
      <c r="U1102" s="41">
        <v>500</v>
      </c>
      <c r="V1102" s="41">
        <f t="shared" si="1272"/>
        <v>39703</v>
      </c>
      <c r="W1102" s="41">
        <v>500</v>
      </c>
      <c r="X1102" s="41">
        <f t="shared" si="1286"/>
        <v>39704</v>
      </c>
      <c r="Y1102" s="41">
        <v>500</v>
      </c>
      <c r="Z1102" s="41">
        <f t="shared" si="1287"/>
        <v>39705</v>
      </c>
      <c r="AA1102" s="41">
        <v>500</v>
      </c>
      <c r="AB1102" s="41">
        <f t="shared" si="1288"/>
        <v>39706</v>
      </c>
      <c r="AC1102" s="41">
        <v>500</v>
      </c>
      <c r="AD1102" s="41">
        <f t="shared" si="1215"/>
        <v>39707</v>
      </c>
      <c r="AE1102" s="41">
        <v>1</v>
      </c>
      <c r="AF1102" s="6"/>
      <c r="AG1102" s="6"/>
      <c r="AH1102" s="6">
        <f t="shared" ref="AH1102" si="1291">AH802</f>
        <v>7</v>
      </c>
      <c r="AI1102" s="6" t="str">
        <f t="shared" si="1266"/>
        <v>fightbg7</v>
      </c>
      <c r="AJ1102" s="6" t="str">
        <f t="shared" si="1266"/>
        <v>smallback_7</v>
      </c>
      <c r="AK1102" s="18">
        <f>[1]导表_副本怪物!G4561</f>
        <v>39720</v>
      </c>
      <c r="AL1102" s="5" t="str">
        <f t="shared" si="1284"/>
        <v>map7_2</v>
      </c>
    </row>
    <row r="1103" spans="1:38" s="2" customFormat="1" x14ac:dyDescent="0.3">
      <c r="A1103" s="6">
        <v>2</v>
      </c>
      <c r="B1103" s="6" t="str">
        <f t="shared" si="1270"/>
        <v>3-398</v>
      </c>
      <c r="C1103" s="29" t="s">
        <v>472</v>
      </c>
      <c r="D1103" s="6" t="s">
        <v>1675</v>
      </c>
      <c r="E1103" s="6"/>
      <c r="F1103" s="6"/>
      <c r="G1103" s="6">
        <v>3</v>
      </c>
      <c r="H1103" s="6">
        <v>397</v>
      </c>
      <c r="I1103" s="6">
        <f t="shared" ca="1" si="1221"/>
        <v>2885750</v>
      </c>
      <c r="J1103" s="6">
        <f ca="1">(INT((VLOOKUP(C1103*100+10*(G1103-1),[1]导表_副本怪物!$B$4:$AK$100000,23,0)*20+(VLOOKUP(C1103*100+10*(G1103-1),[1]导表_副本怪物!$B$4:$AK$100000,31,0)+VLOOKUP(C1103*100+10*(G1103-1),[1]导表_副本怪物!$B$4:$AK$100000,32,0)+VLOOKUP(C1103*100+10*(G1103-1),[1]导表_副本怪物!$B$4:$AK$100000,33,0)+VLOOKUP(C1103*100+10*(G1103-1),[1]导表_副本怪物!$B$4:$AK$100000,34,0)+VLOOKUP(C1103*100+10*(G1103-1),[1]导表_副本怪物!$B$4:$AK$100000,35,0))*20)*1000)/1000)</f>
        <v>3395000</v>
      </c>
      <c r="K1103" s="6"/>
      <c r="L1103" s="6"/>
      <c r="M1103" s="6">
        <v>1</v>
      </c>
      <c r="N1103" s="6">
        <v>1</v>
      </c>
      <c r="O1103" s="6"/>
      <c r="P1103" s="6">
        <v>0</v>
      </c>
      <c r="Q1103" s="6">
        <f t="shared" si="1281"/>
        <v>39820</v>
      </c>
      <c r="R1103" s="41">
        <f t="shared" si="1282"/>
        <v>39801</v>
      </c>
      <c r="S1103" s="41">
        <v>500</v>
      </c>
      <c r="T1103" s="41">
        <f t="shared" si="1271"/>
        <v>39802</v>
      </c>
      <c r="U1103" s="41">
        <v>500</v>
      </c>
      <c r="V1103" s="41">
        <f t="shared" si="1272"/>
        <v>39803</v>
      </c>
      <c r="W1103" s="41">
        <v>500</v>
      </c>
      <c r="X1103" s="41">
        <f t="shared" si="1286"/>
        <v>39804</v>
      </c>
      <c r="Y1103" s="41">
        <v>500</v>
      </c>
      <c r="Z1103" s="41">
        <f t="shared" si="1287"/>
        <v>39805</v>
      </c>
      <c r="AA1103" s="41">
        <v>500</v>
      </c>
      <c r="AB1103" s="41">
        <f t="shared" si="1288"/>
        <v>39806</v>
      </c>
      <c r="AC1103" s="41">
        <v>500</v>
      </c>
      <c r="AD1103" s="41">
        <f t="shared" si="1215"/>
        <v>39807</v>
      </c>
      <c r="AE1103" s="41">
        <v>1</v>
      </c>
      <c r="AF1103" s="6"/>
      <c r="AG1103" s="6"/>
      <c r="AH1103" s="6">
        <f t="shared" ref="AH1103" si="1292">AH803</f>
        <v>7</v>
      </c>
      <c r="AI1103" s="6" t="str">
        <f t="shared" si="1266"/>
        <v>fightbg7</v>
      </c>
      <c r="AJ1103" s="6" t="str">
        <f t="shared" si="1266"/>
        <v>smallback_7</v>
      </c>
      <c r="AK1103" s="18">
        <f>[1]导表_副本怪物!G4562</f>
        <v>39820</v>
      </c>
      <c r="AL1103" s="5" t="str">
        <f t="shared" si="1284"/>
        <v>map7_3</v>
      </c>
    </row>
    <row r="1104" spans="1:38" s="2" customFormat="1" x14ac:dyDescent="0.3">
      <c r="A1104" s="6">
        <v>2</v>
      </c>
      <c r="B1104" s="6" t="str">
        <f t="shared" si="1270"/>
        <v>3-399</v>
      </c>
      <c r="C1104" s="29" t="s">
        <v>473</v>
      </c>
      <c r="D1104" s="6" t="s">
        <v>1676</v>
      </c>
      <c r="E1104" s="6"/>
      <c r="F1104" s="6"/>
      <c r="G1104" s="6">
        <v>3</v>
      </c>
      <c r="H1104" s="6">
        <v>398</v>
      </c>
      <c r="I1104" s="6">
        <f t="shared" ca="1" si="1221"/>
        <v>2949024</v>
      </c>
      <c r="J1104" s="6">
        <f ca="1">(INT((VLOOKUP(C1104*100+10*(G1104-1),[1]导表_副本怪物!$B$4:$AK$100000,23,0)*20+(VLOOKUP(C1104*100+10*(G1104-1),[1]导表_副本怪物!$B$4:$AK$100000,31,0)+VLOOKUP(C1104*100+10*(G1104-1),[1]导表_副本怪物!$B$4:$AK$100000,32,0)+VLOOKUP(C1104*100+10*(G1104-1),[1]导表_副本怪物!$B$4:$AK$100000,33,0)+VLOOKUP(C1104*100+10*(G1104-1),[1]导表_副本怪物!$B$4:$AK$100000,34,0)+VLOOKUP(C1104*100+10*(G1104-1),[1]导表_副本怪物!$B$4:$AK$100000,35,0))*20)*1000)/1000)</f>
        <v>3469440</v>
      </c>
      <c r="K1104" s="6"/>
      <c r="L1104" s="6"/>
      <c r="M1104" s="6">
        <v>1</v>
      </c>
      <c r="N1104" s="6">
        <v>1</v>
      </c>
      <c r="O1104" s="6"/>
      <c r="P1104" s="6">
        <v>0</v>
      </c>
      <c r="Q1104" s="6">
        <f t="shared" si="1281"/>
        <v>39920</v>
      </c>
      <c r="R1104" s="41">
        <f t="shared" si="1282"/>
        <v>39901</v>
      </c>
      <c r="S1104" s="41">
        <v>500</v>
      </c>
      <c r="T1104" s="41">
        <f t="shared" si="1271"/>
        <v>39902</v>
      </c>
      <c r="U1104" s="41">
        <v>500</v>
      </c>
      <c r="V1104" s="41">
        <f t="shared" si="1272"/>
        <v>39903</v>
      </c>
      <c r="W1104" s="41">
        <v>500</v>
      </c>
      <c r="X1104" s="41">
        <f t="shared" si="1286"/>
        <v>39904</v>
      </c>
      <c r="Y1104" s="41">
        <v>500</v>
      </c>
      <c r="Z1104" s="41">
        <f t="shared" si="1287"/>
        <v>39905</v>
      </c>
      <c r="AA1104" s="41">
        <v>500</v>
      </c>
      <c r="AB1104" s="41">
        <f t="shared" si="1288"/>
        <v>39906</v>
      </c>
      <c r="AC1104" s="41">
        <v>500</v>
      </c>
      <c r="AD1104" s="41">
        <f t="shared" ref="AD1104:AD1167" si="1293">R1104+6</f>
        <v>39907</v>
      </c>
      <c r="AE1104" s="41">
        <v>1</v>
      </c>
      <c r="AF1104" s="6"/>
      <c r="AG1104" s="6"/>
      <c r="AH1104" s="6">
        <f t="shared" ref="AH1104" si="1294">AH804</f>
        <v>7</v>
      </c>
      <c r="AI1104" s="6" t="str">
        <f t="shared" si="1266"/>
        <v>fightbg7</v>
      </c>
      <c r="AJ1104" s="6" t="str">
        <f t="shared" si="1266"/>
        <v>smallback_7</v>
      </c>
      <c r="AK1104" s="18">
        <f>[1]导表_副本怪物!G4563</f>
        <v>39920</v>
      </c>
      <c r="AL1104" s="5" t="str">
        <f t="shared" si="1284"/>
        <v>map7_4</v>
      </c>
    </row>
    <row r="1105" spans="1:38" s="2" customFormat="1" x14ac:dyDescent="0.3">
      <c r="A1105" s="6">
        <v>2</v>
      </c>
      <c r="B1105" s="11" t="str">
        <f t="shared" si="1270"/>
        <v>3-400</v>
      </c>
      <c r="C1105" s="29" t="s">
        <v>474</v>
      </c>
      <c r="D1105" s="6" t="s">
        <v>1677</v>
      </c>
      <c r="E1105" s="6"/>
      <c r="F1105" s="6"/>
      <c r="G1105" s="11">
        <v>3</v>
      </c>
      <c r="H1105" s="6">
        <v>399</v>
      </c>
      <c r="I1105" s="6">
        <f t="shared" ca="1" si="1221"/>
        <v>3304868</v>
      </c>
      <c r="J1105" s="6">
        <f ca="1">(INT((VLOOKUP(C1105*100+10*(G1105-1),[1]导表_副本怪物!$B$4:$AK$100000,23,0)*20+(VLOOKUP(C1105*100+10*(G1105-1),[1]导表_副本怪物!$B$4:$AK$100000,31,0)+VLOOKUP(C1105*100+10*(G1105-1),[1]导表_副本怪物!$B$4:$AK$100000,32,0)+VLOOKUP(C1105*100+10*(G1105-1),[1]导表_副本怪物!$B$4:$AK$100000,33,0)+VLOOKUP(C1105*100+10*(G1105-1),[1]导表_副本怪物!$B$4:$AK$100000,34,0)+VLOOKUP(C1105*100+10*(G1105-1),[1]导表_副本怪物!$B$4:$AK$100000,35,0))*20)*1000)/1000)</f>
        <v>3888080</v>
      </c>
      <c r="K1105" s="6"/>
      <c r="L1105" s="6"/>
      <c r="M1105" s="6">
        <v>1</v>
      </c>
      <c r="N1105" s="12">
        <v>1</v>
      </c>
      <c r="O1105" s="12"/>
      <c r="P1105" s="6">
        <v>0</v>
      </c>
      <c r="Q1105" s="6">
        <f t="shared" si="1281"/>
        <v>40020</v>
      </c>
      <c r="R1105" s="41">
        <f t="shared" si="1282"/>
        <v>40001</v>
      </c>
      <c r="S1105" s="41">
        <v>500</v>
      </c>
      <c r="T1105" s="41">
        <f t="shared" si="1271"/>
        <v>40002</v>
      </c>
      <c r="U1105" s="41">
        <v>500</v>
      </c>
      <c r="V1105" s="41">
        <f t="shared" si="1272"/>
        <v>40003</v>
      </c>
      <c r="W1105" s="41">
        <v>500</v>
      </c>
      <c r="X1105" s="41">
        <f t="shared" si="1286"/>
        <v>40004</v>
      </c>
      <c r="Y1105" s="41">
        <v>500</v>
      </c>
      <c r="Z1105" s="41">
        <f t="shared" si="1287"/>
        <v>40005</v>
      </c>
      <c r="AA1105" s="41">
        <v>500</v>
      </c>
      <c r="AB1105" s="41">
        <f t="shared" si="1288"/>
        <v>40006</v>
      </c>
      <c r="AC1105" s="41">
        <v>500</v>
      </c>
      <c r="AD1105" s="41">
        <f t="shared" si="1293"/>
        <v>40007</v>
      </c>
      <c r="AE1105" s="41">
        <v>1</v>
      </c>
      <c r="AF1105" s="6"/>
      <c r="AG1105" s="6"/>
      <c r="AH1105" s="6">
        <f t="shared" ref="AH1105" si="1295">AH805</f>
        <v>7</v>
      </c>
      <c r="AI1105" s="6" t="str">
        <f t="shared" si="1266"/>
        <v>fightbg7</v>
      </c>
      <c r="AJ1105" s="6" t="str">
        <f t="shared" si="1266"/>
        <v>smallback_7</v>
      </c>
      <c r="AK1105" s="18">
        <f>[1]导表_副本怪物!G4564</f>
        <v>40020</v>
      </c>
      <c r="AL1105" s="5" t="str">
        <f t="shared" si="1284"/>
        <v>map7_5</v>
      </c>
    </row>
    <row r="1106" spans="1:38" s="2" customFormat="1" x14ac:dyDescent="0.3">
      <c r="A1106" s="6">
        <v>2</v>
      </c>
      <c r="B1106" s="6" t="str">
        <f t="shared" si="1270"/>
        <v>3-401</v>
      </c>
      <c r="C1106" s="29" t="s">
        <v>475</v>
      </c>
      <c r="D1106" s="6" t="s">
        <v>1678</v>
      </c>
      <c r="E1106" s="6"/>
      <c r="F1106" s="6"/>
      <c r="G1106" s="6">
        <v>3</v>
      </c>
      <c r="H1106" s="6">
        <v>400</v>
      </c>
      <c r="I1106" s="6">
        <f t="shared" ca="1" si="1221"/>
        <v>3037186</v>
      </c>
      <c r="J1106" s="6">
        <f ca="1">(INT((VLOOKUP(C1106*100+10*(G1106-1),[1]导表_副本怪物!$B$4:$AK$100000,23,0)*20+(VLOOKUP(C1106*100+10*(G1106-1),[1]导表_副本怪物!$B$4:$AK$100000,31,0)+VLOOKUP(C1106*100+10*(G1106-1),[1]导表_副本怪物!$B$4:$AK$100000,32,0)+VLOOKUP(C1106*100+10*(G1106-1),[1]导表_副本怪物!$B$4:$AK$100000,33,0)+VLOOKUP(C1106*100+10*(G1106-1),[1]导表_副本怪物!$B$4:$AK$100000,34,0)+VLOOKUP(C1106*100+10*(G1106-1),[1]导表_副本怪物!$B$4:$AK$100000,35,0))*20)*1000)/1000)</f>
        <v>3573160</v>
      </c>
      <c r="K1106" s="12" t="s">
        <v>2103</v>
      </c>
      <c r="L1106" s="12" t="s">
        <v>62</v>
      </c>
      <c r="M1106" s="6">
        <v>1</v>
      </c>
      <c r="N1106" s="6">
        <v>1</v>
      </c>
      <c r="O1106" s="6"/>
      <c r="P1106" s="6">
        <v>0</v>
      </c>
      <c r="Q1106" s="6">
        <f t="shared" si="1281"/>
        <v>40120</v>
      </c>
      <c r="R1106" s="41">
        <f t="shared" si="1282"/>
        <v>40101</v>
      </c>
      <c r="S1106" s="41">
        <v>500</v>
      </c>
      <c r="T1106" s="41">
        <f t="shared" si="1271"/>
        <v>40102</v>
      </c>
      <c r="U1106" s="41">
        <v>500</v>
      </c>
      <c r="V1106" s="41">
        <f t="shared" si="1272"/>
        <v>40103</v>
      </c>
      <c r="W1106" s="41">
        <v>500</v>
      </c>
      <c r="X1106" s="41">
        <f t="shared" si="1286"/>
        <v>40104</v>
      </c>
      <c r="Y1106" s="41">
        <v>500</v>
      </c>
      <c r="Z1106" s="41">
        <f t="shared" si="1287"/>
        <v>40105</v>
      </c>
      <c r="AA1106" s="41">
        <v>500</v>
      </c>
      <c r="AB1106" s="41">
        <f t="shared" si="1288"/>
        <v>40106</v>
      </c>
      <c r="AC1106" s="41">
        <v>500</v>
      </c>
      <c r="AD1106" s="41">
        <f t="shared" si="1293"/>
        <v>40107</v>
      </c>
      <c r="AE1106" s="41">
        <v>1</v>
      </c>
      <c r="AF1106" s="6"/>
      <c r="AG1106" s="6"/>
      <c r="AH1106" s="6">
        <f t="shared" ref="AH1106" si="1296">AH806</f>
        <v>6</v>
      </c>
      <c r="AI1106" s="6" t="str">
        <f t="shared" ref="AI1106:AJ1125" si="1297">AI806</f>
        <v>fightbg6</v>
      </c>
      <c r="AJ1106" s="6" t="str">
        <f t="shared" si="1297"/>
        <v>smallback_6</v>
      </c>
      <c r="AK1106" s="18">
        <f>[1]导表_副本怪物!G4565</f>
        <v>40120</v>
      </c>
      <c r="AL1106" s="5" t="str">
        <f t="shared" si="1284"/>
        <v>map6_1</v>
      </c>
    </row>
    <row r="1107" spans="1:38" s="2" customFormat="1" x14ac:dyDescent="0.3">
      <c r="A1107" s="6">
        <v>2</v>
      </c>
      <c r="B1107" s="6" t="str">
        <f t="shared" si="1270"/>
        <v>3-402</v>
      </c>
      <c r="C1107" s="29" t="s">
        <v>476</v>
      </c>
      <c r="D1107" s="6" t="s">
        <v>1679</v>
      </c>
      <c r="E1107" s="6"/>
      <c r="F1107" s="6"/>
      <c r="G1107" s="6">
        <v>3</v>
      </c>
      <c r="H1107" s="6">
        <v>401</v>
      </c>
      <c r="I1107" s="6">
        <f t="shared" ca="1" si="1221"/>
        <v>3104115</v>
      </c>
      <c r="J1107" s="6">
        <f ca="1">(INT((VLOOKUP(C1107*100+10*(G1107-1),[1]导表_副本怪物!$B$4:$AK$100000,23,0)*20+(VLOOKUP(C1107*100+10*(G1107-1),[1]导表_副本怪物!$B$4:$AK$100000,31,0)+VLOOKUP(C1107*100+10*(G1107-1),[1]导表_副本怪物!$B$4:$AK$100000,32,0)+VLOOKUP(C1107*100+10*(G1107-1),[1]导表_副本怪物!$B$4:$AK$100000,33,0)+VLOOKUP(C1107*100+10*(G1107-1),[1]导表_副本怪物!$B$4:$AK$100000,34,0)+VLOOKUP(C1107*100+10*(G1107-1),[1]导表_副本怪物!$B$4:$AK$100000,35,0))*20)*1000)/1000)</f>
        <v>3651900</v>
      </c>
      <c r="K1107" s="6"/>
      <c r="L1107" s="6"/>
      <c r="M1107" s="6">
        <v>1</v>
      </c>
      <c r="N1107" s="6">
        <v>1</v>
      </c>
      <c r="O1107" s="6"/>
      <c r="P1107" s="6">
        <v>0</v>
      </c>
      <c r="Q1107" s="6">
        <f t="shared" si="1281"/>
        <v>40220</v>
      </c>
      <c r="R1107" s="41">
        <f t="shared" si="1282"/>
        <v>40201</v>
      </c>
      <c r="S1107" s="41">
        <v>500</v>
      </c>
      <c r="T1107" s="41">
        <f t="shared" si="1271"/>
        <v>40202</v>
      </c>
      <c r="U1107" s="41">
        <v>500</v>
      </c>
      <c r="V1107" s="41">
        <f t="shared" si="1272"/>
        <v>40203</v>
      </c>
      <c r="W1107" s="41">
        <v>500</v>
      </c>
      <c r="X1107" s="41">
        <f t="shared" si="1286"/>
        <v>40204</v>
      </c>
      <c r="Y1107" s="41">
        <v>500</v>
      </c>
      <c r="Z1107" s="41">
        <f t="shared" si="1287"/>
        <v>40205</v>
      </c>
      <c r="AA1107" s="41">
        <v>500</v>
      </c>
      <c r="AB1107" s="41">
        <f t="shared" si="1288"/>
        <v>40206</v>
      </c>
      <c r="AC1107" s="41">
        <v>500</v>
      </c>
      <c r="AD1107" s="41">
        <f t="shared" si="1293"/>
        <v>40207</v>
      </c>
      <c r="AE1107" s="41">
        <v>1</v>
      </c>
      <c r="AF1107" s="6"/>
      <c r="AG1107" s="6"/>
      <c r="AH1107" s="6">
        <f t="shared" ref="AH1107" si="1298">AH807</f>
        <v>6</v>
      </c>
      <c r="AI1107" s="6" t="str">
        <f t="shared" si="1297"/>
        <v>fightbg6</v>
      </c>
      <c r="AJ1107" s="6" t="str">
        <f t="shared" si="1297"/>
        <v>smallback_6</v>
      </c>
      <c r="AK1107" s="18">
        <f>[1]导表_副本怪物!G4566</f>
        <v>40220</v>
      </c>
      <c r="AL1107" s="5" t="str">
        <f t="shared" si="1284"/>
        <v>map6_2</v>
      </c>
    </row>
    <row r="1108" spans="1:38" s="2" customFormat="1" x14ac:dyDescent="0.3">
      <c r="A1108" s="6">
        <v>2</v>
      </c>
      <c r="B1108" s="6" t="str">
        <f t="shared" si="1270"/>
        <v>3-403</v>
      </c>
      <c r="C1108" s="29" t="s">
        <v>477</v>
      </c>
      <c r="D1108" s="6" t="s">
        <v>1680</v>
      </c>
      <c r="E1108" s="6"/>
      <c r="F1108" s="6"/>
      <c r="G1108" s="6">
        <v>3</v>
      </c>
      <c r="H1108" s="6">
        <v>402</v>
      </c>
      <c r="I1108" s="6">
        <f t="shared" ca="1" si="1221"/>
        <v>3170993</v>
      </c>
      <c r="J1108" s="6">
        <f ca="1">(INT((VLOOKUP(C1108*100+10*(G1108-1),[1]导表_副本怪物!$B$4:$AK$100000,23,0)*20+(VLOOKUP(C1108*100+10*(G1108-1),[1]导表_副本怪物!$B$4:$AK$100000,31,0)+VLOOKUP(C1108*100+10*(G1108-1),[1]导表_副本怪物!$B$4:$AK$100000,32,0)+VLOOKUP(C1108*100+10*(G1108-1),[1]导表_副本怪物!$B$4:$AK$100000,33,0)+VLOOKUP(C1108*100+10*(G1108-1),[1]导表_副本怪物!$B$4:$AK$100000,34,0)+VLOOKUP(C1108*100+10*(G1108-1),[1]导表_副本怪物!$B$4:$AK$100000,35,0))*20)*1000)/1000)</f>
        <v>3730580</v>
      </c>
      <c r="K1108" s="6"/>
      <c r="L1108" s="6"/>
      <c r="M1108" s="6">
        <v>1</v>
      </c>
      <c r="N1108" s="12">
        <v>1</v>
      </c>
      <c r="O1108" s="12"/>
      <c r="P1108" s="6">
        <v>0</v>
      </c>
      <c r="Q1108" s="6">
        <f t="shared" si="1281"/>
        <v>40320</v>
      </c>
      <c r="R1108" s="41">
        <f t="shared" si="1282"/>
        <v>40301</v>
      </c>
      <c r="S1108" s="41">
        <v>500</v>
      </c>
      <c r="T1108" s="41">
        <f t="shared" si="1271"/>
        <v>40302</v>
      </c>
      <c r="U1108" s="41">
        <v>500</v>
      </c>
      <c r="V1108" s="41">
        <f t="shared" si="1272"/>
        <v>40303</v>
      </c>
      <c r="W1108" s="41">
        <v>500</v>
      </c>
      <c r="X1108" s="41">
        <f t="shared" si="1286"/>
        <v>40304</v>
      </c>
      <c r="Y1108" s="41">
        <v>500</v>
      </c>
      <c r="Z1108" s="41">
        <f t="shared" si="1287"/>
        <v>40305</v>
      </c>
      <c r="AA1108" s="41">
        <v>500</v>
      </c>
      <c r="AB1108" s="41">
        <f t="shared" si="1288"/>
        <v>40306</v>
      </c>
      <c r="AC1108" s="41">
        <v>500</v>
      </c>
      <c r="AD1108" s="41">
        <f t="shared" si="1293"/>
        <v>40307</v>
      </c>
      <c r="AE1108" s="41">
        <v>1</v>
      </c>
      <c r="AF1108" s="6"/>
      <c r="AG1108" s="6"/>
      <c r="AH1108" s="6">
        <f t="shared" ref="AH1108" si="1299">AH808</f>
        <v>6</v>
      </c>
      <c r="AI1108" s="6" t="str">
        <f t="shared" si="1297"/>
        <v>fightbg6</v>
      </c>
      <c r="AJ1108" s="6" t="str">
        <f t="shared" si="1297"/>
        <v>smallback_6</v>
      </c>
      <c r="AK1108" s="18">
        <f>[1]导表_副本怪物!G4567</f>
        <v>40320</v>
      </c>
      <c r="AL1108" s="5" t="str">
        <f t="shared" si="1284"/>
        <v>map6_3</v>
      </c>
    </row>
    <row r="1109" spans="1:38" s="2" customFormat="1" x14ac:dyDescent="0.3">
      <c r="A1109" s="6">
        <v>2</v>
      </c>
      <c r="B1109" s="6" t="str">
        <f t="shared" si="1270"/>
        <v>3-404</v>
      </c>
      <c r="C1109" s="29" t="s">
        <v>478</v>
      </c>
      <c r="D1109" s="6" t="s">
        <v>1681</v>
      </c>
      <c r="E1109" s="6"/>
      <c r="F1109" s="6"/>
      <c r="G1109" s="6">
        <v>3</v>
      </c>
      <c r="H1109" s="6">
        <v>403</v>
      </c>
      <c r="I1109" s="6">
        <f t="shared" ref="I1109:I1172" ca="1" si="1300">INT(J1109*$I$4)</f>
        <v>3237956</v>
      </c>
      <c r="J1109" s="6">
        <f ca="1">(INT((VLOOKUP(C1109*100+10*(G1109-1),[1]导表_副本怪物!$B$4:$AK$100000,23,0)*20+(VLOOKUP(C1109*100+10*(G1109-1),[1]导表_副本怪物!$B$4:$AK$100000,31,0)+VLOOKUP(C1109*100+10*(G1109-1),[1]导表_副本怪物!$B$4:$AK$100000,32,0)+VLOOKUP(C1109*100+10*(G1109-1),[1]导表_副本怪物!$B$4:$AK$100000,33,0)+VLOOKUP(C1109*100+10*(G1109-1),[1]导表_副本怪物!$B$4:$AK$100000,34,0)+VLOOKUP(C1109*100+10*(G1109-1),[1]导表_副本怪物!$B$4:$AK$100000,35,0))*20)*1000)/1000)</f>
        <v>3809360</v>
      </c>
      <c r="K1109" s="6"/>
      <c r="L1109" s="6"/>
      <c r="M1109" s="6">
        <v>1</v>
      </c>
      <c r="N1109" s="6">
        <v>1</v>
      </c>
      <c r="O1109" s="6"/>
      <c r="P1109" s="6">
        <v>0</v>
      </c>
      <c r="Q1109" s="6">
        <f t="shared" si="1281"/>
        <v>40420</v>
      </c>
      <c r="R1109" s="41">
        <f t="shared" si="1282"/>
        <v>40401</v>
      </c>
      <c r="S1109" s="41">
        <v>500</v>
      </c>
      <c r="T1109" s="41">
        <f t="shared" si="1271"/>
        <v>40402</v>
      </c>
      <c r="U1109" s="41">
        <v>500</v>
      </c>
      <c r="V1109" s="41">
        <f t="shared" si="1272"/>
        <v>40403</v>
      </c>
      <c r="W1109" s="41">
        <v>500</v>
      </c>
      <c r="X1109" s="41">
        <f t="shared" si="1286"/>
        <v>40404</v>
      </c>
      <c r="Y1109" s="41">
        <v>500</v>
      </c>
      <c r="Z1109" s="41">
        <f t="shared" si="1287"/>
        <v>40405</v>
      </c>
      <c r="AA1109" s="41">
        <v>500</v>
      </c>
      <c r="AB1109" s="41">
        <f t="shared" si="1288"/>
        <v>40406</v>
      </c>
      <c r="AC1109" s="41">
        <v>500</v>
      </c>
      <c r="AD1109" s="41">
        <f t="shared" si="1293"/>
        <v>40407</v>
      </c>
      <c r="AE1109" s="41">
        <v>1</v>
      </c>
      <c r="AF1109" s="6"/>
      <c r="AG1109" s="6"/>
      <c r="AH1109" s="6">
        <f t="shared" ref="AH1109" si="1301">AH809</f>
        <v>6</v>
      </c>
      <c r="AI1109" s="6" t="str">
        <f t="shared" si="1297"/>
        <v>fightbg6</v>
      </c>
      <c r="AJ1109" s="6" t="str">
        <f t="shared" si="1297"/>
        <v>smallback_6</v>
      </c>
      <c r="AK1109" s="18">
        <f>[1]导表_副本怪物!G4568</f>
        <v>40420</v>
      </c>
      <c r="AL1109" s="5" t="str">
        <f t="shared" si="1284"/>
        <v>map6_4</v>
      </c>
    </row>
    <row r="1110" spans="1:38" s="2" customFormat="1" x14ac:dyDescent="0.3">
      <c r="A1110" s="6">
        <v>2</v>
      </c>
      <c r="B1110" s="11" t="str">
        <f t="shared" si="1270"/>
        <v>3-405</v>
      </c>
      <c r="C1110" s="29" t="s">
        <v>479</v>
      </c>
      <c r="D1110" s="6" t="s">
        <v>1682</v>
      </c>
      <c r="E1110" s="6"/>
      <c r="F1110" s="6"/>
      <c r="G1110" s="11">
        <v>3</v>
      </c>
      <c r="H1110" s="6">
        <v>404</v>
      </c>
      <c r="I1110" s="6">
        <f t="shared" ca="1" si="1300"/>
        <v>3477911</v>
      </c>
      <c r="J1110" s="6">
        <f ca="1">(INT((VLOOKUP(C1110*100+10*(G1110-1),[1]导表_副本怪物!$B$4:$AK$100000,23,0)*20+(VLOOKUP(C1110*100+10*(G1110-1),[1]导表_副本怪物!$B$4:$AK$100000,31,0)+VLOOKUP(C1110*100+10*(G1110-1),[1]导表_副本怪物!$B$4:$AK$100000,32,0)+VLOOKUP(C1110*100+10*(G1110-1),[1]导表_副本怪物!$B$4:$AK$100000,33,0)+VLOOKUP(C1110*100+10*(G1110-1),[1]导表_副本怪物!$B$4:$AK$100000,34,0)+VLOOKUP(C1110*100+10*(G1110-1),[1]导表_副本怪物!$B$4:$AK$100000,35,0))*20)*1000)/1000)</f>
        <v>4091660</v>
      </c>
      <c r="K1110" s="6"/>
      <c r="L1110" s="6"/>
      <c r="M1110" s="6">
        <v>1</v>
      </c>
      <c r="N1110" s="6">
        <v>1</v>
      </c>
      <c r="O1110" s="6"/>
      <c r="P1110" s="6">
        <v>0</v>
      </c>
      <c r="Q1110" s="6">
        <f t="shared" si="1281"/>
        <v>40520</v>
      </c>
      <c r="R1110" s="41">
        <f t="shared" si="1282"/>
        <v>40501</v>
      </c>
      <c r="S1110" s="41">
        <v>500</v>
      </c>
      <c r="T1110" s="41">
        <f t="shared" si="1271"/>
        <v>40502</v>
      </c>
      <c r="U1110" s="41">
        <v>500</v>
      </c>
      <c r="V1110" s="41">
        <f t="shared" si="1272"/>
        <v>40503</v>
      </c>
      <c r="W1110" s="41">
        <v>500</v>
      </c>
      <c r="X1110" s="41">
        <f t="shared" si="1286"/>
        <v>40504</v>
      </c>
      <c r="Y1110" s="41">
        <v>500</v>
      </c>
      <c r="Z1110" s="41">
        <f t="shared" si="1287"/>
        <v>40505</v>
      </c>
      <c r="AA1110" s="41">
        <v>500</v>
      </c>
      <c r="AB1110" s="41">
        <f t="shared" si="1288"/>
        <v>40506</v>
      </c>
      <c r="AC1110" s="41">
        <v>500</v>
      </c>
      <c r="AD1110" s="41">
        <f t="shared" si="1293"/>
        <v>40507</v>
      </c>
      <c r="AE1110" s="41">
        <v>1</v>
      </c>
      <c r="AF1110" s="6"/>
      <c r="AG1110" s="6"/>
      <c r="AH1110" s="6">
        <f t="shared" ref="AH1110" si="1302">AH810</f>
        <v>6</v>
      </c>
      <c r="AI1110" s="6" t="str">
        <f t="shared" si="1297"/>
        <v>fightbg6</v>
      </c>
      <c r="AJ1110" s="6" t="str">
        <f t="shared" si="1297"/>
        <v>smallback_6</v>
      </c>
      <c r="AK1110" s="18">
        <f>[1]导表_副本怪物!G4569</f>
        <v>40520</v>
      </c>
      <c r="AL1110" s="5" t="str">
        <f t="shared" si="1284"/>
        <v>map6_5</v>
      </c>
    </row>
    <row r="1111" spans="1:38" s="2" customFormat="1" x14ac:dyDescent="0.3">
      <c r="A1111" s="6">
        <v>2</v>
      </c>
      <c r="B1111" s="6" t="str">
        <f t="shared" si="1270"/>
        <v>3-406</v>
      </c>
      <c r="C1111" s="29" t="s">
        <v>480</v>
      </c>
      <c r="D1111" s="6" t="s">
        <v>1683</v>
      </c>
      <c r="E1111" s="6"/>
      <c r="F1111" s="6"/>
      <c r="G1111" s="6">
        <v>3</v>
      </c>
      <c r="H1111" s="6">
        <v>405</v>
      </c>
      <c r="I1111" s="6">
        <f t="shared" ca="1" si="1300"/>
        <v>3194827</v>
      </c>
      <c r="J1111" s="6">
        <f ca="1">(INT((VLOOKUP(C1111*100+10*(G1111-1),[1]导表_副本怪物!$B$4:$AK$100000,23,0)*20+(VLOOKUP(C1111*100+10*(G1111-1),[1]导表_副本怪物!$B$4:$AK$100000,31,0)+VLOOKUP(C1111*100+10*(G1111-1),[1]导表_副本怪物!$B$4:$AK$100000,32,0)+VLOOKUP(C1111*100+10*(G1111-1),[1]导表_副本怪物!$B$4:$AK$100000,33,0)+VLOOKUP(C1111*100+10*(G1111-1),[1]导表_副本怪物!$B$4:$AK$100000,34,0)+VLOOKUP(C1111*100+10*(G1111-1),[1]导表_副本怪物!$B$4:$AK$100000,35,0))*20)*1000)/1000)</f>
        <v>3758620</v>
      </c>
      <c r="K1111" s="12" t="s">
        <v>2104</v>
      </c>
      <c r="L1111" s="12" t="s">
        <v>62</v>
      </c>
      <c r="M1111" s="6">
        <v>1</v>
      </c>
      <c r="N1111" s="12">
        <v>1</v>
      </c>
      <c r="O1111" s="12"/>
      <c r="P1111" s="6">
        <v>0</v>
      </c>
      <c r="Q1111" s="6">
        <f t="shared" si="1281"/>
        <v>40620</v>
      </c>
      <c r="R1111" s="41">
        <f t="shared" si="1282"/>
        <v>40601</v>
      </c>
      <c r="S1111" s="41">
        <v>500</v>
      </c>
      <c r="T1111" s="41">
        <f t="shared" si="1271"/>
        <v>40602</v>
      </c>
      <c r="U1111" s="41">
        <v>500</v>
      </c>
      <c r="V1111" s="41">
        <f t="shared" si="1272"/>
        <v>40603</v>
      </c>
      <c r="W1111" s="41">
        <v>500</v>
      </c>
      <c r="X1111" s="41">
        <f t="shared" si="1286"/>
        <v>40604</v>
      </c>
      <c r="Y1111" s="41">
        <v>500</v>
      </c>
      <c r="Z1111" s="41">
        <f t="shared" si="1287"/>
        <v>40605</v>
      </c>
      <c r="AA1111" s="41">
        <v>500</v>
      </c>
      <c r="AB1111" s="41">
        <f t="shared" si="1288"/>
        <v>40606</v>
      </c>
      <c r="AC1111" s="41">
        <v>500</v>
      </c>
      <c r="AD1111" s="41">
        <f t="shared" si="1293"/>
        <v>40607</v>
      </c>
      <c r="AE1111" s="41">
        <v>1</v>
      </c>
      <c r="AF1111" s="6"/>
      <c r="AG1111" s="6"/>
      <c r="AH1111" s="6">
        <f t="shared" ref="AH1111" si="1303">AH811</f>
        <v>6</v>
      </c>
      <c r="AI1111" s="6" t="str">
        <f t="shared" si="1297"/>
        <v>fightbg6</v>
      </c>
      <c r="AJ1111" s="6" t="str">
        <f t="shared" si="1297"/>
        <v>smallback_6</v>
      </c>
      <c r="AK1111" s="18">
        <f>[1]导表_副本怪物!G4570</f>
        <v>40620</v>
      </c>
      <c r="AL1111" s="5" t="str">
        <f t="shared" si="1284"/>
        <v>map6_1</v>
      </c>
    </row>
    <row r="1112" spans="1:38" s="2" customFormat="1" x14ac:dyDescent="0.3">
      <c r="A1112" s="6">
        <v>2</v>
      </c>
      <c r="B1112" s="6" t="str">
        <f t="shared" si="1270"/>
        <v>3-407</v>
      </c>
      <c r="C1112" s="29" t="s">
        <v>481</v>
      </c>
      <c r="D1112" s="6" t="s">
        <v>1684</v>
      </c>
      <c r="E1112" s="6"/>
      <c r="F1112" s="6"/>
      <c r="G1112" s="6">
        <v>3</v>
      </c>
      <c r="H1112" s="6">
        <v>406</v>
      </c>
      <c r="I1112" s="6">
        <f t="shared" ca="1" si="1300"/>
        <v>3265581</v>
      </c>
      <c r="J1112" s="6">
        <f ca="1">(INT((VLOOKUP(C1112*100+10*(G1112-1),[1]导表_副本怪物!$B$4:$AK$100000,23,0)*20+(VLOOKUP(C1112*100+10*(G1112-1),[1]导表_副本怪物!$B$4:$AK$100000,31,0)+VLOOKUP(C1112*100+10*(G1112-1),[1]导表_副本怪物!$B$4:$AK$100000,32,0)+VLOOKUP(C1112*100+10*(G1112-1),[1]导表_副本怪物!$B$4:$AK$100000,33,0)+VLOOKUP(C1112*100+10*(G1112-1),[1]导表_副本怪物!$B$4:$AK$100000,34,0)+VLOOKUP(C1112*100+10*(G1112-1),[1]导表_副本怪物!$B$4:$AK$100000,35,0))*20)*1000)/1000)</f>
        <v>3841860</v>
      </c>
      <c r="K1112" s="6"/>
      <c r="L1112" s="6"/>
      <c r="M1112" s="6">
        <v>1</v>
      </c>
      <c r="N1112" s="6">
        <v>1</v>
      </c>
      <c r="O1112" s="6"/>
      <c r="P1112" s="6">
        <v>0</v>
      </c>
      <c r="Q1112" s="6">
        <f t="shared" si="1281"/>
        <v>40720</v>
      </c>
      <c r="R1112" s="41">
        <f t="shared" si="1282"/>
        <v>40701</v>
      </c>
      <c r="S1112" s="41">
        <v>500</v>
      </c>
      <c r="T1112" s="41">
        <f t="shared" si="1271"/>
        <v>40702</v>
      </c>
      <c r="U1112" s="41">
        <v>500</v>
      </c>
      <c r="V1112" s="41">
        <f t="shared" si="1272"/>
        <v>40703</v>
      </c>
      <c r="W1112" s="41">
        <v>500</v>
      </c>
      <c r="X1112" s="41">
        <f t="shared" si="1286"/>
        <v>40704</v>
      </c>
      <c r="Y1112" s="41">
        <v>500</v>
      </c>
      <c r="Z1112" s="41">
        <f t="shared" si="1287"/>
        <v>40705</v>
      </c>
      <c r="AA1112" s="41">
        <v>500</v>
      </c>
      <c r="AB1112" s="41">
        <f t="shared" si="1288"/>
        <v>40706</v>
      </c>
      <c r="AC1112" s="41">
        <v>500</v>
      </c>
      <c r="AD1112" s="41">
        <f t="shared" si="1293"/>
        <v>40707</v>
      </c>
      <c r="AE1112" s="41">
        <v>1</v>
      </c>
      <c r="AF1112" s="6"/>
      <c r="AG1112" s="6"/>
      <c r="AH1112" s="6">
        <f t="shared" ref="AH1112" si="1304">AH812</f>
        <v>6</v>
      </c>
      <c r="AI1112" s="6" t="str">
        <f t="shared" si="1297"/>
        <v>fightbg6</v>
      </c>
      <c r="AJ1112" s="6" t="str">
        <f t="shared" si="1297"/>
        <v>smallback_6</v>
      </c>
      <c r="AK1112" s="18">
        <f>[1]导表_副本怪物!G4571</f>
        <v>40720</v>
      </c>
      <c r="AL1112" s="5" t="str">
        <f t="shared" si="1284"/>
        <v>map6_2</v>
      </c>
    </row>
    <row r="1113" spans="1:38" s="2" customFormat="1" x14ac:dyDescent="0.3">
      <c r="A1113" s="6">
        <v>2</v>
      </c>
      <c r="B1113" s="6" t="str">
        <f t="shared" si="1270"/>
        <v>3-408</v>
      </c>
      <c r="C1113" s="29" t="s">
        <v>482</v>
      </c>
      <c r="D1113" s="6" t="s">
        <v>1685</v>
      </c>
      <c r="E1113" s="6"/>
      <c r="F1113" s="6"/>
      <c r="G1113" s="6">
        <v>3</v>
      </c>
      <c r="H1113" s="6">
        <v>407</v>
      </c>
      <c r="I1113" s="6">
        <f t="shared" ca="1" si="1300"/>
        <v>3336403</v>
      </c>
      <c r="J1113" s="6">
        <f ca="1">(INT((VLOOKUP(C1113*100+10*(G1113-1),[1]导表_副本怪物!$B$4:$AK$100000,23,0)*20+(VLOOKUP(C1113*100+10*(G1113-1),[1]导表_副本怪物!$B$4:$AK$100000,31,0)+VLOOKUP(C1113*100+10*(G1113-1),[1]导表_副本怪物!$B$4:$AK$100000,32,0)+VLOOKUP(C1113*100+10*(G1113-1),[1]导表_副本怪物!$B$4:$AK$100000,33,0)+VLOOKUP(C1113*100+10*(G1113-1),[1]导表_副本怪物!$B$4:$AK$100000,34,0)+VLOOKUP(C1113*100+10*(G1113-1),[1]导表_副本怪物!$B$4:$AK$100000,35,0))*20)*1000)/1000)</f>
        <v>3925180</v>
      </c>
      <c r="K1113" s="6"/>
      <c r="L1113" s="6"/>
      <c r="M1113" s="6">
        <v>1</v>
      </c>
      <c r="N1113" s="6">
        <v>1</v>
      </c>
      <c r="O1113" s="6"/>
      <c r="P1113" s="6">
        <v>0</v>
      </c>
      <c r="Q1113" s="6">
        <f t="shared" si="1281"/>
        <v>40820</v>
      </c>
      <c r="R1113" s="41">
        <f t="shared" si="1282"/>
        <v>40801</v>
      </c>
      <c r="S1113" s="41">
        <v>500</v>
      </c>
      <c r="T1113" s="41">
        <f t="shared" si="1271"/>
        <v>40802</v>
      </c>
      <c r="U1113" s="41">
        <v>500</v>
      </c>
      <c r="V1113" s="41">
        <f t="shared" si="1272"/>
        <v>40803</v>
      </c>
      <c r="W1113" s="41">
        <v>500</v>
      </c>
      <c r="X1113" s="41">
        <f t="shared" si="1286"/>
        <v>40804</v>
      </c>
      <c r="Y1113" s="41">
        <v>500</v>
      </c>
      <c r="Z1113" s="41">
        <f t="shared" si="1287"/>
        <v>40805</v>
      </c>
      <c r="AA1113" s="41">
        <v>500</v>
      </c>
      <c r="AB1113" s="41">
        <f t="shared" si="1288"/>
        <v>40806</v>
      </c>
      <c r="AC1113" s="41">
        <v>500</v>
      </c>
      <c r="AD1113" s="41">
        <f t="shared" si="1293"/>
        <v>40807</v>
      </c>
      <c r="AE1113" s="41">
        <v>1</v>
      </c>
      <c r="AF1113" s="6"/>
      <c r="AG1113" s="6"/>
      <c r="AH1113" s="6">
        <f t="shared" ref="AH1113" si="1305">AH813</f>
        <v>6</v>
      </c>
      <c r="AI1113" s="6" t="str">
        <f t="shared" si="1297"/>
        <v>fightbg6</v>
      </c>
      <c r="AJ1113" s="6" t="str">
        <f t="shared" si="1297"/>
        <v>smallback_6</v>
      </c>
      <c r="AK1113" s="18">
        <f>[1]导表_副本怪物!G4572</f>
        <v>40820</v>
      </c>
      <c r="AL1113" s="5" t="str">
        <f t="shared" si="1284"/>
        <v>map6_3</v>
      </c>
    </row>
    <row r="1114" spans="1:38" s="2" customFormat="1" x14ac:dyDescent="0.3">
      <c r="A1114" s="6">
        <v>2</v>
      </c>
      <c r="B1114" s="6" t="str">
        <f t="shared" si="1270"/>
        <v>3-409</v>
      </c>
      <c r="C1114" s="29" t="s">
        <v>483</v>
      </c>
      <c r="D1114" s="6" t="s">
        <v>1686</v>
      </c>
      <c r="E1114" s="6"/>
      <c r="F1114" s="6"/>
      <c r="G1114" s="6">
        <v>3</v>
      </c>
      <c r="H1114" s="6">
        <v>408</v>
      </c>
      <c r="I1114" s="6">
        <f t="shared" ca="1" si="1300"/>
        <v>3407140</v>
      </c>
      <c r="J1114" s="6">
        <f ca="1">(INT((VLOOKUP(C1114*100+10*(G1114-1),[1]导表_副本怪物!$B$4:$AK$100000,23,0)*20+(VLOOKUP(C1114*100+10*(G1114-1),[1]导表_副本怪物!$B$4:$AK$100000,31,0)+VLOOKUP(C1114*100+10*(G1114-1),[1]导表_副本怪物!$B$4:$AK$100000,32,0)+VLOOKUP(C1114*100+10*(G1114-1),[1]导表_副本怪物!$B$4:$AK$100000,33,0)+VLOOKUP(C1114*100+10*(G1114-1),[1]导表_副本怪物!$B$4:$AK$100000,34,0)+VLOOKUP(C1114*100+10*(G1114-1),[1]导表_副本怪物!$B$4:$AK$100000,35,0))*20)*1000)/1000)</f>
        <v>4008400</v>
      </c>
      <c r="K1114" s="6"/>
      <c r="L1114" s="6"/>
      <c r="M1114" s="6">
        <v>1</v>
      </c>
      <c r="N1114" s="12">
        <v>1</v>
      </c>
      <c r="O1114" s="12"/>
      <c r="P1114" s="6">
        <v>0</v>
      </c>
      <c r="Q1114" s="6">
        <f t="shared" si="1281"/>
        <v>40920</v>
      </c>
      <c r="R1114" s="41">
        <f t="shared" si="1282"/>
        <v>40901</v>
      </c>
      <c r="S1114" s="41">
        <v>500</v>
      </c>
      <c r="T1114" s="41">
        <f t="shared" si="1271"/>
        <v>40902</v>
      </c>
      <c r="U1114" s="41">
        <v>500</v>
      </c>
      <c r="V1114" s="41">
        <f t="shared" si="1272"/>
        <v>40903</v>
      </c>
      <c r="W1114" s="41">
        <v>500</v>
      </c>
      <c r="X1114" s="41">
        <f t="shared" si="1286"/>
        <v>40904</v>
      </c>
      <c r="Y1114" s="41">
        <v>500</v>
      </c>
      <c r="Z1114" s="41">
        <f t="shared" si="1287"/>
        <v>40905</v>
      </c>
      <c r="AA1114" s="41">
        <v>500</v>
      </c>
      <c r="AB1114" s="41">
        <f t="shared" si="1288"/>
        <v>40906</v>
      </c>
      <c r="AC1114" s="41">
        <v>500</v>
      </c>
      <c r="AD1114" s="41">
        <f t="shared" si="1293"/>
        <v>40907</v>
      </c>
      <c r="AE1114" s="41">
        <v>1</v>
      </c>
      <c r="AF1114" s="6"/>
      <c r="AG1114" s="6"/>
      <c r="AH1114" s="6">
        <f t="shared" ref="AH1114" si="1306">AH814</f>
        <v>6</v>
      </c>
      <c r="AI1114" s="6" t="str">
        <f t="shared" si="1297"/>
        <v>fightbg6</v>
      </c>
      <c r="AJ1114" s="6" t="str">
        <f t="shared" si="1297"/>
        <v>smallback_6</v>
      </c>
      <c r="AK1114" s="18">
        <f>[1]导表_副本怪物!G4573</f>
        <v>40920</v>
      </c>
      <c r="AL1114" s="5" t="str">
        <f t="shared" si="1284"/>
        <v>map6_4</v>
      </c>
    </row>
    <row r="1115" spans="1:38" s="2" customFormat="1" x14ac:dyDescent="0.3">
      <c r="A1115" s="6">
        <v>2</v>
      </c>
      <c r="B1115" s="11" t="str">
        <f t="shared" si="1270"/>
        <v>3-410</v>
      </c>
      <c r="C1115" s="29" t="s">
        <v>484</v>
      </c>
      <c r="D1115" s="6" t="s">
        <v>1687</v>
      </c>
      <c r="E1115" s="6"/>
      <c r="F1115" s="6"/>
      <c r="G1115" s="11">
        <v>3</v>
      </c>
      <c r="H1115" s="6">
        <v>409</v>
      </c>
      <c r="I1115" s="6">
        <f t="shared" ca="1" si="1300"/>
        <v>3775870</v>
      </c>
      <c r="J1115" s="6">
        <f ca="1">(INT((VLOOKUP(C1115*100+10*(G1115-1),[1]导表_副本怪物!$B$4:$AK$100000,23,0)*20+(VLOOKUP(C1115*100+10*(G1115-1),[1]导表_副本怪物!$B$4:$AK$100000,31,0)+VLOOKUP(C1115*100+10*(G1115-1),[1]导表_副本怪物!$B$4:$AK$100000,32,0)+VLOOKUP(C1115*100+10*(G1115-1),[1]导表_副本怪物!$B$4:$AK$100000,33,0)+VLOOKUP(C1115*100+10*(G1115-1),[1]导表_副本怪物!$B$4:$AK$100000,34,0)+VLOOKUP(C1115*100+10*(G1115-1),[1]导表_副本怪物!$B$4:$AK$100000,35,0))*20)*1000)/1000)</f>
        <v>4442200</v>
      </c>
      <c r="K1115" s="6"/>
      <c r="L1115" s="6"/>
      <c r="M1115" s="6">
        <v>1</v>
      </c>
      <c r="N1115" s="6">
        <v>1</v>
      </c>
      <c r="O1115" s="6"/>
      <c r="P1115" s="6">
        <v>0</v>
      </c>
      <c r="Q1115" s="6">
        <f t="shared" si="1281"/>
        <v>41020</v>
      </c>
      <c r="R1115" s="41">
        <f t="shared" si="1282"/>
        <v>41001</v>
      </c>
      <c r="S1115" s="41">
        <v>500</v>
      </c>
      <c r="T1115" s="41">
        <f t="shared" si="1271"/>
        <v>41002</v>
      </c>
      <c r="U1115" s="41">
        <v>500</v>
      </c>
      <c r="V1115" s="41">
        <f t="shared" si="1272"/>
        <v>41003</v>
      </c>
      <c r="W1115" s="41">
        <v>500</v>
      </c>
      <c r="X1115" s="41">
        <f t="shared" si="1286"/>
        <v>41004</v>
      </c>
      <c r="Y1115" s="41">
        <v>500</v>
      </c>
      <c r="Z1115" s="41">
        <f t="shared" si="1287"/>
        <v>41005</v>
      </c>
      <c r="AA1115" s="41">
        <v>500</v>
      </c>
      <c r="AB1115" s="41">
        <f t="shared" si="1288"/>
        <v>41006</v>
      </c>
      <c r="AC1115" s="41">
        <v>500</v>
      </c>
      <c r="AD1115" s="41">
        <f t="shared" si="1293"/>
        <v>41007</v>
      </c>
      <c r="AE1115" s="41">
        <v>1</v>
      </c>
      <c r="AF1115" s="6"/>
      <c r="AG1115" s="6"/>
      <c r="AH1115" s="6">
        <f t="shared" ref="AH1115" si="1307">AH815</f>
        <v>6</v>
      </c>
      <c r="AI1115" s="6" t="str">
        <f t="shared" si="1297"/>
        <v>fightbg6</v>
      </c>
      <c r="AJ1115" s="6" t="str">
        <f t="shared" si="1297"/>
        <v>smallback_6</v>
      </c>
      <c r="AK1115" s="18">
        <f>[1]导表_副本怪物!G4574</f>
        <v>41020</v>
      </c>
      <c r="AL1115" s="5" t="str">
        <f t="shared" si="1284"/>
        <v>map6_5</v>
      </c>
    </row>
    <row r="1116" spans="1:38" s="2" customFormat="1" x14ac:dyDescent="0.3">
      <c r="A1116" s="6">
        <v>2</v>
      </c>
      <c r="B1116" s="6" t="str">
        <f t="shared" si="1270"/>
        <v>3-411</v>
      </c>
      <c r="C1116" s="29" t="s">
        <v>485</v>
      </c>
      <c r="D1116" s="6" t="s">
        <v>1688</v>
      </c>
      <c r="E1116" s="6"/>
      <c r="F1116" s="6"/>
      <c r="G1116" s="6">
        <v>3</v>
      </c>
      <c r="H1116" s="6">
        <v>410</v>
      </c>
      <c r="I1116" s="6">
        <f t="shared" ca="1" si="1300"/>
        <v>3467303</v>
      </c>
      <c r="J1116" s="6">
        <f ca="1">(INT((VLOOKUP(C1116*100+10*(G1116-1),[1]导表_副本怪物!$B$4:$AK$100000,23,0)*20+(VLOOKUP(C1116*100+10*(G1116-1),[1]导表_副本怪物!$B$4:$AK$100000,31,0)+VLOOKUP(C1116*100+10*(G1116-1),[1]导表_副本怪物!$B$4:$AK$100000,32,0)+VLOOKUP(C1116*100+10*(G1116-1),[1]导表_副本怪物!$B$4:$AK$100000,33,0)+VLOOKUP(C1116*100+10*(G1116-1),[1]导表_副本怪物!$B$4:$AK$100000,34,0)+VLOOKUP(C1116*100+10*(G1116-1),[1]导表_副本怪物!$B$4:$AK$100000,35,0))*20)*1000)/1000)</f>
        <v>4079180</v>
      </c>
      <c r="K1116" s="12" t="s">
        <v>2105</v>
      </c>
      <c r="L1116" s="12" t="s">
        <v>62</v>
      </c>
      <c r="M1116" s="6">
        <v>1</v>
      </c>
      <c r="N1116" s="6">
        <v>1</v>
      </c>
      <c r="O1116" s="6"/>
      <c r="P1116" s="6">
        <v>0</v>
      </c>
      <c r="Q1116" s="6">
        <f t="shared" si="1281"/>
        <v>41120</v>
      </c>
      <c r="R1116" s="41">
        <f t="shared" si="1282"/>
        <v>41101</v>
      </c>
      <c r="S1116" s="41">
        <v>500</v>
      </c>
      <c r="T1116" s="41">
        <f t="shared" si="1271"/>
        <v>41102</v>
      </c>
      <c r="U1116" s="41">
        <v>500</v>
      </c>
      <c r="V1116" s="41">
        <f t="shared" si="1272"/>
        <v>41103</v>
      </c>
      <c r="W1116" s="41">
        <v>500</v>
      </c>
      <c r="X1116" s="41">
        <f t="shared" si="1286"/>
        <v>41104</v>
      </c>
      <c r="Y1116" s="41">
        <v>500</v>
      </c>
      <c r="Z1116" s="41">
        <f t="shared" si="1287"/>
        <v>41105</v>
      </c>
      <c r="AA1116" s="41">
        <v>500</v>
      </c>
      <c r="AB1116" s="41">
        <f t="shared" si="1288"/>
        <v>41106</v>
      </c>
      <c r="AC1116" s="41">
        <v>500</v>
      </c>
      <c r="AD1116" s="41">
        <f t="shared" si="1293"/>
        <v>41107</v>
      </c>
      <c r="AE1116" s="41">
        <v>1</v>
      </c>
      <c r="AF1116" s="6"/>
      <c r="AG1116" s="6"/>
      <c r="AH1116" s="6">
        <f t="shared" ref="AH1116" si="1308">AH816</f>
        <v>6</v>
      </c>
      <c r="AI1116" s="6" t="str">
        <f t="shared" si="1297"/>
        <v>fightbg6</v>
      </c>
      <c r="AJ1116" s="6" t="str">
        <f t="shared" si="1297"/>
        <v>smallback_6</v>
      </c>
      <c r="AK1116" s="18">
        <f>[1]导表_副本怪物!G4575</f>
        <v>41120</v>
      </c>
      <c r="AL1116" s="5" t="str">
        <f t="shared" si="1284"/>
        <v>map6_1</v>
      </c>
    </row>
    <row r="1117" spans="1:38" s="2" customFormat="1" x14ac:dyDescent="0.3">
      <c r="A1117" s="6">
        <v>2</v>
      </c>
      <c r="B1117" s="6" t="str">
        <f t="shared" si="1270"/>
        <v>3-412</v>
      </c>
      <c r="C1117" s="29" t="s">
        <v>486</v>
      </c>
      <c r="D1117" s="6" t="s">
        <v>1689</v>
      </c>
      <c r="E1117" s="6"/>
      <c r="F1117" s="6"/>
      <c r="G1117" s="6">
        <v>3</v>
      </c>
      <c r="H1117" s="6">
        <v>411</v>
      </c>
      <c r="I1117" s="6">
        <f t="shared" ca="1" si="1300"/>
        <v>3544449</v>
      </c>
      <c r="J1117" s="6">
        <f ca="1">(INT((VLOOKUP(C1117*100+10*(G1117-1),[1]导表_副本怪物!$B$4:$AK$100000,23,0)*20+(VLOOKUP(C1117*100+10*(G1117-1),[1]导表_副本怪物!$B$4:$AK$100000,31,0)+VLOOKUP(C1117*100+10*(G1117-1),[1]导表_副本怪物!$B$4:$AK$100000,32,0)+VLOOKUP(C1117*100+10*(G1117-1),[1]导表_副本怪物!$B$4:$AK$100000,33,0)+VLOOKUP(C1117*100+10*(G1117-1),[1]导表_副本怪物!$B$4:$AK$100000,34,0)+VLOOKUP(C1117*100+10*(G1117-1),[1]导表_副本怪物!$B$4:$AK$100000,35,0))*20)*1000)/1000)</f>
        <v>4169940</v>
      </c>
      <c r="K1117" s="6"/>
      <c r="L1117" s="6"/>
      <c r="M1117" s="6">
        <v>1</v>
      </c>
      <c r="N1117" s="12">
        <v>1</v>
      </c>
      <c r="O1117" s="12"/>
      <c r="P1117" s="6">
        <v>0</v>
      </c>
      <c r="Q1117" s="6">
        <f t="shared" si="1281"/>
        <v>41220</v>
      </c>
      <c r="R1117" s="41">
        <f t="shared" si="1282"/>
        <v>41201</v>
      </c>
      <c r="S1117" s="41">
        <v>500</v>
      </c>
      <c r="T1117" s="41">
        <f t="shared" si="1271"/>
        <v>41202</v>
      </c>
      <c r="U1117" s="41">
        <v>500</v>
      </c>
      <c r="V1117" s="41">
        <f t="shared" si="1272"/>
        <v>41203</v>
      </c>
      <c r="W1117" s="41">
        <v>500</v>
      </c>
      <c r="X1117" s="41">
        <f t="shared" si="1286"/>
        <v>41204</v>
      </c>
      <c r="Y1117" s="41">
        <v>500</v>
      </c>
      <c r="Z1117" s="41">
        <f t="shared" si="1287"/>
        <v>41205</v>
      </c>
      <c r="AA1117" s="41">
        <v>500</v>
      </c>
      <c r="AB1117" s="41">
        <f t="shared" si="1288"/>
        <v>41206</v>
      </c>
      <c r="AC1117" s="41">
        <v>500</v>
      </c>
      <c r="AD1117" s="41">
        <f t="shared" si="1293"/>
        <v>41207</v>
      </c>
      <c r="AE1117" s="41">
        <v>1</v>
      </c>
      <c r="AF1117" s="6"/>
      <c r="AG1117" s="6"/>
      <c r="AH1117" s="6">
        <f t="shared" ref="AH1117" si="1309">AH817</f>
        <v>6</v>
      </c>
      <c r="AI1117" s="6" t="str">
        <f t="shared" si="1297"/>
        <v>fightbg6</v>
      </c>
      <c r="AJ1117" s="6" t="str">
        <f t="shared" si="1297"/>
        <v>smallback_6</v>
      </c>
      <c r="AK1117" s="18">
        <f>[1]导表_副本怪物!G4576</f>
        <v>41220</v>
      </c>
      <c r="AL1117" s="5" t="str">
        <f t="shared" si="1284"/>
        <v>map6_2</v>
      </c>
    </row>
    <row r="1118" spans="1:38" s="2" customFormat="1" x14ac:dyDescent="0.3">
      <c r="A1118" s="6">
        <v>2</v>
      </c>
      <c r="B1118" s="6" t="str">
        <f t="shared" si="1270"/>
        <v>3-413</v>
      </c>
      <c r="C1118" s="29" t="s">
        <v>487</v>
      </c>
      <c r="D1118" s="6" t="s">
        <v>1690</v>
      </c>
      <c r="E1118" s="6"/>
      <c r="F1118" s="6"/>
      <c r="G1118" s="6">
        <v>3</v>
      </c>
      <c r="H1118" s="6">
        <v>412</v>
      </c>
      <c r="I1118" s="6">
        <f t="shared" ca="1" si="1300"/>
        <v>3621595</v>
      </c>
      <c r="J1118" s="6">
        <f ca="1">(INT((VLOOKUP(C1118*100+10*(G1118-1),[1]导表_副本怪物!$B$4:$AK$100000,23,0)*20+(VLOOKUP(C1118*100+10*(G1118-1),[1]导表_副本怪物!$B$4:$AK$100000,31,0)+VLOOKUP(C1118*100+10*(G1118-1),[1]导表_副本怪物!$B$4:$AK$100000,32,0)+VLOOKUP(C1118*100+10*(G1118-1),[1]导表_副本怪物!$B$4:$AK$100000,33,0)+VLOOKUP(C1118*100+10*(G1118-1),[1]导表_副本怪物!$B$4:$AK$100000,34,0)+VLOOKUP(C1118*100+10*(G1118-1),[1]导表_副本怪物!$B$4:$AK$100000,35,0))*20)*1000)/1000)</f>
        <v>4260700</v>
      </c>
      <c r="K1118" s="6"/>
      <c r="L1118" s="6"/>
      <c r="M1118" s="6">
        <v>1</v>
      </c>
      <c r="N1118" s="6">
        <v>1</v>
      </c>
      <c r="O1118" s="6"/>
      <c r="P1118" s="6">
        <v>0</v>
      </c>
      <c r="Q1118" s="6">
        <f t="shared" si="1281"/>
        <v>41320</v>
      </c>
      <c r="R1118" s="41">
        <f t="shared" si="1282"/>
        <v>41301</v>
      </c>
      <c r="S1118" s="41">
        <v>500</v>
      </c>
      <c r="T1118" s="41">
        <f t="shared" si="1271"/>
        <v>41302</v>
      </c>
      <c r="U1118" s="41">
        <v>500</v>
      </c>
      <c r="V1118" s="41">
        <f t="shared" si="1272"/>
        <v>41303</v>
      </c>
      <c r="W1118" s="41">
        <v>500</v>
      </c>
      <c r="X1118" s="41">
        <f t="shared" si="1286"/>
        <v>41304</v>
      </c>
      <c r="Y1118" s="41">
        <v>500</v>
      </c>
      <c r="Z1118" s="41">
        <f t="shared" si="1287"/>
        <v>41305</v>
      </c>
      <c r="AA1118" s="41">
        <v>500</v>
      </c>
      <c r="AB1118" s="41">
        <f t="shared" si="1288"/>
        <v>41306</v>
      </c>
      <c r="AC1118" s="41">
        <v>500</v>
      </c>
      <c r="AD1118" s="41">
        <f t="shared" si="1293"/>
        <v>41307</v>
      </c>
      <c r="AE1118" s="41">
        <v>1</v>
      </c>
      <c r="AF1118" s="6"/>
      <c r="AG1118" s="6"/>
      <c r="AH1118" s="6">
        <f t="shared" ref="AH1118" si="1310">AH818</f>
        <v>6</v>
      </c>
      <c r="AI1118" s="6" t="str">
        <f t="shared" si="1297"/>
        <v>fightbg6</v>
      </c>
      <c r="AJ1118" s="6" t="str">
        <f t="shared" si="1297"/>
        <v>smallback_6</v>
      </c>
      <c r="AK1118" s="18">
        <f>[1]导表_副本怪物!G4577</f>
        <v>41320</v>
      </c>
      <c r="AL1118" s="5" t="str">
        <f t="shared" si="1284"/>
        <v>map6_3</v>
      </c>
    </row>
    <row r="1119" spans="1:38" s="2" customFormat="1" x14ac:dyDescent="0.3">
      <c r="A1119" s="6">
        <v>2</v>
      </c>
      <c r="B1119" s="6" t="str">
        <f t="shared" si="1270"/>
        <v>3-414</v>
      </c>
      <c r="C1119" s="29" t="s">
        <v>488</v>
      </c>
      <c r="D1119" s="6" t="s">
        <v>1691</v>
      </c>
      <c r="E1119" s="6"/>
      <c r="F1119" s="6"/>
      <c r="G1119" s="6">
        <v>3</v>
      </c>
      <c r="H1119" s="6">
        <v>413</v>
      </c>
      <c r="I1119" s="6">
        <f t="shared" ca="1" si="1300"/>
        <v>3698707</v>
      </c>
      <c r="J1119" s="6">
        <f ca="1">(INT((VLOOKUP(C1119*100+10*(G1119-1),[1]导表_副本怪物!$B$4:$AK$100000,23,0)*20+(VLOOKUP(C1119*100+10*(G1119-1),[1]导表_副本怪物!$B$4:$AK$100000,31,0)+VLOOKUP(C1119*100+10*(G1119-1),[1]导表_副本怪物!$B$4:$AK$100000,32,0)+VLOOKUP(C1119*100+10*(G1119-1),[1]导表_副本怪物!$B$4:$AK$100000,33,0)+VLOOKUP(C1119*100+10*(G1119-1),[1]导表_副本怪物!$B$4:$AK$100000,34,0)+VLOOKUP(C1119*100+10*(G1119-1),[1]导表_副本怪物!$B$4:$AK$100000,35,0))*20)*1000)/1000)</f>
        <v>4351420</v>
      </c>
      <c r="K1119" s="6"/>
      <c r="L1119" s="6"/>
      <c r="M1119" s="6">
        <v>1</v>
      </c>
      <c r="N1119" s="6">
        <v>1</v>
      </c>
      <c r="O1119" s="6"/>
      <c r="P1119" s="6">
        <v>0</v>
      </c>
      <c r="Q1119" s="6">
        <f t="shared" si="1281"/>
        <v>41420</v>
      </c>
      <c r="R1119" s="41">
        <f t="shared" si="1282"/>
        <v>41401</v>
      </c>
      <c r="S1119" s="41">
        <v>500</v>
      </c>
      <c r="T1119" s="41">
        <f t="shared" si="1271"/>
        <v>41402</v>
      </c>
      <c r="U1119" s="41">
        <v>500</v>
      </c>
      <c r="V1119" s="41">
        <f t="shared" si="1272"/>
        <v>41403</v>
      </c>
      <c r="W1119" s="41">
        <v>500</v>
      </c>
      <c r="X1119" s="41">
        <f t="shared" si="1286"/>
        <v>41404</v>
      </c>
      <c r="Y1119" s="41">
        <v>500</v>
      </c>
      <c r="Z1119" s="41">
        <f t="shared" si="1287"/>
        <v>41405</v>
      </c>
      <c r="AA1119" s="41">
        <v>500</v>
      </c>
      <c r="AB1119" s="41">
        <f t="shared" si="1288"/>
        <v>41406</v>
      </c>
      <c r="AC1119" s="41">
        <v>500</v>
      </c>
      <c r="AD1119" s="41">
        <f t="shared" si="1293"/>
        <v>41407</v>
      </c>
      <c r="AE1119" s="41">
        <v>1</v>
      </c>
      <c r="AF1119" s="6"/>
      <c r="AG1119" s="6"/>
      <c r="AH1119" s="6">
        <f t="shared" ref="AH1119" si="1311">AH819</f>
        <v>6</v>
      </c>
      <c r="AI1119" s="6" t="str">
        <f t="shared" si="1297"/>
        <v>fightbg6</v>
      </c>
      <c r="AJ1119" s="6" t="str">
        <f t="shared" si="1297"/>
        <v>smallback_6</v>
      </c>
      <c r="AK1119" s="18">
        <f>[1]导表_副本怪物!G4578</f>
        <v>41420</v>
      </c>
      <c r="AL1119" s="5" t="str">
        <f t="shared" si="1284"/>
        <v>map6_4</v>
      </c>
    </row>
    <row r="1120" spans="1:38" s="2" customFormat="1" x14ac:dyDescent="0.3">
      <c r="A1120" s="6">
        <v>2</v>
      </c>
      <c r="B1120" s="11" t="str">
        <f t="shared" si="1270"/>
        <v>3-415</v>
      </c>
      <c r="C1120" s="29" t="s">
        <v>489</v>
      </c>
      <c r="D1120" s="6" t="s">
        <v>1692</v>
      </c>
      <c r="E1120" s="6"/>
      <c r="F1120" s="6"/>
      <c r="G1120" s="11">
        <v>3</v>
      </c>
      <c r="H1120" s="6">
        <v>414</v>
      </c>
      <c r="I1120" s="6">
        <f t="shared" ca="1" si="1300"/>
        <v>4096303</v>
      </c>
      <c r="J1120" s="6">
        <f ca="1">(INT((VLOOKUP(C1120*100+10*(G1120-1),[1]导表_副本怪物!$B$4:$AK$100000,23,0)*20+(VLOOKUP(C1120*100+10*(G1120-1),[1]导表_副本怪物!$B$4:$AK$100000,31,0)+VLOOKUP(C1120*100+10*(G1120-1),[1]导表_副本怪物!$B$4:$AK$100000,32,0)+VLOOKUP(C1120*100+10*(G1120-1),[1]导表_副本怪物!$B$4:$AK$100000,33,0)+VLOOKUP(C1120*100+10*(G1120-1),[1]导表_副本怪物!$B$4:$AK$100000,34,0)+VLOOKUP(C1120*100+10*(G1120-1),[1]导表_副本怪物!$B$4:$AK$100000,35,0))*20)*1000)/1000)</f>
        <v>4819180</v>
      </c>
      <c r="K1120" s="6"/>
      <c r="L1120" s="6"/>
      <c r="M1120" s="6">
        <v>1</v>
      </c>
      <c r="N1120" s="12">
        <v>1</v>
      </c>
      <c r="O1120" s="12"/>
      <c r="P1120" s="6">
        <v>0</v>
      </c>
      <c r="Q1120" s="6">
        <f t="shared" si="1281"/>
        <v>41520</v>
      </c>
      <c r="R1120" s="41">
        <f t="shared" si="1282"/>
        <v>41501</v>
      </c>
      <c r="S1120" s="41">
        <v>500</v>
      </c>
      <c r="T1120" s="41">
        <f t="shared" si="1271"/>
        <v>41502</v>
      </c>
      <c r="U1120" s="41">
        <v>500</v>
      </c>
      <c r="V1120" s="41">
        <f t="shared" si="1272"/>
        <v>41503</v>
      </c>
      <c r="W1120" s="41">
        <v>500</v>
      </c>
      <c r="X1120" s="41">
        <f t="shared" si="1286"/>
        <v>41504</v>
      </c>
      <c r="Y1120" s="41">
        <v>500</v>
      </c>
      <c r="Z1120" s="41">
        <f t="shared" si="1287"/>
        <v>41505</v>
      </c>
      <c r="AA1120" s="41">
        <v>500</v>
      </c>
      <c r="AB1120" s="41">
        <f t="shared" si="1288"/>
        <v>41506</v>
      </c>
      <c r="AC1120" s="41">
        <v>500</v>
      </c>
      <c r="AD1120" s="41">
        <f t="shared" si="1293"/>
        <v>41507</v>
      </c>
      <c r="AE1120" s="41">
        <v>1</v>
      </c>
      <c r="AF1120" s="6"/>
      <c r="AG1120" s="6"/>
      <c r="AH1120" s="6">
        <f t="shared" ref="AH1120" si="1312">AH820</f>
        <v>6</v>
      </c>
      <c r="AI1120" s="6" t="str">
        <f t="shared" si="1297"/>
        <v>fightbg6</v>
      </c>
      <c r="AJ1120" s="6" t="str">
        <f t="shared" si="1297"/>
        <v>smallback_6</v>
      </c>
      <c r="AK1120" s="18">
        <f>[1]导表_副本怪物!G4579</f>
        <v>41520</v>
      </c>
      <c r="AL1120" s="5" t="str">
        <f t="shared" si="1284"/>
        <v>map6_5</v>
      </c>
    </row>
    <row r="1121" spans="1:38" s="2" customFormat="1" x14ac:dyDescent="0.3">
      <c r="A1121" s="6">
        <v>2</v>
      </c>
      <c r="B1121" s="6" t="str">
        <f t="shared" si="1270"/>
        <v>3-416</v>
      </c>
      <c r="C1121" s="29" t="s">
        <v>490</v>
      </c>
      <c r="D1121" s="6" t="s">
        <v>1693</v>
      </c>
      <c r="E1121" s="6"/>
      <c r="F1121" s="6"/>
      <c r="G1121" s="6">
        <v>3</v>
      </c>
      <c r="H1121" s="6">
        <v>415</v>
      </c>
      <c r="I1121" s="6">
        <f t="shared" ca="1" si="1300"/>
        <v>3760162</v>
      </c>
      <c r="J1121" s="6">
        <f ca="1">(INT((VLOOKUP(C1121*100+10*(G1121-1),[1]导表_副本怪物!$B$4:$AK$100000,23,0)*20+(VLOOKUP(C1121*100+10*(G1121-1),[1]导表_副本怪物!$B$4:$AK$100000,31,0)+VLOOKUP(C1121*100+10*(G1121-1),[1]导表_副本怪物!$B$4:$AK$100000,32,0)+VLOOKUP(C1121*100+10*(G1121-1),[1]导表_副本怪物!$B$4:$AK$100000,33,0)+VLOOKUP(C1121*100+10*(G1121-1),[1]导表_副本怪物!$B$4:$AK$100000,34,0)+VLOOKUP(C1121*100+10*(G1121-1),[1]导表_副本怪物!$B$4:$AK$100000,35,0))*20)*1000)/1000)</f>
        <v>4423720</v>
      </c>
      <c r="K1121" s="12" t="s">
        <v>2106</v>
      </c>
      <c r="L1121" s="12" t="s">
        <v>62</v>
      </c>
      <c r="M1121" s="6">
        <v>1</v>
      </c>
      <c r="N1121" s="6">
        <v>1</v>
      </c>
      <c r="O1121" s="6"/>
      <c r="P1121" s="6">
        <v>0</v>
      </c>
      <c r="Q1121" s="6">
        <f t="shared" si="1281"/>
        <v>41620</v>
      </c>
      <c r="R1121" s="41">
        <f t="shared" si="1282"/>
        <v>41601</v>
      </c>
      <c r="S1121" s="41">
        <v>500</v>
      </c>
      <c r="T1121" s="41">
        <f t="shared" si="1271"/>
        <v>41602</v>
      </c>
      <c r="U1121" s="41">
        <v>500</v>
      </c>
      <c r="V1121" s="41">
        <f t="shared" si="1272"/>
        <v>41603</v>
      </c>
      <c r="W1121" s="41">
        <v>500</v>
      </c>
      <c r="X1121" s="41">
        <f t="shared" si="1286"/>
        <v>41604</v>
      </c>
      <c r="Y1121" s="41">
        <v>500</v>
      </c>
      <c r="Z1121" s="41">
        <f t="shared" si="1287"/>
        <v>41605</v>
      </c>
      <c r="AA1121" s="41">
        <v>500</v>
      </c>
      <c r="AB1121" s="41">
        <f t="shared" si="1288"/>
        <v>41606</v>
      </c>
      <c r="AC1121" s="41">
        <v>500</v>
      </c>
      <c r="AD1121" s="41">
        <f t="shared" si="1293"/>
        <v>41607</v>
      </c>
      <c r="AE1121" s="41">
        <v>1</v>
      </c>
      <c r="AF1121" s="6"/>
      <c r="AG1121" s="6"/>
      <c r="AH1121" s="6">
        <f t="shared" ref="AH1121" si="1313">AH821</f>
        <v>6</v>
      </c>
      <c r="AI1121" s="6" t="str">
        <f t="shared" si="1297"/>
        <v>fightbg6</v>
      </c>
      <c r="AJ1121" s="6" t="str">
        <f t="shared" si="1297"/>
        <v>smallback_6</v>
      </c>
      <c r="AK1121" s="18">
        <f>[1]导表_副本怪物!G4580</f>
        <v>41620</v>
      </c>
      <c r="AL1121" s="5" t="str">
        <f t="shared" si="1284"/>
        <v>map6_1</v>
      </c>
    </row>
    <row r="1122" spans="1:38" s="2" customFormat="1" x14ac:dyDescent="0.3">
      <c r="A1122" s="6">
        <v>2</v>
      </c>
      <c r="B1122" s="6" t="str">
        <f t="shared" si="1270"/>
        <v>3-417</v>
      </c>
      <c r="C1122" s="29" t="s">
        <v>491</v>
      </c>
      <c r="D1122" s="6" t="s">
        <v>1694</v>
      </c>
      <c r="E1122" s="6"/>
      <c r="F1122" s="6"/>
      <c r="G1122" s="6">
        <v>3</v>
      </c>
      <c r="H1122" s="6">
        <v>416</v>
      </c>
      <c r="I1122" s="6">
        <f t="shared" ca="1" si="1300"/>
        <v>3844193</v>
      </c>
      <c r="J1122" s="6">
        <f ca="1">(INT((VLOOKUP(C1122*100+10*(G1122-1),[1]导表_副本怪物!$B$4:$AK$100000,23,0)*20+(VLOOKUP(C1122*100+10*(G1122-1),[1]导表_副本怪物!$B$4:$AK$100000,31,0)+VLOOKUP(C1122*100+10*(G1122-1),[1]导表_副本怪物!$B$4:$AK$100000,32,0)+VLOOKUP(C1122*100+10*(G1122-1),[1]导表_副本怪物!$B$4:$AK$100000,33,0)+VLOOKUP(C1122*100+10*(G1122-1),[1]导表_副本怪物!$B$4:$AK$100000,34,0)+VLOOKUP(C1122*100+10*(G1122-1),[1]导表_副本怪物!$B$4:$AK$100000,35,0))*20)*1000)/1000)</f>
        <v>4522580</v>
      </c>
      <c r="K1122" s="6"/>
      <c r="L1122" s="6"/>
      <c r="M1122" s="6">
        <v>1</v>
      </c>
      <c r="N1122" s="6">
        <v>1</v>
      </c>
      <c r="O1122" s="6"/>
      <c r="P1122" s="6">
        <v>0</v>
      </c>
      <c r="Q1122" s="6">
        <f t="shared" si="1281"/>
        <v>41720</v>
      </c>
      <c r="R1122" s="41">
        <f t="shared" si="1282"/>
        <v>41701</v>
      </c>
      <c r="S1122" s="41">
        <v>500</v>
      </c>
      <c r="T1122" s="41">
        <f t="shared" si="1271"/>
        <v>41702</v>
      </c>
      <c r="U1122" s="41">
        <v>500</v>
      </c>
      <c r="V1122" s="41">
        <f t="shared" si="1272"/>
        <v>41703</v>
      </c>
      <c r="W1122" s="41">
        <v>500</v>
      </c>
      <c r="X1122" s="41">
        <f t="shared" si="1286"/>
        <v>41704</v>
      </c>
      <c r="Y1122" s="41">
        <v>500</v>
      </c>
      <c r="Z1122" s="41">
        <f t="shared" si="1287"/>
        <v>41705</v>
      </c>
      <c r="AA1122" s="41">
        <v>500</v>
      </c>
      <c r="AB1122" s="41">
        <f t="shared" si="1288"/>
        <v>41706</v>
      </c>
      <c r="AC1122" s="41">
        <v>500</v>
      </c>
      <c r="AD1122" s="41">
        <f t="shared" si="1293"/>
        <v>41707</v>
      </c>
      <c r="AE1122" s="41">
        <v>1</v>
      </c>
      <c r="AF1122" s="6"/>
      <c r="AG1122" s="6"/>
      <c r="AH1122" s="6">
        <f t="shared" ref="AH1122" si="1314">AH822</f>
        <v>6</v>
      </c>
      <c r="AI1122" s="6" t="str">
        <f t="shared" si="1297"/>
        <v>fightbg6</v>
      </c>
      <c r="AJ1122" s="6" t="str">
        <f t="shared" si="1297"/>
        <v>smallback_6</v>
      </c>
      <c r="AK1122" s="18">
        <f>[1]导表_副本怪物!G4581</f>
        <v>41720</v>
      </c>
      <c r="AL1122" s="5" t="str">
        <f t="shared" si="1284"/>
        <v>map6_2</v>
      </c>
    </row>
    <row r="1123" spans="1:38" s="2" customFormat="1" x14ac:dyDescent="0.3">
      <c r="A1123" s="6">
        <v>2</v>
      </c>
      <c r="B1123" s="6" t="str">
        <f t="shared" si="1270"/>
        <v>3-418</v>
      </c>
      <c r="C1123" s="29" t="s">
        <v>492</v>
      </c>
      <c r="D1123" s="6" t="s">
        <v>1695</v>
      </c>
      <c r="E1123" s="6"/>
      <c r="F1123" s="6"/>
      <c r="G1123" s="6">
        <v>3</v>
      </c>
      <c r="H1123" s="6">
        <v>417</v>
      </c>
      <c r="I1123" s="6">
        <f t="shared" ca="1" si="1300"/>
        <v>3928224</v>
      </c>
      <c r="J1123" s="6">
        <f ca="1">(INT((VLOOKUP(C1123*100+10*(G1123-1),[1]导表_副本怪物!$B$4:$AK$100000,23,0)*20+(VLOOKUP(C1123*100+10*(G1123-1),[1]导表_副本怪物!$B$4:$AK$100000,31,0)+VLOOKUP(C1123*100+10*(G1123-1),[1]导表_副本怪物!$B$4:$AK$100000,32,0)+VLOOKUP(C1123*100+10*(G1123-1),[1]导表_副本怪物!$B$4:$AK$100000,33,0)+VLOOKUP(C1123*100+10*(G1123-1),[1]导表_副本怪物!$B$4:$AK$100000,34,0)+VLOOKUP(C1123*100+10*(G1123-1),[1]导表_副本怪物!$B$4:$AK$100000,35,0))*20)*1000)/1000)</f>
        <v>4621440</v>
      </c>
      <c r="K1123" s="6"/>
      <c r="L1123" s="6"/>
      <c r="M1123" s="6">
        <v>1</v>
      </c>
      <c r="N1123" s="12">
        <v>1</v>
      </c>
      <c r="O1123" s="12"/>
      <c r="P1123" s="6">
        <v>0</v>
      </c>
      <c r="Q1123" s="6">
        <f t="shared" si="1281"/>
        <v>41820</v>
      </c>
      <c r="R1123" s="41">
        <f t="shared" si="1282"/>
        <v>41801</v>
      </c>
      <c r="S1123" s="41">
        <v>500</v>
      </c>
      <c r="T1123" s="41">
        <f t="shared" si="1271"/>
        <v>41802</v>
      </c>
      <c r="U1123" s="41">
        <v>500</v>
      </c>
      <c r="V1123" s="41">
        <f t="shared" si="1272"/>
        <v>41803</v>
      </c>
      <c r="W1123" s="41">
        <v>500</v>
      </c>
      <c r="X1123" s="41">
        <f t="shared" si="1286"/>
        <v>41804</v>
      </c>
      <c r="Y1123" s="41">
        <v>500</v>
      </c>
      <c r="Z1123" s="41">
        <f t="shared" si="1287"/>
        <v>41805</v>
      </c>
      <c r="AA1123" s="41">
        <v>500</v>
      </c>
      <c r="AB1123" s="41">
        <f t="shared" si="1288"/>
        <v>41806</v>
      </c>
      <c r="AC1123" s="41">
        <v>500</v>
      </c>
      <c r="AD1123" s="41">
        <f t="shared" si="1293"/>
        <v>41807</v>
      </c>
      <c r="AE1123" s="41">
        <v>1</v>
      </c>
      <c r="AF1123" s="6"/>
      <c r="AG1123" s="6"/>
      <c r="AH1123" s="6">
        <f t="shared" ref="AH1123" si="1315">AH823</f>
        <v>6</v>
      </c>
      <c r="AI1123" s="6" t="str">
        <f t="shared" si="1297"/>
        <v>fightbg6</v>
      </c>
      <c r="AJ1123" s="6" t="str">
        <f t="shared" si="1297"/>
        <v>smallback_6</v>
      </c>
      <c r="AK1123" s="18">
        <f>[1]导表_副本怪物!G4582</f>
        <v>41820</v>
      </c>
      <c r="AL1123" s="5" t="str">
        <f t="shared" si="1284"/>
        <v>map6_3</v>
      </c>
    </row>
    <row r="1124" spans="1:38" s="2" customFormat="1" x14ac:dyDescent="0.3">
      <c r="A1124" s="6">
        <v>2</v>
      </c>
      <c r="B1124" s="6" t="str">
        <f t="shared" si="1270"/>
        <v>3-419</v>
      </c>
      <c r="C1124" s="29" t="s">
        <v>493</v>
      </c>
      <c r="D1124" s="6" t="s">
        <v>1696</v>
      </c>
      <c r="E1124" s="6"/>
      <c r="F1124" s="6"/>
      <c r="G1124" s="6">
        <v>3</v>
      </c>
      <c r="H1124" s="6">
        <v>418</v>
      </c>
      <c r="I1124" s="6">
        <f t="shared" ca="1" si="1300"/>
        <v>4012272</v>
      </c>
      <c r="J1124" s="6">
        <f ca="1">(INT((VLOOKUP(C1124*100+10*(G1124-1),[1]导表_副本怪物!$B$4:$AK$100000,23,0)*20+(VLOOKUP(C1124*100+10*(G1124-1),[1]导表_副本怪物!$B$4:$AK$100000,31,0)+VLOOKUP(C1124*100+10*(G1124-1),[1]导表_副本怪物!$B$4:$AK$100000,32,0)+VLOOKUP(C1124*100+10*(G1124-1),[1]导表_副本怪物!$B$4:$AK$100000,33,0)+VLOOKUP(C1124*100+10*(G1124-1),[1]导表_副本怪物!$B$4:$AK$100000,34,0)+VLOOKUP(C1124*100+10*(G1124-1),[1]导表_副本怪物!$B$4:$AK$100000,35,0))*20)*1000)/1000)</f>
        <v>4720320</v>
      </c>
      <c r="K1124" s="6"/>
      <c r="L1124" s="6"/>
      <c r="M1124" s="6">
        <v>1</v>
      </c>
      <c r="N1124" s="6">
        <v>1</v>
      </c>
      <c r="O1124" s="6"/>
      <c r="P1124" s="6">
        <v>0</v>
      </c>
      <c r="Q1124" s="6">
        <f t="shared" si="1281"/>
        <v>41920</v>
      </c>
      <c r="R1124" s="41">
        <f t="shared" si="1282"/>
        <v>41901</v>
      </c>
      <c r="S1124" s="41">
        <v>500</v>
      </c>
      <c r="T1124" s="41">
        <f t="shared" si="1271"/>
        <v>41902</v>
      </c>
      <c r="U1124" s="41">
        <v>500</v>
      </c>
      <c r="V1124" s="41">
        <f t="shared" si="1272"/>
        <v>41903</v>
      </c>
      <c r="W1124" s="41">
        <v>500</v>
      </c>
      <c r="X1124" s="41">
        <f t="shared" si="1286"/>
        <v>41904</v>
      </c>
      <c r="Y1124" s="41">
        <v>500</v>
      </c>
      <c r="Z1124" s="41">
        <f t="shared" si="1287"/>
        <v>41905</v>
      </c>
      <c r="AA1124" s="41">
        <v>500</v>
      </c>
      <c r="AB1124" s="41">
        <f t="shared" si="1288"/>
        <v>41906</v>
      </c>
      <c r="AC1124" s="41">
        <v>500</v>
      </c>
      <c r="AD1124" s="41">
        <f t="shared" si="1293"/>
        <v>41907</v>
      </c>
      <c r="AE1124" s="41">
        <v>1</v>
      </c>
      <c r="AF1124" s="6"/>
      <c r="AG1124" s="6"/>
      <c r="AH1124" s="6">
        <f t="shared" ref="AH1124" si="1316">AH824</f>
        <v>6</v>
      </c>
      <c r="AI1124" s="6" t="str">
        <f t="shared" si="1297"/>
        <v>fightbg6</v>
      </c>
      <c r="AJ1124" s="6" t="str">
        <f t="shared" si="1297"/>
        <v>smallback_6</v>
      </c>
      <c r="AK1124" s="18">
        <f>[1]导表_副本怪物!G4583</f>
        <v>41920</v>
      </c>
      <c r="AL1124" s="5" t="str">
        <f t="shared" si="1284"/>
        <v>map6_4</v>
      </c>
    </row>
    <row r="1125" spans="1:38" s="2" customFormat="1" x14ac:dyDescent="0.3">
      <c r="A1125" s="6">
        <v>2</v>
      </c>
      <c r="B1125" s="11" t="str">
        <f t="shared" si="1270"/>
        <v>3-420</v>
      </c>
      <c r="C1125" s="29" t="s">
        <v>494</v>
      </c>
      <c r="D1125" s="6" t="s">
        <v>1697</v>
      </c>
      <c r="E1125" s="6"/>
      <c r="F1125" s="6"/>
      <c r="G1125" s="11">
        <v>3</v>
      </c>
      <c r="H1125" s="6">
        <v>419</v>
      </c>
      <c r="I1125" s="6">
        <f t="shared" ca="1" si="1300"/>
        <v>4441692</v>
      </c>
      <c r="J1125" s="6">
        <f ca="1">(INT((VLOOKUP(C1125*100+10*(G1125-1),[1]导表_副本怪物!$B$4:$AK$100000,23,0)*20+(VLOOKUP(C1125*100+10*(G1125-1),[1]导表_副本怪物!$B$4:$AK$100000,31,0)+VLOOKUP(C1125*100+10*(G1125-1),[1]导表_副本怪物!$B$4:$AK$100000,32,0)+VLOOKUP(C1125*100+10*(G1125-1),[1]导表_副本怪物!$B$4:$AK$100000,33,0)+VLOOKUP(C1125*100+10*(G1125-1),[1]导表_副本怪物!$B$4:$AK$100000,34,0)+VLOOKUP(C1125*100+10*(G1125-1),[1]导表_副本怪物!$B$4:$AK$100000,35,0))*20)*1000)/1000)</f>
        <v>5225520</v>
      </c>
      <c r="K1125" s="6"/>
      <c r="L1125" s="6"/>
      <c r="M1125" s="6">
        <v>1</v>
      </c>
      <c r="N1125" s="6">
        <v>1</v>
      </c>
      <c r="O1125" s="6"/>
      <c r="P1125" s="6">
        <v>0</v>
      </c>
      <c r="Q1125" s="6">
        <f t="shared" si="1281"/>
        <v>42020</v>
      </c>
      <c r="R1125" s="41">
        <f t="shared" si="1282"/>
        <v>42001</v>
      </c>
      <c r="S1125" s="41">
        <v>500</v>
      </c>
      <c r="T1125" s="41">
        <f t="shared" si="1271"/>
        <v>42002</v>
      </c>
      <c r="U1125" s="41">
        <v>500</v>
      </c>
      <c r="V1125" s="41">
        <f t="shared" si="1272"/>
        <v>42003</v>
      </c>
      <c r="W1125" s="41">
        <v>500</v>
      </c>
      <c r="X1125" s="41">
        <f t="shared" si="1286"/>
        <v>42004</v>
      </c>
      <c r="Y1125" s="41">
        <v>500</v>
      </c>
      <c r="Z1125" s="41">
        <f t="shared" si="1287"/>
        <v>42005</v>
      </c>
      <c r="AA1125" s="41">
        <v>500</v>
      </c>
      <c r="AB1125" s="41">
        <f t="shared" si="1288"/>
        <v>42006</v>
      </c>
      <c r="AC1125" s="41">
        <v>500</v>
      </c>
      <c r="AD1125" s="41">
        <f t="shared" si="1293"/>
        <v>42007</v>
      </c>
      <c r="AE1125" s="41">
        <v>1</v>
      </c>
      <c r="AF1125" s="6"/>
      <c r="AG1125" s="6"/>
      <c r="AH1125" s="6">
        <f t="shared" ref="AH1125" si="1317">AH825</f>
        <v>6</v>
      </c>
      <c r="AI1125" s="6" t="str">
        <f t="shared" si="1297"/>
        <v>fightbg6</v>
      </c>
      <c r="AJ1125" s="6" t="str">
        <f t="shared" si="1297"/>
        <v>smallback_6</v>
      </c>
      <c r="AK1125" s="18">
        <f>[1]导表_副本怪物!G4584</f>
        <v>42020</v>
      </c>
      <c r="AL1125" s="5" t="str">
        <f t="shared" si="1284"/>
        <v>map6_5</v>
      </c>
    </row>
    <row r="1126" spans="1:38" s="2" customFormat="1" x14ac:dyDescent="0.3">
      <c r="A1126" s="6">
        <v>2</v>
      </c>
      <c r="B1126" s="6" t="str">
        <f t="shared" si="1270"/>
        <v>3-421</v>
      </c>
      <c r="C1126" s="29" t="s">
        <v>495</v>
      </c>
      <c r="D1126" s="6" t="s">
        <v>1698</v>
      </c>
      <c r="E1126" s="6"/>
      <c r="F1126" s="6"/>
      <c r="G1126" s="6">
        <v>3</v>
      </c>
      <c r="H1126" s="6">
        <v>420</v>
      </c>
      <c r="I1126" s="6">
        <f t="shared" ca="1" si="1300"/>
        <v>4075648</v>
      </c>
      <c r="J1126" s="6">
        <f ca="1">(INT((VLOOKUP(C1126*100+10*(G1126-1),[1]导表_副本怪物!$B$4:$AK$100000,23,0)*20+(VLOOKUP(C1126*100+10*(G1126-1),[1]导表_副本怪物!$B$4:$AK$100000,31,0)+VLOOKUP(C1126*100+10*(G1126-1),[1]导表_副本怪物!$B$4:$AK$100000,32,0)+VLOOKUP(C1126*100+10*(G1126-1),[1]导表_副本怪物!$B$4:$AK$100000,33,0)+VLOOKUP(C1126*100+10*(G1126-1),[1]导表_副本怪物!$B$4:$AK$100000,34,0)+VLOOKUP(C1126*100+10*(G1126-1),[1]导表_副本怪物!$B$4:$AK$100000,35,0))*20)*1000)/1000)</f>
        <v>4794880</v>
      </c>
      <c r="K1126" s="12" t="s">
        <v>2108</v>
      </c>
      <c r="L1126" s="12" t="s">
        <v>63</v>
      </c>
      <c r="M1126" s="6">
        <v>1</v>
      </c>
      <c r="N1126" s="12">
        <v>1</v>
      </c>
      <c r="O1126" s="12"/>
      <c r="P1126" s="6">
        <v>0</v>
      </c>
      <c r="Q1126" s="6">
        <f t="shared" si="1281"/>
        <v>42120</v>
      </c>
      <c r="R1126" s="41">
        <f t="shared" si="1282"/>
        <v>42101</v>
      </c>
      <c r="S1126" s="41">
        <v>500</v>
      </c>
      <c r="T1126" s="41">
        <f t="shared" si="1271"/>
        <v>42102</v>
      </c>
      <c r="U1126" s="41">
        <v>500</v>
      </c>
      <c r="V1126" s="41">
        <f t="shared" si="1272"/>
        <v>42103</v>
      </c>
      <c r="W1126" s="41">
        <v>500</v>
      </c>
      <c r="X1126" s="41">
        <f t="shared" si="1286"/>
        <v>42104</v>
      </c>
      <c r="Y1126" s="41">
        <v>500</v>
      </c>
      <c r="Z1126" s="41">
        <f t="shared" si="1287"/>
        <v>42105</v>
      </c>
      <c r="AA1126" s="41">
        <v>500</v>
      </c>
      <c r="AB1126" s="41">
        <f t="shared" si="1288"/>
        <v>42106</v>
      </c>
      <c r="AC1126" s="41">
        <v>500</v>
      </c>
      <c r="AD1126" s="41">
        <f t="shared" si="1293"/>
        <v>42107</v>
      </c>
      <c r="AE1126" s="41">
        <v>1</v>
      </c>
      <c r="AF1126" s="6"/>
      <c r="AG1126" s="6"/>
      <c r="AH1126" s="6">
        <f t="shared" ref="AH1126" si="1318">AH826</f>
        <v>7</v>
      </c>
      <c r="AI1126" s="6" t="str">
        <f t="shared" ref="AI1126:AJ1145" si="1319">AI826</f>
        <v>fightbg7</v>
      </c>
      <c r="AJ1126" s="6" t="str">
        <f t="shared" si="1319"/>
        <v>smallback_7</v>
      </c>
      <c r="AK1126" s="18">
        <f>[1]导表_副本怪物!G4585</f>
        <v>42120</v>
      </c>
      <c r="AL1126" s="5" t="str">
        <f t="shared" si="1284"/>
        <v>map7_1</v>
      </c>
    </row>
    <row r="1127" spans="1:38" s="2" customFormat="1" x14ac:dyDescent="0.3">
      <c r="A1127" s="6">
        <v>2</v>
      </c>
      <c r="B1127" s="6" t="str">
        <f t="shared" si="1270"/>
        <v>3-422</v>
      </c>
      <c r="C1127" s="29" t="s">
        <v>496</v>
      </c>
      <c r="D1127" s="6" t="s">
        <v>1699</v>
      </c>
      <c r="E1127" s="6"/>
      <c r="F1127" s="6"/>
      <c r="G1127" s="6">
        <v>3</v>
      </c>
      <c r="H1127" s="6">
        <v>421</v>
      </c>
      <c r="I1127" s="6">
        <f t="shared" ca="1" si="1300"/>
        <v>4167159</v>
      </c>
      <c r="J1127" s="6">
        <f ca="1">(INT((VLOOKUP(C1127*100+10*(G1127-1),[1]导表_副本怪物!$B$4:$AK$100000,23,0)*20+(VLOOKUP(C1127*100+10*(G1127-1),[1]导表_副本怪物!$B$4:$AK$100000,31,0)+VLOOKUP(C1127*100+10*(G1127-1),[1]导表_副本怪物!$B$4:$AK$100000,32,0)+VLOOKUP(C1127*100+10*(G1127-1),[1]导表_副本怪物!$B$4:$AK$100000,33,0)+VLOOKUP(C1127*100+10*(G1127-1),[1]导表_副本怪物!$B$4:$AK$100000,34,0)+VLOOKUP(C1127*100+10*(G1127-1),[1]导表_副本怪物!$B$4:$AK$100000,35,0))*20)*1000)/1000)</f>
        <v>4902540</v>
      </c>
      <c r="K1127" s="6"/>
      <c r="L1127" s="6"/>
      <c r="M1127" s="6">
        <v>1</v>
      </c>
      <c r="N1127" s="6">
        <v>1</v>
      </c>
      <c r="O1127" s="6"/>
      <c r="P1127" s="6">
        <v>0</v>
      </c>
      <c r="Q1127" s="6">
        <f t="shared" si="1281"/>
        <v>42220</v>
      </c>
      <c r="R1127" s="41">
        <f t="shared" si="1282"/>
        <v>42201</v>
      </c>
      <c r="S1127" s="41">
        <v>500</v>
      </c>
      <c r="T1127" s="41">
        <f t="shared" si="1271"/>
        <v>42202</v>
      </c>
      <c r="U1127" s="41">
        <v>500</v>
      </c>
      <c r="V1127" s="41">
        <f t="shared" si="1272"/>
        <v>42203</v>
      </c>
      <c r="W1127" s="41">
        <v>500</v>
      </c>
      <c r="X1127" s="41">
        <f t="shared" si="1286"/>
        <v>42204</v>
      </c>
      <c r="Y1127" s="41">
        <v>500</v>
      </c>
      <c r="Z1127" s="41">
        <f t="shared" si="1287"/>
        <v>42205</v>
      </c>
      <c r="AA1127" s="41">
        <v>500</v>
      </c>
      <c r="AB1127" s="41">
        <f t="shared" si="1288"/>
        <v>42206</v>
      </c>
      <c r="AC1127" s="41">
        <v>500</v>
      </c>
      <c r="AD1127" s="41">
        <f t="shared" si="1293"/>
        <v>42207</v>
      </c>
      <c r="AE1127" s="41">
        <v>1</v>
      </c>
      <c r="AF1127" s="6"/>
      <c r="AG1127" s="6"/>
      <c r="AH1127" s="6">
        <f t="shared" ref="AH1127" si="1320">AH827</f>
        <v>7</v>
      </c>
      <c r="AI1127" s="6" t="str">
        <f t="shared" si="1319"/>
        <v>fightbg7</v>
      </c>
      <c r="AJ1127" s="6" t="str">
        <f t="shared" si="1319"/>
        <v>smallback_7</v>
      </c>
      <c r="AK1127" s="18">
        <f>[1]导表_副本怪物!G4586</f>
        <v>42220</v>
      </c>
      <c r="AL1127" s="5" t="str">
        <f t="shared" si="1284"/>
        <v>map7_2</v>
      </c>
    </row>
    <row r="1128" spans="1:38" s="2" customFormat="1" x14ac:dyDescent="0.3">
      <c r="A1128" s="6">
        <v>2</v>
      </c>
      <c r="B1128" s="6" t="str">
        <f t="shared" si="1270"/>
        <v>3-423</v>
      </c>
      <c r="C1128" s="29" t="s">
        <v>497</v>
      </c>
      <c r="D1128" s="6" t="s">
        <v>1700</v>
      </c>
      <c r="E1128" s="6"/>
      <c r="F1128" s="6"/>
      <c r="G1128" s="6">
        <v>3</v>
      </c>
      <c r="H1128" s="6">
        <v>422</v>
      </c>
      <c r="I1128" s="6">
        <f t="shared" ca="1" si="1300"/>
        <v>4258636</v>
      </c>
      <c r="J1128" s="6">
        <f ca="1">(INT((VLOOKUP(C1128*100+10*(G1128-1),[1]导表_副本怪物!$B$4:$AK$100000,23,0)*20+(VLOOKUP(C1128*100+10*(G1128-1),[1]导表_副本怪物!$B$4:$AK$100000,31,0)+VLOOKUP(C1128*100+10*(G1128-1),[1]导表_副本怪物!$B$4:$AK$100000,32,0)+VLOOKUP(C1128*100+10*(G1128-1),[1]导表_副本怪物!$B$4:$AK$100000,33,0)+VLOOKUP(C1128*100+10*(G1128-1),[1]导表_副本怪物!$B$4:$AK$100000,34,0)+VLOOKUP(C1128*100+10*(G1128-1),[1]导表_副本怪物!$B$4:$AK$100000,35,0))*20)*1000)/1000)</f>
        <v>5010160</v>
      </c>
      <c r="K1128" s="6"/>
      <c r="L1128" s="6"/>
      <c r="M1128" s="6">
        <v>1</v>
      </c>
      <c r="N1128" s="6">
        <v>1</v>
      </c>
      <c r="O1128" s="6"/>
      <c r="P1128" s="6">
        <v>0</v>
      </c>
      <c r="Q1128" s="6">
        <f t="shared" si="1281"/>
        <v>42320</v>
      </c>
      <c r="R1128" s="41">
        <f t="shared" si="1282"/>
        <v>42301</v>
      </c>
      <c r="S1128" s="41">
        <v>500</v>
      </c>
      <c r="T1128" s="41">
        <f t="shared" si="1271"/>
        <v>42302</v>
      </c>
      <c r="U1128" s="41">
        <v>500</v>
      </c>
      <c r="V1128" s="41">
        <f t="shared" si="1272"/>
        <v>42303</v>
      </c>
      <c r="W1128" s="41">
        <v>500</v>
      </c>
      <c r="X1128" s="41">
        <f t="shared" si="1286"/>
        <v>42304</v>
      </c>
      <c r="Y1128" s="41">
        <v>500</v>
      </c>
      <c r="Z1128" s="41">
        <f t="shared" si="1287"/>
        <v>42305</v>
      </c>
      <c r="AA1128" s="41">
        <v>500</v>
      </c>
      <c r="AB1128" s="41">
        <f t="shared" si="1288"/>
        <v>42306</v>
      </c>
      <c r="AC1128" s="41">
        <v>500</v>
      </c>
      <c r="AD1128" s="41">
        <f t="shared" si="1293"/>
        <v>42307</v>
      </c>
      <c r="AE1128" s="41">
        <v>1</v>
      </c>
      <c r="AF1128" s="6"/>
      <c r="AG1128" s="6"/>
      <c r="AH1128" s="6">
        <f t="shared" ref="AH1128" si="1321">AH828</f>
        <v>7</v>
      </c>
      <c r="AI1128" s="6" t="str">
        <f t="shared" si="1319"/>
        <v>fightbg7</v>
      </c>
      <c r="AJ1128" s="6" t="str">
        <f t="shared" si="1319"/>
        <v>smallback_7</v>
      </c>
      <c r="AK1128" s="18">
        <f>[1]导表_副本怪物!G4587</f>
        <v>42320</v>
      </c>
      <c r="AL1128" s="5" t="str">
        <f t="shared" si="1284"/>
        <v>map7_3</v>
      </c>
    </row>
    <row r="1129" spans="1:38" s="2" customFormat="1" x14ac:dyDescent="0.3">
      <c r="A1129" s="6">
        <v>2</v>
      </c>
      <c r="B1129" s="6" t="str">
        <f t="shared" si="1270"/>
        <v>3-424</v>
      </c>
      <c r="C1129" s="29" t="s">
        <v>498</v>
      </c>
      <c r="D1129" s="6" t="s">
        <v>1701</v>
      </c>
      <c r="E1129" s="6"/>
      <c r="F1129" s="6"/>
      <c r="G1129" s="6">
        <v>3</v>
      </c>
      <c r="H1129" s="6">
        <v>423</v>
      </c>
      <c r="I1129" s="6">
        <f t="shared" ca="1" si="1300"/>
        <v>4350181</v>
      </c>
      <c r="J1129" s="6">
        <f ca="1">(INT((VLOOKUP(C1129*100+10*(G1129-1),[1]导表_副本怪物!$B$4:$AK$100000,23,0)*20+(VLOOKUP(C1129*100+10*(G1129-1),[1]导表_副本怪物!$B$4:$AK$100000,31,0)+VLOOKUP(C1129*100+10*(G1129-1),[1]导表_副本怪物!$B$4:$AK$100000,32,0)+VLOOKUP(C1129*100+10*(G1129-1),[1]导表_副本怪物!$B$4:$AK$100000,33,0)+VLOOKUP(C1129*100+10*(G1129-1),[1]导表_副本怪物!$B$4:$AK$100000,34,0)+VLOOKUP(C1129*100+10*(G1129-1),[1]导表_副本怪物!$B$4:$AK$100000,35,0))*20)*1000)/1000)</f>
        <v>5117860</v>
      </c>
      <c r="K1129" s="6"/>
      <c r="L1129" s="6"/>
      <c r="M1129" s="6">
        <v>1</v>
      </c>
      <c r="N1129" s="12">
        <v>1</v>
      </c>
      <c r="O1129" s="12"/>
      <c r="P1129" s="6">
        <v>0</v>
      </c>
      <c r="Q1129" s="6">
        <f t="shared" si="1281"/>
        <v>42420</v>
      </c>
      <c r="R1129" s="41">
        <f t="shared" si="1282"/>
        <v>42401</v>
      </c>
      <c r="S1129" s="41">
        <v>500</v>
      </c>
      <c r="T1129" s="41">
        <f t="shared" si="1271"/>
        <v>42402</v>
      </c>
      <c r="U1129" s="41">
        <v>500</v>
      </c>
      <c r="V1129" s="41">
        <f t="shared" si="1272"/>
        <v>42403</v>
      </c>
      <c r="W1129" s="41">
        <v>500</v>
      </c>
      <c r="X1129" s="41">
        <f t="shared" si="1286"/>
        <v>42404</v>
      </c>
      <c r="Y1129" s="41">
        <v>500</v>
      </c>
      <c r="Z1129" s="41">
        <f t="shared" si="1287"/>
        <v>42405</v>
      </c>
      <c r="AA1129" s="41">
        <v>500</v>
      </c>
      <c r="AB1129" s="41">
        <f t="shared" si="1288"/>
        <v>42406</v>
      </c>
      <c r="AC1129" s="41">
        <v>500</v>
      </c>
      <c r="AD1129" s="41">
        <f t="shared" si="1293"/>
        <v>42407</v>
      </c>
      <c r="AE1129" s="41">
        <v>1</v>
      </c>
      <c r="AF1129" s="6"/>
      <c r="AG1129" s="6"/>
      <c r="AH1129" s="6">
        <f t="shared" ref="AH1129" si="1322">AH829</f>
        <v>7</v>
      </c>
      <c r="AI1129" s="6" t="str">
        <f t="shared" si="1319"/>
        <v>fightbg7</v>
      </c>
      <c r="AJ1129" s="6" t="str">
        <f t="shared" si="1319"/>
        <v>smallback_7</v>
      </c>
      <c r="AK1129" s="18">
        <f>[1]导表_副本怪物!G4588</f>
        <v>42420</v>
      </c>
      <c r="AL1129" s="5" t="str">
        <f t="shared" si="1284"/>
        <v>map7_4</v>
      </c>
    </row>
    <row r="1130" spans="1:38" s="2" customFormat="1" x14ac:dyDescent="0.3">
      <c r="A1130" s="6">
        <v>2</v>
      </c>
      <c r="B1130" s="11" t="str">
        <f t="shared" si="1270"/>
        <v>3-425</v>
      </c>
      <c r="C1130" s="29" t="s">
        <v>499</v>
      </c>
      <c r="D1130" s="6" t="s">
        <v>1702</v>
      </c>
      <c r="E1130" s="6"/>
      <c r="F1130" s="6"/>
      <c r="G1130" s="11">
        <v>3</v>
      </c>
      <c r="H1130" s="6">
        <v>424</v>
      </c>
      <c r="I1130" s="6">
        <f t="shared" ca="1" si="1300"/>
        <v>4813227</v>
      </c>
      <c r="J1130" s="6">
        <f ca="1">(INT((VLOOKUP(C1130*100+10*(G1130-1),[1]导表_副本怪物!$B$4:$AK$100000,23,0)*20+(VLOOKUP(C1130*100+10*(G1130-1),[1]导表_副本怪物!$B$4:$AK$100000,31,0)+VLOOKUP(C1130*100+10*(G1130-1),[1]导表_副本怪物!$B$4:$AK$100000,32,0)+VLOOKUP(C1130*100+10*(G1130-1),[1]导表_副本怪物!$B$4:$AK$100000,33,0)+VLOOKUP(C1130*100+10*(G1130-1),[1]导表_副本怪物!$B$4:$AK$100000,34,0)+VLOOKUP(C1130*100+10*(G1130-1),[1]导表_副本怪物!$B$4:$AK$100000,35,0))*20)*1000)/1000)</f>
        <v>5662620</v>
      </c>
      <c r="K1130" s="6"/>
      <c r="L1130" s="6"/>
      <c r="M1130" s="6">
        <v>1</v>
      </c>
      <c r="N1130" s="6">
        <v>1</v>
      </c>
      <c r="O1130" s="6"/>
      <c r="P1130" s="6">
        <v>0</v>
      </c>
      <c r="Q1130" s="6">
        <f t="shared" si="1281"/>
        <v>42520</v>
      </c>
      <c r="R1130" s="41">
        <f t="shared" si="1282"/>
        <v>42501</v>
      </c>
      <c r="S1130" s="41">
        <v>500</v>
      </c>
      <c r="T1130" s="41">
        <f t="shared" si="1271"/>
        <v>42502</v>
      </c>
      <c r="U1130" s="41">
        <v>500</v>
      </c>
      <c r="V1130" s="41">
        <f t="shared" si="1272"/>
        <v>42503</v>
      </c>
      <c r="W1130" s="41">
        <v>500</v>
      </c>
      <c r="X1130" s="41">
        <f t="shared" si="1286"/>
        <v>42504</v>
      </c>
      <c r="Y1130" s="41">
        <v>500</v>
      </c>
      <c r="Z1130" s="41">
        <f t="shared" si="1287"/>
        <v>42505</v>
      </c>
      <c r="AA1130" s="41">
        <v>500</v>
      </c>
      <c r="AB1130" s="41">
        <f t="shared" si="1288"/>
        <v>42506</v>
      </c>
      <c r="AC1130" s="41">
        <v>500</v>
      </c>
      <c r="AD1130" s="41">
        <f t="shared" si="1293"/>
        <v>42507</v>
      </c>
      <c r="AE1130" s="41">
        <v>1</v>
      </c>
      <c r="AF1130" s="6"/>
      <c r="AG1130" s="6"/>
      <c r="AH1130" s="6">
        <f t="shared" ref="AH1130" si="1323">AH830</f>
        <v>7</v>
      </c>
      <c r="AI1130" s="6" t="str">
        <f t="shared" si="1319"/>
        <v>fightbg7</v>
      </c>
      <c r="AJ1130" s="6" t="str">
        <f t="shared" si="1319"/>
        <v>smallback_7</v>
      </c>
      <c r="AK1130" s="18">
        <f>[1]导表_副本怪物!G4589</f>
        <v>42520</v>
      </c>
      <c r="AL1130" s="5" t="str">
        <f t="shared" si="1284"/>
        <v>map7_5</v>
      </c>
    </row>
    <row r="1131" spans="1:38" s="2" customFormat="1" x14ac:dyDescent="0.3">
      <c r="A1131" s="6">
        <v>2</v>
      </c>
      <c r="B1131" s="6" t="str">
        <f t="shared" si="1270"/>
        <v>3-426</v>
      </c>
      <c r="C1131" s="29" t="s">
        <v>500</v>
      </c>
      <c r="D1131" s="6" t="s">
        <v>1703</v>
      </c>
      <c r="E1131" s="6"/>
      <c r="F1131" s="6"/>
      <c r="G1131" s="6">
        <v>3</v>
      </c>
      <c r="H1131" s="6">
        <v>425</v>
      </c>
      <c r="I1131" s="6">
        <f t="shared" ca="1" si="1300"/>
        <v>4415138</v>
      </c>
      <c r="J1131" s="6">
        <f ca="1">(INT((VLOOKUP(C1131*100+10*(G1131-1),[1]导表_副本怪物!$B$4:$AK$100000,23,0)*20+(VLOOKUP(C1131*100+10*(G1131-1),[1]导表_副本怪物!$B$4:$AK$100000,31,0)+VLOOKUP(C1131*100+10*(G1131-1),[1]导表_副本怪物!$B$4:$AK$100000,32,0)+VLOOKUP(C1131*100+10*(G1131-1),[1]导表_副本怪物!$B$4:$AK$100000,33,0)+VLOOKUP(C1131*100+10*(G1131-1),[1]导表_副本怪物!$B$4:$AK$100000,34,0)+VLOOKUP(C1131*100+10*(G1131-1),[1]导表_副本怪物!$B$4:$AK$100000,35,0))*20)*1000)/1000)</f>
        <v>5194280</v>
      </c>
      <c r="K1131" s="12" t="s">
        <v>2109</v>
      </c>
      <c r="L1131" s="12" t="s">
        <v>63</v>
      </c>
      <c r="M1131" s="6">
        <v>1</v>
      </c>
      <c r="N1131" s="6">
        <v>1</v>
      </c>
      <c r="O1131" s="6"/>
      <c r="P1131" s="6">
        <v>0</v>
      </c>
      <c r="Q1131" s="6">
        <f t="shared" si="1281"/>
        <v>42620</v>
      </c>
      <c r="R1131" s="41">
        <f t="shared" si="1282"/>
        <v>42601</v>
      </c>
      <c r="S1131" s="41">
        <v>500</v>
      </c>
      <c r="T1131" s="41">
        <f t="shared" si="1271"/>
        <v>42602</v>
      </c>
      <c r="U1131" s="41">
        <v>500</v>
      </c>
      <c r="V1131" s="41">
        <f t="shared" si="1272"/>
        <v>42603</v>
      </c>
      <c r="W1131" s="41">
        <v>500</v>
      </c>
      <c r="X1131" s="41">
        <f t="shared" si="1286"/>
        <v>42604</v>
      </c>
      <c r="Y1131" s="41">
        <v>500</v>
      </c>
      <c r="Z1131" s="41">
        <f t="shared" si="1287"/>
        <v>42605</v>
      </c>
      <c r="AA1131" s="41">
        <v>500</v>
      </c>
      <c r="AB1131" s="41">
        <f t="shared" si="1288"/>
        <v>42606</v>
      </c>
      <c r="AC1131" s="41">
        <v>500</v>
      </c>
      <c r="AD1131" s="41">
        <f t="shared" si="1293"/>
        <v>42607</v>
      </c>
      <c r="AE1131" s="41">
        <v>1</v>
      </c>
      <c r="AF1131" s="6"/>
      <c r="AG1131" s="6"/>
      <c r="AH1131" s="6">
        <f t="shared" ref="AH1131" si="1324">AH831</f>
        <v>7</v>
      </c>
      <c r="AI1131" s="6" t="str">
        <f t="shared" si="1319"/>
        <v>fightbg7</v>
      </c>
      <c r="AJ1131" s="6" t="str">
        <f t="shared" si="1319"/>
        <v>smallback_7</v>
      </c>
      <c r="AK1131" s="18">
        <f>[1]导表_副本怪物!G4590</f>
        <v>42620</v>
      </c>
      <c r="AL1131" s="5" t="str">
        <f t="shared" si="1284"/>
        <v>map7_1</v>
      </c>
    </row>
    <row r="1132" spans="1:38" s="2" customFormat="1" x14ac:dyDescent="0.3">
      <c r="A1132" s="6">
        <v>2</v>
      </c>
      <c r="B1132" s="6" t="str">
        <f t="shared" si="1270"/>
        <v>3-427</v>
      </c>
      <c r="C1132" s="29" t="s">
        <v>501</v>
      </c>
      <c r="D1132" s="6" t="s">
        <v>1704</v>
      </c>
      <c r="E1132" s="6"/>
      <c r="F1132" s="6"/>
      <c r="G1132" s="6">
        <v>3</v>
      </c>
      <c r="H1132" s="6">
        <v>426</v>
      </c>
      <c r="I1132" s="6">
        <f t="shared" ca="1" si="1300"/>
        <v>4514673</v>
      </c>
      <c r="J1132" s="6">
        <f ca="1">(INT((VLOOKUP(C1132*100+10*(G1132-1),[1]导表_副本怪物!$B$4:$AK$100000,23,0)*20+(VLOOKUP(C1132*100+10*(G1132-1),[1]导表_副本怪物!$B$4:$AK$100000,31,0)+VLOOKUP(C1132*100+10*(G1132-1),[1]导表_副本怪物!$B$4:$AK$100000,32,0)+VLOOKUP(C1132*100+10*(G1132-1),[1]导表_副本怪物!$B$4:$AK$100000,33,0)+VLOOKUP(C1132*100+10*(G1132-1),[1]导表_副本怪物!$B$4:$AK$100000,34,0)+VLOOKUP(C1132*100+10*(G1132-1),[1]导表_副本怪物!$B$4:$AK$100000,35,0))*20)*1000)/1000)</f>
        <v>5311380</v>
      </c>
      <c r="K1132" s="6"/>
      <c r="L1132" s="6"/>
      <c r="M1132" s="6">
        <v>1</v>
      </c>
      <c r="N1132" s="12">
        <v>1</v>
      </c>
      <c r="O1132" s="12"/>
      <c r="P1132" s="6">
        <v>0</v>
      </c>
      <c r="Q1132" s="6">
        <f t="shared" si="1281"/>
        <v>42720</v>
      </c>
      <c r="R1132" s="41">
        <f t="shared" si="1282"/>
        <v>42701</v>
      </c>
      <c r="S1132" s="41">
        <v>500</v>
      </c>
      <c r="T1132" s="41">
        <f t="shared" si="1271"/>
        <v>42702</v>
      </c>
      <c r="U1132" s="41">
        <v>500</v>
      </c>
      <c r="V1132" s="41">
        <f t="shared" si="1272"/>
        <v>42703</v>
      </c>
      <c r="W1132" s="41">
        <v>500</v>
      </c>
      <c r="X1132" s="41">
        <f t="shared" si="1286"/>
        <v>42704</v>
      </c>
      <c r="Y1132" s="41">
        <v>500</v>
      </c>
      <c r="Z1132" s="41">
        <f t="shared" si="1287"/>
        <v>42705</v>
      </c>
      <c r="AA1132" s="41">
        <v>500</v>
      </c>
      <c r="AB1132" s="41">
        <f t="shared" si="1288"/>
        <v>42706</v>
      </c>
      <c r="AC1132" s="41">
        <v>500</v>
      </c>
      <c r="AD1132" s="41">
        <f t="shared" si="1293"/>
        <v>42707</v>
      </c>
      <c r="AE1132" s="41">
        <v>1</v>
      </c>
      <c r="AF1132" s="6"/>
      <c r="AG1132" s="6"/>
      <c r="AH1132" s="6">
        <f t="shared" ref="AH1132" si="1325">AH832</f>
        <v>7</v>
      </c>
      <c r="AI1132" s="6" t="str">
        <f t="shared" si="1319"/>
        <v>fightbg7</v>
      </c>
      <c r="AJ1132" s="6" t="str">
        <f t="shared" si="1319"/>
        <v>smallback_7</v>
      </c>
      <c r="AK1132" s="18">
        <f>[1]导表_副本怪物!G4591</f>
        <v>42720</v>
      </c>
      <c r="AL1132" s="5" t="str">
        <f t="shared" si="1284"/>
        <v>map7_2</v>
      </c>
    </row>
    <row r="1133" spans="1:38" s="2" customFormat="1" x14ac:dyDescent="0.3">
      <c r="A1133" s="6">
        <v>2</v>
      </c>
      <c r="B1133" s="6" t="str">
        <f t="shared" si="1270"/>
        <v>3-428</v>
      </c>
      <c r="C1133" s="29" t="s">
        <v>502</v>
      </c>
      <c r="D1133" s="6" t="s">
        <v>1705</v>
      </c>
      <c r="E1133" s="6"/>
      <c r="F1133" s="6"/>
      <c r="G1133" s="6">
        <v>3</v>
      </c>
      <c r="H1133" s="6">
        <v>427</v>
      </c>
      <c r="I1133" s="6">
        <f t="shared" ca="1" si="1300"/>
        <v>4614174</v>
      </c>
      <c r="J1133" s="6">
        <f ca="1">(INT((VLOOKUP(C1133*100+10*(G1133-1),[1]导表_副本怪物!$B$4:$AK$100000,23,0)*20+(VLOOKUP(C1133*100+10*(G1133-1),[1]导表_副本怪物!$B$4:$AK$100000,31,0)+VLOOKUP(C1133*100+10*(G1133-1),[1]导表_副本怪物!$B$4:$AK$100000,32,0)+VLOOKUP(C1133*100+10*(G1133-1),[1]导表_副本怪物!$B$4:$AK$100000,33,0)+VLOOKUP(C1133*100+10*(G1133-1),[1]导表_副本怪物!$B$4:$AK$100000,34,0)+VLOOKUP(C1133*100+10*(G1133-1),[1]导表_副本怪物!$B$4:$AK$100000,35,0))*20)*1000)/1000)</f>
        <v>5428440</v>
      </c>
      <c r="K1133" s="6"/>
      <c r="L1133" s="6"/>
      <c r="M1133" s="6">
        <v>1</v>
      </c>
      <c r="N1133" s="6">
        <v>1</v>
      </c>
      <c r="O1133" s="6"/>
      <c r="P1133" s="6">
        <v>0</v>
      </c>
      <c r="Q1133" s="6">
        <f t="shared" si="1281"/>
        <v>42820</v>
      </c>
      <c r="R1133" s="41">
        <f t="shared" si="1282"/>
        <v>42801</v>
      </c>
      <c r="S1133" s="41">
        <v>500</v>
      </c>
      <c r="T1133" s="41">
        <f t="shared" si="1271"/>
        <v>42802</v>
      </c>
      <c r="U1133" s="41">
        <v>500</v>
      </c>
      <c r="V1133" s="41">
        <f t="shared" si="1272"/>
        <v>42803</v>
      </c>
      <c r="W1133" s="41">
        <v>500</v>
      </c>
      <c r="X1133" s="41">
        <f t="shared" si="1286"/>
        <v>42804</v>
      </c>
      <c r="Y1133" s="41">
        <v>500</v>
      </c>
      <c r="Z1133" s="41">
        <f t="shared" si="1287"/>
        <v>42805</v>
      </c>
      <c r="AA1133" s="41">
        <v>500</v>
      </c>
      <c r="AB1133" s="41">
        <f t="shared" si="1288"/>
        <v>42806</v>
      </c>
      <c r="AC1133" s="41">
        <v>500</v>
      </c>
      <c r="AD1133" s="41">
        <f t="shared" si="1293"/>
        <v>42807</v>
      </c>
      <c r="AE1133" s="41">
        <v>1</v>
      </c>
      <c r="AF1133" s="6"/>
      <c r="AG1133" s="6"/>
      <c r="AH1133" s="6">
        <f t="shared" ref="AH1133" si="1326">AH833</f>
        <v>7</v>
      </c>
      <c r="AI1133" s="6" t="str">
        <f t="shared" si="1319"/>
        <v>fightbg7</v>
      </c>
      <c r="AJ1133" s="6" t="str">
        <f t="shared" si="1319"/>
        <v>smallback_7</v>
      </c>
      <c r="AK1133" s="18">
        <f>[1]导表_副本怪物!G4592</f>
        <v>42820</v>
      </c>
      <c r="AL1133" s="5" t="str">
        <f t="shared" si="1284"/>
        <v>map7_3</v>
      </c>
    </row>
    <row r="1134" spans="1:38" s="2" customFormat="1" x14ac:dyDescent="0.3">
      <c r="A1134" s="6">
        <v>2</v>
      </c>
      <c r="B1134" s="6" t="str">
        <f t="shared" si="1270"/>
        <v>3-429</v>
      </c>
      <c r="C1134" s="29" t="s">
        <v>503</v>
      </c>
      <c r="D1134" s="6" t="s">
        <v>1706</v>
      </c>
      <c r="E1134" s="6"/>
      <c r="F1134" s="6"/>
      <c r="G1134" s="6">
        <v>3</v>
      </c>
      <c r="H1134" s="6">
        <v>428</v>
      </c>
      <c r="I1134" s="6">
        <f t="shared" ca="1" si="1300"/>
        <v>4713692</v>
      </c>
      <c r="J1134" s="6">
        <f ca="1">(INT((VLOOKUP(C1134*100+10*(G1134-1),[1]导表_副本怪物!$B$4:$AK$100000,23,0)*20+(VLOOKUP(C1134*100+10*(G1134-1),[1]导表_副本怪物!$B$4:$AK$100000,31,0)+VLOOKUP(C1134*100+10*(G1134-1),[1]导表_副本怪物!$B$4:$AK$100000,32,0)+VLOOKUP(C1134*100+10*(G1134-1),[1]导表_副本怪物!$B$4:$AK$100000,33,0)+VLOOKUP(C1134*100+10*(G1134-1),[1]导表_副本怪物!$B$4:$AK$100000,34,0)+VLOOKUP(C1134*100+10*(G1134-1),[1]导表_副本怪物!$B$4:$AK$100000,35,0))*20)*1000)/1000)</f>
        <v>5545520</v>
      </c>
      <c r="K1134" s="6"/>
      <c r="L1134" s="6"/>
      <c r="M1134" s="6">
        <v>1</v>
      </c>
      <c r="N1134" s="6">
        <v>1</v>
      </c>
      <c r="O1134" s="6"/>
      <c r="P1134" s="6">
        <v>0</v>
      </c>
      <c r="Q1134" s="6">
        <f t="shared" si="1281"/>
        <v>42920</v>
      </c>
      <c r="R1134" s="41">
        <f t="shared" si="1282"/>
        <v>42901</v>
      </c>
      <c r="S1134" s="41">
        <v>500</v>
      </c>
      <c r="T1134" s="41">
        <f t="shared" si="1271"/>
        <v>42902</v>
      </c>
      <c r="U1134" s="41">
        <v>500</v>
      </c>
      <c r="V1134" s="41">
        <f t="shared" si="1272"/>
        <v>42903</v>
      </c>
      <c r="W1134" s="41">
        <v>500</v>
      </c>
      <c r="X1134" s="41">
        <f t="shared" si="1286"/>
        <v>42904</v>
      </c>
      <c r="Y1134" s="41">
        <v>500</v>
      </c>
      <c r="Z1134" s="41">
        <f t="shared" si="1287"/>
        <v>42905</v>
      </c>
      <c r="AA1134" s="41">
        <v>500</v>
      </c>
      <c r="AB1134" s="41">
        <f t="shared" si="1288"/>
        <v>42906</v>
      </c>
      <c r="AC1134" s="41">
        <v>500</v>
      </c>
      <c r="AD1134" s="41">
        <f t="shared" si="1293"/>
        <v>42907</v>
      </c>
      <c r="AE1134" s="41">
        <v>1</v>
      </c>
      <c r="AF1134" s="6"/>
      <c r="AG1134" s="6"/>
      <c r="AH1134" s="6">
        <f t="shared" ref="AH1134" si="1327">AH834</f>
        <v>7</v>
      </c>
      <c r="AI1134" s="6" t="str">
        <f t="shared" si="1319"/>
        <v>fightbg7</v>
      </c>
      <c r="AJ1134" s="6" t="str">
        <f t="shared" si="1319"/>
        <v>smallback_7</v>
      </c>
      <c r="AK1134" s="18">
        <f>[1]导表_副本怪物!G4593</f>
        <v>42920</v>
      </c>
      <c r="AL1134" s="5" t="str">
        <f t="shared" si="1284"/>
        <v>map7_4</v>
      </c>
    </row>
    <row r="1135" spans="1:38" s="2" customFormat="1" x14ac:dyDescent="0.3">
      <c r="A1135" s="6">
        <v>2</v>
      </c>
      <c r="B1135" s="11" t="str">
        <f t="shared" si="1270"/>
        <v>3-430</v>
      </c>
      <c r="C1135" s="29" t="s">
        <v>504</v>
      </c>
      <c r="D1135" s="6" t="s">
        <v>1707</v>
      </c>
      <c r="E1135" s="6"/>
      <c r="F1135" s="6"/>
      <c r="G1135" s="11">
        <v>3</v>
      </c>
      <c r="H1135" s="6">
        <v>429</v>
      </c>
      <c r="I1135" s="6">
        <f t="shared" ca="1" si="1300"/>
        <v>5211656</v>
      </c>
      <c r="J1135" s="6">
        <f ca="1">(INT((VLOOKUP(C1135*100+10*(G1135-1),[1]导表_副本怪物!$B$4:$AK$100000,23,0)*20+(VLOOKUP(C1135*100+10*(G1135-1),[1]导表_副本怪物!$B$4:$AK$100000,31,0)+VLOOKUP(C1135*100+10*(G1135-1),[1]导表_副本怪物!$B$4:$AK$100000,32,0)+VLOOKUP(C1135*100+10*(G1135-1),[1]导表_副本怪物!$B$4:$AK$100000,33,0)+VLOOKUP(C1135*100+10*(G1135-1),[1]导表_副本怪物!$B$4:$AK$100000,34,0)+VLOOKUP(C1135*100+10*(G1135-1),[1]导表_副本怪物!$B$4:$AK$100000,35,0))*20)*1000)/1000)</f>
        <v>6131360</v>
      </c>
      <c r="K1135" s="6"/>
      <c r="L1135" s="6"/>
      <c r="M1135" s="6">
        <v>1</v>
      </c>
      <c r="N1135" s="12">
        <v>1</v>
      </c>
      <c r="O1135" s="12"/>
      <c r="P1135" s="6">
        <v>0</v>
      </c>
      <c r="Q1135" s="6">
        <f t="shared" si="1281"/>
        <v>43020</v>
      </c>
      <c r="R1135" s="41">
        <f t="shared" si="1282"/>
        <v>43001</v>
      </c>
      <c r="S1135" s="41">
        <v>500</v>
      </c>
      <c r="T1135" s="41">
        <f t="shared" si="1271"/>
        <v>43002</v>
      </c>
      <c r="U1135" s="41">
        <v>500</v>
      </c>
      <c r="V1135" s="41">
        <f t="shared" si="1272"/>
        <v>43003</v>
      </c>
      <c r="W1135" s="41">
        <v>500</v>
      </c>
      <c r="X1135" s="41">
        <f t="shared" si="1286"/>
        <v>43004</v>
      </c>
      <c r="Y1135" s="41">
        <v>500</v>
      </c>
      <c r="Z1135" s="41">
        <f t="shared" si="1287"/>
        <v>43005</v>
      </c>
      <c r="AA1135" s="41">
        <v>500</v>
      </c>
      <c r="AB1135" s="41">
        <f t="shared" si="1288"/>
        <v>43006</v>
      </c>
      <c r="AC1135" s="41">
        <v>500</v>
      </c>
      <c r="AD1135" s="41">
        <f t="shared" si="1293"/>
        <v>43007</v>
      </c>
      <c r="AE1135" s="41">
        <v>1</v>
      </c>
      <c r="AF1135" s="6"/>
      <c r="AG1135" s="6"/>
      <c r="AH1135" s="6">
        <f t="shared" ref="AH1135" si="1328">AH835</f>
        <v>7</v>
      </c>
      <c r="AI1135" s="6" t="str">
        <f t="shared" si="1319"/>
        <v>fightbg7</v>
      </c>
      <c r="AJ1135" s="6" t="str">
        <f t="shared" si="1319"/>
        <v>smallback_7</v>
      </c>
      <c r="AK1135" s="18">
        <f>[1]导表_副本怪物!G4594</f>
        <v>43020</v>
      </c>
      <c r="AL1135" s="5" t="str">
        <f t="shared" si="1284"/>
        <v>map7_5</v>
      </c>
    </row>
    <row r="1136" spans="1:38" s="2" customFormat="1" x14ac:dyDescent="0.3">
      <c r="A1136" s="6">
        <v>2</v>
      </c>
      <c r="B1136" s="6" t="str">
        <f t="shared" si="1270"/>
        <v>3-431</v>
      </c>
      <c r="C1136" s="29" t="s">
        <v>505</v>
      </c>
      <c r="D1136" s="6" t="s">
        <v>1708</v>
      </c>
      <c r="E1136" s="6"/>
      <c r="F1136" s="6"/>
      <c r="G1136" s="6">
        <v>3</v>
      </c>
      <c r="H1136" s="6">
        <v>430</v>
      </c>
      <c r="I1136" s="6">
        <f t="shared" ca="1" si="1300"/>
        <v>4779142</v>
      </c>
      <c r="J1136" s="6">
        <f ca="1">(INT((VLOOKUP(C1136*100+10*(G1136-1),[1]导表_副本怪物!$B$4:$AK$100000,23,0)*20+(VLOOKUP(C1136*100+10*(G1136-1),[1]导表_副本怪物!$B$4:$AK$100000,31,0)+VLOOKUP(C1136*100+10*(G1136-1),[1]导表_副本怪物!$B$4:$AK$100000,32,0)+VLOOKUP(C1136*100+10*(G1136-1),[1]导表_副本怪物!$B$4:$AK$100000,33,0)+VLOOKUP(C1136*100+10*(G1136-1),[1]导表_副本怪物!$B$4:$AK$100000,34,0)+VLOOKUP(C1136*100+10*(G1136-1),[1]导表_副本怪物!$B$4:$AK$100000,35,0))*20)*1000)/1000)</f>
        <v>5622520</v>
      </c>
      <c r="K1136" s="12" t="s">
        <v>2110</v>
      </c>
      <c r="L1136" s="12" t="s">
        <v>63</v>
      </c>
      <c r="M1136" s="6">
        <v>1</v>
      </c>
      <c r="N1136" s="6">
        <v>1</v>
      </c>
      <c r="O1136" s="6"/>
      <c r="P1136" s="6">
        <v>0</v>
      </c>
      <c r="Q1136" s="6">
        <f t="shared" si="1281"/>
        <v>43120</v>
      </c>
      <c r="R1136" s="41">
        <f t="shared" si="1282"/>
        <v>43101</v>
      </c>
      <c r="S1136" s="41">
        <v>500</v>
      </c>
      <c r="T1136" s="41">
        <f t="shared" si="1271"/>
        <v>43102</v>
      </c>
      <c r="U1136" s="41">
        <v>500</v>
      </c>
      <c r="V1136" s="41">
        <f t="shared" si="1272"/>
        <v>43103</v>
      </c>
      <c r="W1136" s="41">
        <v>500</v>
      </c>
      <c r="X1136" s="41">
        <f t="shared" si="1286"/>
        <v>43104</v>
      </c>
      <c r="Y1136" s="41">
        <v>500</v>
      </c>
      <c r="Z1136" s="41">
        <f t="shared" si="1287"/>
        <v>43105</v>
      </c>
      <c r="AA1136" s="41">
        <v>500</v>
      </c>
      <c r="AB1136" s="41">
        <f t="shared" si="1288"/>
        <v>43106</v>
      </c>
      <c r="AC1136" s="41">
        <v>500</v>
      </c>
      <c r="AD1136" s="41">
        <f t="shared" si="1293"/>
        <v>43107</v>
      </c>
      <c r="AE1136" s="41">
        <v>1</v>
      </c>
      <c r="AF1136" s="6"/>
      <c r="AG1136" s="6"/>
      <c r="AH1136" s="6">
        <f t="shared" ref="AH1136" si="1329">AH836</f>
        <v>7</v>
      </c>
      <c r="AI1136" s="6" t="str">
        <f t="shared" si="1319"/>
        <v>fightbg7</v>
      </c>
      <c r="AJ1136" s="6" t="str">
        <f t="shared" si="1319"/>
        <v>smallback_7</v>
      </c>
      <c r="AK1136" s="18">
        <f>[1]导表_副本怪物!G4595</f>
        <v>43120</v>
      </c>
      <c r="AL1136" s="5" t="str">
        <f t="shared" si="1284"/>
        <v>map7_1</v>
      </c>
    </row>
    <row r="1137" spans="1:38" s="2" customFormat="1" x14ac:dyDescent="0.3">
      <c r="A1137" s="6">
        <v>2</v>
      </c>
      <c r="B1137" s="6" t="str">
        <f t="shared" si="1270"/>
        <v>3-432</v>
      </c>
      <c r="C1137" s="29" t="s">
        <v>506</v>
      </c>
      <c r="D1137" s="6" t="s">
        <v>1709</v>
      </c>
      <c r="E1137" s="6"/>
      <c r="F1137" s="6"/>
      <c r="G1137" s="6">
        <v>3</v>
      </c>
      <c r="H1137" s="6">
        <v>431</v>
      </c>
      <c r="I1137" s="6">
        <f t="shared" ca="1" si="1300"/>
        <v>4887262</v>
      </c>
      <c r="J1137" s="6">
        <f ca="1">(INT((VLOOKUP(C1137*100+10*(G1137-1),[1]导表_副本怪物!$B$4:$AK$100000,23,0)*20+(VLOOKUP(C1137*100+10*(G1137-1),[1]导表_副本怪物!$B$4:$AK$100000,31,0)+VLOOKUP(C1137*100+10*(G1137-1),[1]导表_副本怪物!$B$4:$AK$100000,32,0)+VLOOKUP(C1137*100+10*(G1137-1),[1]导表_副本怪物!$B$4:$AK$100000,33,0)+VLOOKUP(C1137*100+10*(G1137-1),[1]导表_副本怪物!$B$4:$AK$100000,34,0)+VLOOKUP(C1137*100+10*(G1137-1),[1]导表_副本怪物!$B$4:$AK$100000,35,0))*20)*1000)/1000)</f>
        <v>5749720</v>
      </c>
      <c r="K1137" s="6"/>
      <c r="L1137" s="6"/>
      <c r="M1137" s="6">
        <v>1</v>
      </c>
      <c r="N1137" s="6">
        <v>1</v>
      </c>
      <c r="O1137" s="6"/>
      <c r="P1137" s="6">
        <v>0</v>
      </c>
      <c r="Q1137" s="6">
        <f t="shared" si="1281"/>
        <v>43220</v>
      </c>
      <c r="R1137" s="41">
        <f t="shared" si="1282"/>
        <v>43201</v>
      </c>
      <c r="S1137" s="41">
        <v>500</v>
      </c>
      <c r="T1137" s="41">
        <f t="shared" si="1271"/>
        <v>43202</v>
      </c>
      <c r="U1137" s="41">
        <v>500</v>
      </c>
      <c r="V1137" s="41">
        <f t="shared" si="1272"/>
        <v>43203</v>
      </c>
      <c r="W1137" s="41">
        <v>500</v>
      </c>
      <c r="X1137" s="41">
        <f t="shared" si="1286"/>
        <v>43204</v>
      </c>
      <c r="Y1137" s="41">
        <v>500</v>
      </c>
      <c r="Z1137" s="41">
        <f t="shared" si="1287"/>
        <v>43205</v>
      </c>
      <c r="AA1137" s="41">
        <v>500</v>
      </c>
      <c r="AB1137" s="41">
        <f t="shared" si="1288"/>
        <v>43206</v>
      </c>
      <c r="AC1137" s="41">
        <v>500</v>
      </c>
      <c r="AD1137" s="41">
        <f t="shared" si="1293"/>
        <v>43207</v>
      </c>
      <c r="AE1137" s="41">
        <v>1</v>
      </c>
      <c r="AF1137" s="6"/>
      <c r="AG1137" s="6"/>
      <c r="AH1137" s="6">
        <f t="shared" ref="AH1137" si="1330">AH837</f>
        <v>7</v>
      </c>
      <c r="AI1137" s="6" t="str">
        <f t="shared" si="1319"/>
        <v>fightbg7</v>
      </c>
      <c r="AJ1137" s="6" t="str">
        <f t="shared" si="1319"/>
        <v>smallback_7</v>
      </c>
      <c r="AK1137" s="18">
        <f>[1]导表_副本怪物!G4596</f>
        <v>43220</v>
      </c>
      <c r="AL1137" s="5" t="str">
        <f t="shared" si="1284"/>
        <v>map7_2</v>
      </c>
    </row>
    <row r="1138" spans="1:38" s="2" customFormat="1" x14ac:dyDescent="0.3">
      <c r="A1138" s="6">
        <v>2</v>
      </c>
      <c r="B1138" s="6" t="str">
        <f t="shared" si="1270"/>
        <v>3-433</v>
      </c>
      <c r="C1138" s="29" t="s">
        <v>507</v>
      </c>
      <c r="D1138" s="6" t="s">
        <v>1710</v>
      </c>
      <c r="E1138" s="6"/>
      <c r="F1138" s="6"/>
      <c r="G1138" s="6">
        <v>3</v>
      </c>
      <c r="H1138" s="6">
        <v>432</v>
      </c>
      <c r="I1138" s="6">
        <f t="shared" ca="1" si="1300"/>
        <v>4995416</v>
      </c>
      <c r="J1138" s="6">
        <f ca="1">(INT((VLOOKUP(C1138*100+10*(G1138-1),[1]导表_副本怪物!$B$4:$AK$100000,23,0)*20+(VLOOKUP(C1138*100+10*(G1138-1),[1]导表_副本怪物!$B$4:$AK$100000,31,0)+VLOOKUP(C1138*100+10*(G1138-1),[1]导表_副本怪物!$B$4:$AK$100000,32,0)+VLOOKUP(C1138*100+10*(G1138-1),[1]导表_副本怪物!$B$4:$AK$100000,33,0)+VLOOKUP(C1138*100+10*(G1138-1),[1]导表_副本怪物!$B$4:$AK$100000,34,0)+VLOOKUP(C1138*100+10*(G1138-1),[1]导表_副本怪物!$B$4:$AK$100000,35,0))*20)*1000)/1000)</f>
        <v>5876960</v>
      </c>
      <c r="K1138" s="6"/>
      <c r="L1138" s="6"/>
      <c r="M1138" s="6">
        <v>1</v>
      </c>
      <c r="N1138" s="12">
        <v>1</v>
      </c>
      <c r="O1138" s="12"/>
      <c r="P1138" s="6">
        <v>0</v>
      </c>
      <c r="Q1138" s="6">
        <f t="shared" si="1281"/>
        <v>43320</v>
      </c>
      <c r="R1138" s="41">
        <f t="shared" si="1282"/>
        <v>43301</v>
      </c>
      <c r="S1138" s="41">
        <v>500</v>
      </c>
      <c r="T1138" s="41">
        <f t="shared" si="1271"/>
        <v>43302</v>
      </c>
      <c r="U1138" s="41">
        <v>500</v>
      </c>
      <c r="V1138" s="41">
        <f t="shared" si="1272"/>
        <v>43303</v>
      </c>
      <c r="W1138" s="41">
        <v>500</v>
      </c>
      <c r="X1138" s="41">
        <f t="shared" si="1286"/>
        <v>43304</v>
      </c>
      <c r="Y1138" s="41">
        <v>500</v>
      </c>
      <c r="Z1138" s="41">
        <f t="shared" si="1287"/>
        <v>43305</v>
      </c>
      <c r="AA1138" s="41">
        <v>500</v>
      </c>
      <c r="AB1138" s="41">
        <f t="shared" si="1288"/>
        <v>43306</v>
      </c>
      <c r="AC1138" s="41">
        <v>500</v>
      </c>
      <c r="AD1138" s="41">
        <f t="shared" si="1293"/>
        <v>43307</v>
      </c>
      <c r="AE1138" s="41">
        <v>1</v>
      </c>
      <c r="AF1138" s="6"/>
      <c r="AG1138" s="6"/>
      <c r="AH1138" s="6">
        <f t="shared" ref="AH1138" si="1331">AH838</f>
        <v>7</v>
      </c>
      <c r="AI1138" s="6" t="str">
        <f t="shared" si="1319"/>
        <v>fightbg7</v>
      </c>
      <c r="AJ1138" s="6" t="str">
        <f t="shared" si="1319"/>
        <v>smallback_7</v>
      </c>
      <c r="AK1138" s="18">
        <f>[1]导表_副本怪物!G4597</f>
        <v>43320</v>
      </c>
      <c r="AL1138" s="5" t="str">
        <f t="shared" si="1284"/>
        <v>map7_3</v>
      </c>
    </row>
    <row r="1139" spans="1:38" s="2" customFormat="1" x14ac:dyDescent="0.3">
      <c r="A1139" s="6">
        <v>2</v>
      </c>
      <c r="B1139" s="6" t="str">
        <f t="shared" si="1270"/>
        <v>3-434</v>
      </c>
      <c r="C1139" s="29" t="s">
        <v>508</v>
      </c>
      <c r="D1139" s="6" t="s">
        <v>1711</v>
      </c>
      <c r="E1139" s="6"/>
      <c r="F1139" s="6"/>
      <c r="G1139" s="6">
        <v>3</v>
      </c>
      <c r="H1139" s="6">
        <v>433</v>
      </c>
      <c r="I1139" s="6">
        <f t="shared" ca="1" si="1300"/>
        <v>5103570</v>
      </c>
      <c r="J1139" s="6">
        <f ca="1">(INT((VLOOKUP(C1139*100+10*(G1139-1),[1]导表_副本怪物!$B$4:$AK$100000,23,0)*20+(VLOOKUP(C1139*100+10*(G1139-1),[1]导表_副本怪物!$B$4:$AK$100000,31,0)+VLOOKUP(C1139*100+10*(G1139-1),[1]导表_副本怪物!$B$4:$AK$100000,32,0)+VLOOKUP(C1139*100+10*(G1139-1),[1]导表_副本怪物!$B$4:$AK$100000,33,0)+VLOOKUP(C1139*100+10*(G1139-1),[1]导表_副本怪物!$B$4:$AK$100000,34,0)+VLOOKUP(C1139*100+10*(G1139-1),[1]导表_副本怪物!$B$4:$AK$100000,35,0))*20)*1000)/1000)</f>
        <v>6004200</v>
      </c>
      <c r="K1139" s="6"/>
      <c r="L1139" s="6"/>
      <c r="M1139" s="6">
        <v>1</v>
      </c>
      <c r="N1139" s="6">
        <v>1</v>
      </c>
      <c r="O1139" s="6"/>
      <c r="P1139" s="6">
        <v>0</v>
      </c>
      <c r="Q1139" s="6">
        <f t="shared" si="1281"/>
        <v>43420</v>
      </c>
      <c r="R1139" s="41">
        <f t="shared" si="1282"/>
        <v>43401</v>
      </c>
      <c r="S1139" s="41">
        <v>500</v>
      </c>
      <c r="T1139" s="41">
        <f t="shared" si="1271"/>
        <v>43402</v>
      </c>
      <c r="U1139" s="41">
        <v>500</v>
      </c>
      <c r="V1139" s="41">
        <f t="shared" si="1272"/>
        <v>43403</v>
      </c>
      <c r="W1139" s="41">
        <v>500</v>
      </c>
      <c r="X1139" s="41">
        <f t="shared" si="1286"/>
        <v>43404</v>
      </c>
      <c r="Y1139" s="41">
        <v>500</v>
      </c>
      <c r="Z1139" s="41">
        <f t="shared" si="1287"/>
        <v>43405</v>
      </c>
      <c r="AA1139" s="41">
        <v>500</v>
      </c>
      <c r="AB1139" s="41">
        <f t="shared" si="1288"/>
        <v>43406</v>
      </c>
      <c r="AC1139" s="41">
        <v>500</v>
      </c>
      <c r="AD1139" s="41">
        <f t="shared" si="1293"/>
        <v>43407</v>
      </c>
      <c r="AE1139" s="41">
        <v>1</v>
      </c>
      <c r="AF1139" s="6"/>
      <c r="AG1139" s="6"/>
      <c r="AH1139" s="6">
        <f t="shared" ref="AH1139" si="1332">AH839</f>
        <v>7</v>
      </c>
      <c r="AI1139" s="6" t="str">
        <f t="shared" si="1319"/>
        <v>fightbg7</v>
      </c>
      <c r="AJ1139" s="6" t="str">
        <f t="shared" si="1319"/>
        <v>smallback_7</v>
      </c>
      <c r="AK1139" s="18">
        <f>[1]导表_副本怪物!G4598</f>
        <v>43420</v>
      </c>
      <c r="AL1139" s="5" t="str">
        <f t="shared" si="1284"/>
        <v>map7_4</v>
      </c>
    </row>
    <row r="1140" spans="1:38" s="2" customFormat="1" x14ac:dyDescent="0.3">
      <c r="A1140" s="6">
        <v>2</v>
      </c>
      <c r="B1140" s="11" t="str">
        <f t="shared" si="1270"/>
        <v>3-435</v>
      </c>
      <c r="C1140" s="29" t="s">
        <v>509</v>
      </c>
      <c r="D1140" s="6" t="s">
        <v>1712</v>
      </c>
      <c r="E1140" s="6"/>
      <c r="F1140" s="6"/>
      <c r="G1140" s="11">
        <v>3</v>
      </c>
      <c r="H1140" s="6">
        <v>434</v>
      </c>
      <c r="I1140" s="6">
        <f t="shared" ca="1" si="1300"/>
        <v>5640583</v>
      </c>
      <c r="J1140" s="6">
        <f ca="1">(INT((VLOOKUP(C1140*100+10*(G1140-1),[1]导表_副本怪物!$B$4:$AK$100000,23,0)*20+(VLOOKUP(C1140*100+10*(G1140-1),[1]导表_副本怪物!$B$4:$AK$100000,31,0)+VLOOKUP(C1140*100+10*(G1140-1),[1]导表_副本怪物!$B$4:$AK$100000,32,0)+VLOOKUP(C1140*100+10*(G1140-1),[1]导表_副本怪物!$B$4:$AK$100000,33,0)+VLOOKUP(C1140*100+10*(G1140-1),[1]导表_副本怪物!$B$4:$AK$100000,34,0)+VLOOKUP(C1140*100+10*(G1140-1),[1]导表_副本怪物!$B$4:$AK$100000,35,0))*20)*1000)/1000)</f>
        <v>6635980</v>
      </c>
      <c r="K1140" s="6"/>
      <c r="L1140" s="6"/>
      <c r="M1140" s="6">
        <v>1</v>
      </c>
      <c r="N1140" s="6">
        <v>1</v>
      </c>
      <c r="O1140" s="6"/>
      <c r="P1140" s="6">
        <v>0</v>
      </c>
      <c r="Q1140" s="6">
        <f t="shared" si="1281"/>
        <v>43520</v>
      </c>
      <c r="R1140" s="41">
        <f t="shared" si="1282"/>
        <v>43501</v>
      </c>
      <c r="S1140" s="41">
        <v>500</v>
      </c>
      <c r="T1140" s="41">
        <f t="shared" si="1271"/>
        <v>43502</v>
      </c>
      <c r="U1140" s="41">
        <v>500</v>
      </c>
      <c r="V1140" s="41">
        <f t="shared" si="1272"/>
        <v>43503</v>
      </c>
      <c r="W1140" s="41">
        <v>500</v>
      </c>
      <c r="X1140" s="41">
        <f t="shared" si="1286"/>
        <v>43504</v>
      </c>
      <c r="Y1140" s="41">
        <v>500</v>
      </c>
      <c r="Z1140" s="41">
        <f t="shared" si="1287"/>
        <v>43505</v>
      </c>
      <c r="AA1140" s="41">
        <v>500</v>
      </c>
      <c r="AB1140" s="41">
        <f t="shared" si="1288"/>
        <v>43506</v>
      </c>
      <c r="AC1140" s="41">
        <v>500</v>
      </c>
      <c r="AD1140" s="41">
        <f t="shared" si="1293"/>
        <v>43507</v>
      </c>
      <c r="AE1140" s="41">
        <v>1</v>
      </c>
      <c r="AF1140" s="6"/>
      <c r="AG1140" s="6"/>
      <c r="AH1140" s="6">
        <f t="shared" ref="AH1140" si="1333">AH840</f>
        <v>7</v>
      </c>
      <c r="AI1140" s="6" t="str">
        <f t="shared" si="1319"/>
        <v>fightbg7</v>
      </c>
      <c r="AJ1140" s="6" t="str">
        <f t="shared" si="1319"/>
        <v>smallback_7</v>
      </c>
      <c r="AK1140" s="18">
        <f>[1]导表_副本怪物!G4599</f>
        <v>43520</v>
      </c>
      <c r="AL1140" s="5" t="str">
        <f t="shared" si="1284"/>
        <v>map7_5</v>
      </c>
    </row>
    <row r="1141" spans="1:38" s="2" customFormat="1" x14ac:dyDescent="0.3">
      <c r="A1141" s="6">
        <v>2</v>
      </c>
      <c r="B1141" s="6" t="str">
        <f t="shared" si="1270"/>
        <v>3-436</v>
      </c>
      <c r="C1141" s="29" t="s">
        <v>510</v>
      </c>
      <c r="D1141" s="6" t="s">
        <v>1713</v>
      </c>
      <c r="E1141" s="6"/>
      <c r="F1141" s="6"/>
      <c r="G1141" s="6">
        <v>3</v>
      </c>
      <c r="H1141" s="6">
        <v>435</v>
      </c>
      <c r="I1141" s="6">
        <f t="shared" ca="1" si="1300"/>
        <v>5170822</v>
      </c>
      <c r="J1141" s="6">
        <f ca="1">(INT((VLOOKUP(C1141*100+10*(G1141-1),[1]导表_副本怪物!$B$4:$AK$100000,23,0)*20+(VLOOKUP(C1141*100+10*(G1141-1),[1]导表_副本怪物!$B$4:$AK$100000,31,0)+VLOOKUP(C1141*100+10*(G1141-1),[1]导表_副本怪物!$B$4:$AK$100000,32,0)+VLOOKUP(C1141*100+10*(G1141-1),[1]导表_副本怪物!$B$4:$AK$100000,33,0)+VLOOKUP(C1141*100+10*(G1141-1),[1]导表_副本怪物!$B$4:$AK$100000,34,0)+VLOOKUP(C1141*100+10*(G1141-1),[1]导表_副本怪物!$B$4:$AK$100000,35,0))*20)*1000)/1000)</f>
        <v>6083320</v>
      </c>
      <c r="K1141" s="12" t="s">
        <v>2111</v>
      </c>
      <c r="L1141" s="12" t="s">
        <v>63</v>
      </c>
      <c r="M1141" s="6">
        <v>1</v>
      </c>
      <c r="N1141" s="12">
        <v>1</v>
      </c>
      <c r="O1141" s="12"/>
      <c r="P1141" s="6">
        <v>0</v>
      </c>
      <c r="Q1141" s="6">
        <f t="shared" si="1281"/>
        <v>43620</v>
      </c>
      <c r="R1141" s="41">
        <f t="shared" si="1282"/>
        <v>43601</v>
      </c>
      <c r="S1141" s="41">
        <v>500</v>
      </c>
      <c r="T1141" s="41">
        <f t="shared" si="1271"/>
        <v>43602</v>
      </c>
      <c r="U1141" s="41">
        <v>500</v>
      </c>
      <c r="V1141" s="41">
        <f t="shared" si="1272"/>
        <v>43603</v>
      </c>
      <c r="W1141" s="41">
        <v>500</v>
      </c>
      <c r="X1141" s="41">
        <f t="shared" si="1286"/>
        <v>43604</v>
      </c>
      <c r="Y1141" s="41">
        <v>500</v>
      </c>
      <c r="Z1141" s="41">
        <f t="shared" si="1287"/>
        <v>43605</v>
      </c>
      <c r="AA1141" s="41">
        <v>500</v>
      </c>
      <c r="AB1141" s="41">
        <f t="shared" si="1288"/>
        <v>43606</v>
      </c>
      <c r="AC1141" s="41">
        <v>500</v>
      </c>
      <c r="AD1141" s="41">
        <f t="shared" si="1293"/>
        <v>43607</v>
      </c>
      <c r="AE1141" s="41">
        <v>1</v>
      </c>
      <c r="AF1141" s="6"/>
      <c r="AG1141" s="6"/>
      <c r="AH1141" s="6">
        <f t="shared" ref="AH1141" si="1334">AH841</f>
        <v>7</v>
      </c>
      <c r="AI1141" s="6" t="str">
        <f t="shared" si="1319"/>
        <v>fightbg7</v>
      </c>
      <c r="AJ1141" s="6" t="str">
        <f t="shared" si="1319"/>
        <v>smallback_7</v>
      </c>
      <c r="AK1141" s="18">
        <f>[1]导表_副本怪物!G4600</f>
        <v>43620</v>
      </c>
      <c r="AL1141" s="5" t="str">
        <f t="shared" si="1284"/>
        <v>map7_1</v>
      </c>
    </row>
    <row r="1142" spans="1:38" s="2" customFormat="1" x14ac:dyDescent="0.3">
      <c r="A1142" s="6">
        <v>2</v>
      </c>
      <c r="B1142" s="6" t="str">
        <f t="shared" si="1270"/>
        <v>3-437</v>
      </c>
      <c r="C1142" s="29" t="s">
        <v>511</v>
      </c>
      <c r="D1142" s="6" t="s">
        <v>1714</v>
      </c>
      <c r="E1142" s="6"/>
      <c r="F1142" s="6"/>
      <c r="G1142" s="6">
        <v>3</v>
      </c>
      <c r="H1142" s="6">
        <v>436</v>
      </c>
      <c r="I1142" s="6">
        <f t="shared" ca="1" si="1300"/>
        <v>5288241</v>
      </c>
      <c r="J1142" s="6">
        <f ca="1">(INT((VLOOKUP(C1142*100+10*(G1142-1),[1]导表_副本怪物!$B$4:$AK$100000,23,0)*20+(VLOOKUP(C1142*100+10*(G1142-1),[1]导表_副本怪物!$B$4:$AK$100000,31,0)+VLOOKUP(C1142*100+10*(G1142-1),[1]导表_副本怪物!$B$4:$AK$100000,32,0)+VLOOKUP(C1142*100+10*(G1142-1),[1]导表_副本怪物!$B$4:$AK$100000,33,0)+VLOOKUP(C1142*100+10*(G1142-1),[1]导表_副本怪物!$B$4:$AK$100000,34,0)+VLOOKUP(C1142*100+10*(G1142-1),[1]导表_副本怪物!$B$4:$AK$100000,35,0))*20)*1000)/1000)</f>
        <v>6221460</v>
      </c>
      <c r="K1142" s="6"/>
      <c r="L1142" s="6"/>
      <c r="M1142" s="6">
        <v>1</v>
      </c>
      <c r="N1142" s="6">
        <v>1</v>
      </c>
      <c r="O1142" s="6"/>
      <c r="P1142" s="6">
        <v>0</v>
      </c>
      <c r="Q1142" s="6">
        <f t="shared" si="1281"/>
        <v>43720</v>
      </c>
      <c r="R1142" s="41">
        <f t="shared" si="1282"/>
        <v>43701</v>
      </c>
      <c r="S1142" s="41">
        <v>500</v>
      </c>
      <c r="T1142" s="41">
        <f t="shared" si="1271"/>
        <v>43702</v>
      </c>
      <c r="U1142" s="41">
        <v>500</v>
      </c>
      <c r="V1142" s="41">
        <f t="shared" si="1272"/>
        <v>43703</v>
      </c>
      <c r="W1142" s="41">
        <v>500</v>
      </c>
      <c r="X1142" s="41">
        <f t="shared" si="1286"/>
        <v>43704</v>
      </c>
      <c r="Y1142" s="41">
        <v>500</v>
      </c>
      <c r="Z1142" s="41">
        <f t="shared" si="1287"/>
        <v>43705</v>
      </c>
      <c r="AA1142" s="41">
        <v>500</v>
      </c>
      <c r="AB1142" s="41">
        <f t="shared" si="1288"/>
        <v>43706</v>
      </c>
      <c r="AC1142" s="41">
        <v>500</v>
      </c>
      <c r="AD1142" s="41">
        <f t="shared" si="1293"/>
        <v>43707</v>
      </c>
      <c r="AE1142" s="41">
        <v>1</v>
      </c>
      <c r="AF1142" s="6"/>
      <c r="AG1142" s="6"/>
      <c r="AH1142" s="6">
        <f t="shared" ref="AH1142" si="1335">AH842</f>
        <v>7</v>
      </c>
      <c r="AI1142" s="6" t="str">
        <f t="shared" si="1319"/>
        <v>fightbg7</v>
      </c>
      <c r="AJ1142" s="6" t="str">
        <f t="shared" si="1319"/>
        <v>smallback_7</v>
      </c>
      <c r="AK1142" s="18">
        <f>[1]导表_副本怪物!G4601</f>
        <v>43720</v>
      </c>
      <c r="AL1142" s="5" t="str">
        <f t="shared" si="1284"/>
        <v>map7_2</v>
      </c>
    </row>
    <row r="1143" spans="1:38" s="2" customFormat="1" x14ac:dyDescent="0.3">
      <c r="A1143" s="6">
        <v>2</v>
      </c>
      <c r="B1143" s="6" t="str">
        <f t="shared" si="1270"/>
        <v>3-438</v>
      </c>
      <c r="C1143" s="29" t="s">
        <v>512</v>
      </c>
      <c r="D1143" s="6" t="s">
        <v>1715</v>
      </c>
      <c r="E1143" s="6"/>
      <c r="F1143" s="6"/>
      <c r="G1143" s="6">
        <v>3</v>
      </c>
      <c r="H1143" s="6">
        <v>437</v>
      </c>
      <c r="I1143" s="6">
        <f t="shared" ca="1" si="1300"/>
        <v>5405694</v>
      </c>
      <c r="J1143" s="6">
        <f ca="1">(INT((VLOOKUP(C1143*100+10*(G1143-1),[1]导表_副本怪物!$B$4:$AK$100000,23,0)*20+(VLOOKUP(C1143*100+10*(G1143-1),[1]导表_副本怪物!$B$4:$AK$100000,31,0)+VLOOKUP(C1143*100+10*(G1143-1),[1]导表_副本怪物!$B$4:$AK$100000,32,0)+VLOOKUP(C1143*100+10*(G1143-1),[1]导表_副本怪物!$B$4:$AK$100000,33,0)+VLOOKUP(C1143*100+10*(G1143-1),[1]导表_副本怪物!$B$4:$AK$100000,34,0)+VLOOKUP(C1143*100+10*(G1143-1),[1]导表_副本怪物!$B$4:$AK$100000,35,0))*20)*1000)/1000)</f>
        <v>6359640</v>
      </c>
      <c r="K1143" s="6"/>
      <c r="L1143" s="6"/>
      <c r="M1143" s="6">
        <v>1</v>
      </c>
      <c r="N1143" s="6">
        <v>1</v>
      </c>
      <c r="O1143" s="6"/>
      <c r="P1143" s="6">
        <v>0</v>
      </c>
      <c r="Q1143" s="6">
        <f t="shared" si="1281"/>
        <v>43820</v>
      </c>
      <c r="R1143" s="41">
        <f t="shared" si="1282"/>
        <v>43801</v>
      </c>
      <c r="S1143" s="41">
        <v>500</v>
      </c>
      <c r="T1143" s="41">
        <f t="shared" si="1271"/>
        <v>43802</v>
      </c>
      <c r="U1143" s="41">
        <v>500</v>
      </c>
      <c r="V1143" s="41">
        <f t="shared" si="1272"/>
        <v>43803</v>
      </c>
      <c r="W1143" s="41">
        <v>500</v>
      </c>
      <c r="X1143" s="41">
        <f t="shared" si="1286"/>
        <v>43804</v>
      </c>
      <c r="Y1143" s="41">
        <v>500</v>
      </c>
      <c r="Z1143" s="41">
        <f t="shared" si="1287"/>
        <v>43805</v>
      </c>
      <c r="AA1143" s="41">
        <v>500</v>
      </c>
      <c r="AB1143" s="41">
        <f t="shared" si="1288"/>
        <v>43806</v>
      </c>
      <c r="AC1143" s="41">
        <v>500</v>
      </c>
      <c r="AD1143" s="41">
        <f t="shared" si="1293"/>
        <v>43807</v>
      </c>
      <c r="AE1143" s="41">
        <v>1</v>
      </c>
      <c r="AF1143" s="6"/>
      <c r="AG1143" s="6"/>
      <c r="AH1143" s="6">
        <f t="shared" ref="AH1143" si="1336">AH843</f>
        <v>7</v>
      </c>
      <c r="AI1143" s="6" t="str">
        <f t="shared" si="1319"/>
        <v>fightbg7</v>
      </c>
      <c r="AJ1143" s="6" t="str">
        <f t="shared" si="1319"/>
        <v>smallback_7</v>
      </c>
      <c r="AK1143" s="18">
        <f>[1]导表_副本怪物!G4602</f>
        <v>43820</v>
      </c>
      <c r="AL1143" s="5" t="str">
        <f t="shared" si="1284"/>
        <v>map7_3</v>
      </c>
    </row>
    <row r="1144" spans="1:38" s="2" customFormat="1" x14ac:dyDescent="0.3">
      <c r="A1144" s="6">
        <v>2</v>
      </c>
      <c r="B1144" s="6" t="str">
        <f t="shared" si="1270"/>
        <v>3-439</v>
      </c>
      <c r="C1144" s="29" t="s">
        <v>513</v>
      </c>
      <c r="D1144" s="6" t="s">
        <v>1716</v>
      </c>
      <c r="E1144" s="6"/>
      <c r="F1144" s="6"/>
      <c r="G1144" s="6">
        <v>3</v>
      </c>
      <c r="H1144" s="6">
        <v>438</v>
      </c>
      <c r="I1144" s="6">
        <f t="shared" ca="1" si="1300"/>
        <v>5523147</v>
      </c>
      <c r="J1144" s="6">
        <f ca="1">(INT((VLOOKUP(C1144*100+10*(G1144-1),[1]导表_副本怪物!$B$4:$AK$100000,23,0)*20+(VLOOKUP(C1144*100+10*(G1144-1),[1]导表_副本怪物!$B$4:$AK$100000,31,0)+VLOOKUP(C1144*100+10*(G1144-1),[1]导表_副本怪物!$B$4:$AK$100000,32,0)+VLOOKUP(C1144*100+10*(G1144-1),[1]导表_副本怪物!$B$4:$AK$100000,33,0)+VLOOKUP(C1144*100+10*(G1144-1),[1]导表_副本怪物!$B$4:$AK$100000,34,0)+VLOOKUP(C1144*100+10*(G1144-1),[1]导表_副本怪物!$B$4:$AK$100000,35,0))*20)*1000)/1000)</f>
        <v>6497820</v>
      </c>
      <c r="K1144" s="6"/>
      <c r="L1144" s="6"/>
      <c r="M1144" s="6">
        <v>1</v>
      </c>
      <c r="N1144" s="12">
        <v>1</v>
      </c>
      <c r="O1144" s="12"/>
      <c r="P1144" s="6">
        <v>0</v>
      </c>
      <c r="Q1144" s="6">
        <f t="shared" si="1281"/>
        <v>43920</v>
      </c>
      <c r="R1144" s="41">
        <f t="shared" si="1282"/>
        <v>43901</v>
      </c>
      <c r="S1144" s="41">
        <v>500</v>
      </c>
      <c r="T1144" s="41">
        <f t="shared" si="1271"/>
        <v>43902</v>
      </c>
      <c r="U1144" s="41">
        <v>500</v>
      </c>
      <c r="V1144" s="41">
        <f t="shared" si="1272"/>
        <v>43903</v>
      </c>
      <c r="W1144" s="41">
        <v>500</v>
      </c>
      <c r="X1144" s="41">
        <f t="shared" si="1286"/>
        <v>43904</v>
      </c>
      <c r="Y1144" s="41">
        <v>500</v>
      </c>
      <c r="Z1144" s="41">
        <f t="shared" si="1287"/>
        <v>43905</v>
      </c>
      <c r="AA1144" s="41">
        <v>500</v>
      </c>
      <c r="AB1144" s="41">
        <f t="shared" si="1288"/>
        <v>43906</v>
      </c>
      <c r="AC1144" s="41">
        <v>500</v>
      </c>
      <c r="AD1144" s="41">
        <f t="shared" si="1293"/>
        <v>43907</v>
      </c>
      <c r="AE1144" s="41">
        <v>1</v>
      </c>
      <c r="AF1144" s="6"/>
      <c r="AG1144" s="6"/>
      <c r="AH1144" s="6">
        <f t="shared" ref="AH1144" si="1337">AH844</f>
        <v>7</v>
      </c>
      <c r="AI1144" s="6" t="str">
        <f t="shared" si="1319"/>
        <v>fightbg7</v>
      </c>
      <c r="AJ1144" s="6" t="str">
        <f t="shared" si="1319"/>
        <v>smallback_7</v>
      </c>
      <c r="AK1144" s="18">
        <f>[1]导表_副本怪物!G4603</f>
        <v>43920</v>
      </c>
      <c r="AL1144" s="5" t="str">
        <f t="shared" si="1284"/>
        <v>map7_4</v>
      </c>
    </row>
    <row r="1145" spans="1:38" s="2" customFormat="1" x14ac:dyDescent="0.3">
      <c r="A1145" s="6">
        <v>2</v>
      </c>
      <c r="B1145" s="11" t="str">
        <f t="shared" si="1270"/>
        <v>3-440</v>
      </c>
      <c r="C1145" s="29" t="s">
        <v>514</v>
      </c>
      <c r="D1145" s="6" t="s">
        <v>1717</v>
      </c>
      <c r="E1145" s="6"/>
      <c r="F1145" s="6"/>
      <c r="G1145" s="11">
        <v>3</v>
      </c>
      <c r="H1145" s="6">
        <v>439</v>
      </c>
      <c r="I1145" s="6">
        <f t="shared" ca="1" si="1300"/>
        <v>6100756</v>
      </c>
      <c r="J1145" s="6">
        <f ca="1">(INT((VLOOKUP(C1145*100+10*(G1145-1),[1]导表_副本怪物!$B$4:$AK$100000,23,0)*20+(VLOOKUP(C1145*100+10*(G1145-1),[1]导表_副本怪物!$B$4:$AK$100000,31,0)+VLOOKUP(C1145*100+10*(G1145-1),[1]导表_副本怪物!$B$4:$AK$100000,32,0)+VLOOKUP(C1145*100+10*(G1145-1),[1]导表_副本怪物!$B$4:$AK$100000,33,0)+VLOOKUP(C1145*100+10*(G1145-1),[1]导表_副本怪物!$B$4:$AK$100000,34,0)+VLOOKUP(C1145*100+10*(G1145-1),[1]导表_副本怪物!$B$4:$AK$100000,35,0))*20)*1000)/1000)</f>
        <v>7177360</v>
      </c>
      <c r="K1145" s="6"/>
      <c r="L1145" s="6"/>
      <c r="M1145" s="6">
        <v>1</v>
      </c>
      <c r="N1145" s="6">
        <v>1</v>
      </c>
      <c r="O1145" s="6"/>
      <c r="P1145" s="6">
        <v>0</v>
      </c>
      <c r="Q1145" s="6">
        <f t="shared" si="1281"/>
        <v>44020</v>
      </c>
      <c r="R1145" s="41">
        <f t="shared" si="1282"/>
        <v>44001</v>
      </c>
      <c r="S1145" s="41">
        <v>500</v>
      </c>
      <c r="T1145" s="41">
        <f t="shared" si="1271"/>
        <v>44002</v>
      </c>
      <c r="U1145" s="41">
        <v>500</v>
      </c>
      <c r="V1145" s="41">
        <f t="shared" si="1272"/>
        <v>44003</v>
      </c>
      <c r="W1145" s="41">
        <v>500</v>
      </c>
      <c r="X1145" s="41">
        <f t="shared" si="1286"/>
        <v>44004</v>
      </c>
      <c r="Y1145" s="41">
        <v>500</v>
      </c>
      <c r="Z1145" s="41">
        <f t="shared" si="1287"/>
        <v>44005</v>
      </c>
      <c r="AA1145" s="41">
        <v>500</v>
      </c>
      <c r="AB1145" s="41">
        <f t="shared" si="1288"/>
        <v>44006</v>
      </c>
      <c r="AC1145" s="41">
        <v>500</v>
      </c>
      <c r="AD1145" s="41">
        <f t="shared" si="1293"/>
        <v>44007</v>
      </c>
      <c r="AE1145" s="41">
        <v>1</v>
      </c>
      <c r="AF1145" s="6"/>
      <c r="AG1145" s="6"/>
      <c r="AH1145" s="6">
        <f t="shared" ref="AH1145" si="1338">AH845</f>
        <v>7</v>
      </c>
      <c r="AI1145" s="6" t="str">
        <f t="shared" si="1319"/>
        <v>fightbg7</v>
      </c>
      <c r="AJ1145" s="6" t="str">
        <f t="shared" si="1319"/>
        <v>smallback_7</v>
      </c>
      <c r="AK1145" s="18">
        <f>[1]导表_副本怪物!G4604</f>
        <v>44020</v>
      </c>
      <c r="AL1145" s="5" t="str">
        <f t="shared" si="1284"/>
        <v>map7_5</v>
      </c>
    </row>
    <row r="1146" spans="1:38" s="2" customFormat="1" x14ac:dyDescent="0.3">
      <c r="A1146" s="6">
        <v>2</v>
      </c>
      <c r="B1146" s="6" t="str">
        <f t="shared" si="1270"/>
        <v>3-441</v>
      </c>
      <c r="C1146" s="29" t="s">
        <v>515</v>
      </c>
      <c r="D1146" s="6" t="s">
        <v>1718</v>
      </c>
      <c r="E1146" s="6"/>
      <c r="F1146" s="6"/>
      <c r="G1146" s="6">
        <v>3</v>
      </c>
      <c r="H1146" s="6">
        <v>440</v>
      </c>
      <c r="I1146" s="6">
        <f t="shared" ca="1" si="1300"/>
        <v>5590994</v>
      </c>
      <c r="J1146" s="6">
        <f ca="1">(INT((VLOOKUP(C1146*100+10*(G1146-1),[1]导表_副本怪物!$B$4:$AK$100000,23,0)*20+(VLOOKUP(C1146*100+10*(G1146-1),[1]导表_副本怪物!$B$4:$AK$100000,31,0)+VLOOKUP(C1146*100+10*(G1146-1),[1]导表_副本怪物!$B$4:$AK$100000,32,0)+VLOOKUP(C1146*100+10*(G1146-1),[1]导表_副本怪物!$B$4:$AK$100000,33,0)+VLOOKUP(C1146*100+10*(G1146-1),[1]导表_副本怪物!$B$4:$AK$100000,34,0)+VLOOKUP(C1146*100+10*(G1146-1),[1]导表_副本怪物!$B$4:$AK$100000,35,0))*20)*1000)/1000)</f>
        <v>6577640</v>
      </c>
      <c r="K1146" s="12" t="s">
        <v>2090</v>
      </c>
      <c r="L1146" s="12" t="s">
        <v>59</v>
      </c>
      <c r="M1146" s="6">
        <v>1</v>
      </c>
      <c r="N1146" s="6">
        <v>1</v>
      </c>
      <c r="O1146" s="6"/>
      <c r="P1146" s="6">
        <v>0</v>
      </c>
      <c r="Q1146" s="6">
        <f t="shared" si="1281"/>
        <v>44120</v>
      </c>
      <c r="R1146" s="41">
        <f t="shared" si="1282"/>
        <v>44101</v>
      </c>
      <c r="S1146" s="41">
        <v>500</v>
      </c>
      <c r="T1146" s="41">
        <f t="shared" si="1271"/>
        <v>44102</v>
      </c>
      <c r="U1146" s="41">
        <v>500</v>
      </c>
      <c r="V1146" s="41">
        <f t="shared" si="1272"/>
        <v>44103</v>
      </c>
      <c r="W1146" s="41">
        <v>500</v>
      </c>
      <c r="X1146" s="41">
        <f t="shared" si="1286"/>
        <v>44104</v>
      </c>
      <c r="Y1146" s="41">
        <v>500</v>
      </c>
      <c r="Z1146" s="41">
        <f t="shared" si="1287"/>
        <v>44105</v>
      </c>
      <c r="AA1146" s="41">
        <v>500</v>
      </c>
      <c r="AB1146" s="41">
        <f t="shared" si="1288"/>
        <v>44106</v>
      </c>
      <c r="AC1146" s="41">
        <v>500</v>
      </c>
      <c r="AD1146" s="41">
        <f t="shared" si="1293"/>
        <v>44107</v>
      </c>
      <c r="AE1146" s="41">
        <v>1</v>
      </c>
      <c r="AF1146" s="6"/>
      <c r="AG1146" s="6"/>
      <c r="AH1146" s="6">
        <f t="shared" ref="AH1146" si="1339">AH846</f>
        <v>3</v>
      </c>
      <c r="AI1146" s="6" t="str">
        <f t="shared" ref="AI1146:AJ1165" si="1340">AI846</f>
        <v>fightbg3</v>
      </c>
      <c r="AJ1146" s="6" t="str">
        <f t="shared" si="1340"/>
        <v>smallback_3</v>
      </c>
      <c r="AK1146" s="18">
        <f>[1]导表_副本怪物!G4605</f>
        <v>44120</v>
      </c>
      <c r="AL1146" s="5" t="str">
        <f t="shared" si="1284"/>
        <v>map3_1</v>
      </c>
    </row>
    <row r="1147" spans="1:38" s="2" customFormat="1" x14ac:dyDescent="0.3">
      <c r="A1147" s="6">
        <v>2</v>
      </c>
      <c r="B1147" s="6" t="str">
        <f t="shared" si="1270"/>
        <v>3-442</v>
      </c>
      <c r="C1147" s="29" t="s">
        <v>516</v>
      </c>
      <c r="D1147" s="6" t="s">
        <v>1719</v>
      </c>
      <c r="E1147" s="6"/>
      <c r="F1147" s="6"/>
      <c r="G1147" s="6">
        <v>3</v>
      </c>
      <c r="H1147" s="6">
        <v>441</v>
      </c>
      <c r="I1147" s="6">
        <f t="shared" ca="1" si="1300"/>
        <v>5718426</v>
      </c>
      <c r="J1147" s="6">
        <f ca="1">(INT((VLOOKUP(C1147*100+10*(G1147-1),[1]导表_副本怪物!$B$4:$AK$100000,23,0)*20+(VLOOKUP(C1147*100+10*(G1147-1),[1]导表_副本怪物!$B$4:$AK$100000,31,0)+VLOOKUP(C1147*100+10*(G1147-1),[1]导表_副本怪物!$B$4:$AK$100000,32,0)+VLOOKUP(C1147*100+10*(G1147-1),[1]导表_副本怪物!$B$4:$AK$100000,33,0)+VLOOKUP(C1147*100+10*(G1147-1),[1]导表_副本怪物!$B$4:$AK$100000,34,0)+VLOOKUP(C1147*100+10*(G1147-1),[1]导表_副本怪物!$B$4:$AK$100000,35,0))*20)*1000)/1000)</f>
        <v>6727560</v>
      </c>
      <c r="K1147" s="6"/>
      <c r="L1147" s="6"/>
      <c r="M1147" s="6">
        <v>1</v>
      </c>
      <c r="N1147" s="12">
        <v>1</v>
      </c>
      <c r="O1147" s="12"/>
      <c r="P1147" s="6">
        <v>0</v>
      </c>
      <c r="Q1147" s="6">
        <f t="shared" si="1281"/>
        <v>44220</v>
      </c>
      <c r="R1147" s="41">
        <f t="shared" si="1282"/>
        <v>44201</v>
      </c>
      <c r="S1147" s="41">
        <v>500</v>
      </c>
      <c r="T1147" s="41">
        <f t="shared" si="1271"/>
        <v>44202</v>
      </c>
      <c r="U1147" s="41">
        <v>500</v>
      </c>
      <c r="V1147" s="41">
        <f t="shared" si="1272"/>
        <v>44203</v>
      </c>
      <c r="W1147" s="41">
        <v>500</v>
      </c>
      <c r="X1147" s="41">
        <f t="shared" si="1286"/>
        <v>44204</v>
      </c>
      <c r="Y1147" s="41">
        <v>500</v>
      </c>
      <c r="Z1147" s="41">
        <f t="shared" si="1287"/>
        <v>44205</v>
      </c>
      <c r="AA1147" s="41">
        <v>500</v>
      </c>
      <c r="AB1147" s="41">
        <f t="shared" si="1288"/>
        <v>44206</v>
      </c>
      <c r="AC1147" s="41">
        <v>500</v>
      </c>
      <c r="AD1147" s="41">
        <f t="shared" si="1293"/>
        <v>44207</v>
      </c>
      <c r="AE1147" s="41">
        <v>1</v>
      </c>
      <c r="AF1147" s="6"/>
      <c r="AG1147" s="6"/>
      <c r="AH1147" s="6">
        <f t="shared" ref="AH1147" si="1341">AH847</f>
        <v>3</v>
      </c>
      <c r="AI1147" s="6" t="str">
        <f t="shared" si="1340"/>
        <v>fightbg3</v>
      </c>
      <c r="AJ1147" s="6" t="str">
        <f t="shared" si="1340"/>
        <v>smallback_3</v>
      </c>
      <c r="AK1147" s="18">
        <f>[1]导表_副本怪物!G4606</f>
        <v>44220</v>
      </c>
      <c r="AL1147" s="5" t="str">
        <f t="shared" si="1284"/>
        <v>map3_2</v>
      </c>
    </row>
    <row r="1148" spans="1:38" s="2" customFormat="1" x14ac:dyDescent="0.3">
      <c r="A1148" s="6">
        <v>2</v>
      </c>
      <c r="B1148" s="6" t="str">
        <f t="shared" si="1270"/>
        <v>3-443</v>
      </c>
      <c r="C1148" s="29" t="s">
        <v>517</v>
      </c>
      <c r="D1148" s="6" t="s">
        <v>1720</v>
      </c>
      <c r="E1148" s="6"/>
      <c r="F1148" s="6"/>
      <c r="G1148" s="6">
        <v>3</v>
      </c>
      <c r="H1148" s="6">
        <v>442</v>
      </c>
      <c r="I1148" s="6">
        <f t="shared" ca="1" si="1300"/>
        <v>5845858</v>
      </c>
      <c r="J1148" s="6">
        <f ca="1">(INT((VLOOKUP(C1148*100+10*(G1148-1),[1]导表_副本怪物!$B$4:$AK$100000,23,0)*20+(VLOOKUP(C1148*100+10*(G1148-1),[1]导表_副本怪物!$B$4:$AK$100000,31,0)+VLOOKUP(C1148*100+10*(G1148-1),[1]导表_副本怪物!$B$4:$AK$100000,32,0)+VLOOKUP(C1148*100+10*(G1148-1),[1]导表_副本怪物!$B$4:$AK$100000,33,0)+VLOOKUP(C1148*100+10*(G1148-1),[1]导表_副本怪物!$B$4:$AK$100000,34,0)+VLOOKUP(C1148*100+10*(G1148-1),[1]导表_副本怪物!$B$4:$AK$100000,35,0))*20)*1000)/1000)</f>
        <v>6877480</v>
      </c>
      <c r="K1148" s="6"/>
      <c r="L1148" s="6"/>
      <c r="M1148" s="6">
        <v>1</v>
      </c>
      <c r="N1148" s="6">
        <v>1</v>
      </c>
      <c r="O1148" s="6"/>
      <c r="P1148" s="6">
        <v>0</v>
      </c>
      <c r="Q1148" s="6">
        <f t="shared" si="1281"/>
        <v>44320</v>
      </c>
      <c r="R1148" s="41">
        <f t="shared" si="1282"/>
        <v>44301</v>
      </c>
      <c r="S1148" s="41">
        <v>500</v>
      </c>
      <c r="T1148" s="41">
        <f t="shared" si="1271"/>
        <v>44302</v>
      </c>
      <c r="U1148" s="41">
        <v>500</v>
      </c>
      <c r="V1148" s="41">
        <f t="shared" si="1272"/>
        <v>44303</v>
      </c>
      <c r="W1148" s="41">
        <v>500</v>
      </c>
      <c r="X1148" s="41">
        <f t="shared" si="1286"/>
        <v>44304</v>
      </c>
      <c r="Y1148" s="41">
        <v>500</v>
      </c>
      <c r="Z1148" s="41">
        <f t="shared" si="1287"/>
        <v>44305</v>
      </c>
      <c r="AA1148" s="41">
        <v>500</v>
      </c>
      <c r="AB1148" s="41">
        <f t="shared" si="1288"/>
        <v>44306</v>
      </c>
      <c r="AC1148" s="41">
        <v>500</v>
      </c>
      <c r="AD1148" s="41">
        <f t="shared" si="1293"/>
        <v>44307</v>
      </c>
      <c r="AE1148" s="41">
        <v>1</v>
      </c>
      <c r="AF1148" s="6"/>
      <c r="AG1148" s="6"/>
      <c r="AH1148" s="6">
        <f t="shared" ref="AH1148" si="1342">AH848</f>
        <v>3</v>
      </c>
      <c r="AI1148" s="6" t="str">
        <f t="shared" si="1340"/>
        <v>fightbg3</v>
      </c>
      <c r="AJ1148" s="6" t="str">
        <f t="shared" si="1340"/>
        <v>smallback_3</v>
      </c>
      <c r="AK1148" s="18">
        <f>[1]导表_副本怪物!G4607</f>
        <v>44320</v>
      </c>
      <c r="AL1148" s="5" t="str">
        <f t="shared" si="1284"/>
        <v>map3_3</v>
      </c>
    </row>
    <row r="1149" spans="1:38" s="2" customFormat="1" x14ac:dyDescent="0.3">
      <c r="A1149" s="6">
        <v>2</v>
      </c>
      <c r="B1149" s="6" t="str">
        <f t="shared" si="1270"/>
        <v>3-444</v>
      </c>
      <c r="C1149" s="29" t="s">
        <v>518</v>
      </c>
      <c r="D1149" s="6" t="s">
        <v>1721</v>
      </c>
      <c r="E1149" s="6"/>
      <c r="F1149" s="6"/>
      <c r="G1149" s="6">
        <v>3</v>
      </c>
      <c r="H1149" s="6">
        <v>443</v>
      </c>
      <c r="I1149" s="6">
        <f t="shared" ca="1" si="1300"/>
        <v>5973307</v>
      </c>
      <c r="J1149" s="6">
        <f ca="1">(INT((VLOOKUP(C1149*100+10*(G1149-1),[1]导表_副本怪物!$B$4:$AK$100000,23,0)*20+(VLOOKUP(C1149*100+10*(G1149-1),[1]导表_副本怪物!$B$4:$AK$100000,31,0)+VLOOKUP(C1149*100+10*(G1149-1),[1]导表_副本怪物!$B$4:$AK$100000,32,0)+VLOOKUP(C1149*100+10*(G1149-1),[1]导表_副本怪物!$B$4:$AK$100000,33,0)+VLOOKUP(C1149*100+10*(G1149-1),[1]导表_副本怪物!$B$4:$AK$100000,34,0)+VLOOKUP(C1149*100+10*(G1149-1),[1]导表_副本怪物!$B$4:$AK$100000,35,0))*20)*1000)/1000)</f>
        <v>7027420</v>
      </c>
      <c r="K1149" s="6"/>
      <c r="L1149" s="6"/>
      <c r="M1149" s="6">
        <v>1</v>
      </c>
      <c r="N1149" s="6">
        <v>1</v>
      </c>
      <c r="O1149" s="6"/>
      <c r="P1149" s="6">
        <v>0</v>
      </c>
      <c r="Q1149" s="6">
        <f t="shared" si="1281"/>
        <v>44420</v>
      </c>
      <c r="R1149" s="41">
        <f t="shared" si="1282"/>
        <v>44401</v>
      </c>
      <c r="S1149" s="41">
        <v>500</v>
      </c>
      <c r="T1149" s="41">
        <f t="shared" si="1271"/>
        <v>44402</v>
      </c>
      <c r="U1149" s="41">
        <v>500</v>
      </c>
      <c r="V1149" s="41">
        <f t="shared" si="1272"/>
        <v>44403</v>
      </c>
      <c r="W1149" s="41">
        <v>500</v>
      </c>
      <c r="X1149" s="41">
        <f t="shared" si="1286"/>
        <v>44404</v>
      </c>
      <c r="Y1149" s="41">
        <v>500</v>
      </c>
      <c r="Z1149" s="41">
        <f t="shared" si="1287"/>
        <v>44405</v>
      </c>
      <c r="AA1149" s="41">
        <v>500</v>
      </c>
      <c r="AB1149" s="41">
        <f t="shared" si="1288"/>
        <v>44406</v>
      </c>
      <c r="AC1149" s="41">
        <v>500</v>
      </c>
      <c r="AD1149" s="41">
        <f t="shared" si="1293"/>
        <v>44407</v>
      </c>
      <c r="AE1149" s="41">
        <v>1</v>
      </c>
      <c r="AF1149" s="6"/>
      <c r="AG1149" s="6"/>
      <c r="AH1149" s="6">
        <f t="shared" ref="AH1149" si="1343">AH849</f>
        <v>3</v>
      </c>
      <c r="AI1149" s="6" t="str">
        <f t="shared" si="1340"/>
        <v>fightbg3</v>
      </c>
      <c r="AJ1149" s="6" t="str">
        <f t="shared" si="1340"/>
        <v>smallback_3</v>
      </c>
      <c r="AK1149" s="18">
        <f>[1]导表_副本怪物!G4608</f>
        <v>44420</v>
      </c>
      <c r="AL1149" s="5" t="str">
        <f t="shared" si="1284"/>
        <v>map3_4</v>
      </c>
    </row>
    <row r="1150" spans="1:38" s="2" customFormat="1" x14ac:dyDescent="0.3">
      <c r="A1150" s="6">
        <v>2</v>
      </c>
      <c r="B1150" s="11" t="str">
        <f t="shared" si="1270"/>
        <v>3-445</v>
      </c>
      <c r="C1150" s="29" t="s">
        <v>519</v>
      </c>
      <c r="D1150" s="6" t="s">
        <v>1722</v>
      </c>
      <c r="E1150" s="6"/>
      <c r="F1150" s="6"/>
      <c r="G1150" s="11">
        <v>3</v>
      </c>
      <c r="H1150" s="6">
        <v>444</v>
      </c>
      <c r="I1150" s="6">
        <f t="shared" ca="1" si="1300"/>
        <v>6596034</v>
      </c>
      <c r="J1150" s="6">
        <f ca="1">(INT((VLOOKUP(C1150*100+10*(G1150-1),[1]导表_副本怪物!$B$4:$AK$100000,23,0)*20+(VLOOKUP(C1150*100+10*(G1150-1),[1]导表_副本怪物!$B$4:$AK$100000,31,0)+VLOOKUP(C1150*100+10*(G1150-1),[1]导表_副本怪物!$B$4:$AK$100000,32,0)+VLOOKUP(C1150*100+10*(G1150-1),[1]导表_副本怪物!$B$4:$AK$100000,33,0)+VLOOKUP(C1150*100+10*(G1150-1),[1]导表_副本怪物!$B$4:$AK$100000,34,0)+VLOOKUP(C1150*100+10*(G1150-1),[1]导表_副本怪物!$B$4:$AK$100000,35,0))*20)*1000)/1000)</f>
        <v>7760040</v>
      </c>
      <c r="K1150" s="6"/>
      <c r="L1150" s="6"/>
      <c r="M1150" s="6">
        <v>1</v>
      </c>
      <c r="N1150" s="6">
        <v>1</v>
      </c>
      <c r="O1150" s="6"/>
      <c r="P1150" s="6">
        <v>0</v>
      </c>
      <c r="Q1150" s="6">
        <f t="shared" si="1281"/>
        <v>44520</v>
      </c>
      <c r="R1150" s="41">
        <f t="shared" si="1282"/>
        <v>44501</v>
      </c>
      <c r="S1150" s="41">
        <v>500</v>
      </c>
      <c r="T1150" s="41">
        <f t="shared" si="1271"/>
        <v>44502</v>
      </c>
      <c r="U1150" s="41">
        <v>500</v>
      </c>
      <c r="V1150" s="41">
        <f t="shared" si="1272"/>
        <v>44503</v>
      </c>
      <c r="W1150" s="41">
        <v>500</v>
      </c>
      <c r="X1150" s="41">
        <f t="shared" si="1286"/>
        <v>44504</v>
      </c>
      <c r="Y1150" s="41">
        <v>500</v>
      </c>
      <c r="Z1150" s="41">
        <f t="shared" si="1287"/>
        <v>44505</v>
      </c>
      <c r="AA1150" s="41">
        <v>500</v>
      </c>
      <c r="AB1150" s="41">
        <f t="shared" si="1288"/>
        <v>44506</v>
      </c>
      <c r="AC1150" s="41">
        <v>500</v>
      </c>
      <c r="AD1150" s="41">
        <f t="shared" si="1293"/>
        <v>44507</v>
      </c>
      <c r="AE1150" s="41">
        <v>1</v>
      </c>
      <c r="AF1150" s="6"/>
      <c r="AG1150" s="6"/>
      <c r="AH1150" s="6">
        <f t="shared" ref="AH1150" si="1344">AH850</f>
        <v>3</v>
      </c>
      <c r="AI1150" s="6" t="str">
        <f t="shared" si="1340"/>
        <v>fightbg3</v>
      </c>
      <c r="AJ1150" s="6" t="str">
        <f t="shared" si="1340"/>
        <v>smallback_3</v>
      </c>
      <c r="AK1150" s="18">
        <f>[1]导表_副本怪物!G4609</f>
        <v>44520</v>
      </c>
      <c r="AL1150" s="5" t="str">
        <f t="shared" si="1284"/>
        <v>map3_5</v>
      </c>
    </row>
    <row r="1151" spans="1:38" s="2" customFormat="1" x14ac:dyDescent="0.3">
      <c r="A1151" s="6">
        <v>2</v>
      </c>
      <c r="B1151" s="6" t="str">
        <f t="shared" si="1270"/>
        <v>3-446</v>
      </c>
      <c r="C1151" s="29" t="s">
        <v>520</v>
      </c>
      <c r="D1151" s="6" t="s">
        <v>1723</v>
      </c>
      <c r="E1151" s="6"/>
      <c r="F1151" s="6"/>
      <c r="G1151" s="6">
        <v>3</v>
      </c>
      <c r="H1151" s="6">
        <v>445</v>
      </c>
      <c r="I1151" s="6">
        <f t="shared" ca="1" si="1300"/>
        <v>6043313</v>
      </c>
      <c r="J1151" s="6">
        <f ca="1">(INT((VLOOKUP(C1151*100+10*(G1151-1),[1]导表_副本怪物!$B$4:$AK$100000,23,0)*20+(VLOOKUP(C1151*100+10*(G1151-1),[1]导表_副本怪物!$B$4:$AK$100000,31,0)+VLOOKUP(C1151*100+10*(G1151-1),[1]导表_副本怪物!$B$4:$AK$100000,32,0)+VLOOKUP(C1151*100+10*(G1151-1),[1]导表_副本怪物!$B$4:$AK$100000,33,0)+VLOOKUP(C1151*100+10*(G1151-1),[1]导表_副本怪物!$B$4:$AK$100000,34,0)+VLOOKUP(C1151*100+10*(G1151-1),[1]导表_副本怪物!$B$4:$AK$100000,35,0))*20)*1000)/1000)</f>
        <v>7109780</v>
      </c>
      <c r="K1151" s="12" t="s">
        <v>2091</v>
      </c>
      <c r="L1151" s="12" t="s">
        <v>59</v>
      </c>
      <c r="M1151" s="6">
        <v>1</v>
      </c>
      <c r="N1151" s="6">
        <v>1</v>
      </c>
      <c r="O1151" s="6"/>
      <c r="P1151" s="6">
        <v>0</v>
      </c>
      <c r="Q1151" s="6">
        <f t="shared" si="1281"/>
        <v>44620</v>
      </c>
      <c r="R1151" s="41">
        <f t="shared" si="1282"/>
        <v>44601</v>
      </c>
      <c r="S1151" s="41">
        <v>500</v>
      </c>
      <c r="T1151" s="41">
        <f t="shared" si="1271"/>
        <v>44602</v>
      </c>
      <c r="U1151" s="41">
        <v>500</v>
      </c>
      <c r="V1151" s="41">
        <f t="shared" si="1272"/>
        <v>44603</v>
      </c>
      <c r="W1151" s="41">
        <v>500</v>
      </c>
      <c r="X1151" s="41">
        <f t="shared" si="1286"/>
        <v>44604</v>
      </c>
      <c r="Y1151" s="41">
        <v>500</v>
      </c>
      <c r="Z1151" s="41">
        <f t="shared" si="1287"/>
        <v>44605</v>
      </c>
      <c r="AA1151" s="41">
        <v>500</v>
      </c>
      <c r="AB1151" s="41">
        <f t="shared" si="1288"/>
        <v>44606</v>
      </c>
      <c r="AC1151" s="41">
        <v>500</v>
      </c>
      <c r="AD1151" s="41">
        <f t="shared" si="1293"/>
        <v>44607</v>
      </c>
      <c r="AE1151" s="41">
        <v>1</v>
      </c>
      <c r="AF1151" s="6"/>
      <c r="AG1151" s="6"/>
      <c r="AH1151" s="6">
        <f t="shared" ref="AH1151" si="1345">AH851</f>
        <v>3</v>
      </c>
      <c r="AI1151" s="6" t="str">
        <f t="shared" si="1340"/>
        <v>fightbg3</v>
      </c>
      <c r="AJ1151" s="6" t="str">
        <f t="shared" si="1340"/>
        <v>smallback_3</v>
      </c>
      <c r="AK1151" s="18">
        <f>[1]导表_副本怪物!G4610</f>
        <v>44620</v>
      </c>
      <c r="AL1151" s="5" t="str">
        <f t="shared" si="1284"/>
        <v>map3_1</v>
      </c>
    </row>
    <row r="1152" spans="1:38" s="2" customFormat="1" x14ac:dyDescent="0.3">
      <c r="A1152" s="6">
        <v>2</v>
      </c>
      <c r="B1152" s="6" t="str">
        <f t="shared" si="1270"/>
        <v>3-447</v>
      </c>
      <c r="C1152" s="29" t="s">
        <v>521</v>
      </c>
      <c r="D1152" s="6" t="s">
        <v>1724</v>
      </c>
      <c r="E1152" s="6"/>
      <c r="F1152" s="6"/>
      <c r="G1152" s="6">
        <v>3</v>
      </c>
      <c r="H1152" s="6">
        <v>446</v>
      </c>
      <c r="I1152" s="6">
        <f t="shared" ca="1" si="1300"/>
        <v>6181540</v>
      </c>
      <c r="J1152" s="6">
        <f ca="1">(INT((VLOOKUP(C1152*100+10*(G1152-1),[1]导表_副本怪物!$B$4:$AK$100000,23,0)*20+(VLOOKUP(C1152*100+10*(G1152-1),[1]导表_副本怪物!$B$4:$AK$100000,31,0)+VLOOKUP(C1152*100+10*(G1152-1),[1]导表_副本怪物!$B$4:$AK$100000,32,0)+VLOOKUP(C1152*100+10*(G1152-1),[1]导表_副本怪物!$B$4:$AK$100000,33,0)+VLOOKUP(C1152*100+10*(G1152-1),[1]导表_副本怪物!$B$4:$AK$100000,34,0)+VLOOKUP(C1152*100+10*(G1152-1),[1]导表_副本怪物!$B$4:$AK$100000,35,0))*20)*1000)/1000)</f>
        <v>7272400</v>
      </c>
      <c r="K1152" s="6"/>
      <c r="L1152" s="6"/>
      <c r="M1152" s="6">
        <v>1</v>
      </c>
      <c r="N1152" s="12">
        <v>1</v>
      </c>
      <c r="O1152" s="12"/>
      <c r="P1152" s="6">
        <v>0</v>
      </c>
      <c r="Q1152" s="6">
        <f t="shared" si="1281"/>
        <v>44720</v>
      </c>
      <c r="R1152" s="41">
        <f t="shared" si="1282"/>
        <v>44701</v>
      </c>
      <c r="S1152" s="41">
        <v>500</v>
      </c>
      <c r="T1152" s="41">
        <f t="shared" si="1271"/>
        <v>44702</v>
      </c>
      <c r="U1152" s="41">
        <v>500</v>
      </c>
      <c r="V1152" s="41">
        <f t="shared" si="1272"/>
        <v>44703</v>
      </c>
      <c r="W1152" s="41">
        <v>500</v>
      </c>
      <c r="X1152" s="41">
        <f t="shared" si="1286"/>
        <v>44704</v>
      </c>
      <c r="Y1152" s="41">
        <v>500</v>
      </c>
      <c r="Z1152" s="41">
        <f t="shared" si="1287"/>
        <v>44705</v>
      </c>
      <c r="AA1152" s="41">
        <v>500</v>
      </c>
      <c r="AB1152" s="41">
        <f t="shared" si="1288"/>
        <v>44706</v>
      </c>
      <c r="AC1152" s="41">
        <v>500</v>
      </c>
      <c r="AD1152" s="41">
        <f t="shared" si="1293"/>
        <v>44707</v>
      </c>
      <c r="AE1152" s="41">
        <v>1</v>
      </c>
      <c r="AF1152" s="6"/>
      <c r="AG1152" s="6"/>
      <c r="AH1152" s="6">
        <f t="shared" ref="AH1152" si="1346">AH852</f>
        <v>3</v>
      </c>
      <c r="AI1152" s="6" t="str">
        <f t="shared" si="1340"/>
        <v>fightbg3</v>
      </c>
      <c r="AJ1152" s="6" t="str">
        <f t="shared" si="1340"/>
        <v>smallback_3</v>
      </c>
      <c r="AK1152" s="18">
        <f>[1]导表_副本怪物!G4611</f>
        <v>44720</v>
      </c>
      <c r="AL1152" s="5" t="str">
        <f t="shared" si="1284"/>
        <v>map3_2</v>
      </c>
    </row>
    <row r="1153" spans="1:38" s="2" customFormat="1" x14ac:dyDescent="0.3">
      <c r="A1153" s="6">
        <v>2</v>
      </c>
      <c r="B1153" s="6" t="str">
        <f t="shared" si="1270"/>
        <v>3-448</v>
      </c>
      <c r="C1153" s="29" t="s">
        <v>522</v>
      </c>
      <c r="D1153" s="6" t="s">
        <v>1725</v>
      </c>
      <c r="E1153" s="6"/>
      <c r="F1153" s="6"/>
      <c r="G1153" s="6">
        <v>3</v>
      </c>
      <c r="H1153" s="6">
        <v>447</v>
      </c>
      <c r="I1153" s="6">
        <f t="shared" ca="1" si="1300"/>
        <v>6319716</v>
      </c>
      <c r="J1153" s="6">
        <f ca="1">(INT((VLOOKUP(C1153*100+10*(G1153-1),[1]导表_副本怪物!$B$4:$AK$100000,23,0)*20+(VLOOKUP(C1153*100+10*(G1153-1),[1]导表_副本怪物!$B$4:$AK$100000,31,0)+VLOOKUP(C1153*100+10*(G1153-1),[1]导表_副本怪物!$B$4:$AK$100000,32,0)+VLOOKUP(C1153*100+10*(G1153-1),[1]导表_副本怪物!$B$4:$AK$100000,33,0)+VLOOKUP(C1153*100+10*(G1153-1),[1]导表_副本怪物!$B$4:$AK$100000,34,0)+VLOOKUP(C1153*100+10*(G1153-1),[1]导表_副本怪物!$B$4:$AK$100000,35,0))*20)*1000)/1000)</f>
        <v>7434960</v>
      </c>
      <c r="K1153" s="6"/>
      <c r="L1153" s="6"/>
      <c r="M1153" s="6">
        <v>1</v>
      </c>
      <c r="N1153" s="6">
        <v>1</v>
      </c>
      <c r="O1153" s="6"/>
      <c r="P1153" s="6">
        <v>0</v>
      </c>
      <c r="Q1153" s="6">
        <f t="shared" si="1281"/>
        <v>44820</v>
      </c>
      <c r="R1153" s="41">
        <f t="shared" si="1282"/>
        <v>44801</v>
      </c>
      <c r="S1153" s="41">
        <v>500</v>
      </c>
      <c r="T1153" s="41">
        <f t="shared" si="1271"/>
        <v>44802</v>
      </c>
      <c r="U1153" s="41">
        <v>500</v>
      </c>
      <c r="V1153" s="41">
        <f t="shared" si="1272"/>
        <v>44803</v>
      </c>
      <c r="W1153" s="41">
        <v>500</v>
      </c>
      <c r="X1153" s="41">
        <f t="shared" si="1286"/>
        <v>44804</v>
      </c>
      <c r="Y1153" s="41">
        <v>500</v>
      </c>
      <c r="Z1153" s="41">
        <f t="shared" si="1287"/>
        <v>44805</v>
      </c>
      <c r="AA1153" s="41">
        <v>500</v>
      </c>
      <c r="AB1153" s="41">
        <f t="shared" si="1288"/>
        <v>44806</v>
      </c>
      <c r="AC1153" s="41">
        <v>500</v>
      </c>
      <c r="AD1153" s="41">
        <f t="shared" si="1293"/>
        <v>44807</v>
      </c>
      <c r="AE1153" s="41">
        <v>1</v>
      </c>
      <c r="AF1153" s="6"/>
      <c r="AG1153" s="6"/>
      <c r="AH1153" s="6">
        <f t="shared" ref="AH1153" si="1347">AH853</f>
        <v>3</v>
      </c>
      <c r="AI1153" s="6" t="str">
        <f t="shared" si="1340"/>
        <v>fightbg3</v>
      </c>
      <c r="AJ1153" s="6" t="str">
        <f t="shared" si="1340"/>
        <v>smallback_3</v>
      </c>
      <c r="AK1153" s="18">
        <f>[1]导表_副本怪物!G4612</f>
        <v>44820</v>
      </c>
      <c r="AL1153" s="5" t="str">
        <f t="shared" si="1284"/>
        <v>map3_3</v>
      </c>
    </row>
    <row r="1154" spans="1:38" s="2" customFormat="1" x14ac:dyDescent="0.3">
      <c r="A1154" s="6">
        <v>2</v>
      </c>
      <c r="B1154" s="6" t="str">
        <f t="shared" ref="B1154:B1205" si="1348">"3-"&amp;C1154</f>
        <v>3-449</v>
      </c>
      <c r="C1154" s="29" t="s">
        <v>523</v>
      </c>
      <c r="D1154" s="6" t="s">
        <v>1726</v>
      </c>
      <c r="E1154" s="6"/>
      <c r="F1154" s="6"/>
      <c r="G1154" s="6">
        <v>3</v>
      </c>
      <c r="H1154" s="6">
        <v>448</v>
      </c>
      <c r="I1154" s="6">
        <f t="shared" ca="1" si="1300"/>
        <v>6457858</v>
      </c>
      <c r="J1154" s="6">
        <f ca="1">(INT((VLOOKUP(C1154*100+10*(G1154-1),[1]导表_副本怪物!$B$4:$AK$100000,23,0)*20+(VLOOKUP(C1154*100+10*(G1154-1),[1]导表_副本怪物!$B$4:$AK$100000,31,0)+VLOOKUP(C1154*100+10*(G1154-1),[1]导表_副本怪物!$B$4:$AK$100000,32,0)+VLOOKUP(C1154*100+10*(G1154-1),[1]导表_副本怪物!$B$4:$AK$100000,33,0)+VLOOKUP(C1154*100+10*(G1154-1),[1]导表_副本怪物!$B$4:$AK$100000,34,0)+VLOOKUP(C1154*100+10*(G1154-1),[1]导表_副本怪物!$B$4:$AK$100000,35,0))*20)*1000)/1000)</f>
        <v>7597480</v>
      </c>
      <c r="K1154" s="6"/>
      <c r="L1154" s="6"/>
      <c r="M1154" s="6">
        <v>1</v>
      </c>
      <c r="N1154" s="6">
        <v>1</v>
      </c>
      <c r="O1154" s="6"/>
      <c r="P1154" s="6">
        <v>0</v>
      </c>
      <c r="Q1154" s="6">
        <f t="shared" si="1281"/>
        <v>44920</v>
      </c>
      <c r="R1154" s="41">
        <f t="shared" si="1282"/>
        <v>44901</v>
      </c>
      <c r="S1154" s="41">
        <v>500</v>
      </c>
      <c r="T1154" s="41">
        <f t="shared" ref="T1154:T1205" si="1349">R1154+1</f>
        <v>44902</v>
      </c>
      <c r="U1154" s="41">
        <v>500</v>
      </c>
      <c r="V1154" s="41">
        <f t="shared" ref="V1154:V1205" si="1350">R1154+2</f>
        <v>44903</v>
      </c>
      <c r="W1154" s="41">
        <v>500</v>
      </c>
      <c r="X1154" s="41">
        <f t="shared" si="1286"/>
        <v>44904</v>
      </c>
      <c r="Y1154" s="41">
        <v>500</v>
      </c>
      <c r="Z1154" s="41">
        <f t="shared" si="1287"/>
        <v>44905</v>
      </c>
      <c r="AA1154" s="41">
        <v>500</v>
      </c>
      <c r="AB1154" s="41">
        <f t="shared" si="1288"/>
        <v>44906</v>
      </c>
      <c r="AC1154" s="41">
        <v>500</v>
      </c>
      <c r="AD1154" s="41">
        <f t="shared" si="1293"/>
        <v>44907</v>
      </c>
      <c r="AE1154" s="41">
        <v>1</v>
      </c>
      <c r="AF1154" s="6"/>
      <c r="AG1154" s="6"/>
      <c r="AH1154" s="6">
        <f t="shared" ref="AH1154" si="1351">AH854</f>
        <v>3</v>
      </c>
      <c r="AI1154" s="6" t="str">
        <f t="shared" si="1340"/>
        <v>fightbg3</v>
      </c>
      <c r="AJ1154" s="6" t="str">
        <f t="shared" si="1340"/>
        <v>smallback_3</v>
      </c>
      <c r="AK1154" s="18">
        <f>[1]导表_副本怪物!G4613</f>
        <v>44920</v>
      </c>
      <c r="AL1154" s="5" t="str">
        <f t="shared" si="1284"/>
        <v>map3_4</v>
      </c>
    </row>
    <row r="1155" spans="1:38" s="2" customFormat="1" x14ac:dyDescent="0.3">
      <c r="A1155" s="6">
        <v>2</v>
      </c>
      <c r="B1155" s="11" t="str">
        <f t="shared" si="1348"/>
        <v>3-450</v>
      </c>
      <c r="C1155" s="29" t="s">
        <v>524</v>
      </c>
      <c r="D1155" s="6" t="s">
        <v>1727</v>
      </c>
      <c r="E1155" s="6"/>
      <c r="F1155" s="6"/>
      <c r="G1155" s="11">
        <v>3</v>
      </c>
      <c r="H1155" s="6">
        <v>449</v>
      </c>
      <c r="I1155" s="6">
        <f t="shared" ca="1" si="1300"/>
        <v>7234554</v>
      </c>
      <c r="J1155" s="6">
        <f ca="1">(INT((VLOOKUP(C1155*100+10*(G1155-1),[1]导表_副本怪物!$B$4:$AK$100000,23,0)*20+(VLOOKUP(C1155*100+10*(G1155-1),[1]导表_副本怪物!$B$4:$AK$100000,31,0)+VLOOKUP(C1155*100+10*(G1155-1),[1]导表_副本怪物!$B$4:$AK$100000,32,0)+VLOOKUP(C1155*100+10*(G1155-1),[1]导表_副本怪物!$B$4:$AK$100000,33,0)+VLOOKUP(C1155*100+10*(G1155-1),[1]导表_副本怪物!$B$4:$AK$100000,34,0)+VLOOKUP(C1155*100+10*(G1155-1),[1]导表_副本怪物!$B$4:$AK$100000,35,0))*20)*1000)/1000)</f>
        <v>8511240</v>
      </c>
      <c r="K1155" s="6"/>
      <c r="L1155" s="6"/>
      <c r="M1155" s="6">
        <v>1</v>
      </c>
      <c r="N1155" s="12">
        <v>1</v>
      </c>
      <c r="O1155" s="12"/>
      <c r="P1155" s="6">
        <v>0</v>
      </c>
      <c r="Q1155" s="6">
        <f t="shared" si="1281"/>
        <v>45020</v>
      </c>
      <c r="R1155" s="41">
        <f t="shared" si="1282"/>
        <v>45001</v>
      </c>
      <c r="S1155" s="41">
        <v>500</v>
      </c>
      <c r="T1155" s="41">
        <f t="shared" si="1349"/>
        <v>45002</v>
      </c>
      <c r="U1155" s="41">
        <v>500</v>
      </c>
      <c r="V1155" s="41">
        <f t="shared" si="1350"/>
        <v>45003</v>
      </c>
      <c r="W1155" s="41">
        <v>500</v>
      </c>
      <c r="X1155" s="41">
        <f t="shared" si="1286"/>
        <v>45004</v>
      </c>
      <c r="Y1155" s="41">
        <v>500</v>
      </c>
      <c r="Z1155" s="41">
        <f t="shared" si="1287"/>
        <v>45005</v>
      </c>
      <c r="AA1155" s="41">
        <v>500</v>
      </c>
      <c r="AB1155" s="41">
        <f t="shared" si="1288"/>
        <v>45006</v>
      </c>
      <c r="AC1155" s="41">
        <v>500</v>
      </c>
      <c r="AD1155" s="41">
        <f t="shared" si="1293"/>
        <v>45007</v>
      </c>
      <c r="AE1155" s="41">
        <v>1</v>
      </c>
      <c r="AF1155" s="6"/>
      <c r="AG1155" s="6"/>
      <c r="AH1155" s="6">
        <f t="shared" ref="AH1155" si="1352">AH855</f>
        <v>3</v>
      </c>
      <c r="AI1155" s="6" t="str">
        <f t="shared" si="1340"/>
        <v>fightbg3</v>
      </c>
      <c r="AJ1155" s="6" t="str">
        <f t="shared" si="1340"/>
        <v>smallback_3</v>
      </c>
      <c r="AK1155" s="18">
        <f>[1]导表_副本怪物!G4614</f>
        <v>45020</v>
      </c>
      <c r="AL1155" s="5" t="str">
        <f t="shared" si="1284"/>
        <v>map3_5</v>
      </c>
    </row>
    <row r="1156" spans="1:38" s="2" customFormat="1" x14ac:dyDescent="0.3">
      <c r="A1156" s="6">
        <v>2</v>
      </c>
      <c r="B1156" s="6" t="str">
        <f t="shared" si="1348"/>
        <v>3-451</v>
      </c>
      <c r="C1156" s="29" t="s">
        <v>525</v>
      </c>
      <c r="D1156" s="6" t="s">
        <v>1728</v>
      </c>
      <c r="E1156" s="6"/>
      <c r="F1156" s="6"/>
      <c r="G1156" s="6">
        <v>3</v>
      </c>
      <c r="H1156" s="6">
        <v>450</v>
      </c>
      <c r="I1156" s="6">
        <f t="shared" ca="1" si="1300"/>
        <v>6650009</v>
      </c>
      <c r="J1156" s="6">
        <f ca="1">(INT((VLOOKUP(C1156*100+10*(G1156-1),[1]导表_副本怪物!$B$4:$AK$100000,23,0)*20+(VLOOKUP(C1156*100+10*(G1156-1),[1]导表_副本怪物!$B$4:$AK$100000,31,0)+VLOOKUP(C1156*100+10*(G1156-1),[1]导表_副本怪物!$B$4:$AK$100000,32,0)+VLOOKUP(C1156*100+10*(G1156-1),[1]导表_副本怪物!$B$4:$AK$100000,33,0)+VLOOKUP(C1156*100+10*(G1156-1),[1]导表_副本怪物!$B$4:$AK$100000,34,0)+VLOOKUP(C1156*100+10*(G1156-1),[1]导表_副本怪物!$B$4:$AK$100000,35,0))*20)*1000)/1000)</f>
        <v>7823540</v>
      </c>
      <c r="K1156" s="12" t="s">
        <v>2092</v>
      </c>
      <c r="L1156" s="12" t="s">
        <v>59</v>
      </c>
      <c r="M1156" s="6">
        <v>1</v>
      </c>
      <c r="N1156" s="6">
        <v>1</v>
      </c>
      <c r="O1156" s="6"/>
      <c r="P1156" s="6">
        <v>0</v>
      </c>
      <c r="Q1156" s="6">
        <f t="shared" si="1281"/>
        <v>45120</v>
      </c>
      <c r="R1156" s="41">
        <f t="shared" si="1282"/>
        <v>45101</v>
      </c>
      <c r="S1156" s="41">
        <v>500</v>
      </c>
      <c r="T1156" s="41">
        <f t="shared" si="1349"/>
        <v>45102</v>
      </c>
      <c r="U1156" s="41">
        <v>500</v>
      </c>
      <c r="V1156" s="41">
        <f t="shared" si="1350"/>
        <v>45103</v>
      </c>
      <c r="W1156" s="41">
        <v>500</v>
      </c>
      <c r="X1156" s="41">
        <f t="shared" si="1286"/>
        <v>45104</v>
      </c>
      <c r="Y1156" s="41">
        <v>500</v>
      </c>
      <c r="Z1156" s="41">
        <f t="shared" si="1287"/>
        <v>45105</v>
      </c>
      <c r="AA1156" s="41">
        <v>500</v>
      </c>
      <c r="AB1156" s="41">
        <f t="shared" si="1288"/>
        <v>45106</v>
      </c>
      <c r="AC1156" s="41">
        <v>500</v>
      </c>
      <c r="AD1156" s="41">
        <f t="shared" si="1293"/>
        <v>45107</v>
      </c>
      <c r="AE1156" s="41">
        <v>1</v>
      </c>
      <c r="AF1156" s="6"/>
      <c r="AG1156" s="6"/>
      <c r="AH1156" s="6">
        <f t="shared" ref="AH1156" si="1353">AH856</f>
        <v>3</v>
      </c>
      <c r="AI1156" s="6" t="str">
        <f t="shared" si="1340"/>
        <v>fightbg3</v>
      </c>
      <c r="AJ1156" s="6" t="str">
        <f t="shared" si="1340"/>
        <v>smallback_3</v>
      </c>
      <c r="AK1156" s="18">
        <f>[1]导表_副本怪物!G4615</f>
        <v>45120</v>
      </c>
      <c r="AL1156" s="5" t="str">
        <f t="shared" si="1284"/>
        <v>map3_1</v>
      </c>
    </row>
    <row r="1157" spans="1:38" s="2" customFormat="1" x14ac:dyDescent="0.3">
      <c r="A1157" s="6">
        <v>2</v>
      </c>
      <c r="B1157" s="6" t="str">
        <f t="shared" si="1348"/>
        <v>3-452</v>
      </c>
      <c r="C1157" s="29" t="s">
        <v>526</v>
      </c>
      <c r="D1157" s="6" t="s">
        <v>1729</v>
      </c>
      <c r="E1157" s="6"/>
      <c r="F1157" s="6"/>
      <c r="G1157" s="6">
        <v>3</v>
      </c>
      <c r="H1157" s="6">
        <v>451</v>
      </c>
      <c r="I1157" s="6">
        <f t="shared" ca="1" si="1300"/>
        <v>6796158</v>
      </c>
      <c r="J1157" s="6">
        <f ca="1">(INT((VLOOKUP(C1157*100+10*(G1157-1),[1]导表_副本怪物!$B$4:$AK$100000,23,0)*20+(VLOOKUP(C1157*100+10*(G1157-1),[1]导表_副本怪物!$B$4:$AK$100000,31,0)+VLOOKUP(C1157*100+10*(G1157-1),[1]导表_副本怪物!$B$4:$AK$100000,32,0)+VLOOKUP(C1157*100+10*(G1157-1),[1]导表_副本怪物!$B$4:$AK$100000,33,0)+VLOOKUP(C1157*100+10*(G1157-1),[1]导表_副本怪物!$B$4:$AK$100000,34,0)+VLOOKUP(C1157*100+10*(G1157-1),[1]导表_副本怪物!$B$4:$AK$100000,35,0))*20)*1000)/1000)</f>
        <v>7995480</v>
      </c>
      <c r="K1157" s="6"/>
      <c r="L1157" s="6"/>
      <c r="M1157" s="6">
        <v>1</v>
      </c>
      <c r="N1157" s="6">
        <v>1</v>
      </c>
      <c r="O1157" s="6"/>
      <c r="P1157" s="6">
        <v>0</v>
      </c>
      <c r="Q1157" s="6">
        <f t="shared" si="1281"/>
        <v>45220</v>
      </c>
      <c r="R1157" s="41">
        <f t="shared" si="1282"/>
        <v>45201</v>
      </c>
      <c r="S1157" s="41">
        <v>500</v>
      </c>
      <c r="T1157" s="41">
        <f t="shared" si="1349"/>
        <v>45202</v>
      </c>
      <c r="U1157" s="41">
        <v>500</v>
      </c>
      <c r="V1157" s="41">
        <f t="shared" si="1350"/>
        <v>45203</v>
      </c>
      <c r="W1157" s="41">
        <v>500</v>
      </c>
      <c r="X1157" s="41">
        <f t="shared" si="1286"/>
        <v>45204</v>
      </c>
      <c r="Y1157" s="41">
        <v>500</v>
      </c>
      <c r="Z1157" s="41">
        <f t="shared" si="1287"/>
        <v>45205</v>
      </c>
      <c r="AA1157" s="41">
        <v>500</v>
      </c>
      <c r="AB1157" s="41">
        <f t="shared" si="1288"/>
        <v>45206</v>
      </c>
      <c r="AC1157" s="41">
        <v>500</v>
      </c>
      <c r="AD1157" s="41">
        <f t="shared" si="1293"/>
        <v>45207</v>
      </c>
      <c r="AE1157" s="41">
        <v>1</v>
      </c>
      <c r="AF1157" s="6"/>
      <c r="AG1157" s="6"/>
      <c r="AH1157" s="6">
        <f t="shared" ref="AH1157" si="1354">AH857</f>
        <v>3</v>
      </c>
      <c r="AI1157" s="6" t="str">
        <f t="shared" si="1340"/>
        <v>fightbg3</v>
      </c>
      <c r="AJ1157" s="6" t="str">
        <f t="shared" si="1340"/>
        <v>smallback_3</v>
      </c>
      <c r="AK1157" s="18">
        <f>[1]导表_副本怪物!G4616</f>
        <v>45220</v>
      </c>
      <c r="AL1157" s="5" t="str">
        <f t="shared" si="1284"/>
        <v>map3_2</v>
      </c>
    </row>
    <row r="1158" spans="1:38" s="2" customFormat="1" x14ac:dyDescent="0.3">
      <c r="A1158" s="6">
        <v>2</v>
      </c>
      <c r="B1158" s="6" t="str">
        <f t="shared" si="1348"/>
        <v>3-453</v>
      </c>
      <c r="C1158" s="29" t="s">
        <v>527</v>
      </c>
      <c r="D1158" s="6" t="s">
        <v>1730</v>
      </c>
      <c r="E1158" s="6"/>
      <c r="F1158" s="6"/>
      <c r="G1158" s="6">
        <v>3</v>
      </c>
      <c r="H1158" s="6">
        <v>452</v>
      </c>
      <c r="I1158" s="6">
        <f t="shared" ca="1" si="1300"/>
        <v>6942273</v>
      </c>
      <c r="J1158" s="6">
        <f ca="1">(INT((VLOOKUP(C1158*100+10*(G1158-1),[1]导表_副本怪物!$B$4:$AK$100000,23,0)*20+(VLOOKUP(C1158*100+10*(G1158-1),[1]导表_副本怪物!$B$4:$AK$100000,31,0)+VLOOKUP(C1158*100+10*(G1158-1),[1]导表_副本怪物!$B$4:$AK$100000,32,0)+VLOOKUP(C1158*100+10*(G1158-1),[1]导表_副本怪物!$B$4:$AK$100000,33,0)+VLOOKUP(C1158*100+10*(G1158-1),[1]导表_副本怪物!$B$4:$AK$100000,34,0)+VLOOKUP(C1158*100+10*(G1158-1),[1]导表_副本怪物!$B$4:$AK$100000,35,0))*20)*1000)/1000)</f>
        <v>8167380</v>
      </c>
      <c r="K1158" s="6"/>
      <c r="L1158" s="6"/>
      <c r="M1158" s="6">
        <v>1</v>
      </c>
      <c r="N1158" s="12">
        <v>1</v>
      </c>
      <c r="O1158" s="12"/>
      <c r="P1158" s="6">
        <v>0</v>
      </c>
      <c r="Q1158" s="6">
        <f t="shared" si="1281"/>
        <v>45320</v>
      </c>
      <c r="R1158" s="41">
        <f t="shared" si="1282"/>
        <v>45301</v>
      </c>
      <c r="S1158" s="41">
        <v>500</v>
      </c>
      <c r="T1158" s="41">
        <f t="shared" si="1349"/>
        <v>45302</v>
      </c>
      <c r="U1158" s="41">
        <v>500</v>
      </c>
      <c r="V1158" s="41">
        <f t="shared" si="1350"/>
        <v>45303</v>
      </c>
      <c r="W1158" s="41">
        <v>500</v>
      </c>
      <c r="X1158" s="41">
        <f t="shared" si="1286"/>
        <v>45304</v>
      </c>
      <c r="Y1158" s="41">
        <v>500</v>
      </c>
      <c r="Z1158" s="41">
        <f t="shared" si="1287"/>
        <v>45305</v>
      </c>
      <c r="AA1158" s="41">
        <v>500</v>
      </c>
      <c r="AB1158" s="41">
        <f t="shared" si="1288"/>
        <v>45306</v>
      </c>
      <c r="AC1158" s="41">
        <v>500</v>
      </c>
      <c r="AD1158" s="41">
        <f t="shared" si="1293"/>
        <v>45307</v>
      </c>
      <c r="AE1158" s="41">
        <v>1</v>
      </c>
      <c r="AF1158" s="6"/>
      <c r="AG1158" s="6"/>
      <c r="AH1158" s="6">
        <f t="shared" ref="AH1158" si="1355">AH858</f>
        <v>3</v>
      </c>
      <c r="AI1158" s="6" t="str">
        <f t="shared" si="1340"/>
        <v>fightbg3</v>
      </c>
      <c r="AJ1158" s="6" t="str">
        <f t="shared" si="1340"/>
        <v>smallback_3</v>
      </c>
      <c r="AK1158" s="18">
        <f>[1]导表_副本怪物!G4617</f>
        <v>45320</v>
      </c>
      <c r="AL1158" s="5" t="str">
        <f t="shared" si="1284"/>
        <v>map3_3</v>
      </c>
    </row>
    <row r="1159" spans="1:38" s="2" customFormat="1" x14ac:dyDescent="0.3">
      <c r="A1159" s="6">
        <v>2</v>
      </c>
      <c r="B1159" s="6" t="str">
        <f t="shared" si="1348"/>
        <v>3-454</v>
      </c>
      <c r="C1159" s="29" t="s">
        <v>528</v>
      </c>
      <c r="D1159" s="6" t="s">
        <v>1731</v>
      </c>
      <c r="E1159" s="6"/>
      <c r="F1159" s="6"/>
      <c r="G1159" s="6">
        <v>3</v>
      </c>
      <c r="H1159" s="6">
        <v>453</v>
      </c>
      <c r="I1159" s="6">
        <f t="shared" ca="1" si="1300"/>
        <v>7088439</v>
      </c>
      <c r="J1159" s="6">
        <f ca="1">(INT((VLOOKUP(C1159*100+10*(G1159-1),[1]导表_副本怪物!$B$4:$AK$100000,23,0)*20+(VLOOKUP(C1159*100+10*(G1159-1),[1]导表_副本怪物!$B$4:$AK$100000,31,0)+VLOOKUP(C1159*100+10*(G1159-1),[1]导表_副本怪物!$B$4:$AK$100000,32,0)+VLOOKUP(C1159*100+10*(G1159-1),[1]导表_副本怪物!$B$4:$AK$100000,33,0)+VLOOKUP(C1159*100+10*(G1159-1),[1]导表_副本怪物!$B$4:$AK$100000,34,0)+VLOOKUP(C1159*100+10*(G1159-1),[1]导表_副本怪物!$B$4:$AK$100000,35,0))*20)*1000)/1000)</f>
        <v>8339340</v>
      </c>
      <c r="K1159" s="6"/>
      <c r="L1159" s="6"/>
      <c r="M1159" s="6">
        <v>1</v>
      </c>
      <c r="N1159" s="6">
        <v>1</v>
      </c>
      <c r="O1159" s="6"/>
      <c r="P1159" s="6">
        <v>0</v>
      </c>
      <c r="Q1159" s="6">
        <f t="shared" si="1281"/>
        <v>45420</v>
      </c>
      <c r="R1159" s="41">
        <f t="shared" si="1282"/>
        <v>45401</v>
      </c>
      <c r="S1159" s="41">
        <v>500</v>
      </c>
      <c r="T1159" s="41">
        <f t="shared" si="1349"/>
        <v>45402</v>
      </c>
      <c r="U1159" s="41">
        <v>500</v>
      </c>
      <c r="V1159" s="41">
        <f t="shared" si="1350"/>
        <v>45403</v>
      </c>
      <c r="W1159" s="41">
        <v>500</v>
      </c>
      <c r="X1159" s="41">
        <f t="shared" si="1286"/>
        <v>45404</v>
      </c>
      <c r="Y1159" s="41">
        <v>500</v>
      </c>
      <c r="Z1159" s="41">
        <f t="shared" si="1287"/>
        <v>45405</v>
      </c>
      <c r="AA1159" s="41">
        <v>500</v>
      </c>
      <c r="AB1159" s="41">
        <f t="shared" si="1288"/>
        <v>45406</v>
      </c>
      <c r="AC1159" s="41">
        <v>500</v>
      </c>
      <c r="AD1159" s="41">
        <f t="shared" si="1293"/>
        <v>45407</v>
      </c>
      <c r="AE1159" s="41">
        <v>1</v>
      </c>
      <c r="AF1159" s="6"/>
      <c r="AG1159" s="6"/>
      <c r="AH1159" s="6">
        <f t="shared" ref="AH1159" si="1356">AH859</f>
        <v>3</v>
      </c>
      <c r="AI1159" s="6" t="str">
        <f t="shared" si="1340"/>
        <v>fightbg3</v>
      </c>
      <c r="AJ1159" s="6" t="str">
        <f t="shared" si="1340"/>
        <v>smallback_3</v>
      </c>
      <c r="AK1159" s="18">
        <f>[1]导表_副本怪物!G4618</f>
        <v>45420</v>
      </c>
      <c r="AL1159" s="5" t="str">
        <f t="shared" si="1284"/>
        <v>map3_4</v>
      </c>
    </row>
    <row r="1160" spans="1:38" s="2" customFormat="1" x14ac:dyDescent="0.3">
      <c r="A1160" s="6">
        <v>2</v>
      </c>
      <c r="B1160" s="11" t="str">
        <f t="shared" si="1348"/>
        <v>3-455</v>
      </c>
      <c r="C1160" s="29" t="s">
        <v>529</v>
      </c>
      <c r="D1160" s="6" t="s">
        <v>1732</v>
      </c>
      <c r="E1160" s="6"/>
      <c r="F1160" s="6"/>
      <c r="G1160" s="11">
        <v>3</v>
      </c>
      <c r="H1160" s="6">
        <v>454</v>
      </c>
      <c r="I1160" s="6">
        <f t="shared" ca="1" si="1300"/>
        <v>7613314</v>
      </c>
      <c r="J1160" s="6">
        <f ca="1">(INT((VLOOKUP(C1160*100+10*(G1160-1),[1]导表_副本怪物!$B$4:$AK$100000,23,0)*20+(VLOOKUP(C1160*100+10*(G1160-1),[1]导表_副本怪物!$B$4:$AK$100000,31,0)+VLOOKUP(C1160*100+10*(G1160-1),[1]导表_副本怪物!$B$4:$AK$100000,32,0)+VLOOKUP(C1160*100+10*(G1160-1),[1]导表_副本怪物!$B$4:$AK$100000,33,0)+VLOOKUP(C1160*100+10*(G1160-1),[1]导表_副本怪物!$B$4:$AK$100000,34,0)+VLOOKUP(C1160*100+10*(G1160-1),[1]导表_副本怪物!$B$4:$AK$100000,35,0))*20)*1000)/1000)</f>
        <v>8956840</v>
      </c>
      <c r="K1160" s="6"/>
      <c r="L1160" s="6"/>
      <c r="M1160" s="6">
        <v>1</v>
      </c>
      <c r="N1160" s="6">
        <v>1</v>
      </c>
      <c r="O1160" s="6"/>
      <c r="P1160" s="6">
        <v>0</v>
      </c>
      <c r="Q1160" s="6">
        <f t="shared" si="1281"/>
        <v>45520</v>
      </c>
      <c r="R1160" s="41">
        <f t="shared" si="1282"/>
        <v>45501</v>
      </c>
      <c r="S1160" s="41">
        <v>500</v>
      </c>
      <c r="T1160" s="41">
        <f t="shared" si="1349"/>
        <v>45502</v>
      </c>
      <c r="U1160" s="41">
        <v>500</v>
      </c>
      <c r="V1160" s="41">
        <f t="shared" si="1350"/>
        <v>45503</v>
      </c>
      <c r="W1160" s="41">
        <v>500</v>
      </c>
      <c r="X1160" s="41">
        <f t="shared" si="1286"/>
        <v>45504</v>
      </c>
      <c r="Y1160" s="41">
        <v>500</v>
      </c>
      <c r="Z1160" s="41">
        <f t="shared" si="1287"/>
        <v>45505</v>
      </c>
      <c r="AA1160" s="41">
        <v>500</v>
      </c>
      <c r="AB1160" s="41">
        <f t="shared" si="1288"/>
        <v>45506</v>
      </c>
      <c r="AC1160" s="41">
        <v>500</v>
      </c>
      <c r="AD1160" s="41">
        <f t="shared" si="1293"/>
        <v>45507</v>
      </c>
      <c r="AE1160" s="41">
        <v>1</v>
      </c>
      <c r="AF1160" s="6"/>
      <c r="AG1160" s="6"/>
      <c r="AH1160" s="6">
        <f t="shared" ref="AH1160" si="1357">AH860</f>
        <v>3</v>
      </c>
      <c r="AI1160" s="6" t="str">
        <f t="shared" si="1340"/>
        <v>fightbg3</v>
      </c>
      <c r="AJ1160" s="6" t="str">
        <f t="shared" si="1340"/>
        <v>smallback_3</v>
      </c>
      <c r="AK1160" s="18">
        <f>[1]导表_副本怪物!G4619</f>
        <v>45520</v>
      </c>
      <c r="AL1160" s="5" t="str">
        <f t="shared" si="1284"/>
        <v>map3_5</v>
      </c>
    </row>
    <row r="1161" spans="1:38" s="2" customFormat="1" x14ac:dyDescent="0.3">
      <c r="A1161" s="6">
        <v>2</v>
      </c>
      <c r="B1161" s="6" t="str">
        <f t="shared" si="1348"/>
        <v>3-456</v>
      </c>
      <c r="C1161" s="29" t="s">
        <v>530</v>
      </c>
      <c r="D1161" s="6" t="s">
        <v>1733</v>
      </c>
      <c r="E1161" s="6"/>
      <c r="F1161" s="6"/>
      <c r="G1161" s="6">
        <v>3</v>
      </c>
      <c r="H1161" s="6">
        <v>455</v>
      </c>
      <c r="I1161" s="6">
        <f t="shared" ca="1" si="1300"/>
        <v>6995364</v>
      </c>
      <c r="J1161" s="6">
        <f ca="1">(INT((VLOOKUP(C1161*100+10*(G1161-1),[1]导表_副本怪物!$B$4:$AK$100000,23,0)*20+(VLOOKUP(C1161*100+10*(G1161-1),[1]导表_副本怪物!$B$4:$AK$100000,31,0)+VLOOKUP(C1161*100+10*(G1161-1),[1]导表_副本怪物!$B$4:$AK$100000,32,0)+VLOOKUP(C1161*100+10*(G1161-1),[1]导表_副本怪物!$B$4:$AK$100000,33,0)+VLOOKUP(C1161*100+10*(G1161-1),[1]导表_副本怪物!$B$4:$AK$100000,34,0)+VLOOKUP(C1161*100+10*(G1161-1),[1]导表_副本怪物!$B$4:$AK$100000,35,0))*20)*1000)/1000)</f>
        <v>8229840</v>
      </c>
      <c r="K1161" s="12" t="s">
        <v>2093</v>
      </c>
      <c r="L1161" s="12" t="s">
        <v>59</v>
      </c>
      <c r="M1161" s="6">
        <v>1</v>
      </c>
      <c r="N1161" s="12">
        <v>1</v>
      </c>
      <c r="O1161" s="12"/>
      <c r="P1161" s="6">
        <v>0</v>
      </c>
      <c r="Q1161" s="6">
        <f t="shared" si="1281"/>
        <v>45620</v>
      </c>
      <c r="R1161" s="41">
        <f t="shared" si="1282"/>
        <v>45601</v>
      </c>
      <c r="S1161" s="41">
        <v>500</v>
      </c>
      <c r="T1161" s="41">
        <f t="shared" si="1349"/>
        <v>45602</v>
      </c>
      <c r="U1161" s="41">
        <v>500</v>
      </c>
      <c r="V1161" s="41">
        <f t="shared" si="1350"/>
        <v>45603</v>
      </c>
      <c r="W1161" s="41">
        <v>500</v>
      </c>
      <c r="X1161" s="41">
        <f t="shared" si="1286"/>
        <v>45604</v>
      </c>
      <c r="Y1161" s="41">
        <v>500</v>
      </c>
      <c r="Z1161" s="41">
        <f t="shared" si="1287"/>
        <v>45605</v>
      </c>
      <c r="AA1161" s="41">
        <v>500</v>
      </c>
      <c r="AB1161" s="41">
        <f t="shared" si="1288"/>
        <v>45606</v>
      </c>
      <c r="AC1161" s="41">
        <v>500</v>
      </c>
      <c r="AD1161" s="41">
        <f t="shared" si="1293"/>
        <v>45607</v>
      </c>
      <c r="AE1161" s="41">
        <v>1</v>
      </c>
      <c r="AF1161" s="6"/>
      <c r="AG1161" s="6"/>
      <c r="AH1161" s="6">
        <f t="shared" ref="AH1161" si="1358">AH861</f>
        <v>3</v>
      </c>
      <c r="AI1161" s="6" t="str">
        <f t="shared" si="1340"/>
        <v>fightbg3</v>
      </c>
      <c r="AJ1161" s="6" t="str">
        <f t="shared" si="1340"/>
        <v>smallback_3</v>
      </c>
      <c r="AK1161" s="18">
        <f>[1]导表_副本怪物!G4620</f>
        <v>45620</v>
      </c>
      <c r="AL1161" s="5" t="str">
        <f t="shared" si="1284"/>
        <v>map3_1</v>
      </c>
    </row>
    <row r="1162" spans="1:38" s="2" customFormat="1" x14ac:dyDescent="0.3">
      <c r="A1162" s="6">
        <v>2</v>
      </c>
      <c r="B1162" s="6" t="str">
        <f t="shared" si="1348"/>
        <v>3-457</v>
      </c>
      <c r="C1162" s="29" t="s">
        <v>531</v>
      </c>
      <c r="D1162" s="6" t="s">
        <v>1734</v>
      </c>
      <c r="E1162" s="6"/>
      <c r="F1162" s="6"/>
      <c r="G1162" s="6">
        <v>3</v>
      </c>
      <c r="H1162" s="6">
        <v>456</v>
      </c>
      <c r="I1162" s="6">
        <f t="shared" ca="1" si="1300"/>
        <v>7149843</v>
      </c>
      <c r="J1162" s="6">
        <f ca="1">(INT((VLOOKUP(C1162*100+10*(G1162-1),[1]导表_副本怪物!$B$4:$AK$100000,23,0)*20+(VLOOKUP(C1162*100+10*(G1162-1),[1]导表_副本怪物!$B$4:$AK$100000,31,0)+VLOOKUP(C1162*100+10*(G1162-1),[1]导表_副本怪物!$B$4:$AK$100000,32,0)+VLOOKUP(C1162*100+10*(G1162-1),[1]导表_副本怪物!$B$4:$AK$100000,33,0)+VLOOKUP(C1162*100+10*(G1162-1),[1]导表_副本怪物!$B$4:$AK$100000,34,0)+VLOOKUP(C1162*100+10*(G1162-1),[1]导表_副本怪物!$B$4:$AK$100000,35,0))*20)*1000)/1000)</f>
        <v>8411580</v>
      </c>
      <c r="K1162" s="6"/>
      <c r="L1162" s="6"/>
      <c r="M1162" s="6">
        <v>1</v>
      </c>
      <c r="N1162" s="6">
        <v>1</v>
      </c>
      <c r="O1162" s="6"/>
      <c r="P1162" s="6">
        <v>0</v>
      </c>
      <c r="Q1162" s="6">
        <f t="shared" ref="Q1162:Q1205" si="1359">Q462+20</f>
        <v>45720</v>
      </c>
      <c r="R1162" s="41">
        <f t="shared" ref="R1162:R1205" si="1360">R462</f>
        <v>45701</v>
      </c>
      <c r="S1162" s="41">
        <v>500</v>
      </c>
      <c r="T1162" s="41">
        <f t="shared" si="1349"/>
        <v>45702</v>
      </c>
      <c r="U1162" s="41">
        <v>500</v>
      </c>
      <c r="V1162" s="41">
        <f t="shared" si="1350"/>
        <v>45703</v>
      </c>
      <c r="W1162" s="41">
        <v>500</v>
      </c>
      <c r="X1162" s="41">
        <f t="shared" si="1286"/>
        <v>45704</v>
      </c>
      <c r="Y1162" s="41">
        <v>500</v>
      </c>
      <c r="Z1162" s="41">
        <f t="shared" si="1287"/>
        <v>45705</v>
      </c>
      <c r="AA1162" s="41">
        <v>500</v>
      </c>
      <c r="AB1162" s="41">
        <f t="shared" si="1288"/>
        <v>45706</v>
      </c>
      <c r="AC1162" s="41">
        <v>500</v>
      </c>
      <c r="AD1162" s="41">
        <f t="shared" si="1293"/>
        <v>45707</v>
      </c>
      <c r="AE1162" s="41">
        <v>1</v>
      </c>
      <c r="AF1162" s="6"/>
      <c r="AG1162" s="6"/>
      <c r="AH1162" s="6">
        <f t="shared" ref="AH1162" si="1361">AH862</f>
        <v>3</v>
      </c>
      <c r="AI1162" s="6" t="str">
        <f t="shared" si="1340"/>
        <v>fightbg3</v>
      </c>
      <c r="AJ1162" s="6" t="str">
        <f t="shared" si="1340"/>
        <v>smallback_3</v>
      </c>
      <c r="AK1162" s="18">
        <f>[1]导表_副本怪物!G4621</f>
        <v>45720</v>
      </c>
      <c r="AL1162" s="5" t="str">
        <f t="shared" ref="AL1162:AL1205" si="1362">AL862</f>
        <v>map3_2</v>
      </c>
    </row>
    <row r="1163" spans="1:38" s="2" customFormat="1" x14ac:dyDescent="0.3">
      <c r="A1163" s="6">
        <v>2</v>
      </c>
      <c r="B1163" s="6" t="str">
        <f t="shared" si="1348"/>
        <v>3-458</v>
      </c>
      <c r="C1163" s="29" t="s">
        <v>532</v>
      </c>
      <c r="D1163" s="6" t="s">
        <v>1735</v>
      </c>
      <c r="E1163" s="6"/>
      <c r="F1163" s="6"/>
      <c r="G1163" s="6">
        <v>3</v>
      </c>
      <c r="H1163" s="6">
        <v>457</v>
      </c>
      <c r="I1163" s="6">
        <f t="shared" ca="1" si="1300"/>
        <v>7304305</v>
      </c>
      <c r="J1163" s="6">
        <f ca="1">(INT((VLOOKUP(C1163*100+10*(G1163-1),[1]导表_副本怪物!$B$4:$AK$100000,23,0)*20+(VLOOKUP(C1163*100+10*(G1163-1),[1]导表_副本怪物!$B$4:$AK$100000,31,0)+VLOOKUP(C1163*100+10*(G1163-1),[1]导表_副本怪物!$B$4:$AK$100000,32,0)+VLOOKUP(C1163*100+10*(G1163-1),[1]导表_副本怪物!$B$4:$AK$100000,33,0)+VLOOKUP(C1163*100+10*(G1163-1),[1]导表_副本怪物!$B$4:$AK$100000,34,0)+VLOOKUP(C1163*100+10*(G1163-1),[1]导表_副本怪物!$B$4:$AK$100000,35,0))*20)*1000)/1000)</f>
        <v>8593300</v>
      </c>
      <c r="K1163" s="6"/>
      <c r="L1163" s="6"/>
      <c r="M1163" s="6">
        <v>1</v>
      </c>
      <c r="N1163" s="6">
        <v>1</v>
      </c>
      <c r="O1163" s="6"/>
      <c r="P1163" s="6">
        <v>0</v>
      </c>
      <c r="Q1163" s="6">
        <f t="shared" si="1359"/>
        <v>45820</v>
      </c>
      <c r="R1163" s="41">
        <f t="shared" si="1360"/>
        <v>45801</v>
      </c>
      <c r="S1163" s="41">
        <v>500</v>
      </c>
      <c r="T1163" s="41">
        <f t="shared" si="1349"/>
        <v>45802</v>
      </c>
      <c r="U1163" s="41">
        <v>500</v>
      </c>
      <c r="V1163" s="41">
        <f t="shared" si="1350"/>
        <v>45803</v>
      </c>
      <c r="W1163" s="41">
        <v>500</v>
      </c>
      <c r="X1163" s="41">
        <f t="shared" si="1286"/>
        <v>45804</v>
      </c>
      <c r="Y1163" s="41">
        <v>500</v>
      </c>
      <c r="Z1163" s="41">
        <f t="shared" si="1287"/>
        <v>45805</v>
      </c>
      <c r="AA1163" s="41">
        <v>500</v>
      </c>
      <c r="AB1163" s="41">
        <f t="shared" si="1288"/>
        <v>45806</v>
      </c>
      <c r="AC1163" s="41">
        <v>500</v>
      </c>
      <c r="AD1163" s="41">
        <f t="shared" si="1293"/>
        <v>45807</v>
      </c>
      <c r="AE1163" s="41">
        <v>1</v>
      </c>
      <c r="AF1163" s="6"/>
      <c r="AG1163" s="6"/>
      <c r="AH1163" s="6">
        <f t="shared" ref="AH1163" si="1363">AH863</f>
        <v>3</v>
      </c>
      <c r="AI1163" s="6" t="str">
        <f t="shared" si="1340"/>
        <v>fightbg3</v>
      </c>
      <c r="AJ1163" s="6" t="str">
        <f t="shared" si="1340"/>
        <v>smallback_3</v>
      </c>
      <c r="AK1163" s="18">
        <f>[1]导表_副本怪物!G4622</f>
        <v>45820</v>
      </c>
      <c r="AL1163" s="5" t="str">
        <f t="shared" si="1362"/>
        <v>map3_3</v>
      </c>
    </row>
    <row r="1164" spans="1:38" s="2" customFormat="1" x14ac:dyDescent="0.3">
      <c r="A1164" s="6">
        <v>2</v>
      </c>
      <c r="B1164" s="6" t="str">
        <f t="shared" si="1348"/>
        <v>3-459</v>
      </c>
      <c r="C1164" s="29" t="s">
        <v>533</v>
      </c>
      <c r="D1164" s="6" t="s">
        <v>1736</v>
      </c>
      <c r="E1164" s="6"/>
      <c r="F1164" s="6"/>
      <c r="G1164" s="6">
        <v>3</v>
      </c>
      <c r="H1164" s="6">
        <v>458</v>
      </c>
      <c r="I1164" s="6">
        <f t="shared" ca="1" si="1300"/>
        <v>7458801</v>
      </c>
      <c r="J1164" s="6">
        <f ca="1">(INT((VLOOKUP(C1164*100+10*(G1164-1),[1]导表_副本怪物!$B$4:$AK$100000,23,0)*20+(VLOOKUP(C1164*100+10*(G1164-1),[1]导表_副本怪物!$B$4:$AK$100000,31,0)+VLOOKUP(C1164*100+10*(G1164-1),[1]导表_副本怪物!$B$4:$AK$100000,32,0)+VLOOKUP(C1164*100+10*(G1164-1),[1]导表_副本怪物!$B$4:$AK$100000,33,0)+VLOOKUP(C1164*100+10*(G1164-1),[1]导表_副本怪物!$B$4:$AK$100000,34,0)+VLOOKUP(C1164*100+10*(G1164-1),[1]导表_副本怪物!$B$4:$AK$100000,35,0))*20)*1000)/1000)</f>
        <v>8775060</v>
      </c>
      <c r="K1164" s="6"/>
      <c r="L1164" s="6"/>
      <c r="M1164" s="6">
        <v>1</v>
      </c>
      <c r="N1164" s="12">
        <v>1</v>
      </c>
      <c r="O1164" s="12"/>
      <c r="P1164" s="6">
        <v>0</v>
      </c>
      <c r="Q1164" s="6">
        <f t="shared" si="1359"/>
        <v>45920</v>
      </c>
      <c r="R1164" s="41">
        <f t="shared" si="1360"/>
        <v>45901</v>
      </c>
      <c r="S1164" s="41">
        <v>500</v>
      </c>
      <c r="T1164" s="41">
        <f t="shared" si="1349"/>
        <v>45902</v>
      </c>
      <c r="U1164" s="41">
        <v>500</v>
      </c>
      <c r="V1164" s="41">
        <f t="shared" si="1350"/>
        <v>45903</v>
      </c>
      <c r="W1164" s="41">
        <v>500</v>
      </c>
      <c r="X1164" s="41">
        <f t="shared" ref="X1164:X1205" si="1364">R1164+3</f>
        <v>45904</v>
      </c>
      <c r="Y1164" s="41">
        <v>500</v>
      </c>
      <c r="Z1164" s="41">
        <f t="shared" ref="Z1164:Z1205" si="1365">R1164+4</f>
        <v>45905</v>
      </c>
      <c r="AA1164" s="41">
        <v>500</v>
      </c>
      <c r="AB1164" s="41">
        <f t="shared" ref="AB1164:AB1205" si="1366">R1164+5</f>
        <v>45906</v>
      </c>
      <c r="AC1164" s="41">
        <v>500</v>
      </c>
      <c r="AD1164" s="41">
        <f t="shared" si="1293"/>
        <v>45907</v>
      </c>
      <c r="AE1164" s="41">
        <v>1</v>
      </c>
      <c r="AF1164" s="6"/>
      <c r="AG1164" s="6"/>
      <c r="AH1164" s="6">
        <f t="shared" ref="AH1164" si="1367">AH864</f>
        <v>3</v>
      </c>
      <c r="AI1164" s="6" t="str">
        <f t="shared" si="1340"/>
        <v>fightbg3</v>
      </c>
      <c r="AJ1164" s="6" t="str">
        <f t="shared" si="1340"/>
        <v>smallback_3</v>
      </c>
      <c r="AK1164" s="18">
        <f>[1]导表_副本怪物!G4623</f>
        <v>45920</v>
      </c>
      <c r="AL1164" s="5" t="str">
        <f t="shared" si="1362"/>
        <v>map3_4</v>
      </c>
    </row>
    <row r="1165" spans="1:38" s="2" customFormat="1" x14ac:dyDescent="0.3">
      <c r="A1165" s="6">
        <v>2</v>
      </c>
      <c r="B1165" s="11" t="str">
        <f t="shared" si="1348"/>
        <v>3-460</v>
      </c>
      <c r="C1165" s="29" t="s">
        <v>534</v>
      </c>
      <c r="D1165" s="6" t="s">
        <v>1737</v>
      </c>
      <c r="E1165" s="6"/>
      <c r="F1165" s="6"/>
      <c r="G1165" s="11">
        <v>3</v>
      </c>
      <c r="H1165" s="6">
        <v>459</v>
      </c>
      <c r="I1165" s="6">
        <f t="shared" ca="1" si="1300"/>
        <v>8014769</v>
      </c>
      <c r="J1165" s="6">
        <f ca="1">(INT((VLOOKUP(C1165*100+10*(G1165-1),[1]导表_副本怪物!$B$4:$AK$100000,23,0)*20+(VLOOKUP(C1165*100+10*(G1165-1),[1]导表_副本怪物!$B$4:$AK$100000,31,0)+VLOOKUP(C1165*100+10*(G1165-1),[1]导表_副本怪物!$B$4:$AK$100000,32,0)+VLOOKUP(C1165*100+10*(G1165-1),[1]导表_副本怪物!$B$4:$AK$100000,33,0)+VLOOKUP(C1165*100+10*(G1165-1),[1]导表_副本怪物!$B$4:$AK$100000,34,0)+VLOOKUP(C1165*100+10*(G1165-1),[1]导表_副本怪物!$B$4:$AK$100000,35,0))*20)*1000)/1000)</f>
        <v>9429140</v>
      </c>
      <c r="K1165" s="6"/>
      <c r="L1165" s="6"/>
      <c r="M1165" s="6">
        <v>1</v>
      </c>
      <c r="N1165" s="6">
        <v>1</v>
      </c>
      <c r="O1165" s="6"/>
      <c r="P1165" s="6">
        <v>0</v>
      </c>
      <c r="Q1165" s="6">
        <f t="shared" si="1359"/>
        <v>46020</v>
      </c>
      <c r="R1165" s="41">
        <f t="shared" si="1360"/>
        <v>46001</v>
      </c>
      <c r="S1165" s="41">
        <v>500</v>
      </c>
      <c r="T1165" s="41">
        <f t="shared" si="1349"/>
        <v>46002</v>
      </c>
      <c r="U1165" s="41">
        <v>500</v>
      </c>
      <c r="V1165" s="41">
        <f t="shared" si="1350"/>
        <v>46003</v>
      </c>
      <c r="W1165" s="41">
        <v>500</v>
      </c>
      <c r="X1165" s="41">
        <f t="shared" si="1364"/>
        <v>46004</v>
      </c>
      <c r="Y1165" s="41">
        <v>500</v>
      </c>
      <c r="Z1165" s="41">
        <f t="shared" si="1365"/>
        <v>46005</v>
      </c>
      <c r="AA1165" s="41">
        <v>500</v>
      </c>
      <c r="AB1165" s="41">
        <f t="shared" si="1366"/>
        <v>46006</v>
      </c>
      <c r="AC1165" s="41">
        <v>500</v>
      </c>
      <c r="AD1165" s="41">
        <f t="shared" si="1293"/>
        <v>46007</v>
      </c>
      <c r="AE1165" s="41">
        <v>1</v>
      </c>
      <c r="AF1165" s="6"/>
      <c r="AG1165" s="6"/>
      <c r="AH1165" s="6">
        <f t="shared" ref="AH1165" si="1368">AH865</f>
        <v>3</v>
      </c>
      <c r="AI1165" s="6" t="str">
        <f t="shared" si="1340"/>
        <v>fightbg3</v>
      </c>
      <c r="AJ1165" s="6" t="str">
        <f t="shared" si="1340"/>
        <v>smallback_3</v>
      </c>
      <c r="AK1165" s="18">
        <f>[1]导表_副本怪物!G4624</f>
        <v>46020</v>
      </c>
      <c r="AL1165" s="5" t="str">
        <f t="shared" si="1362"/>
        <v>map3_5</v>
      </c>
    </row>
    <row r="1166" spans="1:38" s="2" customFormat="1" x14ac:dyDescent="0.3">
      <c r="A1166" s="6">
        <v>2</v>
      </c>
      <c r="B1166" s="6" t="str">
        <f t="shared" si="1348"/>
        <v>3-461</v>
      </c>
      <c r="C1166" s="29" t="s">
        <v>535</v>
      </c>
      <c r="D1166" s="6" t="s">
        <v>1738</v>
      </c>
      <c r="E1166" s="6"/>
      <c r="F1166" s="6"/>
      <c r="G1166" s="6">
        <v>3</v>
      </c>
      <c r="H1166" s="6">
        <v>460</v>
      </c>
      <c r="I1166" s="6">
        <f t="shared" ca="1" si="1300"/>
        <v>7361204</v>
      </c>
      <c r="J1166" s="6">
        <f ca="1">(INT((VLOOKUP(C1166*100+10*(G1166-1),[1]导表_副本怪物!$B$4:$AK$100000,23,0)*20+(VLOOKUP(C1166*100+10*(G1166-1),[1]导表_副本怪物!$B$4:$AK$100000,31,0)+VLOOKUP(C1166*100+10*(G1166-1),[1]导表_副本怪物!$B$4:$AK$100000,32,0)+VLOOKUP(C1166*100+10*(G1166-1),[1]导表_副本怪物!$B$4:$AK$100000,33,0)+VLOOKUP(C1166*100+10*(G1166-1),[1]导表_副本怪物!$B$4:$AK$100000,34,0)+VLOOKUP(C1166*100+10*(G1166-1),[1]导表_副本怪物!$B$4:$AK$100000,35,0))*20)*1000)/1000)</f>
        <v>8660240</v>
      </c>
      <c r="K1166" s="12" t="s">
        <v>2098</v>
      </c>
      <c r="L1166" s="12" t="s">
        <v>61</v>
      </c>
      <c r="M1166" s="6">
        <v>1</v>
      </c>
      <c r="N1166" s="6">
        <v>1</v>
      </c>
      <c r="O1166" s="6"/>
      <c r="P1166" s="6">
        <v>0</v>
      </c>
      <c r="Q1166" s="6">
        <f t="shared" si="1359"/>
        <v>46120</v>
      </c>
      <c r="R1166" s="41">
        <f t="shared" si="1360"/>
        <v>46101</v>
      </c>
      <c r="S1166" s="41">
        <v>500</v>
      </c>
      <c r="T1166" s="41">
        <f t="shared" si="1349"/>
        <v>46102</v>
      </c>
      <c r="U1166" s="41">
        <v>500</v>
      </c>
      <c r="V1166" s="41">
        <f t="shared" si="1350"/>
        <v>46103</v>
      </c>
      <c r="W1166" s="41">
        <v>500</v>
      </c>
      <c r="X1166" s="41">
        <f t="shared" si="1364"/>
        <v>46104</v>
      </c>
      <c r="Y1166" s="41">
        <v>500</v>
      </c>
      <c r="Z1166" s="41">
        <f t="shared" si="1365"/>
        <v>46105</v>
      </c>
      <c r="AA1166" s="41">
        <v>500</v>
      </c>
      <c r="AB1166" s="41">
        <f t="shared" si="1366"/>
        <v>46106</v>
      </c>
      <c r="AC1166" s="41">
        <v>500</v>
      </c>
      <c r="AD1166" s="41">
        <f t="shared" si="1293"/>
        <v>46107</v>
      </c>
      <c r="AE1166" s="41">
        <v>1</v>
      </c>
      <c r="AF1166" s="6"/>
      <c r="AG1166" s="6"/>
      <c r="AH1166" s="6">
        <f t="shared" ref="AH1166" si="1369">AH866</f>
        <v>5</v>
      </c>
      <c r="AI1166" s="6" t="str">
        <f t="shared" ref="AI1166:AJ1185" si="1370">AI866</f>
        <v>fightbg5</v>
      </c>
      <c r="AJ1166" s="6" t="str">
        <f t="shared" si="1370"/>
        <v>smallback_5</v>
      </c>
      <c r="AK1166" s="18">
        <f>[1]导表_副本怪物!G4625</f>
        <v>46120</v>
      </c>
      <c r="AL1166" s="5" t="str">
        <f t="shared" si="1362"/>
        <v>map5_1</v>
      </c>
    </row>
    <row r="1167" spans="1:38" s="2" customFormat="1" x14ac:dyDescent="0.3">
      <c r="A1167" s="6">
        <v>2</v>
      </c>
      <c r="B1167" s="6" t="str">
        <f t="shared" si="1348"/>
        <v>3-462</v>
      </c>
      <c r="C1167" s="29" t="s">
        <v>536</v>
      </c>
      <c r="D1167" s="6" t="s">
        <v>1739</v>
      </c>
      <c r="E1167" s="6"/>
      <c r="F1167" s="6"/>
      <c r="G1167" s="6">
        <v>3</v>
      </c>
      <c r="H1167" s="6">
        <v>461</v>
      </c>
      <c r="I1167" s="6">
        <f t="shared" ca="1" si="1300"/>
        <v>7524557</v>
      </c>
      <c r="J1167" s="6">
        <f ca="1">(INT((VLOOKUP(C1167*100+10*(G1167-1),[1]导表_副本怪物!$B$4:$AK$100000,23,0)*20+(VLOOKUP(C1167*100+10*(G1167-1),[1]导表_副本怪物!$B$4:$AK$100000,31,0)+VLOOKUP(C1167*100+10*(G1167-1),[1]导表_副本怪物!$B$4:$AK$100000,32,0)+VLOOKUP(C1167*100+10*(G1167-1),[1]导表_副本怪物!$B$4:$AK$100000,33,0)+VLOOKUP(C1167*100+10*(G1167-1),[1]导表_副本怪物!$B$4:$AK$100000,34,0)+VLOOKUP(C1167*100+10*(G1167-1),[1]导表_副本怪物!$B$4:$AK$100000,35,0))*20)*1000)/1000)</f>
        <v>8852420</v>
      </c>
      <c r="K1167" s="6"/>
      <c r="L1167" s="6"/>
      <c r="M1167" s="6">
        <v>1</v>
      </c>
      <c r="N1167" s="12">
        <v>1</v>
      </c>
      <c r="O1167" s="12"/>
      <c r="P1167" s="6">
        <v>0</v>
      </c>
      <c r="Q1167" s="6">
        <f t="shared" si="1359"/>
        <v>46220</v>
      </c>
      <c r="R1167" s="41">
        <f t="shared" si="1360"/>
        <v>46201</v>
      </c>
      <c r="S1167" s="41">
        <v>500</v>
      </c>
      <c r="T1167" s="41">
        <f t="shared" si="1349"/>
        <v>46202</v>
      </c>
      <c r="U1167" s="41">
        <v>500</v>
      </c>
      <c r="V1167" s="41">
        <f t="shared" si="1350"/>
        <v>46203</v>
      </c>
      <c r="W1167" s="41">
        <v>500</v>
      </c>
      <c r="X1167" s="41">
        <f t="shared" si="1364"/>
        <v>46204</v>
      </c>
      <c r="Y1167" s="41">
        <v>500</v>
      </c>
      <c r="Z1167" s="41">
        <f t="shared" si="1365"/>
        <v>46205</v>
      </c>
      <c r="AA1167" s="41">
        <v>500</v>
      </c>
      <c r="AB1167" s="41">
        <f t="shared" si="1366"/>
        <v>46206</v>
      </c>
      <c r="AC1167" s="41">
        <v>500</v>
      </c>
      <c r="AD1167" s="41">
        <f t="shared" si="1293"/>
        <v>46207</v>
      </c>
      <c r="AE1167" s="41">
        <v>1</v>
      </c>
      <c r="AF1167" s="6"/>
      <c r="AG1167" s="6"/>
      <c r="AH1167" s="6">
        <f t="shared" ref="AH1167" si="1371">AH867</f>
        <v>5</v>
      </c>
      <c r="AI1167" s="6" t="str">
        <f t="shared" si="1370"/>
        <v>fightbg5</v>
      </c>
      <c r="AJ1167" s="6" t="str">
        <f t="shared" si="1370"/>
        <v>smallback_5</v>
      </c>
      <c r="AK1167" s="18">
        <f>[1]导表_副本怪物!G4626</f>
        <v>46220</v>
      </c>
      <c r="AL1167" s="5" t="str">
        <f t="shared" si="1362"/>
        <v>map5_2</v>
      </c>
    </row>
    <row r="1168" spans="1:38" s="2" customFormat="1" x14ac:dyDescent="0.3">
      <c r="A1168" s="6">
        <v>2</v>
      </c>
      <c r="B1168" s="6" t="str">
        <f t="shared" si="1348"/>
        <v>3-463</v>
      </c>
      <c r="C1168" s="29" t="s">
        <v>537</v>
      </c>
      <c r="D1168" s="6" t="s">
        <v>1740</v>
      </c>
      <c r="E1168" s="6"/>
      <c r="F1168" s="6"/>
      <c r="G1168" s="6">
        <v>3</v>
      </c>
      <c r="H1168" s="6">
        <v>462</v>
      </c>
      <c r="I1168" s="6">
        <f t="shared" ca="1" si="1300"/>
        <v>7687995</v>
      </c>
      <c r="J1168" s="6">
        <f ca="1">(INT((VLOOKUP(C1168*100+10*(G1168-1),[1]导表_副本怪物!$B$4:$AK$100000,23,0)*20+(VLOOKUP(C1168*100+10*(G1168-1),[1]导表_副本怪物!$B$4:$AK$100000,31,0)+VLOOKUP(C1168*100+10*(G1168-1),[1]导表_副本怪物!$B$4:$AK$100000,32,0)+VLOOKUP(C1168*100+10*(G1168-1),[1]导表_副本怪物!$B$4:$AK$100000,33,0)+VLOOKUP(C1168*100+10*(G1168-1),[1]导表_副本怪物!$B$4:$AK$100000,34,0)+VLOOKUP(C1168*100+10*(G1168-1),[1]导表_副本怪物!$B$4:$AK$100000,35,0))*20)*1000)/1000)</f>
        <v>9044700</v>
      </c>
      <c r="K1168" s="6"/>
      <c r="L1168" s="6"/>
      <c r="M1168" s="6">
        <v>1</v>
      </c>
      <c r="N1168" s="6">
        <v>1</v>
      </c>
      <c r="O1168" s="6"/>
      <c r="P1168" s="6">
        <v>0</v>
      </c>
      <c r="Q1168" s="6">
        <f t="shared" si="1359"/>
        <v>46320</v>
      </c>
      <c r="R1168" s="41">
        <f t="shared" si="1360"/>
        <v>46301</v>
      </c>
      <c r="S1168" s="41">
        <v>500</v>
      </c>
      <c r="T1168" s="41">
        <f t="shared" si="1349"/>
        <v>46302</v>
      </c>
      <c r="U1168" s="41">
        <v>500</v>
      </c>
      <c r="V1168" s="41">
        <f t="shared" si="1350"/>
        <v>46303</v>
      </c>
      <c r="W1168" s="41">
        <v>500</v>
      </c>
      <c r="X1168" s="41">
        <f t="shared" si="1364"/>
        <v>46304</v>
      </c>
      <c r="Y1168" s="41">
        <v>500</v>
      </c>
      <c r="Z1168" s="41">
        <f t="shared" si="1365"/>
        <v>46305</v>
      </c>
      <c r="AA1168" s="41">
        <v>500</v>
      </c>
      <c r="AB1168" s="41">
        <f t="shared" si="1366"/>
        <v>46306</v>
      </c>
      <c r="AC1168" s="41">
        <v>500</v>
      </c>
      <c r="AD1168" s="41">
        <f t="shared" ref="AD1168:AD1205" si="1372">R1168+6</f>
        <v>46307</v>
      </c>
      <c r="AE1168" s="41">
        <v>1</v>
      </c>
      <c r="AF1168" s="6"/>
      <c r="AG1168" s="6"/>
      <c r="AH1168" s="6">
        <f t="shared" ref="AH1168" si="1373">AH868</f>
        <v>5</v>
      </c>
      <c r="AI1168" s="6" t="str">
        <f t="shared" si="1370"/>
        <v>fightbg5</v>
      </c>
      <c r="AJ1168" s="6" t="str">
        <f t="shared" si="1370"/>
        <v>smallback_5</v>
      </c>
      <c r="AK1168" s="18">
        <f>[1]导表_副本怪物!G4627</f>
        <v>46320</v>
      </c>
      <c r="AL1168" s="5" t="str">
        <f t="shared" si="1362"/>
        <v>map5_3</v>
      </c>
    </row>
    <row r="1169" spans="1:38" s="2" customFormat="1" x14ac:dyDescent="0.3">
      <c r="A1169" s="6">
        <v>2</v>
      </c>
      <c r="B1169" s="6" t="str">
        <f t="shared" si="1348"/>
        <v>3-464</v>
      </c>
      <c r="C1169" s="29" t="s">
        <v>538</v>
      </c>
      <c r="D1169" s="6" t="s">
        <v>1741</v>
      </c>
      <c r="E1169" s="6"/>
      <c r="F1169" s="6"/>
      <c r="G1169" s="6">
        <v>3</v>
      </c>
      <c r="H1169" s="6">
        <v>463</v>
      </c>
      <c r="I1169" s="6">
        <f t="shared" ca="1" si="1300"/>
        <v>7851399</v>
      </c>
      <c r="J1169" s="6">
        <f ca="1">(INT((VLOOKUP(C1169*100+10*(G1169-1),[1]导表_副本怪物!$B$4:$AK$100000,23,0)*20+(VLOOKUP(C1169*100+10*(G1169-1),[1]导表_副本怪物!$B$4:$AK$100000,31,0)+VLOOKUP(C1169*100+10*(G1169-1),[1]导表_副本怪物!$B$4:$AK$100000,32,0)+VLOOKUP(C1169*100+10*(G1169-1),[1]导表_副本怪物!$B$4:$AK$100000,33,0)+VLOOKUP(C1169*100+10*(G1169-1),[1]导表_副本怪物!$B$4:$AK$100000,34,0)+VLOOKUP(C1169*100+10*(G1169-1),[1]导表_副本怪物!$B$4:$AK$100000,35,0))*20)*1000)/1000)</f>
        <v>9236940</v>
      </c>
      <c r="K1169" s="6"/>
      <c r="L1169" s="6"/>
      <c r="M1169" s="6">
        <v>1</v>
      </c>
      <c r="N1169" s="6">
        <v>1</v>
      </c>
      <c r="O1169" s="6"/>
      <c r="P1169" s="6">
        <v>0</v>
      </c>
      <c r="Q1169" s="6">
        <f t="shared" si="1359"/>
        <v>46420</v>
      </c>
      <c r="R1169" s="41">
        <f t="shared" si="1360"/>
        <v>46401</v>
      </c>
      <c r="S1169" s="41">
        <v>500</v>
      </c>
      <c r="T1169" s="41">
        <f t="shared" si="1349"/>
        <v>46402</v>
      </c>
      <c r="U1169" s="41">
        <v>500</v>
      </c>
      <c r="V1169" s="41">
        <f t="shared" si="1350"/>
        <v>46403</v>
      </c>
      <c r="W1169" s="41">
        <v>500</v>
      </c>
      <c r="X1169" s="41">
        <f t="shared" si="1364"/>
        <v>46404</v>
      </c>
      <c r="Y1169" s="41">
        <v>500</v>
      </c>
      <c r="Z1169" s="41">
        <f t="shared" si="1365"/>
        <v>46405</v>
      </c>
      <c r="AA1169" s="41">
        <v>500</v>
      </c>
      <c r="AB1169" s="41">
        <f t="shared" si="1366"/>
        <v>46406</v>
      </c>
      <c r="AC1169" s="41">
        <v>500</v>
      </c>
      <c r="AD1169" s="41">
        <f t="shared" si="1372"/>
        <v>46407</v>
      </c>
      <c r="AE1169" s="41">
        <v>1</v>
      </c>
      <c r="AF1169" s="6"/>
      <c r="AG1169" s="6"/>
      <c r="AH1169" s="6">
        <f t="shared" ref="AH1169" si="1374">AH869</f>
        <v>5</v>
      </c>
      <c r="AI1169" s="6" t="str">
        <f t="shared" si="1370"/>
        <v>fightbg5</v>
      </c>
      <c r="AJ1169" s="6" t="str">
        <f t="shared" si="1370"/>
        <v>smallback_5</v>
      </c>
      <c r="AK1169" s="18">
        <f>[1]导表_副本怪物!G4628</f>
        <v>46420</v>
      </c>
      <c r="AL1169" s="5" t="str">
        <f t="shared" si="1362"/>
        <v>map5_4</v>
      </c>
    </row>
    <row r="1170" spans="1:38" s="2" customFormat="1" x14ac:dyDescent="0.3">
      <c r="A1170" s="6">
        <v>2</v>
      </c>
      <c r="B1170" s="11" t="str">
        <f t="shared" si="1348"/>
        <v>3-465</v>
      </c>
      <c r="C1170" s="29" t="s">
        <v>539</v>
      </c>
      <c r="D1170" s="6" t="s">
        <v>1742</v>
      </c>
      <c r="E1170" s="6"/>
      <c r="F1170" s="6"/>
      <c r="G1170" s="11">
        <v>3</v>
      </c>
      <c r="H1170" s="6">
        <v>464</v>
      </c>
      <c r="I1170" s="6">
        <f t="shared" ca="1" si="1300"/>
        <v>8438426</v>
      </c>
      <c r="J1170" s="6">
        <f ca="1">(INT((VLOOKUP(C1170*100+10*(G1170-1),[1]导表_副本怪物!$B$4:$AK$100000,23,0)*20+(VLOOKUP(C1170*100+10*(G1170-1),[1]导表_副本怪物!$B$4:$AK$100000,31,0)+VLOOKUP(C1170*100+10*(G1170-1),[1]导表_副本怪物!$B$4:$AK$100000,32,0)+VLOOKUP(C1170*100+10*(G1170-1),[1]导表_副本怪物!$B$4:$AK$100000,33,0)+VLOOKUP(C1170*100+10*(G1170-1),[1]导表_副本怪物!$B$4:$AK$100000,34,0)+VLOOKUP(C1170*100+10*(G1170-1),[1]导表_副本怪物!$B$4:$AK$100000,35,0))*20)*1000)/1000)</f>
        <v>9927560</v>
      </c>
      <c r="K1170" s="6"/>
      <c r="L1170" s="6"/>
      <c r="M1170" s="6">
        <v>1</v>
      </c>
      <c r="N1170" s="12">
        <v>1</v>
      </c>
      <c r="O1170" s="12"/>
      <c r="P1170" s="6">
        <v>0</v>
      </c>
      <c r="Q1170" s="6">
        <f t="shared" si="1359"/>
        <v>46520</v>
      </c>
      <c r="R1170" s="41">
        <f t="shared" si="1360"/>
        <v>46501</v>
      </c>
      <c r="S1170" s="41">
        <v>500</v>
      </c>
      <c r="T1170" s="41">
        <f t="shared" si="1349"/>
        <v>46502</v>
      </c>
      <c r="U1170" s="41">
        <v>500</v>
      </c>
      <c r="V1170" s="41">
        <f t="shared" si="1350"/>
        <v>46503</v>
      </c>
      <c r="W1170" s="41">
        <v>500</v>
      </c>
      <c r="X1170" s="41">
        <f t="shared" si="1364"/>
        <v>46504</v>
      </c>
      <c r="Y1170" s="41">
        <v>500</v>
      </c>
      <c r="Z1170" s="41">
        <f t="shared" si="1365"/>
        <v>46505</v>
      </c>
      <c r="AA1170" s="41">
        <v>500</v>
      </c>
      <c r="AB1170" s="41">
        <f t="shared" si="1366"/>
        <v>46506</v>
      </c>
      <c r="AC1170" s="41">
        <v>500</v>
      </c>
      <c r="AD1170" s="41">
        <f t="shared" si="1372"/>
        <v>46507</v>
      </c>
      <c r="AE1170" s="41">
        <v>1</v>
      </c>
      <c r="AF1170" s="6"/>
      <c r="AG1170" s="6"/>
      <c r="AH1170" s="6">
        <f t="shared" ref="AH1170" si="1375">AH870</f>
        <v>5</v>
      </c>
      <c r="AI1170" s="6" t="str">
        <f t="shared" si="1370"/>
        <v>fightbg5</v>
      </c>
      <c r="AJ1170" s="6" t="str">
        <f t="shared" si="1370"/>
        <v>smallback_5</v>
      </c>
      <c r="AK1170" s="18">
        <f>[1]导表_副本怪物!G4629</f>
        <v>46520</v>
      </c>
      <c r="AL1170" s="5" t="str">
        <f t="shared" si="1362"/>
        <v>map5_5</v>
      </c>
    </row>
    <row r="1171" spans="1:38" s="2" customFormat="1" x14ac:dyDescent="0.3">
      <c r="A1171" s="6">
        <v>2</v>
      </c>
      <c r="B1171" s="6" t="str">
        <f t="shared" si="1348"/>
        <v>3-466</v>
      </c>
      <c r="C1171" s="29" t="s">
        <v>540</v>
      </c>
      <c r="D1171" s="6" t="s">
        <v>1743</v>
      </c>
      <c r="E1171" s="6"/>
      <c r="F1171" s="6"/>
      <c r="G1171" s="6">
        <v>3</v>
      </c>
      <c r="H1171" s="6">
        <v>465</v>
      </c>
      <c r="I1171" s="6">
        <f t="shared" ca="1" si="1300"/>
        <v>7747257</v>
      </c>
      <c r="J1171" s="6">
        <f ca="1">(INT((VLOOKUP(C1171*100+10*(G1171-1),[1]导表_副本怪物!$B$4:$AK$100000,23,0)*20+(VLOOKUP(C1171*100+10*(G1171-1),[1]导表_副本怪物!$B$4:$AK$100000,31,0)+VLOOKUP(C1171*100+10*(G1171-1),[1]导表_副本怪物!$B$4:$AK$100000,32,0)+VLOOKUP(C1171*100+10*(G1171-1),[1]导表_副本怪物!$B$4:$AK$100000,33,0)+VLOOKUP(C1171*100+10*(G1171-1),[1]导表_副本怪物!$B$4:$AK$100000,34,0)+VLOOKUP(C1171*100+10*(G1171-1),[1]导表_副本怪物!$B$4:$AK$100000,35,0))*20)*1000)/1000)</f>
        <v>9114420</v>
      </c>
      <c r="K1171" s="12" t="s">
        <v>2099</v>
      </c>
      <c r="L1171" s="12" t="s">
        <v>61</v>
      </c>
      <c r="M1171" s="6">
        <v>1</v>
      </c>
      <c r="N1171" s="6">
        <v>1</v>
      </c>
      <c r="O1171" s="6"/>
      <c r="P1171" s="6">
        <v>0</v>
      </c>
      <c r="Q1171" s="6">
        <f t="shared" si="1359"/>
        <v>46620</v>
      </c>
      <c r="R1171" s="41">
        <f t="shared" si="1360"/>
        <v>46601</v>
      </c>
      <c r="S1171" s="41">
        <v>500</v>
      </c>
      <c r="T1171" s="41">
        <f t="shared" si="1349"/>
        <v>46602</v>
      </c>
      <c r="U1171" s="41">
        <v>500</v>
      </c>
      <c r="V1171" s="41">
        <f t="shared" si="1350"/>
        <v>46603</v>
      </c>
      <c r="W1171" s="41">
        <v>500</v>
      </c>
      <c r="X1171" s="41">
        <f t="shared" si="1364"/>
        <v>46604</v>
      </c>
      <c r="Y1171" s="41">
        <v>500</v>
      </c>
      <c r="Z1171" s="41">
        <f t="shared" si="1365"/>
        <v>46605</v>
      </c>
      <c r="AA1171" s="41">
        <v>500</v>
      </c>
      <c r="AB1171" s="41">
        <f t="shared" si="1366"/>
        <v>46606</v>
      </c>
      <c r="AC1171" s="41">
        <v>500</v>
      </c>
      <c r="AD1171" s="41">
        <f t="shared" si="1372"/>
        <v>46607</v>
      </c>
      <c r="AE1171" s="41">
        <v>1</v>
      </c>
      <c r="AF1171" s="6"/>
      <c r="AG1171" s="6"/>
      <c r="AH1171" s="6">
        <f t="shared" ref="AH1171" si="1376">AH871</f>
        <v>5</v>
      </c>
      <c r="AI1171" s="6" t="str">
        <f t="shared" si="1370"/>
        <v>fightbg5</v>
      </c>
      <c r="AJ1171" s="6" t="str">
        <f t="shared" si="1370"/>
        <v>smallback_5</v>
      </c>
      <c r="AK1171" s="18">
        <f>[1]导表_副本怪物!G4630</f>
        <v>46620</v>
      </c>
      <c r="AL1171" s="5" t="str">
        <f t="shared" si="1362"/>
        <v>map5_1</v>
      </c>
    </row>
    <row r="1172" spans="1:38" s="2" customFormat="1" x14ac:dyDescent="0.3">
      <c r="A1172" s="6">
        <v>2</v>
      </c>
      <c r="B1172" s="6" t="str">
        <f t="shared" si="1348"/>
        <v>3-467</v>
      </c>
      <c r="C1172" s="29" t="s">
        <v>541</v>
      </c>
      <c r="D1172" s="6" t="s">
        <v>1744</v>
      </c>
      <c r="E1172" s="6"/>
      <c r="F1172" s="6"/>
      <c r="G1172" s="6">
        <v>3</v>
      </c>
      <c r="H1172" s="6">
        <v>466</v>
      </c>
      <c r="I1172" s="6">
        <f t="shared" ca="1" si="1300"/>
        <v>7920096</v>
      </c>
      <c r="J1172" s="6">
        <f ca="1">(INT((VLOOKUP(C1172*100+10*(G1172-1),[1]导表_副本怪物!$B$4:$AK$100000,23,0)*20+(VLOOKUP(C1172*100+10*(G1172-1),[1]导表_副本怪物!$B$4:$AK$100000,31,0)+VLOOKUP(C1172*100+10*(G1172-1),[1]导表_副本怪物!$B$4:$AK$100000,32,0)+VLOOKUP(C1172*100+10*(G1172-1),[1]导表_副本怪物!$B$4:$AK$100000,33,0)+VLOOKUP(C1172*100+10*(G1172-1),[1]导表_副本怪物!$B$4:$AK$100000,34,0)+VLOOKUP(C1172*100+10*(G1172-1),[1]导表_副本怪物!$B$4:$AK$100000,35,0))*20)*1000)/1000)</f>
        <v>9317760</v>
      </c>
      <c r="K1172" s="6"/>
      <c r="L1172" s="6"/>
      <c r="M1172" s="6">
        <v>1</v>
      </c>
      <c r="N1172" s="6">
        <v>1</v>
      </c>
      <c r="O1172" s="6"/>
      <c r="P1172" s="6">
        <v>0</v>
      </c>
      <c r="Q1172" s="6">
        <f t="shared" si="1359"/>
        <v>46720</v>
      </c>
      <c r="R1172" s="41">
        <f t="shared" si="1360"/>
        <v>46701</v>
      </c>
      <c r="S1172" s="41">
        <v>500</v>
      </c>
      <c r="T1172" s="41">
        <f t="shared" si="1349"/>
        <v>46702</v>
      </c>
      <c r="U1172" s="41">
        <v>500</v>
      </c>
      <c r="V1172" s="41">
        <f t="shared" si="1350"/>
        <v>46703</v>
      </c>
      <c r="W1172" s="41">
        <v>500</v>
      </c>
      <c r="X1172" s="41">
        <f t="shared" si="1364"/>
        <v>46704</v>
      </c>
      <c r="Y1172" s="41">
        <v>500</v>
      </c>
      <c r="Z1172" s="41">
        <f t="shared" si="1365"/>
        <v>46705</v>
      </c>
      <c r="AA1172" s="41">
        <v>500</v>
      </c>
      <c r="AB1172" s="41">
        <f t="shared" si="1366"/>
        <v>46706</v>
      </c>
      <c r="AC1172" s="41">
        <v>500</v>
      </c>
      <c r="AD1172" s="41">
        <f t="shared" si="1372"/>
        <v>46707</v>
      </c>
      <c r="AE1172" s="41">
        <v>1</v>
      </c>
      <c r="AF1172" s="6"/>
      <c r="AG1172" s="6"/>
      <c r="AH1172" s="6">
        <f t="shared" ref="AH1172" si="1377">AH872</f>
        <v>5</v>
      </c>
      <c r="AI1172" s="6" t="str">
        <f t="shared" si="1370"/>
        <v>fightbg5</v>
      </c>
      <c r="AJ1172" s="6" t="str">
        <f t="shared" si="1370"/>
        <v>smallback_5</v>
      </c>
      <c r="AK1172" s="18">
        <f>[1]导表_副本怪物!G4631</f>
        <v>46720</v>
      </c>
      <c r="AL1172" s="5" t="str">
        <f t="shared" si="1362"/>
        <v>map5_2</v>
      </c>
    </row>
    <row r="1173" spans="1:38" s="2" customFormat="1" x14ac:dyDescent="0.3">
      <c r="A1173" s="6">
        <v>2</v>
      </c>
      <c r="B1173" s="6" t="str">
        <f t="shared" si="1348"/>
        <v>3-468</v>
      </c>
      <c r="C1173" s="29" t="s">
        <v>542</v>
      </c>
      <c r="D1173" s="6" t="s">
        <v>1745</v>
      </c>
      <c r="E1173" s="6"/>
      <c r="F1173" s="6"/>
      <c r="G1173" s="6">
        <v>3</v>
      </c>
      <c r="H1173" s="6">
        <v>467</v>
      </c>
      <c r="I1173" s="6">
        <f t="shared" ref="I1173:I1236" ca="1" si="1378">INT(J1173*$I$4)</f>
        <v>8092850</v>
      </c>
      <c r="J1173" s="6">
        <f ca="1">(INT((VLOOKUP(C1173*100+10*(G1173-1),[1]导表_副本怪物!$B$4:$AK$100000,23,0)*20+(VLOOKUP(C1173*100+10*(G1173-1),[1]导表_副本怪物!$B$4:$AK$100000,31,0)+VLOOKUP(C1173*100+10*(G1173-1),[1]导表_副本怪物!$B$4:$AK$100000,32,0)+VLOOKUP(C1173*100+10*(G1173-1),[1]导表_副本怪物!$B$4:$AK$100000,33,0)+VLOOKUP(C1173*100+10*(G1173-1),[1]导表_副本怪物!$B$4:$AK$100000,34,0)+VLOOKUP(C1173*100+10*(G1173-1),[1]导表_副本怪物!$B$4:$AK$100000,35,0))*20)*1000)/1000)</f>
        <v>9521000</v>
      </c>
      <c r="K1173" s="6"/>
      <c r="L1173" s="6"/>
      <c r="M1173" s="6">
        <v>1</v>
      </c>
      <c r="N1173" s="12">
        <v>1</v>
      </c>
      <c r="O1173" s="12"/>
      <c r="P1173" s="6">
        <v>0</v>
      </c>
      <c r="Q1173" s="6">
        <f t="shared" si="1359"/>
        <v>46820</v>
      </c>
      <c r="R1173" s="41">
        <f t="shared" si="1360"/>
        <v>46801</v>
      </c>
      <c r="S1173" s="41">
        <v>500</v>
      </c>
      <c r="T1173" s="41">
        <f t="shared" si="1349"/>
        <v>46802</v>
      </c>
      <c r="U1173" s="41">
        <v>500</v>
      </c>
      <c r="V1173" s="41">
        <f t="shared" si="1350"/>
        <v>46803</v>
      </c>
      <c r="W1173" s="41">
        <v>500</v>
      </c>
      <c r="X1173" s="41">
        <f t="shared" si="1364"/>
        <v>46804</v>
      </c>
      <c r="Y1173" s="41">
        <v>500</v>
      </c>
      <c r="Z1173" s="41">
        <f t="shared" si="1365"/>
        <v>46805</v>
      </c>
      <c r="AA1173" s="41">
        <v>500</v>
      </c>
      <c r="AB1173" s="41">
        <f t="shared" si="1366"/>
        <v>46806</v>
      </c>
      <c r="AC1173" s="41">
        <v>500</v>
      </c>
      <c r="AD1173" s="41">
        <f t="shared" si="1372"/>
        <v>46807</v>
      </c>
      <c r="AE1173" s="41">
        <v>1</v>
      </c>
      <c r="AF1173" s="6"/>
      <c r="AG1173" s="6"/>
      <c r="AH1173" s="6">
        <f t="shared" ref="AH1173" si="1379">AH873</f>
        <v>5</v>
      </c>
      <c r="AI1173" s="6" t="str">
        <f t="shared" si="1370"/>
        <v>fightbg5</v>
      </c>
      <c r="AJ1173" s="6" t="str">
        <f t="shared" si="1370"/>
        <v>smallback_5</v>
      </c>
      <c r="AK1173" s="18">
        <f>[1]导表_副本怪物!G4632</f>
        <v>46820</v>
      </c>
      <c r="AL1173" s="5" t="str">
        <f t="shared" si="1362"/>
        <v>map5_3</v>
      </c>
    </row>
    <row r="1174" spans="1:38" s="2" customFormat="1" x14ac:dyDescent="0.3">
      <c r="A1174" s="6">
        <v>2</v>
      </c>
      <c r="B1174" s="6" t="str">
        <f t="shared" si="1348"/>
        <v>3-469</v>
      </c>
      <c r="C1174" s="29" t="s">
        <v>543</v>
      </c>
      <c r="D1174" s="6" t="s">
        <v>1746</v>
      </c>
      <c r="E1174" s="6"/>
      <c r="F1174" s="6"/>
      <c r="G1174" s="6">
        <v>3</v>
      </c>
      <c r="H1174" s="6">
        <v>468</v>
      </c>
      <c r="I1174" s="6">
        <f t="shared" ca="1" si="1378"/>
        <v>8265655</v>
      </c>
      <c r="J1174" s="6">
        <f ca="1">(INT((VLOOKUP(C1174*100+10*(G1174-1),[1]导表_副本怪物!$B$4:$AK$100000,23,0)*20+(VLOOKUP(C1174*100+10*(G1174-1),[1]导表_副本怪物!$B$4:$AK$100000,31,0)+VLOOKUP(C1174*100+10*(G1174-1),[1]导表_副本怪物!$B$4:$AK$100000,32,0)+VLOOKUP(C1174*100+10*(G1174-1),[1]导表_副本怪物!$B$4:$AK$100000,33,0)+VLOOKUP(C1174*100+10*(G1174-1),[1]导表_副本怪物!$B$4:$AK$100000,34,0)+VLOOKUP(C1174*100+10*(G1174-1),[1]导表_副本怪物!$B$4:$AK$100000,35,0))*20)*1000)/1000)</f>
        <v>9724300</v>
      </c>
      <c r="K1174" s="6"/>
      <c r="L1174" s="6"/>
      <c r="M1174" s="6">
        <v>1</v>
      </c>
      <c r="N1174" s="6">
        <v>1</v>
      </c>
      <c r="O1174" s="6"/>
      <c r="P1174" s="6">
        <v>0</v>
      </c>
      <c r="Q1174" s="6">
        <f t="shared" si="1359"/>
        <v>46920</v>
      </c>
      <c r="R1174" s="41">
        <f t="shared" si="1360"/>
        <v>46901</v>
      </c>
      <c r="S1174" s="41">
        <v>500</v>
      </c>
      <c r="T1174" s="41">
        <f t="shared" si="1349"/>
        <v>46902</v>
      </c>
      <c r="U1174" s="41">
        <v>500</v>
      </c>
      <c r="V1174" s="41">
        <f t="shared" si="1350"/>
        <v>46903</v>
      </c>
      <c r="W1174" s="41">
        <v>500</v>
      </c>
      <c r="X1174" s="41">
        <f t="shared" si="1364"/>
        <v>46904</v>
      </c>
      <c r="Y1174" s="41">
        <v>500</v>
      </c>
      <c r="Z1174" s="41">
        <f t="shared" si="1365"/>
        <v>46905</v>
      </c>
      <c r="AA1174" s="41">
        <v>500</v>
      </c>
      <c r="AB1174" s="41">
        <f t="shared" si="1366"/>
        <v>46906</v>
      </c>
      <c r="AC1174" s="41">
        <v>500</v>
      </c>
      <c r="AD1174" s="41">
        <f t="shared" si="1372"/>
        <v>46907</v>
      </c>
      <c r="AE1174" s="41">
        <v>1</v>
      </c>
      <c r="AF1174" s="6"/>
      <c r="AG1174" s="6"/>
      <c r="AH1174" s="6">
        <f t="shared" ref="AH1174" si="1380">AH874</f>
        <v>5</v>
      </c>
      <c r="AI1174" s="6" t="str">
        <f t="shared" si="1370"/>
        <v>fightbg5</v>
      </c>
      <c r="AJ1174" s="6" t="str">
        <f t="shared" si="1370"/>
        <v>smallback_5</v>
      </c>
      <c r="AK1174" s="18">
        <f>[1]导表_副本怪物!G4633</f>
        <v>46920</v>
      </c>
      <c r="AL1174" s="5" t="str">
        <f t="shared" si="1362"/>
        <v>map5_4</v>
      </c>
    </row>
    <row r="1175" spans="1:38" s="2" customFormat="1" x14ac:dyDescent="0.3">
      <c r="A1175" s="6">
        <v>2</v>
      </c>
      <c r="B1175" s="11" t="str">
        <f t="shared" si="1348"/>
        <v>3-470</v>
      </c>
      <c r="C1175" s="29" t="s">
        <v>544</v>
      </c>
      <c r="D1175" s="6" t="s">
        <v>1747</v>
      </c>
      <c r="E1175" s="6"/>
      <c r="F1175" s="6"/>
      <c r="G1175" s="11">
        <v>3</v>
      </c>
      <c r="H1175" s="6">
        <v>469</v>
      </c>
      <c r="I1175" s="6">
        <f t="shared" ca="1" si="1378"/>
        <v>8885628</v>
      </c>
      <c r="J1175" s="6">
        <f ca="1">(INT((VLOOKUP(C1175*100+10*(G1175-1),[1]导表_副本怪物!$B$4:$AK$100000,23,0)*20+(VLOOKUP(C1175*100+10*(G1175-1),[1]导表_副本怪物!$B$4:$AK$100000,31,0)+VLOOKUP(C1175*100+10*(G1175-1),[1]导表_副本怪物!$B$4:$AK$100000,32,0)+VLOOKUP(C1175*100+10*(G1175-1),[1]导表_副本怪物!$B$4:$AK$100000,33,0)+VLOOKUP(C1175*100+10*(G1175-1),[1]导表_副本怪物!$B$4:$AK$100000,34,0)+VLOOKUP(C1175*100+10*(G1175-1),[1]导表_副本怪物!$B$4:$AK$100000,35,0))*20)*1000)/1000)</f>
        <v>10453680</v>
      </c>
      <c r="K1175" s="6"/>
      <c r="L1175" s="6"/>
      <c r="M1175" s="6">
        <v>1</v>
      </c>
      <c r="N1175" s="6">
        <v>1</v>
      </c>
      <c r="O1175" s="6"/>
      <c r="P1175" s="6">
        <v>0</v>
      </c>
      <c r="Q1175" s="6">
        <f t="shared" si="1359"/>
        <v>47020</v>
      </c>
      <c r="R1175" s="41">
        <f t="shared" si="1360"/>
        <v>47001</v>
      </c>
      <c r="S1175" s="41">
        <v>500</v>
      </c>
      <c r="T1175" s="41">
        <f t="shared" si="1349"/>
        <v>47002</v>
      </c>
      <c r="U1175" s="41">
        <v>500</v>
      </c>
      <c r="V1175" s="41">
        <f t="shared" si="1350"/>
        <v>47003</v>
      </c>
      <c r="W1175" s="41">
        <v>500</v>
      </c>
      <c r="X1175" s="41">
        <f t="shared" si="1364"/>
        <v>47004</v>
      </c>
      <c r="Y1175" s="41">
        <v>500</v>
      </c>
      <c r="Z1175" s="41">
        <f t="shared" si="1365"/>
        <v>47005</v>
      </c>
      <c r="AA1175" s="41">
        <v>500</v>
      </c>
      <c r="AB1175" s="41">
        <f t="shared" si="1366"/>
        <v>47006</v>
      </c>
      <c r="AC1175" s="41">
        <v>500</v>
      </c>
      <c r="AD1175" s="41">
        <f t="shared" si="1372"/>
        <v>47007</v>
      </c>
      <c r="AE1175" s="41">
        <v>1</v>
      </c>
      <c r="AF1175" s="6"/>
      <c r="AG1175" s="6"/>
      <c r="AH1175" s="6">
        <f t="shared" ref="AH1175" si="1381">AH875</f>
        <v>5</v>
      </c>
      <c r="AI1175" s="6" t="str">
        <f t="shared" si="1370"/>
        <v>fightbg5</v>
      </c>
      <c r="AJ1175" s="6" t="str">
        <f t="shared" si="1370"/>
        <v>smallback_5</v>
      </c>
      <c r="AK1175" s="18">
        <f>[1]导表_副本怪物!G4634</f>
        <v>47020</v>
      </c>
      <c r="AL1175" s="5" t="str">
        <f t="shared" si="1362"/>
        <v>map5_5</v>
      </c>
    </row>
    <row r="1176" spans="1:38" s="2" customFormat="1" x14ac:dyDescent="0.3">
      <c r="A1176" s="6">
        <v>2</v>
      </c>
      <c r="B1176" s="6" t="str">
        <f t="shared" si="1348"/>
        <v>3-471</v>
      </c>
      <c r="C1176" s="29" t="s">
        <v>545</v>
      </c>
      <c r="D1176" s="6" t="s">
        <v>1748</v>
      </c>
      <c r="E1176" s="6"/>
      <c r="F1176" s="6"/>
      <c r="G1176" s="6">
        <v>3</v>
      </c>
      <c r="H1176" s="6">
        <v>470</v>
      </c>
      <c r="I1176" s="6">
        <f t="shared" ca="1" si="1378"/>
        <v>8154985</v>
      </c>
      <c r="J1176" s="6">
        <f ca="1">(INT((VLOOKUP(C1176*100+10*(G1176-1),[1]导表_副本怪物!$B$4:$AK$100000,23,0)*20+(VLOOKUP(C1176*100+10*(G1176-1),[1]导表_副本怪物!$B$4:$AK$100000,31,0)+VLOOKUP(C1176*100+10*(G1176-1),[1]导表_副本怪物!$B$4:$AK$100000,32,0)+VLOOKUP(C1176*100+10*(G1176-1),[1]导表_副本怪物!$B$4:$AK$100000,33,0)+VLOOKUP(C1176*100+10*(G1176-1),[1]导表_副本怪物!$B$4:$AK$100000,34,0)+VLOOKUP(C1176*100+10*(G1176-1),[1]导表_副本怪物!$B$4:$AK$100000,35,0))*20)*1000)/1000)</f>
        <v>9594100</v>
      </c>
      <c r="K1176" s="12" t="s">
        <v>2100</v>
      </c>
      <c r="L1176" s="12" t="s">
        <v>61</v>
      </c>
      <c r="M1176" s="6">
        <v>1</v>
      </c>
      <c r="N1176" s="12">
        <v>1</v>
      </c>
      <c r="O1176" s="12"/>
      <c r="P1176" s="6">
        <v>0</v>
      </c>
      <c r="Q1176" s="6">
        <f t="shared" si="1359"/>
        <v>47120</v>
      </c>
      <c r="R1176" s="41">
        <f t="shared" si="1360"/>
        <v>47101</v>
      </c>
      <c r="S1176" s="41">
        <v>500</v>
      </c>
      <c r="T1176" s="41">
        <f t="shared" si="1349"/>
        <v>47102</v>
      </c>
      <c r="U1176" s="41">
        <v>500</v>
      </c>
      <c r="V1176" s="41">
        <f t="shared" si="1350"/>
        <v>47103</v>
      </c>
      <c r="W1176" s="41">
        <v>500</v>
      </c>
      <c r="X1176" s="41">
        <f t="shared" si="1364"/>
        <v>47104</v>
      </c>
      <c r="Y1176" s="41">
        <v>500</v>
      </c>
      <c r="Z1176" s="41">
        <f t="shared" si="1365"/>
        <v>47105</v>
      </c>
      <c r="AA1176" s="41">
        <v>500</v>
      </c>
      <c r="AB1176" s="41">
        <f t="shared" si="1366"/>
        <v>47106</v>
      </c>
      <c r="AC1176" s="41">
        <v>500</v>
      </c>
      <c r="AD1176" s="41">
        <f t="shared" si="1372"/>
        <v>47107</v>
      </c>
      <c r="AE1176" s="41">
        <v>1</v>
      </c>
      <c r="AF1176" s="6"/>
      <c r="AG1176" s="6"/>
      <c r="AH1176" s="6">
        <f t="shared" ref="AH1176" si="1382">AH876</f>
        <v>5</v>
      </c>
      <c r="AI1176" s="6" t="str">
        <f t="shared" si="1370"/>
        <v>fightbg5</v>
      </c>
      <c r="AJ1176" s="6" t="str">
        <f t="shared" si="1370"/>
        <v>smallback_5</v>
      </c>
      <c r="AK1176" s="18">
        <f>[1]导表_副本怪物!G4635</f>
        <v>47120</v>
      </c>
      <c r="AL1176" s="5" t="str">
        <f t="shared" si="1362"/>
        <v>map5_1</v>
      </c>
    </row>
    <row r="1177" spans="1:38" s="2" customFormat="1" x14ac:dyDescent="0.3">
      <c r="A1177" s="6">
        <v>2</v>
      </c>
      <c r="B1177" s="6" t="str">
        <f t="shared" si="1348"/>
        <v>3-472</v>
      </c>
      <c r="C1177" s="29" t="s">
        <v>546</v>
      </c>
      <c r="D1177" s="6" t="s">
        <v>1749</v>
      </c>
      <c r="E1177" s="6"/>
      <c r="F1177" s="6"/>
      <c r="G1177" s="6">
        <v>3</v>
      </c>
      <c r="H1177" s="6">
        <v>471</v>
      </c>
      <c r="I1177" s="6">
        <f t="shared" ca="1" si="1378"/>
        <v>8337684</v>
      </c>
      <c r="J1177" s="6">
        <f ca="1">(INT((VLOOKUP(C1177*100+10*(G1177-1),[1]导表_副本怪物!$B$4:$AK$100000,23,0)*20+(VLOOKUP(C1177*100+10*(G1177-1),[1]导表_副本怪物!$B$4:$AK$100000,31,0)+VLOOKUP(C1177*100+10*(G1177-1),[1]导表_副本怪物!$B$4:$AK$100000,32,0)+VLOOKUP(C1177*100+10*(G1177-1),[1]导表_副本怪物!$B$4:$AK$100000,33,0)+VLOOKUP(C1177*100+10*(G1177-1),[1]导表_副本怪物!$B$4:$AK$100000,34,0)+VLOOKUP(C1177*100+10*(G1177-1),[1]导表_副本怪物!$B$4:$AK$100000,35,0))*20)*1000)/1000)</f>
        <v>9809040</v>
      </c>
      <c r="K1177" s="6"/>
      <c r="L1177" s="6"/>
      <c r="M1177" s="6">
        <v>1</v>
      </c>
      <c r="N1177" s="6">
        <v>1</v>
      </c>
      <c r="O1177" s="6"/>
      <c r="P1177" s="6">
        <v>0</v>
      </c>
      <c r="Q1177" s="6">
        <f t="shared" si="1359"/>
        <v>47220</v>
      </c>
      <c r="R1177" s="41">
        <f t="shared" si="1360"/>
        <v>47201</v>
      </c>
      <c r="S1177" s="41">
        <v>500</v>
      </c>
      <c r="T1177" s="41">
        <f t="shared" si="1349"/>
        <v>47202</v>
      </c>
      <c r="U1177" s="41">
        <v>500</v>
      </c>
      <c r="V1177" s="41">
        <f t="shared" si="1350"/>
        <v>47203</v>
      </c>
      <c r="W1177" s="41">
        <v>500</v>
      </c>
      <c r="X1177" s="41">
        <f t="shared" si="1364"/>
        <v>47204</v>
      </c>
      <c r="Y1177" s="41">
        <v>500</v>
      </c>
      <c r="Z1177" s="41">
        <f t="shared" si="1365"/>
        <v>47205</v>
      </c>
      <c r="AA1177" s="41">
        <v>500</v>
      </c>
      <c r="AB1177" s="41">
        <f t="shared" si="1366"/>
        <v>47206</v>
      </c>
      <c r="AC1177" s="41">
        <v>500</v>
      </c>
      <c r="AD1177" s="41">
        <f t="shared" si="1372"/>
        <v>47207</v>
      </c>
      <c r="AE1177" s="41">
        <v>1</v>
      </c>
      <c r="AF1177" s="6"/>
      <c r="AG1177" s="6"/>
      <c r="AH1177" s="6">
        <f t="shared" ref="AH1177" si="1383">AH877</f>
        <v>5</v>
      </c>
      <c r="AI1177" s="6" t="str">
        <f t="shared" si="1370"/>
        <v>fightbg5</v>
      </c>
      <c r="AJ1177" s="6" t="str">
        <f t="shared" si="1370"/>
        <v>smallback_5</v>
      </c>
      <c r="AK1177" s="18">
        <f>[1]导表_副本怪物!G4636</f>
        <v>47220</v>
      </c>
      <c r="AL1177" s="5" t="str">
        <f t="shared" si="1362"/>
        <v>map5_2</v>
      </c>
    </row>
    <row r="1178" spans="1:38" s="2" customFormat="1" x14ac:dyDescent="0.3">
      <c r="A1178" s="6">
        <v>2</v>
      </c>
      <c r="B1178" s="6" t="str">
        <f t="shared" si="1348"/>
        <v>3-473</v>
      </c>
      <c r="C1178" s="29" t="s">
        <v>547</v>
      </c>
      <c r="D1178" s="6" t="s">
        <v>1750</v>
      </c>
      <c r="E1178" s="6"/>
      <c r="F1178" s="6"/>
      <c r="G1178" s="6">
        <v>3</v>
      </c>
      <c r="H1178" s="6">
        <v>472</v>
      </c>
      <c r="I1178" s="6">
        <f t="shared" ca="1" si="1378"/>
        <v>8520315</v>
      </c>
      <c r="J1178" s="6">
        <f ca="1">(INT((VLOOKUP(C1178*100+10*(G1178-1),[1]导表_副本怪物!$B$4:$AK$100000,23,0)*20+(VLOOKUP(C1178*100+10*(G1178-1),[1]导表_副本怪物!$B$4:$AK$100000,31,0)+VLOOKUP(C1178*100+10*(G1178-1),[1]导表_副本怪物!$B$4:$AK$100000,32,0)+VLOOKUP(C1178*100+10*(G1178-1),[1]导表_副本怪物!$B$4:$AK$100000,33,0)+VLOOKUP(C1178*100+10*(G1178-1),[1]导表_副本怪物!$B$4:$AK$100000,34,0)+VLOOKUP(C1178*100+10*(G1178-1),[1]导表_副本怪物!$B$4:$AK$100000,35,0))*20)*1000)/1000)</f>
        <v>10023900</v>
      </c>
      <c r="K1178" s="6"/>
      <c r="L1178" s="6"/>
      <c r="M1178" s="6">
        <v>1</v>
      </c>
      <c r="N1178" s="6">
        <v>1</v>
      </c>
      <c r="O1178" s="6"/>
      <c r="P1178" s="6">
        <v>0</v>
      </c>
      <c r="Q1178" s="6">
        <f t="shared" si="1359"/>
        <v>47320</v>
      </c>
      <c r="R1178" s="41">
        <f t="shared" si="1360"/>
        <v>47301</v>
      </c>
      <c r="S1178" s="41">
        <v>500</v>
      </c>
      <c r="T1178" s="41">
        <f t="shared" si="1349"/>
        <v>47302</v>
      </c>
      <c r="U1178" s="41">
        <v>500</v>
      </c>
      <c r="V1178" s="41">
        <f t="shared" si="1350"/>
        <v>47303</v>
      </c>
      <c r="W1178" s="41">
        <v>500</v>
      </c>
      <c r="X1178" s="41">
        <f t="shared" si="1364"/>
        <v>47304</v>
      </c>
      <c r="Y1178" s="41">
        <v>500</v>
      </c>
      <c r="Z1178" s="41">
        <f t="shared" si="1365"/>
        <v>47305</v>
      </c>
      <c r="AA1178" s="41">
        <v>500</v>
      </c>
      <c r="AB1178" s="41">
        <f t="shared" si="1366"/>
        <v>47306</v>
      </c>
      <c r="AC1178" s="41">
        <v>500</v>
      </c>
      <c r="AD1178" s="41">
        <f t="shared" si="1372"/>
        <v>47307</v>
      </c>
      <c r="AE1178" s="41">
        <v>1</v>
      </c>
      <c r="AF1178" s="6"/>
      <c r="AG1178" s="6"/>
      <c r="AH1178" s="6">
        <f t="shared" ref="AH1178" si="1384">AH878</f>
        <v>5</v>
      </c>
      <c r="AI1178" s="6" t="str">
        <f t="shared" si="1370"/>
        <v>fightbg5</v>
      </c>
      <c r="AJ1178" s="6" t="str">
        <f t="shared" si="1370"/>
        <v>smallback_5</v>
      </c>
      <c r="AK1178" s="18">
        <f>[1]导表_副本怪物!G4637</f>
        <v>47320</v>
      </c>
      <c r="AL1178" s="5" t="str">
        <f t="shared" si="1362"/>
        <v>map5_3</v>
      </c>
    </row>
    <row r="1179" spans="1:38" s="2" customFormat="1" x14ac:dyDescent="0.3">
      <c r="A1179" s="6">
        <v>2</v>
      </c>
      <c r="B1179" s="6" t="str">
        <f t="shared" si="1348"/>
        <v>3-474</v>
      </c>
      <c r="C1179" s="29" t="s">
        <v>548</v>
      </c>
      <c r="D1179" s="6" t="s">
        <v>1751</v>
      </c>
      <c r="E1179" s="6"/>
      <c r="F1179" s="6"/>
      <c r="G1179" s="6">
        <v>3</v>
      </c>
      <c r="H1179" s="6">
        <v>473</v>
      </c>
      <c r="I1179" s="6">
        <f t="shared" ca="1" si="1378"/>
        <v>8702963</v>
      </c>
      <c r="J1179" s="6">
        <f ca="1">(INT((VLOOKUP(C1179*100+10*(G1179-1),[1]导表_副本怪物!$B$4:$AK$100000,23,0)*20+(VLOOKUP(C1179*100+10*(G1179-1),[1]导表_副本怪物!$B$4:$AK$100000,31,0)+VLOOKUP(C1179*100+10*(G1179-1),[1]导表_副本怪物!$B$4:$AK$100000,32,0)+VLOOKUP(C1179*100+10*(G1179-1),[1]导表_副本怪物!$B$4:$AK$100000,33,0)+VLOOKUP(C1179*100+10*(G1179-1),[1]导表_副本怪物!$B$4:$AK$100000,34,0)+VLOOKUP(C1179*100+10*(G1179-1),[1]导表_副本怪物!$B$4:$AK$100000,35,0))*20)*1000)/1000)</f>
        <v>10238780</v>
      </c>
      <c r="K1179" s="6"/>
      <c r="L1179" s="6"/>
      <c r="M1179" s="6">
        <v>1</v>
      </c>
      <c r="N1179" s="12">
        <v>1</v>
      </c>
      <c r="O1179" s="12"/>
      <c r="P1179" s="6">
        <v>0</v>
      </c>
      <c r="Q1179" s="6">
        <f t="shared" si="1359"/>
        <v>47420</v>
      </c>
      <c r="R1179" s="41">
        <f t="shared" si="1360"/>
        <v>47401</v>
      </c>
      <c r="S1179" s="41">
        <v>500</v>
      </c>
      <c r="T1179" s="41">
        <f t="shared" si="1349"/>
        <v>47402</v>
      </c>
      <c r="U1179" s="41">
        <v>500</v>
      </c>
      <c r="V1179" s="41">
        <f t="shared" si="1350"/>
        <v>47403</v>
      </c>
      <c r="W1179" s="41">
        <v>500</v>
      </c>
      <c r="X1179" s="41">
        <f t="shared" si="1364"/>
        <v>47404</v>
      </c>
      <c r="Y1179" s="41">
        <v>500</v>
      </c>
      <c r="Z1179" s="41">
        <f t="shared" si="1365"/>
        <v>47405</v>
      </c>
      <c r="AA1179" s="41">
        <v>500</v>
      </c>
      <c r="AB1179" s="41">
        <f t="shared" si="1366"/>
        <v>47406</v>
      </c>
      <c r="AC1179" s="41">
        <v>500</v>
      </c>
      <c r="AD1179" s="41">
        <f t="shared" si="1372"/>
        <v>47407</v>
      </c>
      <c r="AE1179" s="41">
        <v>1</v>
      </c>
      <c r="AF1179" s="6"/>
      <c r="AG1179" s="6"/>
      <c r="AH1179" s="6">
        <f t="shared" ref="AH1179" si="1385">AH879</f>
        <v>5</v>
      </c>
      <c r="AI1179" s="6" t="str">
        <f t="shared" si="1370"/>
        <v>fightbg5</v>
      </c>
      <c r="AJ1179" s="6" t="str">
        <f t="shared" si="1370"/>
        <v>smallback_5</v>
      </c>
      <c r="AK1179" s="18">
        <f>[1]导表_副本怪物!G4638</f>
        <v>47420</v>
      </c>
      <c r="AL1179" s="5" t="str">
        <f t="shared" si="1362"/>
        <v>map5_4</v>
      </c>
    </row>
    <row r="1180" spans="1:38" s="2" customFormat="1" x14ac:dyDescent="0.3">
      <c r="A1180" s="6">
        <v>2</v>
      </c>
      <c r="B1180" s="11" t="str">
        <f t="shared" si="1348"/>
        <v>3-475</v>
      </c>
      <c r="C1180" s="29" t="s">
        <v>549</v>
      </c>
      <c r="D1180" s="6" t="s">
        <v>1752</v>
      </c>
      <c r="E1180" s="6"/>
      <c r="F1180" s="6"/>
      <c r="G1180" s="11">
        <v>3</v>
      </c>
      <c r="H1180" s="6">
        <v>474</v>
      </c>
      <c r="I1180" s="6">
        <f t="shared" ca="1" si="1378"/>
        <v>9360540</v>
      </c>
      <c r="J1180" s="6">
        <f ca="1">(INT((VLOOKUP(C1180*100+10*(G1180-1),[1]导表_副本怪物!$B$4:$AK$100000,23,0)*20+(VLOOKUP(C1180*100+10*(G1180-1),[1]导表_副本怪物!$B$4:$AK$100000,31,0)+VLOOKUP(C1180*100+10*(G1180-1),[1]导表_副本怪物!$B$4:$AK$100000,32,0)+VLOOKUP(C1180*100+10*(G1180-1),[1]导表_副本怪物!$B$4:$AK$100000,33,0)+VLOOKUP(C1180*100+10*(G1180-1),[1]导表_副本怪物!$B$4:$AK$100000,34,0)+VLOOKUP(C1180*100+10*(G1180-1),[1]导表_副本怪物!$B$4:$AK$100000,35,0))*20)*1000)/1000)</f>
        <v>11012400</v>
      </c>
      <c r="K1180" s="6"/>
      <c r="L1180" s="6"/>
      <c r="M1180" s="6">
        <v>1</v>
      </c>
      <c r="N1180" s="6">
        <v>1</v>
      </c>
      <c r="O1180" s="6"/>
      <c r="P1180" s="6">
        <v>0</v>
      </c>
      <c r="Q1180" s="6">
        <f t="shared" si="1359"/>
        <v>47520</v>
      </c>
      <c r="R1180" s="41">
        <f t="shared" si="1360"/>
        <v>47501</v>
      </c>
      <c r="S1180" s="41">
        <v>500</v>
      </c>
      <c r="T1180" s="41">
        <f t="shared" si="1349"/>
        <v>47502</v>
      </c>
      <c r="U1180" s="41">
        <v>500</v>
      </c>
      <c r="V1180" s="41">
        <f t="shared" si="1350"/>
        <v>47503</v>
      </c>
      <c r="W1180" s="41">
        <v>500</v>
      </c>
      <c r="X1180" s="41">
        <f t="shared" si="1364"/>
        <v>47504</v>
      </c>
      <c r="Y1180" s="41">
        <v>500</v>
      </c>
      <c r="Z1180" s="41">
        <f t="shared" si="1365"/>
        <v>47505</v>
      </c>
      <c r="AA1180" s="41">
        <v>500</v>
      </c>
      <c r="AB1180" s="41">
        <f t="shared" si="1366"/>
        <v>47506</v>
      </c>
      <c r="AC1180" s="41">
        <v>500</v>
      </c>
      <c r="AD1180" s="41">
        <f t="shared" si="1372"/>
        <v>47507</v>
      </c>
      <c r="AE1180" s="41">
        <v>1</v>
      </c>
      <c r="AF1180" s="6"/>
      <c r="AG1180" s="6"/>
      <c r="AH1180" s="6">
        <f t="shared" ref="AH1180" si="1386">AH880</f>
        <v>5</v>
      </c>
      <c r="AI1180" s="6" t="str">
        <f t="shared" si="1370"/>
        <v>fightbg5</v>
      </c>
      <c r="AJ1180" s="6" t="str">
        <f t="shared" si="1370"/>
        <v>smallback_5</v>
      </c>
      <c r="AK1180" s="18">
        <f>[1]导表_副本怪物!G4639</f>
        <v>47520</v>
      </c>
      <c r="AL1180" s="5" t="str">
        <f t="shared" si="1362"/>
        <v>map5_5</v>
      </c>
    </row>
    <row r="1181" spans="1:38" s="2" customFormat="1" x14ac:dyDescent="0.3">
      <c r="A1181" s="6">
        <v>2</v>
      </c>
      <c r="B1181" s="6" t="str">
        <f t="shared" si="1348"/>
        <v>3-476</v>
      </c>
      <c r="C1181" s="29" t="s">
        <v>550</v>
      </c>
      <c r="D1181" s="6" t="s">
        <v>1753</v>
      </c>
      <c r="E1181" s="6"/>
      <c r="F1181" s="6"/>
      <c r="G1181" s="6">
        <v>3</v>
      </c>
      <c r="H1181" s="6">
        <v>475</v>
      </c>
      <c r="I1181" s="6">
        <f t="shared" ca="1" si="1378"/>
        <v>8587788</v>
      </c>
      <c r="J1181" s="6">
        <f ca="1">(INT((VLOOKUP(C1181*100+10*(G1181-1),[1]导表_副本怪物!$B$4:$AK$100000,23,0)*20+(VLOOKUP(C1181*100+10*(G1181-1),[1]导表_副本怪物!$B$4:$AK$100000,31,0)+VLOOKUP(C1181*100+10*(G1181-1),[1]导表_副本怪物!$B$4:$AK$100000,32,0)+VLOOKUP(C1181*100+10*(G1181-1),[1]导表_副本怪物!$B$4:$AK$100000,33,0)+VLOOKUP(C1181*100+10*(G1181-1),[1]导表_副本怪物!$B$4:$AK$100000,34,0)+VLOOKUP(C1181*100+10*(G1181-1),[1]导表_副本怪物!$B$4:$AK$100000,35,0))*20)*1000)/1000)</f>
        <v>10103280</v>
      </c>
      <c r="K1181" s="12" t="s">
        <v>2101</v>
      </c>
      <c r="L1181" s="12" t="s">
        <v>61</v>
      </c>
      <c r="M1181" s="6">
        <v>1</v>
      </c>
      <c r="N1181" s="6">
        <v>1</v>
      </c>
      <c r="O1181" s="6"/>
      <c r="P1181" s="6">
        <v>0</v>
      </c>
      <c r="Q1181" s="6">
        <f t="shared" si="1359"/>
        <v>47620</v>
      </c>
      <c r="R1181" s="41">
        <f t="shared" si="1360"/>
        <v>47601</v>
      </c>
      <c r="S1181" s="41">
        <v>500</v>
      </c>
      <c r="T1181" s="41">
        <f t="shared" si="1349"/>
        <v>47602</v>
      </c>
      <c r="U1181" s="41">
        <v>500</v>
      </c>
      <c r="V1181" s="41">
        <f t="shared" si="1350"/>
        <v>47603</v>
      </c>
      <c r="W1181" s="41">
        <v>500</v>
      </c>
      <c r="X1181" s="41">
        <f t="shared" si="1364"/>
        <v>47604</v>
      </c>
      <c r="Y1181" s="41">
        <v>500</v>
      </c>
      <c r="Z1181" s="41">
        <f t="shared" si="1365"/>
        <v>47605</v>
      </c>
      <c r="AA1181" s="41">
        <v>500</v>
      </c>
      <c r="AB1181" s="41">
        <f t="shared" si="1366"/>
        <v>47606</v>
      </c>
      <c r="AC1181" s="41">
        <v>500</v>
      </c>
      <c r="AD1181" s="41">
        <f t="shared" si="1372"/>
        <v>47607</v>
      </c>
      <c r="AE1181" s="41">
        <v>1</v>
      </c>
      <c r="AF1181" s="6"/>
      <c r="AG1181" s="6"/>
      <c r="AH1181" s="6">
        <f t="shared" ref="AH1181" si="1387">AH881</f>
        <v>5</v>
      </c>
      <c r="AI1181" s="6" t="str">
        <f t="shared" si="1370"/>
        <v>fightbg5</v>
      </c>
      <c r="AJ1181" s="6" t="str">
        <f t="shared" si="1370"/>
        <v>smallback_5</v>
      </c>
      <c r="AK1181" s="18">
        <f>[1]导表_副本怪物!G4640</f>
        <v>47620</v>
      </c>
      <c r="AL1181" s="5" t="str">
        <f t="shared" si="1362"/>
        <v>map5_1</v>
      </c>
    </row>
    <row r="1182" spans="1:38" s="2" customFormat="1" x14ac:dyDescent="0.3">
      <c r="A1182" s="6">
        <v>2</v>
      </c>
      <c r="B1182" s="6" t="str">
        <f t="shared" si="1348"/>
        <v>3-477</v>
      </c>
      <c r="C1182" s="29" t="s">
        <v>551</v>
      </c>
      <c r="D1182" s="6" t="s">
        <v>1754</v>
      </c>
      <c r="E1182" s="6"/>
      <c r="F1182" s="6"/>
      <c r="G1182" s="6">
        <v>3</v>
      </c>
      <c r="H1182" s="6">
        <v>476</v>
      </c>
      <c r="I1182" s="6">
        <f t="shared" ca="1" si="1378"/>
        <v>8780959</v>
      </c>
      <c r="J1182" s="6">
        <f ca="1">(INT((VLOOKUP(C1182*100+10*(G1182-1),[1]导表_副本怪物!$B$4:$AK$100000,23,0)*20+(VLOOKUP(C1182*100+10*(G1182-1),[1]导表_副本怪物!$B$4:$AK$100000,31,0)+VLOOKUP(C1182*100+10*(G1182-1),[1]导表_副本怪物!$B$4:$AK$100000,32,0)+VLOOKUP(C1182*100+10*(G1182-1),[1]导表_副本怪物!$B$4:$AK$100000,33,0)+VLOOKUP(C1182*100+10*(G1182-1),[1]导表_副本怪物!$B$4:$AK$100000,34,0)+VLOOKUP(C1182*100+10*(G1182-1),[1]导表_副本怪物!$B$4:$AK$100000,35,0))*20)*1000)/1000)</f>
        <v>10330540</v>
      </c>
      <c r="K1182" s="6"/>
      <c r="L1182" s="6"/>
      <c r="M1182" s="6">
        <v>1</v>
      </c>
      <c r="N1182" s="12">
        <v>1</v>
      </c>
      <c r="O1182" s="12"/>
      <c r="P1182" s="6">
        <v>0</v>
      </c>
      <c r="Q1182" s="6">
        <f t="shared" si="1359"/>
        <v>47720</v>
      </c>
      <c r="R1182" s="41">
        <f t="shared" si="1360"/>
        <v>47701</v>
      </c>
      <c r="S1182" s="41">
        <v>500</v>
      </c>
      <c r="T1182" s="41">
        <f t="shared" si="1349"/>
        <v>47702</v>
      </c>
      <c r="U1182" s="41">
        <v>500</v>
      </c>
      <c r="V1182" s="41">
        <f t="shared" si="1350"/>
        <v>47703</v>
      </c>
      <c r="W1182" s="41">
        <v>500</v>
      </c>
      <c r="X1182" s="41">
        <f t="shared" si="1364"/>
        <v>47704</v>
      </c>
      <c r="Y1182" s="41">
        <v>500</v>
      </c>
      <c r="Z1182" s="41">
        <f t="shared" si="1365"/>
        <v>47705</v>
      </c>
      <c r="AA1182" s="41">
        <v>500</v>
      </c>
      <c r="AB1182" s="41">
        <f t="shared" si="1366"/>
        <v>47706</v>
      </c>
      <c r="AC1182" s="41">
        <v>500</v>
      </c>
      <c r="AD1182" s="41">
        <f t="shared" si="1372"/>
        <v>47707</v>
      </c>
      <c r="AE1182" s="41">
        <v>1</v>
      </c>
      <c r="AF1182" s="6"/>
      <c r="AG1182" s="6"/>
      <c r="AH1182" s="6">
        <f t="shared" ref="AH1182" si="1388">AH882</f>
        <v>5</v>
      </c>
      <c r="AI1182" s="6" t="str">
        <f t="shared" si="1370"/>
        <v>fightbg5</v>
      </c>
      <c r="AJ1182" s="6" t="str">
        <f t="shared" si="1370"/>
        <v>smallback_5</v>
      </c>
      <c r="AK1182" s="18">
        <f>[1]导表_副本怪物!G4641</f>
        <v>47720</v>
      </c>
      <c r="AL1182" s="5" t="str">
        <f t="shared" si="1362"/>
        <v>map5_2</v>
      </c>
    </row>
    <row r="1183" spans="1:38" s="2" customFormat="1" x14ac:dyDescent="0.3">
      <c r="A1183" s="6">
        <v>2</v>
      </c>
      <c r="B1183" s="6" t="str">
        <f t="shared" si="1348"/>
        <v>3-478</v>
      </c>
      <c r="C1183" s="29" t="s">
        <v>552</v>
      </c>
      <c r="D1183" s="6" t="s">
        <v>1755</v>
      </c>
      <c r="E1183" s="6"/>
      <c r="F1183" s="6"/>
      <c r="G1183" s="6">
        <v>3</v>
      </c>
      <c r="H1183" s="6">
        <v>477</v>
      </c>
      <c r="I1183" s="6">
        <f t="shared" ca="1" si="1378"/>
        <v>8974113</v>
      </c>
      <c r="J1183" s="6">
        <f ca="1">(INT((VLOOKUP(C1183*100+10*(G1183-1),[1]导表_副本怪物!$B$4:$AK$100000,23,0)*20+(VLOOKUP(C1183*100+10*(G1183-1),[1]导表_副本怪物!$B$4:$AK$100000,31,0)+VLOOKUP(C1183*100+10*(G1183-1),[1]导表_副本怪物!$B$4:$AK$100000,32,0)+VLOOKUP(C1183*100+10*(G1183-1),[1]导表_副本怪物!$B$4:$AK$100000,33,0)+VLOOKUP(C1183*100+10*(G1183-1),[1]导表_副本怪物!$B$4:$AK$100000,34,0)+VLOOKUP(C1183*100+10*(G1183-1),[1]导表_副本怪物!$B$4:$AK$100000,35,0))*20)*1000)/1000)</f>
        <v>10557780</v>
      </c>
      <c r="K1183" s="6"/>
      <c r="L1183" s="6"/>
      <c r="M1183" s="6">
        <v>1</v>
      </c>
      <c r="N1183" s="6">
        <v>1</v>
      </c>
      <c r="O1183" s="6"/>
      <c r="P1183" s="6">
        <v>0</v>
      </c>
      <c r="Q1183" s="6">
        <f t="shared" si="1359"/>
        <v>47820</v>
      </c>
      <c r="R1183" s="41">
        <f t="shared" si="1360"/>
        <v>47801</v>
      </c>
      <c r="S1183" s="41">
        <v>500</v>
      </c>
      <c r="T1183" s="41">
        <f t="shared" si="1349"/>
        <v>47802</v>
      </c>
      <c r="U1183" s="41">
        <v>500</v>
      </c>
      <c r="V1183" s="41">
        <f t="shared" si="1350"/>
        <v>47803</v>
      </c>
      <c r="W1183" s="41">
        <v>500</v>
      </c>
      <c r="X1183" s="41">
        <f t="shared" si="1364"/>
        <v>47804</v>
      </c>
      <c r="Y1183" s="41">
        <v>500</v>
      </c>
      <c r="Z1183" s="41">
        <f t="shared" si="1365"/>
        <v>47805</v>
      </c>
      <c r="AA1183" s="41">
        <v>500</v>
      </c>
      <c r="AB1183" s="41">
        <f t="shared" si="1366"/>
        <v>47806</v>
      </c>
      <c r="AC1183" s="41">
        <v>500</v>
      </c>
      <c r="AD1183" s="41">
        <f t="shared" si="1372"/>
        <v>47807</v>
      </c>
      <c r="AE1183" s="41">
        <v>1</v>
      </c>
      <c r="AF1183" s="6"/>
      <c r="AG1183" s="6"/>
      <c r="AH1183" s="6">
        <f t="shared" ref="AH1183" si="1389">AH883</f>
        <v>5</v>
      </c>
      <c r="AI1183" s="6" t="str">
        <f t="shared" si="1370"/>
        <v>fightbg5</v>
      </c>
      <c r="AJ1183" s="6" t="str">
        <f t="shared" si="1370"/>
        <v>smallback_5</v>
      </c>
      <c r="AK1183" s="18">
        <f>[1]导表_副本怪物!G4642</f>
        <v>47820</v>
      </c>
      <c r="AL1183" s="5" t="str">
        <f t="shared" si="1362"/>
        <v>map5_3</v>
      </c>
    </row>
    <row r="1184" spans="1:38" s="2" customFormat="1" x14ac:dyDescent="0.3">
      <c r="A1184" s="6">
        <v>2</v>
      </c>
      <c r="B1184" s="6" t="str">
        <f t="shared" si="1348"/>
        <v>3-479</v>
      </c>
      <c r="C1184" s="29" t="s">
        <v>553</v>
      </c>
      <c r="D1184" s="6" t="s">
        <v>1756</v>
      </c>
      <c r="E1184" s="6"/>
      <c r="F1184" s="6"/>
      <c r="G1184" s="6">
        <v>3</v>
      </c>
      <c r="H1184" s="6">
        <v>478</v>
      </c>
      <c r="I1184" s="6">
        <f t="shared" ca="1" si="1378"/>
        <v>9167318</v>
      </c>
      <c r="J1184" s="6">
        <f ca="1">(INT((VLOOKUP(C1184*100+10*(G1184-1),[1]导表_副本怪物!$B$4:$AK$100000,23,0)*20+(VLOOKUP(C1184*100+10*(G1184-1),[1]导表_副本怪物!$B$4:$AK$100000,31,0)+VLOOKUP(C1184*100+10*(G1184-1),[1]导表_副本怪物!$B$4:$AK$100000,32,0)+VLOOKUP(C1184*100+10*(G1184-1),[1]导表_副本怪物!$B$4:$AK$100000,33,0)+VLOOKUP(C1184*100+10*(G1184-1),[1]导表_副本怪物!$B$4:$AK$100000,34,0)+VLOOKUP(C1184*100+10*(G1184-1),[1]导表_副本怪物!$B$4:$AK$100000,35,0))*20)*1000)/1000)</f>
        <v>10785080</v>
      </c>
      <c r="K1184" s="6"/>
      <c r="L1184" s="6"/>
      <c r="M1184" s="6">
        <v>1</v>
      </c>
      <c r="N1184" s="6">
        <v>1</v>
      </c>
      <c r="O1184" s="6"/>
      <c r="P1184" s="6">
        <v>0</v>
      </c>
      <c r="Q1184" s="6">
        <f t="shared" si="1359"/>
        <v>47920</v>
      </c>
      <c r="R1184" s="41">
        <f t="shared" si="1360"/>
        <v>47901</v>
      </c>
      <c r="S1184" s="41">
        <v>500</v>
      </c>
      <c r="T1184" s="41">
        <f t="shared" si="1349"/>
        <v>47902</v>
      </c>
      <c r="U1184" s="41">
        <v>500</v>
      </c>
      <c r="V1184" s="41">
        <f t="shared" si="1350"/>
        <v>47903</v>
      </c>
      <c r="W1184" s="41">
        <v>500</v>
      </c>
      <c r="X1184" s="41">
        <f t="shared" si="1364"/>
        <v>47904</v>
      </c>
      <c r="Y1184" s="41">
        <v>500</v>
      </c>
      <c r="Z1184" s="41">
        <f t="shared" si="1365"/>
        <v>47905</v>
      </c>
      <c r="AA1184" s="41">
        <v>500</v>
      </c>
      <c r="AB1184" s="41">
        <f t="shared" si="1366"/>
        <v>47906</v>
      </c>
      <c r="AC1184" s="41">
        <v>500</v>
      </c>
      <c r="AD1184" s="41">
        <f t="shared" si="1372"/>
        <v>47907</v>
      </c>
      <c r="AE1184" s="41">
        <v>1</v>
      </c>
      <c r="AF1184" s="6"/>
      <c r="AG1184" s="6"/>
      <c r="AH1184" s="6">
        <f t="shared" ref="AH1184" si="1390">AH884</f>
        <v>5</v>
      </c>
      <c r="AI1184" s="6" t="str">
        <f t="shared" si="1370"/>
        <v>fightbg5</v>
      </c>
      <c r="AJ1184" s="6" t="str">
        <f t="shared" si="1370"/>
        <v>smallback_5</v>
      </c>
      <c r="AK1184" s="18">
        <f>[1]导表_副本怪物!G4643</f>
        <v>47920</v>
      </c>
      <c r="AL1184" s="5" t="str">
        <f t="shared" si="1362"/>
        <v>map5_4</v>
      </c>
    </row>
    <row r="1185" spans="1:38" s="2" customFormat="1" x14ac:dyDescent="0.3">
      <c r="A1185" s="6">
        <v>2</v>
      </c>
      <c r="B1185" s="11" t="str">
        <f t="shared" si="1348"/>
        <v>3-480</v>
      </c>
      <c r="C1185" s="29" t="s">
        <v>554</v>
      </c>
      <c r="D1185" s="6" t="s">
        <v>1757</v>
      </c>
      <c r="E1185" s="6"/>
      <c r="F1185" s="6"/>
      <c r="G1185" s="11">
        <v>3</v>
      </c>
      <c r="H1185" s="6">
        <v>479</v>
      </c>
      <c r="I1185" s="6">
        <f t="shared" ca="1" si="1378"/>
        <v>9861428</v>
      </c>
      <c r="J1185" s="6">
        <f ca="1">(INT((VLOOKUP(C1185*100+10*(G1185-1),[1]导表_副本怪物!$B$4:$AK$100000,23,0)*20+(VLOOKUP(C1185*100+10*(G1185-1),[1]导表_副本怪物!$B$4:$AK$100000,31,0)+VLOOKUP(C1185*100+10*(G1185-1),[1]导表_副本怪物!$B$4:$AK$100000,32,0)+VLOOKUP(C1185*100+10*(G1185-1),[1]导表_副本怪物!$B$4:$AK$100000,33,0)+VLOOKUP(C1185*100+10*(G1185-1),[1]导表_副本怪物!$B$4:$AK$100000,34,0)+VLOOKUP(C1185*100+10*(G1185-1),[1]导表_副本怪物!$B$4:$AK$100000,35,0))*20)*1000)/1000)</f>
        <v>11601680</v>
      </c>
      <c r="K1185" s="6"/>
      <c r="L1185" s="6"/>
      <c r="M1185" s="6">
        <v>1</v>
      </c>
      <c r="N1185" s="12">
        <v>1</v>
      </c>
      <c r="O1185" s="12"/>
      <c r="P1185" s="6">
        <v>0</v>
      </c>
      <c r="Q1185" s="6">
        <f t="shared" si="1359"/>
        <v>48020</v>
      </c>
      <c r="R1185" s="41">
        <f t="shared" si="1360"/>
        <v>48001</v>
      </c>
      <c r="S1185" s="41">
        <v>500</v>
      </c>
      <c r="T1185" s="41">
        <f t="shared" si="1349"/>
        <v>48002</v>
      </c>
      <c r="U1185" s="41">
        <v>500</v>
      </c>
      <c r="V1185" s="41">
        <f t="shared" si="1350"/>
        <v>48003</v>
      </c>
      <c r="W1185" s="41">
        <v>500</v>
      </c>
      <c r="X1185" s="41">
        <f t="shared" si="1364"/>
        <v>48004</v>
      </c>
      <c r="Y1185" s="41">
        <v>500</v>
      </c>
      <c r="Z1185" s="41">
        <f t="shared" si="1365"/>
        <v>48005</v>
      </c>
      <c r="AA1185" s="41">
        <v>500</v>
      </c>
      <c r="AB1185" s="41">
        <f t="shared" si="1366"/>
        <v>48006</v>
      </c>
      <c r="AC1185" s="41">
        <v>500</v>
      </c>
      <c r="AD1185" s="41">
        <f t="shared" si="1372"/>
        <v>48007</v>
      </c>
      <c r="AE1185" s="41">
        <v>1</v>
      </c>
      <c r="AF1185" s="6"/>
      <c r="AG1185" s="6"/>
      <c r="AH1185" s="6">
        <f t="shared" ref="AH1185" si="1391">AH885</f>
        <v>5</v>
      </c>
      <c r="AI1185" s="6" t="str">
        <f t="shared" si="1370"/>
        <v>fightbg5</v>
      </c>
      <c r="AJ1185" s="6" t="str">
        <f t="shared" si="1370"/>
        <v>smallback_5</v>
      </c>
      <c r="AK1185" s="18">
        <f>[1]导表_副本怪物!G4644</f>
        <v>48020</v>
      </c>
      <c r="AL1185" s="5" t="str">
        <f t="shared" si="1362"/>
        <v>map5_5</v>
      </c>
    </row>
    <row r="1186" spans="1:38" s="2" customFormat="1" x14ac:dyDescent="0.3">
      <c r="A1186" s="6">
        <v>2</v>
      </c>
      <c r="B1186" s="6" t="str">
        <f t="shared" si="1348"/>
        <v>3-481</v>
      </c>
      <c r="C1186" s="29" t="s">
        <v>555</v>
      </c>
      <c r="D1186" s="6" t="s">
        <v>1758</v>
      </c>
      <c r="E1186" s="6"/>
      <c r="F1186" s="6"/>
      <c r="G1186" s="6">
        <v>3</v>
      </c>
      <c r="H1186" s="6">
        <v>480</v>
      </c>
      <c r="I1186" s="6">
        <f t="shared" ca="1" si="1378"/>
        <v>9044340</v>
      </c>
      <c r="J1186" s="6">
        <f ca="1">(INT((VLOOKUP(C1186*100+10*(G1186-1),[1]导表_副本怪物!$B$4:$AK$100000,23,0)*20+(VLOOKUP(C1186*100+10*(G1186-1),[1]导表_副本怪物!$B$4:$AK$100000,31,0)+VLOOKUP(C1186*100+10*(G1186-1),[1]导表_副本怪物!$B$4:$AK$100000,32,0)+VLOOKUP(C1186*100+10*(G1186-1),[1]导表_副本怪物!$B$4:$AK$100000,33,0)+VLOOKUP(C1186*100+10*(G1186-1),[1]导表_副本怪物!$B$4:$AK$100000,34,0)+VLOOKUP(C1186*100+10*(G1186-1),[1]导表_副本怪物!$B$4:$AK$100000,35,0))*20)*1000)/1000)</f>
        <v>10640400</v>
      </c>
      <c r="K1186" s="12" t="s">
        <v>2121</v>
      </c>
      <c r="L1186" s="12" t="s">
        <v>66</v>
      </c>
      <c r="M1186" s="6">
        <v>1</v>
      </c>
      <c r="N1186" s="6">
        <v>1</v>
      </c>
      <c r="O1186" s="6"/>
      <c r="P1186" s="6">
        <v>0</v>
      </c>
      <c r="Q1186" s="6">
        <f t="shared" si="1359"/>
        <v>48120</v>
      </c>
      <c r="R1186" s="41">
        <f t="shared" si="1360"/>
        <v>48101</v>
      </c>
      <c r="S1186" s="41">
        <v>500</v>
      </c>
      <c r="T1186" s="41">
        <f t="shared" si="1349"/>
        <v>48102</v>
      </c>
      <c r="U1186" s="41">
        <v>500</v>
      </c>
      <c r="V1186" s="41">
        <f t="shared" si="1350"/>
        <v>48103</v>
      </c>
      <c r="W1186" s="41">
        <v>500</v>
      </c>
      <c r="X1186" s="41">
        <f t="shared" si="1364"/>
        <v>48104</v>
      </c>
      <c r="Y1186" s="41">
        <v>500</v>
      </c>
      <c r="Z1186" s="41">
        <f t="shared" si="1365"/>
        <v>48105</v>
      </c>
      <c r="AA1186" s="41">
        <v>500</v>
      </c>
      <c r="AB1186" s="41">
        <f t="shared" si="1366"/>
        <v>48106</v>
      </c>
      <c r="AC1186" s="41">
        <v>500</v>
      </c>
      <c r="AD1186" s="41">
        <f t="shared" si="1372"/>
        <v>48107</v>
      </c>
      <c r="AE1186" s="41">
        <v>1</v>
      </c>
      <c r="AF1186" s="6"/>
      <c r="AG1186" s="6"/>
      <c r="AH1186" s="6">
        <f t="shared" ref="AH1186" si="1392">AH886</f>
        <v>10</v>
      </c>
      <c r="AI1186" s="6" t="str">
        <f t="shared" ref="AI1186:AJ1205" si="1393">AI886</f>
        <v>fightbg10</v>
      </c>
      <c r="AJ1186" s="6" t="str">
        <f t="shared" si="1393"/>
        <v>smallback_10</v>
      </c>
      <c r="AK1186" s="18">
        <f>[1]导表_副本怪物!G4645</f>
        <v>48120</v>
      </c>
      <c r="AL1186" s="5" t="str">
        <f t="shared" si="1362"/>
        <v>map10_1</v>
      </c>
    </row>
    <row r="1187" spans="1:38" s="2" customFormat="1" x14ac:dyDescent="0.3">
      <c r="A1187" s="6">
        <v>2</v>
      </c>
      <c r="B1187" s="6" t="str">
        <f t="shared" si="1348"/>
        <v>3-482</v>
      </c>
      <c r="C1187" s="29" t="s">
        <v>556</v>
      </c>
      <c r="D1187" s="6" t="s">
        <v>1759</v>
      </c>
      <c r="E1187" s="6"/>
      <c r="F1187" s="6"/>
      <c r="G1187" s="6">
        <v>3</v>
      </c>
      <c r="H1187" s="6">
        <v>481</v>
      </c>
      <c r="I1187" s="6">
        <f t="shared" ca="1" si="1378"/>
        <v>9248595</v>
      </c>
      <c r="J1187" s="6">
        <f ca="1">(INT((VLOOKUP(C1187*100+10*(G1187-1),[1]导表_副本怪物!$B$4:$AK$100000,23,0)*20+(VLOOKUP(C1187*100+10*(G1187-1),[1]导表_副本怪物!$B$4:$AK$100000,31,0)+VLOOKUP(C1187*100+10*(G1187-1),[1]导表_副本怪物!$B$4:$AK$100000,32,0)+VLOOKUP(C1187*100+10*(G1187-1),[1]导表_副本怪物!$B$4:$AK$100000,33,0)+VLOOKUP(C1187*100+10*(G1187-1),[1]导表_副本怪物!$B$4:$AK$100000,34,0)+VLOOKUP(C1187*100+10*(G1187-1),[1]导表_副本怪物!$B$4:$AK$100000,35,0))*20)*1000)/1000)</f>
        <v>10880700</v>
      </c>
      <c r="K1187" s="6"/>
      <c r="L1187" s="6"/>
      <c r="M1187" s="6">
        <v>1</v>
      </c>
      <c r="N1187" s="6">
        <v>1</v>
      </c>
      <c r="O1187" s="6"/>
      <c r="P1187" s="6">
        <v>0</v>
      </c>
      <c r="Q1187" s="6">
        <f t="shared" si="1359"/>
        <v>48220</v>
      </c>
      <c r="R1187" s="41">
        <f t="shared" si="1360"/>
        <v>48201</v>
      </c>
      <c r="S1187" s="41">
        <v>500</v>
      </c>
      <c r="T1187" s="41">
        <f t="shared" si="1349"/>
        <v>48202</v>
      </c>
      <c r="U1187" s="41">
        <v>500</v>
      </c>
      <c r="V1187" s="41">
        <f t="shared" si="1350"/>
        <v>48203</v>
      </c>
      <c r="W1187" s="41">
        <v>500</v>
      </c>
      <c r="X1187" s="41">
        <f t="shared" si="1364"/>
        <v>48204</v>
      </c>
      <c r="Y1187" s="41">
        <v>500</v>
      </c>
      <c r="Z1187" s="41">
        <f t="shared" si="1365"/>
        <v>48205</v>
      </c>
      <c r="AA1187" s="41">
        <v>500</v>
      </c>
      <c r="AB1187" s="41">
        <f t="shared" si="1366"/>
        <v>48206</v>
      </c>
      <c r="AC1187" s="41">
        <v>500</v>
      </c>
      <c r="AD1187" s="41">
        <f t="shared" si="1372"/>
        <v>48207</v>
      </c>
      <c r="AE1187" s="41">
        <v>1</v>
      </c>
      <c r="AF1187" s="6"/>
      <c r="AG1187" s="6"/>
      <c r="AH1187" s="6">
        <f t="shared" ref="AH1187" si="1394">AH887</f>
        <v>10</v>
      </c>
      <c r="AI1187" s="6" t="str">
        <f t="shared" si="1393"/>
        <v>fightbg10</v>
      </c>
      <c r="AJ1187" s="6" t="str">
        <f t="shared" si="1393"/>
        <v>smallback_10</v>
      </c>
      <c r="AK1187" s="18">
        <f>[1]导表_副本怪物!G4646</f>
        <v>48220</v>
      </c>
      <c r="AL1187" s="5" t="str">
        <f t="shared" si="1362"/>
        <v>map10_2</v>
      </c>
    </row>
    <row r="1188" spans="1:38" s="2" customFormat="1" x14ac:dyDescent="0.3">
      <c r="A1188" s="6">
        <v>2</v>
      </c>
      <c r="B1188" s="6" t="str">
        <f t="shared" si="1348"/>
        <v>3-483</v>
      </c>
      <c r="C1188" s="29" t="s">
        <v>557</v>
      </c>
      <c r="D1188" s="6" t="s">
        <v>1760</v>
      </c>
      <c r="E1188" s="6"/>
      <c r="F1188" s="6"/>
      <c r="G1188" s="6">
        <v>3</v>
      </c>
      <c r="H1188" s="6">
        <v>482</v>
      </c>
      <c r="I1188" s="6">
        <f t="shared" ca="1" si="1378"/>
        <v>9452850</v>
      </c>
      <c r="J1188" s="6">
        <f ca="1">(INT((VLOOKUP(C1188*100+10*(G1188-1),[1]导表_副本怪物!$B$4:$AK$100000,23,0)*20+(VLOOKUP(C1188*100+10*(G1188-1),[1]导表_副本怪物!$B$4:$AK$100000,31,0)+VLOOKUP(C1188*100+10*(G1188-1),[1]导表_副本怪物!$B$4:$AK$100000,32,0)+VLOOKUP(C1188*100+10*(G1188-1),[1]导表_副本怪物!$B$4:$AK$100000,33,0)+VLOOKUP(C1188*100+10*(G1188-1),[1]导表_副本怪物!$B$4:$AK$100000,34,0)+VLOOKUP(C1188*100+10*(G1188-1),[1]导表_副本怪物!$B$4:$AK$100000,35,0))*20)*1000)/1000)</f>
        <v>11121000</v>
      </c>
      <c r="K1188" s="6"/>
      <c r="L1188" s="6"/>
      <c r="M1188" s="6">
        <v>1</v>
      </c>
      <c r="N1188" s="12">
        <v>1</v>
      </c>
      <c r="O1188" s="12"/>
      <c r="P1188" s="6">
        <v>0</v>
      </c>
      <c r="Q1188" s="6">
        <f t="shared" si="1359"/>
        <v>48320</v>
      </c>
      <c r="R1188" s="41">
        <f t="shared" si="1360"/>
        <v>48301</v>
      </c>
      <c r="S1188" s="41">
        <v>500</v>
      </c>
      <c r="T1188" s="41">
        <f t="shared" si="1349"/>
        <v>48302</v>
      </c>
      <c r="U1188" s="41">
        <v>500</v>
      </c>
      <c r="V1188" s="41">
        <f t="shared" si="1350"/>
        <v>48303</v>
      </c>
      <c r="W1188" s="41">
        <v>500</v>
      </c>
      <c r="X1188" s="41">
        <f t="shared" si="1364"/>
        <v>48304</v>
      </c>
      <c r="Y1188" s="41">
        <v>500</v>
      </c>
      <c r="Z1188" s="41">
        <f t="shared" si="1365"/>
        <v>48305</v>
      </c>
      <c r="AA1188" s="41">
        <v>500</v>
      </c>
      <c r="AB1188" s="41">
        <f t="shared" si="1366"/>
        <v>48306</v>
      </c>
      <c r="AC1188" s="41">
        <v>500</v>
      </c>
      <c r="AD1188" s="41">
        <f t="shared" si="1372"/>
        <v>48307</v>
      </c>
      <c r="AE1188" s="41">
        <v>1</v>
      </c>
      <c r="AF1188" s="6"/>
      <c r="AG1188" s="6"/>
      <c r="AH1188" s="6">
        <f t="shared" ref="AH1188" si="1395">AH888</f>
        <v>10</v>
      </c>
      <c r="AI1188" s="6" t="str">
        <f t="shared" si="1393"/>
        <v>fightbg10</v>
      </c>
      <c r="AJ1188" s="6" t="str">
        <f t="shared" si="1393"/>
        <v>smallback_10</v>
      </c>
      <c r="AK1188" s="18">
        <f>[1]导表_副本怪物!G4647</f>
        <v>48320</v>
      </c>
      <c r="AL1188" s="5" t="str">
        <f t="shared" si="1362"/>
        <v>map10_3</v>
      </c>
    </row>
    <row r="1189" spans="1:38" s="2" customFormat="1" x14ac:dyDescent="0.3">
      <c r="A1189" s="6">
        <v>2</v>
      </c>
      <c r="B1189" s="6" t="str">
        <f t="shared" si="1348"/>
        <v>3-484</v>
      </c>
      <c r="C1189" s="29" t="s">
        <v>558</v>
      </c>
      <c r="D1189" s="6" t="s">
        <v>1761</v>
      </c>
      <c r="E1189" s="6"/>
      <c r="F1189" s="6"/>
      <c r="G1189" s="6">
        <v>3</v>
      </c>
      <c r="H1189" s="6">
        <v>483</v>
      </c>
      <c r="I1189" s="6">
        <f t="shared" ca="1" si="1378"/>
        <v>9657105</v>
      </c>
      <c r="J1189" s="6">
        <f ca="1">(INT((VLOOKUP(C1189*100+10*(G1189-1),[1]导表_副本怪物!$B$4:$AK$100000,23,0)*20+(VLOOKUP(C1189*100+10*(G1189-1),[1]导表_副本怪物!$B$4:$AK$100000,31,0)+VLOOKUP(C1189*100+10*(G1189-1),[1]导表_副本怪物!$B$4:$AK$100000,32,0)+VLOOKUP(C1189*100+10*(G1189-1),[1]导表_副本怪物!$B$4:$AK$100000,33,0)+VLOOKUP(C1189*100+10*(G1189-1),[1]导表_副本怪物!$B$4:$AK$100000,34,0)+VLOOKUP(C1189*100+10*(G1189-1),[1]导表_副本怪物!$B$4:$AK$100000,35,0))*20)*1000)/1000)</f>
        <v>11361300</v>
      </c>
      <c r="K1189" s="6"/>
      <c r="L1189" s="6"/>
      <c r="M1189" s="6">
        <v>1</v>
      </c>
      <c r="N1189" s="6">
        <v>1</v>
      </c>
      <c r="O1189" s="6"/>
      <c r="P1189" s="6">
        <v>0</v>
      </c>
      <c r="Q1189" s="6">
        <f t="shared" si="1359"/>
        <v>48420</v>
      </c>
      <c r="R1189" s="41">
        <f t="shared" si="1360"/>
        <v>48401</v>
      </c>
      <c r="S1189" s="41">
        <v>500</v>
      </c>
      <c r="T1189" s="41">
        <f t="shared" si="1349"/>
        <v>48402</v>
      </c>
      <c r="U1189" s="41">
        <v>500</v>
      </c>
      <c r="V1189" s="41">
        <f t="shared" si="1350"/>
        <v>48403</v>
      </c>
      <c r="W1189" s="41">
        <v>500</v>
      </c>
      <c r="X1189" s="41">
        <f t="shared" si="1364"/>
        <v>48404</v>
      </c>
      <c r="Y1189" s="41">
        <v>500</v>
      </c>
      <c r="Z1189" s="41">
        <f t="shared" si="1365"/>
        <v>48405</v>
      </c>
      <c r="AA1189" s="41">
        <v>500</v>
      </c>
      <c r="AB1189" s="41">
        <f t="shared" si="1366"/>
        <v>48406</v>
      </c>
      <c r="AC1189" s="41">
        <v>500</v>
      </c>
      <c r="AD1189" s="41">
        <f t="shared" si="1372"/>
        <v>48407</v>
      </c>
      <c r="AE1189" s="41">
        <v>1</v>
      </c>
      <c r="AF1189" s="6"/>
      <c r="AG1189" s="6"/>
      <c r="AH1189" s="6">
        <f t="shared" ref="AH1189" si="1396">AH889</f>
        <v>10</v>
      </c>
      <c r="AI1189" s="6" t="str">
        <f t="shared" si="1393"/>
        <v>fightbg10</v>
      </c>
      <c r="AJ1189" s="6" t="str">
        <f t="shared" si="1393"/>
        <v>smallback_10</v>
      </c>
      <c r="AK1189" s="18">
        <f>[1]导表_副本怪物!G4648</f>
        <v>48420</v>
      </c>
      <c r="AL1189" s="5" t="str">
        <f t="shared" si="1362"/>
        <v>map10_4</v>
      </c>
    </row>
    <row r="1190" spans="1:38" s="2" customFormat="1" x14ac:dyDescent="0.3">
      <c r="A1190" s="6">
        <v>2</v>
      </c>
      <c r="B1190" s="11" t="str">
        <f t="shared" si="1348"/>
        <v>3-485</v>
      </c>
      <c r="C1190" s="29" t="s">
        <v>559</v>
      </c>
      <c r="D1190" s="6" t="s">
        <v>1762</v>
      </c>
      <c r="E1190" s="6"/>
      <c r="F1190" s="6"/>
      <c r="G1190" s="11">
        <v>3</v>
      </c>
      <c r="H1190" s="6">
        <v>484</v>
      </c>
      <c r="I1190" s="6">
        <f t="shared" ca="1" si="1378"/>
        <v>10390825</v>
      </c>
      <c r="J1190" s="6">
        <f ca="1">(INT((VLOOKUP(C1190*100+10*(G1190-1),[1]导表_副本怪物!$B$4:$AK$100000,23,0)*20+(VLOOKUP(C1190*100+10*(G1190-1),[1]导表_副本怪物!$B$4:$AK$100000,31,0)+VLOOKUP(C1190*100+10*(G1190-1),[1]导表_副本怪物!$B$4:$AK$100000,32,0)+VLOOKUP(C1190*100+10*(G1190-1),[1]导表_副本怪物!$B$4:$AK$100000,33,0)+VLOOKUP(C1190*100+10*(G1190-1),[1]导表_副本怪物!$B$4:$AK$100000,34,0)+VLOOKUP(C1190*100+10*(G1190-1),[1]导表_副本怪物!$B$4:$AK$100000,35,0))*20)*1000)/1000)</f>
        <v>12224500</v>
      </c>
      <c r="K1190" s="6"/>
      <c r="L1190" s="6"/>
      <c r="M1190" s="6">
        <v>1</v>
      </c>
      <c r="N1190" s="6">
        <v>1</v>
      </c>
      <c r="O1190" s="6"/>
      <c r="P1190" s="6">
        <v>0</v>
      </c>
      <c r="Q1190" s="6">
        <f t="shared" si="1359"/>
        <v>48520</v>
      </c>
      <c r="R1190" s="41">
        <f t="shared" si="1360"/>
        <v>48501</v>
      </c>
      <c r="S1190" s="41">
        <v>500</v>
      </c>
      <c r="T1190" s="41">
        <f t="shared" si="1349"/>
        <v>48502</v>
      </c>
      <c r="U1190" s="41">
        <v>500</v>
      </c>
      <c r="V1190" s="41">
        <f t="shared" si="1350"/>
        <v>48503</v>
      </c>
      <c r="W1190" s="41">
        <v>500</v>
      </c>
      <c r="X1190" s="41">
        <f t="shared" si="1364"/>
        <v>48504</v>
      </c>
      <c r="Y1190" s="41">
        <v>500</v>
      </c>
      <c r="Z1190" s="41">
        <f t="shared" si="1365"/>
        <v>48505</v>
      </c>
      <c r="AA1190" s="41">
        <v>500</v>
      </c>
      <c r="AB1190" s="41">
        <f t="shared" si="1366"/>
        <v>48506</v>
      </c>
      <c r="AC1190" s="41">
        <v>500</v>
      </c>
      <c r="AD1190" s="41">
        <f t="shared" si="1372"/>
        <v>48507</v>
      </c>
      <c r="AE1190" s="41">
        <v>1</v>
      </c>
      <c r="AF1190" s="6"/>
      <c r="AG1190" s="6"/>
      <c r="AH1190" s="6">
        <f t="shared" ref="AH1190" si="1397">AH890</f>
        <v>10</v>
      </c>
      <c r="AI1190" s="6" t="str">
        <f t="shared" si="1393"/>
        <v>fightbg10</v>
      </c>
      <c r="AJ1190" s="6" t="str">
        <f t="shared" si="1393"/>
        <v>smallback_10</v>
      </c>
      <c r="AK1190" s="18">
        <f>[1]导表_副本怪物!G4649</f>
        <v>48520</v>
      </c>
      <c r="AL1190" s="5" t="str">
        <f t="shared" si="1362"/>
        <v>map10_5</v>
      </c>
    </row>
    <row r="1191" spans="1:38" s="2" customFormat="1" x14ac:dyDescent="0.3">
      <c r="A1191" s="6">
        <v>2</v>
      </c>
      <c r="B1191" s="6" t="str">
        <f t="shared" si="1348"/>
        <v>3-486</v>
      </c>
      <c r="C1191" s="29" t="s">
        <v>560</v>
      </c>
      <c r="D1191" s="6" t="s">
        <v>1763</v>
      </c>
      <c r="E1191" s="6"/>
      <c r="F1191" s="6"/>
      <c r="G1191" s="6">
        <v>3</v>
      </c>
      <c r="H1191" s="6">
        <v>485</v>
      </c>
      <c r="I1191" s="6">
        <f t="shared" ca="1" si="1378"/>
        <v>9526970</v>
      </c>
      <c r="J1191" s="6">
        <f ca="1">(INT((VLOOKUP(C1191*100+10*(G1191-1),[1]导表_副本怪物!$B$4:$AK$100000,23,0)*20+(VLOOKUP(C1191*100+10*(G1191-1),[1]导表_副本怪物!$B$4:$AK$100000,31,0)+VLOOKUP(C1191*100+10*(G1191-1),[1]导表_副本怪物!$B$4:$AK$100000,32,0)+VLOOKUP(C1191*100+10*(G1191-1),[1]导表_副本怪物!$B$4:$AK$100000,33,0)+VLOOKUP(C1191*100+10*(G1191-1),[1]导表_副本怪物!$B$4:$AK$100000,34,0)+VLOOKUP(C1191*100+10*(G1191-1),[1]导表_副本怪物!$B$4:$AK$100000,35,0))*20)*1000)/1000)</f>
        <v>11208200</v>
      </c>
      <c r="K1191" s="12" t="s">
        <v>2122</v>
      </c>
      <c r="L1191" s="12" t="s">
        <v>66</v>
      </c>
      <c r="M1191" s="6">
        <v>1</v>
      </c>
      <c r="N1191" s="12">
        <v>1</v>
      </c>
      <c r="O1191" s="12"/>
      <c r="P1191" s="6">
        <v>0</v>
      </c>
      <c r="Q1191" s="6">
        <f t="shared" si="1359"/>
        <v>48620</v>
      </c>
      <c r="R1191" s="41">
        <f t="shared" si="1360"/>
        <v>48601</v>
      </c>
      <c r="S1191" s="41">
        <v>500</v>
      </c>
      <c r="T1191" s="41">
        <f t="shared" si="1349"/>
        <v>48602</v>
      </c>
      <c r="U1191" s="41">
        <v>500</v>
      </c>
      <c r="V1191" s="41">
        <f t="shared" si="1350"/>
        <v>48603</v>
      </c>
      <c r="W1191" s="41">
        <v>500</v>
      </c>
      <c r="X1191" s="41">
        <f t="shared" si="1364"/>
        <v>48604</v>
      </c>
      <c r="Y1191" s="41">
        <v>500</v>
      </c>
      <c r="Z1191" s="41">
        <f t="shared" si="1365"/>
        <v>48605</v>
      </c>
      <c r="AA1191" s="41">
        <v>500</v>
      </c>
      <c r="AB1191" s="41">
        <f t="shared" si="1366"/>
        <v>48606</v>
      </c>
      <c r="AC1191" s="41">
        <v>500</v>
      </c>
      <c r="AD1191" s="41">
        <f t="shared" si="1372"/>
        <v>48607</v>
      </c>
      <c r="AE1191" s="41">
        <v>1</v>
      </c>
      <c r="AF1191" s="6"/>
      <c r="AG1191" s="6"/>
      <c r="AH1191" s="6">
        <f t="shared" ref="AH1191" si="1398">AH891</f>
        <v>10</v>
      </c>
      <c r="AI1191" s="6" t="str">
        <f t="shared" si="1393"/>
        <v>fightbg10</v>
      </c>
      <c r="AJ1191" s="6" t="str">
        <f t="shared" si="1393"/>
        <v>smallback_10</v>
      </c>
      <c r="AK1191" s="18">
        <f>[1]导表_副本怪物!G4650</f>
        <v>48620</v>
      </c>
      <c r="AL1191" s="5" t="str">
        <f t="shared" si="1362"/>
        <v>map10_1</v>
      </c>
    </row>
    <row r="1192" spans="1:38" s="2" customFormat="1" x14ac:dyDescent="0.3">
      <c r="A1192" s="6">
        <v>2</v>
      </c>
      <c r="B1192" s="6" t="str">
        <f t="shared" si="1348"/>
        <v>3-487</v>
      </c>
      <c r="C1192" s="29" t="s">
        <v>561</v>
      </c>
      <c r="D1192" s="6" t="s">
        <v>1764</v>
      </c>
      <c r="E1192" s="6"/>
      <c r="F1192" s="6"/>
      <c r="G1192" s="6">
        <v>3</v>
      </c>
      <c r="H1192" s="6">
        <v>486</v>
      </c>
      <c r="I1192" s="6">
        <f t="shared" ca="1" si="1378"/>
        <v>9742955</v>
      </c>
      <c r="J1192" s="6">
        <f ca="1">(INT((VLOOKUP(C1192*100+10*(G1192-1),[1]导表_副本怪物!$B$4:$AK$100000,23,0)*20+(VLOOKUP(C1192*100+10*(G1192-1),[1]导表_副本怪物!$B$4:$AK$100000,31,0)+VLOOKUP(C1192*100+10*(G1192-1),[1]导表_副本怪物!$B$4:$AK$100000,32,0)+VLOOKUP(C1192*100+10*(G1192-1),[1]导表_副本怪物!$B$4:$AK$100000,33,0)+VLOOKUP(C1192*100+10*(G1192-1),[1]导表_副本怪物!$B$4:$AK$100000,34,0)+VLOOKUP(C1192*100+10*(G1192-1),[1]导表_副本怪物!$B$4:$AK$100000,35,0))*20)*1000)/1000)</f>
        <v>11462300</v>
      </c>
      <c r="K1192" s="6"/>
      <c r="L1192" s="6"/>
      <c r="M1192" s="6">
        <v>1</v>
      </c>
      <c r="N1192" s="6">
        <v>1</v>
      </c>
      <c r="O1192" s="6"/>
      <c r="P1192" s="6">
        <v>0</v>
      </c>
      <c r="Q1192" s="6">
        <f t="shared" si="1359"/>
        <v>48720</v>
      </c>
      <c r="R1192" s="41">
        <f t="shared" si="1360"/>
        <v>48701</v>
      </c>
      <c r="S1192" s="41">
        <v>500</v>
      </c>
      <c r="T1192" s="41">
        <f t="shared" si="1349"/>
        <v>48702</v>
      </c>
      <c r="U1192" s="41">
        <v>500</v>
      </c>
      <c r="V1192" s="41">
        <f t="shared" si="1350"/>
        <v>48703</v>
      </c>
      <c r="W1192" s="41">
        <v>500</v>
      </c>
      <c r="X1192" s="41">
        <f t="shared" si="1364"/>
        <v>48704</v>
      </c>
      <c r="Y1192" s="41">
        <v>500</v>
      </c>
      <c r="Z1192" s="41">
        <f t="shared" si="1365"/>
        <v>48705</v>
      </c>
      <c r="AA1192" s="41">
        <v>500</v>
      </c>
      <c r="AB1192" s="41">
        <f t="shared" si="1366"/>
        <v>48706</v>
      </c>
      <c r="AC1192" s="41">
        <v>500</v>
      </c>
      <c r="AD1192" s="41">
        <f t="shared" si="1372"/>
        <v>48707</v>
      </c>
      <c r="AE1192" s="41">
        <v>1</v>
      </c>
      <c r="AF1192" s="6"/>
      <c r="AG1192" s="6"/>
      <c r="AH1192" s="6">
        <f t="shared" ref="AH1192" si="1399">AH892</f>
        <v>10</v>
      </c>
      <c r="AI1192" s="6" t="str">
        <f t="shared" si="1393"/>
        <v>fightbg10</v>
      </c>
      <c r="AJ1192" s="6" t="str">
        <f t="shared" si="1393"/>
        <v>smallback_10</v>
      </c>
      <c r="AK1192" s="18">
        <f>[1]导表_副本怪物!G4651</f>
        <v>48720</v>
      </c>
      <c r="AL1192" s="5" t="str">
        <f t="shared" si="1362"/>
        <v>map10_2</v>
      </c>
    </row>
    <row r="1193" spans="1:38" s="2" customFormat="1" x14ac:dyDescent="0.3">
      <c r="A1193" s="6">
        <v>2</v>
      </c>
      <c r="B1193" s="6" t="str">
        <f t="shared" si="1348"/>
        <v>3-488</v>
      </c>
      <c r="C1193" s="29" t="s">
        <v>562</v>
      </c>
      <c r="D1193" s="6" t="s">
        <v>1765</v>
      </c>
      <c r="E1193" s="6"/>
      <c r="F1193" s="6"/>
      <c r="G1193" s="6">
        <v>3</v>
      </c>
      <c r="H1193" s="6">
        <v>487</v>
      </c>
      <c r="I1193" s="6">
        <f t="shared" ca="1" si="1378"/>
        <v>9958940</v>
      </c>
      <c r="J1193" s="6">
        <f ca="1">(INT((VLOOKUP(C1193*100+10*(G1193-1),[1]导表_副本怪物!$B$4:$AK$100000,23,0)*20+(VLOOKUP(C1193*100+10*(G1193-1),[1]导表_副本怪物!$B$4:$AK$100000,31,0)+VLOOKUP(C1193*100+10*(G1193-1),[1]导表_副本怪物!$B$4:$AK$100000,32,0)+VLOOKUP(C1193*100+10*(G1193-1),[1]导表_副本怪物!$B$4:$AK$100000,33,0)+VLOOKUP(C1193*100+10*(G1193-1),[1]导表_副本怪物!$B$4:$AK$100000,34,0)+VLOOKUP(C1193*100+10*(G1193-1),[1]导表_副本怪物!$B$4:$AK$100000,35,0))*20)*1000)/1000)</f>
        <v>11716400</v>
      </c>
      <c r="K1193" s="6"/>
      <c r="L1193" s="6"/>
      <c r="M1193" s="6">
        <v>1</v>
      </c>
      <c r="N1193" s="6">
        <v>1</v>
      </c>
      <c r="O1193" s="6"/>
      <c r="P1193" s="6">
        <v>0</v>
      </c>
      <c r="Q1193" s="6">
        <f t="shared" si="1359"/>
        <v>48820</v>
      </c>
      <c r="R1193" s="41">
        <f t="shared" si="1360"/>
        <v>48801</v>
      </c>
      <c r="S1193" s="41">
        <v>500</v>
      </c>
      <c r="T1193" s="41">
        <f t="shared" si="1349"/>
        <v>48802</v>
      </c>
      <c r="U1193" s="41">
        <v>500</v>
      </c>
      <c r="V1193" s="41">
        <f t="shared" si="1350"/>
        <v>48803</v>
      </c>
      <c r="W1193" s="41">
        <v>500</v>
      </c>
      <c r="X1193" s="41">
        <f t="shared" si="1364"/>
        <v>48804</v>
      </c>
      <c r="Y1193" s="41">
        <v>500</v>
      </c>
      <c r="Z1193" s="41">
        <f t="shared" si="1365"/>
        <v>48805</v>
      </c>
      <c r="AA1193" s="41">
        <v>500</v>
      </c>
      <c r="AB1193" s="41">
        <f t="shared" si="1366"/>
        <v>48806</v>
      </c>
      <c r="AC1193" s="41">
        <v>500</v>
      </c>
      <c r="AD1193" s="41">
        <f t="shared" si="1372"/>
        <v>48807</v>
      </c>
      <c r="AE1193" s="41">
        <v>1</v>
      </c>
      <c r="AF1193" s="6"/>
      <c r="AG1193" s="6"/>
      <c r="AH1193" s="6">
        <f t="shared" ref="AH1193" si="1400">AH893</f>
        <v>10</v>
      </c>
      <c r="AI1193" s="6" t="str">
        <f t="shared" si="1393"/>
        <v>fightbg10</v>
      </c>
      <c r="AJ1193" s="6" t="str">
        <f t="shared" si="1393"/>
        <v>smallback_10</v>
      </c>
      <c r="AK1193" s="18">
        <f>[1]导表_副本怪物!G4652</f>
        <v>48820</v>
      </c>
      <c r="AL1193" s="5" t="str">
        <f t="shared" si="1362"/>
        <v>map10_3</v>
      </c>
    </row>
    <row r="1194" spans="1:38" s="2" customFormat="1" x14ac:dyDescent="0.3">
      <c r="A1194" s="6">
        <v>2</v>
      </c>
      <c r="B1194" s="6" t="str">
        <f t="shared" si="1348"/>
        <v>3-489</v>
      </c>
      <c r="C1194" s="29" t="s">
        <v>563</v>
      </c>
      <c r="D1194" s="6" t="s">
        <v>1766</v>
      </c>
      <c r="E1194" s="6"/>
      <c r="F1194" s="6"/>
      <c r="G1194" s="6">
        <v>3</v>
      </c>
      <c r="H1194" s="6">
        <v>488</v>
      </c>
      <c r="I1194" s="6">
        <f t="shared" ca="1" si="1378"/>
        <v>10174840</v>
      </c>
      <c r="J1194" s="6">
        <f ca="1">(INT((VLOOKUP(C1194*100+10*(G1194-1),[1]导表_副本怪物!$B$4:$AK$100000,23,0)*20+(VLOOKUP(C1194*100+10*(G1194-1),[1]导表_副本怪物!$B$4:$AK$100000,31,0)+VLOOKUP(C1194*100+10*(G1194-1),[1]导表_副本怪物!$B$4:$AK$100000,32,0)+VLOOKUP(C1194*100+10*(G1194-1),[1]导表_副本怪物!$B$4:$AK$100000,33,0)+VLOOKUP(C1194*100+10*(G1194-1),[1]导表_副本怪物!$B$4:$AK$100000,34,0)+VLOOKUP(C1194*100+10*(G1194-1),[1]导表_副本怪物!$B$4:$AK$100000,35,0))*20)*1000)/1000)</f>
        <v>11970400</v>
      </c>
      <c r="K1194" s="6"/>
      <c r="L1194" s="6"/>
      <c r="M1194" s="6">
        <v>1</v>
      </c>
      <c r="N1194" s="12">
        <v>1</v>
      </c>
      <c r="O1194" s="12"/>
      <c r="P1194" s="6">
        <v>0</v>
      </c>
      <c r="Q1194" s="6">
        <f t="shared" si="1359"/>
        <v>48920</v>
      </c>
      <c r="R1194" s="41">
        <f t="shared" si="1360"/>
        <v>48901</v>
      </c>
      <c r="S1194" s="41">
        <v>500</v>
      </c>
      <c r="T1194" s="41">
        <f t="shared" si="1349"/>
        <v>48902</v>
      </c>
      <c r="U1194" s="41">
        <v>500</v>
      </c>
      <c r="V1194" s="41">
        <f t="shared" si="1350"/>
        <v>48903</v>
      </c>
      <c r="W1194" s="41">
        <v>500</v>
      </c>
      <c r="X1194" s="41">
        <f t="shared" si="1364"/>
        <v>48904</v>
      </c>
      <c r="Y1194" s="41">
        <v>500</v>
      </c>
      <c r="Z1194" s="41">
        <f t="shared" si="1365"/>
        <v>48905</v>
      </c>
      <c r="AA1194" s="41">
        <v>500</v>
      </c>
      <c r="AB1194" s="41">
        <f t="shared" si="1366"/>
        <v>48906</v>
      </c>
      <c r="AC1194" s="41">
        <v>500</v>
      </c>
      <c r="AD1194" s="41">
        <f t="shared" si="1372"/>
        <v>48907</v>
      </c>
      <c r="AE1194" s="41">
        <v>1</v>
      </c>
      <c r="AF1194" s="6"/>
      <c r="AG1194" s="6"/>
      <c r="AH1194" s="6">
        <f t="shared" ref="AH1194" si="1401">AH894</f>
        <v>10</v>
      </c>
      <c r="AI1194" s="6" t="str">
        <f t="shared" si="1393"/>
        <v>fightbg10</v>
      </c>
      <c r="AJ1194" s="6" t="str">
        <f t="shared" si="1393"/>
        <v>smallback_10</v>
      </c>
      <c r="AK1194" s="18">
        <f>[1]导表_副本怪物!G4653</f>
        <v>48920</v>
      </c>
      <c r="AL1194" s="5" t="str">
        <f t="shared" si="1362"/>
        <v>map10_4</v>
      </c>
    </row>
    <row r="1195" spans="1:38" s="2" customFormat="1" x14ac:dyDescent="0.3">
      <c r="A1195" s="6">
        <v>2</v>
      </c>
      <c r="B1195" s="11" t="str">
        <f t="shared" si="1348"/>
        <v>3-490</v>
      </c>
      <c r="C1195" s="29" t="s">
        <v>564</v>
      </c>
      <c r="D1195" s="6" t="s">
        <v>1767</v>
      </c>
      <c r="E1195" s="6"/>
      <c r="F1195" s="6"/>
      <c r="G1195" s="11">
        <v>3</v>
      </c>
      <c r="H1195" s="6">
        <v>489</v>
      </c>
      <c r="I1195" s="6">
        <f t="shared" ca="1" si="1378"/>
        <v>10951400</v>
      </c>
      <c r="J1195" s="6">
        <f ca="1">(INT((VLOOKUP(C1195*100+10*(G1195-1),[1]导表_副本怪物!$B$4:$AK$100000,23,0)*20+(VLOOKUP(C1195*100+10*(G1195-1),[1]导表_副本怪物!$B$4:$AK$100000,31,0)+VLOOKUP(C1195*100+10*(G1195-1),[1]导表_副本怪物!$B$4:$AK$100000,32,0)+VLOOKUP(C1195*100+10*(G1195-1),[1]导表_副本怪物!$B$4:$AK$100000,33,0)+VLOOKUP(C1195*100+10*(G1195-1),[1]导表_副本怪物!$B$4:$AK$100000,34,0)+VLOOKUP(C1195*100+10*(G1195-1),[1]导表_副本怪物!$B$4:$AK$100000,35,0))*20)*1000)/1000)</f>
        <v>12884000</v>
      </c>
      <c r="K1195" s="6"/>
      <c r="L1195" s="6"/>
      <c r="M1195" s="6">
        <v>1</v>
      </c>
      <c r="N1195" s="6">
        <v>1</v>
      </c>
      <c r="O1195" s="6"/>
      <c r="P1195" s="6">
        <v>0</v>
      </c>
      <c r="Q1195" s="6">
        <f t="shared" si="1359"/>
        <v>49020</v>
      </c>
      <c r="R1195" s="41">
        <f t="shared" si="1360"/>
        <v>49001</v>
      </c>
      <c r="S1195" s="41">
        <v>500</v>
      </c>
      <c r="T1195" s="41">
        <f t="shared" si="1349"/>
        <v>49002</v>
      </c>
      <c r="U1195" s="41">
        <v>500</v>
      </c>
      <c r="V1195" s="41">
        <f t="shared" si="1350"/>
        <v>49003</v>
      </c>
      <c r="W1195" s="41">
        <v>500</v>
      </c>
      <c r="X1195" s="41">
        <f t="shared" si="1364"/>
        <v>49004</v>
      </c>
      <c r="Y1195" s="41">
        <v>500</v>
      </c>
      <c r="Z1195" s="41">
        <f t="shared" si="1365"/>
        <v>49005</v>
      </c>
      <c r="AA1195" s="41">
        <v>500</v>
      </c>
      <c r="AB1195" s="41">
        <f t="shared" si="1366"/>
        <v>49006</v>
      </c>
      <c r="AC1195" s="41">
        <v>500</v>
      </c>
      <c r="AD1195" s="41">
        <f t="shared" si="1372"/>
        <v>49007</v>
      </c>
      <c r="AE1195" s="41">
        <v>1</v>
      </c>
      <c r="AF1195" s="6"/>
      <c r="AG1195" s="6"/>
      <c r="AH1195" s="6">
        <f t="shared" ref="AH1195" si="1402">AH895</f>
        <v>10</v>
      </c>
      <c r="AI1195" s="6" t="str">
        <f t="shared" si="1393"/>
        <v>fightbg10</v>
      </c>
      <c r="AJ1195" s="6" t="str">
        <f t="shared" si="1393"/>
        <v>smallback_10</v>
      </c>
      <c r="AK1195" s="18">
        <f>[1]导表_副本怪物!G4654</f>
        <v>49020</v>
      </c>
      <c r="AL1195" s="5" t="str">
        <f t="shared" si="1362"/>
        <v>map10_5</v>
      </c>
    </row>
    <row r="1196" spans="1:38" s="2" customFormat="1" x14ac:dyDescent="0.3">
      <c r="A1196" s="6">
        <v>2</v>
      </c>
      <c r="B1196" s="6" t="str">
        <f t="shared" si="1348"/>
        <v>3-491</v>
      </c>
      <c r="C1196" s="29" t="s">
        <v>565</v>
      </c>
      <c r="D1196" s="6" t="s">
        <v>1768</v>
      </c>
      <c r="E1196" s="6"/>
      <c r="F1196" s="6"/>
      <c r="G1196" s="6">
        <v>3</v>
      </c>
      <c r="H1196" s="6">
        <v>490</v>
      </c>
      <c r="I1196" s="6">
        <f t="shared" ca="1" si="1378"/>
        <v>10038075</v>
      </c>
      <c r="J1196" s="6">
        <f ca="1">(INT((VLOOKUP(C1196*100+10*(G1196-1),[1]导表_副本怪物!$B$4:$AK$100000,23,0)*20+(VLOOKUP(C1196*100+10*(G1196-1),[1]导表_副本怪物!$B$4:$AK$100000,31,0)+VLOOKUP(C1196*100+10*(G1196-1),[1]导表_副本怪物!$B$4:$AK$100000,32,0)+VLOOKUP(C1196*100+10*(G1196-1),[1]导表_副本怪物!$B$4:$AK$100000,33,0)+VLOOKUP(C1196*100+10*(G1196-1),[1]导表_副本怪物!$B$4:$AK$100000,34,0)+VLOOKUP(C1196*100+10*(G1196-1),[1]导表_副本怪物!$B$4:$AK$100000,35,0))*20)*1000)/1000)</f>
        <v>11809500</v>
      </c>
      <c r="K1196" s="12" t="s">
        <v>2123</v>
      </c>
      <c r="L1196" s="12" t="s">
        <v>66</v>
      </c>
      <c r="M1196" s="6">
        <v>1</v>
      </c>
      <c r="N1196" s="6">
        <v>1</v>
      </c>
      <c r="O1196" s="6"/>
      <c r="P1196" s="6">
        <v>0</v>
      </c>
      <c r="Q1196" s="6">
        <f t="shared" si="1359"/>
        <v>49120</v>
      </c>
      <c r="R1196" s="41">
        <f t="shared" si="1360"/>
        <v>49101</v>
      </c>
      <c r="S1196" s="41">
        <v>500</v>
      </c>
      <c r="T1196" s="41">
        <f t="shared" si="1349"/>
        <v>49102</v>
      </c>
      <c r="U1196" s="41">
        <v>500</v>
      </c>
      <c r="V1196" s="41">
        <f t="shared" si="1350"/>
        <v>49103</v>
      </c>
      <c r="W1196" s="41">
        <v>500</v>
      </c>
      <c r="X1196" s="41">
        <f t="shared" si="1364"/>
        <v>49104</v>
      </c>
      <c r="Y1196" s="41">
        <v>500</v>
      </c>
      <c r="Z1196" s="41">
        <f t="shared" si="1365"/>
        <v>49105</v>
      </c>
      <c r="AA1196" s="41">
        <v>500</v>
      </c>
      <c r="AB1196" s="41">
        <f t="shared" si="1366"/>
        <v>49106</v>
      </c>
      <c r="AC1196" s="41">
        <v>500</v>
      </c>
      <c r="AD1196" s="41">
        <f t="shared" si="1372"/>
        <v>49107</v>
      </c>
      <c r="AE1196" s="41">
        <v>1</v>
      </c>
      <c r="AF1196" s="6"/>
      <c r="AG1196" s="6"/>
      <c r="AH1196" s="6">
        <f t="shared" ref="AH1196" si="1403">AH896</f>
        <v>10</v>
      </c>
      <c r="AI1196" s="6" t="str">
        <f t="shared" si="1393"/>
        <v>fightbg10</v>
      </c>
      <c r="AJ1196" s="6" t="str">
        <f t="shared" si="1393"/>
        <v>smallback_10</v>
      </c>
      <c r="AK1196" s="18">
        <f>[1]导表_副本怪物!G4655</f>
        <v>49120</v>
      </c>
      <c r="AL1196" s="5" t="str">
        <f t="shared" si="1362"/>
        <v>map10_1</v>
      </c>
    </row>
    <row r="1197" spans="1:38" s="2" customFormat="1" x14ac:dyDescent="0.3">
      <c r="A1197" s="6">
        <v>2</v>
      </c>
      <c r="B1197" s="6" t="str">
        <f t="shared" si="1348"/>
        <v>3-492</v>
      </c>
      <c r="C1197" s="29" t="s">
        <v>566</v>
      </c>
      <c r="D1197" s="6" t="s">
        <v>1769</v>
      </c>
      <c r="E1197" s="6"/>
      <c r="F1197" s="6"/>
      <c r="G1197" s="6">
        <v>3</v>
      </c>
      <c r="H1197" s="6">
        <v>491</v>
      </c>
      <c r="I1197" s="6">
        <f t="shared" ca="1" si="1378"/>
        <v>10266385</v>
      </c>
      <c r="J1197" s="6">
        <f ca="1">(INT((VLOOKUP(C1197*100+10*(G1197-1),[1]导表_副本怪物!$B$4:$AK$100000,23,0)*20+(VLOOKUP(C1197*100+10*(G1197-1),[1]导表_副本怪物!$B$4:$AK$100000,31,0)+VLOOKUP(C1197*100+10*(G1197-1),[1]导表_副本怪物!$B$4:$AK$100000,32,0)+VLOOKUP(C1197*100+10*(G1197-1),[1]导表_副本怪物!$B$4:$AK$100000,33,0)+VLOOKUP(C1197*100+10*(G1197-1),[1]导表_副本怪物!$B$4:$AK$100000,34,0)+VLOOKUP(C1197*100+10*(G1197-1),[1]导表_副本怪物!$B$4:$AK$100000,35,0))*20)*1000)/1000)</f>
        <v>12078100</v>
      </c>
      <c r="K1197" s="6"/>
      <c r="L1197" s="6"/>
      <c r="M1197" s="6">
        <v>1</v>
      </c>
      <c r="N1197" s="12">
        <v>1</v>
      </c>
      <c r="O1197" s="12"/>
      <c r="P1197" s="6">
        <v>0</v>
      </c>
      <c r="Q1197" s="6">
        <f t="shared" si="1359"/>
        <v>49220</v>
      </c>
      <c r="R1197" s="41">
        <f t="shared" si="1360"/>
        <v>49201</v>
      </c>
      <c r="S1197" s="41">
        <v>500</v>
      </c>
      <c r="T1197" s="41">
        <f t="shared" si="1349"/>
        <v>49202</v>
      </c>
      <c r="U1197" s="41">
        <v>500</v>
      </c>
      <c r="V1197" s="41">
        <f t="shared" si="1350"/>
        <v>49203</v>
      </c>
      <c r="W1197" s="41">
        <v>500</v>
      </c>
      <c r="X1197" s="41">
        <f t="shared" si="1364"/>
        <v>49204</v>
      </c>
      <c r="Y1197" s="41">
        <v>500</v>
      </c>
      <c r="Z1197" s="41">
        <f t="shared" si="1365"/>
        <v>49205</v>
      </c>
      <c r="AA1197" s="41">
        <v>500</v>
      </c>
      <c r="AB1197" s="41">
        <f t="shared" si="1366"/>
        <v>49206</v>
      </c>
      <c r="AC1197" s="41">
        <v>500</v>
      </c>
      <c r="AD1197" s="41">
        <f t="shared" si="1372"/>
        <v>49207</v>
      </c>
      <c r="AE1197" s="41">
        <v>1</v>
      </c>
      <c r="AF1197" s="6"/>
      <c r="AG1197" s="6"/>
      <c r="AH1197" s="6">
        <f t="shared" ref="AH1197" si="1404">AH897</f>
        <v>10</v>
      </c>
      <c r="AI1197" s="6" t="str">
        <f t="shared" si="1393"/>
        <v>fightbg10</v>
      </c>
      <c r="AJ1197" s="6" t="str">
        <f t="shared" si="1393"/>
        <v>smallback_10</v>
      </c>
      <c r="AK1197" s="18">
        <f>[1]导表_副本怪物!G4656</f>
        <v>49220</v>
      </c>
      <c r="AL1197" s="5" t="str">
        <f t="shared" si="1362"/>
        <v>map10_2</v>
      </c>
    </row>
    <row r="1198" spans="1:38" s="2" customFormat="1" x14ac:dyDescent="0.3">
      <c r="A1198" s="6">
        <v>2</v>
      </c>
      <c r="B1198" s="6" t="str">
        <f t="shared" si="1348"/>
        <v>3-493</v>
      </c>
      <c r="C1198" s="29" t="s">
        <v>567</v>
      </c>
      <c r="D1198" s="6" t="s">
        <v>1770</v>
      </c>
      <c r="E1198" s="6"/>
      <c r="F1198" s="6"/>
      <c r="G1198" s="6">
        <v>3</v>
      </c>
      <c r="H1198" s="6">
        <v>492</v>
      </c>
      <c r="I1198" s="6">
        <f t="shared" ca="1" si="1378"/>
        <v>10494780</v>
      </c>
      <c r="J1198" s="6">
        <f ca="1">(INT((VLOOKUP(C1198*100+10*(G1198-1),[1]导表_副本怪物!$B$4:$AK$100000,23,0)*20+(VLOOKUP(C1198*100+10*(G1198-1),[1]导表_副本怪物!$B$4:$AK$100000,31,0)+VLOOKUP(C1198*100+10*(G1198-1),[1]导表_副本怪物!$B$4:$AK$100000,32,0)+VLOOKUP(C1198*100+10*(G1198-1),[1]导表_副本怪物!$B$4:$AK$100000,33,0)+VLOOKUP(C1198*100+10*(G1198-1),[1]导表_副本怪物!$B$4:$AK$100000,34,0)+VLOOKUP(C1198*100+10*(G1198-1),[1]导表_副本怪物!$B$4:$AK$100000,35,0))*20)*1000)/1000)</f>
        <v>12346800</v>
      </c>
      <c r="K1198" s="6"/>
      <c r="L1198" s="6"/>
      <c r="M1198" s="6">
        <v>1</v>
      </c>
      <c r="N1198" s="6">
        <v>1</v>
      </c>
      <c r="O1198" s="6"/>
      <c r="P1198" s="6">
        <v>0</v>
      </c>
      <c r="Q1198" s="6">
        <f t="shared" si="1359"/>
        <v>49320</v>
      </c>
      <c r="R1198" s="41">
        <f t="shared" si="1360"/>
        <v>49301</v>
      </c>
      <c r="S1198" s="41">
        <v>500</v>
      </c>
      <c r="T1198" s="41">
        <f t="shared" si="1349"/>
        <v>49302</v>
      </c>
      <c r="U1198" s="41">
        <v>500</v>
      </c>
      <c r="V1198" s="41">
        <f t="shared" si="1350"/>
        <v>49303</v>
      </c>
      <c r="W1198" s="41">
        <v>500</v>
      </c>
      <c r="X1198" s="41">
        <f t="shared" si="1364"/>
        <v>49304</v>
      </c>
      <c r="Y1198" s="41">
        <v>500</v>
      </c>
      <c r="Z1198" s="41">
        <f t="shared" si="1365"/>
        <v>49305</v>
      </c>
      <c r="AA1198" s="41">
        <v>500</v>
      </c>
      <c r="AB1198" s="41">
        <f t="shared" si="1366"/>
        <v>49306</v>
      </c>
      <c r="AC1198" s="41">
        <v>500</v>
      </c>
      <c r="AD1198" s="41">
        <f t="shared" si="1372"/>
        <v>49307</v>
      </c>
      <c r="AE1198" s="41">
        <v>1</v>
      </c>
      <c r="AF1198" s="6"/>
      <c r="AG1198" s="6"/>
      <c r="AH1198" s="6">
        <f t="shared" ref="AH1198" si="1405">AH898</f>
        <v>10</v>
      </c>
      <c r="AI1198" s="6" t="str">
        <f t="shared" si="1393"/>
        <v>fightbg10</v>
      </c>
      <c r="AJ1198" s="6" t="str">
        <f t="shared" si="1393"/>
        <v>smallback_10</v>
      </c>
      <c r="AK1198" s="18">
        <f>[1]导表_副本怪物!G4657</f>
        <v>49320</v>
      </c>
      <c r="AL1198" s="5" t="str">
        <f t="shared" si="1362"/>
        <v>map10_3</v>
      </c>
    </row>
    <row r="1199" spans="1:38" s="2" customFormat="1" x14ac:dyDescent="0.3">
      <c r="A1199" s="6">
        <v>2</v>
      </c>
      <c r="B1199" s="6" t="str">
        <f t="shared" si="1348"/>
        <v>3-494</v>
      </c>
      <c r="C1199" s="29" t="s">
        <v>568</v>
      </c>
      <c r="D1199" s="6" t="s">
        <v>1771</v>
      </c>
      <c r="E1199" s="6"/>
      <c r="F1199" s="6"/>
      <c r="G1199" s="6">
        <v>3</v>
      </c>
      <c r="H1199" s="6">
        <v>493</v>
      </c>
      <c r="I1199" s="6">
        <f t="shared" ca="1" si="1378"/>
        <v>10723090</v>
      </c>
      <c r="J1199" s="6">
        <f ca="1">(INT((VLOOKUP(C1199*100+10*(G1199-1),[1]导表_副本怪物!$B$4:$AK$100000,23,0)*20+(VLOOKUP(C1199*100+10*(G1199-1),[1]导表_副本怪物!$B$4:$AK$100000,31,0)+VLOOKUP(C1199*100+10*(G1199-1),[1]导表_副本怪物!$B$4:$AK$100000,32,0)+VLOOKUP(C1199*100+10*(G1199-1),[1]导表_副本怪物!$B$4:$AK$100000,33,0)+VLOOKUP(C1199*100+10*(G1199-1),[1]导表_副本怪物!$B$4:$AK$100000,34,0)+VLOOKUP(C1199*100+10*(G1199-1),[1]导表_副本怪物!$B$4:$AK$100000,35,0))*20)*1000)/1000)</f>
        <v>12615400</v>
      </c>
      <c r="K1199" s="6"/>
      <c r="L1199" s="6"/>
      <c r="M1199" s="6">
        <v>1</v>
      </c>
      <c r="N1199" s="6">
        <v>1</v>
      </c>
      <c r="O1199" s="6"/>
      <c r="P1199" s="6">
        <v>0</v>
      </c>
      <c r="Q1199" s="6">
        <f t="shared" si="1359"/>
        <v>49420</v>
      </c>
      <c r="R1199" s="41">
        <f t="shared" si="1360"/>
        <v>49401</v>
      </c>
      <c r="S1199" s="41">
        <v>500</v>
      </c>
      <c r="T1199" s="41">
        <f t="shared" si="1349"/>
        <v>49402</v>
      </c>
      <c r="U1199" s="41">
        <v>500</v>
      </c>
      <c r="V1199" s="41">
        <f t="shared" si="1350"/>
        <v>49403</v>
      </c>
      <c r="W1199" s="41">
        <v>500</v>
      </c>
      <c r="X1199" s="41">
        <f t="shared" si="1364"/>
        <v>49404</v>
      </c>
      <c r="Y1199" s="41">
        <v>500</v>
      </c>
      <c r="Z1199" s="41">
        <f t="shared" si="1365"/>
        <v>49405</v>
      </c>
      <c r="AA1199" s="41">
        <v>500</v>
      </c>
      <c r="AB1199" s="41">
        <f t="shared" si="1366"/>
        <v>49406</v>
      </c>
      <c r="AC1199" s="41">
        <v>500</v>
      </c>
      <c r="AD1199" s="41">
        <f t="shared" si="1372"/>
        <v>49407</v>
      </c>
      <c r="AE1199" s="41">
        <v>1</v>
      </c>
      <c r="AF1199" s="6"/>
      <c r="AG1199" s="6"/>
      <c r="AH1199" s="6">
        <f t="shared" ref="AH1199" si="1406">AH899</f>
        <v>10</v>
      </c>
      <c r="AI1199" s="6" t="str">
        <f t="shared" si="1393"/>
        <v>fightbg10</v>
      </c>
      <c r="AJ1199" s="6" t="str">
        <f t="shared" si="1393"/>
        <v>smallback_10</v>
      </c>
      <c r="AK1199" s="18">
        <f>[1]导表_副本怪物!G4658</f>
        <v>49420</v>
      </c>
      <c r="AL1199" s="5" t="str">
        <f t="shared" si="1362"/>
        <v>map10_4</v>
      </c>
    </row>
    <row r="1200" spans="1:38" s="2" customFormat="1" x14ac:dyDescent="0.3">
      <c r="A1200" s="6">
        <v>2</v>
      </c>
      <c r="B1200" s="11" t="str">
        <f t="shared" si="1348"/>
        <v>3-495</v>
      </c>
      <c r="C1200" s="29" t="s">
        <v>569</v>
      </c>
      <c r="D1200" s="6" t="s">
        <v>1772</v>
      </c>
      <c r="E1200" s="6"/>
      <c r="F1200" s="6"/>
      <c r="G1200" s="11">
        <v>3</v>
      </c>
      <c r="H1200" s="6">
        <v>494</v>
      </c>
      <c r="I1200" s="6">
        <f t="shared" ca="1" si="1378"/>
        <v>11544105</v>
      </c>
      <c r="J1200" s="6">
        <f ca="1">(INT((VLOOKUP(C1200*100+10*(G1200-1),[1]导表_副本怪物!$B$4:$AK$100000,23,0)*20+(VLOOKUP(C1200*100+10*(G1200-1),[1]导表_副本怪物!$B$4:$AK$100000,31,0)+VLOOKUP(C1200*100+10*(G1200-1),[1]导表_副本怪物!$B$4:$AK$100000,32,0)+VLOOKUP(C1200*100+10*(G1200-1),[1]导表_副本怪物!$B$4:$AK$100000,33,0)+VLOOKUP(C1200*100+10*(G1200-1),[1]导表_副本怪物!$B$4:$AK$100000,34,0)+VLOOKUP(C1200*100+10*(G1200-1),[1]导表_副本怪物!$B$4:$AK$100000,35,0))*20)*1000)/1000)</f>
        <v>13581300</v>
      </c>
      <c r="K1200" s="6"/>
      <c r="L1200" s="6"/>
      <c r="M1200" s="6">
        <v>1</v>
      </c>
      <c r="N1200" s="12">
        <v>1</v>
      </c>
      <c r="O1200" s="12"/>
      <c r="P1200" s="6">
        <v>0</v>
      </c>
      <c r="Q1200" s="6">
        <f t="shared" si="1359"/>
        <v>49520</v>
      </c>
      <c r="R1200" s="41">
        <f t="shared" si="1360"/>
        <v>49501</v>
      </c>
      <c r="S1200" s="41">
        <v>500</v>
      </c>
      <c r="T1200" s="41">
        <f t="shared" si="1349"/>
        <v>49502</v>
      </c>
      <c r="U1200" s="41">
        <v>500</v>
      </c>
      <c r="V1200" s="41">
        <f t="shared" si="1350"/>
        <v>49503</v>
      </c>
      <c r="W1200" s="41">
        <v>500</v>
      </c>
      <c r="X1200" s="41">
        <f t="shared" si="1364"/>
        <v>49504</v>
      </c>
      <c r="Y1200" s="41">
        <v>500</v>
      </c>
      <c r="Z1200" s="41">
        <f t="shared" si="1365"/>
        <v>49505</v>
      </c>
      <c r="AA1200" s="41">
        <v>500</v>
      </c>
      <c r="AB1200" s="41">
        <f t="shared" si="1366"/>
        <v>49506</v>
      </c>
      <c r="AC1200" s="41">
        <v>500</v>
      </c>
      <c r="AD1200" s="41">
        <f t="shared" si="1372"/>
        <v>49507</v>
      </c>
      <c r="AE1200" s="41">
        <v>1</v>
      </c>
      <c r="AF1200" s="6"/>
      <c r="AG1200" s="6"/>
      <c r="AH1200" s="6">
        <f t="shared" ref="AH1200" si="1407">AH900</f>
        <v>10</v>
      </c>
      <c r="AI1200" s="6" t="str">
        <f t="shared" si="1393"/>
        <v>fightbg10</v>
      </c>
      <c r="AJ1200" s="6" t="str">
        <f t="shared" si="1393"/>
        <v>smallback_10</v>
      </c>
      <c r="AK1200" s="18">
        <f>[1]导表_副本怪物!G4659</f>
        <v>49520</v>
      </c>
      <c r="AL1200" s="5" t="str">
        <f t="shared" si="1362"/>
        <v>map10_5</v>
      </c>
    </row>
    <row r="1201" spans="1:38" s="2" customFormat="1" x14ac:dyDescent="0.3">
      <c r="A1201" s="6">
        <v>2</v>
      </c>
      <c r="B1201" s="6" t="str">
        <f t="shared" si="1348"/>
        <v>3-496</v>
      </c>
      <c r="C1201" s="29" t="s">
        <v>570</v>
      </c>
      <c r="D1201" s="6" t="s">
        <v>1773</v>
      </c>
      <c r="E1201" s="6"/>
      <c r="F1201" s="6"/>
      <c r="G1201" s="6">
        <v>3</v>
      </c>
      <c r="H1201" s="6">
        <v>495</v>
      </c>
      <c r="I1201" s="6">
        <f t="shared" ca="1" si="1378"/>
        <v>10578250</v>
      </c>
      <c r="J1201" s="6">
        <f ca="1">(INT((VLOOKUP(C1201*100+10*(G1201-1),[1]导表_副本怪物!$B$4:$AK$100000,23,0)*20+(VLOOKUP(C1201*100+10*(G1201-1),[1]导表_副本怪物!$B$4:$AK$100000,31,0)+VLOOKUP(C1201*100+10*(G1201-1),[1]导表_副本怪物!$B$4:$AK$100000,32,0)+VLOOKUP(C1201*100+10*(G1201-1),[1]导表_副本怪物!$B$4:$AK$100000,33,0)+VLOOKUP(C1201*100+10*(G1201-1),[1]导表_副本怪物!$B$4:$AK$100000,34,0)+VLOOKUP(C1201*100+10*(G1201-1),[1]导表_副本怪物!$B$4:$AK$100000,35,0))*20)*1000)/1000)</f>
        <v>12445000</v>
      </c>
      <c r="K1201" s="12" t="s">
        <v>2124</v>
      </c>
      <c r="L1201" s="12" t="s">
        <v>66</v>
      </c>
      <c r="M1201" s="6">
        <v>1</v>
      </c>
      <c r="N1201" s="6">
        <v>1</v>
      </c>
      <c r="O1201" s="6"/>
      <c r="P1201" s="6">
        <v>0</v>
      </c>
      <c r="Q1201" s="6">
        <f t="shared" si="1359"/>
        <v>49620</v>
      </c>
      <c r="R1201" s="41">
        <f t="shared" si="1360"/>
        <v>49601</v>
      </c>
      <c r="S1201" s="41">
        <v>500</v>
      </c>
      <c r="T1201" s="41">
        <f t="shared" si="1349"/>
        <v>49602</v>
      </c>
      <c r="U1201" s="41">
        <v>500</v>
      </c>
      <c r="V1201" s="41">
        <f t="shared" si="1350"/>
        <v>49603</v>
      </c>
      <c r="W1201" s="41">
        <v>500</v>
      </c>
      <c r="X1201" s="41">
        <f t="shared" si="1364"/>
        <v>49604</v>
      </c>
      <c r="Y1201" s="41">
        <v>500</v>
      </c>
      <c r="Z1201" s="41">
        <f t="shared" si="1365"/>
        <v>49605</v>
      </c>
      <c r="AA1201" s="41">
        <v>500</v>
      </c>
      <c r="AB1201" s="41">
        <f t="shared" si="1366"/>
        <v>49606</v>
      </c>
      <c r="AC1201" s="41">
        <v>500</v>
      </c>
      <c r="AD1201" s="41">
        <f t="shared" si="1372"/>
        <v>49607</v>
      </c>
      <c r="AE1201" s="41">
        <v>1</v>
      </c>
      <c r="AF1201" s="6"/>
      <c r="AG1201" s="6"/>
      <c r="AH1201" s="6">
        <f t="shared" ref="AH1201" si="1408">AH901</f>
        <v>10</v>
      </c>
      <c r="AI1201" s="6" t="str">
        <f t="shared" si="1393"/>
        <v>fightbg10</v>
      </c>
      <c r="AJ1201" s="6" t="str">
        <f t="shared" si="1393"/>
        <v>smallback_10</v>
      </c>
      <c r="AK1201" s="18">
        <f>[1]导表_副本怪物!G4660</f>
        <v>49620</v>
      </c>
      <c r="AL1201" s="5" t="str">
        <f t="shared" si="1362"/>
        <v>map10_1</v>
      </c>
    </row>
    <row r="1202" spans="1:38" s="2" customFormat="1" x14ac:dyDescent="0.3">
      <c r="A1202" s="6">
        <v>2</v>
      </c>
      <c r="B1202" s="6" t="str">
        <f t="shared" si="1348"/>
        <v>3-497</v>
      </c>
      <c r="C1202" s="29" t="s">
        <v>571</v>
      </c>
      <c r="D1202" s="6" t="s">
        <v>1774</v>
      </c>
      <c r="E1202" s="6"/>
      <c r="F1202" s="6"/>
      <c r="G1202" s="6">
        <v>3</v>
      </c>
      <c r="H1202" s="6">
        <v>496</v>
      </c>
      <c r="I1202" s="6">
        <f t="shared" ca="1" si="1378"/>
        <v>10819735</v>
      </c>
      <c r="J1202" s="6">
        <f ca="1">(INT((VLOOKUP(C1202*100+10*(G1202-1),[1]导表_副本怪物!$B$4:$AK$100000,23,0)*20+(VLOOKUP(C1202*100+10*(G1202-1),[1]导表_副本怪物!$B$4:$AK$100000,31,0)+VLOOKUP(C1202*100+10*(G1202-1),[1]导表_副本怪物!$B$4:$AK$100000,32,0)+VLOOKUP(C1202*100+10*(G1202-1),[1]导表_副本怪物!$B$4:$AK$100000,33,0)+VLOOKUP(C1202*100+10*(G1202-1),[1]导表_副本怪物!$B$4:$AK$100000,34,0)+VLOOKUP(C1202*100+10*(G1202-1),[1]导表_副本怪物!$B$4:$AK$100000,35,0))*20)*1000)/1000)</f>
        <v>12729100</v>
      </c>
      <c r="K1202" s="6"/>
      <c r="L1202" s="6"/>
      <c r="M1202" s="6">
        <v>1</v>
      </c>
      <c r="N1202" s="6">
        <v>1</v>
      </c>
      <c r="O1202" s="6"/>
      <c r="P1202" s="6">
        <v>0</v>
      </c>
      <c r="Q1202" s="6">
        <f t="shared" si="1359"/>
        <v>49720</v>
      </c>
      <c r="R1202" s="41">
        <f t="shared" si="1360"/>
        <v>49701</v>
      </c>
      <c r="S1202" s="41">
        <v>500</v>
      </c>
      <c r="T1202" s="41">
        <f t="shared" si="1349"/>
        <v>49702</v>
      </c>
      <c r="U1202" s="41">
        <v>500</v>
      </c>
      <c r="V1202" s="41">
        <f t="shared" si="1350"/>
        <v>49703</v>
      </c>
      <c r="W1202" s="41">
        <v>500</v>
      </c>
      <c r="X1202" s="41">
        <f t="shared" si="1364"/>
        <v>49704</v>
      </c>
      <c r="Y1202" s="41">
        <v>500</v>
      </c>
      <c r="Z1202" s="41">
        <f t="shared" si="1365"/>
        <v>49705</v>
      </c>
      <c r="AA1202" s="41">
        <v>500</v>
      </c>
      <c r="AB1202" s="41">
        <f t="shared" si="1366"/>
        <v>49706</v>
      </c>
      <c r="AC1202" s="41">
        <v>500</v>
      </c>
      <c r="AD1202" s="41">
        <f t="shared" si="1372"/>
        <v>49707</v>
      </c>
      <c r="AE1202" s="41">
        <v>1</v>
      </c>
      <c r="AF1202" s="6"/>
      <c r="AG1202" s="6"/>
      <c r="AH1202" s="6">
        <f t="shared" ref="AH1202" si="1409">AH902</f>
        <v>10</v>
      </c>
      <c r="AI1202" s="6" t="str">
        <f t="shared" si="1393"/>
        <v>fightbg10</v>
      </c>
      <c r="AJ1202" s="6" t="str">
        <f t="shared" si="1393"/>
        <v>smallback_10</v>
      </c>
      <c r="AK1202" s="18">
        <f>[1]导表_副本怪物!G4661</f>
        <v>49720</v>
      </c>
      <c r="AL1202" s="5" t="str">
        <f t="shared" si="1362"/>
        <v>map10_2</v>
      </c>
    </row>
    <row r="1203" spans="1:38" s="2" customFormat="1" x14ac:dyDescent="0.3">
      <c r="A1203" s="6">
        <v>2</v>
      </c>
      <c r="B1203" s="6" t="str">
        <f t="shared" si="1348"/>
        <v>3-498</v>
      </c>
      <c r="C1203" s="29" t="s">
        <v>572</v>
      </c>
      <c r="D1203" s="6" t="s">
        <v>1775</v>
      </c>
      <c r="E1203" s="6"/>
      <c r="F1203" s="6"/>
      <c r="G1203" s="6">
        <v>3</v>
      </c>
      <c r="H1203" s="6">
        <v>497</v>
      </c>
      <c r="I1203" s="6">
        <f t="shared" ca="1" si="1378"/>
        <v>11061220</v>
      </c>
      <c r="J1203" s="6">
        <f ca="1">(INT((VLOOKUP(C1203*100+10*(G1203-1),[1]导表_副本怪物!$B$4:$AK$100000,23,0)*20+(VLOOKUP(C1203*100+10*(G1203-1),[1]导表_副本怪物!$B$4:$AK$100000,31,0)+VLOOKUP(C1203*100+10*(G1203-1),[1]导表_副本怪物!$B$4:$AK$100000,32,0)+VLOOKUP(C1203*100+10*(G1203-1),[1]导表_副本怪物!$B$4:$AK$100000,33,0)+VLOOKUP(C1203*100+10*(G1203-1),[1]导表_副本怪物!$B$4:$AK$100000,34,0)+VLOOKUP(C1203*100+10*(G1203-1),[1]导表_副本怪物!$B$4:$AK$100000,35,0))*20)*1000)/1000)</f>
        <v>13013200</v>
      </c>
      <c r="K1203" s="6"/>
      <c r="L1203" s="6"/>
      <c r="M1203" s="6">
        <v>1</v>
      </c>
      <c r="N1203" s="12">
        <v>1</v>
      </c>
      <c r="O1203" s="12"/>
      <c r="P1203" s="6">
        <v>0</v>
      </c>
      <c r="Q1203" s="6">
        <f t="shared" si="1359"/>
        <v>49820</v>
      </c>
      <c r="R1203" s="41">
        <f t="shared" si="1360"/>
        <v>49801</v>
      </c>
      <c r="S1203" s="41">
        <v>500</v>
      </c>
      <c r="T1203" s="41">
        <f t="shared" si="1349"/>
        <v>49802</v>
      </c>
      <c r="U1203" s="41">
        <v>500</v>
      </c>
      <c r="V1203" s="41">
        <f t="shared" si="1350"/>
        <v>49803</v>
      </c>
      <c r="W1203" s="41">
        <v>500</v>
      </c>
      <c r="X1203" s="41">
        <f t="shared" si="1364"/>
        <v>49804</v>
      </c>
      <c r="Y1203" s="41">
        <v>500</v>
      </c>
      <c r="Z1203" s="41">
        <f t="shared" si="1365"/>
        <v>49805</v>
      </c>
      <c r="AA1203" s="41">
        <v>500</v>
      </c>
      <c r="AB1203" s="41">
        <f t="shared" si="1366"/>
        <v>49806</v>
      </c>
      <c r="AC1203" s="41">
        <v>500</v>
      </c>
      <c r="AD1203" s="41">
        <f t="shared" si="1372"/>
        <v>49807</v>
      </c>
      <c r="AE1203" s="41">
        <v>1</v>
      </c>
      <c r="AF1203" s="6"/>
      <c r="AG1203" s="6"/>
      <c r="AH1203" s="6">
        <f t="shared" ref="AH1203" si="1410">AH903</f>
        <v>10</v>
      </c>
      <c r="AI1203" s="6" t="str">
        <f t="shared" si="1393"/>
        <v>fightbg10</v>
      </c>
      <c r="AJ1203" s="6" t="str">
        <f t="shared" si="1393"/>
        <v>smallback_10</v>
      </c>
      <c r="AK1203" s="18">
        <f>[1]导表_副本怪物!G4662</f>
        <v>49820</v>
      </c>
      <c r="AL1203" s="5" t="str">
        <f t="shared" si="1362"/>
        <v>map10_3</v>
      </c>
    </row>
    <row r="1204" spans="1:38" s="2" customFormat="1" x14ac:dyDescent="0.3">
      <c r="A1204" s="6">
        <v>2</v>
      </c>
      <c r="B1204" s="6" t="str">
        <f t="shared" si="1348"/>
        <v>3-499</v>
      </c>
      <c r="C1204" s="29" t="s">
        <v>573</v>
      </c>
      <c r="D1204" s="6" t="s">
        <v>1776</v>
      </c>
      <c r="E1204" s="6"/>
      <c r="F1204" s="6"/>
      <c r="G1204" s="6">
        <v>3</v>
      </c>
      <c r="H1204" s="6">
        <v>498</v>
      </c>
      <c r="I1204" s="6">
        <f t="shared" ca="1" si="1378"/>
        <v>11302620</v>
      </c>
      <c r="J1204" s="6">
        <f ca="1">(INT((VLOOKUP(C1204*100+10*(G1204-1),[1]导表_副本怪物!$B$4:$AK$100000,23,0)*20+(VLOOKUP(C1204*100+10*(G1204-1),[1]导表_副本怪物!$B$4:$AK$100000,31,0)+VLOOKUP(C1204*100+10*(G1204-1),[1]导表_副本怪物!$B$4:$AK$100000,32,0)+VLOOKUP(C1204*100+10*(G1204-1),[1]导表_副本怪物!$B$4:$AK$100000,33,0)+VLOOKUP(C1204*100+10*(G1204-1),[1]导表_副本怪物!$B$4:$AK$100000,34,0)+VLOOKUP(C1204*100+10*(G1204-1),[1]导表_副本怪物!$B$4:$AK$100000,35,0))*20)*1000)/1000)</f>
        <v>13297200</v>
      </c>
      <c r="K1204" s="6"/>
      <c r="L1204" s="6"/>
      <c r="M1204" s="6">
        <v>1</v>
      </c>
      <c r="N1204" s="6">
        <v>1</v>
      </c>
      <c r="O1204" s="6"/>
      <c r="P1204" s="6">
        <v>0</v>
      </c>
      <c r="Q1204" s="6">
        <f t="shared" si="1359"/>
        <v>49920</v>
      </c>
      <c r="R1204" s="41">
        <f t="shared" si="1360"/>
        <v>49901</v>
      </c>
      <c r="S1204" s="41">
        <v>500</v>
      </c>
      <c r="T1204" s="41">
        <f t="shared" si="1349"/>
        <v>49902</v>
      </c>
      <c r="U1204" s="41">
        <v>500</v>
      </c>
      <c r="V1204" s="41">
        <f t="shared" si="1350"/>
        <v>49903</v>
      </c>
      <c r="W1204" s="41">
        <v>500</v>
      </c>
      <c r="X1204" s="41">
        <f t="shared" si="1364"/>
        <v>49904</v>
      </c>
      <c r="Y1204" s="41">
        <v>500</v>
      </c>
      <c r="Z1204" s="41">
        <f t="shared" si="1365"/>
        <v>49905</v>
      </c>
      <c r="AA1204" s="41">
        <v>500</v>
      </c>
      <c r="AB1204" s="41">
        <f t="shared" si="1366"/>
        <v>49906</v>
      </c>
      <c r="AC1204" s="41">
        <v>500</v>
      </c>
      <c r="AD1204" s="41">
        <f t="shared" si="1372"/>
        <v>49907</v>
      </c>
      <c r="AE1204" s="41">
        <v>1</v>
      </c>
      <c r="AF1204" s="6"/>
      <c r="AG1204" s="6"/>
      <c r="AH1204" s="6">
        <f t="shared" ref="AH1204" si="1411">AH904</f>
        <v>10</v>
      </c>
      <c r="AI1204" s="6" t="str">
        <f t="shared" si="1393"/>
        <v>fightbg10</v>
      </c>
      <c r="AJ1204" s="6" t="str">
        <f t="shared" si="1393"/>
        <v>smallback_10</v>
      </c>
      <c r="AK1204" s="18">
        <f>[1]导表_副本怪物!G4663</f>
        <v>49920</v>
      </c>
      <c r="AL1204" s="5" t="str">
        <f t="shared" si="1362"/>
        <v>map10_4</v>
      </c>
    </row>
    <row r="1205" spans="1:38" s="2" customFormat="1" x14ac:dyDescent="0.3">
      <c r="A1205" s="6">
        <v>2</v>
      </c>
      <c r="B1205" s="11" t="str">
        <f t="shared" si="1348"/>
        <v>3-500</v>
      </c>
      <c r="C1205" s="29" t="s">
        <v>574</v>
      </c>
      <c r="D1205" s="6" t="s">
        <v>1777</v>
      </c>
      <c r="E1205" s="6"/>
      <c r="F1205" s="6"/>
      <c r="G1205" s="11">
        <v>3</v>
      </c>
      <c r="H1205" s="6">
        <v>499</v>
      </c>
      <c r="I1205" s="6">
        <f t="shared" ca="1" si="1378"/>
        <v>12659305</v>
      </c>
      <c r="J1205" s="6">
        <f ca="1">(INT((VLOOKUP(C1205*100+10*(G1205-1),[1]导表_副本怪物!$B$4:$AK$100000,23,0)*20+(VLOOKUP(C1205*100+10*(G1205-1),[1]导表_副本怪物!$B$4:$AK$100000,31,0)+VLOOKUP(C1205*100+10*(G1205-1),[1]导表_副本怪物!$B$4:$AK$100000,32,0)+VLOOKUP(C1205*100+10*(G1205-1),[1]导表_副本怪物!$B$4:$AK$100000,33,0)+VLOOKUP(C1205*100+10*(G1205-1),[1]导表_副本怪物!$B$4:$AK$100000,34,0)+VLOOKUP(C1205*100+10*(G1205-1),[1]导表_副本怪物!$B$4:$AK$100000,35,0))*20)*1000)/1000)</f>
        <v>14893300</v>
      </c>
      <c r="K1205" s="6"/>
      <c r="L1205" s="6"/>
      <c r="M1205" s="6">
        <v>1</v>
      </c>
      <c r="N1205" s="6">
        <v>1</v>
      </c>
      <c r="O1205" s="6"/>
      <c r="P1205" s="6">
        <v>0</v>
      </c>
      <c r="Q1205" s="6">
        <f t="shared" si="1359"/>
        <v>50020</v>
      </c>
      <c r="R1205" s="41">
        <f t="shared" si="1360"/>
        <v>50001</v>
      </c>
      <c r="S1205" s="41">
        <v>500</v>
      </c>
      <c r="T1205" s="41">
        <f t="shared" si="1349"/>
        <v>50002</v>
      </c>
      <c r="U1205" s="41">
        <v>500</v>
      </c>
      <c r="V1205" s="41">
        <f t="shared" si="1350"/>
        <v>50003</v>
      </c>
      <c r="W1205" s="41">
        <v>500</v>
      </c>
      <c r="X1205" s="41">
        <f t="shared" si="1364"/>
        <v>50004</v>
      </c>
      <c r="Y1205" s="41">
        <v>500</v>
      </c>
      <c r="Z1205" s="41">
        <f t="shared" si="1365"/>
        <v>50005</v>
      </c>
      <c r="AA1205" s="41">
        <v>500</v>
      </c>
      <c r="AB1205" s="41">
        <f t="shared" si="1366"/>
        <v>50006</v>
      </c>
      <c r="AC1205" s="41">
        <v>500</v>
      </c>
      <c r="AD1205" s="41">
        <f t="shared" si="1372"/>
        <v>50007</v>
      </c>
      <c r="AE1205" s="41">
        <v>1</v>
      </c>
      <c r="AF1205" s="6"/>
      <c r="AG1205" s="6"/>
      <c r="AH1205" s="6">
        <f t="shared" ref="AH1205" si="1412">AH905</f>
        <v>10</v>
      </c>
      <c r="AI1205" s="6" t="str">
        <f t="shared" si="1393"/>
        <v>fightbg10</v>
      </c>
      <c r="AJ1205" s="6" t="str">
        <f t="shared" si="1393"/>
        <v>smallback_10</v>
      </c>
      <c r="AK1205" s="18">
        <f>[1]导表_副本怪物!G4664</f>
        <v>50020</v>
      </c>
      <c r="AL1205" s="5" t="str">
        <f t="shared" si="1362"/>
        <v>map10_5</v>
      </c>
    </row>
    <row r="1206" spans="1:38" s="2" customFormat="1" x14ac:dyDescent="0.3">
      <c r="A1206" s="6">
        <v>2</v>
      </c>
      <c r="B1206" s="6" t="str">
        <f t="shared" ref="B1206:B1225" si="1413">"4-"&amp;C1206</f>
        <v>4-301</v>
      </c>
      <c r="C1206" s="29" t="s">
        <v>375</v>
      </c>
      <c r="D1206" s="6" t="s">
        <v>1778</v>
      </c>
      <c r="E1206" s="6"/>
      <c r="F1206" s="6"/>
      <c r="G1206" s="6">
        <v>4</v>
      </c>
      <c r="H1206" s="6">
        <v>300</v>
      </c>
      <c r="I1206" s="6">
        <f t="shared" ca="1" si="1378"/>
        <v>771851</v>
      </c>
      <c r="J1206" s="6">
        <f ca="1">(INT((VLOOKUP(C1206*100+10*(G1206-1),[1]导表_副本怪物!$B$4:$AK$100000,23,0)*20+(VLOOKUP(C1206*100+10*(G1206-1),[1]导表_副本怪物!$B$4:$AK$100000,31,0)+VLOOKUP(C1206*100+10*(G1206-1),[1]导表_副本怪物!$B$4:$AK$100000,32,0)+VLOOKUP(C1206*100+10*(G1206-1),[1]导表_副本怪物!$B$4:$AK$100000,33,0)+VLOOKUP(C1206*100+10*(G1206-1),[1]导表_副本怪物!$B$4:$AK$100000,34,0)+VLOOKUP(C1206*100+10*(G1206-1),[1]导表_副本怪物!$B$4:$AK$100000,35,0))*20)*1000)/1000)</f>
        <v>908060</v>
      </c>
      <c r="K1206" s="12" t="s">
        <v>2094</v>
      </c>
      <c r="L1206" s="12" t="s">
        <v>60</v>
      </c>
      <c r="M1206" s="6">
        <v>1</v>
      </c>
      <c r="N1206" s="6">
        <v>1</v>
      </c>
      <c r="O1206" s="6"/>
      <c r="P1206" s="6">
        <v>0</v>
      </c>
      <c r="Q1206" s="6">
        <f t="shared" ref="Q1206:Q1237" si="1414">Q306+30</f>
        <v>30130</v>
      </c>
      <c r="R1206" s="41">
        <f t="shared" ref="R1206:R1237" si="1415">R306</f>
        <v>30101</v>
      </c>
      <c r="S1206" s="41">
        <v>500</v>
      </c>
      <c r="T1206" s="41">
        <f t="shared" ref="T1206:T1225" si="1416">R1206+1</f>
        <v>30102</v>
      </c>
      <c r="U1206" s="41">
        <v>500</v>
      </c>
      <c r="V1206" s="41">
        <f t="shared" ref="V1206:V1225" si="1417">R1206+2</f>
        <v>30103</v>
      </c>
      <c r="W1206" s="41">
        <v>500</v>
      </c>
      <c r="X1206" s="41">
        <f t="shared" ref="X1206:X1235" si="1418">R1206+3</f>
        <v>30104</v>
      </c>
      <c r="Y1206" s="41">
        <v>500</v>
      </c>
      <c r="Z1206" s="41">
        <f t="shared" ref="Z1206:Z1235" si="1419">R1206+4</f>
        <v>30105</v>
      </c>
      <c r="AA1206" s="41">
        <v>500</v>
      </c>
      <c r="AB1206" s="41">
        <f t="shared" ref="AB1206:AB1235" si="1420">R1206+5</f>
        <v>30106</v>
      </c>
      <c r="AC1206" s="41">
        <v>500</v>
      </c>
      <c r="AD1206" s="41">
        <f t="shared" ref="AD1206:AD1239" si="1421">R1206+6</f>
        <v>30107</v>
      </c>
      <c r="AE1206" s="41">
        <v>1</v>
      </c>
      <c r="AF1206" s="6"/>
      <c r="AG1206" s="6"/>
      <c r="AH1206" s="6">
        <f t="shared" ref="AH1206" si="1422">AH1006</f>
        <v>4</v>
      </c>
      <c r="AI1206" s="6" t="str">
        <f t="shared" ref="AI1206:AJ1225" si="1423">AI1006</f>
        <v>fightbg4</v>
      </c>
      <c r="AJ1206" s="6" t="str">
        <f t="shared" si="1423"/>
        <v>smallback_4</v>
      </c>
      <c r="AK1206" s="18">
        <f>[1]导表_副本怪物!G4666</f>
        <v>30130</v>
      </c>
      <c r="AL1206" s="5" t="str">
        <f t="shared" ref="AL1206:AL1237" si="1424">AL1006</f>
        <v>map4_1</v>
      </c>
    </row>
    <row r="1207" spans="1:38" s="2" customFormat="1" x14ac:dyDescent="0.3">
      <c r="A1207" s="6">
        <v>2</v>
      </c>
      <c r="B1207" s="6" t="str">
        <f t="shared" si="1413"/>
        <v>4-302</v>
      </c>
      <c r="C1207" s="29" t="s">
        <v>376</v>
      </c>
      <c r="D1207" s="6" t="s">
        <v>1779</v>
      </c>
      <c r="E1207" s="6"/>
      <c r="F1207" s="6"/>
      <c r="G1207" s="6">
        <v>4</v>
      </c>
      <c r="H1207" s="6">
        <v>301</v>
      </c>
      <c r="I1207" s="6">
        <f t="shared" ca="1" si="1378"/>
        <v>788341</v>
      </c>
      <c r="J1207" s="6">
        <f ca="1">(INT((VLOOKUP(C1207*100+10*(G1207-1),[1]导表_副本怪物!$B$4:$AK$100000,23,0)*20+(VLOOKUP(C1207*100+10*(G1207-1),[1]导表_副本怪物!$B$4:$AK$100000,31,0)+VLOOKUP(C1207*100+10*(G1207-1),[1]导表_副本怪物!$B$4:$AK$100000,32,0)+VLOOKUP(C1207*100+10*(G1207-1),[1]导表_副本怪物!$B$4:$AK$100000,33,0)+VLOOKUP(C1207*100+10*(G1207-1),[1]导表_副本怪物!$B$4:$AK$100000,34,0)+VLOOKUP(C1207*100+10*(G1207-1),[1]导表_副本怪物!$B$4:$AK$100000,35,0))*20)*1000)/1000)</f>
        <v>927460</v>
      </c>
      <c r="K1207" s="6"/>
      <c r="L1207" s="6"/>
      <c r="M1207" s="6">
        <v>1</v>
      </c>
      <c r="N1207" s="12">
        <v>1</v>
      </c>
      <c r="O1207" s="12"/>
      <c r="P1207" s="6">
        <v>0</v>
      </c>
      <c r="Q1207" s="6">
        <f t="shared" si="1414"/>
        <v>30230</v>
      </c>
      <c r="R1207" s="41">
        <f t="shared" si="1415"/>
        <v>30201</v>
      </c>
      <c r="S1207" s="41">
        <v>500</v>
      </c>
      <c r="T1207" s="41">
        <f t="shared" si="1416"/>
        <v>30202</v>
      </c>
      <c r="U1207" s="41">
        <v>500</v>
      </c>
      <c r="V1207" s="41">
        <f t="shared" si="1417"/>
        <v>30203</v>
      </c>
      <c r="W1207" s="41">
        <v>500</v>
      </c>
      <c r="X1207" s="41">
        <f t="shared" si="1418"/>
        <v>30204</v>
      </c>
      <c r="Y1207" s="41">
        <v>500</v>
      </c>
      <c r="Z1207" s="41">
        <f t="shared" si="1419"/>
        <v>30205</v>
      </c>
      <c r="AA1207" s="41">
        <v>500</v>
      </c>
      <c r="AB1207" s="41">
        <f t="shared" si="1420"/>
        <v>30206</v>
      </c>
      <c r="AC1207" s="41">
        <v>500</v>
      </c>
      <c r="AD1207" s="41">
        <f t="shared" si="1421"/>
        <v>30207</v>
      </c>
      <c r="AE1207" s="41">
        <v>1</v>
      </c>
      <c r="AF1207" s="6"/>
      <c r="AG1207" s="6"/>
      <c r="AH1207" s="6">
        <f t="shared" ref="AH1207" si="1425">AH1007</f>
        <v>4</v>
      </c>
      <c r="AI1207" s="6" t="str">
        <f t="shared" si="1423"/>
        <v>fightbg4</v>
      </c>
      <c r="AJ1207" s="6" t="str">
        <f t="shared" si="1423"/>
        <v>smallback_4</v>
      </c>
      <c r="AK1207" s="18">
        <f>[1]导表_副本怪物!G4667</f>
        <v>30230</v>
      </c>
      <c r="AL1207" s="5" t="str">
        <f t="shared" si="1424"/>
        <v>map4_2</v>
      </c>
    </row>
    <row r="1208" spans="1:38" s="2" customFormat="1" x14ac:dyDescent="0.3">
      <c r="A1208" s="6">
        <v>2</v>
      </c>
      <c r="B1208" s="6" t="str">
        <f t="shared" si="1413"/>
        <v>4-303</v>
      </c>
      <c r="C1208" s="29" t="s">
        <v>377</v>
      </c>
      <c r="D1208" s="6" t="s">
        <v>1780</v>
      </c>
      <c r="E1208" s="6"/>
      <c r="F1208" s="6"/>
      <c r="G1208" s="6">
        <v>4</v>
      </c>
      <c r="H1208" s="6">
        <v>302</v>
      </c>
      <c r="I1208" s="6">
        <f t="shared" ca="1" si="1378"/>
        <v>804780</v>
      </c>
      <c r="J1208" s="6">
        <f ca="1">(INT((VLOOKUP(C1208*100+10*(G1208-1),[1]导表_副本怪物!$B$4:$AK$100000,23,0)*20+(VLOOKUP(C1208*100+10*(G1208-1),[1]导表_副本怪物!$B$4:$AK$100000,31,0)+VLOOKUP(C1208*100+10*(G1208-1),[1]导表_副本怪物!$B$4:$AK$100000,32,0)+VLOOKUP(C1208*100+10*(G1208-1),[1]导表_副本怪物!$B$4:$AK$100000,33,0)+VLOOKUP(C1208*100+10*(G1208-1),[1]导表_副本怪物!$B$4:$AK$100000,34,0)+VLOOKUP(C1208*100+10*(G1208-1),[1]导表_副本怪物!$B$4:$AK$100000,35,0))*20)*1000)/1000)</f>
        <v>946800</v>
      </c>
      <c r="K1208" s="6"/>
      <c r="L1208" s="6"/>
      <c r="M1208" s="6">
        <v>1</v>
      </c>
      <c r="N1208" s="6">
        <v>1</v>
      </c>
      <c r="O1208" s="6"/>
      <c r="P1208" s="6">
        <v>0</v>
      </c>
      <c r="Q1208" s="6">
        <f t="shared" si="1414"/>
        <v>30330</v>
      </c>
      <c r="R1208" s="41">
        <f t="shared" si="1415"/>
        <v>30301</v>
      </c>
      <c r="S1208" s="41">
        <v>500</v>
      </c>
      <c r="T1208" s="41">
        <f t="shared" si="1416"/>
        <v>30302</v>
      </c>
      <c r="U1208" s="41">
        <v>500</v>
      </c>
      <c r="V1208" s="41">
        <f t="shared" si="1417"/>
        <v>30303</v>
      </c>
      <c r="W1208" s="41">
        <v>500</v>
      </c>
      <c r="X1208" s="41">
        <f t="shared" si="1418"/>
        <v>30304</v>
      </c>
      <c r="Y1208" s="41">
        <v>500</v>
      </c>
      <c r="Z1208" s="41">
        <f t="shared" si="1419"/>
        <v>30305</v>
      </c>
      <c r="AA1208" s="41">
        <v>500</v>
      </c>
      <c r="AB1208" s="41">
        <f t="shared" si="1420"/>
        <v>30306</v>
      </c>
      <c r="AC1208" s="41">
        <v>500</v>
      </c>
      <c r="AD1208" s="41">
        <f t="shared" si="1421"/>
        <v>30307</v>
      </c>
      <c r="AE1208" s="41">
        <v>1</v>
      </c>
      <c r="AF1208" s="6"/>
      <c r="AG1208" s="6"/>
      <c r="AH1208" s="6">
        <f t="shared" ref="AH1208" si="1426">AH1008</f>
        <v>4</v>
      </c>
      <c r="AI1208" s="6" t="str">
        <f t="shared" si="1423"/>
        <v>fightbg4</v>
      </c>
      <c r="AJ1208" s="6" t="str">
        <f t="shared" si="1423"/>
        <v>smallback_4</v>
      </c>
      <c r="AK1208" s="18">
        <f>[1]导表_副本怪物!G4668</f>
        <v>30330</v>
      </c>
      <c r="AL1208" s="5" t="str">
        <f t="shared" si="1424"/>
        <v>map4_3</v>
      </c>
    </row>
    <row r="1209" spans="1:38" s="2" customFormat="1" x14ac:dyDescent="0.3">
      <c r="A1209" s="6">
        <v>2</v>
      </c>
      <c r="B1209" s="6" t="str">
        <f t="shared" si="1413"/>
        <v>4-304</v>
      </c>
      <c r="C1209" s="29" t="s">
        <v>378</v>
      </c>
      <c r="D1209" s="6" t="s">
        <v>1781</v>
      </c>
      <c r="E1209" s="6"/>
      <c r="F1209" s="6"/>
      <c r="G1209" s="6">
        <v>4</v>
      </c>
      <c r="H1209" s="6">
        <v>303</v>
      </c>
      <c r="I1209" s="6">
        <f t="shared" ca="1" si="1378"/>
        <v>821219</v>
      </c>
      <c r="J1209" s="6">
        <f ca="1">(INT((VLOOKUP(C1209*100+10*(G1209-1),[1]导表_副本怪物!$B$4:$AK$100000,23,0)*20+(VLOOKUP(C1209*100+10*(G1209-1),[1]导表_副本怪物!$B$4:$AK$100000,31,0)+VLOOKUP(C1209*100+10*(G1209-1),[1]导表_副本怪物!$B$4:$AK$100000,32,0)+VLOOKUP(C1209*100+10*(G1209-1),[1]导表_副本怪物!$B$4:$AK$100000,33,0)+VLOOKUP(C1209*100+10*(G1209-1),[1]导表_副本怪物!$B$4:$AK$100000,34,0)+VLOOKUP(C1209*100+10*(G1209-1),[1]导表_副本怪物!$B$4:$AK$100000,35,0))*20)*1000)/1000)</f>
        <v>966140</v>
      </c>
      <c r="K1209" s="6"/>
      <c r="L1209" s="6"/>
      <c r="M1209" s="6">
        <v>1</v>
      </c>
      <c r="N1209" s="6">
        <v>1</v>
      </c>
      <c r="O1209" s="6"/>
      <c r="P1209" s="6">
        <v>0</v>
      </c>
      <c r="Q1209" s="6">
        <f t="shared" si="1414"/>
        <v>30430</v>
      </c>
      <c r="R1209" s="41">
        <f t="shared" si="1415"/>
        <v>30401</v>
      </c>
      <c r="S1209" s="41">
        <v>500</v>
      </c>
      <c r="T1209" s="41">
        <f t="shared" si="1416"/>
        <v>30402</v>
      </c>
      <c r="U1209" s="41">
        <v>500</v>
      </c>
      <c r="V1209" s="41">
        <f t="shared" si="1417"/>
        <v>30403</v>
      </c>
      <c r="W1209" s="41">
        <v>500</v>
      </c>
      <c r="X1209" s="41">
        <f t="shared" si="1418"/>
        <v>30404</v>
      </c>
      <c r="Y1209" s="41">
        <v>500</v>
      </c>
      <c r="Z1209" s="41">
        <f t="shared" si="1419"/>
        <v>30405</v>
      </c>
      <c r="AA1209" s="41">
        <v>500</v>
      </c>
      <c r="AB1209" s="41">
        <f t="shared" si="1420"/>
        <v>30406</v>
      </c>
      <c r="AC1209" s="41">
        <v>500</v>
      </c>
      <c r="AD1209" s="41">
        <f t="shared" si="1421"/>
        <v>30407</v>
      </c>
      <c r="AE1209" s="41">
        <v>1</v>
      </c>
      <c r="AF1209" s="6"/>
      <c r="AG1209" s="6"/>
      <c r="AH1209" s="6">
        <f t="shared" ref="AH1209" si="1427">AH1009</f>
        <v>4</v>
      </c>
      <c r="AI1209" s="6" t="str">
        <f t="shared" si="1423"/>
        <v>fightbg4</v>
      </c>
      <c r="AJ1209" s="6" t="str">
        <f t="shared" si="1423"/>
        <v>smallback_4</v>
      </c>
      <c r="AK1209" s="18">
        <f>[1]导表_副本怪物!G4669</f>
        <v>30430</v>
      </c>
      <c r="AL1209" s="5" t="str">
        <f t="shared" si="1424"/>
        <v>map4_4</v>
      </c>
    </row>
    <row r="1210" spans="1:38" s="2" customFormat="1" x14ac:dyDescent="0.3">
      <c r="A1210" s="6">
        <v>2</v>
      </c>
      <c r="B1210" s="11" t="str">
        <f t="shared" si="1413"/>
        <v>4-305</v>
      </c>
      <c r="C1210" s="29" t="s">
        <v>379</v>
      </c>
      <c r="D1210" s="6" t="s">
        <v>1782</v>
      </c>
      <c r="E1210" s="6"/>
      <c r="F1210" s="6"/>
      <c r="G1210" s="11">
        <v>4</v>
      </c>
      <c r="H1210" s="6">
        <v>304</v>
      </c>
      <c r="I1210" s="6">
        <f t="shared" ca="1" si="1378"/>
        <v>882232</v>
      </c>
      <c r="J1210" s="6">
        <f ca="1">(INT((VLOOKUP(C1210*100+10*(G1210-1),[1]导表_副本怪物!$B$4:$AK$100000,23,0)*20+(VLOOKUP(C1210*100+10*(G1210-1),[1]导表_副本怪物!$B$4:$AK$100000,31,0)+VLOOKUP(C1210*100+10*(G1210-1),[1]导表_副本怪物!$B$4:$AK$100000,32,0)+VLOOKUP(C1210*100+10*(G1210-1),[1]导表_副本怪物!$B$4:$AK$100000,33,0)+VLOOKUP(C1210*100+10*(G1210-1),[1]导表_副本怪物!$B$4:$AK$100000,34,0)+VLOOKUP(C1210*100+10*(G1210-1),[1]导表_副本怪物!$B$4:$AK$100000,35,0))*20)*1000)/1000)</f>
        <v>1037920</v>
      </c>
      <c r="K1210" s="6"/>
      <c r="L1210" s="6"/>
      <c r="M1210" s="6">
        <v>1</v>
      </c>
      <c r="N1210" s="12">
        <v>1</v>
      </c>
      <c r="O1210" s="12"/>
      <c r="P1210" s="6">
        <v>0</v>
      </c>
      <c r="Q1210" s="6">
        <f t="shared" si="1414"/>
        <v>30530</v>
      </c>
      <c r="R1210" s="41">
        <f t="shared" si="1415"/>
        <v>30501</v>
      </c>
      <c r="S1210" s="41">
        <v>500</v>
      </c>
      <c r="T1210" s="41">
        <f t="shared" si="1416"/>
        <v>30502</v>
      </c>
      <c r="U1210" s="41">
        <v>500</v>
      </c>
      <c r="V1210" s="41">
        <f t="shared" si="1417"/>
        <v>30503</v>
      </c>
      <c r="W1210" s="41">
        <v>500</v>
      </c>
      <c r="X1210" s="41">
        <f t="shared" si="1418"/>
        <v>30504</v>
      </c>
      <c r="Y1210" s="41">
        <v>500</v>
      </c>
      <c r="Z1210" s="41">
        <f t="shared" si="1419"/>
        <v>30505</v>
      </c>
      <c r="AA1210" s="41">
        <v>500</v>
      </c>
      <c r="AB1210" s="41">
        <f t="shared" si="1420"/>
        <v>30506</v>
      </c>
      <c r="AC1210" s="41">
        <v>500</v>
      </c>
      <c r="AD1210" s="41">
        <f t="shared" si="1421"/>
        <v>30507</v>
      </c>
      <c r="AE1210" s="41">
        <v>1</v>
      </c>
      <c r="AF1210" s="6"/>
      <c r="AG1210" s="6"/>
      <c r="AH1210" s="6">
        <f t="shared" ref="AH1210" si="1428">AH1010</f>
        <v>4</v>
      </c>
      <c r="AI1210" s="6" t="str">
        <f t="shared" si="1423"/>
        <v>fightbg4</v>
      </c>
      <c r="AJ1210" s="6" t="str">
        <f t="shared" si="1423"/>
        <v>smallback_4</v>
      </c>
      <c r="AK1210" s="18">
        <f>[1]导表_副本怪物!G4670</f>
        <v>30530</v>
      </c>
      <c r="AL1210" s="5" t="str">
        <f t="shared" si="1424"/>
        <v>map4_5</v>
      </c>
    </row>
    <row r="1211" spans="1:38" s="2" customFormat="1" x14ac:dyDescent="0.3">
      <c r="A1211" s="6">
        <v>2</v>
      </c>
      <c r="B1211" s="6" t="str">
        <f t="shared" si="1413"/>
        <v>4-306</v>
      </c>
      <c r="C1211" s="29" t="s">
        <v>380</v>
      </c>
      <c r="D1211" s="6" t="s">
        <v>1783</v>
      </c>
      <c r="E1211" s="6"/>
      <c r="F1211" s="6"/>
      <c r="G1211" s="6">
        <v>4</v>
      </c>
      <c r="H1211" s="6">
        <v>305</v>
      </c>
      <c r="I1211" s="6">
        <f t="shared" ca="1" si="1378"/>
        <v>812651</v>
      </c>
      <c r="J1211" s="6">
        <f ca="1">(INT((VLOOKUP(C1211*100+10*(G1211-1),[1]导表_副本怪物!$B$4:$AK$100000,23,0)*20+(VLOOKUP(C1211*100+10*(G1211-1),[1]导表_副本怪物!$B$4:$AK$100000,31,0)+VLOOKUP(C1211*100+10*(G1211-1),[1]导表_副本怪物!$B$4:$AK$100000,32,0)+VLOOKUP(C1211*100+10*(G1211-1),[1]导表_副本怪物!$B$4:$AK$100000,33,0)+VLOOKUP(C1211*100+10*(G1211-1),[1]导表_副本怪物!$B$4:$AK$100000,34,0)+VLOOKUP(C1211*100+10*(G1211-1),[1]导表_副本怪物!$B$4:$AK$100000,35,0))*20)*1000)/1000)</f>
        <v>956060</v>
      </c>
      <c r="K1211" s="12" t="s">
        <v>2095</v>
      </c>
      <c r="L1211" s="12" t="s">
        <v>60</v>
      </c>
      <c r="M1211" s="6">
        <v>1</v>
      </c>
      <c r="N1211" s="6">
        <v>1</v>
      </c>
      <c r="O1211" s="6"/>
      <c r="P1211" s="6">
        <v>0</v>
      </c>
      <c r="Q1211" s="6">
        <f t="shared" si="1414"/>
        <v>30630</v>
      </c>
      <c r="R1211" s="41">
        <f t="shared" si="1415"/>
        <v>30601</v>
      </c>
      <c r="S1211" s="41">
        <v>500</v>
      </c>
      <c r="T1211" s="41">
        <f t="shared" si="1416"/>
        <v>30602</v>
      </c>
      <c r="U1211" s="41">
        <v>500</v>
      </c>
      <c r="V1211" s="41">
        <f t="shared" si="1417"/>
        <v>30603</v>
      </c>
      <c r="W1211" s="41">
        <v>500</v>
      </c>
      <c r="X1211" s="41">
        <f t="shared" si="1418"/>
        <v>30604</v>
      </c>
      <c r="Y1211" s="41">
        <v>500</v>
      </c>
      <c r="Z1211" s="41">
        <f t="shared" si="1419"/>
        <v>30605</v>
      </c>
      <c r="AA1211" s="41">
        <v>500</v>
      </c>
      <c r="AB1211" s="41">
        <f t="shared" si="1420"/>
        <v>30606</v>
      </c>
      <c r="AC1211" s="41">
        <v>500</v>
      </c>
      <c r="AD1211" s="41">
        <f t="shared" si="1421"/>
        <v>30607</v>
      </c>
      <c r="AE1211" s="41">
        <v>1</v>
      </c>
      <c r="AF1211" s="6"/>
      <c r="AG1211" s="6"/>
      <c r="AH1211" s="6">
        <f t="shared" ref="AH1211" si="1429">AH1011</f>
        <v>4</v>
      </c>
      <c r="AI1211" s="6" t="str">
        <f t="shared" si="1423"/>
        <v>fightbg4</v>
      </c>
      <c r="AJ1211" s="6" t="str">
        <f t="shared" si="1423"/>
        <v>smallback_4</v>
      </c>
      <c r="AK1211" s="18">
        <f>[1]导表_副本怪物!G4671</f>
        <v>30630</v>
      </c>
      <c r="AL1211" s="5" t="str">
        <f t="shared" si="1424"/>
        <v>map4_1</v>
      </c>
    </row>
    <row r="1212" spans="1:38" s="2" customFormat="1" x14ac:dyDescent="0.3">
      <c r="A1212" s="6">
        <v>2</v>
      </c>
      <c r="B1212" s="6" t="str">
        <f t="shared" si="1413"/>
        <v>4-307</v>
      </c>
      <c r="C1212" s="29" t="s">
        <v>381</v>
      </c>
      <c r="D1212" s="6" t="s">
        <v>1784</v>
      </c>
      <c r="E1212" s="6"/>
      <c r="F1212" s="6"/>
      <c r="G1212" s="6">
        <v>4</v>
      </c>
      <c r="H1212" s="6">
        <v>306</v>
      </c>
      <c r="I1212" s="6">
        <f t="shared" ca="1" si="1378"/>
        <v>830093</v>
      </c>
      <c r="J1212" s="6">
        <f ca="1">(INT((VLOOKUP(C1212*100+10*(G1212-1),[1]导表_副本怪物!$B$4:$AK$100000,23,0)*20+(VLOOKUP(C1212*100+10*(G1212-1),[1]导表_副本怪物!$B$4:$AK$100000,31,0)+VLOOKUP(C1212*100+10*(G1212-1),[1]导表_副本怪物!$B$4:$AK$100000,32,0)+VLOOKUP(C1212*100+10*(G1212-1),[1]导表_副本怪物!$B$4:$AK$100000,33,0)+VLOOKUP(C1212*100+10*(G1212-1),[1]导表_副本怪物!$B$4:$AK$100000,34,0)+VLOOKUP(C1212*100+10*(G1212-1),[1]导表_副本怪物!$B$4:$AK$100000,35,0))*20)*1000)/1000)</f>
        <v>976580</v>
      </c>
      <c r="K1212" s="6"/>
      <c r="L1212" s="6"/>
      <c r="M1212" s="6">
        <v>1</v>
      </c>
      <c r="N1212" s="6">
        <v>1</v>
      </c>
      <c r="O1212" s="6"/>
      <c r="P1212" s="6">
        <v>0</v>
      </c>
      <c r="Q1212" s="6">
        <f t="shared" si="1414"/>
        <v>30730</v>
      </c>
      <c r="R1212" s="41">
        <f t="shared" si="1415"/>
        <v>30701</v>
      </c>
      <c r="S1212" s="41">
        <v>500</v>
      </c>
      <c r="T1212" s="41">
        <f t="shared" si="1416"/>
        <v>30702</v>
      </c>
      <c r="U1212" s="41">
        <v>500</v>
      </c>
      <c r="V1212" s="41">
        <f t="shared" si="1417"/>
        <v>30703</v>
      </c>
      <c r="W1212" s="41">
        <v>500</v>
      </c>
      <c r="X1212" s="41">
        <f t="shared" si="1418"/>
        <v>30704</v>
      </c>
      <c r="Y1212" s="41">
        <v>500</v>
      </c>
      <c r="Z1212" s="41">
        <f t="shared" si="1419"/>
        <v>30705</v>
      </c>
      <c r="AA1212" s="41">
        <v>500</v>
      </c>
      <c r="AB1212" s="41">
        <f t="shared" si="1420"/>
        <v>30706</v>
      </c>
      <c r="AC1212" s="41">
        <v>500</v>
      </c>
      <c r="AD1212" s="41">
        <f t="shared" si="1421"/>
        <v>30707</v>
      </c>
      <c r="AE1212" s="41">
        <v>1</v>
      </c>
      <c r="AF1212" s="6"/>
      <c r="AG1212" s="6"/>
      <c r="AH1212" s="6">
        <f t="shared" ref="AH1212" si="1430">AH1012</f>
        <v>4</v>
      </c>
      <c r="AI1212" s="6" t="str">
        <f t="shared" si="1423"/>
        <v>fightbg4</v>
      </c>
      <c r="AJ1212" s="6" t="str">
        <f t="shared" si="1423"/>
        <v>smallback_4</v>
      </c>
      <c r="AK1212" s="18">
        <f>[1]导表_副本怪物!G4672</f>
        <v>30730</v>
      </c>
      <c r="AL1212" s="5" t="str">
        <f t="shared" si="1424"/>
        <v>map4_2</v>
      </c>
    </row>
    <row r="1213" spans="1:38" s="2" customFormat="1" x14ac:dyDescent="0.3">
      <c r="A1213" s="6">
        <v>2</v>
      </c>
      <c r="B1213" s="6" t="str">
        <f t="shared" si="1413"/>
        <v>4-308</v>
      </c>
      <c r="C1213" s="29" t="s">
        <v>382</v>
      </c>
      <c r="D1213" s="6" t="s">
        <v>1785</v>
      </c>
      <c r="E1213" s="6"/>
      <c r="F1213" s="6"/>
      <c r="G1213" s="6">
        <v>4</v>
      </c>
      <c r="H1213" s="6">
        <v>307</v>
      </c>
      <c r="I1213" s="6">
        <f t="shared" ca="1" si="1378"/>
        <v>847433</v>
      </c>
      <c r="J1213" s="6">
        <f ca="1">(INT((VLOOKUP(C1213*100+10*(G1213-1),[1]导表_副本怪物!$B$4:$AK$100000,23,0)*20+(VLOOKUP(C1213*100+10*(G1213-1),[1]导表_副本怪物!$B$4:$AK$100000,31,0)+VLOOKUP(C1213*100+10*(G1213-1),[1]导表_副本怪物!$B$4:$AK$100000,32,0)+VLOOKUP(C1213*100+10*(G1213-1),[1]导表_副本怪物!$B$4:$AK$100000,33,0)+VLOOKUP(C1213*100+10*(G1213-1),[1]导表_副本怪物!$B$4:$AK$100000,34,0)+VLOOKUP(C1213*100+10*(G1213-1),[1]导表_副本怪物!$B$4:$AK$100000,35,0))*20)*1000)/1000)</f>
        <v>996980</v>
      </c>
      <c r="K1213" s="6"/>
      <c r="L1213" s="6"/>
      <c r="M1213" s="6">
        <v>1</v>
      </c>
      <c r="N1213" s="12">
        <v>1</v>
      </c>
      <c r="O1213" s="12"/>
      <c r="P1213" s="6">
        <v>0</v>
      </c>
      <c r="Q1213" s="6">
        <f t="shared" si="1414"/>
        <v>30830</v>
      </c>
      <c r="R1213" s="41">
        <f t="shared" si="1415"/>
        <v>30801</v>
      </c>
      <c r="S1213" s="41">
        <v>500</v>
      </c>
      <c r="T1213" s="41">
        <f t="shared" si="1416"/>
        <v>30802</v>
      </c>
      <c r="U1213" s="41">
        <v>500</v>
      </c>
      <c r="V1213" s="41">
        <f t="shared" si="1417"/>
        <v>30803</v>
      </c>
      <c r="W1213" s="41">
        <v>500</v>
      </c>
      <c r="X1213" s="41">
        <f t="shared" si="1418"/>
        <v>30804</v>
      </c>
      <c r="Y1213" s="41">
        <v>500</v>
      </c>
      <c r="Z1213" s="41">
        <f t="shared" si="1419"/>
        <v>30805</v>
      </c>
      <c r="AA1213" s="41">
        <v>500</v>
      </c>
      <c r="AB1213" s="41">
        <f t="shared" si="1420"/>
        <v>30806</v>
      </c>
      <c r="AC1213" s="41">
        <v>500</v>
      </c>
      <c r="AD1213" s="41">
        <f t="shared" si="1421"/>
        <v>30807</v>
      </c>
      <c r="AE1213" s="41">
        <v>1</v>
      </c>
      <c r="AF1213" s="6"/>
      <c r="AG1213" s="6"/>
      <c r="AH1213" s="6">
        <f t="shared" ref="AH1213" si="1431">AH1013</f>
        <v>4</v>
      </c>
      <c r="AI1213" s="6" t="str">
        <f t="shared" si="1423"/>
        <v>fightbg4</v>
      </c>
      <c r="AJ1213" s="6" t="str">
        <f t="shared" si="1423"/>
        <v>smallback_4</v>
      </c>
      <c r="AK1213" s="18">
        <f>[1]导表_副本怪物!G4673</f>
        <v>30830</v>
      </c>
      <c r="AL1213" s="5" t="str">
        <f t="shared" si="1424"/>
        <v>map4_3</v>
      </c>
    </row>
    <row r="1214" spans="1:38" s="2" customFormat="1" x14ac:dyDescent="0.3">
      <c r="A1214" s="6">
        <v>2</v>
      </c>
      <c r="B1214" s="6" t="str">
        <f t="shared" si="1413"/>
        <v>4-309</v>
      </c>
      <c r="C1214" s="29" t="s">
        <v>383</v>
      </c>
      <c r="D1214" s="6" t="s">
        <v>1786</v>
      </c>
      <c r="E1214" s="6"/>
      <c r="F1214" s="6"/>
      <c r="G1214" s="6">
        <v>4</v>
      </c>
      <c r="H1214" s="6">
        <v>308</v>
      </c>
      <c r="I1214" s="6">
        <f t="shared" ca="1" si="1378"/>
        <v>864807</v>
      </c>
      <c r="J1214" s="6">
        <f ca="1">(INT((VLOOKUP(C1214*100+10*(G1214-1),[1]导表_副本怪物!$B$4:$AK$100000,23,0)*20+(VLOOKUP(C1214*100+10*(G1214-1),[1]导表_副本怪物!$B$4:$AK$100000,31,0)+VLOOKUP(C1214*100+10*(G1214-1),[1]导表_副本怪物!$B$4:$AK$100000,32,0)+VLOOKUP(C1214*100+10*(G1214-1),[1]导表_副本怪物!$B$4:$AK$100000,33,0)+VLOOKUP(C1214*100+10*(G1214-1),[1]导表_副本怪物!$B$4:$AK$100000,34,0)+VLOOKUP(C1214*100+10*(G1214-1),[1]导表_副本怪物!$B$4:$AK$100000,35,0))*20)*1000)/1000)</f>
        <v>1017420</v>
      </c>
      <c r="K1214" s="6"/>
      <c r="L1214" s="6"/>
      <c r="M1214" s="6">
        <v>1</v>
      </c>
      <c r="N1214" s="6">
        <v>1</v>
      </c>
      <c r="O1214" s="6"/>
      <c r="P1214" s="6">
        <v>0</v>
      </c>
      <c r="Q1214" s="6">
        <f t="shared" si="1414"/>
        <v>30930</v>
      </c>
      <c r="R1214" s="41">
        <f t="shared" si="1415"/>
        <v>30901</v>
      </c>
      <c r="S1214" s="41">
        <v>500</v>
      </c>
      <c r="T1214" s="41">
        <f t="shared" si="1416"/>
        <v>30902</v>
      </c>
      <c r="U1214" s="41">
        <v>500</v>
      </c>
      <c r="V1214" s="41">
        <f t="shared" si="1417"/>
        <v>30903</v>
      </c>
      <c r="W1214" s="41">
        <v>500</v>
      </c>
      <c r="X1214" s="41">
        <f t="shared" si="1418"/>
        <v>30904</v>
      </c>
      <c r="Y1214" s="41">
        <v>500</v>
      </c>
      <c r="Z1214" s="41">
        <f t="shared" si="1419"/>
        <v>30905</v>
      </c>
      <c r="AA1214" s="41">
        <v>500</v>
      </c>
      <c r="AB1214" s="41">
        <f t="shared" si="1420"/>
        <v>30906</v>
      </c>
      <c r="AC1214" s="41">
        <v>500</v>
      </c>
      <c r="AD1214" s="41">
        <f t="shared" si="1421"/>
        <v>30907</v>
      </c>
      <c r="AE1214" s="41">
        <v>1</v>
      </c>
      <c r="AF1214" s="6"/>
      <c r="AG1214" s="6"/>
      <c r="AH1214" s="6">
        <f t="shared" ref="AH1214" si="1432">AH1014</f>
        <v>4</v>
      </c>
      <c r="AI1214" s="6" t="str">
        <f t="shared" si="1423"/>
        <v>fightbg4</v>
      </c>
      <c r="AJ1214" s="6" t="str">
        <f t="shared" si="1423"/>
        <v>smallback_4</v>
      </c>
      <c r="AK1214" s="18">
        <f>[1]导表_副本怪物!G4674</f>
        <v>30930</v>
      </c>
      <c r="AL1214" s="5" t="str">
        <f t="shared" si="1424"/>
        <v>map4_4</v>
      </c>
    </row>
    <row r="1215" spans="1:38" s="2" customFormat="1" x14ac:dyDescent="0.3">
      <c r="A1215" s="6">
        <v>2</v>
      </c>
      <c r="B1215" s="11" t="str">
        <f t="shared" si="1413"/>
        <v>4-310</v>
      </c>
      <c r="C1215" s="29" t="s">
        <v>384</v>
      </c>
      <c r="D1215" s="6" t="s">
        <v>1787</v>
      </c>
      <c r="E1215" s="6"/>
      <c r="F1215" s="6"/>
      <c r="G1215" s="11">
        <v>4</v>
      </c>
      <c r="H1215" s="6">
        <v>309</v>
      </c>
      <c r="I1215" s="6">
        <f t="shared" ca="1" si="1378"/>
        <v>967725</v>
      </c>
      <c r="J1215" s="6">
        <f ca="1">(INT((VLOOKUP(C1215*100+10*(G1215-1),[1]导表_副本怪物!$B$4:$AK$100000,23,0)*20+(VLOOKUP(C1215*100+10*(G1215-1),[1]导表_副本怪物!$B$4:$AK$100000,31,0)+VLOOKUP(C1215*100+10*(G1215-1),[1]导表_副本怪物!$B$4:$AK$100000,32,0)+VLOOKUP(C1215*100+10*(G1215-1),[1]导表_副本怪物!$B$4:$AK$100000,33,0)+VLOOKUP(C1215*100+10*(G1215-1),[1]导表_副本怪物!$B$4:$AK$100000,34,0)+VLOOKUP(C1215*100+10*(G1215-1),[1]导表_副本怪物!$B$4:$AK$100000,35,0))*20)*1000)/1000)</f>
        <v>1138500</v>
      </c>
      <c r="K1215" s="6"/>
      <c r="L1215" s="6"/>
      <c r="M1215" s="6">
        <v>1</v>
      </c>
      <c r="N1215" s="6">
        <v>1</v>
      </c>
      <c r="O1215" s="6"/>
      <c r="P1215" s="6">
        <v>0</v>
      </c>
      <c r="Q1215" s="6">
        <f t="shared" si="1414"/>
        <v>31030</v>
      </c>
      <c r="R1215" s="41">
        <f t="shared" si="1415"/>
        <v>31001</v>
      </c>
      <c r="S1215" s="41">
        <v>500</v>
      </c>
      <c r="T1215" s="41">
        <f t="shared" si="1416"/>
        <v>31002</v>
      </c>
      <c r="U1215" s="41">
        <v>500</v>
      </c>
      <c r="V1215" s="41">
        <f t="shared" si="1417"/>
        <v>31003</v>
      </c>
      <c r="W1215" s="41">
        <v>500</v>
      </c>
      <c r="X1215" s="41">
        <f t="shared" si="1418"/>
        <v>31004</v>
      </c>
      <c r="Y1215" s="41">
        <v>500</v>
      </c>
      <c r="Z1215" s="41">
        <f t="shared" si="1419"/>
        <v>31005</v>
      </c>
      <c r="AA1215" s="41">
        <v>500</v>
      </c>
      <c r="AB1215" s="41">
        <f t="shared" si="1420"/>
        <v>31006</v>
      </c>
      <c r="AC1215" s="41">
        <v>500</v>
      </c>
      <c r="AD1215" s="41">
        <f t="shared" si="1421"/>
        <v>31007</v>
      </c>
      <c r="AE1215" s="41">
        <v>1</v>
      </c>
      <c r="AF1215" s="6"/>
      <c r="AG1215" s="6"/>
      <c r="AH1215" s="6">
        <f t="shared" ref="AH1215" si="1433">AH1015</f>
        <v>4</v>
      </c>
      <c r="AI1215" s="6" t="str">
        <f t="shared" si="1423"/>
        <v>fightbg4</v>
      </c>
      <c r="AJ1215" s="6" t="str">
        <f t="shared" si="1423"/>
        <v>smallback_4</v>
      </c>
      <c r="AK1215" s="18">
        <f>[1]导表_副本怪物!G4675</f>
        <v>31030</v>
      </c>
      <c r="AL1215" s="5" t="str">
        <f t="shared" si="1424"/>
        <v>map4_5</v>
      </c>
    </row>
    <row r="1216" spans="1:38" s="2" customFormat="1" x14ac:dyDescent="0.3">
      <c r="A1216" s="6">
        <v>2</v>
      </c>
      <c r="B1216" s="6" t="str">
        <f t="shared" si="1413"/>
        <v>4-311</v>
      </c>
      <c r="C1216" s="29" t="s">
        <v>385</v>
      </c>
      <c r="D1216" s="6" t="s">
        <v>1788</v>
      </c>
      <c r="E1216" s="6"/>
      <c r="F1216" s="6"/>
      <c r="G1216" s="6">
        <v>4</v>
      </c>
      <c r="H1216" s="6">
        <v>310</v>
      </c>
      <c r="I1216" s="6">
        <f t="shared" ca="1" si="1378"/>
        <v>891225</v>
      </c>
      <c r="J1216" s="6">
        <f ca="1">(INT((VLOOKUP(C1216*100+10*(G1216-1),[1]导表_副本怪物!$B$4:$AK$100000,23,0)*20+(VLOOKUP(C1216*100+10*(G1216-1),[1]导表_副本怪物!$B$4:$AK$100000,31,0)+VLOOKUP(C1216*100+10*(G1216-1),[1]导表_副本怪物!$B$4:$AK$100000,32,0)+VLOOKUP(C1216*100+10*(G1216-1),[1]导表_副本怪物!$B$4:$AK$100000,33,0)+VLOOKUP(C1216*100+10*(G1216-1),[1]导表_副本怪物!$B$4:$AK$100000,34,0)+VLOOKUP(C1216*100+10*(G1216-1),[1]导表_副本怪物!$B$4:$AK$100000,35,0))*20)*1000)/1000)</f>
        <v>1048500</v>
      </c>
      <c r="K1216" s="12" t="s">
        <v>2096</v>
      </c>
      <c r="L1216" s="12" t="s">
        <v>60</v>
      </c>
      <c r="M1216" s="6">
        <v>1</v>
      </c>
      <c r="N1216" s="12">
        <v>1</v>
      </c>
      <c r="O1216" s="12"/>
      <c r="P1216" s="6">
        <v>0</v>
      </c>
      <c r="Q1216" s="6">
        <f t="shared" si="1414"/>
        <v>31130</v>
      </c>
      <c r="R1216" s="41">
        <f t="shared" si="1415"/>
        <v>31101</v>
      </c>
      <c r="S1216" s="41">
        <v>500</v>
      </c>
      <c r="T1216" s="41">
        <f t="shared" si="1416"/>
        <v>31102</v>
      </c>
      <c r="U1216" s="41">
        <v>500</v>
      </c>
      <c r="V1216" s="41">
        <f t="shared" si="1417"/>
        <v>31103</v>
      </c>
      <c r="W1216" s="41">
        <v>500</v>
      </c>
      <c r="X1216" s="41">
        <f t="shared" si="1418"/>
        <v>31104</v>
      </c>
      <c r="Y1216" s="41">
        <v>500</v>
      </c>
      <c r="Z1216" s="41">
        <f t="shared" si="1419"/>
        <v>31105</v>
      </c>
      <c r="AA1216" s="41">
        <v>500</v>
      </c>
      <c r="AB1216" s="41">
        <f t="shared" si="1420"/>
        <v>31106</v>
      </c>
      <c r="AC1216" s="41">
        <v>500</v>
      </c>
      <c r="AD1216" s="41">
        <f t="shared" si="1421"/>
        <v>31107</v>
      </c>
      <c r="AE1216" s="41">
        <v>1</v>
      </c>
      <c r="AF1216" s="6"/>
      <c r="AG1216" s="6"/>
      <c r="AH1216" s="6">
        <f t="shared" ref="AH1216" si="1434">AH1016</f>
        <v>4</v>
      </c>
      <c r="AI1216" s="6" t="str">
        <f t="shared" si="1423"/>
        <v>fightbg4</v>
      </c>
      <c r="AJ1216" s="6" t="str">
        <f t="shared" si="1423"/>
        <v>smallback_4</v>
      </c>
      <c r="AK1216" s="18">
        <f>[1]导表_副本怪物!G4676</f>
        <v>31130</v>
      </c>
      <c r="AL1216" s="5" t="str">
        <f t="shared" si="1424"/>
        <v>map4_1</v>
      </c>
    </row>
    <row r="1217" spans="1:38" s="2" customFormat="1" x14ac:dyDescent="0.3">
      <c r="A1217" s="6">
        <v>2</v>
      </c>
      <c r="B1217" s="6" t="str">
        <f t="shared" si="1413"/>
        <v>4-312</v>
      </c>
      <c r="C1217" s="29" t="s">
        <v>386</v>
      </c>
      <c r="D1217" s="6" t="s">
        <v>1789</v>
      </c>
      <c r="E1217" s="6"/>
      <c r="F1217" s="6"/>
      <c r="G1217" s="6">
        <v>4</v>
      </c>
      <c r="H1217" s="6">
        <v>311</v>
      </c>
      <c r="I1217" s="6">
        <f t="shared" ca="1" si="1378"/>
        <v>910333</v>
      </c>
      <c r="J1217" s="6">
        <f ca="1">(INT((VLOOKUP(C1217*100+10*(G1217-1),[1]导表_副本怪物!$B$4:$AK$100000,23,0)*20+(VLOOKUP(C1217*100+10*(G1217-1),[1]导表_副本怪物!$B$4:$AK$100000,31,0)+VLOOKUP(C1217*100+10*(G1217-1),[1]导表_副本怪物!$B$4:$AK$100000,32,0)+VLOOKUP(C1217*100+10*(G1217-1),[1]导表_副本怪物!$B$4:$AK$100000,33,0)+VLOOKUP(C1217*100+10*(G1217-1),[1]导表_副本怪物!$B$4:$AK$100000,34,0)+VLOOKUP(C1217*100+10*(G1217-1),[1]导表_副本怪物!$B$4:$AK$100000,35,0))*20)*1000)/1000)</f>
        <v>1070980</v>
      </c>
      <c r="K1217" s="6"/>
      <c r="L1217" s="6"/>
      <c r="M1217" s="6">
        <v>1</v>
      </c>
      <c r="N1217" s="6">
        <v>1</v>
      </c>
      <c r="O1217" s="6"/>
      <c r="P1217" s="6">
        <v>0</v>
      </c>
      <c r="Q1217" s="6">
        <f t="shared" si="1414"/>
        <v>31230</v>
      </c>
      <c r="R1217" s="41">
        <f t="shared" si="1415"/>
        <v>31201</v>
      </c>
      <c r="S1217" s="41">
        <v>500</v>
      </c>
      <c r="T1217" s="41">
        <f t="shared" si="1416"/>
        <v>31202</v>
      </c>
      <c r="U1217" s="41">
        <v>500</v>
      </c>
      <c r="V1217" s="41">
        <f t="shared" si="1417"/>
        <v>31203</v>
      </c>
      <c r="W1217" s="41">
        <v>500</v>
      </c>
      <c r="X1217" s="41">
        <f t="shared" si="1418"/>
        <v>31204</v>
      </c>
      <c r="Y1217" s="41">
        <v>500</v>
      </c>
      <c r="Z1217" s="41">
        <f t="shared" si="1419"/>
        <v>31205</v>
      </c>
      <c r="AA1217" s="41">
        <v>500</v>
      </c>
      <c r="AB1217" s="41">
        <f t="shared" si="1420"/>
        <v>31206</v>
      </c>
      <c r="AC1217" s="41">
        <v>500</v>
      </c>
      <c r="AD1217" s="41">
        <f t="shared" si="1421"/>
        <v>31207</v>
      </c>
      <c r="AE1217" s="41">
        <v>1</v>
      </c>
      <c r="AF1217" s="6"/>
      <c r="AG1217" s="6"/>
      <c r="AH1217" s="6">
        <f t="shared" ref="AH1217" si="1435">AH1017</f>
        <v>4</v>
      </c>
      <c r="AI1217" s="6" t="str">
        <f t="shared" si="1423"/>
        <v>fightbg4</v>
      </c>
      <c r="AJ1217" s="6" t="str">
        <f t="shared" si="1423"/>
        <v>smallback_4</v>
      </c>
      <c r="AK1217" s="18">
        <f>[1]导表_副本怪物!G4677</f>
        <v>31230</v>
      </c>
      <c r="AL1217" s="5" t="str">
        <f t="shared" si="1424"/>
        <v>map4_2</v>
      </c>
    </row>
    <row r="1218" spans="1:38" s="2" customFormat="1" x14ac:dyDescent="0.3">
      <c r="A1218" s="6">
        <v>2</v>
      </c>
      <c r="B1218" s="6" t="str">
        <f t="shared" si="1413"/>
        <v>4-313</v>
      </c>
      <c r="C1218" s="29" t="s">
        <v>387</v>
      </c>
      <c r="D1218" s="6" t="s">
        <v>1790</v>
      </c>
      <c r="E1218" s="6"/>
      <c r="F1218" s="6"/>
      <c r="G1218" s="6">
        <v>4</v>
      </c>
      <c r="H1218" s="6">
        <v>312</v>
      </c>
      <c r="I1218" s="6">
        <f t="shared" ca="1" si="1378"/>
        <v>929441</v>
      </c>
      <c r="J1218" s="6">
        <f ca="1">(INT((VLOOKUP(C1218*100+10*(G1218-1),[1]导表_副本怪物!$B$4:$AK$100000,23,0)*20+(VLOOKUP(C1218*100+10*(G1218-1),[1]导表_副本怪物!$B$4:$AK$100000,31,0)+VLOOKUP(C1218*100+10*(G1218-1),[1]导表_副本怪物!$B$4:$AK$100000,32,0)+VLOOKUP(C1218*100+10*(G1218-1),[1]导表_副本怪物!$B$4:$AK$100000,33,0)+VLOOKUP(C1218*100+10*(G1218-1),[1]导表_副本怪物!$B$4:$AK$100000,34,0)+VLOOKUP(C1218*100+10*(G1218-1),[1]导表_副本怪物!$B$4:$AK$100000,35,0))*20)*1000)/1000)</f>
        <v>1093460</v>
      </c>
      <c r="K1218" s="6"/>
      <c r="L1218" s="6"/>
      <c r="M1218" s="6">
        <v>1</v>
      </c>
      <c r="N1218" s="6">
        <v>1</v>
      </c>
      <c r="O1218" s="6"/>
      <c r="P1218" s="6">
        <v>0</v>
      </c>
      <c r="Q1218" s="6">
        <f t="shared" si="1414"/>
        <v>31330</v>
      </c>
      <c r="R1218" s="41">
        <f t="shared" si="1415"/>
        <v>31301</v>
      </c>
      <c r="S1218" s="41">
        <v>500</v>
      </c>
      <c r="T1218" s="41">
        <f t="shared" si="1416"/>
        <v>31302</v>
      </c>
      <c r="U1218" s="41">
        <v>500</v>
      </c>
      <c r="V1218" s="41">
        <f t="shared" si="1417"/>
        <v>31303</v>
      </c>
      <c r="W1218" s="41">
        <v>500</v>
      </c>
      <c r="X1218" s="41">
        <f t="shared" si="1418"/>
        <v>31304</v>
      </c>
      <c r="Y1218" s="41">
        <v>500</v>
      </c>
      <c r="Z1218" s="41">
        <f t="shared" si="1419"/>
        <v>31305</v>
      </c>
      <c r="AA1218" s="41">
        <v>500</v>
      </c>
      <c r="AB1218" s="41">
        <f t="shared" si="1420"/>
        <v>31306</v>
      </c>
      <c r="AC1218" s="41">
        <v>500</v>
      </c>
      <c r="AD1218" s="41">
        <f t="shared" si="1421"/>
        <v>31307</v>
      </c>
      <c r="AE1218" s="41">
        <v>1</v>
      </c>
      <c r="AF1218" s="6"/>
      <c r="AG1218" s="6"/>
      <c r="AH1218" s="6">
        <f t="shared" ref="AH1218" si="1436">AH1018</f>
        <v>4</v>
      </c>
      <c r="AI1218" s="6" t="str">
        <f t="shared" si="1423"/>
        <v>fightbg4</v>
      </c>
      <c r="AJ1218" s="6" t="str">
        <f t="shared" si="1423"/>
        <v>smallback_4</v>
      </c>
      <c r="AK1218" s="18">
        <f>[1]导表_副本怪物!G4678</f>
        <v>31330</v>
      </c>
      <c r="AL1218" s="5" t="str">
        <f t="shared" si="1424"/>
        <v>map4_3</v>
      </c>
    </row>
    <row r="1219" spans="1:38" s="2" customFormat="1" x14ac:dyDescent="0.3">
      <c r="A1219" s="6">
        <v>2</v>
      </c>
      <c r="B1219" s="6" t="str">
        <f t="shared" si="1413"/>
        <v>4-314</v>
      </c>
      <c r="C1219" s="29" t="s">
        <v>388</v>
      </c>
      <c r="D1219" s="6" t="s">
        <v>1791</v>
      </c>
      <c r="E1219" s="6"/>
      <c r="F1219" s="6"/>
      <c r="G1219" s="6">
        <v>4</v>
      </c>
      <c r="H1219" s="6">
        <v>313</v>
      </c>
      <c r="I1219" s="6">
        <f t="shared" ca="1" si="1378"/>
        <v>948549</v>
      </c>
      <c r="J1219" s="6">
        <f ca="1">(INT((VLOOKUP(C1219*100+10*(G1219-1),[1]导表_副本怪物!$B$4:$AK$100000,23,0)*20+(VLOOKUP(C1219*100+10*(G1219-1),[1]导表_副本怪物!$B$4:$AK$100000,31,0)+VLOOKUP(C1219*100+10*(G1219-1),[1]导表_副本怪物!$B$4:$AK$100000,32,0)+VLOOKUP(C1219*100+10*(G1219-1),[1]导表_副本怪物!$B$4:$AK$100000,33,0)+VLOOKUP(C1219*100+10*(G1219-1),[1]导表_副本怪物!$B$4:$AK$100000,34,0)+VLOOKUP(C1219*100+10*(G1219-1),[1]导表_副本怪物!$B$4:$AK$100000,35,0))*20)*1000)/1000)</f>
        <v>1115940</v>
      </c>
      <c r="K1219" s="6"/>
      <c r="L1219" s="6"/>
      <c r="M1219" s="6">
        <v>1</v>
      </c>
      <c r="N1219" s="12">
        <v>1</v>
      </c>
      <c r="O1219" s="12"/>
      <c r="P1219" s="6">
        <v>0</v>
      </c>
      <c r="Q1219" s="6">
        <f t="shared" si="1414"/>
        <v>31430</v>
      </c>
      <c r="R1219" s="41">
        <f t="shared" si="1415"/>
        <v>31401</v>
      </c>
      <c r="S1219" s="41">
        <v>500</v>
      </c>
      <c r="T1219" s="41">
        <f t="shared" si="1416"/>
        <v>31402</v>
      </c>
      <c r="U1219" s="41">
        <v>500</v>
      </c>
      <c r="V1219" s="41">
        <f t="shared" si="1417"/>
        <v>31403</v>
      </c>
      <c r="W1219" s="41">
        <v>500</v>
      </c>
      <c r="X1219" s="41">
        <f t="shared" si="1418"/>
        <v>31404</v>
      </c>
      <c r="Y1219" s="41">
        <v>500</v>
      </c>
      <c r="Z1219" s="41">
        <f t="shared" si="1419"/>
        <v>31405</v>
      </c>
      <c r="AA1219" s="41">
        <v>500</v>
      </c>
      <c r="AB1219" s="41">
        <f t="shared" si="1420"/>
        <v>31406</v>
      </c>
      <c r="AC1219" s="41">
        <v>500</v>
      </c>
      <c r="AD1219" s="41">
        <f t="shared" si="1421"/>
        <v>31407</v>
      </c>
      <c r="AE1219" s="41">
        <v>1</v>
      </c>
      <c r="AF1219" s="6"/>
      <c r="AG1219" s="6"/>
      <c r="AH1219" s="6">
        <f t="shared" ref="AH1219" si="1437">AH1019</f>
        <v>4</v>
      </c>
      <c r="AI1219" s="6" t="str">
        <f t="shared" si="1423"/>
        <v>fightbg4</v>
      </c>
      <c r="AJ1219" s="6" t="str">
        <f t="shared" si="1423"/>
        <v>smallback_4</v>
      </c>
      <c r="AK1219" s="18">
        <f>[1]导表_副本怪物!G4679</f>
        <v>31430</v>
      </c>
      <c r="AL1219" s="5" t="str">
        <f t="shared" si="1424"/>
        <v>map4_4</v>
      </c>
    </row>
    <row r="1220" spans="1:38" s="2" customFormat="1" x14ac:dyDescent="0.3">
      <c r="A1220" s="6">
        <v>2</v>
      </c>
      <c r="B1220" s="11" t="str">
        <f t="shared" si="1413"/>
        <v>4-315</v>
      </c>
      <c r="C1220" s="29" t="s">
        <v>389</v>
      </c>
      <c r="D1220" s="6" t="s">
        <v>1792</v>
      </c>
      <c r="E1220" s="6"/>
      <c r="F1220" s="6"/>
      <c r="G1220" s="11">
        <v>4</v>
      </c>
      <c r="H1220" s="6">
        <v>314</v>
      </c>
      <c r="I1220" s="6">
        <f t="shared" ca="1" si="1378"/>
        <v>1059814</v>
      </c>
      <c r="J1220" s="6">
        <f ca="1">(INT((VLOOKUP(C1220*100+10*(G1220-1),[1]导表_副本怪物!$B$4:$AK$100000,23,0)*20+(VLOOKUP(C1220*100+10*(G1220-1),[1]导表_副本怪物!$B$4:$AK$100000,31,0)+VLOOKUP(C1220*100+10*(G1220-1),[1]导表_副本怪物!$B$4:$AK$100000,32,0)+VLOOKUP(C1220*100+10*(G1220-1),[1]导表_副本怪物!$B$4:$AK$100000,33,0)+VLOOKUP(C1220*100+10*(G1220-1),[1]导表_副本怪物!$B$4:$AK$100000,34,0)+VLOOKUP(C1220*100+10*(G1220-1),[1]导表_副本怪物!$B$4:$AK$100000,35,0))*20)*1000)/1000)</f>
        <v>1246840</v>
      </c>
      <c r="K1220" s="6"/>
      <c r="L1220" s="6"/>
      <c r="M1220" s="6">
        <v>1</v>
      </c>
      <c r="N1220" s="6">
        <v>1</v>
      </c>
      <c r="O1220" s="6"/>
      <c r="P1220" s="6">
        <v>0</v>
      </c>
      <c r="Q1220" s="6">
        <f t="shared" si="1414"/>
        <v>31530</v>
      </c>
      <c r="R1220" s="41">
        <f t="shared" si="1415"/>
        <v>31501</v>
      </c>
      <c r="S1220" s="41">
        <v>500</v>
      </c>
      <c r="T1220" s="41">
        <f t="shared" si="1416"/>
        <v>31502</v>
      </c>
      <c r="U1220" s="41">
        <v>500</v>
      </c>
      <c r="V1220" s="41">
        <f t="shared" si="1417"/>
        <v>31503</v>
      </c>
      <c r="W1220" s="41">
        <v>500</v>
      </c>
      <c r="X1220" s="41">
        <f t="shared" si="1418"/>
        <v>31504</v>
      </c>
      <c r="Y1220" s="41">
        <v>500</v>
      </c>
      <c r="Z1220" s="41">
        <f t="shared" si="1419"/>
        <v>31505</v>
      </c>
      <c r="AA1220" s="41">
        <v>500</v>
      </c>
      <c r="AB1220" s="41">
        <f t="shared" si="1420"/>
        <v>31506</v>
      </c>
      <c r="AC1220" s="41">
        <v>500</v>
      </c>
      <c r="AD1220" s="41">
        <f t="shared" si="1421"/>
        <v>31507</v>
      </c>
      <c r="AE1220" s="41">
        <v>1</v>
      </c>
      <c r="AF1220" s="6"/>
      <c r="AG1220" s="6"/>
      <c r="AH1220" s="6">
        <f t="shared" ref="AH1220" si="1438">AH1020</f>
        <v>4</v>
      </c>
      <c r="AI1220" s="6" t="str">
        <f t="shared" si="1423"/>
        <v>fightbg4</v>
      </c>
      <c r="AJ1220" s="6" t="str">
        <f t="shared" si="1423"/>
        <v>smallback_4</v>
      </c>
      <c r="AK1220" s="18">
        <f>[1]导表_副本怪物!G4680</f>
        <v>31530</v>
      </c>
      <c r="AL1220" s="5" t="str">
        <f t="shared" si="1424"/>
        <v>map4_5</v>
      </c>
    </row>
    <row r="1221" spans="1:38" s="2" customFormat="1" x14ac:dyDescent="0.3">
      <c r="A1221" s="6">
        <v>2</v>
      </c>
      <c r="B1221" s="6" t="str">
        <f t="shared" si="1413"/>
        <v>4-316</v>
      </c>
      <c r="C1221" s="29" t="s">
        <v>390</v>
      </c>
      <c r="D1221" s="6" t="s">
        <v>1793</v>
      </c>
      <c r="E1221" s="6"/>
      <c r="F1221" s="6"/>
      <c r="G1221" s="6">
        <v>4</v>
      </c>
      <c r="H1221" s="6">
        <v>315</v>
      </c>
      <c r="I1221" s="6">
        <f t="shared" ca="1" si="1378"/>
        <v>975681</v>
      </c>
      <c r="J1221" s="6">
        <f ca="1">(INT((VLOOKUP(C1221*100+10*(G1221-1),[1]导表_副本怪物!$B$4:$AK$100000,23,0)*20+(VLOOKUP(C1221*100+10*(G1221-1),[1]导表_副本怪物!$B$4:$AK$100000,31,0)+VLOOKUP(C1221*100+10*(G1221-1),[1]导表_副本怪物!$B$4:$AK$100000,32,0)+VLOOKUP(C1221*100+10*(G1221-1),[1]导表_副本怪物!$B$4:$AK$100000,33,0)+VLOOKUP(C1221*100+10*(G1221-1),[1]导表_副本怪物!$B$4:$AK$100000,34,0)+VLOOKUP(C1221*100+10*(G1221-1),[1]导表_副本怪物!$B$4:$AK$100000,35,0))*20)*1000)/1000)</f>
        <v>1147860</v>
      </c>
      <c r="K1221" s="12" t="s">
        <v>2097</v>
      </c>
      <c r="L1221" s="12" t="s">
        <v>60</v>
      </c>
      <c r="M1221" s="6">
        <v>1</v>
      </c>
      <c r="N1221" s="6">
        <v>1</v>
      </c>
      <c r="O1221" s="6"/>
      <c r="P1221" s="6">
        <v>0</v>
      </c>
      <c r="Q1221" s="6">
        <f t="shared" si="1414"/>
        <v>31630</v>
      </c>
      <c r="R1221" s="41">
        <f t="shared" si="1415"/>
        <v>31601</v>
      </c>
      <c r="S1221" s="41">
        <v>500</v>
      </c>
      <c r="T1221" s="41">
        <f t="shared" si="1416"/>
        <v>31602</v>
      </c>
      <c r="U1221" s="41">
        <v>500</v>
      </c>
      <c r="V1221" s="41">
        <f t="shared" si="1417"/>
        <v>31603</v>
      </c>
      <c r="W1221" s="41">
        <v>500</v>
      </c>
      <c r="X1221" s="41">
        <f t="shared" si="1418"/>
        <v>31604</v>
      </c>
      <c r="Y1221" s="41">
        <v>500</v>
      </c>
      <c r="Z1221" s="41">
        <f t="shared" si="1419"/>
        <v>31605</v>
      </c>
      <c r="AA1221" s="41">
        <v>500</v>
      </c>
      <c r="AB1221" s="41">
        <f t="shared" si="1420"/>
        <v>31606</v>
      </c>
      <c r="AC1221" s="41">
        <v>500</v>
      </c>
      <c r="AD1221" s="41">
        <f t="shared" si="1421"/>
        <v>31607</v>
      </c>
      <c r="AE1221" s="41">
        <v>1</v>
      </c>
      <c r="AF1221" s="6"/>
      <c r="AG1221" s="6"/>
      <c r="AH1221" s="6">
        <f t="shared" ref="AH1221" si="1439">AH1021</f>
        <v>4</v>
      </c>
      <c r="AI1221" s="6" t="str">
        <f t="shared" si="1423"/>
        <v>fightbg4</v>
      </c>
      <c r="AJ1221" s="6" t="str">
        <f t="shared" si="1423"/>
        <v>smallback_4</v>
      </c>
      <c r="AK1221" s="18">
        <f>[1]导表_副本怪物!G4681</f>
        <v>31630</v>
      </c>
      <c r="AL1221" s="5" t="str">
        <f t="shared" si="1424"/>
        <v>map4_1</v>
      </c>
    </row>
    <row r="1222" spans="1:38" s="2" customFormat="1" x14ac:dyDescent="0.3">
      <c r="A1222" s="6">
        <v>2</v>
      </c>
      <c r="B1222" s="6" t="str">
        <f t="shared" si="1413"/>
        <v>4-317</v>
      </c>
      <c r="C1222" s="29" t="s">
        <v>391</v>
      </c>
      <c r="D1222" s="6" t="s">
        <v>1794</v>
      </c>
      <c r="E1222" s="6"/>
      <c r="F1222" s="6"/>
      <c r="G1222" s="6">
        <v>4</v>
      </c>
      <c r="H1222" s="6">
        <v>316</v>
      </c>
      <c r="I1222" s="6">
        <f t="shared" ca="1" si="1378"/>
        <v>996659</v>
      </c>
      <c r="J1222" s="6">
        <f ca="1">(INT((VLOOKUP(C1222*100+10*(G1222-1),[1]导表_副本怪物!$B$4:$AK$100000,23,0)*20+(VLOOKUP(C1222*100+10*(G1222-1),[1]导表_副本怪物!$B$4:$AK$100000,31,0)+VLOOKUP(C1222*100+10*(G1222-1),[1]导表_副本怪物!$B$4:$AK$100000,32,0)+VLOOKUP(C1222*100+10*(G1222-1),[1]导表_副本怪物!$B$4:$AK$100000,33,0)+VLOOKUP(C1222*100+10*(G1222-1),[1]导表_副本怪物!$B$4:$AK$100000,34,0)+VLOOKUP(C1222*100+10*(G1222-1),[1]导表_副本怪物!$B$4:$AK$100000,35,0))*20)*1000)/1000)</f>
        <v>1172540</v>
      </c>
      <c r="K1222" s="6"/>
      <c r="L1222" s="6"/>
      <c r="M1222" s="6">
        <v>1</v>
      </c>
      <c r="N1222" s="12">
        <v>1</v>
      </c>
      <c r="O1222" s="12"/>
      <c r="P1222" s="6">
        <v>0</v>
      </c>
      <c r="Q1222" s="6">
        <f t="shared" si="1414"/>
        <v>31730</v>
      </c>
      <c r="R1222" s="41">
        <f t="shared" si="1415"/>
        <v>31701</v>
      </c>
      <c r="S1222" s="41">
        <v>500</v>
      </c>
      <c r="T1222" s="41">
        <f t="shared" si="1416"/>
        <v>31702</v>
      </c>
      <c r="U1222" s="41">
        <v>500</v>
      </c>
      <c r="V1222" s="41">
        <f t="shared" si="1417"/>
        <v>31703</v>
      </c>
      <c r="W1222" s="41">
        <v>500</v>
      </c>
      <c r="X1222" s="41">
        <f t="shared" si="1418"/>
        <v>31704</v>
      </c>
      <c r="Y1222" s="41">
        <v>500</v>
      </c>
      <c r="Z1222" s="41">
        <f t="shared" si="1419"/>
        <v>31705</v>
      </c>
      <c r="AA1222" s="41">
        <v>500</v>
      </c>
      <c r="AB1222" s="41">
        <f t="shared" si="1420"/>
        <v>31706</v>
      </c>
      <c r="AC1222" s="41">
        <v>500</v>
      </c>
      <c r="AD1222" s="41">
        <f t="shared" si="1421"/>
        <v>31707</v>
      </c>
      <c r="AE1222" s="41">
        <v>1</v>
      </c>
      <c r="AF1222" s="6"/>
      <c r="AG1222" s="6"/>
      <c r="AH1222" s="6">
        <f t="shared" ref="AH1222" si="1440">AH1022</f>
        <v>4</v>
      </c>
      <c r="AI1222" s="6" t="str">
        <f t="shared" si="1423"/>
        <v>fightbg4</v>
      </c>
      <c r="AJ1222" s="6" t="str">
        <f t="shared" si="1423"/>
        <v>smallback_4</v>
      </c>
      <c r="AK1222" s="18">
        <f>[1]导表_副本怪物!G4682</f>
        <v>31730</v>
      </c>
      <c r="AL1222" s="5" t="str">
        <f t="shared" si="1424"/>
        <v>map4_2</v>
      </c>
    </row>
    <row r="1223" spans="1:38" s="2" customFormat="1" x14ac:dyDescent="0.3">
      <c r="A1223" s="6">
        <v>2</v>
      </c>
      <c r="B1223" s="6" t="str">
        <f t="shared" si="1413"/>
        <v>4-318</v>
      </c>
      <c r="C1223" s="29" t="s">
        <v>392</v>
      </c>
      <c r="D1223" s="6" t="s">
        <v>1795</v>
      </c>
      <c r="E1223" s="6"/>
      <c r="F1223" s="6"/>
      <c r="G1223" s="6">
        <v>4</v>
      </c>
      <c r="H1223" s="6">
        <v>317</v>
      </c>
      <c r="I1223" s="6">
        <f t="shared" ca="1" si="1378"/>
        <v>1017705</v>
      </c>
      <c r="J1223" s="6">
        <f ca="1">(INT((VLOOKUP(C1223*100+10*(G1223-1),[1]导表_副本怪物!$B$4:$AK$100000,23,0)*20+(VLOOKUP(C1223*100+10*(G1223-1),[1]导表_副本怪物!$B$4:$AK$100000,31,0)+VLOOKUP(C1223*100+10*(G1223-1),[1]导表_副本怪物!$B$4:$AK$100000,32,0)+VLOOKUP(C1223*100+10*(G1223-1),[1]导表_副本怪物!$B$4:$AK$100000,33,0)+VLOOKUP(C1223*100+10*(G1223-1),[1]导表_副本怪物!$B$4:$AK$100000,34,0)+VLOOKUP(C1223*100+10*(G1223-1),[1]导表_副本怪物!$B$4:$AK$100000,35,0))*20)*1000)/1000)</f>
        <v>1197300</v>
      </c>
      <c r="K1223" s="6"/>
      <c r="L1223" s="6"/>
      <c r="M1223" s="6">
        <v>1</v>
      </c>
      <c r="N1223" s="6">
        <v>1</v>
      </c>
      <c r="O1223" s="6"/>
      <c r="P1223" s="6">
        <v>0</v>
      </c>
      <c r="Q1223" s="6">
        <f t="shared" si="1414"/>
        <v>31830</v>
      </c>
      <c r="R1223" s="41">
        <f t="shared" si="1415"/>
        <v>31801</v>
      </c>
      <c r="S1223" s="41">
        <v>500</v>
      </c>
      <c r="T1223" s="41">
        <f t="shared" si="1416"/>
        <v>31802</v>
      </c>
      <c r="U1223" s="41">
        <v>500</v>
      </c>
      <c r="V1223" s="41">
        <f t="shared" si="1417"/>
        <v>31803</v>
      </c>
      <c r="W1223" s="41">
        <v>500</v>
      </c>
      <c r="X1223" s="41">
        <f t="shared" si="1418"/>
        <v>31804</v>
      </c>
      <c r="Y1223" s="41">
        <v>500</v>
      </c>
      <c r="Z1223" s="41">
        <f t="shared" si="1419"/>
        <v>31805</v>
      </c>
      <c r="AA1223" s="41">
        <v>500</v>
      </c>
      <c r="AB1223" s="41">
        <f t="shared" si="1420"/>
        <v>31806</v>
      </c>
      <c r="AC1223" s="41">
        <v>500</v>
      </c>
      <c r="AD1223" s="41">
        <f t="shared" si="1421"/>
        <v>31807</v>
      </c>
      <c r="AE1223" s="41">
        <v>1</v>
      </c>
      <c r="AF1223" s="6"/>
      <c r="AG1223" s="6"/>
      <c r="AH1223" s="6">
        <f t="shared" ref="AH1223" si="1441">AH1023</f>
        <v>4</v>
      </c>
      <c r="AI1223" s="6" t="str">
        <f t="shared" si="1423"/>
        <v>fightbg4</v>
      </c>
      <c r="AJ1223" s="6" t="str">
        <f t="shared" si="1423"/>
        <v>smallback_4</v>
      </c>
      <c r="AK1223" s="18">
        <f>[1]导表_副本怪物!G4683</f>
        <v>31830</v>
      </c>
      <c r="AL1223" s="5" t="str">
        <f t="shared" si="1424"/>
        <v>map4_3</v>
      </c>
    </row>
    <row r="1224" spans="1:38" s="2" customFormat="1" x14ac:dyDescent="0.3">
      <c r="A1224" s="6">
        <v>2</v>
      </c>
      <c r="B1224" s="6" t="str">
        <f t="shared" si="1413"/>
        <v>4-319</v>
      </c>
      <c r="C1224" s="29" t="s">
        <v>393</v>
      </c>
      <c r="D1224" s="6" t="s">
        <v>1796</v>
      </c>
      <c r="E1224" s="6"/>
      <c r="F1224" s="6"/>
      <c r="G1224" s="6">
        <v>4</v>
      </c>
      <c r="H1224" s="6">
        <v>318</v>
      </c>
      <c r="I1224" s="6">
        <f t="shared" ca="1" si="1378"/>
        <v>1038785</v>
      </c>
      <c r="J1224" s="6">
        <f ca="1">(INT((VLOOKUP(C1224*100+10*(G1224-1),[1]导表_副本怪物!$B$4:$AK$100000,23,0)*20+(VLOOKUP(C1224*100+10*(G1224-1),[1]导表_副本怪物!$B$4:$AK$100000,31,0)+VLOOKUP(C1224*100+10*(G1224-1),[1]导表_副本怪物!$B$4:$AK$100000,32,0)+VLOOKUP(C1224*100+10*(G1224-1),[1]导表_副本怪物!$B$4:$AK$100000,33,0)+VLOOKUP(C1224*100+10*(G1224-1),[1]导表_副本怪物!$B$4:$AK$100000,34,0)+VLOOKUP(C1224*100+10*(G1224-1),[1]导表_副本怪物!$B$4:$AK$100000,35,0))*20)*1000)/1000)</f>
        <v>1222100</v>
      </c>
      <c r="K1224" s="6"/>
      <c r="L1224" s="6"/>
      <c r="M1224" s="6">
        <v>1</v>
      </c>
      <c r="N1224" s="6">
        <v>1</v>
      </c>
      <c r="O1224" s="6"/>
      <c r="P1224" s="6">
        <v>0</v>
      </c>
      <c r="Q1224" s="6">
        <f t="shared" si="1414"/>
        <v>31930</v>
      </c>
      <c r="R1224" s="41">
        <f t="shared" si="1415"/>
        <v>31901</v>
      </c>
      <c r="S1224" s="41">
        <v>500</v>
      </c>
      <c r="T1224" s="41">
        <f t="shared" si="1416"/>
        <v>31902</v>
      </c>
      <c r="U1224" s="41">
        <v>500</v>
      </c>
      <c r="V1224" s="41">
        <f t="shared" si="1417"/>
        <v>31903</v>
      </c>
      <c r="W1224" s="41">
        <v>500</v>
      </c>
      <c r="X1224" s="41">
        <f t="shared" si="1418"/>
        <v>31904</v>
      </c>
      <c r="Y1224" s="41">
        <v>500</v>
      </c>
      <c r="Z1224" s="41">
        <f t="shared" si="1419"/>
        <v>31905</v>
      </c>
      <c r="AA1224" s="41">
        <v>500</v>
      </c>
      <c r="AB1224" s="41">
        <f t="shared" si="1420"/>
        <v>31906</v>
      </c>
      <c r="AC1224" s="41">
        <v>500</v>
      </c>
      <c r="AD1224" s="41">
        <f t="shared" si="1421"/>
        <v>31907</v>
      </c>
      <c r="AE1224" s="41">
        <v>1</v>
      </c>
      <c r="AF1224" s="6"/>
      <c r="AG1224" s="6"/>
      <c r="AH1224" s="6">
        <f t="shared" ref="AH1224" si="1442">AH1024</f>
        <v>4</v>
      </c>
      <c r="AI1224" s="6" t="str">
        <f t="shared" si="1423"/>
        <v>fightbg4</v>
      </c>
      <c r="AJ1224" s="6" t="str">
        <f t="shared" si="1423"/>
        <v>smallback_4</v>
      </c>
      <c r="AK1224" s="18">
        <f>[1]导表_副本怪物!G4684</f>
        <v>31930</v>
      </c>
      <c r="AL1224" s="5" t="str">
        <f t="shared" si="1424"/>
        <v>map4_4</v>
      </c>
    </row>
    <row r="1225" spans="1:38" s="2" customFormat="1" x14ac:dyDescent="0.3">
      <c r="A1225" s="6">
        <v>2</v>
      </c>
      <c r="B1225" s="11" t="str">
        <f t="shared" si="1413"/>
        <v>4-320</v>
      </c>
      <c r="C1225" s="29" t="s">
        <v>394</v>
      </c>
      <c r="D1225" s="6" t="s">
        <v>1797</v>
      </c>
      <c r="E1225" s="6"/>
      <c r="F1225" s="6"/>
      <c r="G1225" s="11">
        <v>4</v>
      </c>
      <c r="H1225" s="6">
        <v>319</v>
      </c>
      <c r="I1225" s="6">
        <f t="shared" ca="1" si="1378"/>
        <v>1159417</v>
      </c>
      <c r="J1225" s="6">
        <f ca="1">(INT((VLOOKUP(C1225*100+10*(G1225-1),[1]导表_副本怪物!$B$4:$AK$100000,23,0)*20+(VLOOKUP(C1225*100+10*(G1225-1),[1]导表_副本怪物!$B$4:$AK$100000,31,0)+VLOOKUP(C1225*100+10*(G1225-1),[1]导表_副本怪物!$B$4:$AK$100000,32,0)+VLOOKUP(C1225*100+10*(G1225-1),[1]导表_副本怪物!$B$4:$AK$100000,33,0)+VLOOKUP(C1225*100+10*(G1225-1),[1]导表_副本怪物!$B$4:$AK$100000,34,0)+VLOOKUP(C1225*100+10*(G1225-1),[1]导表_副本怪物!$B$4:$AK$100000,35,0))*20)*1000)/1000)</f>
        <v>1364020</v>
      </c>
      <c r="K1225" s="6"/>
      <c r="L1225" s="6"/>
      <c r="M1225" s="6">
        <v>1</v>
      </c>
      <c r="N1225" s="12">
        <v>1</v>
      </c>
      <c r="O1225" s="12"/>
      <c r="P1225" s="6">
        <v>0</v>
      </c>
      <c r="Q1225" s="6">
        <f t="shared" si="1414"/>
        <v>32030</v>
      </c>
      <c r="R1225" s="41">
        <f t="shared" si="1415"/>
        <v>32001</v>
      </c>
      <c r="S1225" s="41">
        <v>500</v>
      </c>
      <c r="T1225" s="41">
        <f t="shared" si="1416"/>
        <v>32002</v>
      </c>
      <c r="U1225" s="41">
        <v>500</v>
      </c>
      <c r="V1225" s="41">
        <f t="shared" si="1417"/>
        <v>32003</v>
      </c>
      <c r="W1225" s="41">
        <v>500</v>
      </c>
      <c r="X1225" s="41">
        <f t="shared" si="1418"/>
        <v>32004</v>
      </c>
      <c r="Y1225" s="41">
        <v>500</v>
      </c>
      <c r="Z1225" s="41">
        <f t="shared" si="1419"/>
        <v>32005</v>
      </c>
      <c r="AA1225" s="41">
        <v>500</v>
      </c>
      <c r="AB1225" s="41">
        <f t="shared" si="1420"/>
        <v>32006</v>
      </c>
      <c r="AC1225" s="41">
        <v>500</v>
      </c>
      <c r="AD1225" s="41">
        <f t="shared" si="1421"/>
        <v>32007</v>
      </c>
      <c r="AE1225" s="41">
        <v>1</v>
      </c>
      <c r="AF1225" s="6"/>
      <c r="AG1225" s="6"/>
      <c r="AH1225" s="6">
        <f t="shared" ref="AH1225" si="1443">AH1025</f>
        <v>4</v>
      </c>
      <c r="AI1225" s="6" t="str">
        <f t="shared" si="1423"/>
        <v>fightbg4</v>
      </c>
      <c r="AJ1225" s="6" t="str">
        <f t="shared" si="1423"/>
        <v>smallback_4</v>
      </c>
      <c r="AK1225" s="18">
        <f>[1]导表_副本怪物!G4685</f>
        <v>32030</v>
      </c>
      <c r="AL1225" s="5" t="str">
        <f t="shared" si="1424"/>
        <v>map4_5</v>
      </c>
    </row>
    <row r="1226" spans="1:38" s="2" customFormat="1" x14ac:dyDescent="0.3">
      <c r="A1226" s="6">
        <v>2</v>
      </c>
      <c r="B1226" s="6" t="str">
        <f t="shared" ref="B1226:B1289" si="1444">"4-"&amp;C1226</f>
        <v>4-321</v>
      </c>
      <c r="C1226" s="29" t="s">
        <v>395</v>
      </c>
      <c r="D1226" s="6" t="s">
        <v>1798</v>
      </c>
      <c r="E1226" s="6"/>
      <c r="F1226" s="6"/>
      <c r="G1226" s="6">
        <v>4</v>
      </c>
      <c r="H1226" s="6">
        <v>320</v>
      </c>
      <c r="I1226" s="6">
        <f t="shared" ca="1" si="1378"/>
        <v>1067073</v>
      </c>
      <c r="J1226" s="6">
        <f ca="1">(INT((VLOOKUP(C1226*100+10*(G1226-1),[1]导表_副本怪物!$B$4:$AK$100000,23,0)*20+(VLOOKUP(C1226*100+10*(G1226-1),[1]导表_副本怪物!$B$4:$AK$100000,31,0)+VLOOKUP(C1226*100+10*(G1226-1),[1]导表_副本怪物!$B$4:$AK$100000,32,0)+VLOOKUP(C1226*100+10*(G1226-1),[1]导表_副本怪物!$B$4:$AK$100000,33,0)+VLOOKUP(C1226*100+10*(G1226-1),[1]导表_副本怪物!$B$4:$AK$100000,34,0)+VLOOKUP(C1226*100+10*(G1226-1),[1]导表_副本怪物!$B$4:$AK$100000,35,0))*20)*1000)/1000)</f>
        <v>1255380</v>
      </c>
      <c r="K1226" s="12" t="s">
        <v>2126</v>
      </c>
      <c r="L1226" s="12" t="s">
        <v>2083</v>
      </c>
      <c r="M1226" s="6">
        <v>1</v>
      </c>
      <c r="N1226" s="6">
        <v>1</v>
      </c>
      <c r="O1226" s="6"/>
      <c r="P1226" s="6">
        <v>0</v>
      </c>
      <c r="Q1226" s="6">
        <f t="shared" si="1414"/>
        <v>32130</v>
      </c>
      <c r="R1226" s="41">
        <f t="shared" si="1415"/>
        <v>32101</v>
      </c>
      <c r="S1226" s="41">
        <v>500</v>
      </c>
      <c r="T1226" s="41">
        <f t="shared" ref="T1226:T1289" si="1445">R1226+1</f>
        <v>32102</v>
      </c>
      <c r="U1226" s="41">
        <v>500</v>
      </c>
      <c r="V1226" s="41">
        <f t="shared" ref="V1226:V1289" si="1446">R1226+2</f>
        <v>32103</v>
      </c>
      <c r="W1226" s="41">
        <v>500</v>
      </c>
      <c r="X1226" s="41">
        <f t="shared" si="1418"/>
        <v>32104</v>
      </c>
      <c r="Y1226" s="41">
        <v>500</v>
      </c>
      <c r="Z1226" s="41">
        <f t="shared" si="1419"/>
        <v>32105</v>
      </c>
      <c r="AA1226" s="41">
        <v>500</v>
      </c>
      <c r="AB1226" s="41">
        <f t="shared" si="1420"/>
        <v>32106</v>
      </c>
      <c r="AC1226" s="41">
        <v>500</v>
      </c>
      <c r="AD1226" s="41">
        <f t="shared" si="1421"/>
        <v>32107</v>
      </c>
      <c r="AE1226" s="41">
        <v>1</v>
      </c>
      <c r="AF1226" s="6"/>
      <c r="AG1226" s="6"/>
      <c r="AH1226" s="6">
        <f t="shared" ref="AH1226" si="1447">AH1026</f>
        <v>1</v>
      </c>
      <c r="AI1226" s="6" t="str">
        <f t="shared" ref="AI1226:AJ1245" si="1448">AI1026</f>
        <v>fightbg1</v>
      </c>
      <c r="AJ1226" s="6" t="str">
        <f t="shared" si="1448"/>
        <v>smallback_1</v>
      </c>
      <c r="AK1226" s="18">
        <f>[1]导表_副本怪物!G4686</f>
        <v>32130</v>
      </c>
      <c r="AL1226" s="5" t="str">
        <f t="shared" si="1424"/>
        <v>map1_1</v>
      </c>
    </row>
    <row r="1227" spans="1:38" s="2" customFormat="1" x14ac:dyDescent="0.3">
      <c r="A1227" s="6">
        <v>2</v>
      </c>
      <c r="B1227" s="6" t="str">
        <f t="shared" si="1444"/>
        <v>4-322</v>
      </c>
      <c r="C1227" s="29" t="s">
        <v>396</v>
      </c>
      <c r="D1227" s="6" t="s">
        <v>1799</v>
      </c>
      <c r="E1227" s="6"/>
      <c r="F1227" s="6"/>
      <c r="G1227" s="6">
        <v>4</v>
      </c>
      <c r="H1227" s="6">
        <v>321</v>
      </c>
      <c r="I1227" s="6">
        <f t="shared" ca="1" si="1378"/>
        <v>1090176</v>
      </c>
      <c r="J1227" s="6">
        <f ca="1">(INT((VLOOKUP(C1227*100+10*(G1227-1),[1]导表_副本怪物!$B$4:$AK$100000,23,0)*20+(VLOOKUP(C1227*100+10*(G1227-1),[1]导表_副本怪物!$B$4:$AK$100000,31,0)+VLOOKUP(C1227*100+10*(G1227-1),[1]导表_副本怪物!$B$4:$AK$100000,32,0)+VLOOKUP(C1227*100+10*(G1227-1),[1]导表_副本怪物!$B$4:$AK$100000,33,0)+VLOOKUP(C1227*100+10*(G1227-1),[1]导表_副本怪物!$B$4:$AK$100000,34,0)+VLOOKUP(C1227*100+10*(G1227-1),[1]导表_副本怪物!$B$4:$AK$100000,35,0))*20)*1000)/1000)</f>
        <v>1282560</v>
      </c>
      <c r="K1227" s="6"/>
      <c r="L1227" s="6"/>
      <c r="M1227" s="6">
        <v>1</v>
      </c>
      <c r="N1227" s="6">
        <v>1</v>
      </c>
      <c r="O1227" s="6"/>
      <c r="P1227" s="6">
        <v>0</v>
      </c>
      <c r="Q1227" s="6">
        <f t="shared" si="1414"/>
        <v>32230</v>
      </c>
      <c r="R1227" s="41">
        <f t="shared" si="1415"/>
        <v>32201</v>
      </c>
      <c r="S1227" s="41">
        <v>500</v>
      </c>
      <c r="T1227" s="41">
        <f t="shared" si="1445"/>
        <v>32202</v>
      </c>
      <c r="U1227" s="41">
        <v>500</v>
      </c>
      <c r="V1227" s="41">
        <f t="shared" si="1446"/>
        <v>32203</v>
      </c>
      <c r="W1227" s="41">
        <v>500</v>
      </c>
      <c r="X1227" s="41">
        <f t="shared" si="1418"/>
        <v>32204</v>
      </c>
      <c r="Y1227" s="41">
        <v>500</v>
      </c>
      <c r="Z1227" s="41">
        <f t="shared" si="1419"/>
        <v>32205</v>
      </c>
      <c r="AA1227" s="41">
        <v>500</v>
      </c>
      <c r="AB1227" s="41">
        <f t="shared" si="1420"/>
        <v>32206</v>
      </c>
      <c r="AC1227" s="41">
        <v>500</v>
      </c>
      <c r="AD1227" s="41">
        <f t="shared" si="1421"/>
        <v>32207</v>
      </c>
      <c r="AE1227" s="41">
        <v>1</v>
      </c>
      <c r="AF1227" s="6"/>
      <c r="AG1227" s="6"/>
      <c r="AH1227" s="6">
        <f t="shared" ref="AH1227" si="1449">AH1027</f>
        <v>1</v>
      </c>
      <c r="AI1227" s="6" t="str">
        <f t="shared" si="1448"/>
        <v>fightbg1</v>
      </c>
      <c r="AJ1227" s="6" t="str">
        <f t="shared" si="1448"/>
        <v>smallback_1</v>
      </c>
      <c r="AK1227" s="18">
        <f>[1]导表_副本怪物!G4687</f>
        <v>32230</v>
      </c>
      <c r="AL1227" s="5" t="str">
        <f t="shared" si="1424"/>
        <v>map1_2</v>
      </c>
    </row>
    <row r="1228" spans="1:38" s="2" customFormat="1" x14ac:dyDescent="0.3">
      <c r="A1228" s="6">
        <v>2</v>
      </c>
      <c r="B1228" s="6" t="str">
        <f t="shared" si="1444"/>
        <v>4-323</v>
      </c>
      <c r="C1228" s="29" t="s">
        <v>397</v>
      </c>
      <c r="D1228" s="6" t="s">
        <v>1800</v>
      </c>
      <c r="E1228" s="6"/>
      <c r="F1228" s="6"/>
      <c r="G1228" s="6">
        <v>4</v>
      </c>
      <c r="H1228" s="6">
        <v>322</v>
      </c>
      <c r="I1228" s="6">
        <f t="shared" ca="1" si="1378"/>
        <v>1113245</v>
      </c>
      <c r="J1228" s="6">
        <f ca="1">(INT((VLOOKUP(C1228*100+10*(G1228-1),[1]导表_副本怪物!$B$4:$AK$100000,23,0)*20+(VLOOKUP(C1228*100+10*(G1228-1),[1]导表_副本怪物!$B$4:$AK$100000,31,0)+VLOOKUP(C1228*100+10*(G1228-1),[1]导表_副本怪物!$B$4:$AK$100000,32,0)+VLOOKUP(C1228*100+10*(G1228-1),[1]导表_副本怪物!$B$4:$AK$100000,33,0)+VLOOKUP(C1228*100+10*(G1228-1),[1]导表_副本怪物!$B$4:$AK$100000,34,0)+VLOOKUP(C1228*100+10*(G1228-1),[1]导表_副本怪物!$B$4:$AK$100000,35,0))*20)*1000)/1000)</f>
        <v>1309700</v>
      </c>
      <c r="K1228" s="6"/>
      <c r="L1228" s="6"/>
      <c r="M1228" s="6">
        <v>1</v>
      </c>
      <c r="N1228" s="12">
        <v>1</v>
      </c>
      <c r="O1228" s="12"/>
      <c r="P1228" s="6">
        <v>0</v>
      </c>
      <c r="Q1228" s="6">
        <f t="shared" si="1414"/>
        <v>32330</v>
      </c>
      <c r="R1228" s="41">
        <f t="shared" si="1415"/>
        <v>32301</v>
      </c>
      <c r="S1228" s="41">
        <v>500</v>
      </c>
      <c r="T1228" s="41">
        <f t="shared" si="1445"/>
        <v>32302</v>
      </c>
      <c r="U1228" s="41">
        <v>500</v>
      </c>
      <c r="V1228" s="41">
        <f t="shared" si="1446"/>
        <v>32303</v>
      </c>
      <c r="W1228" s="41">
        <v>500</v>
      </c>
      <c r="X1228" s="41">
        <f t="shared" si="1418"/>
        <v>32304</v>
      </c>
      <c r="Y1228" s="41">
        <v>500</v>
      </c>
      <c r="Z1228" s="41">
        <f t="shared" si="1419"/>
        <v>32305</v>
      </c>
      <c r="AA1228" s="41">
        <v>500</v>
      </c>
      <c r="AB1228" s="41">
        <f t="shared" si="1420"/>
        <v>32306</v>
      </c>
      <c r="AC1228" s="41">
        <v>500</v>
      </c>
      <c r="AD1228" s="41">
        <f t="shared" si="1421"/>
        <v>32307</v>
      </c>
      <c r="AE1228" s="41">
        <v>1</v>
      </c>
      <c r="AF1228" s="6"/>
      <c r="AG1228" s="6"/>
      <c r="AH1228" s="6">
        <f t="shared" ref="AH1228" si="1450">AH1028</f>
        <v>1</v>
      </c>
      <c r="AI1228" s="6" t="str">
        <f t="shared" si="1448"/>
        <v>fightbg1</v>
      </c>
      <c r="AJ1228" s="6" t="str">
        <f t="shared" si="1448"/>
        <v>smallback_1</v>
      </c>
      <c r="AK1228" s="18">
        <f>[1]导表_副本怪物!G4688</f>
        <v>32330</v>
      </c>
      <c r="AL1228" s="5" t="str">
        <f t="shared" si="1424"/>
        <v>map1_3</v>
      </c>
    </row>
    <row r="1229" spans="1:38" s="2" customFormat="1" x14ac:dyDescent="0.3">
      <c r="A1229" s="6">
        <v>2</v>
      </c>
      <c r="B1229" s="6" t="str">
        <f t="shared" si="1444"/>
        <v>4-324</v>
      </c>
      <c r="C1229" s="29" t="s">
        <v>398</v>
      </c>
      <c r="D1229" s="6" t="s">
        <v>1801</v>
      </c>
      <c r="E1229" s="6"/>
      <c r="F1229" s="6"/>
      <c r="G1229" s="6">
        <v>4</v>
      </c>
      <c r="H1229" s="6">
        <v>323</v>
      </c>
      <c r="I1229" s="6">
        <f t="shared" ca="1" si="1378"/>
        <v>1136382</v>
      </c>
      <c r="J1229" s="6">
        <f ca="1">(INT((VLOOKUP(C1229*100+10*(G1229-1),[1]导表_副本怪物!$B$4:$AK$100000,23,0)*20+(VLOOKUP(C1229*100+10*(G1229-1),[1]导表_副本怪物!$B$4:$AK$100000,31,0)+VLOOKUP(C1229*100+10*(G1229-1),[1]导表_副本怪物!$B$4:$AK$100000,32,0)+VLOOKUP(C1229*100+10*(G1229-1),[1]导表_副本怪物!$B$4:$AK$100000,33,0)+VLOOKUP(C1229*100+10*(G1229-1),[1]导表_副本怪物!$B$4:$AK$100000,34,0)+VLOOKUP(C1229*100+10*(G1229-1),[1]导表_副本怪物!$B$4:$AK$100000,35,0))*20)*1000)/1000)</f>
        <v>1336920</v>
      </c>
      <c r="K1229" s="6"/>
      <c r="L1229" s="6"/>
      <c r="M1229" s="6">
        <v>1</v>
      </c>
      <c r="N1229" s="6">
        <v>1</v>
      </c>
      <c r="O1229" s="6"/>
      <c r="P1229" s="6">
        <v>0</v>
      </c>
      <c r="Q1229" s="6">
        <f t="shared" si="1414"/>
        <v>32430</v>
      </c>
      <c r="R1229" s="41">
        <f t="shared" si="1415"/>
        <v>32401</v>
      </c>
      <c r="S1229" s="41">
        <v>500</v>
      </c>
      <c r="T1229" s="41">
        <f t="shared" si="1445"/>
        <v>32402</v>
      </c>
      <c r="U1229" s="41">
        <v>500</v>
      </c>
      <c r="V1229" s="41">
        <f t="shared" si="1446"/>
        <v>32403</v>
      </c>
      <c r="W1229" s="41">
        <v>500</v>
      </c>
      <c r="X1229" s="41">
        <f t="shared" si="1418"/>
        <v>32404</v>
      </c>
      <c r="Y1229" s="41">
        <v>500</v>
      </c>
      <c r="Z1229" s="41">
        <f t="shared" si="1419"/>
        <v>32405</v>
      </c>
      <c r="AA1229" s="41">
        <v>500</v>
      </c>
      <c r="AB1229" s="41">
        <f t="shared" si="1420"/>
        <v>32406</v>
      </c>
      <c r="AC1229" s="41">
        <v>500</v>
      </c>
      <c r="AD1229" s="41">
        <f t="shared" si="1421"/>
        <v>32407</v>
      </c>
      <c r="AE1229" s="41">
        <v>1</v>
      </c>
      <c r="AF1229" s="6"/>
      <c r="AG1229" s="6"/>
      <c r="AH1229" s="6">
        <f t="shared" ref="AH1229" si="1451">AH1029</f>
        <v>1</v>
      </c>
      <c r="AI1229" s="6" t="str">
        <f t="shared" si="1448"/>
        <v>fightbg1</v>
      </c>
      <c r="AJ1229" s="6" t="str">
        <f t="shared" si="1448"/>
        <v>smallback_1</v>
      </c>
      <c r="AK1229" s="18">
        <f>[1]导表_副本怪物!G4689</f>
        <v>32430</v>
      </c>
      <c r="AL1229" s="5" t="str">
        <f t="shared" si="1424"/>
        <v>map1_4</v>
      </c>
    </row>
    <row r="1230" spans="1:38" s="2" customFormat="1" x14ac:dyDescent="0.3">
      <c r="A1230" s="6">
        <v>2</v>
      </c>
      <c r="B1230" s="11" t="str">
        <f t="shared" si="1444"/>
        <v>4-325</v>
      </c>
      <c r="C1230" s="29" t="s">
        <v>399</v>
      </c>
      <c r="D1230" s="6" t="s">
        <v>1802</v>
      </c>
      <c r="E1230" s="6"/>
      <c r="F1230" s="6"/>
      <c r="G1230" s="11">
        <v>4</v>
      </c>
      <c r="H1230" s="6">
        <v>324</v>
      </c>
      <c r="I1230" s="6">
        <f t="shared" ca="1" si="1378"/>
        <v>1267265</v>
      </c>
      <c r="J1230" s="6">
        <f ca="1">(INT((VLOOKUP(C1230*100+10*(G1230-1),[1]导表_副本怪物!$B$4:$AK$100000,23,0)*20+(VLOOKUP(C1230*100+10*(G1230-1),[1]导表_副本怪物!$B$4:$AK$100000,31,0)+VLOOKUP(C1230*100+10*(G1230-1),[1]导表_副本怪物!$B$4:$AK$100000,32,0)+VLOOKUP(C1230*100+10*(G1230-1),[1]导表_副本怪物!$B$4:$AK$100000,33,0)+VLOOKUP(C1230*100+10*(G1230-1),[1]导表_副本怪物!$B$4:$AK$100000,34,0)+VLOOKUP(C1230*100+10*(G1230-1),[1]导表_副本怪物!$B$4:$AK$100000,35,0))*20)*1000)/1000)</f>
        <v>1490900</v>
      </c>
      <c r="K1230" s="6"/>
      <c r="L1230" s="6"/>
      <c r="M1230" s="6">
        <v>1</v>
      </c>
      <c r="N1230" s="6">
        <v>1</v>
      </c>
      <c r="O1230" s="6"/>
      <c r="P1230" s="6">
        <v>0</v>
      </c>
      <c r="Q1230" s="6">
        <f t="shared" si="1414"/>
        <v>32530</v>
      </c>
      <c r="R1230" s="41">
        <f t="shared" si="1415"/>
        <v>32501</v>
      </c>
      <c r="S1230" s="41">
        <v>500</v>
      </c>
      <c r="T1230" s="41">
        <f t="shared" si="1445"/>
        <v>32502</v>
      </c>
      <c r="U1230" s="41">
        <v>500</v>
      </c>
      <c r="V1230" s="41">
        <f t="shared" si="1446"/>
        <v>32503</v>
      </c>
      <c r="W1230" s="41">
        <v>500</v>
      </c>
      <c r="X1230" s="41">
        <f t="shared" si="1418"/>
        <v>32504</v>
      </c>
      <c r="Y1230" s="41">
        <v>500</v>
      </c>
      <c r="Z1230" s="41">
        <f t="shared" si="1419"/>
        <v>32505</v>
      </c>
      <c r="AA1230" s="41">
        <v>500</v>
      </c>
      <c r="AB1230" s="41">
        <f t="shared" si="1420"/>
        <v>32506</v>
      </c>
      <c r="AC1230" s="41">
        <v>500</v>
      </c>
      <c r="AD1230" s="41">
        <f t="shared" si="1421"/>
        <v>32507</v>
      </c>
      <c r="AE1230" s="41">
        <v>1</v>
      </c>
      <c r="AF1230" s="6"/>
      <c r="AG1230" s="6"/>
      <c r="AH1230" s="6">
        <f t="shared" ref="AH1230" si="1452">AH1030</f>
        <v>1</v>
      </c>
      <c r="AI1230" s="6" t="str">
        <f t="shared" si="1448"/>
        <v>fightbg1</v>
      </c>
      <c r="AJ1230" s="6" t="str">
        <f t="shared" si="1448"/>
        <v>smallback_1</v>
      </c>
      <c r="AK1230" s="18">
        <f>[1]导表_副本怪物!G4690</f>
        <v>32530</v>
      </c>
      <c r="AL1230" s="5" t="str">
        <f t="shared" si="1424"/>
        <v>map1_5</v>
      </c>
    </row>
    <row r="1231" spans="1:38" s="2" customFormat="1" x14ac:dyDescent="0.3">
      <c r="A1231" s="6">
        <v>2</v>
      </c>
      <c r="B1231" s="6" t="str">
        <f t="shared" si="1444"/>
        <v>4-326</v>
      </c>
      <c r="C1231" s="29" t="s">
        <v>400</v>
      </c>
      <c r="D1231" s="6" t="s">
        <v>1803</v>
      </c>
      <c r="E1231" s="6"/>
      <c r="F1231" s="6"/>
      <c r="G1231" s="6">
        <v>4</v>
      </c>
      <c r="H1231" s="6">
        <v>325</v>
      </c>
      <c r="I1231" s="6">
        <f t="shared" ca="1" si="1378"/>
        <v>1165928</v>
      </c>
      <c r="J1231" s="6">
        <f ca="1">(INT((VLOOKUP(C1231*100+10*(G1231-1),[1]导表_副本怪物!$B$4:$AK$100000,23,0)*20+(VLOOKUP(C1231*100+10*(G1231-1),[1]导表_副本怪物!$B$4:$AK$100000,31,0)+VLOOKUP(C1231*100+10*(G1231-1),[1]导表_副本怪物!$B$4:$AK$100000,32,0)+VLOOKUP(C1231*100+10*(G1231-1),[1]导表_副本怪物!$B$4:$AK$100000,33,0)+VLOOKUP(C1231*100+10*(G1231-1),[1]导表_副本怪物!$B$4:$AK$100000,34,0)+VLOOKUP(C1231*100+10*(G1231-1),[1]导表_副本怪物!$B$4:$AK$100000,35,0))*20)*1000)/1000)</f>
        <v>1371680</v>
      </c>
      <c r="K1231" s="12" t="s">
        <v>2082</v>
      </c>
      <c r="L1231" s="12" t="s">
        <v>2083</v>
      </c>
      <c r="M1231" s="6">
        <v>1</v>
      </c>
      <c r="N1231" s="12">
        <v>1</v>
      </c>
      <c r="O1231" s="12"/>
      <c r="P1231" s="6">
        <v>0</v>
      </c>
      <c r="Q1231" s="6">
        <f t="shared" si="1414"/>
        <v>32630</v>
      </c>
      <c r="R1231" s="41">
        <f t="shared" si="1415"/>
        <v>32601</v>
      </c>
      <c r="S1231" s="41">
        <v>500</v>
      </c>
      <c r="T1231" s="41">
        <f t="shared" si="1445"/>
        <v>32602</v>
      </c>
      <c r="U1231" s="41">
        <v>500</v>
      </c>
      <c r="V1231" s="41">
        <f t="shared" si="1446"/>
        <v>32603</v>
      </c>
      <c r="W1231" s="41">
        <v>500</v>
      </c>
      <c r="X1231" s="41">
        <f t="shared" si="1418"/>
        <v>32604</v>
      </c>
      <c r="Y1231" s="41">
        <v>500</v>
      </c>
      <c r="Z1231" s="41">
        <f t="shared" si="1419"/>
        <v>32605</v>
      </c>
      <c r="AA1231" s="41">
        <v>500</v>
      </c>
      <c r="AB1231" s="41">
        <f t="shared" si="1420"/>
        <v>32606</v>
      </c>
      <c r="AC1231" s="41">
        <v>500</v>
      </c>
      <c r="AD1231" s="41">
        <f t="shared" si="1421"/>
        <v>32607</v>
      </c>
      <c r="AE1231" s="41">
        <v>1</v>
      </c>
      <c r="AF1231" s="6"/>
      <c r="AG1231" s="6"/>
      <c r="AH1231" s="6">
        <f t="shared" ref="AH1231" si="1453">AH1031</f>
        <v>1</v>
      </c>
      <c r="AI1231" s="6" t="str">
        <f t="shared" si="1448"/>
        <v>fightbg1</v>
      </c>
      <c r="AJ1231" s="6" t="str">
        <f t="shared" si="1448"/>
        <v>smallback_1</v>
      </c>
      <c r="AK1231" s="18">
        <f>[1]导表_副本怪物!G4691</f>
        <v>32630</v>
      </c>
      <c r="AL1231" s="5" t="str">
        <f t="shared" si="1424"/>
        <v>map1_1</v>
      </c>
    </row>
    <row r="1232" spans="1:38" s="2" customFormat="1" x14ac:dyDescent="0.3">
      <c r="A1232" s="6">
        <v>2</v>
      </c>
      <c r="B1232" s="6" t="str">
        <f t="shared" si="1444"/>
        <v>4-327</v>
      </c>
      <c r="C1232" s="29" t="s">
        <v>401</v>
      </c>
      <c r="D1232" s="6" t="s">
        <v>1804</v>
      </c>
      <c r="E1232" s="6"/>
      <c r="F1232" s="6"/>
      <c r="G1232" s="6">
        <v>4</v>
      </c>
      <c r="H1232" s="6">
        <v>326</v>
      </c>
      <c r="I1232" s="6">
        <f t="shared" ca="1" si="1378"/>
        <v>1191292</v>
      </c>
      <c r="J1232" s="6">
        <f ca="1">(INT((VLOOKUP(C1232*100+10*(G1232-1),[1]导表_副本怪物!$B$4:$AK$100000,23,0)*20+(VLOOKUP(C1232*100+10*(G1232-1),[1]导表_副本怪物!$B$4:$AK$100000,31,0)+VLOOKUP(C1232*100+10*(G1232-1),[1]导表_副本怪物!$B$4:$AK$100000,32,0)+VLOOKUP(C1232*100+10*(G1232-1),[1]导表_副本怪物!$B$4:$AK$100000,33,0)+VLOOKUP(C1232*100+10*(G1232-1),[1]导表_副本怪物!$B$4:$AK$100000,34,0)+VLOOKUP(C1232*100+10*(G1232-1),[1]导表_副本怪物!$B$4:$AK$100000,35,0))*20)*1000)/1000)</f>
        <v>1401520</v>
      </c>
      <c r="K1232" s="6"/>
      <c r="L1232" s="6"/>
      <c r="M1232" s="6">
        <v>1</v>
      </c>
      <c r="N1232" s="6">
        <v>1</v>
      </c>
      <c r="O1232" s="6"/>
      <c r="P1232" s="6">
        <v>0</v>
      </c>
      <c r="Q1232" s="6">
        <f t="shared" si="1414"/>
        <v>32730</v>
      </c>
      <c r="R1232" s="41">
        <f t="shared" si="1415"/>
        <v>32701</v>
      </c>
      <c r="S1232" s="41">
        <v>500</v>
      </c>
      <c r="T1232" s="41">
        <f t="shared" si="1445"/>
        <v>32702</v>
      </c>
      <c r="U1232" s="41">
        <v>500</v>
      </c>
      <c r="V1232" s="41">
        <f t="shared" si="1446"/>
        <v>32703</v>
      </c>
      <c r="W1232" s="41">
        <v>500</v>
      </c>
      <c r="X1232" s="41">
        <f t="shared" si="1418"/>
        <v>32704</v>
      </c>
      <c r="Y1232" s="41">
        <v>500</v>
      </c>
      <c r="Z1232" s="41">
        <f t="shared" si="1419"/>
        <v>32705</v>
      </c>
      <c r="AA1232" s="41">
        <v>500</v>
      </c>
      <c r="AB1232" s="41">
        <f t="shared" si="1420"/>
        <v>32706</v>
      </c>
      <c r="AC1232" s="41">
        <v>500</v>
      </c>
      <c r="AD1232" s="41">
        <f t="shared" si="1421"/>
        <v>32707</v>
      </c>
      <c r="AE1232" s="41">
        <v>1</v>
      </c>
      <c r="AF1232" s="6"/>
      <c r="AG1232" s="6"/>
      <c r="AH1232" s="6">
        <f t="shared" ref="AH1232" si="1454">AH1032</f>
        <v>1</v>
      </c>
      <c r="AI1232" s="6" t="str">
        <f t="shared" si="1448"/>
        <v>fightbg1</v>
      </c>
      <c r="AJ1232" s="6" t="str">
        <f t="shared" si="1448"/>
        <v>smallback_1</v>
      </c>
      <c r="AK1232" s="18">
        <f>[1]导表_副本怪物!G4692</f>
        <v>32730</v>
      </c>
      <c r="AL1232" s="5" t="str">
        <f t="shared" si="1424"/>
        <v>map1_2</v>
      </c>
    </row>
    <row r="1233" spans="1:38" s="2" customFormat="1" x14ac:dyDescent="0.3">
      <c r="A1233" s="6">
        <v>2</v>
      </c>
      <c r="B1233" s="6" t="str">
        <f t="shared" si="1444"/>
        <v>4-328</v>
      </c>
      <c r="C1233" s="29" t="s">
        <v>402</v>
      </c>
      <c r="D1233" s="6" t="s">
        <v>1805</v>
      </c>
      <c r="E1233" s="6"/>
      <c r="F1233" s="6"/>
      <c r="G1233" s="6">
        <v>4</v>
      </c>
      <c r="H1233" s="6">
        <v>327</v>
      </c>
      <c r="I1233" s="6">
        <f t="shared" ca="1" si="1378"/>
        <v>1216622</v>
      </c>
      <c r="J1233" s="6">
        <f ca="1">(INT((VLOOKUP(C1233*100+10*(G1233-1),[1]导表_副本怪物!$B$4:$AK$100000,23,0)*20+(VLOOKUP(C1233*100+10*(G1233-1),[1]导表_副本怪物!$B$4:$AK$100000,31,0)+VLOOKUP(C1233*100+10*(G1233-1),[1]导表_副本怪物!$B$4:$AK$100000,32,0)+VLOOKUP(C1233*100+10*(G1233-1),[1]导表_副本怪物!$B$4:$AK$100000,33,0)+VLOOKUP(C1233*100+10*(G1233-1),[1]导表_副本怪物!$B$4:$AK$100000,34,0)+VLOOKUP(C1233*100+10*(G1233-1),[1]导表_副本怪物!$B$4:$AK$100000,35,0))*20)*1000)/1000)</f>
        <v>1431320</v>
      </c>
      <c r="K1233" s="6"/>
      <c r="L1233" s="6"/>
      <c r="M1233" s="6">
        <v>1</v>
      </c>
      <c r="N1233" s="6">
        <v>1</v>
      </c>
      <c r="O1233" s="6"/>
      <c r="P1233" s="6">
        <v>0</v>
      </c>
      <c r="Q1233" s="6">
        <f t="shared" si="1414"/>
        <v>32830</v>
      </c>
      <c r="R1233" s="41">
        <f t="shared" si="1415"/>
        <v>32801</v>
      </c>
      <c r="S1233" s="41">
        <v>500</v>
      </c>
      <c r="T1233" s="41">
        <f t="shared" si="1445"/>
        <v>32802</v>
      </c>
      <c r="U1233" s="41">
        <v>500</v>
      </c>
      <c r="V1233" s="41">
        <f t="shared" si="1446"/>
        <v>32803</v>
      </c>
      <c r="W1233" s="41">
        <v>500</v>
      </c>
      <c r="X1233" s="41">
        <f t="shared" si="1418"/>
        <v>32804</v>
      </c>
      <c r="Y1233" s="41">
        <v>500</v>
      </c>
      <c r="Z1233" s="41">
        <f t="shared" si="1419"/>
        <v>32805</v>
      </c>
      <c r="AA1233" s="41">
        <v>500</v>
      </c>
      <c r="AB1233" s="41">
        <f t="shared" si="1420"/>
        <v>32806</v>
      </c>
      <c r="AC1233" s="41">
        <v>500</v>
      </c>
      <c r="AD1233" s="41">
        <f t="shared" si="1421"/>
        <v>32807</v>
      </c>
      <c r="AE1233" s="41">
        <v>1</v>
      </c>
      <c r="AF1233" s="6"/>
      <c r="AG1233" s="6"/>
      <c r="AH1233" s="6">
        <f t="shared" ref="AH1233" si="1455">AH1033</f>
        <v>1</v>
      </c>
      <c r="AI1233" s="6" t="str">
        <f t="shared" si="1448"/>
        <v>fightbg1</v>
      </c>
      <c r="AJ1233" s="6" t="str">
        <f t="shared" si="1448"/>
        <v>smallback_1</v>
      </c>
      <c r="AK1233" s="18">
        <f>[1]导表_副本怪物!G4693</f>
        <v>32830</v>
      </c>
      <c r="AL1233" s="5" t="str">
        <f t="shared" si="1424"/>
        <v>map1_3</v>
      </c>
    </row>
    <row r="1234" spans="1:38" s="2" customFormat="1" x14ac:dyDescent="0.3">
      <c r="A1234" s="6">
        <v>2</v>
      </c>
      <c r="B1234" s="6" t="str">
        <f t="shared" si="1444"/>
        <v>4-329</v>
      </c>
      <c r="C1234" s="29" t="s">
        <v>403</v>
      </c>
      <c r="D1234" s="6" t="s">
        <v>1806</v>
      </c>
      <c r="E1234" s="6"/>
      <c r="F1234" s="6"/>
      <c r="G1234" s="6">
        <v>4</v>
      </c>
      <c r="H1234" s="6">
        <v>328</v>
      </c>
      <c r="I1234" s="6">
        <f t="shared" ca="1" si="1378"/>
        <v>1241935</v>
      </c>
      <c r="J1234" s="6">
        <f ca="1">(INT((VLOOKUP(C1234*100+10*(G1234-1),[1]导表_副本怪物!$B$4:$AK$100000,23,0)*20+(VLOOKUP(C1234*100+10*(G1234-1),[1]导表_副本怪物!$B$4:$AK$100000,31,0)+VLOOKUP(C1234*100+10*(G1234-1),[1]导表_副本怪物!$B$4:$AK$100000,32,0)+VLOOKUP(C1234*100+10*(G1234-1),[1]导表_副本怪物!$B$4:$AK$100000,33,0)+VLOOKUP(C1234*100+10*(G1234-1),[1]导表_副本怪物!$B$4:$AK$100000,34,0)+VLOOKUP(C1234*100+10*(G1234-1),[1]导表_副本怪物!$B$4:$AK$100000,35,0))*20)*1000)/1000)</f>
        <v>1461100</v>
      </c>
      <c r="K1234" s="6"/>
      <c r="L1234" s="6"/>
      <c r="M1234" s="6">
        <v>1</v>
      </c>
      <c r="N1234" s="12">
        <v>1</v>
      </c>
      <c r="O1234" s="12"/>
      <c r="P1234" s="6">
        <v>0</v>
      </c>
      <c r="Q1234" s="6">
        <f t="shared" si="1414"/>
        <v>32930</v>
      </c>
      <c r="R1234" s="41">
        <f t="shared" si="1415"/>
        <v>32901</v>
      </c>
      <c r="S1234" s="41">
        <v>500</v>
      </c>
      <c r="T1234" s="41">
        <f t="shared" si="1445"/>
        <v>32902</v>
      </c>
      <c r="U1234" s="41">
        <v>500</v>
      </c>
      <c r="V1234" s="41">
        <f t="shared" si="1446"/>
        <v>32903</v>
      </c>
      <c r="W1234" s="41">
        <v>500</v>
      </c>
      <c r="X1234" s="41">
        <f t="shared" si="1418"/>
        <v>32904</v>
      </c>
      <c r="Y1234" s="41">
        <v>500</v>
      </c>
      <c r="Z1234" s="41">
        <f t="shared" si="1419"/>
        <v>32905</v>
      </c>
      <c r="AA1234" s="41">
        <v>500</v>
      </c>
      <c r="AB1234" s="41">
        <f t="shared" si="1420"/>
        <v>32906</v>
      </c>
      <c r="AC1234" s="41">
        <v>500</v>
      </c>
      <c r="AD1234" s="41">
        <f t="shared" si="1421"/>
        <v>32907</v>
      </c>
      <c r="AE1234" s="41">
        <v>1</v>
      </c>
      <c r="AF1234" s="6"/>
      <c r="AG1234" s="6"/>
      <c r="AH1234" s="6">
        <f t="shared" ref="AH1234" si="1456">AH1034</f>
        <v>1</v>
      </c>
      <c r="AI1234" s="6" t="str">
        <f t="shared" si="1448"/>
        <v>fightbg1</v>
      </c>
      <c r="AJ1234" s="6" t="str">
        <f t="shared" si="1448"/>
        <v>smallback_1</v>
      </c>
      <c r="AK1234" s="18">
        <f>[1]导表_副本怪物!G4694</f>
        <v>32930</v>
      </c>
      <c r="AL1234" s="5" t="str">
        <f t="shared" si="1424"/>
        <v>map1_4</v>
      </c>
    </row>
    <row r="1235" spans="1:38" s="2" customFormat="1" x14ac:dyDescent="0.3">
      <c r="A1235" s="6">
        <v>2</v>
      </c>
      <c r="B1235" s="11" t="str">
        <f t="shared" si="1444"/>
        <v>4-330</v>
      </c>
      <c r="C1235" s="29" t="s">
        <v>404</v>
      </c>
      <c r="D1235" s="6" t="s">
        <v>1807</v>
      </c>
      <c r="E1235" s="6"/>
      <c r="F1235" s="6"/>
      <c r="G1235" s="11">
        <v>4</v>
      </c>
      <c r="H1235" s="6">
        <v>329</v>
      </c>
      <c r="I1235" s="6">
        <f t="shared" ca="1" si="1378"/>
        <v>1383222</v>
      </c>
      <c r="J1235" s="6">
        <f ca="1">(INT((VLOOKUP(C1235*100+10*(G1235-1),[1]导表_副本怪物!$B$4:$AK$100000,23,0)*20+(VLOOKUP(C1235*100+10*(G1235-1),[1]导表_副本怪物!$B$4:$AK$100000,31,0)+VLOOKUP(C1235*100+10*(G1235-1),[1]导表_副本怪物!$B$4:$AK$100000,32,0)+VLOOKUP(C1235*100+10*(G1235-1),[1]导表_副本怪物!$B$4:$AK$100000,33,0)+VLOOKUP(C1235*100+10*(G1235-1),[1]导表_副本怪物!$B$4:$AK$100000,34,0)+VLOOKUP(C1235*100+10*(G1235-1),[1]导表_副本怪物!$B$4:$AK$100000,35,0))*20)*1000)/1000)</f>
        <v>1627320</v>
      </c>
      <c r="K1235" s="6"/>
      <c r="L1235" s="6"/>
      <c r="M1235" s="6">
        <v>1</v>
      </c>
      <c r="N1235" s="6">
        <v>1</v>
      </c>
      <c r="O1235" s="6"/>
      <c r="P1235" s="6">
        <v>0</v>
      </c>
      <c r="Q1235" s="6">
        <f t="shared" si="1414"/>
        <v>33030</v>
      </c>
      <c r="R1235" s="41">
        <f t="shared" si="1415"/>
        <v>33001</v>
      </c>
      <c r="S1235" s="41">
        <v>500</v>
      </c>
      <c r="T1235" s="41">
        <f t="shared" si="1445"/>
        <v>33002</v>
      </c>
      <c r="U1235" s="41">
        <v>500</v>
      </c>
      <c r="V1235" s="41">
        <f t="shared" si="1446"/>
        <v>33003</v>
      </c>
      <c r="W1235" s="41">
        <v>500</v>
      </c>
      <c r="X1235" s="41">
        <f t="shared" si="1418"/>
        <v>33004</v>
      </c>
      <c r="Y1235" s="41">
        <v>500</v>
      </c>
      <c r="Z1235" s="41">
        <f t="shared" si="1419"/>
        <v>33005</v>
      </c>
      <c r="AA1235" s="41">
        <v>500</v>
      </c>
      <c r="AB1235" s="41">
        <f t="shared" si="1420"/>
        <v>33006</v>
      </c>
      <c r="AC1235" s="41">
        <v>500</v>
      </c>
      <c r="AD1235" s="41">
        <f t="shared" si="1421"/>
        <v>33007</v>
      </c>
      <c r="AE1235" s="41">
        <v>1</v>
      </c>
      <c r="AF1235" s="6"/>
      <c r="AG1235" s="6"/>
      <c r="AH1235" s="6">
        <f t="shared" ref="AH1235" si="1457">AH1035</f>
        <v>1</v>
      </c>
      <c r="AI1235" s="6" t="str">
        <f t="shared" si="1448"/>
        <v>fightbg1</v>
      </c>
      <c r="AJ1235" s="6" t="str">
        <f t="shared" si="1448"/>
        <v>smallback_1</v>
      </c>
      <c r="AK1235" s="18">
        <f>[1]导表_副本怪物!G4695</f>
        <v>33030</v>
      </c>
      <c r="AL1235" s="5" t="str">
        <f t="shared" si="1424"/>
        <v>map1_5</v>
      </c>
    </row>
    <row r="1236" spans="1:38" s="2" customFormat="1" x14ac:dyDescent="0.3">
      <c r="A1236" s="6">
        <v>2</v>
      </c>
      <c r="B1236" s="6" t="str">
        <f t="shared" si="1444"/>
        <v>4-331</v>
      </c>
      <c r="C1236" s="29" t="s">
        <v>405</v>
      </c>
      <c r="D1236" s="6" t="s">
        <v>1808</v>
      </c>
      <c r="E1236" s="6"/>
      <c r="F1236" s="6"/>
      <c r="G1236" s="6">
        <v>4</v>
      </c>
      <c r="H1236" s="6">
        <v>330</v>
      </c>
      <c r="I1236" s="6">
        <f t="shared" ca="1" si="1378"/>
        <v>1272195</v>
      </c>
      <c r="J1236" s="6">
        <f ca="1">(INT((VLOOKUP(C1236*100+10*(G1236-1),[1]导表_副本怪物!$B$4:$AK$100000,23,0)*20+(VLOOKUP(C1236*100+10*(G1236-1),[1]导表_副本怪物!$B$4:$AK$100000,31,0)+VLOOKUP(C1236*100+10*(G1236-1),[1]导表_副本怪物!$B$4:$AK$100000,32,0)+VLOOKUP(C1236*100+10*(G1236-1),[1]导表_副本怪物!$B$4:$AK$100000,33,0)+VLOOKUP(C1236*100+10*(G1236-1),[1]导表_副本怪物!$B$4:$AK$100000,34,0)+VLOOKUP(C1236*100+10*(G1236-1),[1]导表_副本怪物!$B$4:$AK$100000,35,0))*20)*1000)/1000)</f>
        <v>1496700</v>
      </c>
      <c r="K1236" s="12" t="s">
        <v>2084</v>
      </c>
      <c r="L1236" s="12" t="s">
        <v>2083</v>
      </c>
      <c r="M1236" s="6">
        <v>1</v>
      </c>
      <c r="N1236" s="6">
        <v>1</v>
      </c>
      <c r="O1236" s="6"/>
      <c r="P1236" s="6">
        <v>0</v>
      </c>
      <c r="Q1236" s="6">
        <f t="shared" si="1414"/>
        <v>33130</v>
      </c>
      <c r="R1236" s="41">
        <f t="shared" si="1415"/>
        <v>33101</v>
      </c>
      <c r="S1236" s="41">
        <v>500</v>
      </c>
      <c r="T1236" s="41">
        <f t="shared" si="1445"/>
        <v>33102</v>
      </c>
      <c r="U1236" s="41">
        <v>500</v>
      </c>
      <c r="V1236" s="41">
        <f t="shared" si="1446"/>
        <v>33103</v>
      </c>
      <c r="W1236" s="41">
        <v>500</v>
      </c>
      <c r="X1236" s="41">
        <f t="shared" ref="X1236:X1299" si="1458">R1236+3</f>
        <v>33104</v>
      </c>
      <c r="Y1236" s="41">
        <v>500</v>
      </c>
      <c r="Z1236" s="41">
        <f t="shared" ref="Z1236:Z1299" si="1459">R1236+4</f>
        <v>33105</v>
      </c>
      <c r="AA1236" s="41">
        <v>500</v>
      </c>
      <c r="AB1236" s="41">
        <f t="shared" ref="AB1236:AB1299" si="1460">R1236+5</f>
        <v>33106</v>
      </c>
      <c r="AC1236" s="41">
        <v>500</v>
      </c>
      <c r="AD1236" s="41">
        <f t="shared" si="1421"/>
        <v>33107</v>
      </c>
      <c r="AE1236" s="41">
        <v>1</v>
      </c>
      <c r="AF1236" s="6"/>
      <c r="AG1236" s="6"/>
      <c r="AH1236" s="6">
        <f t="shared" ref="AH1236" si="1461">AH1036</f>
        <v>1</v>
      </c>
      <c r="AI1236" s="6" t="str">
        <f t="shared" si="1448"/>
        <v>fightbg1</v>
      </c>
      <c r="AJ1236" s="6" t="str">
        <f t="shared" si="1448"/>
        <v>smallback_1</v>
      </c>
      <c r="AK1236" s="18">
        <f>[1]导表_副本怪物!G4696</f>
        <v>33130</v>
      </c>
      <c r="AL1236" s="5" t="str">
        <f t="shared" si="1424"/>
        <v>map1_1</v>
      </c>
    </row>
    <row r="1237" spans="1:38" s="2" customFormat="1" x14ac:dyDescent="0.3">
      <c r="A1237" s="6">
        <v>2</v>
      </c>
      <c r="B1237" s="6" t="str">
        <f t="shared" si="1444"/>
        <v>4-332</v>
      </c>
      <c r="C1237" s="29" t="s">
        <v>406</v>
      </c>
      <c r="D1237" s="6" t="s">
        <v>1809</v>
      </c>
      <c r="E1237" s="6"/>
      <c r="F1237" s="6"/>
      <c r="G1237" s="6">
        <v>4</v>
      </c>
      <c r="H1237" s="6">
        <v>331</v>
      </c>
      <c r="I1237" s="6">
        <f t="shared" ref="I1237:I1300" ca="1" si="1462">INT(J1237*$I$4)</f>
        <v>1299973</v>
      </c>
      <c r="J1237" s="6">
        <f ca="1">(INT((VLOOKUP(C1237*100+10*(G1237-1),[1]导表_副本怪物!$B$4:$AK$100000,23,0)*20+(VLOOKUP(C1237*100+10*(G1237-1),[1]导表_副本怪物!$B$4:$AK$100000,31,0)+VLOOKUP(C1237*100+10*(G1237-1),[1]导表_副本怪物!$B$4:$AK$100000,32,0)+VLOOKUP(C1237*100+10*(G1237-1),[1]导表_副本怪物!$B$4:$AK$100000,33,0)+VLOOKUP(C1237*100+10*(G1237-1),[1]导表_副本怪物!$B$4:$AK$100000,34,0)+VLOOKUP(C1237*100+10*(G1237-1),[1]导表_副本怪物!$B$4:$AK$100000,35,0))*20)*1000)/1000)</f>
        <v>1529380</v>
      </c>
      <c r="K1237" s="6"/>
      <c r="L1237" s="6"/>
      <c r="M1237" s="6">
        <v>1</v>
      </c>
      <c r="N1237" s="12">
        <v>1</v>
      </c>
      <c r="O1237" s="12"/>
      <c r="P1237" s="6">
        <v>0</v>
      </c>
      <c r="Q1237" s="6">
        <f t="shared" si="1414"/>
        <v>33230</v>
      </c>
      <c r="R1237" s="41">
        <f t="shared" si="1415"/>
        <v>33201</v>
      </c>
      <c r="S1237" s="41">
        <v>500</v>
      </c>
      <c r="T1237" s="41">
        <f t="shared" si="1445"/>
        <v>33202</v>
      </c>
      <c r="U1237" s="41">
        <v>500</v>
      </c>
      <c r="V1237" s="41">
        <f t="shared" si="1446"/>
        <v>33203</v>
      </c>
      <c r="W1237" s="41">
        <v>500</v>
      </c>
      <c r="X1237" s="41">
        <f t="shared" si="1458"/>
        <v>33204</v>
      </c>
      <c r="Y1237" s="41">
        <v>500</v>
      </c>
      <c r="Z1237" s="41">
        <f t="shared" si="1459"/>
        <v>33205</v>
      </c>
      <c r="AA1237" s="41">
        <v>500</v>
      </c>
      <c r="AB1237" s="41">
        <f t="shared" si="1460"/>
        <v>33206</v>
      </c>
      <c r="AC1237" s="41">
        <v>500</v>
      </c>
      <c r="AD1237" s="41">
        <f t="shared" si="1421"/>
        <v>33207</v>
      </c>
      <c r="AE1237" s="41">
        <v>1</v>
      </c>
      <c r="AF1237" s="6"/>
      <c r="AG1237" s="6"/>
      <c r="AH1237" s="6">
        <f t="shared" ref="AH1237" si="1463">AH1037</f>
        <v>1</v>
      </c>
      <c r="AI1237" s="6" t="str">
        <f t="shared" si="1448"/>
        <v>fightbg1</v>
      </c>
      <c r="AJ1237" s="6" t="str">
        <f t="shared" si="1448"/>
        <v>smallback_1</v>
      </c>
      <c r="AK1237" s="18">
        <f>[1]导表_副本怪物!G4697</f>
        <v>33230</v>
      </c>
      <c r="AL1237" s="5" t="str">
        <f t="shared" si="1424"/>
        <v>map1_2</v>
      </c>
    </row>
    <row r="1238" spans="1:38" s="2" customFormat="1" x14ac:dyDescent="0.3">
      <c r="A1238" s="6">
        <v>2</v>
      </c>
      <c r="B1238" s="6" t="str">
        <f t="shared" si="1444"/>
        <v>4-333</v>
      </c>
      <c r="C1238" s="29" t="s">
        <v>407</v>
      </c>
      <c r="D1238" s="6" t="s">
        <v>1810</v>
      </c>
      <c r="E1238" s="6"/>
      <c r="F1238" s="6"/>
      <c r="G1238" s="6">
        <v>4</v>
      </c>
      <c r="H1238" s="6">
        <v>332</v>
      </c>
      <c r="I1238" s="6">
        <f t="shared" ca="1" si="1462"/>
        <v>1327734</v>
      </c>
      <c r="J1238" s="6">
        <f ca="1">(INT((VLOOKUP(C1238*100+10*(G1238-1),[1]导表_副本怪物!$B$4:$AK$100000,23,0)*20+(VLOOKUP(C1238*100+10*(G1238-1),[1]导表_副本怪物!$B$4:$AK$100000,31,0)+VLOOKUP(C1238*100+10*(G1238-1),[1]导表_副本怪物!$B$4:$AK$100000,32,0)+VLOOKUP(C1238*100+10*(G1238-1),[1]导表_副本怪物!$B$4:$AK$100000,33,0)+VLOOKUP(C1238*100+10*(G1238-1),[1]导表_副本怪物!$B$4:$AK$100000,34,0)+VLOOKUP(C1238*100+10*(G1238-1),[1]导表_副本怪物!$B$4:$AK$100000,35,0))*20)*1000)/1000)</f>
        <v>1562040</v>
      </c>
      <c r="K1238" s="6"/>
      <c r="L1238" s="6"/>
      <c r="M1238" s="6">
        <v>1</v>
      </c>
      <c r="N1238" s="6">
        <v>1</v>
      </c>
      <c r="O1238" s="6"/>
      <c r="P1238" s="6">
        <v>0</v>
      </c>
      <c r="Q1238" s="6">
        <f t="shared" ref="Q1238:Q1269" si="1464">Q338+30</f>
        <v>33330</v>
      </c>
      <c r="R1238" s="41">
        <f t="shared" ref="R1238:R1269" si="1465">R338</f>
        <v>33301</v>
      </c>
      <c r="S1238" s="41">
        <v>500</v>
      </c>
      <c r="T1238" s="41">
        <f t="shared" si="1445"/>
        <v>33302</v>
      </c>
      <c r="U1238" s="41">
        <v>500</v>
      </c>
      <c r="V1238" s="41">
        <f t="shared" si="1446"/>
        <v>33303</v>
      </c>
      <c r="W1238" s="41">
        <v>500</v>
      </c>
      <c r="X1238" s="41">
        <f t="shared" si="1458"/>
        <v>33304</v>
      </c>
      <c r="Y1238" s="41">
        <v>500</v>
      </c>
      <c r="Z1238" s="41">
        <f t="shared" si="1459"/>
        <v>33305</v>
      </c>
      <c r="AA1238" s="41">
        <v>500</v>
      </c>
      <c r="AB1238" s="41">
        <f t="shared" si="1460"/>
        <v>33306</v>
      </c>
      <c r="AC1238" s="41">
        <v>500</v>
      </c>
      <c r="AD1238" s="41">
        <f t="shared" si="1421"/>
        <v>33307</v>
      </c>
      <c r="AE1238" s="41">
        <v>1</v>
      </c>
      <c r="AF1238" s="6"/>
      <c r="AG1238" s="6"/>
      <c r="AH1238" s="6">
        <f t="shared" ref="AH1238" si="1466">AH1038</f>
        <v>1</v>
      </c>
      <c r="AI1238" s="6" t="str">
        <f t="shared" si="1448"/>
        <v>fightbg1</v>
      </c>
      <c r="AJ1238" s="6" t="str">
        <f t="shared" si="1448"/>
        <v>smallback_1</v>
      </c>
      <c r="AK1238" s="18">
        <f>[1]导表_副本怪物!G4698</f>
        <v>33330</v>
      </c>
      <c r="AL1238" s="5" t="str">
        <f t="shared" ref="AL1238:AL1269" si="1467">AL1038</f>
        <v>map1_3</v>
      </c>
    </row>
    <row r="1239" spans="1:38" s="2" customFormat="1" x14ac:dyDescent="0.3">
      <c r="A1239" s="6">
        <v>2</v>
      </c>
      <c r="B1239" s="6" t="str">
        <f t="shared" si="1444"/>
        <v>4-334</v>
      </c>
      <c r="C1239" s="29" t="s">
        <v>408</v>
      </c>
      <c r="D1239" s="6" t="s">
        <v>1811</v>
      </c>
      <c r="E1239" s="6"/>
      <c r="F1239" s="6"/>
      <c r="G1239" s="6">
        <v>4</v>
      </c>
      <c r="H1239" s="6">
        <v>333</v>
      </c>
      <c r="I1239" s="6">
        <f t="shared" ca="1" si="1462"/>
        <v>1355495</v>
      </c>
      <c r="J1239" s="6">
        <f ca="1">(INT((VLOOKUP(C1239*100+10*(G1239-1),[1]导表_副本怪物!$B$4:$AK$100000,23,0)*20+(VLOOKUP(C1239*100+10*(G1239-1),[1]导表_副本怪物!$B$4:$AK$100000,31,0)+VLOOKUP(C1239*100+10*(G1239-1),[1]导表_副本怪物!$B$4:$AK$100000,32,0)+VLOOKUP(C1239*100+10*(G1239-1),[1]导表_副本怪物!$B$4:$AK$100000,33,0)+VLOOKUP(C1239*100+10*(G1239-1),[1]导表_副本怪物!$B$4:$AK$100000,34,0)+VLOOKUP(C1239*100+10*(G1239-1),[1]导表_副本怪物!$B$4:$AK$100000,35,0))*20)*1000)/1000)</f>
        <v>1594700</v>
      </c>
      <c r="K1239" s="6"/>
      <c r="L1239" s="6"/>
      <c r="M1239" s="6">
        <v>1</v>
      </c>
      <c r="N1239" s="6">
        <v>1</v>
      </c>
      <c r="O1239" s="6"/>
      <c r="P1239" s="6">
        <v>0</v>
      </c>
      <c r="Q1239" s="6">
        <f t="shared" si="1464"/>
        <v>33430</v>
      </c>
      <c r="R1239" s="41">
        <f t="shared" si="1465"/>
        <v>33401</v>
      </c>
      <c r="S1239" s="41">
        <v>500</v>
      </c>
      <c r="T1239" s="41">
        <f t="shared" si="1445"/>
        <v>33402</v>
      </c>
      <c r="U1239" s="41">
        <v>500</v>
      </c>
      <c r="V1239" s="41">
        <f t="shared" si="1446"/>
        <v>33403</v>
      </c>
      <c r="W1239" s="41">
        <v>500</v>
      </c>
      <c r="X1239" s="41">
        <f t="shared" si="1458"/>
        <v>33404</v>
      </c>
      <c r="Y1239" s="41">
        <v>500</v>
      </c>
      <c r="Z1239" s="41">
        <f t="shared" si="1459"/>
        <v>33405</v>
      </c>
      <c r="AA1239" s="41">
        <v>500</v>
      </c>
      <c r="AB1239" s="41">
        <f t="shared" si="1460"/>
        <v>33406</v>
      </c>
      <c r="AC1239" s="41">
        <v>500</v>
      </c>
      <c r="AD1239" s="41">
        <f t="shared" si="1421"/>
        <v>33407</v>
      </c>
      <c r="AE1239" s="41">
        <v>1</v>
      </c>
      <c r="AF1239" s="6"/>
      <c r="AG1239" s="6"/>
      <c r="AH1239" s="6">
        <f t="shared" ref="AH1239" si="1468">AH1039</f>
        <v>1</v>
      </c>
      <c r="AI1239" s="6" t="str">
        <f t="shared" si="1448"/>
        <v>fightbg1</v>
      </c>
      <c r="AJ1239" s="6" t="str">
        <f t="shared" si="1448"/>
        <v>smallback_1</v>
      </c>
      <c r="AK1239" s="18">
        <f>[1]导表_副本怪物!G4699</f>
        <v>33430</v>
      </c>
      <c r="AL1239" s="5" t="str">
        <f t="shared" si="1467"/>
        <v>map1_4</v>
      </c>
    </row>
    <row r="1240" spans="1:38" s="2" customFormat="1" x14ac:dyDescent="0.3">
      <c r="A1240" s="6">
        <v>2</v>
      </c>
      <c r="B1240" s="11" t="str">
        <f t="shared" si="1444"/>
        <v>4-335</v>
      </c>
      <c r="C1240" s="29" t="s">
        <v>409</v>
      </c>
      <c r="D1240" s="6" t="s">
        <v>1812</v>
      </c>
      <c r="E1240" s="6"/>
      <c r="F1240" s="6"/>
      <c r="G1240" s="11">
        <v>4</v>
      </c>
      <c r="H1240" s="6">
        <v>334</v>
      </c>
      <c r="I1240" s="6">
        <f t="shared" ca="1" si="1462"/>
        <v>1508444</v>
      </c>
      <c r="J1240" s="6">
        <f ca="1">(INT((VLOOKUP(C1240*100+10*(G1240-1),[1]导表_副本怪物!$B$4:$AK$100000,23,0)*20+(VLOOKUP(C1240*100+10*(G1240-1),[1]导表_副本怪物!$B$4:$AK$100000,31,0)+VLOOKUP(C1240*100+10*(G1240-1),[1]导表_副本怪物!$B$4:$AK$100000,32,0)+VLOOKUP(C1240*100+10*(G1240-1),[1]导表_副本怪物!$B$4:$AK$100000,33,0)+VLOOKUP(C1240*100+10*(G1240-1),[1]导表_副本怪物!$B$4:$AK$100000,34,0)+VLOOKUP(C1240*100+10*(G1240-1),[1]导表_副本怪物!$B$4:$AK$100000,35,0))*20)*1000)/1000)</f>
        <v>1774640</v>
      </c>
      <c r="K1240" s="6"/>
      <c r="L1240" s="6"/>
      <c r="M1240" s="6">
        <v>1</v>
      </c>
      <c r="N1240" s="12">
        <v>1</v>
      </c>
      <c r="O1240" s="12"/>
      <c r="P1240" s="6">
        <v>0</v>
      </c>
      <c r="Q1240" s="6">
        <f t="shared" si="1464"/>
        <v>33530</v>
      </c>
      <c r="R1240" s="41">
        <f t="shared" si="1465"/>
        <v>33501</v>
      </c>
      <c r="S1240" s="41">
        <v>500</v>
      </c>
      <c r="T1240" s="41">
        <f t="shared" si="1445"/>
        <v>33502</v>
      </c>
      <c r="U1240" s="41">
        <v>500</v>
      </c>
      <c r="V1240" s="41">
        <f t="shared" si="1446"/>
        <v>33503</v>
      </c>
      <c r="W1240" s="41">
        <v>500</v>
      </c>
      <c r="X1240" s="41">
        <f t="shared" si="1458"/>
        <v>33504</v>
      </c>
      <c r="Y1240" s="41">
        <v>500</v>
      </c>
      <c r="Z1240" s="41">
        <f t="shared" si="1459"/>
        <v>33505</v>
      </c>
      <c r="AA1240" s="41">
        <v>500</v>
      </c>
      <c r="AB1240" s="41">
        <f t="shared" si="1460"/>
        <v>33506</v>
      </c>
      <c r="AC1240" s="41">
        <v>500</v>
      </c>
      <c r="AD1240" s="41">
        <f t="shared" ref="AD1240:AD1303" si="1469">R1240+6</f>
        <v>33507</v>
      </c>
      <c r="AE1240" s="41">
        <v>1</v>
      </c>
      <c r="AF1240" s="6"/>
      <c r="AG1240" s="6"/>
      <c r="AH1240" s="6">
        <f t="shared" ref="AH1240" si="1470">AH1040</f>
        <v>1</v>
      </c>
      <c r="AI1240" s="6" t="str">
        <f t="shared" si="1448"/>
        <v>fightbg1</v>
      </c>
      <c r="AJ1240" s="6" t="str">
        <f t="shared" si="1448"/>
        <v>smallback_1</v>
      </c>
      <c r="AK1240" s="18">
        <f>[1]导表_副本怪物!G4700</f>
        <v>33530</v>
      </c>
      <c r="AL1240" s="5" t="str">
        <f t="shared" si="1467"/>
        <v>map1_5</v>
      </c>
    </row>
    <row r="1241" spans="1:38" s="2" customFormat="1" x14ac:dyDescent="0.3">
      <c r="A1241" s="6">
        <v>2</v>
      </c>
      <c r="B1241" s="6" t="str">
        <f t="shared" si="1444"/>
        <v>4-336</v>
      </c>
      <c r="C1241" s="29" t="s">
        <v>410</v>
      </c>
      <c r="D1241" s="6" t="s">
        <v>1813</v>
      </c>
      <c r="E1241" s="6"/>
      <c r="F1241" s="6"/>
      <c r="G1241" s="6">
        <v>4</v>
      </c>
      <c r="H1241" s="6">
        <v>335</v>
      </c>
      <c r="I1241" s="6">
        <f t="shared" ca="1" si="1462"/>
        <v>1387013</v>
      </c>
      <c r="J1241" s="6">
        <f ca="1">(INT((VLOOKUP(C1241*100+10*(G1241-1),[1]导表_副本怪物!$B$4:$AK$100000,23,0)*20+(VLOOKUP(C1241*100+10*(G1241-1),[1]导表_副本怪物!$B$4:$AK$100000,31,0)+VLOOKUP(C1241*100+10*(G1241-1),[1]导表_副本怪物!$B$4:$AK$100000,32,0)+VLOOKUP(C1241*100+10*(G1241-1),[1]导表_副本怪物!$B$4:$AK$100000,33,0)+VLOOKUP(C1241*100+10*(G1241-1),[1]导表_副本怪物!$B$4:$AK$100000,34,0)+VLOOKUP(C1241*100+10*(G1241-1),[1]导表_副本怪物!$B$4:$AK$100000,35,0))*20)*1000)/1000)</f>
        <v>1631780</v>
      </c>
      <c r="K1241" s="12" t="s">
        <v>2085</v>
      </c>
      <c r="L1241" s="12" t="s">
        <v>2083</v>
      </c>
      <c r="M1241" s="6">
        <v>1</v>
      </c>
      <c r="N1241" s="6">
        <v>1</v>
      </c>
      <c r="O1241" s="6"/>
      <c r="P1241" s="6">
        <v>0</v>
      </c>
      <c r="Q1241" s="6">
        <f t="shared" si="1464"/>
        <v>33630</v>
      </c>
      <c r="R1241" s="41">
        <f t="shared" si="1465"/>
        <v>33601</v>
      </c>
      <c r="S1241" s="41">
        <v>500</v>
      </c>
      <c r="T1241" s="41">
        <f t="shared" si="1445"/>
        <v>33602</v>
      </c>
      <c r="U1241" s="41">
        <v>500</v>
      </c>
      <c r="V1241" s="41">
        <f t="shared" si="1446"/>
        <v>33603</v>
      </c>
      <c r="W1241" s="41">
        <v>500</v>
      </c>
      <c r="X1241" s="41">
        <f t="shared" si="1458"/>
        <v>33604</v>
      </c>
      <c r="Y1241" s="41">
        <v>500</v>
      </c>
      <c r="Z1241" s="41">
        <f t="shared" si="1459"/>
        <v>33605</v>
      </c>
      <c r="AA1241" s="41">
        <v>500</v>
      </c>
      <c r="AB1241" s="41">
        <f t="shared" si="1460"/>
        <v>33606</v>
      </c>
      <c r="AC1241" s="41">
        <v>500</v>
      </c>
      <c r="AD1241" s="41">
        <f t="shared" si="1469"/>
        <v>33607</v>
      </c>
      <c r="AE1241" s="41">
        <v>1</v>
      </c>
      <c r="AF1241" s="6"/>
      <c r="AG1241" s="6"/>
      <c r="AH1241" s="6">
        <f t="shared" ref="AH1241" si="1471">AH1041</f>
        <v>1</v>
      </c>
      <c r="AI1241" s="6" t="str">
        <f t="shared" si="1448"/>
        <v>fightbg1</v>
      </c>
      <c r="AJ1241" s="6" t="str">
        <f t="shared" si="1448"/>
        <v>smallback_1</v>
      </c>
      <c r="AK1241" s="18">
        <f>[1]导表_副本怪物!G4701</f>
        <v>33630</v>
      </c>
      <c r="AL1241" s="5" t="str">
        <f t="shared" si="1467"/>
        <v>map1_1</v>
      </c>
    </row>
    <row r="1242" spans="1:38" s="2" customFormat="1" x14ac:dyDescent="0.3">
      <c r="A1242" s="6">
        <v>2</v>
      </c>
      <c r="B1242" s="6" t="str">
        <f t="shared" si="1444"/>
        <v>4-337</v>
      </c>
      <c r="C1242" s="29" t="s">
        <v>411</v>
      </c>
      <c r="D1242" s="6" t="s">
        <v>1814</v>
      </c>
      <c r="E1242" s="6"/>
      <c r="F1242" s="6"/>
      <c r="G1242" s="6">
        <v>4</v>
      </c>
      <c r="H1242" s="6">
        <v>336</v>
      </c>
      <c r="I1242" s="6">
        <f t="shared" ca="1" si="1462"/>
        <v>1417409</v>
      </c>
      <c r="J1242" s="6">
        <f ca="1">(INT((VLOOKUP(C1242*100+10*(G1242-1),[1]导表_副本怪物!$B$4:$AK$100000,23,0)*20+(VLOOKUP(C1242*100+10*(G1242-1),[1]导表_副本怪物!$B$4:$AK$100000,31,0)+VLOOKUP(C1242*100+10*(G1242-1),[1]导表_副本怪物!$B$4:$AK$100000,32,0)+VLOOKUP(C1242*100+10*(G1242-1),[1]导表_副本怪物!$B$4:$AK$100000,33,0)+VLOOKUP(C1242*100+10*(G1242-1),[1]导表_副本怪物!$B$4:$AK$100000,34,0)+VLOOKUP(C1242*100+10*(G1242-1),[1]导表_副本怪物!$B$4:$AK$100000,35,0))*20)*1000)/1000)</f>
        <v>1667540</v>
      </c>
      <c r="K1242" s="6"/>
      <c r="L1242" s="6"/>
      <c r="M1242" s="6">
        <v>1</v>
      </c>
      <c r="N1242" s="6">
        <v>1</v>
      </c>
      <c r="O1242" s="6"/>
      <c r="P1242" s="6">
        <v>0</v>
      </c>
      <c r="Q1242" s="6">
        <f t="shared" si="1464"/>
        <v>33730</v>
      </c>
      <c r="R1242" s="41">
        <f t="shared" si="1465"/>
        <v>33701</v>
      </c>
      <c r="S1242" s="41">
        <v>500</v>
      </c>
      <c r="T1242" s="41">
        <f t="shared" si="1445"/>
        <v>33702</v>
      </c>
      <c r="U1242" s="41">
        <v>500</v>
      </c>
      <c r="V1242" s="41">
        <f t="shared" si="1446"/>
        <v>33703</v>
      </c>
      <c r="W1242" s="41">
        <v>500</v>
      </c>
      <c r="X1242" s="41">
        <f t="shared" si="1458"/>
        <v>33704</v>
      </c>
      <c r="Y1242" s="41">
        <v>500</v>
      </c>
      <c r="Z1242" s="41">
        <f t="shared" si="1459"/>
        <v>33705</v>
      </c>
      <c r="AA1242" s="41">
        <v>500</v>
      </c>
      <c r="AB1242" s="41">
        <f t="shared" si="1460"/>
        <v>33706</v>
      </c>
      <c r="AC1242" s="41">
        <v>500</v>
      </c>
      <c r="AD1242" s="41">
        <f t="shared" si="1469"/>
        <v>33707</v>
      </c>
      <c r="AE1242" s="41">
        <v>1</v>
      </c>
      <c r="AF1242" s="6"/>
      <c r="AG1242" s="6"/>
      <c r="AH1242" s="6">
        <f t="shared" ref="AH1242" si="1472">AH1042</f>
        <v>1</v>
      </c>
      <c r="AI1242" s="6" t="str">
        <f t="shared" si="1448"/>
        <v>fightbg1</v>
      </c>
      <c r="AJ1242" s="6" t="str">
        <f t="shared" si="1448"/>
        <v>smallback_1</v>
      </c>
      <c r="AK1242" s="18">
        <f>[1]导表_副本怪物!G4702</f>
        <v>33730</v>
      </c>
      <c r="AL1242" s="5" t="str">
        <f t="shared" si="1467"/>
        <v>map1_2</v>
      </c>
    </row>
    <row r="1243" spans="1:38" s="2" customFormat="1" x14ac:dyDescent="0.3">
      <c r="A1243" s="6">
        <v>2</v>
      </c>
      <c r="B1243" s="6" t="str">
        <f t="shared" si="1444"/>
        <v>4-338</v>
      </c>
      <c r="C1243" s="29" t="s">
        <v>412</v>
      </c>
      <c r="D1243" s="6" t="s">
        <v>1815</v>
      </c>
      <c r="E1243" s="6"/>
      <c r="F1243" s="6"/>
      <c r="G1243" s="6">
        <v>4</v>
      </c>
      <c r="H1243" s="6">
        <v>337</v>
      </c>
      <c r="I1243" s="6">
        <f t="shared" ca="1" si="1462"/>
        <v>1447754</v>
      </c>
      <c r="J1243" s="6">
        <f ca="1">(INT((VLOOKUP(C1243*100+10*(G1243-1),[1]导表_副本怪物!$B$4:$AK$100000,23,0)*20+(VLOOKUP(C1243*100+10*(G1243-1),[1]导表_副本怪物!$B$4:$AK$100000,31,0)+VLOOKUP(C1243*100+10*(G1243-1),[1]导表_副本怪物!$B$4:$AK$100000,32,0)+VLOOKUP(C1243*100+10*(G1243-1),[1]导表_副本怪物!$B$4:$AK$100000,33,0)+VLOOKUP(C1243*100+10*(G1243-1),[1]导表_副本怪物!$B$4:$AK$100000,34,0)+VLOOKUP(C1243*100+10*(G1243-1),[1]导表_副本怪物!$B$4:$AK$100000,35,0))*20)*1000)/1000)</f>
        <v>1703240</v>
      </c>
      <c r="K1243" s="6"/>
      <c r="L1243" s="6"/>
      <c r="M1243" s="6">
        <v>1</v>
      </c>
      <c r="N1243" s="12">
        <v>1</v>
      </c>
      <c r="O1243" s="12"/>
      <c r="P1243" s="6">
        <v>0</v>
      </c>
      <c r="Q1243" s="6">
        <f t="shared" si="1464"/>
        <v>33830</v>
      </c>
      <c r="R1243" s="41">
        <f t="shared" si="1465"/>
        <v>33801</v>
      </c>
      <c r="S1243" s="41">
        <v>500</v>
      </c>
      <c r="T1243" s="41">
        <f t="shared" si="1445"/>
        <v>33802</v>
      </c>
      <c r="U1243" s="41">
        <v>500</v>
      </c>
      <c r="V1243" s="41">
        <f t="shared" si="1446"/>
        <v>33803</v>
      </c>
      <c r="W1243" s="41">
        <v>500</v>
      </c>
      <c r="X1243" s="41">
        <f t="shared" si="1458"/>
        <v>33804</v>
      </c>
      <c r="Y1243" s="41">
        <v>500</v>
      </c>
      <c r="Z1243" s="41">
        <f t="shared" si="1459"/>
        <v>33805</v>
      </c>
      <c r="AA1243" s="41">
        <v>500</v>
      </c>
      <c r="AB1243" s="41">
        <f t="shared" si="1460"/>
        <v>33806</v>
      </c>
      <c r="AC1243" s="41">
        <v>500</v>
      </c>
      <c r="AD1243" s="41">
        <f t="shared" si="1469"/>
        <v>33807</v>
      </c>
      <c r="AE1243" s="41">
        <v>1</v>
      </c>
      <c r="AF1243" s="6"/>
      <c r="AG1243" s="6"/>
      <c r="AH1243" s="6">
        <f t="shared" ref="AH1243" si="1473">AH1043</f>
        <v>1</v>
      </c>
      <c r="AI1243" s="6" t="str">
        <f t="shared" si="1448"/>
        <v>fightbg1</v>
      </c>
      <c r="AJ1243" s="6" t="str">
        <f t="shared" si="1448"/>
        <v>smallback_1</v>
      </c>
      <c r="AK1243" s="18">
        <f>[1]导表_副本怪物!G4703</f>
        <v>33830</v>
      </c>
      <c r="AL1243" s="5" t="str">
        <f t="shared" si="1467"/>
        <v>map1_3</v>
      </c>
    </row>
    <row r="1244" spans="1:38" s="2" customFormat="1" x14ac:dyDescent="0.3">
      <c r="A1244" s="6">
        <v>2</v>
      </c>
      <c r="B1244" s="6" t="str">
        <f t="shared" si="1444"/>
        <v>4-339</v>
      </c>
      <c r="C1244" s="29" t="s">
        <v>413</v>
      </c>
      <c r="D1244" s="6" t="s">
        <v>1816</v>
      </c>
      <c r="E1244" s="6"/>
      <c r="F1244" s="6"/>
      <c r="G1244" s="6">
        <v>4</v>
      </c>
      <c r="H1244" s="6">
        <v>338</v>
      </c>
      <c r="I1244" s="6">
        <f t="shared" ca="1" si="1462"/>
        <v>1478065</v>
      </c>
      <c r="J1244" s="6">
        <f ca="1">(INT((VLOOKUP(C1244*100+10*(G1244-1),[1]导表_副本怪物!$B$4:$AK$100000,23,0)*20+(VLOOKUP(C1244*100+10*(G1244-1),[1]导表_副本怪物!$B$4:$AK$100000,31,0)+VLOOKUP(C1244*100+10*(G1244-1),[1]导表_副本怪物!$B$4:$AK$100000,32,0)+VLOOKUP(C1244*100+10*(G1244-1),[1]导表_副本怪物!$B$4:$AK$100000,33,0)+VLOOKUP(C1244*100+10*(G1244-1),[1]导表_副本怪物!$B$4:$AK$100000,34,0)+VLOOKUP(C1244*100+10*(G1244-1),[1]导表_副本怪物!$B$4:$AK$100000,35,0))*20)*1000)/1000)</f>
        <v>1738900</v>
      </c>
      <c r="K1244" s="6"/>
      <c r="L1244" s="6"/>
      <c r="M1244" s="6">
        <v>1</v>
      </c>
      <c r="N1244" s="6">
        <v>1</v>
      </c>
      <c r="O1244" s="6"/>
      <c r="P1244" s="6">
        <v>0</v>
      </c>
      <c r="Q1244" s="6">
        <f t="shared" si="1464"/>
        <v>33930</v>
      </c>
      <c r="R1244" s="41">
        <f t="shared" si="1465"/>
        <v>33901</v>
      </c>
      <c r="S1244" s="41">
        <v>500</v>
      </c>
      <c r="T1244" s="41">
        <f t="shared" si="1445"/>
        <v>33902</v>
      </c>
      <c r="U1244" s="41">
        <v>500</v>
      </c>
      <c r="V1244" s="41">
        <f t="shared" si="1446"/>
        <v>33903</v>
      </c>
      <c r="W1244" s="41">
        <v>500</v>
      </c>
      <c r="X1244" s="41">
        <f t="shared" si="1458"/>
        <v>33904</v>
      </c>
      <c r="Y1244" s="41">
        <v>500</v>
      </c>
      <c r="Z1244" s="41">
        <f t="shared" si="1459"/>
        <v>33905</v>
      </c>
      <c r="AA1244" s="41">
        <v>500</v>
      </c>
      <c r="AB1244" s="41">
        <f t="shared" si="1460"/>
        <v>33906</v>
      </c>
      <c r="AC1244" s="41">
        <v>500</v>
      </c>
      <c r="AD1244" s="41">
        <f t="shared" si="1469"/>
        <v>33907</v>
      </c>
      <c r="AE1244" s="41">
        <v>1</v>
      </c>
      <c r="AF1244" s="6"/>
      <c r="AG1244" s="6"/>
      <c r="AH1244" s="6">
        <f t="shared" ref="AH1244" si="1474">AH1044</f>
        <v>1</v>
      </c>
      <c r="AI1244" s="6" t="str">
        <f t="shared" si="1448"/>
        <v>fightbg1</v>
      </c>
      <c r="AJ1244" s="6" t="str">
        <f t="shared" si="1448"/>
        <v>smallback_1</v>
      </c>
      <c r="AK1244" s="18">
        <f>[1]导表_副本怪物!G4704</f>
        <v>33930</v>
      </c>
      <c r="AL1244" s="5" t="str">
        <f t="shared" si="1467"/>
        <v>map1_4</v>
      </c>
    </row>
    <row r="1245" spans="1:38" s="2" customFormat="1" x14ac:dyDescent="0.3">
      <c r="A1245" s="6">
        <v>2</v>
      </c>
      <c r="B1245" s="11" t="str">
        <f t="shared" si="1444"/>
        <v>4-340</v>
      </c>
      <c r="C1245" s="29" t="s">
        <v>414</v>
      </c>
      <c r="D1245" s="6" t="s">
        <v>1817</v>
      </c>
      <c r="E1245" s="6"/>
      <c r="F1245" s="6"/>
      <c r="G1245" s="11">
        <v>4</v>
      </c>
      <c r="H1245" s="6">
        <v>339</v>
      </c>
      <c r="I1245" s="6">
        <f t="shared" ca="1" si="1462"/>
        <v>1643084</v>
      </c>
      <c r="J1245" s="6">
        <f ca="1">(INT((VLOOKUP(C1245*100+10*(G1245-1),[1]导表_副本怪物!$B$4:$AK$100000,23,0)*20+(VLOOKUP(C1245*100+10*(G1245-1),[1]导表_副本怪物!$B$4:$AK$100000,31,0)+VLOOKUP(C1245*100+10*(G1245-1),[1]导表_副本怪物!$B$4:$AK$100000,32,0)+VLOOKUP(C1245*100+10*(G1245-1),[1]导表_副本怪物!$B$4:$AK$100000,33,0)+VLOOKUP(C1245*100+10*(G1245-1),[1]导表_副本怪物!$B$4:$AK$100000,34,0)+VLOOKUP(C1245*100+10*(G1245-1),[1]导表_副本怪物!$B$4:$AK$100000,35,0))*20)*1000)/1000)</f>
        <v>1933040</v>
      </c>
      <c r="K1245" s="6"/>
      <c r="L1245" s="6"/>
      <c r="M1245" s="6">
        <v>1</v>
      </c>
      <c r="N1245" s="6">
        <v>1</v>
      </c>
      <c r="O1245" s="6"/>
      <c r="P1245" s="6">
        <v>0</v>
      </c>
      <c r="Q1245" s="6">
        <f t="shared" si="1464"/>
        <v>34030</v>
      </c>
      <c r="R1245" s="41">
        <f t="shared" si="1465"/>
        <v>34001</v>
      </c>
      <c r="S1245" s="41">
        <v>500</v>
      </c>
      <c r="T1245" s="41">
        <f t="shared" si="1445"/>
        <v>34002</v>
      </c>
      <c r="U1245" s="41">
        <v>500</v>
      </c>
      <c r="V1245" s="41">
        <f t="shared" si="1446"/>
        <v>34003</v>
      </c>
      <c r="W1245" s="41">
        <v>500</v>
      </c>
      <c r="X1245" s="41">
        <f t="shared" si="1458"/>
        <v>34004</v>
      </c>
      <c r="Y1245" s="41">
        <v>500</v>
      </c>
      <c r="Z1245" s="41">
        <f t="shared" si="1459"/>
        <v>34005</v>
      </c>
      <c r="AA1245" s="41">
        <v>500</v>
      </c>
      <c r="AB1245" s="41">
        <f t="shared" si="1460"/>
        <v>34006</v>
      </c>
      <c r="AC1245" s="41">
        <v>500</v>
      </c>
      <c r="AD1245" s="41">
        <f t="shared" si="1469"/>
        <v>34007</v>
      </c>
      <c r="AE1245" s="41">
        <v>1</v>
      </c>
      <c r="AF1245" s="6"/>
      <c r="AG1245" s="6"/>
      <c r="AH1245" s="6">
        <f t="shared" ref="AH1245" si="1475">AH1045</f>
        <v>1</v>
      </c>
      <c r="AI1245" s="6" t="str">
        <f t="shared" si="1448"/>
        <v>fightbg1</v>
      </c>
      <c r="AJ1245" s="6" t="str">
        <f t="shared" si="1448"/>
        <v>smallback_1</v>
      </c>
      <c r="AK1245" s="18">
        <f>[1]导表_副本怪物!G4705</f>
        <v>34030</v>
      </c>
      <c r="AL1245" s="5" t="str">
        <f t="shared" si="1467"/>
        <v>map1_5</v>
      </c>
    </row>
    <row r="1246" spans="1:38" s="2" customFormat="1" x14ac:dyDescent="0.3">
      <c r="A1246" s="6">
        <v>2</v>
      </c>
      <c r="B1246" s="6" t="str">
        <f t="shared" si="1444"/>
        <v>4-341</v>
      </c>
      <c r="C1246" s="29" t="s">
        <v>415</v>
      </c>
      <c r="D1246" s="6" t="s">
        <v>1818</v>
      </c>
      <c r="E1246" s="6"/>
      <c r="F1246" s="6"/>
      <c r="G1246" s="6">
        <v>4</v>
      </c>
      <c r="H1246" s="6">
        <v>340</v>
      </c>
      <c r="I1246" s="6">
        <f t="shared" ca="1" si="1462"/>
        <v>1510433</v>
      </c>
      <c r="J1246" s="6">
        <f ca="1">(INT((VLOOKUP(C1246*100+10*(G1246-1),[1]导表_副本怪物!$B$4:$AK$100000,23,0)*20+(VLOOKUP(C1246*100+10*(G1246-1),[1]导表_副本怪物!$B$4:$AK$100000,31,0)+VLOOKUP(C1246*100+10*(G1246-1),[1]导表_副本怪物!$B$4:$AK$100000,32,0)+VLOOKUP(C1246*100+10*(G1246-1),[1]导表_副本怪物!$B$4:$AK$100000,33,0)+VLOOKUP(C1246*100+10*(G1246-1),[1]导表_副本怪物!$B$4:$AK$100000,34,0)+VLOOKUP(C1246*100+10*(G1246-1),[1]导表_副本怪物!$B$4:$AK$100000,35,0))*20)*1000)/1000)</f>
        <v>1776980</v>
      </c>
      <c r="K1246" s="12" t="s">
        <v>2090</v>
      </c>
      <c r="L1246" s="12" t="s">
        <v>59</v>
      </c>
      <c r="M1246" s="6">
        <v>1</v>
      </c>
      <c r="N1246" s="12">
        <v>1</v>
      </c>
      <c r="O1246" s="12"/>
      <c r="P1246" s="6">
        <v>0</v>
      </c>
      <c r="Q1246" s="6">
        <f t="shared" si="1464"/>
        <v>34130</v>
      </c>
      <c r="R1246" s="41">
        <f t="shared" si="1465"/>
        <v>34101</v>
      </c>
      <c r="S1246" s="41">
        <v>500</v>
      </c>
      <c r="T1246" s="41">
        <f t="shared" si="1445"/>
        <v>34102</v>
      </c>
      <c r="U1246" s="41">
        <v>500</v>
      </c>
      <c r="V1246" s="41">
        <f t="shared" si="1446"/>
        <v>34103</v>
      </c>
      <c r="W1246" s="41">
        <v>500</v>
      </c>
      <c r="X1246" s="41">
        <f t="shared" si="1458"/>
        <v>34104</v>
      </c>
      <c r="Y1246" s="41">
        <v>500</v>
      </c>
      <c r="Z1246" s="41">
        <f t="shared" si="1459"/>
        <v>34105</v>
      </c>
      <c r="AA1246" s="41">
        <v>500</v>
      </c>
      <c r="AB1246" s="41">
        <f t="shared" si="1460"/>
        <v>34106</v>
      </c>
      <c r="AC1246" s="41">
        <v>500</v>
      </c>
      <c r="AD1246" s="41">
        <f t="shared" si="1469"/>
        <v>34107</v>
      </c>
      <c r="AE1246" s="41">
        <v>1</v>
      </c>
      <c r="AF1246" s="6"/>
      <c r="AG1246" s="6"/>
      <c r="AH1246" s="6">
        <f t="shared" ref="AH1246" si="1476">AH1046</f>
        <v>3</v>
      </c>
      <c r="AI1246" s="6" t="str">
        <f t="shared" ref="AI1246:AJ1265" si="1477">AI1046</f>
        <v>fightbg3</v>
      </c>
      <c r="AJ1246" s="6" t="str">
        <f t="shared" si="1477"/>
        <v>smallback_3</v>
      </c>
      <c r="AK1246" s="18">
        <f>[1]导表_副本怪物!G4706</f>
        <v>34130</v>
      </c>
      <c r="AL1246" s="5" t="str">
        <f t="shared" si="1467"/>
        <v>map3_1</v>
      </c>
    </row>
    <row r="1247" spans="1:38" s="2" customFormat="1" x14ac:dyDescent="0.3">
      <c r="A1247" s="6">
        <v>2</v>
      </c>
      <c r="B1247" s="6" t="str">
        <f t="shared" si="1444"/>
        <v>4-342</v>
      </c>
      <c r="C1247" s="29" t="s">
        <v>416</v>
      </c>
      <c r="D1247" s="6" t="s">
        <v>1819</v>
      </c>
      <c r="E1247" s="6"/>
      <c r="F1247" s="6"/>
      <c r="G1247" s="6">
        <v>4</v>
      </c>
      <c r="H1247" s="6">
        <v>341</v>
      </c>
      <c r="I1247" s="6">
        <f t="shared" ca="1" si="1462"/>
        <v>1543617</v>
      </c>
      <c r="J1247" s="6">
        <f ca="1">(INT((VLOOKUP(C1247*100+10*(G1247-1),[1]导表_副本怪物!$B$4:$AK$100000,23,0)*20+(VLOOKUP(C1247*100+10*(G1247-1),[1]导表_副本怪物!$B$4:$AK$100000,31,0)+VLOOKUP(C1247*100+10*(G1247-1),[1]导表_副本怪物!$B$4:$AK$100000,32,0)+VLOOKUP(C1247*100+10*(G1247-1),[1]导表_副本怪物!$B$4:$AK$100000,33,0)+VLOOKUP(C1247*100+10*(G1247-1),[1]导表_副本怪物!$B$4:$AK$100000,34,0)+VLOOKUP(C1247*100+10*(G1247-1),[1]导表_副本怪物!$B$4:$AK$100000,35,0))*20)*1000)/1000)</f>
        <v>1816020</v>
      </c>
      <c r="K1247" s="6"/>
      <c r="L1247" s="6"/>
      <c r="M1247" s="6">
        <v>1</v>
      </c>
      <c r="N1247" s="6">
        <v>1</v>
      </c>
      <c r="O1247" s="6"/>
      <c r="P1247" s="6">
        <v>0</v>
      </c>
      <c r="Q1247" s="6">
        <f t="shared" si="1464"/>
        <v>34230</v>
      </c>
      <c r="R1247" s="41">
        <f t="shared" si="1465"/>
        <v>34201</v>
      </c>
      <c r="S1247" s="41">
        <v>500</v>
      </c>
      <c r="T1247" s="41">
        <f t="shared" si="1445"/>
        <v>34202</v>
      </c>
      <c r="U1247" s="41">
        <v>500</v>
      </c>
      <c r="V1247" s="41">
        <f t="shared" si="1446"/>
        <v>34203</v>
      </c>
      <c r="W1247" s="41">
        <v>500</v>
      </c>
      <c r="X1247" s="41">
        <f t="shared" si="1458"/>
        <v>34204</v>
      </c>
      <c r="Y1247" s="41">
        <v>500</v>
      </c>
      <c r="Z1247" s="41">
        <f t="shared" si="1459"/>
        <v>34205</v>
      </c>
      <c r="AA1247" s="41">
        <v>500</v>
      </c>
      <c r="AB1247" s="41">
        <f t="shared" si="1460"/>
        <v>34206</v>
      </c>
      <c r="AC1247" s="41">
        <v>500</v>
      </c>
      <c r="AD1247" s="41">
        <f t="shared" si="1469"/>
        <v>34207</v>
      </c>
      <c r="AE1247" s="41">
        <v>1</v>
      </c>
      <c r="AF1247" s="6"/>
      <c r="AG1247" s="6"/>
      <c r="AH1247" s="6">
        <f t="shared" ref="AH1247" si="1478">AH1047</f>
        <v>3</v>
      </c>
      <c r="AI1247" s="6" t="str">
        <f t="shared" si="1477"/>
        <v>fightbg3</v>
      </c>
      <c r="AJ1247" s="6" t="str">
        <f t="shared" si="1477"/>
        <v>smallback_3</v>
      </c>
      <c r="AK1247" s="18">
        <f>[1]导表_副本怪物!G4707</f>
        <v>34230</v>
      </c>
      <c r="AL1247" s="5" t="str">
        <f t="shared" si="1467"/>
        <v>map3_2</v>
      </c>
    </row>
    <row r="1248" spans="1:38" s="2" customFormat="1" x14ac:dyDescent="0.3">
      <c r="A1248" s="6">
        <v>2</v>
      </c>
      <c r="B1248" s="6" t="str">
        <f t="shared" si="1444"/>
        <v>4-343</v>
      </c>
      <c r="C1248" s="29" t="s">
        <v>417</v>
      </c>
      <c r="D1248" s="6" t="s">
        <v>1820</v>
      </c>
      <c r="E1248" s="6"/>
      <c r="F1248" s="6"/>
      <c r="G1248" s="6">
        <v>4</v>
      </c>
      <c r="H1248" s="6">
        <v>342</v>
      </c>
      <c r="I1248" s="6">
        <f t="shared" ca="1" si="1462"/>
        <v>1576733</v>
      </c>
      <c r="J1248" s="6">
        <f ca="1">(INT((VLOOKUP(C1248*100+10*(G1248-1),[1]导表_副本怪物!$B$4:$AK$100000,23,0)*20+(VLOOKUP(C1248*100+10*(G1248-1),[1]导表_副本怪物!$B$4:$AK$100000,31,0)+VLOOKUP(C1248*100+10*(G1248-1),[1]导表_副本怪物!$B$4:$AK$100000,32,0)+VLOOKUP(C1248*100+10*(G1248-1),[1]导表_副本怪物!$B$4:$AK$100000,33,0)+VLOOKUP(C1248*100+10*(G1248-1),[1]导表_副本怪物!$B$4:$AK$100000,34,0)+VLOOKUP(C1248*100+10*(G1248-1),[1]导表_副本怪物!$B$4:$AK$100000,35,0))*20)*1000)/1000)</f>
        <v>1854980</v>
      </c>
      <c r="K1248" s="6"/>
      <c r="L1248" s="6"/>
      <c r="M1248" s="6">
        <v>1</v>
      </c>
      <c r="N1248" s="6">
        <v>1</v>
      </c>
      <c r="O1248" s="6"/>
      <c r="P1248" s="6">
        <v>0</v>
      </c>
      <c r="Q1248" s="6">
        <f t="shared" si="1464"/>
        <v>34330</v>
      </c>
      <c r="R1248" s="41">
        <f t="shared" si="1465"/>
        <v>34301</v>
      </c>
      <c r="S1248" s="41">
        <v>500</v>
      </c>
      <c r="T1248" s="41">
        <f t="shared" si="1445"/>
        <v>34302</v>
      </c>
      <c r="U1248" s="41">
        <v>500</v>
      </c>
      <c r="V1248" s="41">
        <f t="shared" si="1446"/>
        <v>34303</v>
      </c>
      <c r="W1248" s="41">
        <v>500</v>
      </c>
      <c r="X1248" s="41">
        <f t="shared" si="1458"/>
        <v>34304</v>
      </c>
      <c r="Y1248" s="41">
        <v>500</v>
      </c>
      <c r="Z1248" s="41">
        <f t="shared" si="1459"/>
        <v>34305</v>
      </c>
      <c r="AA1248" s="41">
        <v>500</v>
      </c>
      <c r="AB1248" s="41">
        <f t="shared" si="1460"/>
        <v>34306</v>
      </c>
      <c r="AC1248" s="41">
        <v>500</v>
      </c>
      <c r="AD1248" s="41">
        <f t="shared" si="1469"/>
        <v>34307</v>
      </c>
      <c r="AE1248" s="41">
        <v>1</v>
      </c>
      <c r="AF1248" s="6"/>
      <c r="AG1248" s="6"/>
      <c r="AH1248" s="6">
        <f t="shared" ref="AH1248" si="1479">AH1048</f>
        <v>3</v>
      </c>
      <c r="AI1248" s="6" t="str">
        <f t="shared" si="1477"/>
        <v>fightbg3</v>
      </c>
      <c r="AJ1248" s="6" t="str">
        <f t="shared" si="1477"/>
        <v>smallback_3</v>
      </c>
      <c r="AK1248" s="18">
        <f>[1]导表_副本怪物!G4708</f>
        <v>34330</v>
      </c>
      <c r="AL1248" s="5" t="str">
        <f t="shared" si="1467"/>
        <v>map3_3</v>
      </c>
    </row>
    <row r="1249" spans="1:38" s="2" customFormat="1" x14ac:dyDescent="0.3">
      <c r="A1249" s="6">
        <v>2</v>
      </c>
      <c r="B1249" s="6" t="str">
        <f t="shared" si="1444"/>
        <v>4-344</v>
      </c>
      <c r="C1249" s="29" t="s">
        <v>418</v>
      </c>
      <c r="D1249" s="6" t="s">
        <v>1821</v>
      </c>
      <c r="E1249" s="6"/>
      <c r="F1249" s="6"/>
      <c r="G1249" s="6">
        <v>4</v>
      </c>
      <c r="H1249" s="6">
        <v>343</v>
      </c>
      <c r="I1249" s="6">
        <f t="shared" ca="1" si="1462"/>
        <v>1609917</v>
      </c>
      <c r="J1249" s="6">
        <f ca="1">(INT((VLOOKUP(C1249*100+10*(G1249-1),[1]导表_副本怪物!$B$4:$AK$100000,23,0)*20+(VLOOKUP(C1249*100+10*(G1249-1),[1]导表_副本怪物!$B$4:$AK$100000,31,0)+VLOOKUP(C1249*100+10*(G1249-1),[1]导表_副本怪物!$B$4:$AK$100000,32,0)+VLOOKUP(C1249*100+10*(G1249-1),[1]导表_副本怪物!$B$4:$AK$100000,33,0)+VLOOKUP(C1249*100+10*(G1249-1),[1]导表_副本怪物!$B$4:$AK$100000,34,0)+VLOOKUP(C1249*100+10*(G1249-1),[1]导表_副本怪物!$B$4:$AK$100000,35,0))*20)*1000)/1000)</f>
        <v>1894020</v>
      </c>
      <c r="K1249" s="6"/>
      <c r="L1249" s="6"/>
      <c r="M1249" s="6">
        <v>1</v>
      </c>
      <c r="N1249" s="12">
        <v>1</v>
      </c>
      <c r="O1249" s="12"/>
      <c r="P1249" s="6">
        <v>0</v>
      </c>
      <c r="Q1249" s="6">
        <f t="shared" si="1464"/>
        <v>34430</v>
      </c>
      <c r="R1249" s="41">
        <f t="shared" si="1465"/>
        <v>34401</v>
      </c>
      <c r="S1249" s="41">
        <v>500</v>
      </c>
      <c r="T1249" s="41">
        <f t="shared" si="1445"/>
        <v>34402</v>
      </c>
      <c r="U1249" s="41">
        <v>500</v>
      </c>
      <c r="V1249" s="41">
        <f t="shared" si="1446"/>
        <v>34403</v>
      </c>
      <c r="W1249" s="41">
        <v>500</v>
      </c>
      <c r="X1249" s="41">
        <f t="shared" si="1458"/>
        <v>34404</v>
      </c>
      <c r="Y1249" s="41">
        <v>500</v>
      </c>
      <c r="Z1249" s="41">
        <f t="shared" si="1459"/>
        <v>34405</v>
      </c>
      <c r="AA1249" s="41">
        <v>500</v>
      </c>
      <c r="AB1249" s="41">
        <f t="shared" si="1460"/>
        <v>34406</v>
      </c>
      <c r="AC1249" s="41">
        <v>500</v>
      </c>
      <c r="AD1249" s="41">
        <f t="shared" si="1469"/>
        <v>34407</v>
      </c>
      <c r="AE1249" s="41">
        <v>1</v>
      </c>
      <c r="AF1249" s="6"/>
      <c r="AG1249" s="6"/>
      <c r="AH1249" s="6">
        <f t="shared" ref="AH1249" si="1480">AH1049</f>
        <v>3</v>
      </c>
      <c r="AI1249" s="6" t="str">
        <f t="shared" si="1477"/>
        <v>fightbg3</v>
      </c>
      <c r="AJ1249" s="6" t="str">
        <f t="shared" si="1477"/>
        <v>smallback_3</v>
      </c>
      <c r="AK1249" s="18">
        <f>[1]导表_副本怪物!G4709</f>
        <v>34430</v>
      </c>
      <c r="AL1249" s="5" t="str">
        <f t="shared" si="1467"/>
        <v>map3_4</v>
      </c>
    </row>
    <row r="1250" spans="1:38" s="2" customFormat="1" x14ac:dyDescent="0.3">
      <c r="A1250" s="6">
        <v>2</v>
      </c>
      <c r="B1250" s="11" t="str">
        <f t="shared" si="1444"/>
        <v>4-345</v>
      </c>
      <c r="C1250" s="29" t="s">
        <v>419</v>
      </c>
      <c r="D1250" s="6" t="s">
        <v>1822</v>
      </c>
      <c r="E1250" s="6"/>
      <c r="F1250" s="6"/>
      <c r="G1250" s="11">
        <v>4</v>
      </c>
      <c r="H1250" s="6">
        <v>344</v>
      </c>
      <c r="I1250" s="6">
        <f t="shared" ca="1" si="1462"/>
        <v>1789879</v>
      </c>
      <c r="J1250" s="6">
        <f ca="1">(INT((VLOOKUP(C1250*100+10*(G1250-1),[1]导表_副本怪物!$B$4:$AK$100000,23,0)*20+(VLOOKUP(C1250*100+10*(G1250-1),[1]导表_副本怪物!$B$4:$AK$100000,31,0)+VLOOKUP(C1250*100+10*(G1250-1),[1]导表_副本怪物!$B$4:$AK$100000,32,0)+VLOOKUP(C1250*100+10*(G1250-1),[1]导表_副本怪物!$B$4:$AK$100000,33,0)+VLOOKUP(C1250*100+10*(G1250-1),[1]导表_副本怪物!$B$4:$AK$100000,34,0)+VLOOKUP(C1250*100+10*(G1250-1),[1]导表_副本怪物!$B$4:$AK$100000,35,0))*20)*1000)/1000)</f>
        <v>2105740</v>
      </c>
      <c r="K1250" s="6"/>
      <c r="L1250" s="6"/>
      <c r="M1250" s="6">
        <v>1</v>
      </c>
      <c r="N1250" s="6">
        <v>1</v>
      </c>
      <c r="O1250" s="6"/>
      <c r="P1250" s="6">
        <v>0</v>
      </c>
      <c r="Q1250" s="6">
        <f t="shared" si="1464"/>
        <v>34530</v>
      </c>
      <c r="R1250" s="41">
        <f t="shared" si="1465"/>
        <v>34501</v>
      </c>
      <c r="S1250" s="41">
        <v>500</v>
      </c>
      <c r="T1250" s="41">
        <f t="shared" si="1445"/>
        <v>34502</v>
      </c>
      <c r="U1250" s="41">
        <v>500</v>
      </c>
      <c r="V1250" s="41">
        <f t="shared" si="1446"/>
        <v>34503</v>
      </c>
      <c r="W1250" s="41">
        <v>500</v>
      </c>
      <c r="X1250" s="41">
        <f t="shared" si="1458"/>
        <v>34504</v>
      </c>
      <c r="Y1250" s="41">
        <v>500</v>
      </c>
      <c r="Z1250" s="41">
        <f t="shared" si="1459"/>
        <v>34505</v>
      </c>
      <c r="AA1250" s="41">
        <v>500</v>
      </c>
      <c r="AB1250" s="41">
        <f t="shared" si="1460"/>
        <v>34506</v>
      </c>
      <c r="AC1250" s="41">
        <v>500</v>
      </c>
      <c r="AD1250" s="41">
        <f t="shared" si="1469"/>
        <v>34507</v>
      </c>
      <c r="AE1250" s="41">
        <v>1</v>
      </c>
      <c r="AF1250" s="6"/>
      <c r="AG1250" s="6"/>
      <c r="AH1250" s="6">
        <f t="shared" ref="AH1250" si="1481">AH1050</f>
        <v>3</v>
      </c>
      <c r="AI1250" s="6" t="str">
        <f t="shared" si="1477"/>
        <v>fightbg3</v>
      </c>
      <c r="AJ1250" s="6" t="str">
        <f t="shared" si="1477"/>
        <v>smallback_3</v>
      </c>
      <c r="AK1250" s="18">
        <f>[1]导表_副本怪物!G4710</f>
        <v>34530</v>
      </c>
      <c r="AL1250" s="5" t="str">
        <f t="shared" si="1467"/>
        <v>map3_5</v>
      </c>
    </row>
    <row r="1251" spans="1:38" s="2" customFormat="1" x14ac:dyDescent="0.3">
      <c r="A1251" s="6">
        <v>2</v>
      </c>
      <c r="B1251" s="6" t="str">
        <f t="shared" si="1444"/>
        <v>4-346</v>
      </c>
      <c r="C1251" s="29" t="s">
        <v>420</v>
      </c>
      <c r="D1251" s="6" t="s">
        <v>1823</v>
      </c>
      <c r="E1251" s="6"/>
      <c r="F1251" s="6"/>
      <c r="G1251" s="6">
        <v>4</v>
      </c>
      <c r="H1251" s="6">
        <v>345</v>
      </c>
      <c r="I1251" s="6">
        <f t="shared" ca="1" si="1462"/>
        <v>1645005</v>
      </c>
      <c r="J1251" s="6">
        <f ca="1">(INT((VLOOKUP(C1251*100+10*(G1251-1),[1]导表_副本怪物!$B$4:$AK$100000,23,0)*20+(VLOOKUP(C1251*100+10*(G1251-1),[1]导表_副本怪物!$B$4:$AK$100000,31,0)+VLOOKUP(C1251*100+10*(G1251-1),[1]导表_副本怪物!$B$4:$AK$100000,32,0)+VLOOKUP(C1251*100+10*(G1251-1),[1]导表_副本怪物!$B$4:$AK$100000,33,0)+VLOOKUP(C1251*100+10*(G1251-1),[1]导表_副本怪物!$B$4:$AK$100000,34,0)+VLOOKUP(C1251*100+10*(G1251-1),[1]导表_副本怪物!$B$4:$AK$100000,35,0))*20)*1000)/1000)</f>
        <v>1935300</v>
      </c>
      <c r="K1251" s="12" t="s">
        <v>2091</v>
      </c>
      <c r="L1251" s="12" t="s">
        <v>59</v>
      </c>
      <c r="M1251" s="6">
        <v>1</v>
      </c>
      <c r="N1251" s="6">
        <v>1</v>
      </c>
      <c r="O1251" s="6"/>
      <c r="P1251" s="6">
        <v>0</v>
      </c>
      <c r="Q1251" s="6">
        <f t="shared" si="1464"/>
        <v>34630</v>
      </c>
      <c r="R1251" s="41">
        <f t="shared" si="1465"/>
        <v>34601</v>
      </c>
      <c r="S1251" s="41">
        <v>500</v>
      </c>
      <c r="T1251" s="41">
        <f t="shared" si="1445"/>
        <v>34602</v>
      </c>
      <c r="U1251" s="41">
        <v>500</v>
      </c>
      <c r="V1251" s="41">
        <f t="shared" si="1446"/>
        <v>34603</v>
      </c>
      <c r="W1251" s="41">
        <v>500</v>
      </c>
      <c r="X1251" s="41">
        <f t="shared" si="1458"/>
        <v>34604</v>
      </c>
      <c r="Y1251" s="41">
        <v>500</v>
      </c>
      <c r="Z1251" s="41">
        <f t="shared" si="1459"/>
        <v>34605</v>
      </c>
      <c r="AA1251" s="41">
        <v>500</v>
      </c>
      <c r="AB1251" s="41">
        <f t="shared" si="1460"/>
        <v>34606</v>
      </c>
      <c r="AC1251" s="41">
        <v>500</v>
      </c>
      <c r="AD1251" s="41">
        <f t="shared" si="1469"/>
        <v>34607</v>
      </c>
      <c r="AE1251" s="41">
        <v>1</v>
      </c>
      <c r="AF1251" s="6"/>
      <c r="AG1251" s="6"/>
      <c r="AH1251" s="6">
        <f t="shared" ref="AH1251" si="1482">AH1051</f>
        <v>3</v>
      </c>
      <c r="AI1251" s="6" t="str">
        <f t="shared" si="1477"/>
        <v>fightbg3</v>
      </c>
      <c r="AJ1251" s="6" t="str">
        <f t="shared" si="1477"/>
        <v>smallback_3</v>
      </c>
      <c r="AK1251" s="18">
        <f>[1]导表_副本怪物!G4711</f>
        <v>34630</v>
      </c>
      <c r="AL1251" s="5" t="str">
        <f t="shared" si="1467"/>
        <v>map3_1</v>
      </c>
    </row>
    <row r="1252" spans="1:38" s="2" customFormat="1" x14ac:dyDescent="0.3">
      <c r="A1252" s="6">
        <v>2</v>
      </c>
      <c r="B1252" s="6" t="str">
        <f t="shared" si="1444"/>
        <v>4-347</v>
      </c>
      <c r="C1252" s="29" t="s">
        <v>421</v>
      </c>
      <c r="D1252" s="6" t="s">
        <v>1824</v>
      </c>
      <c r="E1252" s="6"/>
      <c r="F1252" s="6"/>
      <c r="G1252" s="6">
        <v>4</v>
      </c>
      <c r="H1252" s="6">
        <v>346</v>
      </c>
      <c r="I1252" s="6">
        <f t="shared" ca="1" si="1462"/>
        <v>1681198</v>
      </c>
      <c r="J1252" s="6">
        <f ca="1">(INT((VLOOKUP(C1252*100+10*(G1252-1),[1]导表_副本怪物!$B$4:$AK$100000,23,0)*20+(VLOOKUP(C1252*100+10*(G1252-1),[1]导表_副本怪物!$B$4:$AK$100000,31,0)+VLOOKUP(C1252*100+10*(G1252-1),[1]导表_副本怪物!$B$4:$AK$100000,32,0)+VLOOKUP(C1252*100+10*(G1252-1),[1]导表_副本怪物!$B$4:$AK$100000,33,0)+VLOOKUP(C1252*100+10*(G1252-1),[1]导表_副本怪物!$B$4:$AK$100000,34,0)+VLOOKUP(C1252*100+10*(G1252-1),[1]导表_副本怪物!$B$4:$AK$100000,35,0))*20)*1000)/1000)</f>
        <v>1977880</v>
      </c>
      <c r="K1252" s="6"/>
      <c r="L1252" s="6"/>
      <c r="M1252" s="6">
        <v>1</v>
      </c>
      <c r="N1252" s="12">
        <v>1</v>
      </c>
      <c r="O1252" s="12"/>
      <c r="P1252" s="6">
        <v>0</v>
      </c>
      <c r="Q1252" s="6">
        <f t="shared" si="1464"/>
        <v>34730</v>
      </c>
      <c r="R1252" s="41">
        <f t="shared" si="1465"/>
        <v>34701</v>
      </c>
      <c r="S1252" s="41">
        <v>500</v>
      </c>
      <c r="T1252" s="41">
        <f t="shared" si="1445"/>
        <v>34702</v>
      </c>
      <c r="U1252" s="41">
        <v>500</v>
      </c>
      <c r="V1252" s="41">
        <f t="shared" si="1446"/>
        <v>34703</v>
      </c>
      <c r="W1252" s="41">
        <v>500</v>
      </c>
      <c r="X1252" s="41">
        <f t="shared" si="1458"/>
        <v>34704</v>
      </c>
      <c r="Y1252" s="41">
        <v>500</v>
      </c>
      <c r="Z1252" s="41">
        <f t="shared" si="1459"/>
        <v>34705</v>
      </c>
      <c r="AA1252" s="41">
        <v>500</v>
      </c>
      <c r="AB1252" s="41">
        <f t="shared" si="1460"/>
        <v>34706</v>
      </c>
      <c r="AC1252" s="41">
        <v>500</v>
      </c>
      <c r="AD1252" s="41">
        <f t="shared" si="1469"/>
        <v>34707</v>
      </c>
      <c r="AE1252" s="41">
        <v>1</v>
      </c>
      <c r="AF1252" s="6"/>
      <c r="AG1252" s="6"/>
      <c r="AH1252" s="6">
        <f t="shared" ref="AH1252" si="1483">AH1052</f>
        <v>3</v>
      </c>
      <c r="AI1252" s="6" t="str">
        <f t="shared" si="1477"/>
        <v>fightbg3</v>
      </c>
      <c r="AJ1252" s="6" t="str">
        <f t="shared" si="1477"/>
        <v>smallback_3</v>
      </c>
      <c r="AK1252" s="18">
        <f>[1]导表_副本怪物!G4712</f>
        <v>34730</v>
      </c>
      <c r="AL1252" s="5" t="str">
        <f t="shared" si="1467"/>
        <v>map3_2</v>
      </c>
    </row>
    <row r="1253" spans="1:38" s="2" customFormat="1" x14ac:dyDescent="0.3">
      <c r="A1253" s="6">
        <v>2</v>
      </c>
      <c r="B1253" s="6" t="str">
        <f t="shared" si="1444"/>
        <v>4-348</v>
      </c>
      <c r="C1253" s="29" t="s">
        <v>422</v>
      </c>
      <c r="D1253" s="6" t="s">
        <v>1825</v>
      </c>
      <c r="E1253" s="6"/>
      <c r="F1253" s="6"/>
      <c r="G1253" s="6">
        <v>4</v>
      </c>
      <c r="H1253" s="6">
        <v>347</v>
      </c>
      <c r="I1253" s="6">
        <f t="shared" ca="1" si="1462"/>
        <v>1717459</v>
      </c>
      <c r="J1253" s="6">
        <f ca="1">(INT((VLOOKUP(C1253*100+10*(G1253-1),[1]导表_副本怪物!$B$4:$AK$100000,23,0)*20+(VLOOKUP(C1253*100+10*(G1253-1),[1]导表_副本怪物!$B$4:$AK$100000,31,0)+VLOOKUP(C1253*100+10*(G1253-1),[1]导表_副本怪物!$B$4:$AK$100000,32,0)+VLOOKUP(C1253*100+10*(G1253-1),[1]导表_副本怪物!$B$4:$AK$100000,33,0)+VLOOKUP(C1253*100+10*(G1253-1),[1]导表_副本怪物!$B$4:$AK$100000,34,0)+VLOOKUP(C1253*100+10*(G1253-1),[1]导表_副本怪物!$B$4:$AK$100000,35,0))*20)*1000)/1000)</f>
        <v>2020540</v>
      </c>
      <c r="K1253" s="6"/>
      <c r="L1253" s="6"/>
      <c r="M1253" s="6">
        <v>1</v>
      </c>
      <c r="N1253" s="6">
        <v>1</v>
      </c>
      <c r="O1253" s="6"/>
      <c r="P1253" s="6">
        <v>0</v>
      </c>
      <c r="Q1253" s="6">
        <f t="shared" si="1464"/>
        <v>34830</v>
      </c>
      <c r="R1253" s="41">
        <f t="shared" si="1465"/>
        <v>34801</v>
      </c>
      <c r="S1253" s="41">
        <v>500</v>
      </c>
      <c r="T1253" s="41">
        <f t="shared" si="1445"/>
        <v>34802</v>
      </c>
      <c r="U1253" s="41">
        <v>500</v>
      </c>
      <c r="V1253" s="41">
        <f t="shared" si="1446"/>
        <v>34803</v>
      </c>
      <c r="W1253" s="41">
        <v>500</v>
      </c>
      <c r="X1253" s="41">
        <f t="shared" si="1458"/>
        <v>34804</v>
      </c>
      <c r="Y1253" s="41">
        <v>500</v>
      </c>
      <c r="Z1253" s="41">
        <f t="shared" si="1459"/>
        <v>34805</v>
      </c>
      <c r="AA1253" s="41">
        <v>500</v>
      </c>
      <c r="AB1253" s="41">
        <f t="shared" si="1460"/>
        <v>34806</v>
      </c>
      <c r="AC1253" s="41">
        <v>500</v>
      </c>
      <c r="AD1253" s="41">
        <f t="shared" si="1469"/>
        <v>34807</v>
      </c>
      <c r="AE1253" s="41">
        <v>1</v>
      </c>
      <c r="AF1253" s="6"/>
      <c r="AG1253" s="6"/>
      <c r="AH1253" s="6">
        <f t="shared" ref="AH1253" si="1484">AH1053</f>
        <v>3</v>
      </c>
      <c r="AI1253" s="6" t="str">
        <f t="shared" si="1477"/>
        <v>fightbg3</v>
      </c>
      <c r="AJ1253" s="6" t="str">
        <f t="shared" si="1477"/>
        <v>smallback_3</v>
      </c>
      <c r="AK1253" s="18">
        <f>[1]导表_副本怪物!G4713</f>
        <v>34830</v>
      </c>
      <c r="AL1253" s="5" t="str">
        <f t="shared" si="1467"/>
        <v>map3_3</v>
      </c>
    </row>
    <row r="1254" spans="1:38" s="2" customFormat="1" x14ac:dyDescent="0.3">
      <c r="A1254" s="6">
        <v>2</v>
      </c>
      <c r="B1254" s="6" t="str">
        <f t="shared" si="1444"/>
        <v>4-349</v>
      </c>
      <c r="C1254" s="29" t="s">
        <v>423</v>
      </c>
      <c r="D1254" s="6" t="s">
        <v>1826</v>
      </c>
      <c r="E1254" s="6"/>
      <c r="F1254" s="6"/>
      <c r="G1254" s="6">
        <v>4</v>
      </c>
      <c r="H1254" s="6">
        <v>348</v>
      </c>
      <c r="I1254" s="6">
        <f t="shared" ca="1" si="1462"/>
        <v>1753703</v>
      </c>
      <c r="J1254" s="6">
        <f ca="1">(INT((VLOOKUP(C1254*100+10*(G1254-1),[1]导表_副本怪物!$B$4:$AK$100000,23,0)*20+(VLOOKUP(C1254*100+10*(G1254-1),[1]导表_副本怪物!$B$4:$AK$100000,31,0)+VLOOKUP(C1254*100+10*(G1254-1),[1]导表_副本怪物!$B$4:$AK$100000,32,0)+VLOOKUP(C1254*100+10*(G1254-1),[1]导表_副本怪物!$B$4:$AK$100000,33,0)+VLOOKUP(C1254*100+10*(G1254-1),[1]导表_副本怪物!$B$4:$AK$100000,34,0)+VLOOKUP(C1254*100+10*(G1254-1),[1]导表_副本怪物!$B$4:$AK$100000,35,0))*20)*1000)/1000)</f>
        <v>2063180</v>
      </c>
      <c r="K1254" s="6"/>
      <c r="L1254" s="6"/>
      <c r="M1254" s="6">
        <v>1</v>
      </c>
      <c r="N1254" s="6">
        <v>1</v>
      </c>
      <c r="O1254" s="6"/>
      <c r="P1254" s="6">
        <v>0</v>
      </c>
      <c r="Q1254" s="6">
        <f t="shared" si="1464"/>
        <v>34930</v>
      </c>
      <c r="R1254" s="41">
        <f t="shared" si="1465"/>
        <v>34901</v>
      </c>
      <c r="S1254" s="41">
        <v>500</v>
      </c>
      <c r="T1254" s="41">
        <f t="shared" si="1445"/>
        <v>34902</v>
      </c>
      <c r="U1254" s="41">
        <v>500</v>
      </c>
      <c r="V1254" s="41">
        <f t="shared" si="1446"/>
        <v>34903</v>
      </c>
      <c r="W1254" s="41">
        <v>500</v>
      </c>
      <c r="X1254" s="41">
        <f t="shared" si="1458"/>
        <v>34904</v>
      </c>
      <c r="Y1254" s="41">
        <v>500</v>
      </c>
      <c r="Z1254" s="41">
        <f t="shared" si="1459"/>
        <v>34905</v>
      </c>
      <c r="AA1254" s="41">
        <v>500</v>
      </c>
      <c r="AB1254" s="41">
        <f t="shared" si="1460"/>
        <v>34906</v>
      </c>
      <c r="AC1254" s="41">
        <v>500</v>
      </c>
      <c r="AD1254" s="41">
        <f t="shared" si="1469"/>
        <v>34907</v>
      </c>
      <c r="AE1254" s="41">
        <v>1</v>
      </c>
      <c r="AF1254" s="6"/>
      <c r="AG1254" s="6"/>
      <c r="AH1254" s="6">
        <f t="shared" ref="AH1254" si="1485">AH1054</f>
        <v>3</v>
      </c>
      <c r="AI1254" s="6" t="str">
        <f t="shared" si="1477"/>
        <v>fightbg3</v>
      </c>
      <c r="AJ1254" s="6" t="str">
        <f t="shared" si="1477"/>
        <v>smallback_3</v>
      </c>
      <c r="AK1254" s="18">
        <f>[1]导表_副本怪物!G4714</f>
        <v>34930</v>
      </c>
      <c r="AL1254" s="5" t="str">
        <f t="shared" si="1467"/>
        <v>map3_4</v>
      </c>
    </row>
    <row r="1255" spans="1:38" s="2" customFormat="1" x14ac:dyDescent="0.3">
      <c r="A1255" s="6">
        <v>2</v>
      </c>
      <c r="B1255" s="11" t="str">
        <f t="shared" si="1444"/>
        <v>4-350</v>
      </c>
      <c r="C1255" s="29" t="s">
        <v>424</v>
      </c>
      <c r="D1255" s="6" t="s">
        <v>1827</v>
      </c>
      <c r="E1255" s="6"/>
      <c r="F1255" s="6"/>
      <c r="G1255" s="11">
        <v>4</v>
      </c>
      <c r="H1255" s="6">
        <v>349</v>
      </c>
      <c r="I1255" s="6">
        <f t="shared" ca="1" si="1462"/>
        <v>1959828</v>
      </c>
      <c r="J1255" s="6">
        <f ca="1">(INT((VLOOKUP(C1255*100+10*(G1255-1),[1]导表_副本怪物!$B$4:$AK$100000,23,0)*20+(VLOOKUP(C1255*100+10*(G1255-1),[1]导表_副本怪物!$B$4:$AK$100000,31,0)+VLOOKUP(C1255*100+10*(G1255-1),[1]导表_副本怪物!$B$4:$AK$100000,32,0)+VLOOKUP(C1255*100+10*(G1255-1),[1]导表_副本怪物!$B$4:$AK$100000,33,0)+VLOOKUP(C1255*100+10*(G1255-1),[1]导表_副本怪物!$B$4:$AK$100000,34,0)+VLOOKUP(C1255*100+10*(G1255-1),[1]导表_副本怪物!$B$4:$AK$100000,35,0))*20)*1000)/1000)</f>
        <v>2305680</v>
      </c>
      <c r="K1255" s="6"/>
      <c r="L1255" s="6"/>
      <c r="M1255" s="6">
        <v>1</v>
      </c>
      <c r="N1255" s="12">
        <v>1</v>
      </c>
      <c r="O1255" s="12"/>
      <c r="P1255" s="6">
        <v>0</v>
      </c>
      <c r="Q1255" s="6">
        <f t="shared" si="1464"/>
        <v>35030</v>
      </c>
      <c r="R1255" s="41">
        <f t="shared" si="1465"/>
        <v>35001</v>
      </c>
      <c r="S1255" s="41">
        <v>500</v>
      </c>
      <c r="T1255" s="41">
        <f t="shared" si="1445"/>
        <v>35002</v>
      </c>
      <c r="U1255" s="41">
        <v>500</v>
      </c>
      <c r="V1255" s="41">
        <f t="shared" si="1446"/>
        <v>35003</v>
      </c>
      <c r="W1255" s="41">
        <v>500</v>
      </c>
      <c r="X1255" s="41">
        <f t="shared" si="1458"/>
        <v>35004</v>
      </c>
      <c r="Y1255" s="41">
        <v>500</v>
      </c>
      <c r="Z1255" s="41">
        <f t="shared" si="1459"/>
        <v>35005</v>
      </c>
      <c r="AA1255" s="41">
        <v>500</v>
      </c>
      <c r="AB1255" s="41">
        <f t="shared" si="1460"/>
        <v>35006</v>
      </c>
      <c r="AC1255" s="41">
        <v>500</v>
      </c>
      <c r="AD1255" s="41">
        <f t="shared" si="1469"/>
        <v>35007</v>
      </c>
      <c r="AE1255" s="41">
        <v>1</v>
      </c>
      <c r="AF1255" s="6"/>
      <c r="AG1255" s="6"/>
      <c r="AH1255" s="6">
        <f t="shared" ref="AH1255" si="1486">AH1055</f>
        <v>3</v>
      </c>
      <c r="AI1255" s="6" t="str">
        <f t="shared" si="1477"/>
        <v>fightbg3</v>
      </c>
      <c r="AJ1255" s="6" t="str">
        <f t="shared" si="1477"/>
        <v>smallback_3</v>
      </c>
      <c r="AK1255" s="18">
        <f>[1]导表_副本怪物!G4715</f>
        <v>35030</v>
      </c>
      <c r="AL1255" s="5" t="str">
        <f t="shared" si="1467"/>
        <v>map3_5</v>
      </c>
    </row>
    <row r="1256" spans="1:38" s="2" customFormat="1" x14ac:dyDescent="0.3">
      <c r="A1256" s="6">
        <v>2</v>
      </c>
      <c r="B1256" s="6" t="str">
        <f t="shared" si="1444"/>
        <v>4-351</v>
      </c>
      <c r="C1256" s="29" t="s">
        <v>425</v>
      </c>
      <c r="D1256" s="6" t="s">
        <v>1828</v>
      </c>
      <c r="E1256" s="6"/>
      <c r="F1256" s="6"/>
      <c r="G1256" s="6">
        <v>4</v>
      </c>
      <c r="H1256" s="6">
        <v>350</v>
      </c>
      <c r="I1256" s="6">
        <f t="shared" ca="1" si="1462"/>
        <v>1806624</v>
      </c>
      <c r="J1256" s="6">
        <f ca="1">(INT((VLOOKUP(C1256*100+10*(G1256-1),[1]导表_副本怪物!$B$4:$AK$100000,23,0)*20+(VLOOKUP(C1256*100+10*(G1256-1),[1]导表_副本怪物!$B$4:$AK$100000,31,0)+VLOOKUP(C1256*100+10*(G1256-1),[1]导表_副本怪物!$B$4:$AK$100000,32,0)+VLOOKUP(C1256*100+10*(G1256-1),[1]导表_副本怪物!$B$4:$AK$100000,33,0)+VLOOKUP(C1256*100+10*(G1256-1),[1]导表_副本怪物!$B$4:$AK$100000,34,0)+VLOOKUP(C1256*100+10*(G1256-1),[1]导表_副本怪物!$B$4:$AK$100000,35,0))*20)*1000)/1000)</f>
        <v>2125440</v>
      </c>
      <c r="K1256" s="12" t="s">
        <v>2092</v>
      </c>
      <c r="L1256" s="12" t="s">
        <v>59</v>
      </c>
      <c r="M1256" s="6">
        <v>1</v>
      </c>
      <c r="N1256" s="6">
        <v>1</v>
      </c>
      <c r="O1256" s="6"/>
      <c r="P1256" s="6">
        <v>0</v>
      </c>
      <c r="Q1256" s="6">
        <f t="shared" si="1464"/>
        <v>35130</v>
      </c>
      <c r="R1256" s="41">
        <f t="shared" si="1465"/>
        <v>35101</v>
      </c>
      <c r="S1256" s="41">
        <v>500</v>
      </c>
      <c r="T1256" s="41">
        <f t="shared" si="1445"/>
        <v>35102</v>
      </c>
      <c r="U1256" s="41">
        <v>500</v>
      </c>
      <c r="V1256" s="41">
        <f t="shared" si="1446"/>
        <v>35103</v>
      </c>
      <c r="W1256" s="41">
        <v>500</v>
      </c>
      <c r="X1256" s="41">
        <f t="shared" si="1458"/>
        <v>35104</v>
      </c>
      <c r="Y1256" s="41">
        <v>500</v>
      </c>
      <c r="Z1256" s="41">
        <f t="shared" si="1459"/>
        <v>35105</v>
      </c>
      <c r="AA1256" s="41">
        <v>500</v>
      </c>
      <c r="AB1256" s="41">
        <f t="shared" si="1460"/>
        <v>35106</v>
      </c>
      <c r="AC1256" s="41">
        <v>500</v>
      </c>
      <c r="AD1256" s="41">
        <f t="shared" si="1469"/>
        <v>35107</v>
      </c>
      <c r="AE1256" s="41">
        <v>1</v>
      </c>
      <c r="AF1256" s="6"/>
      <c r="AG1256" s="6"/>
      <c r="AH1256" s="6">
        <f t="shared" ref="AH1256" si="1487">AH1056</f>
        <v>3</v>
      </c>
      <c r="AI1256" s="6" t="str">
        <f t="shared" si="1477"/>
        <v>fightbg3</v>
      </c>
      <c r="AJ1256" s="6" t="str">
        <f t="shared" si="1477"/>
        <v>smallback_3</v>
      </c>
      <c r="AK1256" s="18">
        <f>[1]导表_副本怪物!G4716</f>
        <v>35130</v>
      </c>
      <c r="AL1256" s="5" t="str">
        <f t="shared" si="1467"/>
        <v>map3_1</v>
      </c>
    </row>
    <row r="1257" spans="1:38" s="2" customFormat="1" x14ac:dyDescent="0.3">
      <c r="A1257" s="6">
        <v>2</v>
      </c>
      <c r="B1257" s="6" t="str">
        <f t="shared" si="1444"/>
        <v>4-352</v>
      </c>
      <c r="C1257" s="29" t="s">
        <v>426</v>
      </c>
      <c r="D1257" s="6" t="s">
        <v>1829</v>
      </c>
      <c r="E1257" s="6"/>
      <c r="F1257" s="6"/>
      <c r="G1257" s="6">
        <v>4</v>
      </c>
      <c r="H1257" s="6">
        <v>351</v>
      </c>
      <c r="I1257" s="6">
        <f t="shared" ca="1" si="1462"/>
        <v>1844942</v>
      </c>
      <c r="J1257" s="6">
        <f ca="1">(INT((VLOOKUP(C1257*100+10*(G1257-1),[1]导表_副本怪物!$B$4:$AK$100000,23,0)*20+(VLOOKUP(C1257*100+10*(G1257-1),[1]导表_副本怪物!$B$4:$AK$100000,31,0)+VLOOKUP(C1257*100+10*(G1257-1),[1]导表_副本怪物!$B$4:$AK$100000,32,0)+VLOOKUP(C1257*100+10*(G1257-1),[1]导表_副本怪物!$B$4:$AK$100000,33,0)+VLOOKUP(C1257*100+10*(G1257-1),[1]导表_副本怪物!$B$4:$AK$100000,34,0)+VLOOKUP(C1257*100+10*(G1257-1),[1]导表_副本怪物!$B$4:$AK$100000,35,0))*20)*1000)/1000)</f>
        <v>2170520</v>
      </c>
      <c r="K1257" s="6"/>
      <c r="L1257" s="6"/>
      <c r="M1257" s="6">
        <v>1</v>
      </c>
      <c r="N1257" s="6">
        <v>1</v>
      </c>
      <c r="O1257" s="6"/>
      <c r="P1257" s="6">
        <v>0</v>
      </c>
      <c r="Q1257" s="6">
        <f t="shared" si="1464"/>
        <v>35230</v>
      </c>
      <c r="R1257" s="41">
        <f t="shared" si="1465"/>
        <v>35201</v>
      </c>
      <c r="S1257" s="41">
        <v>500</v>
      </c>
      <c r="T1257" s="41">
        <f t="shared" si="1445"/>
        <v>35202</v>
      </c>
      <c r="U1257" s="41">
        <v>500</v>
      </c>
      <c r="V1257" s="41">
        <f t="shared" si="1446"/>
        <v>35203</v>
      </c>
      <c r="W1257" s="41">
        <v>500</v>
      </c>
      <c r="X1257" s="41">
        <f t="shared" si="1458"/>
        <v>35204</v>
      </c>
      <c r="Y1257" s="41">
        <v>500</v>
      </c>
      <c r="Z1257" s="41">
        <f t="shared" si="1459"/>
        <v>35205</v>
      </c>
      <c r="AA1257" s="41">
        <v>500</v>
      </c>
      <c r="AB1257" s="41">
        <f t="shared" si="1460"/>
        <v>35206</v>
      </c>
      <c r="AC1257" s="41">
        <v>500</v>
      </c>
      <c r="AD1257" s="41">
        <f t="shared" si="1469"/>
        <v>35207</v>
      </c>
      <c r="AE1257" s="41">
        <v>1</v>
      </c>
      <c r="AF1257" s="6"/>
      <c r="AG1257" s="6"/>
      <c r="AH1257" s="6">
        <f t="shared" ref="AH1257" si="1488">AH1057</f>
        <v>3</v>
      </c>
      <c r="AI1257" s="6" t="str">
        <f t="shared" si="1477"/>
        <v>fightbg3</v>
      </c>
      <c r="AJ1257" s="6" t="str">
        <f t="shared" si="1477"/>
        <v>smallback_3</v>
      </c>
      <c r="AK1257" s="18">
        <f>[1]导表_副本怪物!G4717</f>
        <v>35230</v>
      </c>
      <c r="AL1257" s="5" t="str">
        <f t="shared" si="1467"/>
        <v>map3_2</v>
      </c>
    </row>
    <row r="1258" spans="1:38" s="2" customFormat="1" x14ac:dyDescent="0.3">
      <c r="A1258" s="6">
        <v>2</v>
      </c>
      <c r="B1258" s="6" t="str">
        <f t="shared" si="1444"/>
        <v>4-353</v>
      </c>
      <c r="C1258" s="29" t="s">
        <v>427</v>
      </c>
      <c r="D1258" s="6" t="s">
        <v>1830</v>
      </c>
      <c r="E1258" s="6"/>
      <c r="F1258" s="6"/>
      <c r="G1258" s="6">
        <v>4</v>
      </c>
      <c r="H1258" s="6">
        <v>352</v>
      </c>
      <c r="I1258" s="6">
        <f t="shared" ca="1" si="1462"/>
        <v>1883243</v>
      </c>
      <c r="J1258" s="6">
        <f ca="1">(INT((VLOOKUP(C1258*100+10*(G1258-1),[1]导表_副本怪物!$B$4:$AK$100000,23,0)*20+(VLOOKUP(C1258*100+10*(G1258-1),[1]导表_副本怪物!$B$4:$AK$100000,31,0)+VLOOKUP(C1258*100+10*(G1258-1),[1]导表_副本怪物!$B$4:$AK$100000,32,0)+VLOOKUP(C1258*100+10*(G1258-1),[1]导表_副本怪物!$B$4:$AK$100000,33,0)+VLOOKUP(C1258*100+10*(G1258-1),[1]导表_副本怪物!$B$4:$AK$100000,34,0)+VLOOKUP(C1258*100+10*(G1258-1),[1]导表_副本怪物!$B$4:$AK$100000,35,0))*20)*1000)/1000)</f>
        <v>2215580</v>
      </c>
      <c r="K1258" s="6"/>
      <c r="L1258" s="6"/>
      <c r="M1258" s="6">
        <v>1</v>
      </c>
      <c r="N1258" s="12">
        <v>1</v>
      </c>
      <c r="O1258" s="12"/>
      <c r="P1258" s="6">
        <v>0</v>
      </c>
      <c r="Q1258" s="6">
        <f t="shared" si="1464"/>
        <v>35330</v>
      </c>
      <c r="R1258" s="41">
        <f t="shared" si="1465"/>
        <v>35301</v>
      </c>
      <c r="S1258" s="41">
        <v>500</v>
      </c>
      <c r="T1258" s="41">
        <f t="shared" si="1445"/>
        <v>35302</v>
      </c>
      <c r="U1258" s="41">
        <v>500</v>
      </c>
      <c r="V1258" s="41">
        <f t="shared" si="1446"/>
        <v>35303</v>
      </c>
      <c r="W1258" s="41">
        <v>500</v>
      </c>
      <c r="X1258" s="41">
        <f t="shared" si="1458"/>
        <v>35304</v>
      </c>
      <c r="Y1258" s="41">
        <v>500</v>
      </c>
      <c r="Z1258" s="41">
        <f t="shared" si="1459"/>
        <v>35305</v>
      </c>
      <c r="AA1258" s="41">
        <v>500</v>
      </c>
      <c r="AB1258" s="41">
        <f t="shared" si="1460"/>
        <v>35306</v>
      </c>
      <c r="AC1258" s="41">
        <v>500</v>
      </c>
      <c r="AD1258" s="41">
        <f t="shared" si="1469"/>
        <v>35307</v>
      </c>
      <c r="AE1258" s="41">
        <v>1</v>
      </c>
      <c r="AF1258" s="6"/>
      <c r="AG1258" s="6"/>
      <c r="AH1258" s="6">
        <f t="shared" ref="AH1258" si="1489">AH1058</f>
        <v>3</v>
      </c>
      <c r="AI1258" s="6" t="str">
        <f t="shared" si="1477"/>
        <v>fightbg3</v>
      </c>
      <c r="AJ1258" s="6" t="str">
        <f t="shared" si="1477"/>
        <v>smallback_3</v>
      </c>
      <c r="AK1258" s="18">
        <f>[1]导表_副本怪物!G4718</f>
        <v>35330</v>
      </c>
      <c r="AL1258" s="5" t="str">
        <f t="shared" si="1467"/>
        <v>map3_3</v>
      </c>
    </row>
    <row r="1259" spans="1:38" s="2" customFormat="1" x14ac:dyDescent="0.3">
      <c r="A1259" s="6">
        <v>2</v>
      </c>
      <c r="B1259" s="6" t="str">
        <f t="shared" si="1444"/>
        <v>4-354</v>
      </c>
      <c r="C1259" s="29" t="s">
        <v>428</v>
      </c>
      <c r="D1259" s="6" t="s">
        <v>1831</v>
      </c>
      <c r="E1259" s="6"/>
      <c r="F1259" s="6"/>
      <c r="G1259" s="6">
        <v>4</v>
      </c>
      <c r="H1259" s="6">
        <v>353</v>
      </c>
      <c r="I1259" s="6">
        <f t="shared" ca="1" si="1462"/>
        <v>1921544</v>
      </c>
      <c r="J1259" s="6">
        <f ca="1">(INT((VLOOKUP(C1259*100+10*(G1259-1),[1]导表_副本怪物!$B$4:$AK$100000,23,0)*20+(VLOOKUP(C1259*100+10*(G1259-1),[1]导表_副本怪物!$B$4:$AK$100000,31,0)+VLOOKUP(C1259*100+10*(G1259-1),[1]导表_副本怪物!$B$4:$AK$100000,32,0)+VLOOKUP(C1259*100+10*(G1259-1),[1]导表_副本怪物!$B$4:$AK$100000,33,0)+VLOOKUP(C1259*100+10*(G1259-1),[1]导表_副本怪物!$B$4:$AK$100000,34,0)+VLOOKUP(C1259*100+10*(G1259-1),[1]导表_副本怪物!$B$4:$AK$100000,35,0))*20)*1000)/1000)</f>
        <v>2260640</v>
      </c>
      <c r="K1259" s="6"/>
      <c r="L1259" s="6"/>
      <c r="M1259" s="6">
        <v>1</v>
      </c>
      <c r="N1259" s="6">
        <v>1</v>
      </c>
      <c r="O1259" s="6"/>
      <c r="P1259" s="6">
        <v>0</v>
      </c>
      <c r="Q1259" s="6">
        <f t="shared" si="1464"/>
        <v>35430</v>
      </c>
      <c r="R1259" s="41">
        <f t="shared" si="1465"/>
        <v>35401</v>
      </c>
      <c r="S1259" s="41">
        <v>500</v>
      </c>
      <c r="T1259" s="41">
        <f t="shared" si="1445"/>
        <v>35402</v>
      </c>
      <c r="U1259" s="41">
        <v>500</v>
      </c>
      <c r="V1259" s="41">
        <f t="shared" si="1446"/>
        <v>35403</v>
      </c>
      <c r="W1259" s="41">
        <v>500</v>
      </c>
      <c r="X1259" s="41">
        <f t="shared" si="1458"/>
        <v>35404</v>
      </c>
      <c r="Y1259" s="41">
        <v>500</v>
      </c>
      <c r="Z1259" s="41">
        <f t="shared" si="1459"/>
        <v>35405</v>
      </c>
      <c r="AA1259" s="41">
        <v>500</v>
      </c>
      <c r="AB1259" s="41">
        <f t="shared" si="1460"/>
        <v>35406</v>
      </c>
      <c r="AC1259" s="41">
        <v>500</v>
      </c>
      <c r="AD1259" s="41">
        <f t="shared" si="1469"/>
        <v>35407</v>
      </c>
      <c r="AE1259" s="41">
        <v>1</v>
      </c>
      <c r="AF1259" s="6"/>
      <c r="AG1259" s="6"/>
      <c r="AH1259" s="6">
        <f t="shared" ref="AH1259" si="1490">AH1059</f>
        <v>3</v>
      </c>
      <c r="AI1259" s="6" t="str">
        <f t="shared" si="1477"/>
        <v>fightbg3</v>
      </c>
      <c r="AJ1259" s="6" t="str">
        <f t="shared" si="1477"/>
        <v>smallback_3</v>
      </c>
      <c r="AK1259" s="18">
        <f>[1]导表_副本怪物!G4719</f>
        <v>35430</v>
      </c>
      <c r="AL1259" s="5" t="str">
        <f t="shared" si="1467"/>
        <v>map3_4</v>
      </c>
    </row>
    <row r="1260" spans="1:38" s="2" customFormat="1" x14ac:dyDescent="0.3">
      <c r="A1260" s="6">
        <v>2</v>
      </c>
      <c r="B1260" s="11" t="str">
        <f t="shared" si="1444"/>
        <v>4-355</v>
      </c>
      <c r="C1260" s="29" t="s">
        <v>429</v>
      </c>
      <c r="D1260" s="6" t="s">
        <v>1832</v>
      </c>
      <c r="E1260" s="6"/>
      <c r="F1260" s="6"/>
      <c r="G1260" s="11">
        <v>4</v>
      </c>
      <c r="H1260" s="6">
        <v>354</v>
      </c>
      <c r="I1260" s="6">
        <f t="shared" ca="1" si="1462"/>
        <v>2063817</v>
      </c>
      <c r="J1260" s="6">
        <f ca="1">(INT((VLOOKUP(C1260*100+10*(G1260-1),[1]导表_副本怪物!$B$4:$AK$100000,23,0)*20+(VLOOKUP(C1260*100+10*(G1260-1),[1]导表_副本怪物!$B$4:$AK$100000,31,0)+VLOOKUP(C1260*100+10*(G1260-1),[1]导表_副本怪物!$B$4:$AK$100000,32,0)+VLOOKUP(C1260*100+10*(G1260-1),[1]导表_副本怪物!$B$4:$AK$100000,33,0)+VLOOKUP(C1260*100+10*(G1260-1),[1]导表_副本怪物!$B$4:$AK$100000,34,0)+VLOOKUP(C1260*100+10*(G1260-1),[1]导表_副本怪物!$B$4:$AK$100000,35,0))*20)*1000)/1000)</f>
        <v>2428020</v>
      </c>
      <c r="K1260" s="6"/>
      <c r="L1260" s="6"/>
      <c r="M1260" s="6">
        <v>1</v>
      </c>
      <c r="N1260" s="6">
        <v>1</v>
      </c>
      <c r="O1260" s="6"/>
      <c r="P1260" s="6">
        <v>0</v>
      </c>
      <c r="Q1260" s="6">
        <f t="shared" si="1464"/>
        <v>35530</v>
      </c>
      <c r="R1260" s="41">
        <f t="shared" si="1465"/>
        <v>35501</v>
      </c>
      <c r="S1260" s="41">
        <v>500</v>
      </c>
      <c r="T1260" s="41">
        <f t="shared" si="1445"/>
        <v>35502</v>
      </c>
      <c r="U1260" s="41">
        <v>500</v>
      </c>
      <c r="V1260" s="41">
        <f t="shared" si="1446"/>
        <v>35503</v>
      </c>
      <c r="W1260" s="41">
        <v>500</v>
      </c>
      <c r="X1260" s="41">
        <f t="shared" si="1458"/>
        <v>35504</v>
      </c>
      <c r="Y1260" s="41">
        <v>500</v>
      </c>
      <c r="Z1260" s="41">
        <f t="shared" si="1459"/>
        <v>35505</v>
      </c>
      <c r="AA1260" s="41">
        <v>500</v>
      </c>
      <c r="AB1260" s="41">
        <f t="shared" si="1460"/>
        <v>35506</v>
      </c>
      <c r="AC1260" s="41">
        <v>500</v>
      </c>
      <c r="AD1260" s="41">
        <f t="shared" si="1469"/>
        <v>35507</v>
      </c>
      <c r="AE1260" s="41">
        <v>1</v>
      </c>
      <c r="AF1260" s="6"/>
      <c r="AG1260" s="6"/>
      <c r="AH1260" s="6">
        <f t="shared" ref="AH1260" si="1491">AH1060</f>
        <v>3</v>
      </c>
      <c r="AI1260" s="6" t="str">
        <f t="shared" si="1477"/>
        <v>fightbg3</v>
      </c>
      <c r="AJ1260" s="6" t="str">
        <f t="shared" si="1477"/>
        <v>smallback_3</v>
      </c>
      <c r="AK1260" s="18">
        <f>[1]导表_副本怪物!G4720</f>
        <v>35530</v>
      </c>
      <c r="AL1260" s="5" t="str">
        <f t="shared" si="1467"/>
        <v>map3_5</v>
      </c>
    </row>
    <row r="1261" spans="1:38" s="2" customFormat="1" x14ac:dyDescent="0.3">
      <c r="A1261" s="6">
        <v>2</v>
      </c>
      <c r="B1261" s="6" t="str">
        <f t="shared" si="1444"/>
        <v>4-356</v>
      </c>
      <c r="C1261" s="29" t="s">
        <v>430</v>
      </c>
      <c r="D1261" s="6" t="s">
        <v>1833</v>
      </c>
      <c r="E1261" s="6"/>
      <c r="F1261" s="6"/>
      <c r="G1261" s="6">
        <v>4</v>
      </c>
      <c r="H1261" s="6">
        <v>355</v>
      </c>
      <c r="I1261" s="6">
        <f t="shared" ca="1" si="1462"/>
        <v>1901977</v>
      </c>
      <c r="J1261" s="6">
        <f ca="1">(INT((VLOOKUP(C1261*100+10*(G1261-1),[1]导表_副本怪物!$B$4:$AK$100000,23,0)*20+(VLOOKUP(C1261*100+10*(G1261-1),[1]导表_副本怪物!$B$4:$AK$100000,31,0)+VLOOKUP(C1261*100+10*(G1261-1),[1]导表_副本怪物!$B$4:$AK$100000,32,0)+VLOOKUP(C1261*100+10*(G1261-1),[1]导表_副本怪物!$B$4:$AK$100000,33,0)+VLOOKUP(C1261*100+10*(G1261-1),[1]导表_副本怪物!$B$4:$AK$100000,34,0)+VLOOKUP(C1261*100+10*(G1261-1),[1]导表_副本怪物!$B$4:$AK$100000,35,0))*20)*1000)/1000)</f>
        <v>2237620</v>
      </c>
      <c r="K1261" s="12" t="s">
        <v>2093</v>
      </c>
      <c r="L1261" s="12" t="s">
        <v>59</v>
      </c>
      <c r="M1261" s="6">
        <v>1</v>
      </c>
      <c r="N1261" s="12">
        <v>1</v>
      </c>
      <c r="O1261" s="12"/>
      <c r="P1261" s="6">
        <v>0</v>
      </c>
      <c r="Q1261" s="6">
        <f t="shared" si="1464"/>
        <v>35630</v>
      </c>
      <c r="R1261" s="41">
        <f t="shared" si="1465"/>
        <v>35601</v>
      </c>
      <c r="S1261" s="41">
        <v>500</v>
      </c>
      <c r="T1261" s="41">
        <f t="shared" si="1445"/>
        <v>35602</v>
      </c>
      <c r="U1261" s="41">
        <v>500</v>
      </c>
      <c r="V1261" s="41">
        <f t="shared" si="1446"/>
        <v>35603</v>
      </c>
      <c r="W1261" s="41">
        <v>500</v>
      </c>
      <c r="X1261" s="41">
        <f t="shared" si="1458"/>
        <v>35604</v>
      </c>
      <c r="Y1261" s="41">
        <v>500</v>
      </c>
      <c r="Z1261" s="41">
        <f t="shared" si="1459"/>
        <v>35605</v>
      </c>
      <c r="AA1261" s="41">
        <v>500</v>
      </c>
      <c r="AB1261" s="41">
        <f t="shared" si="1460"/>
        <v>35606</v>
      </c>
      <c r="AC1261" s="41">
        <v>500</v>
      </c>
      <c r="AD1261" s="41">
        <f t="shared" si="1469"/>
        <v>35607</v>
      </c>
      <c r="AE1261" s="41">
        <v>1</v>
      </c>
      <c r="AF1261" s="6"/>
      <c r="AG1261" s="6"/>
      <c r="AH1261" s="6">
        <f t="shared" ref="AH1261" si="1492">AH1061</f>
        <v>3</v>
      </c>
      <c r="AI1261" s="6" t="str">
        <f t="shared" si="1477"/>
        <v>fightbg3</v>
      </c>
      <c r="AJ1261" s="6" t="str">
        <f t="shared" si="1477"/>
        <v>smallback_3</v>
      </c>
      <c r="AK1261" s="18">
        <f>[1]导表_副本怪物!G4721</f>
        <v>35630</v>
      </c>
      <c r="AL1261" s="5" t="str">
        <f t="shared" si="1467"/>
        <v>map3_1</v>
      </c>
    </row>
    <row r="1262" spans="1:38" s="2" customFormat="1" x14ac:dyDescent="0.3">
      <c r="A1262" s="6">
        <v>2</v>
      </c>
      <c r="B1262" s="6" t="str">
        <f t="shared" si="1444"/>
        <v>4-357</v>
      </c>
      <c r="C1262" s="29" t="s">
        <v>431</v>
      </c>
      <c r="D1262" s="6" t="s">
        <v>1834</v>
      </c>
      <c r="E1262" s="6"/>
      <c r="F1262" s="6"/>
      <c r="G1262" s="6">
        <v>4</v>
      </c>
      <c r="H1262" s="6">
        <v>356</v>
      </c>
      <c r="I1262" s="6">
        <f t="shared" ca="1" si="1462"/>
        <v>1942437</v>
      </c>
      <c r="J1262" s="6">
        <f ca="1">(INT((VLOOKUP(C1262*100+10*(G1262-1),[1]导表_副本怪物!$B$4:$AK$100000,23,0)*20+(VLOOKUP(C1262*100+10*(G1262-1),[1]导表_副本怪物!$B$4:$AK$100000,31,0)+VLOOKUP(C1262*100+10*(G1262-1),[1]导表_副本怪物!$B$4:$AK$100000,32,0)+VLOOKUP(C1262*100+10*(G1262-1),[1]导表_副本怪物!$B$4:$AK$100000,33,0)+VLOOKUP(C1262*100+10*(G1262-1),[1]导表_副本怪物!$B$4:$AK$100000,34,0)+VLOOKUP(C1262*100+10*(G1262-1),[1]导表_副本怪物!$B$4:$AK$100000,35,0))*20)*1000)/1000)</f>
        <v>2285220</v>
      </c>
      <c r="K1262" s="6"/>
      <c r="L1262" s="6"/>
      <c r="M1262" s="6">
        <v>1</v>
      </c>
      <c r="N1262" s="6">
        <v>1</v>
      </c>
      <c r="O1262" s="6"/>
      <c r="P1262" s="6">
        <v>0</v>
      </c>
      <c r="Q1262" s="6">
        <f t="shared" si="1464"/>
        <v>35730</v>
      </c>
      <c r="R1262" s="41">
        <f t="shared" si="1465"/>
        <v>35701</v>
      </c>
      <c r="S1262" s="41">
        <v>500</v>
      </c>
      <c r="T1262" s="41">
        <f t="shared" si="1445"/>
        <v>35702</v>
      </c>
      <c r="U1262" s="41">
        <v>500</v>
      </c>
      <c r="V1262" s="41">
        <f t="shared" si="1446"/>
        <v>35703</v>
      </c>
      <c r="W1262" s="41">
        <v>500</v>
      </c>
      <c r="X1262" s="41">
        <f t="shared" si="1458"/>
        <v>35704</v>
      </c>
      <c r="Y1262" s="41">
        <v>500</v>
      </c>
      <c r="Z1262" s="41">
        <f t="shared" si="1459"/>
        <v>35705</v>
      </c>
      <c r="AA1262" s="41">
        <v>500</v>
      </c>
      <c r="AB1262" s="41">
        <f t="shared" si="1460"/>
        <v>35706</v>
      </c>
      <c r="AC1262" s="41">
        <v>500</v>
      </c>
      <c r="AD1262" s="41">
        <f t="shared" si="1469"/>
        <v>35707</v>
      </c>
      <c r="AE1262" s="41">
        <v>1</v>
      </c>
      <c r="AF1262" s="6"/>
      <c r="AG1262" s="6"/>
      <c r="AH1262" s="6">
        <f t="shared" ref="AH1262" si="1493">AH1062</f>
        <v>3</v>
      </c>
      <c r="AI1262" s="6" t="str">
        <f t="shared" si="1477"/>
        <v>fightbg3</v>
      </c>
      <c r="AJ1262" s="6" t="str">
        <f t="shared" si="1477"/>
        <v>smallback_3</v>
      </c>
      <c r="AK1262" s="18">
        <f>[1]导表_副本怪物!G4722</f>
        <v>35730</v>
      </c>
      <c r="AL1262" s="5" t="str">
        <f t="shared" si="1467"/>
        <v>map3_2</v>
      </c>
    </row>
    <row r="1263" spans="1:38" s="2" customFormat="1" x14ac:dyDescent="0.3">
      <c r="A1263" s="6">
        <v>2</v>
      </c>
      <c r="B1263" s="6" t="str">
        <f t="shared" si="1444"/>
        <v>4-358</v>
      </c>
      <c r="C1263" s="29" t="s">
        <v>432</v>
      </c>
      <c r="D1263" s="6" t="s">
        <v>1835</v>
      </c>
      <c r="E1263" s="6"/>
      <c r="F1263" s="6"/>
      <c r="G1263" s="6">
        <v>4</v>
      </c>
      <c r="H1263" s="6">
        <v>357</v>
      </c>
      <c r="I1263" s="6">
        <f t="shared" ca="1" si="1462"/>
        <v>1982914</v>
      </c>
      <c r="J1263" s="6">
        <f ca="1">(INT((VLOOKUP(C1263*100+10*(G1263-1),[1]导表_副本怪物!$B$4:$AK$100000,23,0)*20+(VLOOKUP(C1263*100+10*(G1263-1),[1]导表_副本怪物!$B$4:$AK$100000,31,0)+VLOOKUP(C1263*100+10*(G1263-1),[1]导表_副本怪物!$B$4:$AK$100000,32,0)+VLOOKUP(C1263*100+10*(G1263-1),[1]导表_副本怪物!$B$4:$AK$100000,33,0)+VLOOKUP(C1263*100+10*(G1263-1),[1]导表_副本怪物!$B$4:$AK$100000,34,0)+VLOOKUP(C1263*100+10*(G1263-1),[1]导表_副本怪物!$B$4:$AK$100000,35,0))*20)*1000)/1000)</f>
        <v>2332840</v>
      </c>
      <c r="K1263" s="6"/>
      <c r="L1263" s="6"/>
      <c r="M1263" s="6">
        <v>1</v>
      </c>
      <c r="N1263" s="6">
        <v>1</v>
      </c>
      <c r="O1263" s="6"/>
      <c r="P1263" s="6">
        <v>0</v>
      </c>
      <c r="Q1263" s="6">
        <f t="shared" si="1464"/>
        <v>35830</v>
      </c>
      <c r="R1263" s="41">
        <f t="shared" si="1465"/>
        <v>35801</v>
      </c>
      <c r="S1263" s="41">
        <v>500</v>
      </c>
      <c r="T1263" s="41">
        <f t="shared" si="1445"/>
        <v>35802</v>
      </c>
      <c r="U1263" s="41">
        <v>500</v>
      </c>
      <c r="V1263" s="41">
        <f t="shared" si="1446"/>
        <v>35803</v>
      </c>
      <c r="W1263" s="41">
        <v>500</v>
      </c>
      <c r="X1263" s="41">
        <f t="shared" si="1458"/>
        <v>35804</v>
      </c>
      <c r="Y1263" s="41">
        <v>500</v>
      </c>
      <c r="Z1263" s="41">
        <f t="shared" si="1459"/>
        <v>35805</v>
      </c>
      <c r="AA1263" s="41">
        <v>500</v>
      </c>
      <c r="AB1263" s="41">
        <f t="shared" si="1460"/>
        <v>35806</v>
      </c>
      <c r="AC1263" s="41">
        <v>500</v>
      </c>
      <c r="AD1263" s="41">
        <f t="shared" si="1469"/>
        <v>35807</v>
      </c>
      <c r="AE1263" s="41">
        <v>1</v>
      </c>
      <c r="AF1263" s="6"/>
      <c r="AG1263" s="6"/>
      <c r="AH1263" s="6">
        <f t="shared" ref="AH1263" si="1494">AH1063</f>
        <v>3</v>
      </c>
      <c r="AI1263" s="6" t="str">
        <f t="shared" si="1477"/>
        <v>fightbg3</v>
      </c>
      <c r="AJ1263" s="6" t="str">
        <f t="shared" si="1477"/>
        <v>smallback_3</v>
      </c>
      <c r="AK1263" s="18">
        <f>[1]导表_副本怪物!G4723</f>
        <v>35830</v>
      </c>
      <c r="AL1263" s="5" t="str">
        <f t="shared" si="1467"/>
        <v>map3_3</v>
      </c>
    </row>
    <row r="1264" spans="1:38" s="2" customFormat="1" x14ac:dyDescent="0.3">
      <c r="A1264" s="6">
        <v>2</v>
      </c>
      <c r="B1264" s="6" t="str">
        <f t="shared" si="1444"/>
        <v>4-359</v>
      </c>
      <c r="C1264" s="29" t="s">
        <v>433</v>
      </c>
      <c r="D1264" s="6" t="s">
        <v>1836</v>
      </c>
      <c r="E1264" s="6"/>
      <c r="F1264" s="6"/>
      <c r="G1264" s="6">
        <v>4</v>
      </c>
      <c r="H1264" s="6">
        <v>358</v>
      </c>
      <c r="I1264" s="6">
        <f t="shared" ca="1" si="1462"/>
        <v>2023374</v>
      </c>
      <c r="J1264" s="6">
        <f ca="1">(INT((VLOOKUP(C1264*100+10*(G1264-1),[1]导表_副本怪物!$B$4:$AK$100000,23,0)*20+(VLOOKUP(C1264*100+10*(G1264-1),[1]导表_副本怪物!$B$4:$AK$100000,31,0)+VLOOKUP(C1264*100+10*(G1264-1),[1]导表_副本怪物!$B$4:$AK$100000,32,0)+VLOOKUP(C1264*100+10*(G1264-1),[1]导表_副本怪物!$B$4:$AK$100000,33,0)+VLOOKUP(C1264*100+10*(G1264-1),[1]导表_副本怪物!$B$4:$AK$100000,34,0)+VLOOKUP(C1264*100+10*(G1264-1),[1]导表_副本怪物!$B$4:$AK$100000,35,0))*20)*1000)/1000)</f>
        <v>2380440</v>
      </c>
      <c r="K1264" s="6"/>
      <c r="L1264" s="6"/>
      <c r="M1264" s="6">
        <v>1</v>
      </c>
      <c r="N1264" s="6">
        <v>1</v>
      </c>
      <c r="O1264" s="6"/>
      <c r="P1264" s="6">
        <v>0</v>
      </c>
      <c r="Q1264" s="6">
        <f t="shared" si="1464"/>
        <v>35930</v>
      </c>
      <c r="R1264" s="41">
        <f t="shared" si="1465"/>
        <v>35901</v>
      </c>
      <c r="S1264" s="41">
        <v>500</v>
      </c>
      <c r="T1264" s="41">
        <f t="shared" si="1445"/>
        <v>35902</v>
      </c>
      <c r="U1264" s="41">
        <v>500</v>
      </c>
      <c r="V1264" s="41">
        <f t="shared" si="1446"/>
        <v>35903</v>
      </c>
      <c r="W1264" s="41">
        <v>500</v>
      </c>
      <c r="X1264" s="41">
        <f t="shared" si="1458"/>
        <v>35904</v>
      </c>
      <c r="Y1264" s="41">
        <v>500</v>
      </c>
      <c r="Z1264" s="41">
        <f t="shared" si="1459"/>
        <v>35905</v>
      </c>
      <c r="AA1264" s="41">
        <v>500</v>
      </c>
      <c r="AB1264" s="41">
        <f t="shared" si="1460"/>
        <v>35906</v>
      </c>
      <c r="AC1264" s="41">
        <v>500</v>
      </c>
      <c r="AD1264" s="41">
        <f t="shared" si="1469"/>
        <v>35907</v>
      </c>
      <c r="AE1264" s="41">
        <v>1</v>
      </c>
      <c r="AF1264" s="6"/>
      <c r="AG1264" s="6"/>
      <c r="AH1264" s="6">
        <f t="shared" ref="AH1264" si="1495">AH1064</f>
        <v>3</v>
      </c>
      <c r="AI1264" s="6" t="str">
        <f t="shared" si="1477"/>
        <v>fightbg3</v>
      </c>
      <c r="AJ1264" s="6" t="str">
        <f t="shared" si="1477"/>
        <v>smallback_3</v>
      </c>
      <c r="AK1264" s="18">
        <f>[1]导表_副本怪物!G4724</f>
        <v>35930</v>
      </c>
      <c r="AL1264" s="5" t="str">
        <f t="shared" si="1467"/>
        <v>map3_4</v>
      </c>
    </row>
    <row r="1265" spans="1:38" s="2" customFormat="1" x14ac:dyDescent="0.3">
      <c r="A1265" s="6">
        <v>2</v>
      </c>
      <c r="B1265" s="11" t="str">
        <f t="shared" si="1444"/>
        <v>4-360</v>
      </c>
      <c r="C1265" s="29" t="s">
        <v>434</v>
      </c>
      <c r="D1265" s="6" t="s">
        <v>1837</v>
      </c>
      <c r="E1265" s="6"/>
      <c r="F1265" s="6"/>
      <c r="G1265" s="11">
        <v>4</v>
      </c>
      <c r="H1265" s="6">
        <v>359</v>
      </c>
      <c r="I1265" s="6">
        <f t="shared" ca="1" si="1462"/>
        <v>2173212</v>
      </c>
      <c r="J1265" s="6">
        <f ca="1">(INT((VLOOKUP(C1265*100+10*(G1265-1),[1]导表_副本怪物!$B$4:$AK$100000,23,0)*20+(VLOOKUP(C1265*100+10*(G1265-1),[1]导表_副本怪物!$B$4:$AK$100000,31,0)+VLOOKUP(C1265*100+10*(G1265-1),[1]导表_副本怪物!$B$4:$AK$100000,32,0)+VLOOKUP(C1265*100+10*(G1265-1),[1]导表_副本怪物!$B$4:$AK$100000,33,0)+VLOOKUP(C1265*100+10*(G1265-1),[1]导表_副本怪物!$B$4:$AK$100000,34,0)+VLOOKUP(C1265*100+10*(G1265-1),[1]导表_副本怪物!$B$4:$AK$100000,35,0))*20)*1000)/1000)</f>
        <v>2556720</v>
      </c>
      <c r="K1265" s="6"/>
      <c r="L1265" s="6"/>
      <c r="M1265" s="6">
        <v>1</v>
      </c>
      <c r="N1265" s="6">
        <v>1</v>
      </c>
      <c r="O1265" s="6"/>
      <c r="P1265" s="6">
        <v>0</v>
      </c>
      <c r="Q1265" s="6">
        <f t="shared" si="1464"/>
        <v>36030</v>
      </c>
      <c r="R1265" s="41">
        <f t="shared" si="1465"/>
        <v>36001</v>
      </c>
      <c r="S1265" s="41">
        <v>500</v>
      </c>
      <c r="T1265" s="41">
        <f t="shared" si="1445"/>
        <v>36002</v>
      </c>
      <c r="U1265" s="41">
        <v>500</v>
      </c>
      <c r="V1265" s="41">
        <f t="shared" si="1446"/>
        <v>36003</v>
      </c>
      <c r="W1265" s="41">
        <v>500</v>
      </c>
      <c r="X1265" s="41">
        <f t="shared" si="1458"/>
        <v>36004</v>
      </c>
      <c r="Y1265" s="41">
        <v>500</v>
      </c>
      <c r="Z1265" s="41">
        <f t="shared" si="1459"/>
        <v>36005</v>
      </c>
      <c r="AA1265" s="41">
        <v>500</v>
      </c>
      <c r="AB1265" s="41">
        <f t="shared" si="1460"/>
        <v>36006</v>
      </c>
      <c r="AC1265" s="41">
        <v>500</v>
      </c>
      <c r="AD1265" s="41">
        <f t="shared" si="1469"/>
        <v>36007</v>
      </c>
      <c r="AE1265" s="41">
        <v>1</v>
      </c>
      <c r="AF1265" s="6"/>
      <c r="AG1265" s="6"/>
      <c r="AH1265" s="6">
        <f t="shared" ref="AH1265" si="1496">AH1065</f>
        <v>3</v>
      </c>
      <c r="AI1265" s="6" t="str">
        <f t="shared" si="1477"/>
        <v>fightbg3</v>
      </c>
      <c r="AJ1265" s="6" t="str">
        <f t="shared" si="1477"/>
        <v>smallback_3</v>
      </c>
      <c r="AK1265" s="18">
        <f>[1]导表_副本怪物!G4725</f>
        <v>36030</v>
      </c>
      <c r="AL1265" s="5" t="str">
        <f t="shared" si="1467"/>
        <v>map3_5</v>
      </c>
    </row>
    <row r="1266" spans="1:38" s="2" customFormat="1" x14ac:dyDescent="0.3">
      <c r="A1266" s="6">
        <v>2</v>
      </c>
      <c r="B1266" s="6" t="str">
        <f t="shared" si="1444"/>
        <v>4-361</v>
      </c>
      <c r="C1266" s="29" t="s">
        <v>435</v>
      </c>
      <c r="D1266" s="6" t="s">
        <v>1838</v>
      </c>
      <c r="E1266" s="6"/>
      <c r="F1266" s="6"/>
      <c r="G1266" s="6">
        <v>4</v>
      </c>
      <c r="H1266" s="6">
        <v>360</v>
      </c>
      <c r="I1266" s="6">
        <f t="shared" ca="1" si="1462"/>
        <v>2001937</v>
      </c>
      <c r="J1266" s="6">
        <f ca="1">(INT((VLOOKUP(C1266*100+10*(G1266-1),[1]导表_副本怪物!$B$4:$AK$100000,23,0)*20+(VLOOKUP(C1266*100+10*(G1266-1),[1]导表_副本怪物!$B$4:$AK$100000,31,0)+VLOOKUP(C1266*100+10*(G1266-1),[1]导表_副本怪物!$B$4:$AK$100000,32,0)+VLOOKUP(C1266*100+10*(G1266-1),[1]导表_副本怪物!$B$4:$AK$100000,33,0)+VLOOKUP(C1266*100+10*(G1266-1),[1]导表_副本怪物!$B$4:$AK$100000,34,0)+VLOOKUP(C1266*100+10*(G1266-1),[1]导表_副本怪物!$B$4:$AK$100000,35,0))*20)*1000)/1000)</f>
        <v>2355220</v>
      </c>
      <c r="K1266" s="12" t="s">
        <v>2117</v>
      </c>
      <c r="L1266" s="12" t="s">
        <v>65</v>
      </c>
      <c r="M1266" s="6">
        <v>1</v>
      </c>
      <c r="N1266" s="12">
        <v>1</v>
      </c>
      <c r="O1266" s="12"/>
      <c r="P1266" s="6">
        <v>0</v>
      </c>
      <c r="Q1266" s="6">
        <f t="shared" si="1464"/>
        <v>36130</v>
      </c>
      <c r="R1266" s="41">
        <f t="shared" si="1465"/>
        <v>36101</v>
      </c>
      <c r="S1266" s="41">
        <v>500</v>
      </c>
      <c r="T1266" s="41">
        <f t="shared" si="1445"/>
        <v>36102</v>
      </c>
      <c r="U1266" s="41">
        <v>500</v>
      </c>
      <c r="V1266" s="41">
        <f t="shared" si="1446"/>
        <v>36103</v>
      </c>
      <c r="W1266" s="41">
        <v>500</v>
      </c>
      <c r="X1266" s="41">
        <f t="shared" si="1458"/>
        <v>36104</v>
      </c>
      <c r="Y1266" s="41">
        <v>500</v>
      </c>
      <c r="Z1266" s="41">
        <f t="shared" si="1459"/>
        <v>36105</v>
      </c>
      <c r="AA1266" s="41">
        <v>500</v>
      </c>
      <c r="AB1266" s="41">
        <f t="shared" si="1460"/>
        <v>36106</v>
      </c>
      <c r="AC1266" s="41">
        <v>500</v>
      </c>
      <c r="AD1266" s="41">
        <f t="shared" si="1469"/>
        <v>36107</v>
      </c>
      <c r="AE1266" s="41">
        <v>1</v>
      </c>
      <c r="AF1266" s="6"/>
      <c r="AG1266" s="6"/>
      <c r="AH1266" s="6">
        <f t="shared" ref="AH1266" si="1497">AH1066</f>
        <v>9</v>
      </c>
      <c r="AI1266" s="6" t="str">
        <f t="shared" ref="AI1266:AJ1285" si="1498">AI1066</f>
        <v>fightbg9</v>
      </c>
      <c r="AJ1266" s="6" t="str">
        <f t="shared" si="1498"/>
        <v>smallback_9</v>
      </c>
      <c r="AK1266" s="18">
        <f>[1]导表_副本怪物!G4726</f>
        <v>36130</v>
      </c>
      <c r="AL1266" s="5" t="str">
        <f t="shared" si="1467"/>
        <v>map9_1</v>
      </c>
    </row>
    <row r="1267" spans="1:38" s="2" customFormat="1" x14ac:dyDescent="0.3">
      <c r="A1267" s="6">
        <v>2</v>
      </c>
      <c r="B1267" s="6" t="str">
        <f t="shared" si="1444"/>
        <v>4-362</v>
      </c>
      <c r="C1267" s="29" t="s">
        <v>436</v>
      </c>
      <c r="D1267" s="6" t="s">
        <v>1839</v>
      </c>
      <c r="E1267" s="6"/>
      <c r="F1267" s="6"/>
      <c r="G1267" s="6">
        <v>4</v>
      </c>
      <c r="H1267" s="6">
        <v>361</v>
      </c>
      <c r="I1267" s="6">
        <f t="shared" ca="1" si="1462"/>
        <v>2044760</v>
      </c>
      <c r="J1267" s="6">
        <f ca="1">(INT((VLOOKUP(C1267*100+10*(G1267-1),[1]导表_副本怪物!$B$4:$AK$100000,23,0)*20+(VLOOKUP(C1267*100+10*(G1267-1),[1]导表_副本怪物!$B$4:$AK$100000,31,0)+VLOOKUP(C1267*100+10*(G1267-1),[1]导表_副本怪物!$B$4:$AK$100000,32,0)+VLOOKUP(C1267*100+10*(G1267-1),[1]导表_副本怪物!$B$4:$AK$100000,33,0)+VLOOKUP(C1267*100+10*(G1267-1),[1]导表_副本怪物!$B$4:$AK$100000,34,0)+VLOOKUP(C1267*100+10*(G1267-1),[1]导表_副本怪物!$B$4:$AK$100000,35,0))*20)*1000)/1000)</f>
        <v>2405600</v>
      </c>
      <c r="K1267" s="6"/>
      <c r="L1267" s="6"/>
      <c r="M1267" s="6">
        <v>1</v>
      </c>
      <c r="N1267" s="6">
        <v>1</v>
      </c>
      <c r="O1267" s="6"/>
      <c r="P1267" s="6">
        <v>0</v>
      </c>
      <c r="Q1267" s="6">
        <f t="shared" si="1464"/>
        <v>36230</v>
      </c>
      <c r="R1267" s="41">
        <f t="shared" si="1465"/>
        <v>36201</v>
      </c>
      <c r="S1267" s="41">
        <v>500</v>
      </c>
      <c r="T1267" s="41">
        <f t="shared" si="1445"/>
        <v>36202</v>
      </c>
      <c r="U1267" s="41">
        <v>500</v>
      </c>
      <c r="V1267" s="41">
        <f t="shared" si="1446"/>
        <v>36203</v>
      </c>
      <c r="W1267" s="41">
        <v>500</v>
      </c>
      <c r="X1267" s="41">
        <f t="shared" si="1458"/>
        <v>36204</v>
      </c>
      <c r="Y1267" s="41">
        <v>500</v>
      </c>
      <c r="Z1267" s="41">
        <f t="shared" si="1459"/>
        <v>36205</v>
      </c>
      <c r="AA1267" s="41">
        <v>500</v>
      </c>
      <c r="AB1267" s="41">
        <f t="shared" si="1460"/>
        <v>36206</v>
      </c>
      <c r="AC1267" s="41">
        <v>500</v>
      </c>
      <c r="AD1267" s="41">
        <f t="shared" si="1469"/>
        <v>36207</v>
      </c>
      <c r="AE1267" s="41">
        <v>1</v>
      </c>
      <c r="AF1267" s="6"/>
      <c r="AG1267" s="6"/>
      <c r="AH1267" s="6">
        <f t="shared" ref="AH1267" si="1499">AH1067</f>
        <v>9</v>
      </c>
      <c r="AI1267" s="6" t="str">
        <f t="shared" si="1498"/>
        <v>fightbg9</v>
      </c>
      <c r="AJ1267" s="6" t="str">
        <f t="shared" si="1498"/>
        <v>smallback_9</v>
      </c>
      <c r="AK1267" s="18">
        <f>[1]导表_副本怪物!G4727</f>
        <v>36230</v>
      </c>
      <c r="AL1267" s="5" t="str">
        <f t="shared" si="1467"/>
        <v>map9_2</v>
      </c>
    </row>
    <row r="1268" spans="1:38" s="2" customFormat="1" x14ac:dyDescent="0.3">
      <c r="A1268" s="6">
        <v>2</v>
      </c>
      <c r="B1268" s="6" t="str">
        <f t="shared" si="1444"/>
        <v>4-363</v>
      </c>
      <c r="C1268" s="29" t="s">
        <v>437</v>
      </c>
      <c r="D1268" s="6" t="s">
        <v>1840</v>
      </c>
      <c r="E1268" s="6"/>
      <c r="F1268" s="6"/>
      <c r="G1268" s="6">
        <v>4</v>
      </c>
      <c r="H1268" s="6">
        <v>362</v>
      </c>
      <c r="I1268" s="6">
        <f t="shared" ca="1" si="1462"/>
        <v>2087583</v>
      </c>
      <c r="J1268" s="6">
        <f ca="1">(INT((VLOOKUP(C1268*100+10*(G1268-1),[1]导表_副本怪物!$B$4:$AK$100000,23,0)*20+(VLOOKUP(C1268*100+10*(G1268-1),[1]导表_副本怪物!$B$4:$AK$100000,31,0)+VLOOKUP(C1268*100+10*(G1268-1),[1]导表_副本怪物!$B$4:$AK$100000,32,0)+VLOOKUP(C1268*100+10*(G1268-1),[1]导表_副本怪物!$B$4:$AK$100000,33,0)+VLOOKUP(C1268*100+10*(G1268-1),[1]导表_副本怪物!$B$4:$AK$100000,34,0)+VLOOKUP(C1268*100+10*(G1268-1),[1]导表_副本怪物!$B$4:$AK$100000,35,0))*20)*1000)/1000)</f>
        <v>2455980</v>
      </c>
      <c r="K1268" s="6"/>
      <c r="L1268" s="6"/>
      <c r="M1268" s="6">
        <v>1</v>
      </c>
      <c r="N1268" s="6">
        <v>1</v>
      </c>
      <c r="O1268" s="6"/>
      <c r="P1268" s="6">
        <v>0</v>
      </c>
      <c r="Q1268" s="6">
        <f t="shared" si="1464"/>
        <v>36330</v>
      </c>
      <c r="R1268" s="41">
        <f t="shared" si="1465"/>
        <v>36301</v>
      </c>
      <c r="S1268" s="41">
        <v>500</v>
      </c>
      <c r="T1268" s="41">
        <f t="shared" si="1445"/>
        <v>36302</v>
      </c>
      <c r="U1268" s="41">
        <v>500</v>
      </c>
      <c r="V1268" s="41">
        <f t="shared" si="1446"/>
        <v>36303</v>
      </c>
      <c r="W1268" s="41">
        <v>500</v>
      </c>
      <c r="X1268" s="41">
        <f t="shared" si="1458"/>
        <v>36304</v>
      </c>
      <c r="Y1268" s="41">
        <v>500</v>
      </c>
      <c r="Z1268" s="41">
        <f t="shared" si="1459"/>
        <v>36305</v>
      </c>
      <c r="AA1268" s="41">
        <v>500</v>
      </c>
      <c r="AB1268" s="41">
        <f t="shared" si="1460"/>
        <v>36306</v>
      </c>
      <c r="AC1268" s="41">
        <v>500</v>
      </c>
      <c r="AD1268" s="41">
        <f t="shared" si="1469"/>
        <v>36307</v>
      </c>
      <c r="AE1268" s="41">
        <v>1</v>
      </c>
      <c r="AF1268" s="6"/>
      <c r="AG1268" s="6"/>
      <c r="AH1268" s="6">
        <f t="shared" ref="AH1268" si="1500">AH1068</f>
        <v>9</v>
      </c>
      <c r="AI1268" s="6" t="str">
        <f t="shared" si="1498"/>
        <v>fightbg9</v>
      </c>
      <c r="AJ1268" s="6" t="str">
        <f t="shared" si="1498"/>
        <v>smallback_9</v>
      </c>
      <c r="AK1268" s="18">
        <f>[1]导表_副本怪物!G4728</f>
        <v>36330</v>
      </c>
      <c r="AL1268" s="5" t="str">
        <f t="shared" si="1467"/>
        <v>map9_3</v>
      </c>
    </row>
    <row r="1269" spans="1:38" s="2" customFormat="1" x14ac:dyDescent="0.3">
      <c r="A1269" s="6">
        <v>2</v>
      </c>
      <c r="B1269" s="6" t="str">
        <f t="shared" si="1444"/>
        <v>4-364</v>
      </c>
      <c r="C1269" s="29" t="s">
        <v>438</v>
      </c>
      <c r="D1269" s="6" t="s">
        <v>1841</v>
      </c>
      <c r="E1269" s="6"/>
      <c r="F1269" s="6"/>
      <c r="G1269" s="6">
        <v>4</v>
      </c>
      <c r="H1269" s="6">
        <v>363</v>
      </c>
      <c r="I1269" s="6">
        <f t="shared" ca="1" si="1462"/>
        <v>2130406</v>
      </c>
      <c r="J1269" s="6">
        <f ca="1">(INT((VLOOKUP(C1269*100+10*(G1269-1),[1]导表_副本怪物!$B$4:$AK$100000,23,0)*20+(VLOOKUP(C1269*100+10*(G1269-1),[1]导表_副本怪物!$B$4:$AK$100000,31,0)+VLOOKUP(C1269*100+10*(G1269-1),[1]导表_副本怪物!$B$4:$AK$100000,32,0)+VLOOKUP(C1269*100+10*(G1269-1),[1]导表_副本怪物!$B$4:$AK$100000,33,0)+VLOOKUP(C1269*100+10*(G1269-1),[1]导表_副本怪物!$B$4:$AK$100000,34,0)+VLOOKUP(C1269*100+10*(G1269-1),[1]导表_副本怪物!$B$4:$AK$100000,35,0))*20)*1000)/1000)</f>
        <v>2506360</v>
      </c>
      <c r="K1269" s="6"/>
      <c r="L1269" s="6"/>
      <c r="M1269" s="6">
        <v>1</v>
      </c>
      <c r="N1269" s="12">
        <v>1</v>
      </c>
      <c r="O1269" s="12"/>
      <c r="P1269" s="6">
        <v>0</v>
      </c>
      <c r="Q1269" s="6">
        <f t="shared" si="1464"/>
        <v>36430</v>
      </c>
      <c r="R1269" s="41">
        <f t="shared" si="1465"/>
        <v>36401</v>
      </c>
      <c r="S1269" s="41">
        <v>500</v>
      </c>
      <c r="T1269" s="41">
        <f t="shared" si="1445"/>
        <v>36402</v>
      </c>
      <c r="U1269" s="41">
        <v>500</v>
      </c>
      <c r="V1269" s="41">
        <f t="shared" si="1446"/>
        <v>36403</v>
      </c>
      <c r="W1269" s="41">
        <v>500</v>
      </c>
      <c r="X1269" s="41">
        <f t="shared" si="1458"/>
        <v>36404</v>
      </c>
      <c r="Y1269" s="41">
        <v>500</v>
      </c>
      <c r="Z1269" s="41">
        <f t="shared" si="1459"/>
        <v>36405</v>
      </c>
      <c r="AA1269" s="41">
        <v>500</v>
      </c>
      <c r="AB1269" s="41">
        <f t="shared" si="1460"/>
        <v>36406</v>
      </c>
      <c r="AC1269" s="41">
        <v>500</v>
      </c>
      <c r="AD1269" s="41">
        <f t="shared" si="1469"/>
        <v>36407</v>
      </c>
      <c r="AE1269" s="41">
        <v>1</v>
      </c>
      <c r="AF1269" s="6"/>
      <c r="AG1269" s="6"/>
      <c r="AH1269" s="6">
        <f t="shared" ref="AH1269" si="1501">AH1069</f>
        <v>9</v>
      </c>
      <c r="AI1269" s="6" t="str">
        <f t="shared" si="1498"/>
        <v>fightbg9</v>
      </c>
      <c r="AJ1269" s="6" t="str">
        <f t="shared" si="1498"/>
        <v>smallback_9</v>
      </c>
      <c r="AK1269" s="18">
        <f>[1]导表_副本怪物!G4729</f>
        <v>36430</v>
      </c>
      <c r="AL1269" s="5" t="str">
        <f t="shared" si="1467"/>
        <v>map9_4</v>
      </c>
    </row>
    <row r="1270" spans="1:38" s="2" customFormat="1" x14ac:dyDescent="0.3">
      <c r="A1270" s="6">
        <v>2</v>
      </c>
      <c r="B1270" s="11" t="str">
        <f t="shared" si="1444"/>
        <v>4-365</v>
      </c>
      <c r="C1270" s="29" t="s">
        <v>439</v>
      </c>
      <c r="D1270" s="6" t="s">
        <v>1842</v>
      </c>
      <c r="E1270" s="6"/>
      <c r="F1270" s="6"/>
      <c r="G1270" s="11">
        <v>4</v>
      </c>
      <c r="H1270" s="6">
        <v>364</v>
      </c>
      <c r="I1270" s="6">
        <f t="shared" ca="1" si="1462"/>
        <v>2289050</v>
      </c>
      <c r="J1270" s="6">
        <f ca="1">(INT((VLOOKUP(C1270*100+10*(G1270-1),[1]导表_副本怪物!$B$4:$AK$100000,23,0)*20+(VLOOKUP(C1270*100+10*(G1270-1),[1]导表_副本怪物!$B$4:$AK$100000,31,0)+VLOOKUP(C1270*100+10*(G1270-1),[1]导表_副本怪物!$B$4:$AK$100000,32,0)+VLOOKUP(C1270*100+10*(G1270-1),[1]导表_副本怪物!$B$4:$AK$100000,33,0)+VLOOKUP(C1270*100+10*(G1270-1),[1]导表_副本怪物!$B$4:$AK$100000,34,0)+VLOOKUP(C1270*100+10*(G1270-1),[1]导表_副本怪物!$B$4:$AK$100000,35,0))*20)*1000)/1000)</f>
        <v>2693000</v>
      </c>
      <c r="K1270" s="6"/>
      <c r="L1270" s="6"/>
      <c r="M1270" s="6">
        <v>1</v>
      </c>
      <c r="N1270" s="6">
        <v>1</v>
      </c>
      <c r="O1270" s="6"/>
      <c r="P1270" s="6">
        <v>0</v>
      </c>
      <c r="Q1270" s="6">
        <f t="shared" ref="Q1270:Q1301" si="1502">Q370+30</f>
        <v>36530</v>
      </c>
      <c r="R1270" s="41">
        <f t="shared" ref="R1270:R1301" si="1503">R370</f>
        <v>36501</v>
      </c>
      <c r="S1270" s="41">
        <v>500</v>
      </c>
      <c r="T1270" s="41">
        <f t="shared" si="1445"/>
        <v>36502</v>
      </c>
      <c r="U1270" s="41">
        <v>500</v>
      </c>
      <c r="V1270" s="41">
        <f t="shared" si="1446"/>
        <v>36503</v>
      </c>
      <c r="W1270" s="41">
        <v>500</v>
      </c>
      <c r="X1270" s="41">
        <f t="shared" si="1458"/>
        <v>36504</v>
      </c>
      <c r="Y1270" s="41">
        <v>500</v>
      </c>
      <c r="Z1270" s="41">
        <f t="shared" si="1459"/>
        <v>36505</v>
      </c>
      <c r="AA1270" s="41">
        <v>500</v>
      </c>
      <c r="AB1270" s="41">
        <f t="shared" si="1460"/>
        <v>36506</v>
      </c>
      <c r="AC1270" s="41">
        <v>500</v>
      </c>
      <c r="AD1270" s="41">
        <f t="shared" si="1469"/>
        <v>36507</v>
      </c>
      <c r="AE1270" s="41">
        <v>1</v>
      </c>
      <c r="AF1270" s="6"/>
      <c r="AG1270" s="6"/>
      <c r="AH1270" s="6">
        <f t="shared" ref="AH1270" si="1504">AH1070</f>
        <v>9</v>
      </c>
      <c r="AI1270" s="6" t="str">
        <f t="shared" si="1498"/>
        <v>fightbg9</v>
      </c>
      <c r="AJ1270" s="6" t="str">
        <f t="shared" si="1498"/>
        <v>smallback_9</v>
      </c>
      <c r="AK1270" s="18">
        <f>[1]导表_副本怪物!G4730</f>
        <v>36530</v>
      </c>
      <c r="AL1270" s="5" t="str">
        <f t="shared" ref="AL1270:AL1301" si="1505">AL1070</f>
        <v>map9_5</v>
      </c>
    </row>
    <row r="1271" spans="1:38" s="2" customFormat="1" x14ac:dyDescent="0.3">
      <c r="A1271" s="6">
        <v>2</v>
      </c>
      <c r="B1271" s="6" t="str">
        <f t="shared" si="1444"/>
        <v>4-366</v>
      </c>
      <c r="C1271" s="29" t="s">
        <v>440</v>
      </c>
      <c r="D1271" s="6" t="s">
        <v>1843</v>
      </c>
      <c r="E1271" s="6"/>
      <c r="F1271" s="6"/>
      <c r="G1271" s="6">
        <v>4</v>
      </c>
      <c r="H1271" s="6">
        <v>365</v>
      </c>
      <c r="I1271" s="6">
        <f t="shared" ca="1" si="1462"/>
        <v>2108051</v>
      </c>
      <c r="J1271" s="6">
        <f ca="1">(INT((VLOOKUP(C1271*100+10*(G1271-1),[1]导表_副本怪物!$B$4:$AK$100000,23,0)*20+(VLOOKUP(C1271*100+10*(G1271-1),[1]导表_副本怪物!$B$4:$AK$100000,31,0)+VLOOKUP(C1271*100+10*(G1271-1),[1]导表_副本怪物!$B$4:$AK$100000,32,0)+VLOOKUP(C1271*100+10*(G1271-1),[1]导表_副本怪物!$B$4:$AK$100000,33,0)+VLOOKUP(C1271*100+10*(G1271-1),[1]导表_副本怪物!$B$4:$AK$100000,34,0)+VLOOKUP(C1271*100+10*(G1271-1),[1]导表_副本怪物!$B$4:$AK$100000,35,0))*20)*1000)/1000)</f>
        <v>2480060</v>
      </c>
      <c r="K1271" s="12" t="s">
        <v>2118</v>
      </c>
      <c r="L1271" s="12" t="s">
        <v>65</v>
      </c>
      <c r="M1271" s="6">
        <v>1</v>
      </c>
      <c r="N1271" s="6">
        <v>1</v>
      </c>
      <c r="O1271" s="6"/>
      <c r="P1271" s="6">
        <v>0</v>
      </c>
      <c r="Q1271" s="6">
        <f t="shared" si="1502"/>
        <v>36630</v>
      </c>
      <c r="R1271" s="41">
        <f t="shared" si="1503"/>
        <v>36601</v>
      </c>
      <c r="S1271" s="41">
        <v>500</v>
      </c>
      <c r="T1271" s="41">
        <f t="shared" si="1445"/>
        <v>36602</v>
      </c>
      <c r="U1271" s="41">
        <v>500</v>
      </c>
      <c r="V1271" s="41">
        <f t="shared" si="1446"/>
        <v>36603</v>
      </c>
      <c r="W1271" s="41">
        <v>500</v>
      </c>
      <c r="X1271" s="41">
        <f t="shared" si="1458"/>
        <v>36604</v>
      </c>
      <c r="Y1271" s="41">
        <v>500</v>
      </c>
      <c r="Z1271" s="41">
        <f t="shared" si="1459"/>
        <v>36605</v>
      </c>
      <c r="AA1271" s="41">
        <v>500</v>
      </c>
      <c r="AB1271" s="41">
        <f t="shared" si="1460"/>
        <v>36606</v>
      </c>
      <c r="AC1271" s="41">
        <v>500</v>
      </c>
      <c r="AD1271" s="41">
        <f t="shared" si="1469"/>
        <v>36607</v>
      </c>
      <c r="AE1271" s="41">
        <v>1</v>
      </c>
      <c r="AF1271" s="6"/>
      <c r="AG1271" s="6"/>
      <c r="AH1271" s="6">
        <f t="shared" ref="AH1271" si="1506">AH1071</f>
        <v>9</v>
      </c>
      <c r="AI1271" s="6" t="str">
        <f t="shared" si="1498"/>
        <v>fightbg9</v>
      </c>
      <c r="AJ1271" s="6" t="str">
        <f t="shared" si="1498"/>
        <v>smallback_9</v>
      </c>
      <c r="AK1271" s="18">
        <f>[1]导表_副本怪物!G4731</f>
        <v>36630</v>
      </c>
      <c r="AL1271" s="5" t="str">
        <f t="shared" si="1505"/>
        <v>map9_1</v>
      </c>
    </row>
    <row r="1272" spans="1:38" s="2" customFormat="1" x14ac:dyDescent="0.3">
      <c r="A1272" s="6">
        <v>2</v>
      </c>
      <c r="B1272" s="6" t="str">
        <f t="shared" si="1444"/>
        <v>4-367</v>
      </c>
      <c r="C1272" s="29" t="s">
        <v>441</v>
      </c>
      <c r="D1272" s="6" t="s">
        <v>1844</v>
      </c>
      <c r="E1272" s="6"/>
      <c r="F1272" s="6"/>
      <c r="G1272" s="6">
        <v>4</v>
      </c>
      <c r="H1272" s="6">
        <v>366</v>
      </c>
      <c r="I1272" s="6">
        <f t="shared" ca="1" si="1462"/>
        <v>2153305</v>
      </c>
      <c r="J1272" s="6">
        <f ca="1">(INT((VLOOKUP(C1272*100+10*(G1272-1),[1]导表_副本怪物!$B$4:$AK$100000,23,0)*20+(VLOOKUP(C1272*100+10*(G1272-1),[1]导表_副本怪物!$B$4:$AK$100000,31,0)+VLOOKUP(C1272*100+10*(G1272-1),[1]导表_副本怪物!$B$4:$AK$100000,32,0)+VLOOKUP(C1272*100+10*(G1272-1),[1]导表_副本怪物!$B$4:$AK$100000,33,0)+VLOOKUP(C1272*100+10*(G1272-1),[1]导表_副本怪物!$B$4:$AK$100000,34,0)+VLOOKUP(C1272*100+10*(G1272-1),[1]导表_副本怪物!$B$4:$AK$100000,35,0))*20)*1000)/1000)</f>
        <v>2533300</v>
      </c>
      <c r="K1272" s="6"/>
      <c r="L1272" s="6"/>
      <c r="M1272" s="6">
        <v>1</v>
      </c>
      <c r="N1272" s="12">
        <v>1</v>
      </c>
      <c r="O1272" s="12"/>
      <c r="P1272" s="6">
        <v>0</v>
      </c>
      <c r="Q1272" s="6">
        <f t="shared" si="1502"/>
        <v>36730</v>
      </c>
      <c r="R1272" s="41">
        <f t="shared" si="1503"/>
        <v>36701</v>
      </c>
      <c r="S1272" s="41">
        <v>500</v>
      </c>
      <c r="T1272" s="41">
        <f t="shared" si="1445"/>
        <v>36702</v>
      </c>
      <c r="U1272" s="41">
        <v>500</v>
      </c>
      <c r="V1272" s="41">
        <f t="shared" si="1446"/>
        <v>36703</v>
      </c>
      <c r="W1272" s="41">
        <v>500</v>
      </c>
      <c r="X1272" s="41">
        <f t="shared" si="1458"/>
        <v>36704</v>
      </c>
      <c r="Y1272" s="41">
        <v>500</v>
      </c>
      <c r="Z1272" s="41">
        <f t="shared" si="1459"/>
        <v>36705</v>
      </c>
      <c r="AA1272" s="41">
        <v>500</v>
      </c>
      <c r="AB1272" s="41">
        <f t="shared" si="1460"/>
        <v>36706</v>
      </c>
      <c r="AC1272" s="41">
        <v>500</v>
      </c>
      <c r="AD1272" s="41">
        <f t="shared" si="1469"/>
        <v>36707</v>
      </c>
      <c r="AE1272" s="41">
        <v>1</v>
      </c>
      <c r="AF1272" s="6"/>
      <c r="AG1272" s="6"/>
      <c r="AH1272" s="6">
        <f t="shared" ref="AH1272" si="1507">AH1072</f>
        <v>9</v>
      </c>
      <c r="AI1272" s="6" t="str">
        <f t="shared" si="1498"/>
        <v>fightbg9</v>
      </c>
      <c r="AJ1272" s="6" t="str">
        <f t="shared" si="1498"/>
        <v>smallback_9</v>
      </c>
      <c r="AK1272" s="18">
        <f>[1]导表_副本怪物!G4732</f>
        <v>36730</v>
      </c>
      <c r="AL1272" s="5" t="str">
        <f t="shared" si="1505"/>
        <v>map9_2</v>
      </c>
    </row>
    <row r="1273" spans="1:38" s="2" customFormat="1" x14ac:dyDescent="0.3">
      <c r="A1273" s="6">
        <v>2</v>
      </c>
      <c r="B1273" s="6" t="str">
        <f t="shared" si="1444"/>
        <v>4-368</v>
      </c>
      <c r="C1273" s="29" t="s">
        <v>442</v>
      </c>
      <c r="D1273" s="6" t="s">
        <v>1845</v>
      </c>
      <c r="E1273" s="6"/>
      <c r="F1273" s="6"/>
      <c r="G1273" s="6">
        <v>4</v>
      </c>
      <c r="H1273" s="6">
        <v>367</v>
      </c>
      <c r="I1273" s="6">
        <f t="shared" ca="1" si="1462"/>
        <v>2198559</v>
      </c>
      <c r="J1273" s="6">
        <f ca="1">(INT((VLOOKUP(C1273*100+10*(G1273-1),[1]导表_副本怪物!$B$4:$AK$100000,23,0)*20+(VLOOKUP(C1273*100+10*(G1273-1),[1]导表_副本怪物!$B$4:$AK$100000,31,0)+VLOOKUP(C1273*100+10*(G1273-1),[1]导表_副本怪物!$B$4:$AK$100000,32,0)+VLOOKUP(C1273*100+10*(G1273-1),[1]导表_副本怪物!$B$4:$AK$100000,33,0)+VLOOKUP(C1273*100+10*(G1273-1),[1]导表_副本怪物!$B$4:$AK$100000,34,0)+VLOOKUP(C1273*100+10*(G1273-1),[1]导表_副本怪物!$B$4:$AK$100000,35,0))*20)*1000)/1000)</f>
        <v>2586540</v>
      </c>
      <c r="K1273" s="6"/>
      <c r="L1273" s="6"/>
      <c r="M1273" s="6">
        <v>1</v>
      </c>
      <c r="N1273" s="6">
        <v>1</v>
      </c>
      <c r="O1273" s="6"/>
      <c r="P1273" s="6">
        <v>0</v>
      </c>
      <c r="Q1273" s="6">
        <f t="shared" si="1502"/>
        <v>36830</v>
      </c>
      <c r="R1273" s="41">
        <f t="shared" si="1503"/>
        <v>36801</v>
      </c>
      <c r="S1273" s="41">
        <v>500</v>
      </c>
      <c r="T1273" s="41">
        <f t="shared" si="1445"/>
        <v>36802</v>
      </c>
      <c r="U1273" s="41">
        <v>500</v>
      </c>
      <c r="V1273" s="41">
        <f t="shared" si="1446"/>
        <v>36803</v>
      </c>
      <c r="W1273" s="41">
        <v>500</v>
      </c>
      <c r="X1273" s="41">
        <f t="shared" si="1458"/>
        <v>36804</v>
      </c>
      <c r="Y1273" s="41">
        <v>500</v>
      </c>
      <c r="Z1273" s="41">
        <f t="shared" si="1459"/>
        <v>36805</v>
      </c>
      <c r="AA1273" s="41">
        <v>500</v>
      </c>
      <c r="AB1273" s="41">
        <f t="shared" si="1460"/>
        <v>36806</v>
      </c>
      <c r="AC1273" s="41">
        <v>500</v>
      </c>
      <c r="AD1273" s="41">
        <f t="shared" si="1469"/>
        <v>36807</v>
      </c>
      <c r="AE1273" s="41">
        <v>1</v>
      </c>
      <c r="AF1273" s="6"/>
      <c r="AG1273" s="6"/>
      <c r="AH1273" s="6">
        <f t="shared" ref="AH1273" si="1508">AH1073</f>
        <v>9</v>
      </c>
      <c r="AI1273" s="6" t="str">
        <f t="shared" si="1498"/>
        <v>fightbg9</v>
      </c>
      <c r="AJ1273" s="6" t="str">
        <f t="shared" si="1498"/>
        <v>smallback_9</v>
      </c>
      <c r="AK1273" s="18">
        <f>[1]导表_副本怪物!G4733</f>
        <v>36830</v>
      </c>
      <c r="AL1273" s="5" t="str">
        <f t="shared" si="1505"/>
        <v>map9_3</v>
      </c>
    </row>
    <row r="1274" spans="1:38" s="2" customFormat="1" x14ac:dyDescent="0.3">
      <c r="A1274" s="6">
        <v>2</v>
      </c>
      <c r="B1274" s="6" t="str">
        <f t="shared" si="1444"/>
        <v>4-369</v>
      </c>
      <c r="C1274" s="29" t="s">
        <v>443</v>
      </c>
      <c r="D1274" s="6" t="s">
        <v>1846</v>
      </c>
      <c r="E1274" s="6"/>
      <c r="F1274" s="6"/>
      <c r="G1274" s="6">
        <v>4</v>
      </c>
      <c r="H1274" s="6">
        <v>368</v>
      </c>
      <c r="I1274" s="6">
        <f t="shared" ca="1" si="1462"/>
        <v>2243847</v>
      </c>
      <c r="J1274" s="6">
        <f ca="1">(INT((VLOOKUP(C1274*100+10*(G1274-1),[1]导表_副本怪物!$B$4:$AK$100000,23,0)*20+(VLOOKUP(C1274*100+10*(G1274-1),[1]导表_副本怪物!$B$4:$AK$100000,31,0)+VLOOKUP(C1274*100+10*(G1274-1),[1]导表_副本怪物!$B$4:$AK$100000,32,0)+VLOOKUP(C1274*100+10*(G1274-1),[1]导表_副本怪物!$B$4:$AK$100000,33,0)+VLOOKUP(C1274*100+10*(G1274-1),[1]导表_副本怪物!$B$4:$AK$100000,34,0)+VLOOKUP(C1274*100+10*(G1274-1),[1]导表_副本怪物!$B$4:$AK$100000,35,0))*20)*1000)/1000)</f>
        <v>2639820</v>
      </c>
      <c r="K1274" s="6"/>
      <c r="L1274" s="6"/>
      <c r="M1274" s="6">
        <v>1</v>
      </c>
      <c r="N1274" s="6">
        <v>1</v>
      </c>
      <c r="O1274" s="6"/>
      <c r="P1274" s="6">
        <v>0</v>
      </c>
      <c r="Q1274" s="6">
        <f t="shared" si="1502"/>
        <v>36930</v>
      </c>
      <c r="R1274" s="41">
        <f t="shared" si="1503"/>
        <v>36901</v>
      </c>
      <c r="S1274" s="41">
        <v>500</v>
      </c>
      <c r="T1274" s="41">
        <f t="shared" si="1445"/>
        <v>36902</v>
      </c>
      <c r="U1274" s="41">
        <v>500</v>
      </c>
      <c r="V1274" s="41">
        <f t="shared" si="1446"/>
        <v>36903</v>
      </c>
      <c r="W1274" s="41">
        <v>500</v>
      </c>
      <c r="X1274" s="41">
        <f t="shared" si="1458"/>
        <v>36904</v>
      </c>
      <c r="Y1274" s="41">
        <v>500</v>
      </c>
      <c r="Z1274" s="41">
        <f t="shared" si="1459"/>
        <v>36905</v>
      </c>
      <c r="AA1274" s="41">
        <v>500</v>
      </c>
      <c r="AB1274" s="41">
        <f t="shared" si="1460"/>
        <v>36906</v>
      </c>
      <c r="AC1274" s="41">
        <v>500</v>
      </c>
      <c r="AD1274" s="41">
        <f t="shared" si="1469"/>
        <v>36907</v>
      </c>
      <c r="AE1274" s="41">
        <v>1</v>
      </c>
      <c r="AF1274" s="6"/>
      <c r="AG1274" s="6"/>
      <c r="AH1274" s="6">
        <f t="shared" ref="AH1274" si="1509">AH1074</f>
        <v>9</v>
      </c>
      <c r="AI1274" s="6" t="str">
        <f t="shared" si="1498"/>
        <v>fightbg9</v>
      </c>
      <c r="AJ1274" s="6" t="str">
        <f t="shared" si="1498"/>
        <v>smallback_9</v>
      </c>
      <c r="AK1274" s="18">
        <f>[1]导表_副本怪物!G4734</f>
        <v>36930</v>
      </c>
      <c r="AL1274" s="5" t="str">
        <f t="shared" si="1505"/>
        <v>map9_4</v>
      </c>
    </row>
    <row r="1275" spans="1:38" s="2" customFormat="1" x14ac:dyDescent="0.3">
      <c r="A1275" s="6">
        <v>2</v>
      </c>
      <c r="B1275" s="11" t="str">
        <f t="shared" si="1444"/>
        <v>4-370</v>
      </c>
      <c r="C1275" s="29" t="s">
        <v>444</v>
      </c>
      <c r="D1275" s="6" t="s">
        <v>1847</v>
      </c>
      <c r="E1275" s="6"/>
      <c r="F1275" s="6"/>
      <c r="G1275" s="11">
        <v>4</v>
      </c>
      <c r="H1275" s="6">
        <v>369</v>
      </c>
      <c r="I1275" s="6">
        <f t="shared" ca="1" si="1462"/>
        <v>2411790</v>
      </c>
      <c r="J1275" s="6">
        <f ca="1">(INT((VLOOKUP(C1275*100+10*(G1275-1),[1]导表_副本怪物!$B$4:$AK$100000,23,0)*20+(VLOOKUP(C1275*100+10*(G1275-1),[1]导表_副本怪物!$B$4:$AK$100000,31,0)+VLOOKUP(C1275*100+10*(G1275-1),[1]导表_副本怪物!$B$4:$AK$100000,32,0)+VLOOKUP(C1275*100+10*(G1275-1),[1]导表_副本怪物!$B$4:$AK$100000,33,0)+VLOOKUP(C1275*100+10*(G1275-1),[1]导表_副本怪物!$B$4:$AK$100000,34,0)+VLOOKUP(C1275*100+10*(G1275-1),[1]导表_副本怪物!$B$4:$AK$100000,35,0))*20)*1000)/1000)</f>
        <v>2837400</v>
      </c>
      <c r="K1275" s="6"/>
      <c r="L1275" s="6"/>
      <c r="M1275" s="6">
        <v>1</v>
      </c>
      <c r="N1275" s="12">
        <v>1</v>
      </c>
      <c r="O1275" s="12"/>
      <c r="P1275" s="6">
        <v>0</v>
      </c>
      <c r="Q1275" s="6">
        <f t="shared" si="1502"/>
        <v>37030</v>
      </c>
      <c r="R1275" s="41">
        <f t="shared" si="1503"/>
        <v>37001</v>
      </c>
      <c r="S1275" s="41">
        <v>500</v>
      </c>
      <c r="T1275" s="41">
        <f t="shared" si="1445"/>
        <v>37002</v>
      </c>
      <c r="U1275" s="41">
        <v>500</v>
      </c>
      <c r="V1275" s="41">
        <f t="shared" si="1446"/>
        <v>37003</v>
      </c>
      <c r="W1275" s="41">
        <v>500</v>
      </c>
      <c r="X1275" s="41">
        <f t="shared" si="1458"/>
        <v>37004</v>
      </c>
      <c r="Y1275" s="41">
        <v>500</v>
      </c>
      <c r="Z1275" s="41">
        <f t="shared" si="1459"/>
        <v>37005</v>
      </c>
      <c r="AA1275" s="41">
        <v>500</v>
      </c>
      <c r="AB1275" s="41">
        <f t="shared" si="1460"/>
        <v>37006</v>
      </c>
      <c r="AC1275" s="41">
        <v>500</v>
      </c>
      <c r="AD1275" s="41">
        <f t="shared" si="1469"/>
        <v>37007</v>
      </c>
      <c r="AE1275" s="41">
        <v>1</v>
      </c>
      <c r="AF1275" s="6"/>
      <c r="AG1275" s="6"/>
      <c r="AH1275" s="6">
        <f t="shared" ref="AH1275" si="1510">AH1075</f>
        <v>9</v>
      </c>
      <c r="AI1275" s="6" t="str">
        <f t="shared" si="1498"/>
        <v>fightbg9</v>
      </c>
      <c r="AJ1275" s="6" t="str">
        <f t="shared" si="1498"/>
        <v>smallback_9</v>
      </c>
      <c r="AK1275" s="18">
        <f>[1]导表_副本怪物!G4735</f>
        <v>37030</v>
      </c>
      <c r="AL1275" s="5" t="str">
        <f t="shared" si="1505"/>
        <v>map9_5</v>
      </c>
    </row>
    <row r="1276" spans="1:38" s="2" customFormat="1" x14ac:dyDescent="0.3">
      <c r="A1276" s="6">
        <v>2</v>
      </c>
      <c r="B1276" s="6" t="str">
        <f t="shared" si="1444"/>
        <v>4-371</v>
      </c>
      <c r="C1276" s="29" t="s">
        <v>445</v>
      </c>
      <c r="D1276" s="6" t="s">
        <v>1848</v>
      </c>
      <c r="E1276" s="6"/>
      <c r="F1276" s="6"/>
      <c r="G1276" s="6">
        <v>4</v>
      </c>
      <c r="H1276" s="6">
        <v>370</v>
      </c>
      <c r="I1276" s="6">
        <f t="shared" ca="1" si="1462"/>
        <v>2220285</v>
      </c>
      <c r="J1276" s="6">
        <f ca="1">(INT((VLOOKUP(C1276*100+10*(G1276-1),[1]导表_副本怪物!$B$4:$AK$100000,23,0)*20+(VLOOKUP(C1276*100+10*(G1276-1),[1]导表_副本怪物!$B$4:$AK$100000,31,0)+VLOOKUP(C1276*100+10*(G1276-1),[1]导表_副本怪物!$B$4:$AK$100000,32,0)+VLOOKUP(C1276*100+10*(G1276-1),[1]导表_副本怪物!$B$4:$AK$100000,33,0)+VLOOKUP(C1276*100+10*(G1276-1),[1]导表_副本怪物!$B$4:$AK$100000,34,0)+VLOOKUP(C1276*100+10*(G1276-1),[1]导表_副本怪物!$B$4:$AK$100000,35,0))*20)*1000)/1000)</f>
        <v>2612100</v>
      </c>
      <c r="K1276" s="12" t="s">
        <v>2119</v>
      </c>
      <c r="L1276" s="12" t="s">
        <v>65</v>
      </c>
      <c r="M1276" s="6">
        <v>1</v>
      </c>
      <c r="N1276" s="6">
        <v>1</v>
      </c>
      <c r="O1276" s="6"/>
      <c r="P1276" s="6">
        <v>0</v>
      </c>
      <c r="Q1276" s="6">
        <f t="shared" si="1502"/>
        <v>37130</v>
      </c>
      <c r="R1276" s="41">
        <f t="shared" si="1503"/>
        <v>37101</v>
      </c>
      <c r="S1276" s="41">
        <v>500</v>
      </c>
      <c r="T1276" s="41">
        <f t="shared" si="1445"/>
        <v>37102</v>
      </c>
      <c r="U1276" s="41">
        <v>500</v>
      </c>
      <c r="V1276" s="41">
        <f t="shared" si="1446"/>
        <v>37103</v>
      </c>
      <c r="W1276" s="41">
        <v>500</v>
      </c>
      <c r="X1276" s="41">
        <f t="shared" si="1458"/>
        <v>37104</v>
      </c>
      <c r="Y1276" s="41">
        <v>500</v>
      </c>
      <c r="Z1276" s="41">
        <f t="shared" si="1459"/>
        <v>37105</v>
      </c>
      <c r="AA1276" s="41">
        <v>500</v>
      </c>
      <c r="AB1276" s="41">
        <f t="shared" si="1460"/>
        <v>37106</v>
      </c>
      <c r="AC1276" s="41">
        <v>500</v>
      </c>
      <c r="AD1276" s="41">
        <f t="shared" si="1469"/>
        <v>37107</v>
      </c>
      <c r="AE1276" s="41">
        <v>1</v>
      </c>
      <c r="AF1276" s="6"/>
      <c r="AG1276" s="6"/>
      <c r="AH1276" s="6">
        <f t="shared" ref="AH1276" si="1511">AH1076</f>
        <v>9</v>
      </c>
      <c r="AI1276" s="6" t="str">
        <f t="shared" si="1498"/>
        <v>fightbg9</v>
      </c>
      <c r="AJ1276" s="6" t="str">
        <f t="shared" si="1498"/>
        <v>smallback_9</v>
      </c>
      <c r="AK1276" s="18">
        <f>[1]导表_副本怪物!G4736</f>
        <v>37130</v>
      </c>
      <c r="AL1276" s="5" t="str">
        <f t="shared" si="1505"/>
        <v>map9_1</v>
      </c>
    </row>
    <row r="1277" spans="1:38" s="2" customFormat="1" x14ac:dyDescent="0.3">
      <c r="A1277" s="6">
        <v>2</v>
      </c>
      <c r="B1277" s="6" t="str">
        <f t="shared" si="1444"/>
        <v>4-372</v>
      </c>
      <c r="C1277" s="29" t="s">
        <v>446</v>
      </c>
      <c r="D1277" s="6" t="s">
        <v>1849</v>
      </c>
      <c r="E1277" s="6"/>
      <c r="F1277" s="6"/>
      <c r="G1277" s="6">
        <v>4</v>
      </c>
      <c r="H1277" s="6">
        <v>371</v>
      </c>
      <c r="I1277" s="6">
        <f t="shared" ca="1" si="1462"/>
        <v>2268174</v>
      </c>
      <c r="J1277" s="6">
        <f ca="1">(INT((VLOOKUP(C1277*100+10*(G1277-1),[1]导表_副本怪物!$B$4:$AK$100000,23,0)*20+(VLOOKUP(C1277*100+10*(G1277-1),[1]导表_副本怪物!$B$4:$AK$100000,31,0)+VLOOKUP(C1277*100+10*(G1277-1),[1]导表_副本怪物!$B$4:$AK$100000,32,0)+VLOOKUP(C1277*100+10*(G1277-1),[1]导表_副本怪物!$B$4:$AK$100000,33,0)+VLOOKUP(C1277*100+10*(G1277-1),[1]导表_副本怪物!$B$4:$AK$100000,34,0)+VLOOKUP(C1277*100+10*(G1277-1),[1]导表_副本怪物!$B$4:$AK$100000,35,0))*20)*1000)/1000)</f>
        <v>2668440</v>
      </c>
      <c r="K1277" s="6"/>
      <c r="L1277" s="6"/>
      <c r="M1277" s="6">
        <v>1</v>
      </c>
      <c r="N1277" s="6">
        <v>1</v>
      </c>
      <c r="O1277" s="6"/>
      <c r="P1277" s="6">
        <v>0</v>
      </c>
      <c r="Q1277" s="6">
        <f t="shared" si="1502"/>
        <v>37230</v>
      </c>
      <c r="R1277" s="41">
        <f t="shared" si="1503"/>
        <v>37201</v>
      </c>
      <c r="S1277" s="41">
        <v>500</v>
      </c>
      <c r="T1277" s="41">
        <f t="shared" si="1445"/>
        <v>37202</v>
      </c>
      <c r="U1277" s="41">
        <v>500</v>
      </c>
      <c r="V1277" s="41">
        <f t="shared" si="1446"/>
        <v>37203</v>
      </c>
      <c r="W1277" s="41">
        <v>500</v>
      </c>
      <c r="X1277" s="41">
        <f t="shared" si="1458"/>
        <v>37204</v>
      </c>
      <c r="Y1277" s="41">
        <v>500</v>
      </c>
      <c r="Z1277" s="41">
        <f t="shared" si="1459"/>
        <v>37205</v>
      </c>
      <c r="AA1277" s="41">
        <v>500</v>
      </c>
      <c r="AB1277" s="41">
        <f t="shared" si="1460"/>
        <v>37206</v>
      </c>
      <c r="AC1277" s="41">
        <v>500</v>
      </c>
      <c r="AD1277" s="41">
        <f t="shared" si="1469"/>
        <v>37207</v>
      </c>
      <c r="AE1277" s="41">
        <v>1</v>
      </c>
      <c r="AF1277" s="6"/>
      <c r="AG1277" s="6"/>
      <c r="AH1277" s="6">
        <f t="shared" ref="AH1277" si="1512">AH1077</f>
        <v>9</v>
      </c>
      <c r="AI1277" s="6" t="str">
        <f t="shared" si="1498"/>
        <v>fightbg9</v>
      </c>
      <c r="AJ1277" s="6" t="str">
        <f t="shared" si="1498"/>
        <v>smallback_9</v>
      </c>
      <c r="AK1277" s="18">
        <f>[1]导表_副本怪物!G4737</f>
        <v>37230</v>
      </c>
      <c r="AL1277" s="5" t="str">
        <f t="shared" si="1505"/>
        <v>map9_2</v>
      </c>
    </row>
    <row r="1278" spans="1:38" s="2" customFormat="1" x14ac:dyDescent="0.3">
      <c r="A1278" s="6">
        <v>2</v>
      </c>
      <c r="B1278" s="6" t="str">
        <f t="shared" si="1444"/>
        <v>4-373</v>
      </c>
      <c r="C1278" s="29" t="s">
        <v>447</v>
      </c>
      <c r="D1278" s="6" t="s">
        <v>1850</v>
      </c>
      <c r="E1278" s="6"/>
      <c r="F1278" s="6"/>
      <c r="G1278" s="6">
        <v>4</v>
      </c>
      <c r="H1278" s="6">
        <v>372</v>
      </c>
      <c r="I1278" s="6">
        <f t="shared" ca="1" si="1462"/>
        <v>2316080</v>
      </c>
      <c r="J1278" s="6">
        <f ca="1">(INT((VLOOKUP(C1278*100+10*(G1278-1),[1]导表_副本怪物!$B$4:$AK$100000,23,0)*20+(VLOOKUP(C1278*100+10*(G1278-1),[1]导表_副本怪物!$B$4:$AK$100000,31,0)+VLOOKUP(C1278*100+10*(G1278-1),[1]导表_副本怪物!$B$4:$AK$100000,32,0)+VLOOKUP(C1278*100+10*(G1278-1),[1]导表_副本怪物!$B$4:$AK$100000,33,0)+VLOOKUP(C1278*100+10*(G1278-1),[1]导表_副本怪物!$B$4:$AK$100000,34,0)+VLOOKUP(C1278*100+10*(G1278-1),[1]导表_副本怪物!$B$4:$AK$100000,35,0))*20)*1000)/1000)</f>
        <v>2724800</v>
      </c>
      <c r="K1278" s="6"/>
      <c r="L1278" s="6"/>
      <c r="M1278" s="6">
        <v>1</v>
      </c>
      <c r="N1278" s="12">
        <v>1</v>
      </c>
      <c r="O1278" s="12"/>
      <c r="P1278" s="6">
        <v>0</v>
      </c>
      <c r="Q1278" s="6">
        <f t="shared" si="1502"/>
        <v>37330</v>
      </c>
      <c r="R1278" s="41">
        <f t="shared" si="1503"/>
        <v>37301</v>
      </c>
      <c r="S1278" s="41">
        <v>500</v>
      </c>
      <c r="T1278" s="41">
        <f t="shared" si="1445"/>
        <v>37302</v>
      </c>
      <c r="U1278" s="41">
        <v>500</v>
      </c>
      <c r="V1278" s="41">
        <f t="shared" si="1446"/>
        <v>37303</v>
      </c>
      <c r="W1278" s="41">
        <v>500</v>
      </c>
      <c r="X1278" s="41">
        <f t="shared" si="1458"/>
        <v>37304</v>
      </c>
      <c r="Y1278" s="41">
        <v>500</v>
      </c>
      <c r="Z1278" s="41">
        <f t="shared" si="1459"/>
        <v>37305</v>
      </c>
      <c r="AA1278" s="41">
        <v>500</v>
      </c>
      <c r="AB1278" s="41">
        <f t="shared" si="1460"/>
        <v>37306</v>
      </c>
      <c r="AC1278" s="41">
        <v>500</v>
      </c>
      <c r="AD1278" s="41">
        <f t="shared" si="1469"/>
        <v>37307</v>
      </c>
      <c r="AE1278" s="41">
        <v>1</v>
      </c>
      <c r="AF1278" s="6"/>
      <c r="AG1278" s="6"/>
      <c r="AH1278" s="6">
        <f t="shared" ref="AH1278" si="1513">AH1078</f>
        <v>9</v>
      </c>
      <c r="AI1278" s="6" t="str">
        <f t="shared" si="1498"/>
        <v>fightbg9</v>
      </c>
      <c r="AJ1278" s="6" t="str">
        <f t="shared" si="1498"/>
        <v>smallback_9</v>
      </c>
      <c r="AK1278" s="18">
        <f>[1]导表_副本怪物!G4738</f>
        <v>37330</v>
      </c>
      <c r="AL1278" s="5" t="str">
        <f t="shared" si="1505"/>
        <v>map9_3</v>
      </c>
    </row>
    <row r="1279" spans="1:38" s="2" customFormat="1" x14ac:dyDescent="0.3">
      <c r="A1279" s="6">
        <v>2</v>
      </c>
      <c r="B1279" s="6" t="str">
        <f t="shared" si="1444"/>
        <v>4-374</v>
      </c>
      <c r="C1279" s="29" t="s">
        <v>448</v>
      </c>
      <c r="D1279" s="6" t="s">
        <v>1851</v>
      </c>
      <c r="E1279" s="6"/>
      <c r="F1279" s="6"/>
      <c r="G1279" s="6">
        <v>4</v>
      </c>
      <c r="H1279" s="6">
        <v>373</v>
      </c>
      <c r="I1279" s="6">
        <f t="shared" ca="1" si="1462"/>
        <v>2363935</v>
      </c>
      <c r="J1279" s="6">
        <f ca="1">(INT((VLOOKUP(C1279*100+10*(G1279-1),[1]导表_副本怪物!$B$4:$AK$100000,23,0)*20+(VLOOKUP(C1279*100+10*(G1279-1),[1]导表_副本怪物!$B$4:$AK$100000,31,0)+VLOOKUP(C1279*100+10*(G1279-1),[1]导表_副本怪物!$B$4:$AK$100000,32,0)+VLOOKUP(C1279*100+10*(G1279-1),[1]导表_副本怪物!$B$4:$AK$100000,33,0)+VLOOKUP(C1279*100+10*(G1279-1),[1]导表_副本怪物!$B$4:$AK$100000,34,0)+VLOOKUP(C1279*100+10*(G1279-1),[1]导表_副本怪物!$B$4:$AK$100000,35,0))*20)*1000)/1000)</f>
        <v>2781100</v>
      </c>
      <c r="K1279" s="6"/>
      <c r="L1279" s="6"/>
      <c r="M1279" s="6">
        <v>1</v>
      </c>
      <c r="N1279" s="6">
        <v>1</v>
      </c>
      <c r="O1279" s="6"/>
      <c r="P1279" s="6">
        <v>0</v>
      </c>
      <c r="Q1279" s="6">
        <f t="shared" si="1502"/>
        <v>37430</v>
      </c>
      <c r="R1279" s="41">
        <f t="shared" si="1503"/>
        <v>37401</v>
      </c>
      <c r="S1279" s="41">
        <v>500</v>
      </c>
      <c r="T1279" s="41">
        <f t="shared" si="1445"/>
        <v>37402</v>
      </c>
      <c r="U1279" s="41">
        <v>500</v>
      </c>
      <c r="V1279" s="41">
        <f t="shared" si="1446"/>
        <v>37403</v>
      </c>
      <c r="W1279" s="41">
        <v>500</v>
      </c>
      <c r="X1279" s="41">
        <f t="shared" si="1458"/>
        <v>37404</v>
      </c>
      <c r="Y1279" s="41">
        <v>500</v>
      </c>
      <c r="Z1279" s="41">
        <f t="shared" si="1459"/>
        <v>37405</v>
      </c>
      <c r="AA1279" s="41">
        <v>500</v>
      </c>
      <c r="AB1279" s="41">
        <f t="shared" si="1460"/>
        <v>37406</v>
      </c>
      <c r="AC1279" s="41">
        <v>500</v>
      </c>
      <c r="AD1279" s="41">
        <f t="shared" si="1469"/>
        <v>37407</v>
      </c>
      <c r="AE1279" s="41">
        <v>1</v>
      </c>
      <c r="AF1279" s="6"/>
      <c r="AG1279" s="6"/>
      <c r="AH1279" s="6">
        <f t="shared" ref="AH1279" si="1514">AH1079</f>
        <v>9</v>
      </c>
      <c r="AI1279" s="6" t="str">
        <f t="shared" si="1498"/>
        <v>fightbg9</v>
      </c>
      <c r="AJ1279" s="6" t="str">
        <f t="shared" si="1498"/>
        <v>smallback_9</v>
      </c>
      <c r="AK1279" s="18">
        <f>[1]导表_副本怪物!G4739</f>
        <v>37430</v>
      </c>
      <c r="AL1279" s="5" t="str">
        <f t="shared" si="1505"/>
        <v>map9_4</v>
      </c>
    </row>
    <row r="1280" spans="1:38" s="2" customFormat="1" x14ac:dyDescent="0.3">
      <c r="A1280" s="6">
        <v>2</v>
      </c>
      <c r="B1280" s="11" t="str">
        <f t="shared" si="1444"/>
        <v>4-375</v>
      </c>
      <c r="C1280" s="29" t="s">
        <v>449</v>
      </c>
      <c r="D1280" s="6" t="s">
        <v>1852</v>
      </c>
      <c r="E1280" s="6"/>
      <c r="F1280" s="6"/>
      <c r="G1280" s="11">
        <v>4</v>
      </c>
      <c r="H1280" s="6">
        <v>374</v>
      </c>
      <c r="I1280" s="6">
        <f t="shared" ca="1" si="1462"/>
        <v>2541602</v>
      </c>
      <c r="J1280" s="6">
        <f ca="1">(INT((VLOOKUP(C1280*100+10*(G1280-1),[1]导表_副本怪物!$B$4:$AK$100000,23,0)*20+(VLOOKUP(C1280*100+10*(G1280-1),[1]导表_副本怪物!$B$4:$AK$100000,31,0)+VLOOKUP(C1280*100+10*(G1280-1),[1]导表_副本怪物!$B$4:$AK$100000,32,0)+VLOOKUP(C1280*100+10*(G1280-1),[1]导表_副本怪物!$B$4:$AK$100000,33,0)+VLOOKUP(C1280*100+10*(G1280-1),[1]导表_副本怪物!$B$4:$AK$100000,34,0)+VLOOKUP(C1280*100+10*(G1280-1),[1]导表_副本怪物!$B$4:$AK$100000,35,0))*20)*1000)/1000)</f>
        <v>2990120</v>
      </c>
      <c r="K1280" s="6"/>
      <c r="L1280" s="6"/>
      <c r="M1280" s="6">
        <v>1</v>
      </c>
      <c r="N1280" s="6">
        <v>1</v>
      </c>
      <c r="O1280" s="6"/>
      <c r="P1280" s="6">
        <v>0</v>
      </c>
      <c r="Q1280" s="6">
        <f t="shared" si="1502"/>
        <v>37530</v>
      </c>
      <c r="R1280" s="41">
        <f t="shared" si="1503"/>
        <v>37501</v>
      </c>
      <c r="S1280" s="41">
        <v>500</v>
      </c>
      <c r="T1280" s="41">
        <f t="shared" si="1445"/>
        <v>37502</v>
      </c>
      <c r="U1280" s="41">
        <v>500</v>
      </c>
      <c r="V1280" s="41">
        <f t="shared" si="1446"/>
        <v>37503</v>
      </c>
      <c r="W1280" s="41">
        <v>500</v>
      </c>
      <c r="X1280" s="41">
        <f t="shared" si="1458"/>
        <v>37504</v>
      </c>
      <c r="Y1280" s="41">
        <v>500</v>
      </c>
      <c r="Z1280" s="41">
        <f t="shared" si="1459"/>
        <v>37505</v>
      </c>
      <c r="AA1280" s="41">
        <v>500</v>
      </c>
      <c r="AB1280" s="41">
        <f t="shared" si="1460"/>
        <v>37506</v>
      </c>
      <c r="AC1280" s="41">
        <v>500</v>
      </c>
      <c r="AD1280" s="41">
        <f t="shared" si="1469"/>
        <v>37507</v>
      </c>
      <c r="AE1280" s="41">
        <v>1</v>
      </c>
      <c r="AF1280" s="6"/>
      <c r="AG1280" s="6"/>
      <c r="AH1280" s="6">
        <f t="shared" ref="AH1280" si="1515">AH1080</f>
        <v>9</v>
      </c>
      <c r="AI1280" s="6" t="str">
        <f t="shared" si="1498"/>
        <v>fightbg9</v>
      </c>
      <c r="AJ1280" s="6" t="str">
        <f t="shared" si="1498"/>
        <v>smallback_9</v>
      </c>
      <c r="AK1280" s="18">
        <f>[1]导表_副本怪物!G4740</f>
        <v>37530</v>
      </c>
      <c r="AL1280" s="5" t="str">
        <f t="shared" si="1505"/>
        <v>map9_5</v>
      </c>
    </row>
    <row r="1281" spans="1:38" s="2" customFormat="1" x14ac:dyDescent="0.3">
      <c r="A1281" s="6">
        <v>2</v>
      </c>
      <c r="B1281" s="6" t="str">
        <f t="shared" si="1444"/>
        <v>4-376</v>
      </c>
      <c r="C1281" s="29" t="s">
        <v>450</v>
      </c>
      <c r="D1281" s="6" t="s">
        <v>1853</v>
      </c>
      <c r="E1281" s="6"/>
      <c r="F1281" s="6"/>
      <c r="G1281" s="6">
        <v>4</v>
      </c>
      <c r="H1281" s="6">
        <v>375</v>
      </c>
      <c r="I1281" s="6">
        <f t="shared" ca="1" si="1462"/>
        <v>2339217</v>
      </c>
      <c r="J1281" s="6">
        <f ca="1">(INT((VLOOKUP(C1281*100+10*(G1281-1),[1]导表_副本怪物!$B$4:$AK$100000,23,0)*20+(VLOOKUP(C1281*100+10*(G1281-1),[1]导表_副本怪物!$B$4:$AK$100000,31,0)+VLOOKUP(C1281*100+10*(G1281-1),[1]导表_副本怪物!$B$4:$AK$100000,32,0)+VLOOKUP(C1281*100+10*(G1281-1),[1]导表_副本怪物!$B$4:$AK$100000,33,0)+VLOOKUP(C1281*100+10*(G1281-1),[1]导表_副本怪物!$B$4:$AK$100000,34,0)+VLOOKUP(C1281*100+10*(G1281-1),[1]导表_副本怪物!$B$4:$AK$100000,35,0))*20)*1000)/1000)</f>
        <v>2752020</v>
      </c>
      <c r="K1281" s="12" t="s">
        <v>2120</v>
      </c>
      <c r="L1281" s="12" t="s">
        <v>65</v>
      </c>
      <c r="M1281" s="6">
        <v>1</v>
      </c>
      <c r="N1281" s="12">
        <v>1</v>
      </c>
      <c r="O1281" s="12"/>
      <c r="P1281" s="6">
        <v>0</v>
      </c>
      <c r="Q1281" s="6">
        <f t="shared" si="1502"/>
        <v>37630</v>
      </c>
      <c r="R1281" s="41">
        <f t="shared" si="1503"/>
        <v>37601</v>
      </c>
      <c r="S1281" s="41">
        <v>500</v>
      </c>
      <c r="T1281" s="41">
        <f t="shared" si="1445"/>
        <v>37602</v>
      </c>
      <c r="U1281" s="41">
        <v>500</v>
      </c>
      <c r="V1281" s="41">
        <f t="shared" si="1446"/>
        <v>37603</v>
      </c>
      <c r="W1281" s="41">
        <v>500</v>
      </c>
      <c r="X1281" s="41">
        <f t="shared" si="1458"/>
        <v>37604</v>
      </c>
      <c r="Y1281" s="41">
        <v>500</v>
      </c>
      <c r="Z1281" s="41">
        <f t="shared" si="1459"/>
        <v>37605</v>
      </c>
      <c r="AA1281" s="41">
        <v>500</v>
      </c>
      <c r="AB1281" s="41">
        <f t="shared" si="1460"/>
        <v>37606</v>
      </c>
      <c r="AC1281" s="41">
        <v>500</v>
      </c>
      <c r="AD1281" s="41">
        <f t="shared" si="1469"/>
        <v>37607</v>
      </c>
      <c r="AE1281" s="41">
        <v>1</v>
      </c>
      <c r="AF1281" s="6"/>
      <c r="AG1281" s="6"/>
      <c r="AH1281" s="6">
        <f t="shared" ref="AH1281" si="1516">AH1081</f>
        <v>9</v>
      </c>
      <c r="AI1281" s="6" t="str">
        <f t="shared" si="1498"/>
        <v>fightbg9</v>
      </c>
      <c r="AJ1281" s="6" t="str">
        <f t="shared" si="1498"/>
        <v>smallback_9</v>
      </c>
      <c r="AK1281" s="18">
        <f>[1]导表_副本怪物!G4741</f>
        <v>37630</v>
      </c>
      <c r="AL1281" s="5" t="str">
        <f t="shared" si="1505"/>
        <v>map9_1</v>
      </c>
    </row>
    <row r="1282" spans="1:38" s="2" customFormat="1" x14ac:dyDescent="0.3">
      <c r="A1282" s="6">
        <v>2</v>
      </c>
      <c r="B1282" s="6" t="str">
        <f t="shared" si="1444"/>
        <v>4-377</v>
      </c>
      <c r="C1282" s="29" t="s">
        <v>451</v>
      </c>
      <c r="D1282" s="6" t="s">
        <v>1854</v>
      </c>
      <c r="E1282" s="6"/>
      <c r="F1282" s="6"/>
      <c r="G1282" s="6">
        <v>4</v>
      </c>
      <c r="H1282" s="6">
        <v>376</v>
      </c>
      <c r="I1282" s="6">
        <f t="shared" ca="1" si="1462"/>
        <v>2389826</v>
      </c>
      <c r="J1282" s="6">
        <f ca="1">(INT((VLOOKUP(C1282*100+10*(G1282-1),[1]导表_副本怪物!$B$4:$AK$100000,23,0)*20+(VLOOKUP(C1282*100+10*(G1282-1),[1]导表_副本怪物!$B$4:$AK$100000,31,0)+VLOOKUP(C1282*100+10*(G1282-1),[1]导表_副本怪物!$B$4:$AK$100000,32,0)+VLOOKUP(C1282*100+10*(G1282-1),[1]导表_副本怪物!$B$4:$AK$100000,33,0)+VLOOKUP(C1282*100+10*(G1282-1),[1]导表_副本怪物!$B$4:$AK$100000,34,0)+VLOOKUP(C1282*100+10*(G1282-1),[1]导表_副本怪物!$B$4:$AK$100000,35,0))*20)*1000)/1000)</f>
        <v>2811560</v>
      </c>
      <c r="M1282" s="6">
        <v>1</v>
      </c>
      <c r="N1282" s="6">
        <v>1</v>
      </c>
      <c r="O1282" s="6"/>
      <c r="P1282" s="6">
        <v>0</v>
      </c>
      <c r="Q1282" s="6">
        <f t="shared" si="1502"/>
        <v>37730</v>
      </c>
      <c r="R1282" s="41">
        <f t="shared" si="1503"/>
        <v>37701</v>
      </c>
      <c r="S1282" s="41">
        <v>500</v>
      </c>
      <c r="T1282" s="41">
        <f t="shared" si="1445"/>
        <v>37702</v>
      </c>
      <c r="U1282" s="41">
        <v>500</v>
      </c>
      <c r="V1282" s="41">
        <f t="shared" si="1446"/>
        <v>37703</v>
      </c>
      <c r="W1282" s="41">
        <v>500</v>
      </c>
      <c r="X1282" s="41">
        <f t="shared" si="1458"/>
        <v>37704</v>
      </c>
      <c r="Y1282" s="41">
        <v>500</v>
      </c>
      <c r="Z1282" s="41">
        <f t="shared" si="1459"/>
        <v>37705</v>
      </c>
      <c r="AA1282" s="41">
        <v>500</v>
      </c>
      <c r="AB1282" s="41">
        <f t="shared" si="1460"/>
        <v>37706</v>
      </c>
      <c r="AC1282" s="41">
        <v>500</v>
      </c>
      <c r="AD1282" s="41">
        <f t="shared" si="1469"/>
        <v>37707</v>
      </c>
      <c r="AE1282" s="41">
        <v>1</v>
      </c>
      <c r="AF1282" s="6"/>
      <c r="AG1282" s="6"/>
      <c r="AH1282" s="6">
        <f t="shared" ref="AH1282" si="1517">AH1082</f>
        <v>9</v>
      </c>
      <c r="AI1282" s="6" t="str">
        <f t="shared" si="1498"/>
        <v>fightbg9</v>
      </c>
      <c r="AJ1282" s="6" t="str">
        <f t="shared" si="1498"/>
        <v>smallback_9</v>
      </c>
      <c r="AK1282" s="18">
        <f>[1]导表_副本怪物!G4742</f>
        <v>37730</v>
      </c>
      <c r="AL1282" s="5" t="str">
        <f t="shared" si="1505"/>
        <v>map9_2</v>
      </c>
    </row>
    <row r="1283" spans="1:38" s="2" customFormat="1" x14ac:dyDescent="0.3">
      <c r="A1283" s="6">
        <v>2</v>
      </c>
      <c r="B1283" s="6" t="str">
        <f t="shared" si="1444"/>
        <v>4-378</v>
      </c>
      <c r="C1283" s="29" t="s">
        <v>452</v>
      </c>
      <c r="D1283" s="6" t="s">
        <v>1855</v>
      </c>
      <c r="E1283" s="6"/>
      <c r="F1283" s="6"/>
      <c r="G1283" s="6">
        <v>4</v>
      </c>
      <c r="H1283" s="6">
        <v>377</v>
      </c>
      <c r="I1283" s="6">
        <f t="shared" ca="1" si="1462"/>
        <v>2440418</v>
      </c>
      <c r="J1283" s="6">
        <f ca="1">(INT((VLOOKUP(C1283*100+10*(G1283-1),[1]导表_副本怪物!$B$4:$AK$100000,23,0)*20+(VLOOKUP(C1283*100+10*(G1283-1),[1]导表_副本怪物!$B$4:$AK$100000,31,0)+VLOOKUP(C1283*100+10*(G1283-1),[1]导表_副本怪物!$B$4:$AK$100000,32,0)+VLOOKUP(C1283*100+10*(G1283-1),[1]导表_副本怪物!$B$4:$AK$100000,33,0)+VLOOKUP(C1283*100+10*(G1283-1),[1]导表_副本怪物!$B$4:$AK$100000,34,0)+VLOOKUP(C1283*100+10*(G1283-1),[1]导表_副本怪物!$B$4:$AK$100000,35,0))*20)*1000)/1000)</f>
        <v>2871080</v>
      </c>
      <c r="M1283" s="6">
        <v>1</v>
      </c>
      <c r="N1283" s="6">
        <v>1</v>
      </c>
      <c r="O1283" s="6"/>
      <c r="P1283" s="6">
        <v>0</v>
      </c>
      <c r="Q1283" s="6">
        <f t="shared" si="1502"/>
        <v>37830</v>
      </c>
      <c r="R1283" s="41">
        <f t="shared" si="1503"/>
        <v>37801</v>
      </c>
      <c r="S1283" s="41">
        <v>500</v>
      </c>
      <c r="T1283" s="41">
        <f t="shared" si="1445"/>
        <v>37802</v>
      </c>
      <c r="U1283" s="41">
        <v>500</v>
      </c>
      <c r="V1283" s="41">
        <f t="shared" si="1446"/>
        <v>37803</v>
      </c>
      <c r="W1283" s="41">
        <v>500</v>
      </c>
      <c r="X1283" s="41">
        <f t="shared" si="1458"/>
        <v>37804</v>
      </c>
      <c r="Y1283" s="41">
        <v>500</v>
      </c>
      <c r="Z1283" s="41">
        <f t="shared" si="1459"/>
        <v>37805</v>
      </c>
      <c r="AA1283" s="41">
        <v>500</v>
      </c>
      <c r="AB1283" s="41">
        <f t="shared" si="1460"/>
        <v>37806</v>
      </c>
      <c r="AC1283" s="41">
        <v>500</v>
      </c>
      <c r="AD1283" s="41">
        <f t="shared" si="1469"/>
        <v>37807</v>
      </c>
      <c r="AE1283" s="41">
        <v>1</v>
      </c>
      <c r="AF1283" s="6"/>
      <c r="AG1283" s="6"/>
      <c r="AH1283" s="6">
        <f t="shared" ref="AH1283" si="1518">AH1083</f>
        <v>9</v>
      </c>
      <c r="AI1283" s="6" t="str">
        <f t="shared" si="1498"/>
        <v>fightbg9</v>
      </c>
      <c r="AJ1283" s="6" t="str">
        <f t="shared" si="1498"/>
        <v>smallback_9</v>
      </c>
      <c r="AK1283" s="18">
        <f>[1]导表_副本怪物!G4743</f>
        <v>37830</v>
      </c>
      <c r="AL1283" s="5" t="str">
        <f t="shared" si="1505"/>
        <v>map9_3</v>
      </c>
    </row>
    <row r="1284" spans="1:38" s="2" customFormat="1" x14ac:dyDescent="0.3">
      <c r="A1284" s="6">
        <v>2</v>
      </c>
      <c r="B1284" s="6" t="str">
        <f t="shared" si="1444"/>
        <v>4-379</v>
      </c>
      <c r="C1284" s="29" t="s">
        <v>453</v>
      </c>
      <c r="D1284" s="6" t="s">
        <v>1856</v>
      </c>
      <c r="E1284" s="6"/>
      <c r="F1284" s="6"/>
      <c r="G1284" s="6">
        <v>4</v>
      </c>
      <c r="H1284" s="6">
        <v>378</v>
      </c>
      <c r="I1284" s="6">
        <f t="shared" ca="1" si="1462"/>
        <v>2491027</v>
      </c>
      <c r="J1284" s="6">
        <f ca="1">(INT((VLOOKUP(C1284*100+10*(G1284-1),[1]导表_副本怪物!$B$4:$AK$100000,23,0)*20+(VLOOKUP(C1284*100+10*(G1284-1),[1]导表_副本怪物!$B$4:$AK$100000,31,0)+VLOOKUP(C1284*100+10*(G1284-1),[1]导表_副本怪物!$B$4:$AK$100000,32,0)+VLOOKUP(C1284*100+10*(G1284-1),[1]导表_副本怪物!$B$4:$AK$100000,33,0)+VLOOKUP(C1284*100+10*(G1284-1),[1]导表_副本怪物!$B$4:$AK$100000,34,0)+VLOOKUP(C1284*100+10*(G1284-1),[1]导表_副本怪物!$B$4:$AK$100000,35,0))*20)*1000)/1000)</f>
        <v>2930620</v>
      </c>
      <c r="M1284" s="6">
        <v>1</v>
      </c>
      <c r="N1284" s="12">
        <v>1</v>
      </c>
      <c r="O1284" s="12"/>
      <c r="P1284" s="6">
        <v>0</v>
      </c>
      <c r="Q1284" s="6">
        <f t="shared" si="1502"/>
        <v>37930</v>
      </c>
      <c r="R1284" s="41">
        <f t="shared" si="1503"/>
        <v>37901</v>
      </c>
      <c r="S1284" s="41">
        <v>500</v>
      </c>
      <c r="T1284" s="41">
        <f t="shared" si="1445"/>
        <v>37902</v>
      </c>
      <c r="U1284" s="41">
        <v>500</v>
      </c>
      <c r="V1284" s="41">
        <f t="shared" si="1446"/>
        <v>37903</v>
      </c>
      <c r="W1284" s="41">
        <v>500</v>
      </c>
      <c r="X1284" s="41">
        <f t="shared" si="1458"/>
        <v>37904</v>
      </c>
      <c r="Y1284" s="41">
        <v>500</v>
      </c>
      <c r="Z1284" s="41">
        <f t="shared" si="1459"/>
        <v>37905</v>
      </c>
      <c r="AA1284" s="41">
        <v>500</v>
      </c>
      <c r="AB1284" s="41">
        <f t="shared" si="1460"/>
        <v>37906</v>
      </c>
      <c r="AC1284" s="41">
        <v>500</v>
      </c>
      <c r="AD1284" s="41">
        <f t="shared" si="1469"/>
        <v>37907</v>
      </c>
      <c r="AE1284" s="41">
        <v>1</v>
      </c>
      <c r="AF1284" s="6"/>
      <c r="AG1284" s="6"/>
      <c r="AH1284" s="6">
        <f t="shared" ref="AH1284" si="1519">AH1084</f>
        <v>9</v>
      </c>
      <c r="AI1284" s="6" t="str">
        <f t="shared" si="1498"/>
        <v>fightbg9</v>
      </c>
      <c r="AJ1284" s="6" t="str">
        <f t="shared" si="1498"/>
        <v>smallback_9</v>
      </c>
      <c r="AK1284" s="18">
        <f>[1]导表_副本怪物!G4744</f>
        <v>37930</v>
      </c>
      <c r="AL1284" s="5" t="str">
        <f t="shared" si="1505"/>
        <v>map9_4</v>
      </c>
    </row>
    <row r="1285" spans="1:38" s="2" customFormat="1" x14ac:dyDescent="0.3">
      <c r="A1285" s="6">
        <v>2</v>
      </c>
      <c r="B1285" s="11" t="str">
        <f t="shared" si="1444"/>
        <v>4-380</v>
      </c>
      <c r="C1285" s="29" t="s">
        <v>454</v>
      </c>
      <c r="D1285" s="6" t="s">
        <v>1857</v>
      </c>
      <c r="E1285" s="6"/>
      <c r="F1285" s="6"/>
      <c r="G1285" s="11">
        <v>4</v>
      </c>
      <c r="H1285" s="6">
        <v>379</v>
      </c>
      <c r="I1285" s="6">
        <f t="shared" ca="1" si="1462"/>
        <v>2679081</v>
      </c>
      <c r="J1285" s="6">
        <f ca="1">(INT((VLOOKUP(C1285*100+10*(G1285-1),[1]导表_副本怪物!$B$4:$AK$100000,23,0)*20+(VLOOKUP(C1285*100+10*(G1285-1),[1]导表_副本怪物!$B$4:$AK$100000,31,0)+VLOOKUP(C1285*100+10*(G1285-1),[1]导表_副本怪物!$B$4:$AK$100000,32,0)+VLOOKUP(C1285*100+10*(G1285-1),[1]导表_副本怪物!$B$4:$AK$100000,33,0)+VLOOKUP(C1285*100+10*(G1285-1),[1]导表_副本怪物!$B$4:$AK$100000,34,0)+VLOOKUP(C1285*100+10*(G1285-1),[1]导表_副本怪物!$B$4:$AK$100000,35,0))*20)*1000)/1000)</f>
        <v>3151860</v>
      </c>
      <c r="M1285" s="6">
        <v>1</v>
      </c>
      <c r="N1285" s="6">
        <v>1</v>
      </c>
      <c r="O1285" s="6"/>
      <c r="P1285" s="6">
        <v>0</v>
      </c>
      <c r="Q1285" s="6">
        <f t="shared" si="1502"/>
        <v>38030</v>
      </c>
      <c r="R1285" s="41">
        <f t="shared" si="1503"/>
        <v>38001</v>
      </c>
      <c r="S1285" s="41">
        <v>500</v>
      </c>
      <c r="T1285" s="41">
        <f t="shared" si="1445"/>
        <v>38002</v>
      </c>
      <c r="U1285" s="41">
        <v>500</v>
      </c>
      <c r="V1285" s="41">
        <f t="shared" si="1446"/>
        <v>38003</v>
      </c>
      <c r="W1285" s="41">
        <v>500</v>
      </c>
      <c r="X1285" s="41">
        <f t="shared" si="1458"/>
        <v>38004</v>
      </c>
      <c r="Y1285" s="41">
        <v>500</v>
      </c>
      <c r="Z1285" s="41">
        <f t="shared" si="1459"/>
        <v>38005</v>
      </c>
      <c r="AA1285" s="41">
        <v>500</v>
      </c>
      <c r="AB1285" s="41">
        <f t="shared" si="1460"/>
        <v>38006</v>
      </c>
      <c r="AC1285" s="41">
        <v>500</v>
      </c>
      <c r="AD1285" s="41">
        <f t="shared" si="1469"/>
        <v>38007</v>
      </c>
      <c r="AE1285" s="41">
        <v>1</v>
      </c>
      <c r="AF1285" s="6"/>
      <c r="AG1285" s="6"/>
      <c r="AH1285" s="6">
        <f t="shared" ref="AH1285" si="1520">AH1085</f>
        <v>9</v>
      </c>
      <c r="AI1285" s="6" t="str">
        <f t="shared" si="1498"/>
        <v>fightbg9</v>
      </c>
      <c r="AJ1285" s="6" t="str">
        <f t="shared" si="1498"/>
        <v>smallback_9</v>
      </c>
      <c r="AK1285" s="18">
        <f>[1]导表_副本怪物!G4745</f>
        <v>38030</v>
      </c>
      <c r="AL1285" s="5" t="str">
        <f t="shared" si="1505"/>
        <v>map9_5</v>
      </c>
    </row>
    <row r="1286" spans="1:38" s="2" customFormat="1" x14ac:dyDescent="0.3">
      <c r="A1286" s="6">
        <v>2</v>
      </c>
      <c r="B1286" s="6" t="str">
        <f t="shared" si="1444"/>
        <v>4-381</v>
      </c>
      <c r="C1286" s="29" t="s">
        <v>455</v>
      </c>
      <c r="D1286" s="6" t="s">
        <v>1858</v>
      </c>
      <c r="E1286" s="6"/>
      <c r="F1286" s="6"/>
      <c r="G1286" s="6">
        <v>4</v>
      </c>
      <c r="H1286" s="6">
        <v>380</v>
      </c>
      <c r="I1286" s="6">
        <f t="shared" ca="1" si="1462"/>
        <v>2464966</v>
      </c>
      <c r="J1286" s="6">
        <f ca="1">(INT((VLOOKUP(C1286*100+10*(G1286-1),[1]导表_副本怪物!$B$4:$AK$100000,23,0)*20+(VLOOKUP(C1286*100+10*(G1286-1),[1]导表_副本怪物!$B$4:$AK$100000,31,0)+VLOOKUP(C1286*100+10*(G1286-1),[1]导表_副本怪物!$B$4:$AK$100000,32,0)+VLOOKUP(C1286*100+10*(G1286-1),[1]导表_副本怪物!$B$4:$AK$100000,33,0)+VLOOKUP(C1286*100+10*(G1286-1),[1]导表_副本怪物!$B$4:$AK$100000,34,0)+VLOOKUP(C1286*100+10*(G1286-1),[1]导表_副本怪物!$B$4:$AK$100000,35,0))*20)*1000)/1000)</f>
        <v>2899960</v>
      </c>
      <c r="K1286" s="12" t="s">
        <v>2108</v>
      </c>
      <c r="L1286" s="12" t="s">
        <v>63</v>
      </c>
      <c r="M1286" s="6">
        <v>1</v>
      </c>
      <c r="N1286" s="6">
        <v>1</v>
      </c>
      <c r="O1286" s="6"/>
      <c r="P1286" s="6">
        <v>0</v>
      </c>
      <c r="Q1286" s="6">
        <f t="shared" si="1502"/>
        <v>38130</v>
      </c>
      <c r="R1286" s="41">
        <f t="shared" si="1503"/>
        <v>38101</v>
      </c>
      <c r="S1286" s="41">
        <v>500</v>
      </c>
      <c r="T1286" s="41">
        <f t="shared" si="1445"/>
        <v>38102</v>
      </c>
      <c r="U1286" s="41">
        <v>500</v>
      </c>
      <c r="V1286" s="41">
        <f t="shared" si="1446"/>
        <v>38103</v>
      </c>
      <c r="W1286" s="41">
        <v>500</v>
      </c>
      <c r="X1286" s="41">
        <f t="shared" si="1458"/>
        <v>38104</v>
      </c>
      <c r="Y1286" s="41">
        <v>500</v>
      </c>
      <c r="Z1286" s="41">
        <f t="shared" si="1459"/>
        <v>38105</v>
      </c>
      <c r="AA1286" s="41">
        <v>500</v>
      </c>
      <c r="AB1286" s="41">
        <f t="shared" si="1460"/>
        <v>38106</v>
      </c>
      <c r="AC1286" s="41">
        <v>500</v>
      </c>
      <c r="AD1286" s="41">
        <f t="shared" si="1469"/>
        <v>38107</v>
      </c>
      <c r="AE1286" s="41">
        <v>1</v>
      </c>
      <c r="AF1286" s="6"/>
      <c r="AG1286" s="6"/>
      <c r="AH1286" s="6">
        <f t="shared" ref="AH1286" si="1521">AH1086</f>
        <v>7</v>
      </c>
      <c r="AI1286" s="6" t="str">
        <f t="shared" ref="AI1286:AJ1305" si="1522">AI1086</f>
        <v>fightbg7</v>
      </c>
      <c r="AJ1286" s="6" t="str">
        <f t="shared" si="1522"/>
        <v>smallback_7</v>
      </c>
      <c r="AK1286" s="18">
        <f>[1]导表_副本怪物!G4746</f>
        <v>38130</v>
      </c>
      <c r="AL1286" s="5" t="str">
        <f t="shared" si="1505"/>
        <v>map7_1</v>
      </c>
    </row>
    <row r="1287" spans="1:38" s="2" customFormat="1" x14ac:dyDescent="0.3">
      <c r="A1287" s="6">
        <v>2</v>
      </c>
      <c r="B1287" s="6" t="str">
        <f t="shared" si="1444"/>
        <v>4-382</v>
      </c>
      <c r="C1287" s="29" t="s">
        <v>456</v>
      </c>
      <c r="D1287" s="6" t="s">
        <v>1859</v>
      </c>
      <c r="E1287" s="6"/>
      <c r="F1287" s="6"/>
      <c r="G1287" s="6">
        <v>4</v>
      </c>
      <c r="H1287" s="6">
        <v>381</v>
      </c>
      <c r="I1287" s="6">
        <f t="shared" ca="1" si="1462"/>
        <v>2518533</v>
      </c>
      <c r="J1287" s="6">
        <f ca="1">(INT((VLOOKUP(C1287*100+10*(G1287-1),[1]导表_副本怪物!$B$4:$AK$100000,23,0)*20+(VLOOKUP(C1287*100+10*(G1287-1),[1]导表_副本怪物!$B$4:$AK$100000,31,0)+VLOOKUP(C1287*100+10*(G1287-1),[1]导表_副本怪物!$B$4:$AK$100000,32,0)+VLOOKUP(C1287*100+10*(G1287-1),[1]导表_副本怪物!$B$4:$AK$100000,33,0)+VLOOKUP(C1287*100+10*(G1287-1),[1]导表_副本怪物!$B$4:$AK$100000,34,0)+VLOOKUP(C1287*100+10*(G1287-1),[1]导表_副本怪物!$B$4:$AK$100000,35,0))*20)*1000)/1000)</f>
        <v>2962980</v>
      </c>
      <c r="K1287" s="6"/>
      <c r="L1287" s="6"/>
      <c r="M1287" s="6">
        <v>1</v>
      </c>
      <c r="N1287" s="12">
        <v>1</v>
      </c>
      <c r="O1287" s="12"/>
      <c r="P1287" s="6">
        <v>0</v>
      </c>
      <c r="Q1287" s="6">
        <f t="shared" si="1502"/>
        <v>38230</v>
      </c>
      <c r="R1287" s="41">
        <f t="shared" si="1503"/>
        <v>38201</v>
      </c>
      <c r="S1287" s="41">
        <v>500</v>
      </c>
      <c r="T1287" s="41">
        <f t="shared" si="1445"/>
        <v>38202</v>
      </c>
      <c r="U1287" s="41">
        <v>500</v>
      </c>
      <c r="V1287" s="41">
        <f t="shared" si="1446"/>
        <v>38203</v>
      </c>
      <c r="W1287" s="41">
        <v>500</v>
      </c>
      <c r="X1287" s="41">
        <f t="shared" si="1458"/>
        <v>38204</v>
      </c>
      <c r="Y1287" s="41">
        <v>500</v>
      </c>
      <c r="Z1287" s="41">
        <f t="shared" si="1459"/>
        <v>38205</v>
      </c>
      <c r="AA1287" s="41">
        <v>500</v>
      </c>
      <c r="AB1287" s="41">
        <f t="shared" si="1460"/>
        <v>38206</v>
      </c>
      <c r="AC1287" s="41">
        <v>500</v>
      </c>
      <c r="AD1287" s="41">
        <f t="shared" si="1469"/>
        <v>38207</v>
      </c>
      <c r="AE1287" s="41">
        <v>1</v>
      </c>
      <c r="AF1287" s="6"/>
      <c r="AG1287" s="6"/>
      <c r="AH1287" s="6">
        <f t="shared" ref="AH1287" si="1523">AH1087</f>
        <v>7</v>
      </c>
      <c r="AI1287" s="6" t="str">
        <f t="shared" si="1522"/>
        <v>fightbg7</v>
      </c>
      <c r="AJ1287" s="6" t="str">
        <f t="shared" si="1522"/>
        <v>smallback_7</v>
      </c>
      <c r="AK1287" s="18">
        <f>[1]导表_副本怪物!G4747</f>
        <v>38230</v>
      </c>
      <c r="AL1287" s="5" t="str">
        <f t="shared" si="1505"/>
        <v>map7_2</v>
      </c>
    </row>
    <row r="1288" spans="1:38" s="2" customFormat="1" x14ac:dyDescent="0.3">
      <c r="A1288" s="6">
        <v>2</v>
      </c>
      <c r="B1288" s="6" t="str">
        <f t="shared" si="1444"/>
        <v>4-383</v>
      </c>
      <c r="C1288" s="29" t="s">
        <v>457</v>
      </c>
      <c r="D1288" s="6" t="s">
        <v>1860</v>
      </c>
      <c r="E1288" s="6"/>
      <c r="F1288" s="6"/>
      <c r="G1288" s="6">
        <v>4</v>
      </c>
      <c r="H1288" s="6">
        <v>382</v>
      </c>
      <c r="I1288" s="6">
        <f t="shared" ca="1" si="1462"/>
        <v>2572032</v>
      </c>
      <c r="J1288" s="6">
        <f ca="1">(INT((VLOOKUP(C1288*100+10*(G1288-1),[1]导表_副本怪物!$B$4:$AK$100000,23,0)*20+(VLOOKUP(C1288*100+10*(G1288-1),[1]导表_副本怪物!$B$4:$AK$100000,31,0)+VLOOKUP(C1288*100+10*(G1288-1),[1]导表_副本怪物!$B$4:$AK$100000,32,0)+VLOOKUP(C1288*100+10*(G1288-1),[1]导表_副本怪物!$B$4:$AK$100000,33,0)+VLOOKUP(C1288*100+10*(G1288-1),[1]导表_副本怪物!$B$4:$AK$100000,34,0)+VLOOKUP(C1288*100+10*(G1288-1),[1]导表_副本怪物!$B$4:$AK$100000,35,0))*20)*1000)/1000)</f>
        <v>3025920</v>
      </c>
      <c r="K1288" s="6"/>
      <c r="L1288" s="6"/>
      <c r="M1288" s="6">
        <v>1</v>
      </c>
      <c r="N1288" s="6">
        <v>1</v>
      </c>
      <c r="O1288" s="6"/>
      <c r="P1288" s="6">
        <v>0</v>
      </c>
      <c r="Q1288" s="6">
        <f t="shared" si="1502"/>
        <v>38330</v>
      </c>
      <c r="R1288" s="41">
        <f t="shared" si="1503"/>
        <v>38301</v>
      </c>
      <c r="S1288" s="41">
        <v>500</v>
      </c>
      <c r="T1288" s="41">
        <f t="shared" si="1445"/>
        <v>38302</v>
      </c>
      <c r="U1288" s="41">
        <v>500</v>
      </c>
      <c r="V1288" s="41">
        <f t="shared" si="1446"/>
        <v>38303</v>
      </c>
      <c r="W1288" s="41">
        <v>500</v>
      </c>
      <c r="X1288" s="41">
        <f t="shared" si="1458"/>
        <v>38304</v>
      </c>
      <c r="Y1288" s="41">
        <v>500</v>
      </c>
      <c r="Z1288" s="41">
        <f t="shared" si="1459"/>
        <v>38305</v>
      </c>
      <c r="AA1288" s="41">
        <v>500</v>
      </c>
      <c r="AB1288" s="41">
        <f t="shared" si="1460"/>
        <v>38306</v>
      </c>
      <c r="AC1288" s="41">
        <v>500</v>
      </c>
      <c r="AD1288" s="41">
        <f t="shared" si="1469"/>
        <v>38307</v>
      </c>
      <c r="AE1288" s="41">
        <v>1</v>
      </c>
      <c r="AF1288" s="6"/>
      <c r="AG1288" s="6"/>
      <c r="AH1288" s="6">
        <f t="shared" ref="AH1288" si="1524">AH1088</f>
        <v>7</v>
      </c>
      <c r="AI1288" s="6" t="str">
        <f t="shared" si="1522"/>
        <v>fightbg7</v>
      </c>
      <c r="AJ1288" s="6" t="str">
        <f t="shared" si="1522"/>
        <v>smallback_7</v>
      </c>
      <c r="AK1288" s="18">
        <f>[1]导表_副本怪物!G4748</f>
        <v>38330</v>
      </c>
      <c r="AL1288" s="5" t="str">
        <f t="shared" si="1505"/>
        <v>map7_3</v>
      </c>
    </row>
    <row r="1289" spans="1:38" s="2" customFormat="1" x14ac:dyDescent="0.3">
      <c r="A1289" s="6">
        <v>2</v>
      </c>
      <c r="B1289" s="6" t="str">
        <f t="shared" si="1444"/>
        <v>4-384</v>
      </c>
      <c r="C1289" s="29" t="s">
        <v>458</v>
      </c>
      <c r="D1289" s="6" t="s">
        <v>1861</v>
      </c>
      <c r="E1289" s="6"/>
      <c r="F1289" s="6"/>
      <c r="G1289" s="6">
        <v>4</v>
      </c>
      <c r="H1289" s="6">
        <v>383</v>
      </c>
      <c r="I1289" s="6">
        <f t="shared" ca="1" si="1462"/>
        <v>2625616</v>
      </c>
      <c r="J1289" s="6">
        <f ca="1">(INT((VLOOKUP(C1289*100+10*(G1289-1),[1]导表_副本怪物!$B$4:$AK$100000,23,0)*20+(VLOOKUP(C1289*100+10*(G1289-1),[1]导表_副本怪物!$B$4:$AK$100000,31,0)+VLOOKUP(C1289*100+10*(G1289-1),[1]导表_副本怪物!$B$4:$AK$100000,32,0)+VLOOKUP(C1289*100+10*(G1289-1),[1]导表_副本怪物!$B$4:$AK$100000,33,0)+VLOOKUP(C1289*100+10*(G1289-1),[1]导表_副本怪物!$B$4:$AK$100000,34,0)+VLOOKUP(C1289*100+10*(G1289-1),[1]导表_副本怪物!$B$4:$AK$100000,35,0))*20)*1000)/1000)</f>
        <v>3088960</v>
      </c>
      <c r="K1289" s="6"/>
      <c r="L1289" s="6"/>
      <c r="M1289" s="6">
        <v>1</v>
      </c>
      <c r="N1289" s="6">
        <v>1</v>
      </c>
      <c r="O1289" s="6"/>
      <c r="P1289" s="6">
        <v>0</v>
      </c>
      <c r="Q1289" s="6">
        <f t="shared" si="1502"/>
        <v>38430</v>
      </c>
      <c r="R1289" s="41">
        <f t="shared" si="1503"/>
        <v>38401</v>
      </c>
      <c r="S1289" s="41">
        <v>500</v>
      </c>
      <c r="T1289" s="41">
        <f t="shared" si="1445"/>
        <v>38402</v>
      </c>
      <c r="U1289" s="41">
        <v>500</v>
      </c>
      <c r="V1289" s="41">
        <f t="shared" si="1446"/>
        <v>38403</v>
      </c>
      <c r="W1289" s="41">
        <v>500</v>
      </c>
      <c r="X1289" s="41">
        <f t="shared" si="1458"/>
        <v>38404</v>
      </c>
      <c r="Y1289" s="41">
        <v>500</v>
      </c>
      <c r="Z1289" s="41">
        <f t="shared" si="1459"/>
        <v>38405</v>
      </c>
      <c r="AA1289" s="41">
        <v>500</v>
      </c>
      <c r="AB1289" s="41">
        <f t="shared" si="1460"/>
        <v>38406</v>
      </c>
      <c r="AC1289" s="41">
        <v>500</v>
      </c>
      <c r="AD1289" s="41">
        <f t="shared" si="1469"/>
        <v>38407</v>
      </c>
      <c r="AE1289" s="41">
        <v>1</v>
      </c>
      <c r="AF1289" s="6"/>
      <c r="AG1289" s="6"/>
      <c r="AH1289" s="6">
        <f t="shared" ref="AH1289" si="1525">AH1089</f>
        <v>7</v>
      </c>
      <c r="AI1289" s="6" t="str">
        <f t="shared" si="1522"/>
        <v>fightbg7</v>
      </c>
      <c r="AJ1289" s="6" t="str">
        <f t="shared" si="1522"/>
        <v>smallback_7</v>
      </c>
      <c r="AK1289" s="18">
        <f>[1]导表_副本怪物!G4749</f>
        <v>38430</v>
      </c>
      <c r="AL1289" s="5" t="str">
        <f t="shared" si="1505"/>
        <v>map7_4</v>
      </c>
    </row>
    <row r="1290" spans="1:38" s="2" customFormat="1" x14ac:dyDescent="0.3">
      <c r="A1290" s="6">
        <v>2</v>
      </c>
      <c r="B1290" s="11" t="str">
        <f t="shared" ref="B1290:B1353" si="1526">"4-"&amp;C1290</f>
        <v>4-385</v>
      </c>
      <c r="C1290" s="29" t="s">
        <v>459</v>
      </c>
      <c r="D1290" s="6" t="s">
        <v>1862</v>
      </c>
      <c r="E1290" s="6"/>
      <c r="F1290" s="6"/>
      <c r="G1290" s="11">
        <v>4</v>
      </c>
      <c r="H1290" s="6">
        <v>384</v>
      </c>
      <c r="I1290" s="6">
        <f t="shared" ca="1" si="1462"/>
        <v>2823275</v>
      </c>
      <c r="J1290" s="6">
        <f ca="1">(INT((VLOOKUP(C1290*100+10*(G1290-1),[1]导表_副本怪物!$B$4:$AK$100000,23,0)*20+(VLOOKUP(C1290*100+10*(G1290-1),[1]导表_副本怪物!$B$4:$AK$100000,31,0)+VLOOKUP(C1290*100+10*(G1290-1),[1]导表_副本怪物!$B$4:$AK$100000,32,0)+VLOOKUP(C1290*100+10*(G1290-1),[1]导表_副本怪物!$B$4:$AK$100000,33,0)+VLOOKUP(C1290*100+10*(G1290-1),[1]导表_副本怪物!$B$4:$AK$100000,34,0)+VLOOKUP(C1290*100+10*(G1290-1),[1]导表_副本怪物!$B$4:$AK$100000,35,0))*20)*1000)/1000)</f>
        <v>3321500</v>
      </c>
      <c r="K1290" s="6"/>
      <c r="L1290" s="6"/>
      <c r="M1290" s="6">
        <v>1</v>
      </c>
      <c r="N1290" s="12">
        <v>1</v>
      </c>
      <c r="O1290" s="12"/>
      <c r="P1290" s="6">
        <v>0</v>
      </c>
      <c r="Q1290" s="6">
        <f t="shared" si="1502"/>
        <v>38530</v>
      </c>
      <c r="R1290" s="41">
        <f t="shared" si="1503"/>
        <v>38501</v>
      </c>
      <c r="S1290" s="41">
        <v>500</v>
      </c>
      <c r="T1290" s="41">
        <f t="shared" ref="T1290:T1353" si="1527">R1290+1</f>
        <v>38502</v>
      </c>
      <c r="U1290" s="41">
        <v>500</v>
      </c>
      <c r="V1290" s="41">
        <f t="shared" ref="V1290:V1353" si="1528">R1290+2</f>
        <v>38503</v>
      </c>
      <c r="W1290" s="41">
        <v>500</v>
      </c>
      <c r="X1290" s="41">
        <f t="shared" si="1458"/>
        <v>38504</v>
      </c>
      <c r="Y1290" s="41">
        <v>500</v>
      </c>
      <c r="Z1290" s="41">
        <f t="shared" si="1459"/>
        <v>38505</v>
      </c>
      <c r="AA1290" s="41">
        <v>500</v>
      </c>
      <c r="AB1290" s="41">
        <f t="shared" si="1460"/>
        <v>38506</v>
      </c>
      <c r="AC1290" s="41">
        <v>500</v>
      </c>
      <c r="AD1290" s="41">
        <f t="shared" si="1469"/>
        <v>38507</v>
      </c>
      <c r="AE1290" s="41">
        <v>1</v>
      </c>
      <c r="AF1290" s="6"/>
      <c r="AG1290" s="6"/>
      <c r="AH1290" s="6">
        <f t="shared" ref="AH1290" si="1529">AH1090</f>
        <v>7</v>
      </c>
      <c r="AI1290" s="6" t="str">
        <f t="shared" si="1522"/>
        <v>fightbg7</v>
      </c>
      <c r="AJ1290" s="6" t="str">
        <f t="shared" si="1522"/>
        <v>smallback_7</v>
      </c>
      <c r="AK1290" s="18">
        <f>[1]导表_副本怪物!G4750</f>
        <v>38530</v>
      </c>
      <c r="AL1290" s="5" t="str">
        <f t="shared" si="1505"/>
        <v>map7_5</v>
      </c>
    </row>
    <row r="1291" spans="1:38" s="2" customFormat="1" x14ac:dyDescent="0.3">
      <c r="A1291" s="6">
        <v>2</v>
      </c>
      <c r="B1291" s="6" t="str">
        <f t="shared" si="1526"/>
        <v>4-386</v>
      </c>
      <c r="C1291" s="29" t="s">
        <v>460</v>
      </c>
      <c r="D1291" s="6" t="s">
        <v>1863</v>
      </c>
      <c r="E1291" s="6"/>
      <c r="F1291" s="6"/>
      <c r="G1291" s="6">
        <v>4</v>
      </c>
      <c r="H1291" s="6">
        <v>385</v>
      </c>
      <c r="I1291" s="6">
        <f t="shared" ca="1" si="1462"/>
        <v>2596988</v>
      </c>
      <c r="J1291" s="6">
        <f ca="1">(INT((VLOOKUP(C1291*100+10*(G1291-1),[1]导表_副本怪物!$B$4:$AK$100000,23,0)*20+(VLOOKUP(C1291*100+10*(G1291-1),[1]导表_副本怪物!$B$4:$AK$100000,31,0)+VLOOKUP(C1291*100+10*(G1291-1),[1]导表_副本怪物!$B$4:$AK$100000,32,0)+VLOOKUP(C1291*100+10*(G1291-1),[1]导表_副本怪物!$B$4:$AK$100000,33,0)+VLOOKUP(C1291*100+10*(G1291-1),[1]导表_副本怪物!$B$4:$AK$100000,34,0)+VLOOKUP(C1291*100+10*(G1291-1),[1]导表_副本怪物!$B$4:$AK$100000,35,0))*20)*1000)/1000)</f>
        <v>3055280</v>
      </c>
      <c r="K1291" s="12" t="s">
        <v>2109</v>
      </c>
      <c r="L1291" s="12" t="s">
        <v>63</v>
      </c>
      <c r="M1291" s="6">
        <v>1</v>
      </c>
      <c r="N1291" s="6">
        <v>1</v>
      </c>
      <c r="O1291" s="6"/>
      <c r="P1291" s="6">
        <v>0</v>
      </c>
      <c r="Q1291" s="6">
        <f t="shared" si="1502"/>
        <v>38630</v>
      </c>
      <c r="R1291" s="41">
        <f t="shared" si="1503"/>
        <v>38601</v>
      </c>
      <c r="S1291" s="41">
        <v>500</v>
      </c>
      <c r="T1291" s="41">
        <f t="shared" si="1527"/>
        <v>38602</v>
      </c>
      <c r="U1291" s="41">
        <v>500</v>
      </c>
      <c r="V1291" s="41">
        <f t="shared" si="1528"/>
        <v>38603</v>
      </c>
      <c r="W1291" s="41">
        <v>500</v>
      </c>
      <c r="X1291" s="41">
        <f t="shared" si="1458"/>
        <v>38604</v>
      </c>
      <c r="Y1291" s="41">
        <v>500</v>
      </c>
      <c r="Z1291" s="41">
        <f t="shared" si="1459"/>
        <v>38605</v>
      </c>
      <c r="AA1291" s="41">
        <v>500</v>
      </c>
      <c r="AB1291" s="41">
        <f t="shared" si="1460"/>
        <v>38606</v>
      </c>
      <c r="AC1291" s="41">
        <v>500</v>
      </c>
      <c r="AD1291" s="41">
        <f t="shared" si="1469"/>
        <v>38607</v>
      </c>
      <c r="AE1291" s="41">
        <v>1</v>
      </c>
      <c r="AF1291" s="6"/>
      <c r="AG1291" s="6"/>
      <c r="AH1291" s="6">
        <f t="shared" ref="AH1291" si="1530">AH1091</f>
        <v>7</v>
      </c>
      <c r="AI1291" s="6" t="str">
        <f t="shared" si="1522"/>
        <v>fightbg7</v>
      </c>
      <c r="AJ1291" s="6" t="str">
        <f t="shared" si="1522"/>
        <v>smallback_7</v>
      </c>
      <c r="AK1291" s="18">
        <f>[1]导表_副本怪物!G4751</f>
        <v>38630</v>
      </c>
      <c r="AL1291" s="5" t="str">
        <f t="shared" si="1505"/>
        <v>map7_1</v>
      </c>
    </row>
    <row r="1292" spans="1:38" s="2" customFormat="1" x14ac:dyDescent="0.3">
      <c r="A1292" s="6">
        <v>2</v>
      </c>
      <c r="B1292" s="6" t="str">
        <f t="shared" si="1526"/>
        <v>4-387</v>
      </c>
      <c r="C1292" s="29" t="s">
        <v>461</v>
      </c>
      <c r="D1292" s="6" t="s">
        <v>1864</v>
      </c>
      <c r="E1292" s="6"/>
      <c r="F1292" s="6"/>
      <c r="G1292" s="6">
        <v>4</v>
      </c>
      <c r="H1292" s="6">
        <v>386</v>
      </c>
      <c r="I1292" s="6">
        <f t="shared" ca="1" si="1462"/>
        <v>2653547</v>
      </c>
      <c r="J1292" s="6">
        <f ca="1">(INT((VLOOKUP(C1292*100+10*(G1292-1),[1]导表_副本怪物!$B$4:$AK$100000,23,0)*20+(VLOOKUP(C1292*100+10*(G1292-1),[1]导表_副本怪物!$B$4:$AK$100000,31,0)+VLOOKUP(C1292*100+10*(G1292-1),[1]导表_副本怪物!$B$4:$AK$100000,32,0)+VLOOKUP(C1292*100+10*(G1292-1),[1]导表_副本怪物!$B$4:$AK$100000,33,0)+VLOOKUP(C1292*100+10*(G1292-1),[1]导表_副本怪物!$B$4:$AK$100000,34,0)+VLOOKUP(C1292*100+10*(G1292-1),[1]导表_副本怪物!$B$4:$AK$100000,35,0))*20)*1000)/1000)</f>
        <v>3121820</v>
      </c>
      <c r="K1292" s="6"/>
      <c r="L1292" s="6"/>
      <c r="M1292" s="6">
        <v>1</v>
      </c>
      <c r="N1292" s="6">
        <v>1</v>
      </c>
      <c r="O1292" s="6"/>
      <c r="P1292" s="6">
        <v>0</v>
      </c>
      <c r="Q1292" s="6">
        <f t="shared" si="1502"/>
        <v>38730</v>
      </c>
      <c r="R1292" s="41">
        <f t="shared" si="1503"/>
        <v>38701</v>
      </c>
      <c r="S1292" s="41">
        <v>500</v>
      </c>
      <c r="T1292" s="41">
        <f t="shared" si="1527"/>
        <v>38702</v>
      </c>
      <c r="U1292" s="41">
        <v>500</v>
      </c>
      <c r="V1292" s="41">
        <f t="shared" si="1528"/>
        <v>38703</v>
      </c>
      <c r="W1292" s="41">
        <v>500</v>
      </c>
      <c r="X1292" s="41">
        <f t="shared" si="1458"/>
        <v>38704</v>
      </c>
      <c r="Y1292" s="41">
        <v>500</v>
      </c>
      <c r="Z1292" s="41">
        <f t="shared" si="1459"/>
        <v>38705</v>
      </c>
      <c r="AA1292" s="41">
        <v>500</v>
      </c>
      <c r="AB1292" s="41">
        <f t="shared" si="1460"/>
        <v>38706</v>
      </c>
      <c r="AC1292" s="41">
        <v>500</v>
      </c>
      <c r="AD1292" s="41">
        <f t="shared" si="1469"/>
        <v>38707</v>
      </c>
      <c r="AE1292" s="41">
        <v>1</v>
      </c>
      <c r="AF1292" s="6"/>
      <c r="AG1292" s="6"/>
      <c r="AH1292" s="6">
        <f t="shared" ref="AH1292" si="1531">AH1092</f>
        <v>7</v>
      </c>
      <c r="AI1292" s="6" t="str">
        <f t="shared" si="1522"/>
        <v>fightbg7</v>
      </c>
      <c r="AJ1292" s="6" t="str">
        <f t="shared" si="1522"/>
        <v>smallback_7</v>
      </c>
      <c r="AK1292" s="18">
        <f>[1]导表_副本怪物!G4752</f>
        <v>38730</v>
      </c>
      <c r="AL1292" s="5" t="str">
        <f t="shared" si="1505"/>
        <v>map7_2</v>
      </c>
    </row>
    <row r="1293" spans="1:38" s="2" customFormat="1" x14ac:dyDescent="0.3">
      <c r="A1293" s="6">
        <v>2</v>
      </c>
      <c r="B1293" s="6" t="str">
        <f t="shared" si="1526"/>
        <v>4-388</v>
      </c>
      <c r="C1293" s="29" t="s">
        <v>462</v>
      </c>
      <c r="D1293" s="6" t="s">
        <v>1865</v>
      </c>
      <c r="E1293" s="6"/>
      <c r="F1293" s="6"/>
      <c r="G1293" s="6">
        <v>4</v>
      </c>
      <c r="H1293" s="6">
        <v>387</v>
      </c>
      <c r="I1293" s="6">
        <f t="shared" ca="1" si="1462"/>
        <v>2710123</v>
      </c>
      <c r="J1293" s="6">
        <f ca="1">(INT((VLOOKUP(C1293*100+10*(G1293-1),[1]导表_副本怪物!$B$4:$AK$100000,23,0)*20+(VLOOKUP(C1293*100+10*(G1293-1),[1]导表_副本怪物!$B$4:$AK$100000,31,0)+VLOOKUP(C1293*100+10*(G1293-1),[1]导表_副本怪物!$B$4:$AK$100000,32,0)+VLOOKUP(C1293*100+10*(G1293-1),[1]导表_副本怪物!$B$4:$AK$100000,33,0)+VLOOKUP(C1293*100+10*(G1293-1),[1]导表_副本怪物!$B$4:$AK$100000,34,0)+VLOOKUP(C1293*100+10*(G1293-1),[1]导表_副本怪物!$B$4:$AK$100000,35,0))*20)*1000)/1000)</f>
        <v>3188380</v>
      </c>
      <c r="K1293" s="6"/>
      <c r="L1293" s="6"/>
      <c r="M1293" s="6">
        <v>1</v>
      </c>
      <c r="N1293" s="12">
        <v>1</v>
      </c>
      <c r="O1293" s="12"/>
      <c r="P1293" s="6">
        <v>0</v>
      </c>
      <c r="Q1293" s="6">
        <f t="shared" si="1502"/>
        <v>38830</v>
      </c>
      <c r="R1293" s="41">
        <f t="shared" si="1503"/>
        <v>38801</v>
      </c>
      <c r="S1293" s="41">
        <v>500</v>
      </c>
      <c r="T1293" s="41">
        <f t="shared" si="1527"/>
        <v>38802</v>
      </c>
      <c r="U1293" s="41">
        <v>500</v>
      </c>
      <c r="V1293" s="41">
        <f t="shared" si="1528"/>
        <v>38803</v>
      </c>
      <c r="W1293" s="41">
        <v>500</v>
      </c>
      <c r="X1293" s="41">
        <f t="shared" si="1458"/>
        <v>38804</v>
      </c>
      <c r="Y1293" s="41">
        <v>500</v>
      </c>
      <c r="Z1293" s="41">
        <f t="shared" si="1459"/>
        <v>38805</v>
      </c>
      <c r="AA1293" s="41">
        <v>500</v>
      </c>
      <c r="AB1293" s="41">
        <f t="shared" si="1460"/>
        <v>38806</v>
      </c>
      <c r="AC1293" s="41">
        <v>500</v>
      </c>
      <c r="AD1293" s="41">
        <f t="shared" si="1469"/>
        <v>38807</v>
      </c>
      <c r="AE1293" s="41">
        <v>1</v>
      </c>
      <c r="AF1293" s="6"/>
      <c r="AG1293" s="6"/>
      <c r="AH1293" s="6">
        <f t="shared" ref="AH1293" si="1532">AH1093</f>
        <v>7</v>
      </c>
      <c r="AI1293" s="6" t="str">
        <f t="shared" si="1522"/>
        <v>fightbg7</v>
      </c>
      <c r="AJ1293" s="6" t="str">
        <f t="shared" si="1522"/>
        <v>smallback_7</v>
      </c>
      <c r="AK1293" s="18">
        <f>[1]导表_副本怪物!G4753</f>
        <v>38830</v>
      </c>
      <c r="AL1293" s="5" t="str">
        <f t="shared" si="1505"/>
        <v>map7_3</v>
      </c>
    </row>
    <row r="1294" spans="1:38" s="2" customFormat="1" x14ac:dyDescent="0.3">
      <c r="A1294" s="6">
        <v>2</v>
      </c>
      <c r="B1294" s="6" t="str">
        <f t="shared" si="1526"/>
        <v>4-389</v>
      </c>
      <c r="C1294" s="29" t="s">
        <v>463</v>
      </c>
      <c r="D1294" s="6" t="s">
        <v>1866</v>
      </c>
      <c r="E1294" s="6"/>
      <c r="F1294" s="6"/>
      <c r="G1294" s="6">
        <v>4</v>
      </c>
      <c r="H1294" s="6">
        <v>388</v>
      </c>
      <c r="I1294" s="6">
        <f t="shared" ca="1" si="1462"/>
        <v>2766733</v>
      </c>
      <c r="J1294" s="6">
        <f ca="1">(INT((VLOOKUP(C1294*100+10*(G1294-1),[1]导表_副本怪物!$B$4:$AK$100000,23,0)*20+(VLOOKUP(C1294*100+10*(G1294-1),[1]导表_副本怪物!$B$4:$AK$100000,31,0)+VLOOKUP(C1294*100+10*(G1294-1),[1]导表_副本怪物!$B$4:$AK$100000,32,0)+VLOOKUP(C1294*100+10*(G1294-1),[1]导表_副本怪物!$B$4:$AK$100000,33,0)+VLOOKUP(C1294*100+10*(G1294-1),[1]导表_副本怪物!$B$4:$AK$100000,34,0)+VLOOKUP(C1294*100+10*(G1294-1),[1]导表_副本怪物!$B$4:$AK$100000,35,0))*20)*1000)/1000)</f>
        <v>3254980</v>
      </c>
      <c r="K1294" s="6"/>
      <c r="L1294" s="6"/>
      <c r="M1294" s="6">
        <v>1</v>
      </c>
      <c r="N1294" s="6">
        <v>1</v>
      </c>
      <c r="O1294" s="6"/>
      <c r="P1294" s="6">
        <v>0</v>
      </c>
      <c r="Q1294" s="6">
        <f t="shared" si="1502"/>
        <v>38930</v>
      </c>
      <c r="R1294" s="41">
        <f t="shared" si="1503"/>
        <v>38901</v>
      </c>
      <c r="S1294" s="41">
        <v>500</v>
      </c>
      <c r="T1294" s="41">
        <f t="shared" si="1527"/>
        <v>38902</v>
      </c>
      <c r="U1294" s="41">
        <v>500</v>
      </c>
      <c r="V1294" s="41">
        <f t="shared" si="1528"/>
        <v>38903</v>
      </c>
      <c r="W1294" s="41">
        <v>500</v>
      </c>
      <c r="X1294" s="41">
        <f t="shared" si="1458"/>
        <v>38904</v>
      </c>
      <c r="Y1294" s="41">
        <v>500</v>
      </c>
      <c r="Z1294" s="41">
        <f t="shared" si="1459"/>
        <v>38905</v>
      </c>
      <c r="AA1294" s="41">
        <v>500</v>
      </c>
      <c r="AB1294" s="41">
        <f t="shared" si="1460"/>
        <v>38906</v>
      </c>
      <c r="AC1294" s="41">
        <v>500</v>
      </c>
      <c r="AD1294" s="41">
        <f t="shared" si="1469"/>
        <v>38907</v>
      </c>
      <c r="AE1294" s="41">
        <v>1</v>
      </c>
      <c r="AF1294" s="6"/>
      <c r="AG1294" s="6"/>
      <c r="AH1294" s="6">
        <f t="shared" ref="AH1294" si="1533">AH1094</f>
        <v>7</v>
      </c>
      <c r="AI1294" s="6" t="str">
        <f t="shared" si="1522"/>
        <v>fightbg7</v>
      </c>
      <c r="AJ1294" s="6" t="str">
        <f t="shared" si="1522"/>
        <v>smallback_7</v>
      </c>
      <c r="AK1294" s="18">
        <f>[1]导表_副本怪物!G4754</f>
        <v>38930</v>
      </c>
      <c r="AL1294" s="5" t="str">
        <f t="shared" si="1505"/>
        <v>map7_4</v>
      </c>
    </row>
    <row r="1295" spans="1:38" s="2" customFormat="1" x14ac:dyDescent="0.3">
      <c r="A1295" s="6">
        <v>2</v>
      </c>
      <c r="B1295" s="11" t="str">
        <f t="shared" si="1526"/>
        <v>4-390</v>
      </c>
      <c r="C1295" s="29" t="s">
        <v>464</v>
      </c>
      <c r="D1295" s="6" t="s">
        <v>1867</v>
      </c>
      <c r="E1295" s="6"/>
      <c r="F1295" s="6"/>
      <c r="G1295" s="11">
        <v>4</v>
      </c>
      <c r="H1295" s="6">
        <v>389</v>
      </c>
      <c r="I1295" s="6">
        <f t="shared" ca="1" si="1462"/>
        <v>2976717</v>
      </c>
      <c r="J1295" s="6">
        <f ca="1">(INT((VLOOKUP(C1295*100+10*(G1295-1),[1]导表_副本怪物!$B$4:$AK$100000,23,0)*20+(VLOOKUP(C1295*100+10*(G1295-1),[1]导表_副本怪物!$B$4:$AK$100000,31,0)+VLOOKUP(C1295*100+10*(G1295-1),[1]导表_副本怪物!$B$4:$AK$100000,32,0)+VLOOKUP(C1295*100+10*(G1295-1),[1]导表_副本怪物!$B$4:$AK$100000,33,0)+VLOOKUP(C1295*100+10*(G1295-1),[1]导表_副本怪物!$B$4:$AK$100000,34,0)+VLOOKUP(C1295*100+10*(G1295-1),[1]导表_副本怪物!$B$4:$AK$100000,35,0))*20)*1000)/1000)</f>
        <v>3502020</v>
      </c>
      <c r="K1295" s="6"/>
      <c r="L1295" s="6"/>
      <c r="M1295" s="6">
        <v>1</v>
      </c>
      <c r="N1295" s="6">
        <v>1</v>
      </c>
      <c r="O1295" s="6"/>
      <c r="P1295" s="6">
        <v>0</v>
      </c>
      <c r="Q1295" s="6">
        <f t="shared" si="1502"/>
        <v>39030</v>
      </c>
      <c r="R1295" s="41">
        <f t="shared" si="1503"/>
        <v>39001</v>
      </c>
      <c r="S1295" s="41">
        <v>500</v>
      </c>
      <c r="T1295" s="41">
        <f t="shared" si="1527"/>
        <v>39002</v>
      </c>
      <c r="U1295" s="41">
        <v>500</v>
      </c>
      <c r="V1295" s="41">
        <f t="shared" si="1528"/>
        <v>39003</v>
      </c>
      <c r="W1295" s="41">
        <v>500</v>
      </c>
      <c r="X1295" s="41">
        <f t="shared" si="1458"/>
        <v>39004</v>
      </c>
      <c r="Y1295" s="41">
        <v>500</v>
      </c>
      <c r="Z1295" s="41">
        <f t="shared" si="1459"/>
        <v>39005</v>
      </c>
      <c r="AA1295" s="41">
        <v>500</v>
      </c>
      <c r="AB1295" s="41">
        <f t="shared" si="1460"/>
        <v>39006</v>
      </c>
      <c r="AC1295" s="41">
        <v>500</v>
      </c>
      <c r="AD1295" s="41">
        <f t="shared" si="1469"/>
        <v>39007</v>
      </c>
      <c r="AE1295" s="41">
        <v>1</v>
      </c>
      <c r="AF1295" s="6"/>
      <c r="AG1295" s="6"/>
      <c r="AH1295" s="6">
        <f t="shared" ref="AH1295" si="1534">AH1095</f>
        <v>7</v>
      </c>
      <c r="AI1295" s="6" t="str">
        <f t="shared" si="1522"/>
        <v>fightbg7</v>
      </c>
      <c r="AJ1295" s="6" t="str">
        <f t="shared" si="1522"/>
        <v>smallback_7</v>
      </c>
      <c r="AK1295" s="18">
        <f>[1]导表_副本怪物!G4755</f>
        <v>39030</v>
      </c>
      <c r="AL1295" s="5" t="str">
        <f t="shared" si="1505"/>
        <v>map7_5</v>
      </c>
    </row>
    <row r="1296" spans="1:38" s="2" customFormat="1" x14ac:dyDescent="0.3">
      <c r="A1296" s="6">
        <v>2</v>
      </c>
      <c r="B1296" s="6" t="str">
        <f t="shared" si="1526"/>
        <v>4-391</v>
      </c>
      <c r="C1296" s="29" t="s">
        <v>465</v>
      </c>
      <c r="D1296" s="6" t="s">
        <v>1868</v>
      </c>
      <c r="E1296" s="6"/>
      <c r="F1296" s="6"/>
      <c r="G1296" s="6">
        <v>4</v>
      </c>
      <c r="H1296" s="6">
        <v>390</v>
      </c>
      <c r="I1296" s="6">
        <f t="shared" ca="1" si="1462"/>
        <v>2737340</v>
      </c>
      <c r="J1296" s="6">
        <f ca="1">(INT((VLOOKUP(C1296*100+10*(G1296-1),[1]导表_副本怪物!$B$4:$AK$100000,23,0)*20+(VLOOKUP(C1296*100+10*(G1296-1),[1]导表_副本怪物!$B$4:$AK$100000,31,0)+VLOOKUP(C1296*100+10*(G1296-1),[1]导表_副本怪物!$B$4:$AK$100000,32,0)+VLOOKUP(C1296*100+10*(G1296-1),[1]导表_副本怪物!$B$4:$AK$100000,33,0)+VLOOKUP(C1296*100+10*(G1296-1),[1]导表_副本怪物!$B$4:$AK$100000,34,0)+VLOOKUP(C1296*100+10*(G1296-1),[1]导表_副本怪物!$B$4:$AK$100000,35,0))*20)*1000)/1000)</f>
        <v>3220400</v>
      </c>
      <c r="K1296" s="12" t="s">
        <v>2110</v>
      </c>
      <c r="L1296" s="12" t="s">
        <v>63</v>
      </c>
      <c r="M1296" s="6">
        <v>1</v>
      </c>
      <c r="N1296" s="12">
        <v>1</v>
      </c>
      <c r="O1296" s="12"/>
      <c r="P1296" s="6">
        <v>0</v>
      </c>
      <c r="Q1296" s="6">
        <f t="shared" si="1502"/>
        <v>39130</v>
      </c>
      <c r="R1296" s="41">
        <f t="shared" si="1503"/>
        <v>39101</v>
      </c>
      <c r="S1296" s="41">
        <v>500</v>
      </c>
      <c r="T1296" s="41">
        <f t="shared" si="1527"/>
        <v>39102</v>
      </c>
      <c r="U1296" s="41">
        <v>500</v>
      </c>
      <c r="V1296" s="41">
        <f t="shared" si="1528"/>
        <v>39103</v>
      </c>
      <c r="W1296" s="41">
        <v>500</v>
      </c>
      <c r="X1296" s="41">
        <f t="shared" si="1458"/>
        <v>39104</v>
      </c>
      <c r="Y1296" s="41">
        <v>500</v>
      </c>
      <c r="Z1296" s="41">
        <f t="shared" si="1459"/>
        <v>39105</v>
      </c>
      <c r="AA1296" s="41">
        <v>500</v>
      </c>
      <c r="AB1296" s="41">
        <f t="shared" si="1460"/>
        <v>39106</v>
      </c>
      <c r="AC1296" s="41">
        <v>500</v>
      </c>
      <c r="AD1296" s="41">
        <f t="shared" si="1469"/>
        <v>39107</v>
      </c>
      <c r="AE1296" s="41">
        <v>1</v>
      </c>
      <c r="AF1296" s="6"/>
      <c r="AG1296" s="6"/>
      <c r="AH1296" s="6">
        <f t="shared" ref="AH1296" si="1535">AH1096</f>
        <v>7</v>
      </c>
      <c r="AI1296" s="6" t="str">
        <f t="shared" si="1522"/>
        <v>fightbg7</v>
      </c>
      <c r="AJ1296" s="6" t="str">
        <f t="shared" si="1522"/>
        <v>smallback_7</v>
      </c>
      <c r="AK1296" s="18">
        <f>[1]导表_副本怪物!G4756</f>
        <v>39130</v>
      </c>
      <c r="AL1296" s="5" t="str">
        <f t="shared" si="1505"/>
        <v>map7_1</v>
      </c>
    </row>
    <row r="1297" spans="1:38" s="2" customFormat="1" x14ac:dyDescent="0.3">
      <c r="A1297" s="6">
        <v>2</v>
      </c>
      <c r="B1297" s="6" t="str">
        <f t="shared" si="1526"/>
        <v>4-392</v>
      </c>
      <c r="C1297" s="29" t="s">
        <v>466</v>
      </c>
      <c r="D1297" s="6" t="s">
        <v>1869</v>
      </c>
      <c r="E1297" s="6"/>
      <c r="F1297" s="6"/>
      <c r="G1297" s="6">
        <v>4</v>
      </c>
      <c r="H1297" s="6">
        <v>391</v>
      </c>
      <c r="I1297" s="6">
        <f t="shared" ca="1" si="1462"/>
        <v>2797180</v>
      </c>
      <c r="J1297" s="6">
        <f ca="1">(INT((VLOOKUP(C1297*100+10*(G1297-1),[1]导表_副本怪物!$B$4:$AK$100000,23,0)*20+(VLOOKUP(C1297*100+10*(G1297-1),[1]导表_副本怪物!$B$4:$AK$100000,31,0)+VLOOKUP(C1297*100+10*(G1297-1),[1]导表_副本怪物!$B$4:$AK$100000,32,0)+VLOOKUP(C1297*100+10*(G1297-1),[1]导表_副本怪物!$B$4:$AK$100000,33,0)+VLOOKUP(C1297*100+10*(G1297-1),[1]导表_副本怪物!$B$4:$AK$100000,34,0)+VLOOKUP(C1297*100+10*(G1297-1),[1]导表_副本怪物!$B$4:$AK$100000,35,0))*20)*1000)/1000)</f>
        <v>3290800</v>
      </c>
      <c r="K1297" s="6"/>
      <c r="L1297" s="6"/>
      <c r="M1297" s="6">
        <v>1</v>
      </c>
      <c r="N1297" s="6">
        <v>1</v>
      </c>
      <c r="O1297" s="6"/>
      <c r="P1297" s="6">
        <v>0</v>
      </c>
      <c r="Q1297" s="6">
        <f t="shared" si="1502"/>
        <v>39230</v>
      </c>
      <c r="R1297" s="41">
        <f t="shared" si="1503"/>
        <v>39201</v>
      </c>
      <c r="S1297" s="41">
        <v>500</v>
      </c>
      <c r="T1297" s="41">
        <f t="shared" si="1527"/>
        <v>39202</v>
      </c>
      <c r="U1297" s="41">
        <v>500</v>
      </c>
      <c r="V1297" s="41">
        <f t="shared" si="1528"/>
        <v>39203</v>
      </c>
      <c r="W1297" s="41">
        <v>500</v>
      </c>
      <c r="X1297" s="41">
        <f t="shared" si="1458"/>
        <v>39204</v>
      </c>
      <c r="Y1297" s="41">
        <v>500</v>
      </c>
      <c r="Z1297" s="41">
        <f t="shared" si="1459"/>
        <v>39205</v>
      </c>
      <c r="AA1297" s="41">
        <v>500</v>
      </c>
      <c r="AB1297" s="41">
        <f t="shared" si="1460"/>
        <v>39206</v>
      </c>
      <c r="AC1297" s="41">
        <v>500</v>
      </c>
      <c r="AD1297" s="41">
        <f t="shared" si="1469"/>
        <v>39207</v>
      </c>
      <c r="AE1297" s="41">
        <v>1</v>
      </c>
      <c r="AF1297" s="6"/>
      <c r="AG1297" s="6"/>
      <c r="AH1297" s="6">
        <f t="shared" ref="AH1297" si="1536">AH1097</f>
        <v>7</v>
      </c>
      <c r="AI1297" s="6" t="str">
        <f t="shared" si="1522"/>
        <v>fightbg7</v>
      </c>
      <c r="AJ1297" s="6" t="str">
        <f t="shared" si="1522"/>
        <v>smallback_7</v>
      </c>
      <c r="AK1297" s="18">
        <f>[1]导表_副本怪物!G4757</f>
        <v>39230</v>
      </c>
      <c r="AL1297" s="5" t="str">
        <f t="shared" si="1505"/>
        <v>map7_2</v>
      </c>
    </row>
    <row r="1298" spans="1:38" s="2" customFormat="1" x14ac:dyDescent="0.3">
      <c r="A1298" s="6">
        <v>2</v>
      </c>
      <c r="B1298" s="6" t="str">
        <f t="shared" si="1526"/>
        <v>4-393</v>
      </c>
      <c r="C1298" s="29" t="s">
        <v>467</v>
      </c>
      <c r="D1298" s="6" t="s">
        <v>1870</v>
      </c>
      <c r="E1298" s="6"/>
      <c r="F1298" s="6"/>
      <c r="G1298" s="6">
        <v>4</v>
      </c>
      <c r="H1298" s="6">
        <v>392</v>
      </c>
      <c r="I1298" s="6">
        <f t="shared" ca="1" si="1462"/>
        <v>2857003</v>
      </c>
      <c r="J1298" s="6">
        <f ca="1">(INT((VLOOKUP(C1298*100+10*(G1298-1),[1]导表_副本怪物!$B$4:$AK$100000,23,0)*20+(VLOOKUP(C1298*100+10*(G1298-1),[1]导表_副本怪物!$B$4:$AK$100000,31,0)+VLOOKUP(C1298*100+10*(G1298-1),[1]导表_副本怪物!$B$4:$AK$100000,32,0)+VLOOKUP(C1298*100+10*(G1298-1),[1]导表_副本怪物!$B$4:$AK$100000,33,0)+VLOOKUP(C1298*100+10*(G1298-1),[1]导表_副本怪物!$B$4:$AK$100000,34,0)+VLOOKUP(C1298*100+10*(G1298-1),[1]导表_副本怪物!$B$4:$AK$100000,35,0))*20)*1000)/1000)</f>
        <v>3361180</v>
      </c>
      <c r="K1298" s="6"/>
      <c r="L1298" s="6"/>
      <c r="M1298" s="6">
        <v>1</v>
      </c>
      <c r="N1298" s="6">
        <v>1</v>
      </c>
      <c r="O1298" s="6"/>
      <c r="P1298" s="6">
        <v>0</v>
      </c>
      <c r="Q1298" s="6">
        <f t="shared" si="1502"/>
        <v>39330</v>
      </c>
      <c r="R1298" s="41">
        <f t="shared" si="1503"/>
        <v>39301</v>
      </c>
      <c r="S1298" s="41">
        <v>500</v>
      </c>
      <c r="T1298" s="41">
        <f t="shared" si="1527"/>
        <v>39302</v>
      </c>
      <c r="U1298" s="41">
        <v>500</v>
      </c>
      <c r="V1298" s="41">
        <f t="shared" si="1528"/>
        <v>39303</v>
      </c>
      <c r="W1298" s="41">
        <v>500</v>
      </c>
      <c r="X1298" s="41">
        <f t="shared" si="1458"/>
        <v>39304</v>
      </c>
      <c r="Y1298" s="41">
        <v>500</v>
      </c>
      <c r="Z1298" s="41">
        <f t="shared" si="1459"/>
        <v>39305</v>
      </c>
      <c r="AA1298" s="41">
        <v>500</v>
      </c>
      <c r="AB1298" s="41">
        <f t="shared" si="1460"/>
        <v>39306</v>
      </c>
      <c r="AC1298" s="41">
        <v>500</v>
      </c>
      <c r="AD1298" s="41">
        <f t="shared" si="1469"/>
        <v>39307</v>
      </c>
      <c r="AE1298" s="41">
        <v>1</v>
      </c>
      <c r="AF1298" s="6"/>
      <c r="AG1298" s="6"/>
      <c r="AH1298" s="6">
        <f t="shared" ref="AH1298" si="1537">AH1098</f>
        <v>7</v>
      </c>
      <c r="AI1298" s="6" t="str">
        <f t="shared" si="1522"/>
        <v>fightbg7</v>
      </c>
      <c r="AJ1298" s="6" t="str">
        <f t="shared" si="1522"/>
        <v>smallback_7</v>
      </c>
      <c r="AK1298" s="18">
        <f>[1]导表_副本怪物!G4758</f>
        <v>39330</v>
      </c>
      <c r="AL1298" s="5" t="str">
        <f t="shared" si="1505"/>
        <v>map7_3</v>
      </c>
    </row>
    <row r="1299" spans="1:38" s="2" customFormat="1" x14ac:dyDescent="0.3">
      <c r="A1299" s="6">
        <v>2</v>
      </c>
      <c r="B1299" s="6" t="str">
        <f t="shared" si="1526"/>
        <v>4-394</v>
      </c>
      <c r="C1299" s="29" t="s">
        <v>468</v>
      </c>
      <c r="D1299" s="6" t="s">
        <v>1871</v>
      </c>
      <c r="E1299" s="6"/>
      <c r="F1299" s="6"/>
      <c r="G1299" s="6">
        <v>4</v>
      </c>
      <c r="H1299" s="6">
        <v>393</v>
      </c>
      <c r="I1299" s="6">
        <f t="shared" ca="1" si="1462"/>
        <v>2916860</v>
      </c>
      <c r="J1299" s="6">
        <f ca="1">(INT((VLOOKUP(C1299*100+10*(G1299-1),[1]导表_副本怪物!$B$4:$AK$100000,23,0)*20+(VLOOKUP(C1299*100+10*(G1299-1),[1]导表_副本怪物!$B$4:$AK$100000,31,0)+VLOOKUP(C1299*100+10*(G1299-1),[1]导表_副本怪物!$B$4:$AK$100000,32,0)+VLOOKUP(C1299*100+10*(G1299-1),[1]导表_副本怪物!$B$4:$AK$100000,33,0)+VLOOKUP(C1299*100+10*(G1299-1),[1]导表_副本怪物!$B$4:$AK$100000,34,0)+VLOOKUP(C1299*100+10*(G1299-1),[1]导表_副本怪物!$B$4:$AK$100000,35,0))*20)*1000)/1000)</f>
        <v>3431600</v>
      </c>
      <c r="K1299" s="6"/>
      <c r="L1299" s="6"/>
      <c r="M1299" s="6">
        <v>1</v>
      </c>
      <c r="N1299" s="12">
        <v>1</v>
      </c>
      <c r="O1299" s="12"/>
      <c r="P1299" s="6">
        <v>0</v>
      </c>
      <c r="Q1299" s="6">
        <f t="shared" si="1502"/>
        <v>39430</v>
      </c>
      <c r="R1299" s="41">
        <f t="shared" si="1503"/>
        <v>39401</v>
      </c>
      <c r="S1299" s="41">
        <v>500</v>
      </c>
      <c r="T1299" s="41">
        <f t="shared" si="1527"/>
        <v>39402</v>
      </c>
      <c r="U1299" s="41">
        <v>500</v>
      </c>
      <c r="V1299" s="41">
        <f t="shared" si="1528"/>
        <v>39403</v>
      </c>
      <c r="W1299" s="41">
        <v>500</v>
      </c>
      <c r="X1299" s="41">
        <f t="shared" si="1458"/>
        <v>39404</v>
      </c>
      <c r="Y1299" s="41">
        <v>500</v>
      </c>
      <c r="Z1299" s="41">
        <f t="shared" si="1459"/>
        <v>39405</v>
      </c>
      <c r="AA1299" s="41">
        <v>500</v>
      </c>
      <c r="AB1299" s="41">
        <f t="shared" si="1460"/>
        <v>39406</v>
      </c>
      <c r="AC1299" s="41">
        <v>500</v>
      </c>
      <c r="AD1299" s="41">
        <f t="shared" si="1469"/>
        <v>39407</v>
      </c>
      <c r="AE1299" s="41">
        <v>1</v>
      </c>
      <c r="AF1299" s="6"/>
      <c r="AG1299" s="6"/>
      <c r="AH1299" s="6">
        <f t="shared" ref="AH1299" si="1538">AH1099</f>
        <v>7</v>
      </c>
      <c r="AI1299" s="6" t="str">
        <f t="shared" si="1522"/>
        <v>fightbg7</v>
      </c>
      <c r="AJ1299" s="6" t="str">
        <f t="shared" si="1522"/>
        <v>smallback_7</v>
      </c>
      <c r="AK1299" s="18">
        <f>[1]导表_副本怪物!G4759</f>
        <v>39430</v>
      </c>
      <c r="AL1299" s="5" t="str">
        <f t="shared" si="1505"/>
        <v>map7_4</v>
      </c>
    </row>
    <row r="1300" spans="1:38" s="2" customFormat="1" x14ac:dyDescent="0.3">
      <c r="A1300" s="6">
        <v>2</v>
      </c>
      <c r="B1300" s="11" t="str">
        <f t="shared" si="1526"/>
        <v>4-395</v>
      </c>
      <c r="C1300" s="29" t="s">
        <v>469</v>
      </c>
      <c r="D1300" s="6" t="s">
        <v>1872</v>
      </c>
      <c r="E1300" s="6"/>
      <c r="F1300" s="6"/>
      <c r="G1300" s="11">
        <v>4</v>
      </c>
      <c r="H1300" s="6">
        <v>394</v>
      </c>
      <c r="I1300" s="6">
        <f t="shared" ca="1" si="1462"/>
        <v>3138608</v>
      </c>
      <c r="J1300" s="6">
        <f ca="1">(INT((VLOOKUP(C1300*100+10*(G1300-1),[1]导表_副本怪物!$B$4:$AK$100000,23,0)*20+(VLOOKUP(C1300*100+10*(G1300-1),[1]导表_副本怪物!$B$4:$AK$100000,31,0)+VLOOKUP(C1300*100+10*(G1300-1),[1]导表_副本怪物!$B$4:$AK$100000,32,0)+VLOOKUP(C1300*100+10*(G1300-1),[1]导表_副本怪物!$B$4:$AK$100000,33,0)+VLOOKUP(C1300*100+10*(G1300-1),[1]导表_副本怪物!$B$4:$AK$100000,34,0)+VLOOKUP(C1300*100+10*(G1300-1),[1]导表_副本怪物!$B$4:$AK$100000,35,0))*20)*1000)/1000)</f>
        <v>3692480</v>
      </c>
      <c r="K1300" s="6"/>
      <c r="L1300" s="6"/>
      <c r="M1300" s="6">
        <v>1</v>
      </c>
      <c r="N1300" s="6">
        <v>1</v>
      </c>
      <c r="O1300" s="6"/>
      <c r="P1300" s="6">
        <v>0</v>
      </c>
      <c r="Q1300" s="6">
        <f t="shared" si="1502"/>
        <v>39530</v>
      </c>
      <c r="R1300" s="41">
        <f t="shared" si="1503"/>
        <v>39501</v>
      </c>
      <c r="S1300" s="41">
        <v>500</v>
      </c>
      <c r="T1300" s="41">
        <f t="shared" si="1527"/>
        <v>39502</v>
      </c>
      <c r="U1300" s="41">
        <v>500</v>
      </c>
      <c r="V1300" s="41">
        <f t="shared" si="1528"/>
        <v>39503</v>
      </c>
      <c r="W1300" s="41">
        <v>500</v>
      </c>
      <c r="X1300" s="41">
        <f t="shared" ref="X1300:X1363" si="1539">R1300+3</f>
        <v>39504</v>
      </c>
      <c r="Y1300" s="41">
        <v>500</v>
      </c>
      <c r="Z1300" s="41">
        <f t="shared" ref="Z1300:Z1363" si="1540">R1300+4</f>
        <v>39505</v>
      </c>
      <c r="AA1300" s="41">
        <v>500</v>
      </c>
      <c r="AB1300" s="41">
        <f t="shared" ref="AB1300:AB1363" si="1541">R1300+5</f>
        <v>39506</v>
      </c>
      <c r="AC1300" s="41">
        <v>500</v>
      </c>
      <c r="AD1300" s="41">
        <f t="shared" si="1469"/>
        <v>39507</v>
      </c>
      <c r="AE1300" s="41">
        <v>1</v>
      </c>
      <c r="AF1300" s="6"/>
      <c r="AG1300" s="6"/>
      <c r="AH1300" s="6">
        <f t="shared" ref="AH1300" si="1542">AH1100</f>
        <v>7</v>
      </c>
      <c r="AI1300" s="6" t="str">
        <f t="shared" si="1522"/>
        <v>fightbg7</v>
      </c>
      <c r="AJ1300" s="6" t="str">
        <f t="shared" si="1522"/>
        <v>smallback_7</v>
      </c>
      <c r="AK1300" s="18">
        <f>[1]导表_副本怪物!G4760</f>
        <v>39530</v>
      </c>
      <c r="AL1300" s="5" t="str">
        <f t="shared" si="1505"/>
        <v>map7_5</v>
      </c>
    </row>
    <row r="1301" spans="1:38" s="2" customFormat="1" x14ac:dyDescent="0.3">
      <c r="A1301" s="6">
        <v>2</v>
      </c>
      <c r="B1301" s="6" t="str">
        <f t="shared" si="1526"/>
        <v>4-396</v>
      </c>
      <c r="C1301" s="29" t="s">
        <v>470</v>
      </c>
      <c r="D1301" s="6" t="s">
        <v>1873</v>
      </c>
      <c r="E1301" s="6"/>
      <c r="F1301" s="6"/>
      <c r="G1301" s="6">
        <v>4</v>
      </c>
      <c r="H1301" s="6">
        <v>395</v>
      </c>
      <c r="I1301" s="6">
        <f t="shared" ref="I1301:I1364" ca="1" si="1543">INT(J1301*$I$4)</f>
        <v>2885546</v>
      </c>
      <c r="J1301" s="6">
        <f ca="1">(INT((VLOOKUP(C1301*100+10*(G1301-1),[1]导表_副本怪物!$B$4:$AK$100000,23,0)*20+(VLOOKUP(C1301*100+10*(G1301-1),[1]导表_副本怪物!$B$4:$AK$100000,31,0)+VLOOKUP(C1301*100+10*(G1301-1),[1]导表_副本怪物!$B$4:$AK$100000,32,0)+VLOOKUP(C1301*100+10*(G1301-1),[1]导表_副本怪物!$B$4:$AK$100000,33,0)+VLOOKUP(C1301*100+10*(G1301-1),[1]导表_副本怪物!$B$4:$AK$100000,34,0)+VLOOKUP(C1301*100+10*(G1301-1),[1]导表_副本怪物!$B$4:$AK$100000,35,0))*20)*1000)/1000)</f>
        <v>3394760</v>
      </c>
      <c r="K1301" s="12" t="s">
        <v>2111</v>
      </c>
      <c r="L1301" s="12" t="s">
        <v>63</v>
      </c>
      <c r="M1301" s="6">
        <v>1</v>
      </c>
      <c r="N1301" s="6">
        <v>1</v>
      </c>
      <c r="O1301" s="6"/>
      <c r="P1301" s="6">
        <v>0</v>
      </c>
      <c r="Q1301" s="6">
        <f t="shared" si="1502"/>
        <v>39630</v>
      </c>
      <c r="R1301" s="41">
        <f t="shared" si="1503"/>
        <v>39601</v>
      </c>
      <c r="S1301" s="41">
        <v>500</v>
      </c>
      <c r="T1301" s="41">
        <f t="shared" si="1527"/>
        <v>39602</v>
      </c>
      <c r="U1301" s="41">
        <v>500</v>
      </c>
      <c r="V1301" s="41">
        <f t="shared" si="1528"/>
        <v>39603</v>
      </c>
      <c r="W1301" s="41">
        <v>500</v>
      </c>
      <c r="X1301" s="41">
        <f t="shared" si="1539"/>
        <v>39604</v>
      </c>
      <c r="Y1301" s="41">
        <v>500</v>
      </c>
      <c r="Z1301" s="41">
        <f t="shared" si="1540"/>
        <v>39605</v>
      </c>
      <c r="AA1301" s="41">
        <v>500</v>
      </c>
      <c r="AB1301" s="41">
        <f t="shared" si="1541"/>
        <v>39606</v>
      </c>
      <c r="AC1301" s="41">
        <v>500</v>
      </c>
      <c r="AD1301" s="41">
        <f t="shared" si="1469"/>
        <v>39607</v>
      </c>
      <c r="AE1301" s="41">
        <v>1</v>
      </c>
      <c r="AF1301" s="6"/>
      <c r="AG1301" s="6"/>
      <c r="AH1301" s="6">
        <f t="shared" ref="AH1301" si="1544">AH1101</f>
        <v>7</v>
      </c>
      <c r="AI1301" s="6" t="str">
        <f t="shared" si="1522"/>
        <v>fightbg7</v>
      </c>
      <c r="AJ1301" s="6" t="str">
        <f t="shared" si="1522"/>
        <v>smallback_7</v>
      </c>
      <c r="AK1301" s="18">
        <f>[1]导表_副本怪物!G4761</f>
        <v>39630</v>
      </c>
      <c r="AL1301" s="5" t="str">
        <f t="shared" si="1505"/>
        <v>map7_1</v>
      </c>
    </row>
    <row r="1302" spans="1:38" s="2" customFormat="1" x14ac:dyDescent="0.3">
      <c r="A1302" s="6">
        <v>2</v>
      </c>
      <c r="B1302" s="6" t="str">
        <f t="shared" si="1526"/>
        <v>4-397</v>
      </c>
      <c r="C1302" s="29" t="s">
        <v>471</v>
      </c>
      <c r="D1302" s="6" t="s">
        <v>1874</v>
      </c>
      <c r="E1302" s="6"/>
      <c r="F1302" s="6"/>
      <c r="G1302" s="6">
        <v>4</v>
      </c>
      <c r="H1302" s="6">
        <v>396</v>
      </c>
      <c r="I1302" s="6">
        <f t="shared" ca="1" si="1543"/>
        <v>2948803</v>
      </c>
      <c r="J1302" s="6">
        <f ca="1">(INT((VLOOKUP(C1302*100+10*(G1302-1),[1]导表_副本怪物!$B$4:$AK$100000,23,0)*20+(VLOOKUP(C1302*100+10*(G1302-1),[1]导表_副本怪物!$B$4:$AK$100000,31,0)+VLOOKUP(C1302*100+10*(G1302-1),[1]导表_副本怪物!$B$4:$AK$100000,32,0)+VLOOKUP(C1302*100+10*(G1302-1),[1]导表_副本怪物!$B$4:$AK$100000,33,0)+VLOOKUP(C1302*100+10*(G1302-1),[1]导表_副本怪物!$B$4:$AK$100000,34,0)+VLOOKUP(C1302*100+10*(G1302-1),[1]导表_副本怪物!$B$4:$AK$100000,35,0))*20)*1000)/1000)</f>
        <v>3469180</v>
      </c>
      <c r="K1302" s="6"/>
      <c r="L1302" s="6"/>
      <c r="M1302" s="6">
        <v>1</v>
      </c>
      <c r="N1302" s="12">
        <v>1</v>
      </c>
      <c r="O1302" s="12"/>
      <c r="P1302" s="6">
        <v>0</v>
      </c>
      <c r="Q1302" s="6">
        <f t="shared" ref="Q1302:Q1333" si="1545">Q402+30</f>
        <v>39730</v>
      </c>
      <c r="R1302" s="41">
        <f t="shared" ref="R1302:R1333" si="1546">R402</f>
        <v>39701</v>
      </c>
      <c r="S1302" s="41">
        <v>500</v>
      </c>
      <c r="T1302" s="41">
        <f t="shared" si="1527"/>
        <v>39702</v>
      </c>
      <c r="U1302" s="41">
        <v>500</v>
      </c>
      <c r="V1302" s="41">
        <f t="shared" si="1528"/>
        <v>39703</v>
      </c>
      <c r="W1302" s="41">
        <v>500</v>
      </c>
      <c r="X1302" s="41">
        <f t="shared" si="1539"/>
        <v>39704</v>
      </c>
      <c r="Y1302" s="41">
        <v>500</v>
      </c>
      <c r="Z1302" s="41">
        <f t="shared" si="1540"/>
        <v>39705</v>
      </c>
      <c r="AA1302" s="41">
        <v>500</v>
      </c>
      <c r="AB1302" s="41">
        <f t="shared" si="1541"/>
        <v>39706</v>
      </c>
      <c r="AC1302" s="41">
        <v>500</v>
      </c>
      <c r="AD1302" s="41">
        <f t="shared" si="1469"/>
        <v>39707</v>
      </c>
      <c r="AE1302" s="41">
        <v>1</v>
      </c>
      <c r="AF1302" s="6"/>
      <c r="AG1302" s="6"/>
      <c r="AH1302" s="6">
        <f t="shared" ref="AH1302" si="1547">AH1102</f>
        <v>7</v>
      </c>
      <c r="AI1302" s="6" t="str">
        <f t="shared" si="1522"/>
        <v>fightbg7</v>
      </c>
      <c r="AJ1302" s="6" t="str">
        <f t="shared" si="1522"/>
        <v>smallback_7</v>
      </c>
      <c r="AK1302" s="18">
        <f>[1]导表_副本怪物!G4762</f>
        <v>39730</v>
      </c>
      <c r="AL1302" s="5" t="str">
        <f t="shared" ref="AL1302:AL1333" si="1548">AL1102</f>
        <v>map7_2</v>
      </c>
    </row>
    <row r="1303" spans="1:38" s="2" customFormat="1" x14ac:dyDescent="0.3">
      <c r="A1303" s="6">
        <v>2</v>
      </c>
      <c r="B1303" s="6" t="str">
        <f t="shared" si="1526"/>
        <v>4-398</v>
      </c>
      <c r="C1303" s="29" t="s">
        <v>472</v>
      </c>
      <c r="D1303" s="6" t="s">
        <v>1875</v>
      </c>
      <c r="E1303" s="6"/>
      <c r="F1303" s="6"/>
      <c r="G1303" s="6">
        <v>4</v>
      </c>
      <c r="H1303" s="6">
        <v>397</v>
      </c>
      <c r="I1303" s="6">
        <f t="shared" ca="1" si="1543"/>
        <v>3012043</v>
      </c>
      <c r="J1303" s="6">
        <f ca="1">(INT((VLOOKUP(C1303*100+10*(G1303-1),[1]导表_副本怪物!$B$4:$AK$100000,23,0)*20+(VLOOKUP(C1303*100+10*(G1303-1),[1]导表_副本怪物!$B$4:$AK$100000,31,0)+VLOOKUP(C1303*100+10*(G1303-1),[1]导表_副本怪物!$B$4:$AK$100000,32,0)+VLOOKUP(C1303*100+10*(G1303-1),[1]导表_副本怪物!$B$4:$AK$100000,33,0)+VLOOKUP(C1303*100+10*(G1303-1),[1]导表_副本怪物!$B$4:$AK$100000,34,0)+VLOOKUP(C1303*100+10*(G1303-1),[1]导表_副本怪物!$B$4:$AK$100000,35,0))*20)*1000)/1000)</f>
        <v>3543580</v>
      </c>
      <c r="K1303" s="6"/>
      <c r="L1303" s="6"/>
      <c r="M1303" s="6">
        <v>1</v>
      </c>
      <c r="N1303" s="6">
        <v>1</v>
      </c>
      <c r="O1303" s="6"/>
      <c r="P1303" s="6">
        <v>0</v>
      </c>
      <c r="Q1303" s="6">
        <f t="shared" si="1545"/>
        <v>39830</v>
      </c>
      <c r="R1303" s="41">
        <f t="shared" si="1546"/>
        <v>39801</v>
      </c>
      <c r="S1303" s="41">
        <v>500</v>
      </c>
      <c r="T1303" s="41">
        <f t="shared" si="1527"/>
        <v>39802</v>
      </c>
      <c r="U1303" s="41">
        <v>500</v>
      </c>
      <c r="V1303" s="41">
        <f t="shared" si="1528"/>
        <v>39803</v>
      </c>
      <c r="W1303" s="41">
        <v>500</v>
      </c>
      <c r="X1303" s="41">
        <f t="shared" si="1539"/>
        <v>39804</v>
      </c>
      <c r="Y1303" s="41">
        <v>500</v>
      </c>
      <c r="Z1303" s="41">
        <f t="shared" si="1540"/>
        <v>39805</v>
      </c>
      <c r="AA1303" s="41">
        <v>500</v>
      </c>
      <c r="AB1303" s="41">
        <f t="shared" si="1541"/>
        <v>39806</v>
      </c>
      <c r="AC1303" s="41">
        <v>500</v>
      </c>
      <c r="AD1303" s="41">
        <f t="shared" si="1469"/>
        <v>39807</v>
      </c>
      <c r="AE1303" s="41">
        <v>1</v>
      </c>
      <c r="AF1303" s="6"/>
      <c r="AG1303" s="6"/>
      <c r="AH1303" s="6">
        <f t="shared" ref="AH1303" si="1549">AH1103</f>
        <v>7</v>
      </c>
      <c r="AI1303" s="6" t="str">
        <f t="shared" si="1522"/>
        <v>fightbg7</v>
      </c>
      <c r="AJ1303" s="6" t="str">
        <f t="shared" si="1522"/>
        <v>smallback_7</v>
      </c>
      <c r="AK1303" s="18">
        <f>[1]导表_副本怪物!G4763</f>
        <v>39830</v>
      </c>
      <c r="AL1303" s="5" t="str">
        <f t="shared" si="1548"/>
        <v>map7_3</v>
      </c>
    </row>
    <row r="1304" spans="1:38" s="2" customFormat="1" x14ac:dyDescent="0.3">
      <c r="A1304" s="6">
        <v>2</v>
      </c>
      <c r="B1304" s="6" t="str">
        <f t="shared" si="1526"/>
        <v>4-399</v>
      </c>
      <c r="C1304" s="29" t="s">
        <v>473</v>
      </c>
      <c r="D1304" s="6" t="s">
        <v>1876</v>
      </c>
      <c r="E1304" s="6"/>
      <c r="F1304" s="6"/>
      <c r="G1304" s="6">
        <v>4</v>
      </c>
      <c r="H1304" s="6">
        <v>398</v>
      </c>
      <c r="I1304" s="6">
        <f t="shared" ca="1" si="1543"/>
        <v>3075317</v>
      </c>
      <c r="J1304" s="6">
        <f ca="1">(INT((VLOOKUP(C1304*100+10*(G1304-1),[1]导表_副本怪物!$B$4:$AK$100000,23,0)*20+(VLOOKUP(C1304*100+10*(G1304-1),[1]导表_副本怪物!$B$4:$AK$100000,31,0)+VLOOKUP(C1304*100+10*(G1304-1),[1]导表_副本怪物!$B$4:$AK$100000,32,0)+VLOOKUP(C1304*100+10*(G1304-1),[1]导表_副本怪物!$B$4:$AK$100000,33,0)+VLOOKUP(C1304*100+10*(G1304-1),[1]导表_副本怪物!$B$4:$AK$100000,34,0)+VLOOKUP(C1304*100+10*(G1304-1),[1]导表_副本怪物!$B$4:$AK$100000,35,0))*20)*1000)/1000)</f>
        <v>3618020</v>
      </c>
      <c r="K1304" s="6"/>
      <c r="L1304" s="6"/>
      <c r="M1304" s="6">
        <v>1</v>
      </c>
      <c r="N1304" s="6">
        <v>1</v>
      </c>
      <c r="O1304" s="6"/>
      <c r="P1304" s="6">
        <v>0</v>
      </c>
      <c r="Q1304" s="6">
        <f t="shared" si="1545"/>
        <v>39930</v>
      </c>
      <c r="R1304" s="41">
        <f t="shared" si="1546"/>
        <v>39901</v>
      </c>
      <c r="S1304" s="41">
        <v>500</v>
      </c>
      <c r="T1304" s="41">
        <f t="shared" si="1527"/>
        <v>39902</v>
      </c>
      <c r="U1304" s="41">
        <v>500</v>
      </c>
      <c r="V1304" s="41">
        <f t="shared" si="1528"/>
        <v>39903</v>
      </c>
      <c r="W1304" s="41">
        <v>500</v>
      </c>
      <c r="X1304" s="41">
        <f t="shared" si="1539"/>
        <v>39904</v>
      </c>
      <c r="Y1304" s="41">
        <v>500</v>
      </c>
      <c r="Z1304" s="41">
        <f t="shared" si="1540"/>
        <v>39905</v>
      </c>
      <c r="AA1304" s="41">
        <v>500</v>
      </c>
      <c r="AB1304" s="41">
        <f t="shared" si="1541"/>
        <v>39906</v>
      </c>
      <c r="AC1304" s="41">
        <v>500</v>
      </c>
      <c r="AD1304" s="41">
        <f t="shared" ref="AD1304:AD1367" si="1550">R1304+6</f>
        <v>39907</v>
      </c>
      <c r="AE1304" s="41">
        <v>1</v>
      </c>
      <c r="AF1304" s="6"/>
      <c r="AG1304" s="6"/>
      <c r="AH1304" s="6">
        <f t="shared" ref="AH1304" si="1551">AH1104</f>
        <v>7</v>
      </c>
      <c r="AI1304" s="6" t="str">
        <f t="shared" si="1522"/>
        <v>fightbg7</v>
      </c>
      <c r="AJ1304" s="6" t="str">
        <f t="shared" si="1522"/>
        <v>smallback_7</v>
      </c>
      <c r="AK1304" s="18">
        <f>[1]导表_副本怪物!G4764</f>
        <v>39930</v>
      </c>
      <c r="AL1304" s="5" t="str">
        <f t="shared" si="1548"/>
        <v>map7_4</v>
      </c>
    </row>
    <row r="1305" spans="1:38" s="2" customFormat="1" x14ac:dyDescent="0.3">
      <c r="A1305" s="6">
        <v>2</v>
      </c>
      <c r="B1305" s="11" t="str">
        <f t="shared" si="1526"/>
        <v>4-400</v>
      </c>
      <c r="C1305" s="29" t="s">
        <v>474</v>
      </c>
      <c r="D1305" s="6" t="s">
        <v>1877</v>
      </c>
      <c r="E1305" s="6"/>
      <c r="F1305" s="6"/>
      <c r="G1305" s="11">
        <v>4</v>
      </c>
      <c r="H1305" s="6">
        <v>399</v>
      </c>
      <c r="I1305" s="6">
        <f t="shared" ca="1" si="1543"/>
        <v>3438675</v>
      </c>
      <c r="J1305" s="6">
        <f ca="1">(INT((VLOOKUP(C1305*100+10*(G1305-1),[1]导表_副本怪物!$B$4:$AK$100000,23,0)*20+(VLOOKUP(C1305*100+10*(G1305-1),[1]导表_副本怪物!$B$4:$AK$100000,31,0)+VLOOKUP(C1305*100+10*(G1305-1),[1]导表_副本怪物!$B$4:$AK$100000,32,0)+VLOOKUP(C1305*100+10*(G1305-1),[1]导表_副本怪物!$B$4:$AK$100000,33,0)+VLOOKUP(C1305*100+10*(G1305-1),[1]导表_副本怪物!$B$4:$AK$100000,34,0)+VLOOKUP(C1305*100+10*(G1305-1),[1]导表_副本怪物!$B$4:$AK$100000,35,0))*20)*1000)/1000)</f>
        <v>4045500</v>
      </c>
      <c r="K1305" s="6"/>
      <c r="L1305" s="6"/>
      <c r="M1305" s="6">
        <v>1</v>
      </c>
      <c r="N1305" s="12">
        <v>1</v>
      </c>
      <c r="O1305" s="12"/>
      <c r="P1305" s="6">
        <v>0</v>
      </c>
      <c r="Q1305" s="6">
        <f t="shared" si="1545"/>
        <v>40030</v>
      </c>
      <c r="R1305" s="41">
        <f t="shared" si="1546"/>
        <v>40001</v>
      </c>
      <c r="S1305" s="41">
        <v>500</v>
      </c>
      <c r="T1305" s="41">
        <f t="shared" si="1527"/>
        <v>40002</v>
      </c>
      <c r="U1305" s="41">
        <v>500</v>
      </c>
      <c r="V1305" s="41">
        <f t="shared" si="1528"/>
        <v>40003</v>
      </c>
      <c r="W1305" s="41">
        <v>500</v>
      </c>
      <c r="X1305" s="41">
        <f t="shared" si="1539"/>
        <v>40004</v>
      </c>
      <c r="Y1305" s="41">
        <v>500</v>
      </c>
      <c r="Z1305" s="41">
        <f t="shared" si="1540"/>
        <v>40005</v>
      </c>
      <c r="AA1305" s="41">
        <v>500</v>
      </c>
      <c r="AB1305" s="41">
        <f t="shared" si="1541"/>
        <v>40006</v>
      </c>
      <c r="AC1305" s="41">
        <v>500</v>
      </c>
      <c r="AD1305" s="41">
        <f t="shared" si="1550"/>
        <v>40007</v>
      </c>
      <c r="AE1305" s="41">
        <v>1</v>
      </c>
      <c r="AF1305" s="6"/>
      <c r="AG1305" s="6"/>
      <c r="AH1305" s="6">
        <f t="shared" ref="AH1305" si="1552">AH1105</f>
        <v>7</v>
      </c>
      <c r="AI1305" s="6" t="str">
        <f t="shared" si="1522"/>
        <v>fightbg7</v>
      </c>
      <c r="AJ1305" s="6" t="str">
        <f t="shared" si="1522"/>
        <v>smallback_7</v>
      </c>
      <c r="AK1305" s="18">
        <f>[1]导表_副本怪物!G4765</f>
        <v>40030</v>
      </c>
      <c r="AL1305" s="5" t="str">
        <f t="shared" si="1548"/>
        <v>map7_5</v>
      </c>
    </row>
    <row r="1306" spans="1:38" s="2" customFormat="1" x14ac:dyDescent="0.3">
      <c r="A1306" s="6">
        <v>2</v>
      </c>
      <c r="B1306" s="6" t="str">
        <f t="shared" si="1526"/>
        <v>4-401</v>
      </c>
      <c r="C1306" s="29" t="s">
        <v>475</v>
      </c>
      <c r="D1306" s="6" t="s">
        <v>1878</v>
      </c>
      <c r="E1306" s="6"/>
      <c r="F1306" s="6"/>
      <c r="G1306" s="6">
        <v>4</v>
      </c>
      <c r="H1306" s="6">
        <v>400</v>
      </c>
      <c r="I1306" s="6">
        <f t="shared" ca="1" si="1543"/>
        <v>3170993</v>
      </c>
      <c r="J1306" s="6">
        <f ca="1">(INT((VLOOKUP(C1306*100+10*(G1306-1),[1]导表_副本怪物!$B$4:$AK$100000,23,0)*20+(VLOOKUP(C1306*100+10*(G1306-1),[1]导表_副本怪物!$B$4:$AK$100000,31,0)+VLOOKUP(C1306*100+10*(G1306-1),[1]导表_副本怪物!$B$4:$AK$100000,32,0)+VLOOKUP(C1306*100+10*(G1306-1),[1]导表_副本怪物!$B$4:$AK$100000,33,0)+VLOOKUP(C1306*100+10*(G1306-1),[1]导表_副本怪物!$B$4:$AK$100000,34,0)+VLOOKUP(C1306*100+10*(G1306-1),[1]导表_副本怪物!$B$4:$AK$100000,35,0))*20)*1000)/1000)</f>
        <v>3730580</v>
      </c>
      <c r="K1306" s="12" t="s">
        <v>2103</v>
      </c>
      <c r="L1306" s="12" t="s">
        <v>62</v>
      </c>
      <c r="M1306" s="6">
        <v>1</v>
      </c>
      <c r="N1306" s="6">
        <v>1</v>
      </c>
      <c r="O1306" s="6"/>
      <c r="P1306" s="6">
        <v>0</v>
      </c>
      <c r="Q1306" s="6">
        <f t="shared" si="1545"/>
        <v>40130</v>
      </c>
      <c r="R1306" s="41">
        <f t="shared" si="1546"/>
        <v>40101</v>
      </c>
      <c r="S1306" s="41">
        <v>500</v>
      </c>
      <c r="T1306" s="41">
        <f t="shared" si="1527"/>
        <v>40102</v>
      </c>
      <c r="U1306" s="41">
        <v>500</v>
      </c>
      <c r="V1306" s="41">
        <f t="shared" si="1528"/>
        <v>40103</v>
      </c>
      <c r="W1306" s="41">
        <v>500</v>
      </c>
      <c r="X1306" s="41">
        <f t="shared" si="1539"/>
        <v>40104</v>
      </c>
      <c r="Y1306" s="41">
        <v>500</v>
      </c>
      <c r="Z1306" s="41">
        <f t="shared" si="1540"/>
        <v>40105</v>
      </c>
      <c r="AA1306" s="41">
        <v>500</v>
      </c>
      <c r="AB1306" s="41">
        <f t="shared" si="1541"/>
        <v>40106</v>
      </c>
      <c r="AC1306" s="41">
        <v>500</v>
      </c>
      <c r="AD1306" s="41">
        <f t="shared" si="1550"/>
        <v>40107</v>
      </c>
      <c r="AE1306" s="41">
        <v>1</v>
      </c>
      <c r="AF1306" s="6"/>
      <c r="AG1306" s="6"/>
      <c r="AH1306" s="6">
        <f t="shared" ref="AH1306" si="1553">AH1106</f>
        <v>6</v>
      </c>
      <c r="AI1306" s="6" t="str">
        <f t="shared" ref="AI1306:AJ1325" si="1554">AI1106</f>
        <v>fightbg6</v>
      </c>
      <c r="AJ1306" s="6" t="str">
        <f t="shared" si="1554"/>
        <v>smallback_6</v>
      </c>
      <c r="AK1306" s="18">
        <f>[1]导表_副本怪物!G4766</f>
        <v>40130</v>
      </c>
      <c r="AL1306" s="5" t="str">
        <f t="shared" si="1548"/>
        <v>map6_1</v>
      </c>
    </row>
    <row r="1307" spans="1:38" s="2" customFormat="1" x14ac:dyDescent="0.3">
      <c r="A1307" s="6">
        <v>2</v>
      </c>
      <c r="B1307" s="6" t="str">
        <f t="shared" si="1526"/>
        <v>4-402</v>
      </c>
      <c r="C1307" s="29" t="s">
        <v>476</v>
      </c>
      <c r="D1307" s="6" t="s">
        <v>1879</v>
      </c>
      <c r="E1307" s="6"/>
      <c r="F1307" s="6"/>
      <c r="G1307" s="6">
        <v>4</v>
      </c>
      <c r="H1307" s="6">
        <v>401</v>
      </c>
      <c r="I1307" s="6">
        <f t="shared" ca="1" si="1543"/>
        <v>3237922</v>
      </c>
      <c r="J1307" s="6">
        <f ca="1">(INT((VLOOKUP(C1307*100+10*(G1307-1),[1]导表_副本怪物!$B$4:$AK$100000,23,0)*20+(VLOOKUP(C1307*100+10*(G1307-1),[1]导表_副本怪物!$B$4:$AK$100000,31,0)+VLOOKUP(C1307*100+10*(G1307-1),[1]导表_副本怪物!$B$4:$AK$100000,32,0)+VLOOKUP(C1307*100+10*(G1307-1),[1]导表_副本怪物!$B$4:$AK$100000,33,0)+VLOOKUP(C1307*100+10*(G1307-1),[1]导表_副本怪物!$B$4:$AK$100000,34,0)+VLOOKUP(C1307*100+10*(G1307-1),[1]导表_副本怪物!$B$4:$AK$100000,35,0))*20)*1000)/1000)</f>
        <v>3809320</v>
      </c>
      <c r="K1307" s="6"/>
      <c r="L1307" s="6"/>
      <c r="M1307" s="6">
        <v>1</v>
      </c>
      <c r="N1307" s="6">
        <v>1</v>
      </c>
      <c r="O1307" s="6"/>
      <c r="P1307" s="6">
        <v>0</v>
      </c>
      <c r="Q1307" s="6">
        <f t="shared" si="1545"/>
        <v>40230</v>
      </c>
      <c r="R1307" s="41">
        <f t="shared" si="1546"/>
        <v>40201</v>
      </c>
      <c r="S1307" s="41">
        <v>500</v>
      </c>
      <c r="T1307" s="41">
        <f t="shared" si="1527"/>
        <v>40202</v>
      </c>
      <c r="U1307" s="41">
        <v>500</v>
      </c>
      <c r="V1307" s="41">
        <f t="shared" si="1528"/>
        <v>40203</v>
      </c>
      <c r="W1307" s="41">
        <v>500</v>
      </c>
      <c r="X1307" s="41">
        <f t="shared" si="1539"/>
        <v>40204</v>
      </c>
      <c r="Y1307" s="41">
        <v>500</v>
      </c>
      <c r="Z1307" s="41">
        <f t="shared" si="1540"/>
        <v>40205</v>
      </c>
      <c r="AA1307" s="41">
        <v>500</v>
      </c>
      <c r="AB1307" s="41">
        <f t="shared" si="1541"/>
        <v>40206</v>
      </c>
      <c r="AC1307" s="41">
        <v>500</v>
      </c>
      <c r="AD1307" s="41">
        <f t="shared" si="1550"/>
        <v>40207</v>
      </c>
      <c r="AE1307" s="41">
        <v>1</v>
      </c>
      <c r="AF1307" s="6"/>
      <c r="AG1307" s="6"/>
      <c r="AH1307" s="6">
        <f t="shared" ref="AH1307" si="1555">AH1107</f>
        <v>6</v>
      </c>
      <c r="AI1307" s="6" t="str">
        <f t="shared" si="1554"/>
        <v>fightbg6</v>
      </c>
      <c r="AJ1307" s="6" t="str">
        <f t="shared" si="1554"/>
        <v>smallback_6</v>
      </c>
      <c r="AK1307" s="18">
        <f>[1]导表_副本怪物!G4767</f>
        <v>40230</v>
      </c>
      <c r="AL1307" s="5" t="str">
        <f t="shared" si="1548"/>
        <v>map6_2</v>
      </c>
    </row>
    <row r="1308" spans="1:38" s="2" customFormat="1" x14ac:dyDescent="0.3">
      <c r="A1308" s="6">
        <v>2</v>
      </c>
      <c r="B1308" s="6" t="str">
        <f t="shared" si="1526"/>
        <v>4-403</v>
      </c>
      <c r="C1308" s="29" t="s">
        <v>477</v>
      </c>
      <c r="D1308" s="6" t="s">
        <v>1880</v>
      </c>
      <c r="E1308" s="6"/>
      <c r="F1308" s="6"/>
      <c r="G1308" s="6">
        <v>4</v>
      </c>
      <c r="H1308" s="6">
        <v>402</v>
      </c>
      <c r="I1308" s="6">
        <f t="shared" ca="1" si="1543"/>
        <v>3304868</v>
      </c>
      <c r="J1308" s="6">
        <f ca="1">(INT((VLOOKUP(C1308*100+10*(G1308-1),[1]导表_副本怪物!$B$4:$AK$100000,23,0)*20+(VLOOKUP(C1308*100+10*(G1308-1),[1]导表_副本怪物!$B$4:$AK$100000,31,0)+VLOOKUP(C1308*100+10*(G1308-1),[1]导表_副本怪物!$B$4:$AK$100000,32,0)+VLOOKUP(C1308*100+10*(G1308-1),[1]导表_副本怪物!$B$4:$AK$100000,33,0)+VLOOKUP(C1308*100+10*(G1308-1),[1]导表_副本怪物!$B$4:$AK$100000,34,0)+VLOOKUP(C1308*100+10*(G1308-1),[1]导表_副本怪物!$B$4:$AK$100000,35,0))*20)*1000)/1000)</f>
        <v>3888080</v>
      </c>
      <c r="K1308" s="6"/>
      <c r="L1308" s="6"/>
      <c r="M1308" s="6">
        <v>1</v>
      </c>
      <c r="N1308" s="12">
        <v>1</v>
      </c>
      <c r="O1308" s="12"/>
      <c r="P1308" s="6">
        <v>0</v>
      </c>
      <c r="Q1308" s="6">
        <f t="shared" si="1545"/>
        <v>40330</v>
      </c>
      <c r="R1308" s="41">
        <f t="shared" si="1546"/>
        <v>40301</v>
      </c>
      <c r="S1308" s="41">
        <v>500</v>
      </c>
      <c r="T1308" s="41">
        <f t="shared" si="1527"/>
        <v>40302</v>
      </c>
      <c r="U1308" s="41">
        <v>500</v>
      </c>
      <c r="V1308" s="41">
        <f t="shared" si="1528"/>
        <v>40303</v>
      </c>
      <c r="W1308" s="41">
        <v>500</v>
      </c>
      <c r="X1308" s="41">
        <f t="shared" si="1539"/>
        <v>40304</v>
      </c>
      <c r="Y1308" s="41">
        <v>500</v>
      </c>
      <c r="Z1308" s="41">
        <f t="shared" si="1540"/>
        <v>40305</v>
      </c>
      <c r="AA1308" s="41">
        <v>500</v>
      </c>
      <c r="AB1308" s="41">
        <f t="shared" si="1541"/>
        <v>40306</v>
      </c>
      <c r="AC1308" s="41">
        <v>500</v>
      </c>
      <c r="AD1308" s="41">
        <f t="shared" si="1550"/>
        <v>40307</v>
      </c>
      <c r="AE1308" s="41">
        <v>1</v>
      </c>
      <c r="AF1308" s="6"/>
      <c r="AG1308" s="6"/>
      <c r="AH1308" s="6">
        <f t="shared" ref="AH1308" si="1556">AH1108</f>
        <v>6</v>
      </c>
      <c r="AI1308" s="6" t="str">
        <f t="shared" si="1554"/>
        <v>fightbg6</v>
      </c>
      <c r="AJ1308" s="6" t="str">
        <f t="shared" si="1554"/>
        <v>smallback_6</v>
      </c>
      <c r="AK1308" s="18">
        <f>[1]导表_副本怪物!G4768</f>
        <v>40330</v>
      </c>
      <c r="AL1308" s="5" t="str">
        <f t="shared" si="1548"/>
        <v>map6_3</v>
      </c>
    </row>
    <row r="1309" spans="1:38" s="2" customFormat="1" x14ac:dyDescent="0.3">
      <c r="A1309" s="6">
        <v>2</v>
      </c>
      <c r="B1309" s="6" t="str">
        <f t="shared" si="1526"/>
        <v>4-404</v>
      </c>
      <c r="C1309" s="29" t="s">
        <v>478</v>
      </c>
      <c r="D1309" s="6" t="s">
        <v>1881</v>
      </c>
      <c r="E1309" s="6"/>
      <c r="F1309" s="6"/>
      <c r="G1309" s="6">
        <v>4</v>
      </c>
      <c r="H1309" s="6">
        <v>403</v>
      </c>
      <c r="I1309" s="6">
        <f t="shared" ca="1" si="1543"/>
        <v>3371763</v>
      </c>
      <c r="J1309" s="6">
        <f ca="1">(INT((VLOOKUP(C1309*100+10*(G1309-1),[1]导表_副本怪物!$B$4:$AK$100000,23,0)*20+(VLOOKUP(C1309*100+10*(G1309-1),[1]导表_副本怪物!$B$4:$AK$100000,31,0)+VLOOKUP(C1309*100+10*(G1309-1),[1]导表_副本怪物!$B$4:$AK$100000,32,0)+VLOOKUP(C1309*100+10*(G1309-1),[1]导表_副本怪物!$B$4:$AK$100000,33,0)+VLOOKUP(C1309*100+10*(G1309-1),[1]导表_副本怪物!$B$4:$AK$100000,34,0)+VLOOKUP(C1309*100+10*(G1309-1),[1]导表_副本怪物!$B$4:$AK$100000,35,0))*20)*1000)/1000)</f>
        <v>3966780</v>
      </c>
      <c r="K1309" s="6"/>
      <c r="L1309" s="6"/>
      <c r="M1309" s="6">
        <v>1</v>
      </c>
      <c r="N1309" s="6">
        <v>1</v>
      </c>
      <c r="O1309" s="6"/>
      <c r="P1309" s="6">
        <v>0</v>
      </c>
      <c r="Q1309" s="6">
        <f t="shared" si="1545"/>
        <v>40430</v>
      </c>
      <c r="R1309" s="41">
        <f t="shared" si="1546"/>
        <v>40401</v>
      </c>
      <c r="S1309" s="41">
        <v>500</v>
      </c>
      <c r="T1309" s="41">
        <f t="shared" si="1527"/>
        <v>40402</v>
      </c>
      <c r="U1309" s="41">
        <v>500</v>
      </c>
      <c r="V1309" s="41">
        <f t="shared" si="1528"/>
        <v>40403</v>
      </c>
      <c r="W1309" s="41">
        <v>500</v>
      </c>
      <c r="X1309" s="41">
        <f t="shared" si="1539"/>
        <v>40404</v>
      </c>
      <c r="Y1309" s="41">
        <v>500</v>
      </c>
      <c r="Z1309" s="41">
        <f t="shared" si="1540"/>
        <v>40405</v>
      </c>
      <c r="AA1309" s="41">
        <v>500</v>
      </c>
      <c r="AB1309" s="41">
        <f t="shared" si="1541"/>
        <v>40406</v>
      </c>
      <c r="AC1309" s="41">
        <v>500</v>
      </c>
      <c r="AD1309" s="41">
        <f t="shared" si="1550"/>
        <v>40407</v>
      </c>
      <c r="AE1309" s="41">
        <v>1</v>
      </c>
      <c r="AF1309" s="6"/>
      <c r="AG1309" s="6"/>
      <c r="AH1309" s="6">
        <f t="shared" ref="AH1309" si="1557">AH1109</f>
        <v>6</v>
      </c>
      <c r="AI1309" s="6" t="str">
        <f t="shared" si="1554"/>
        <v>fightbg6</v>
      </c>
      <c r="AJ1309" s="6" t="str">
        <f t="shared" si="1554"/>
        <v>smallback_6</v>
      </c>
      <c r="AK1309" s="18">
        <f>[1]导表_副本怪物!G4769</f>
        <v>40430</v>
      </c>
      <c r="AL1309" s="5" t="str">
        <f t="shared" si="1548"/>
        <v>map6_4</v>
      </c>
    </row>
    <row r="1310" spans="1:38" s="2" customFormat="1" x14ac:dyDescent="0.3">
      <c r="A1310" s="6">
        <v>2</v>
      </c>
      <c r="B1310" s="11" t="str">
        <f t="shared" si="1526"/>
        <v>4-405</v>
      </c>
      <c r="C1310" s="29" t="s">
        <v>479</v>
      </c>
      <c r="D1310" s="6" t="s">
        <v>1882</v>
      </c>
      <c r="E1310" s="6"/>
      <c r="F1310" s="6"/>
      <c r="G1310" s="11">
        <v>4</v>
      </c>
      <c r="H1310" s="6">
        <v>404</v>
      </c>
      <c r="I1310" s="6">
        <f t="shared" ca="1" si="1543"/>
        <v>3619249</v>
      </c>
      <c r="J1310" s="6">
        <f ca="1">(INT((VLOOKUP(C1310*100+10*(G1310-1),[1]导表_副本怪物!$B$4:$AK$100000,23,0)*20+(VLOOKUP(C1310*100+10*(G1310-1),[1]导表_副本怪物!$B$4:$AK$100000,31,0)+VLOOKUP(C1310*100+10*(G1310-1),[1]导表_副本怪物!$B$4:$AK$100000,32,0)+VLOOKUP(C1310*100+10*(G1310-1),[1]导表_副本怪物!$B$4:$AK$100000,33,0)+VLOOKUP(C1310*100+10*(G1310-1),[1]导表_副本怪物!$B$4:$AK$100000,34,0)+VLOOKUP(C1310*100+10*(G1310-1),[1]导表_副本怪物!$B$4:$AK$100000,35,0))*20)*1000)/1000)</f>
        <v>4257940</v>
      </c>
      <c r="K1310" s="6"/>
      <c r="L1310" s="6"/>
      <c r="M1310" s="6">
        <v>1</v>
      </c>
      <c r="N1310" s="6">
        <v>1</v>
      </c>
      <c r="O1310" s="6"/>
      <c r="P1310" s="6">
        <v>0</v>
      </c>
      <c r="Q1310" s="6">
        <f t="shared" si="1545"/>
        <v>40530</v>
      </c>
      <c r="R1310" s="41">
        <f t="shared" si="1546"/>
        <v>40501</v>
      </c>
      <c r="S1310" s="41">
        <v>500</v>
      </c>
      <c r="T1310" s="41">
        <f t="shared" si="1527"/>
        <v>40502</v>
      </c>
      <c r="U1310" s="41">
        <v>500</v>
      </c>
      <c r="V1310" s="41">
        <f t="shared" si="1528"/>
        <v>40503</v>
      </c>
      <c r="W1310" s="41">
        <v>500</v>
      </c>
      <c r="X1310" s="41">
        <f t="shared" si="1539"/>
        <v>40504</v>
      </c>
      <c r="Y1310" s="41">
        <v>500</v>
      </c>
      <c r="Z1310" s="41">
        <f t="shared" si="1540"/>
        <v>40505</v>
      </c>
      <c r="AA1310" s="41">
        <v>500</v>
      </c>
      <c r="AB1310" s="41">
        <f t="shared" si="1541"/>
        <v>40506</v>
      </c>
      <c r="AC1310" s="41">
        <v>500</v>
      </c>
      <c r="AD1310" s="41">
        <f t="shared" si="1550"/>
        <v>40507</v>
      </c>
      <c r="AE1310" s="41">
        <v>1</v>
      </c>
      <c r="AF1310" s="6"/>
      <c r="AG1310" s="6"/>
      <c r="AH1310" s="6">
        <f t="shared" ref="AH1310" si="1558">AH1110</f>
        <v>6</v>
      </c>
      <c r="AI1310" s="6" t="str">
        <f t="shared" si="1554"/>
        <v>fightbg6</v>
      </c>
      <c r="AJ1310" s="6" t="str">
        <f t="shared" si="1554"/>
        <v>smallback_6</v>
      </c>
      <c r="AK1310" s="18">
        <f>[1]导表_副本怪物!G4770</f>
        <v>40530</v>
      </c>
      <c r="AL1310" s="5" t="str">
        <f t="shared" si="1548"/>
        <v>map6_5</v>
      </c>
    </row>
    <row r="1311" spans="1:38" s="2" customFormat="1" x14ac:dyDescent="0.3">
      <c r="A1311" s="6">
        <v>2</v>
      </c>
      <c r="B1311" s="6" t="str">
        <f t="shared" si="1526"/>
        <v>4-406</v>
      </c>
      <c r="C1311" s="29" t="s">
        <v>480</v>
      </c>
      <c r="D1311" s="6" t="s">
        <v>1883</v>
      </c>
      <c r="E1311" s="6"/>
      <c r="F1311" s="6"/>
      <c r="G1311" s="6">
        <v>4</v>
      </c>
      <c r="H1311" s="6">
        <v>405</v>
      </c>
      <c r="I1311" s="6">
        <f t="shared" ca="1" si="1543"/>
        <v>3336165</v>
      </c>
      <c r="J1311" s="6">
        <f ca="1">(INT((VLOOKUP(C1311*100+10*(G1311-1),[1]导表_副本怪物!$B$4:$AK$100000,23,0)*20+(VLOOKUP(C1311*100+10*(G1311-1),[1]导表_副本怪物!$B$4:$AK$100000,31,0)+VLOOKUP(C1311*100+10*(G1311-1),[1]导表_副本怪物!$B$4:$AK$100000,32,0)+VLOOKUP(C1311*100+10*(G1311-1),[1]导表_副本怪物!$B$4:$AK$100000,33,0)+VLOOKUP(C1311*100+10*(G1311-1),[1]导表_副本怪物!$B$4:$AK$100000,34,0)+VLOOKUP(C1311*100+10*(G1311-1),[1]导表_副本怪物!$B$4:$AK$100000,35,0))*20)*1000)/1000)</f>
        <v>3924900</v>
      </c>
      <c r="K1311" s="12" t="s">
        <v>2104</v>
      </c>
      <c r="L1311" s="12" t="s">
        <v>62</v>
      </c>
      <c r="M1311" s="6">
        <v>1</v>
      </c>
      <c r="N1311" s="12">
        <v>1</v>
      </c>
      <c r="O1311" s="12"/>
      <c r="P1311" s="6">
        <v>0</v>
      </c>
      <c r="Q1311" s="6">
        <f t="shared" si="1545"/>
        <v>40630</v>
      </c>
      <c r="R1311" s="41">
        <f t="shared" si="1546"/>
        <v>40601</v>
      </c>
      <c r="S1311" s="41">
        <v>500</v>
      </c>
      <c r="T1311" s="41">
        <f t="shared" si="1527"/>
        <v>40602</v>
      </c>
      <c r="U1311" s="41">
        <v>500</v>
      </c>
      <c r="V1311" s="41">
        <f t="shared" si="1528"/>
        <v>40603</v>
      </c>
      <c r="W1311" s="41">
        <v>500</v>
      </c>
      <c r="X1311" s="41">
        <f t="shared" si="1539"/>
        <v>40604</v>
      </c>
      <c r="Y1311" s="41">
        <v>500</v>
      </c>
      <c r="Z1311" s="41">
        <f t="shared" si="1540"/>
        <v>40605</v>
      </c>
      <c r="AA1311" s="41">
        <v>500</v>
      </c>
      <c r="AB1311" s="41">
        <f t="shared" si="1541"/>
        <v>40606</v>
      </c>
      <c r="AC1311" s="41">
        <v>500</v>
      </c>
      <c r="AD1311" s="41">
        <f t="shared" si="1550"/>
        <v>40607</v>
      </c>
      <c r="AE1311" s="41">
        <v>1</v>
      </c>
      <c r="AF1311" s="6"/>
      <c r="AG1311" s="6"/>
      <c r="AH1311" s="6">
        <f t="shared" ref="AH1311" si="1559">AH1111</f>
        <v>6</v>
      </c>
      <c r="AI1311" s="6" t="str">
        <f t="shared" si="1554"/>
        <v>fightbg6</v>
      </c>
      <c r="AJ1311" s="6" t="str">
        <f t="shared" si="1554"/>
        <v>smallback_6</v>
      </c>
      <c r="AK1311" s="18">
        <f>[1]导表_副本怪物!G4771</f>
        <v>40630</v>
      </c>
      <c r="AL1311" s="5" t="str">
        <f t="shared" si="1548"/>
        <v>map6_1</v>
      </c>
    </row>
    <row r="1312" spans="1:38" s="2" customFormat="1" x14ac:dyDescent="0.3">
      <c r="A1312" s="6">
        <v>2</v>
      </c>
      <c r="B1312" s="6" t="str">
        <f t="shared" si="1526"/>
        <v>4-407</v>
      </c>
      <c r="C1312" s="29" t="s">
        <v>481</v>
      </c>
      <c r="D1312" s="6" t="s">
        <v>1884</v>
      </c>
      <c r="E1312" s="6"/>
      <c r="F1312" s="6"/>
      <c r="G1312" s="6">
        <v>4</v>
      </c>
      <c r="H1312" s="6">
        <v>406</v>
      </c>
      <c r="I1312" s="6">
        <f t="shared" ca="1" si="1543"/>
        <v>3406919</v>
      </c>
      <c r="J1312" s="6">
        <f ca="1">(INT((VLOOKUP(C1312*100+10*(G1312-1),[1]导表_副本怪物!$B$4:$AK$100000,23,0)*20+(VLOOKUP(C1312*100+10*(G1312-1),[1]导表_副本怪物!$B$4:$AK$100000,31,0)+VLOOKUP(C1312*100+10*(G1312-1),[1]导表_副本怪物!$B$4:$AK$100000,32,0)+VLOOKUP(C1312*100+10*(G1312-1),[1]导表_副本怪物!$B$4:$AK$100000,33,0)+VLOOKUP(C1312*100+10*(G1312-1),[1]导表_副本怪物!$B$4:$AK$100000,34,0)+VLOOKUP(C1312*100+10*(G1312-1),[1]导表_副本怪物!$B$4:$AK$100000,35,0))*20)*1000)/1000)</f>
        <v>4008140</v>
      </c>
      <c r="K1312" s="6"/>
      <c r="L1312" s="6"/>
      <c r="M1312" s="6">
        <v>1</v>
      </c>
      <c r="N1312" s="6">
        <v>1</v>
      </c>
      <c r="O1312" s="6"/>
      <c r="P1312" s="6">
        <v>0</v>
      </c>
      <c r="Q1312" s="6">
        <f t="shared" si="1545"/>
        <v>40730</v>
      </c>
      <c r="R1312" s="41">
        <f t="shared" si="1546"/>
        <v>40701</v>
      </c>
      <c r="S1312" s="41">
        <v>500</v>
      </c>
      <c r="T1312" s="41">
        <f t="shared" si="1527"/>
        <v>40702</v>
      </c>
      <c r="U1312" s="41">
        <v>500</v>
      </c>
      <c r="V1312" s="41">
        <f t="shared" si="1528"/>
        <v>40703</v>
      </c>
      <c r="W1312" s="41">
        <v>500</v>
      </c>
      <c r="X1312" s="41">
        <f t="shared" si="1539"/>
        <v>40704</v>
      </c>
      <c r="Y1312" s="41">
        <v>500</v>
      </c>
      <c r="Z1312" s="41">
        <f t="shared" si="1540"/>
        <v>40705</v>
      </c>
      <c r="AA1312" s="41">
        <v>500</v>
      </c>
      <c r="AB1312" s="41">
        <f t="shared" si="1541"/>
        <v>40706</v>
      </c>
      <c r="AC1312" s="41">
        <v>500</v>
      </c>
      <c r="AD1312" s="41">
        <f t="shared" si="1550"/>
        <v>40707</v>
      </c>
      <c r="AE1312" s="41">
        <v>1</v>
      </c>
      <c r="AF1312" s="6"/>
      <c r="AG1312" s="6"/>
      <c r="AH1312" s="6">
        <f t="shared" ref="AH1312" si="1560">AH1112</f>
        <v>6</v>
      </c>
      <c r="AI1312" s="6" t="str">
        <f t="shared" si="1554"/>
        <v>fightbg6</v>
      </c>
      <c r="AJ1312" s="6" t="str">
        <f t="shared" si="1554"/>
        <v>smallback_6</v>
      </c>
      <c r="AK1312" s="18">
        <f>[1]导表_副本怪物!G4772</f>
        <v>40730</v>
      </c>
      <c r="AL1312" s="5" t="str">
        <f t="shared" si="1548"/>
        <v>map6_2</v>
      </c>
    </row>
    <row r="1313" spans="1:38" s="2" customFormat="1" x14ac:dyDescent="0.3">
      <c r="A1313" s="6">
        <v>2</v>
      </c>
      <c r="B1313" s="6" t="str">
        <f t="shared" si="1526"/>
        <v>4-408</v>
      </c>
      <c r="C1313" s="29" t="s">
        <v>482</v>
      </c>
      <c r="D1313" s="6" t="s">
        <v>1885</v>
      </c>
      <c r="E1313" s="6"/>
      <c r="F1313" s="6"/>
      <c r="G1313" s="6">
        <v>4</v>
      </c>
      <c r="H1313" s="6">
        <v>407</v>
      </c>
      <c r="I1313" s="6">
        <f t="shared" ca="1" si="1543"/>
        <v>3477673</v>
      </c>
      <c r="J1313" s="6">
        <f ca="1">(INT((VLOOKUP(C1313*100+10*(G1313-1),[1]导表_副本怪物!$B$4:$AK$100000,23,0)*20+(VLOOKUP(C1313*100+10*(G1313-1),[1]导表_副本怪物!$B$4:$AK$100000,31,0)+VLOOKUP(C1313*100+10*(G1313-1),[1]导表_副本怪物!$B$4:$AK$100000,32,0)+VLOOKUP(C1313*100+10*(G1313-1),[1]导表_副本怪物!$B$4:$AK$100000,33,0)+VLOOKUP(C1313*100+10*(G1313-1),[1]导表_副本怪物!$B$4:$AK$100000,34,0)+VLOOKUP(C1313*100+10*(G1313-1),[1]导表_副本怪物!$B$4:$AK$100000,35,0))*20)*1000)/1000)</f>
        <v>4091380</v>
      </c>
      <c r="K1313" s="6"/>
      <c r="L1313" s="6"/>
      <c r="M1313" s="6">
        <v>1</v>
      </c>
      <c r="N1313" s="6">
        <v>1</v>
      </c>
      <c r="O1313" s="6"/>
      <c r="P1313" s="6">
        <v>0</v>
      </c>
      <c r="Q1313" s="6">
        <f t="shared" si="1545"/>
        <v>40830</v>
      </c>
      <c r="R1313" s="41">
        <f t="shared" si="1546"/>
        <v>40801</v>
      </c>
      <c r="S1313" s="41">
        <v>500</v>
      </c>
      <c r="T1313" s="41">
        <f t="shared" si="1527"/>
        <v>40802</v>
      </c>
      <c r="U1313" s="41">
        <v>500</v>
      </c>
      <c r="V1313" s="41">
        <f t="shared" si="1528"/>
        <v>40803</v>
      </c>
      <c r="W1313" s="41">
        <v>500</v>
      </c>
      <c r="X1313" s="41">
        <f t="shared" si="1539"/>
        <v>40804</v>
      </c>
      <c r="Y1313" s="41">
        <v>500</v>
      </c>
      <c r="Z1313" s="41">
        <f t="shared" si="1540"/>
        <v>40805</v>
      </c>
      <c r="AA1313" s="41">
        <v>500</v>
      </c>
      <c r="AB1313" s="41">
        <f t="shared" si="1541"/>
        <v>40806</v>
      </c>
      <c r="AC1313" s="41">
        <v>500</v>
      </c>
      <c r="AD1313" s="41">
        <f t="shared" si="1550"/>
        <v>40807</v>
      </c>
      <c r="AE1313" s="41">
        <v>1</v>
      </c>
      <c r="AF1313" s="6"/>
      <c r="AG1313" s="6"/>
      <c r="AH1313" s="6">
        <f t="shared" ref="AH1313" si="1561">AH1113</f>
        <v>6</v>
      </c>
      <c r="AI1313" s="6" t="str">
        <f t="shared" si="1554"/>
        <v>fightbg6</v>
      </c>
      <c r="AJ1313" s="6" t="str">
        <f t="shared" si="1554"/>
        <v>smallback_6</v>
      </c>
      <c r="AK1313" s="18">
        <f>[1]导表_副本怪物!G4773</f>
        <v>40830</v>
      </c>
      <c r="AL1313" s="5" t="str">
        <f t="shared" si="1548"/>
        <v>map6_3</v>
      </c>
    </row>
    <row r="1314" spans="1:38" s="2" customFormat="1" x14ac:dyDescent="0.3">
      <c r="A1314" s="6">
        <v>2</v>
      </c>
      <c r="B1314" s="6" t="str">
        <f t="shared" si="1526"/>
        <v>4-409</v>
      </c>
      <c r="C1314" s="29" t="s">
        <v>483</v>
      </c>
      <c r="D1314" s="6" t="s">
        <v>1886</v>
      </c>
      <c r="E1314" s="6"/>
      <c r="F1314" s="6"/>
      <c r="G1314" s="6">
        <v>4</v>
      </c>
      <c r="H1314" s="6">
        <v>408</v>
      </c>
      <c r="I1314" s="6">
        <f t="shared" ca="1" si="1543"/>
        <v>3548478</v>
      </c>
      <c r="J1314" s="6">
        <f ca="1">(INT((VLOOKUP(C1314*100+10*(G1314-1),[1]导表_副本怪物!$B$4:$AK$100000,23,0)*20+(VLOOKUP(C1314*100+10*(G1314-1),[1]导表_副本怪物!$B$4:$AK$100000,31,0)+VLOOKUP(C1314*100+10*(G1314-1),[1]导表_副本怪物!$B$4:$AK$100000,32,0)+VLOOKUP(C1314*100+10*(G1314-1),[1]导表_副本怪物!$B$4:$AK$100000,33,0)+VLOOKUP(C1314*100+10*(G1314-1),[1]导表_副本怪物!$B$4:$AK$100000,34,0)+VLOOKUP(C1314*100+10*(G1314-1),[1]导表_副本怪物!$B$4:$AK$100000,35,0))*20)*1000)/1000)</f>
        <v>4174680</v>
      </c>
      <c r="K1314" s="6"/>
      <c r="L1314" s="6"/>
      <c r="M1314" s="6">
        <v>1</v>
      </c>
      <c r="N1314" s="12">
        <v>1</v>
      </c>
      <c r="O1314" s="12"/>
      <c r="P1314" s="6">
        <v>0</v>
      </c>
      <c r="Q1314" s="6">
        <f t="shared" si="1545"/>
        <v>40930</v>
      </c>
      <c r="R1314" s="41">
        <f t="shared" si="1546"/>
        <v>40901</v>
      </c>
      <c r="S1314" s="41">
        <v>500</v>
      </c>
      <c r="T1314" s="41">
        <f t="shared" si="1527"/>
        <v>40902</v>
      </c>
      <c r="U1314" s="41">
        <v>500</v>
      </c>
      <c r="V1314" s="41">
        <f t="shared" si="1528"/>
        <v>40903</v>
      </c>
      <c r="W1314" s="41">
        <v>500</v>
      </c>
      <c r="X1314" s="41">
        <f t="shared" si="1539"/>
        <v>40904</v>
      </c>
      <c r="Y1314" s="41">
        <v>500</v>
      </c>
      <c r="Z1314" s="41">
        <f t="shared" si="1540"/>
        <v>40905</v>
      </c>
      <c r="AA1314" s="41">
        <v>500</v>
      </c>
      <c r="AB1314" s="41">
        <f t="shared" si="1541"/>
        <v>40906</v>
      </c>
      <c r="AC1314" s="41">
        <v>500</v>
      </c>
      <c r="AD1314" s="41">
        <f t="shared" si="1550"/>
        <v>40907</v>
      </c>
      <c r="AE1314" s="41">
        <v>1</v>
      </c>
      <c r="AF1314" s="6"/>
      <c r="AG1314" s="6"/>
      <c r="AH1314" s="6">
        <f t="shared" ref="AH1314" si="1562">AH1114</f>
        <v>6</v>
      </c>
      <c r="AI1314" s="6" t="str">
        <f t="shared" si="1554"/>
        <v>fightbg6</v>
      </c>
      <c r="AJ1314" s="6" t="str">
        <f t="shared" si="1554"/>
        <v>smallback_6</v>
      </c>
      <c r="AK1314" s="18">
        <f>[1]导表_副本怪物!G4774</f>
        <v>40930</v>
      </c>
      <c r="AL1314" s="5" t="str">
        <f t="shared" si="1548"/>
        <v>map6_4</v>
      </c>
    </row>
    <row r="1315" spans="1:38" s="2" customFormat="1" x14ac:dyDescent="0.3">
      <c r="A1315" s="6">
        <v>2</v>
      </c>
      <c r="B1315" s="11" t="str">
        <f t="shared" si="1526"/>
        <v>4-410</v>
      </c>
      <c r="C1315" s="29" t="s">
        <v>484</v>
      </c>
      <c r="D1315" s="6" t="s">
        <v>1887</v>
      </c>
      <c r="E1315" s="6"/>
      <c r="F1315" s="6"/>
      <c r="G1315" s="11">
        <v>4</v>
      </c>
      <c r="H1315" s="6">
        <v>409</v>
      </c>
      <c r="I1315" s="6">
        <f t="shared" ca="1" si="1543"/>
        <v>3930043</v>
      </c>
      <c r="J1315" s="6">
        <f ca="1">(INT((VLOOKUP(C1315*100+10*(G1315-1),[1]导表_副本怪物!$B$4:$AK$100000,23,0)*20+(VLOOKUP(C1315*100+10*(G1315-1),[1]导表_副本怪物!$B$4:$AK$100000,31,0)+VLOOKUP(C1315*100+10*(G1315-1),[1]导表_副本怪物!$B$4:$AK$100000,32,0)+VLOOKUP(C1315*100+10*(G1315-1),[1]导表_副本怪物!$B$4:$AK$100000,33,0)+VLOOKUP(C1315*100+10*(G1315-1),[1]导表_副本怪物!$B$4:$AK$100000,34,0)+VLOOKUP(C1315*100+10*(G1315-1),[1]导表_副本怪物!$B$4:$AK$100000,35,0))*20)*1000)/1000)</f>
        <v>4623580</v>
      </c>
      <c r="K1315" s="6"/>
      <c r="L1315" s="6"/>
      <c r="M1315" s="6">
        <v>1</v>
      </c>
      <c r="N1315" s="6">
        <v>1</v>
      </c>
      <c r="O1315" s="6"/>
      <c r="P1315" s="6">
        <v>0</v>
      </c>
      <c r="Q1315" s="6">
        <f t="shared" si="1545"/>
        <v>41030</v>
      </c>
      <c r="R1315" s="41">
        <f t="shared" si="1546"/>
        <v>41001</v>
      </c>
      <c r="S1315" s="41">
        <v>500</v>
      </c>
      <c r="T1315" s="41">
        <f t="shared" si="1527"/>
        <v>41002</v>
      </c>
      <c r="U1315" s="41">
        <v>500</v>
      </c>
      <c r="V1315" s="41">
        <f t="shared" si="1528"/>
        <v>41003</v>
      </c>
      <c r="W1315" s="41">
        <v>500</v>
      </c>
      <c r="X1315" s="41">
        <f t="shared" si="1539"/>
        <v>41004</v>
      </c>
      <c r="Y1315" s="41">
        <v>500</v>
      </c>
      <c r="Z1315" s="41">
        <f t="shared" si="1540"/>
        <v>41005</v>
      </c>
      <c r="AA1315" s="41">
        <v>500</v>
      </c>
      <c r="AB1315" s="41">
        <f t="shared" si="1541"/>
        <v>41006</v>
      </c>
      <c r="AC1315" s="41">
        <v>500</v>
      </c>
      <c r="AD1315" s="41">
        <f t="shared" si="1550"/>
        <v>41007</v>
      </c>
      <c r="AE1315" s="41">
        <v>1</v>
      </c>
      <c r="AF1315" s="6"/>
      <c r="AG1315" s="6"/>
      <c r="AH1315" s="6">
        <f t="shared" ref="AH1315" si="1563">AH1115</f>
        <v>6</v>
      </c>
      <c r="AI1315" s="6" t="str">
        <f t="shared" si="1554"/>
        <v>fightbg6</v>
      </c>
      <c r="AJ1315" s="6" t="str">
        <f t="shared" si="1554"/>
        <v>smallback_6</v>
      </c>
      <c r="AK1315" s="18">
        <f>[1]导表_副本怪物!G4775</f>
        <v>41030</v>
      </c>
      <c r="AL1315" s="5" t="str">
        <f t="shared" si="1548"/>
        <v>map6_5</v>
      </c>
    </row>
    <row r="1316" spans="1:38" s="2" customFormat="1" x14ac:dyDescent="0.3">
      <c r="A1316" s="6">
        <v>2</v>
      </c>
      <c r="B1316" s="6" t="str">
        <f t="shared" si="1526"/>
        <v>4-411</v>
      </c>
      <c r="C1316" s="29" t="s">
        <v>485</v>
      </c>
      <c r="D1316" s="6" t="s">
        <v>1888</v>
      </c>
      <c r="E1316" s="6"/>
      <c r="F1316" s="6"/>
      <c r="G1316" s="6">
        <v>4</v>
      </c>
      <c r="H1316" s="6">
        <v>410</v>
      </c>
      <c r="I1316" s="6">
        <f t="shared" ca="1" si="1543"/>
        <v>3621476</v>
      </c>
      <c r="J1316" s="6">
        <f ca="1">(INT((VLOOKUP(C1316*100+10*(G1316-1),[1]导表_副本怪物!$B$4:$AK$100000,23,0)*20+(VLOOKUP(C1316*100+10*(G1316-1),[1]导表_副本怪物!$B$4:$AK$100000,31,0)+VLOOKUP(C1316*100+10*(G1316-1),[1]导表_副本怪物!$B$4:$AK$100000,32,0)+VLOOKUP(C1316*100+10*(G1316-1),[1]导表_副本怪物!$B$4:$AK$100000,33,0)+VLOOKUP(C1316*100+10*(G1316-1),[1]导表_副本怪物!$B$4:$AK$100000,34,0)+VLOOKUP(C1316*100+10*(G1316-1),[1]导表_副本怪物!$B$4:$AK$100000,35,0))*20)*1000)/1000)</f>
        <v>4260560</v>
      </c>
      <c r="K1316" s="12" t="s">
        <v>2105</v>
      </c>
      <c r="L1316" s="12" t="s">
        <v>62</v>
      </c>
      <c r="M1316" s="6">
        <v>1</v>
      </c>
      <c r="N1316" s="6">
        <v>1</v>
      </c>
      <c r="O1316" s="6"/>
      <c r="P1316" s="6">
        <v>0</v>
      </c>
      <c r="Q1316" s="6">
        <f t="shared" si="1545"/>
        <v>41130</v>
      </c>
      <c r="R1316" s="41">
        <f t="shared" si="1546"/>
        <v>41101</v>
      </c>
      <c r="S1316" s="41">
        <v>500</v>
      </c>
      <c r="T1316" s="41">
        <f t="shared" si="1527"/>
        <v>41102</v>
      </c>
      <c r="U1316" s="41">
        <v>500</v>
      </c>
      <c r="V1316" s="41">
        <f t="shared" si="1528"/>
        <v>41103</v>
      </c>
      <c r="W1316" s="41">
        <v>500</v>
      </c>
      <c r="X1316" s="41">
        <f t="shared" si="1539"/>
        <v>41104</v>
      </c>
      <c r="Y1316" s="41">
        <v>500</v>
      </c>
      <c r="Z1316" s="41">
        <f t="shared" si="1540"/>
        <v>41105</v>
      </c>
      <c r="AA1316" s="41">
        <v>500</v>
      </c>
      <c r="AB1316" s="41">
        <f t="shared" si="1541"/>
        <v>41106</v>
      </c>
      <c r="AC1316" s="41">
        <v>500</v>
      </c>
      <c r="AD1316" s="41">
        <f t="shared" si="1550"/>
        <v>41107</v>
      </c>
      <c r="AE1316" s="41">
        <v>1</v>
      </c>
      <c r="AF1316" s="6"/>
      <c r="AG1316" s="6"/>
      <c r="AH1316" s="6">
        <f t="shared" ref="AH1316" si="1564">AH1116</f>
        <v>6</v>
      </c>
      <c r="AI1316" s="6" t="str">
        <f t="shared" si="1554"/>
        <v>fightbg6</v>
      </c>
      <c r="AJ1316" s="6" t="str">
        <f t="shared" si="1554"/>
        <v>smallback_6</v>
      </c>
      <c r="AK1316" s="18">
        <f>[1]导表_副本怪物!G4776</f>
        <v>41130</v>
      </c>
      <c r="AL1316" s="5" t="str">
        <f t="shared" si="1548"/>
        <v>map6_1</v>
      </c>
    </row>
    <row r="1317" spans="1:38" s="2" customFormat="1" x14ac:dyDescent="0.3">
      <c r="A1317" s="6">
        <v>2</v>
      </c>
      <c r="B1317" s="6" t="str">
        <f t="shared" si="1526"/>
        <v>4-412</v>
      </c>
      <c r="C1317" s="29" t="s">
        <v>486</v>
      </c>
      <c r="D1317" s="6" t="s">
        <v>1889</v>
      </c>
      <c r="E1317" s="6"/>
      <c r="F1317" s="6"/>
      <c r="G1317" s="6">
        <v>4</v>
      </c>
      <c r="H1317" s="6">
        <v>411</v>
      </c>
      <c r="I1317" s="6">
        <f t="shared" ca="1" si="1543"/>
        <v>3698622</v>
      </c>
      <c r="J1317" s="6">
        <f ca="1">(INT((VLOOKUP(C1317*100+10*(G1317-1),[1]导表_副本怪物!$B$4:$AK$100000,23,0)*20+(VLOOKUP(C1317*100+10*(G1317-1),[1]导表_副本怪物!$B$4:$AK$100000,31,0)+VLOOKUP(C1317*100+10*(G1317-1),[1]导表_副本怪物!$B$4:$AK$100000,32,0)+VLOOKUP(C1317*100+10*(G1317-1),[1]导表_副本怪物!$B$4:$AK$100000,33,0)+VLOOKUP(C1317*100+10*(G1317-1),[1]导表_副本怪物!$B$4:$AK$100000,34,0)+VLOOKUP(C1317*100+10*(G1317-1),[1]导表_副本怪物!$B$4:$AK$100000,35,0))*20)*1000)/1000)</f>
        <v>4351320</v>
      </c>
      <c r="K1317" s="6"/>
      <c r="L1317" s="6"/>
      <c r="M1317" s="6">
        <v>1</v>
      </c>
      <c r="N1317" s="12">
        <v>1</v>
      </c>
      <c r="O1317" s="12"/>
      <c r="P1317" s="6">
        <v>0</v>
      </c>
      <c r="Q1317" s="6">
        <f t="shared" si="1545"/>
        <v>41230</v>
      </c>
      <c r="R1317" s="41">
        <f t="shared" si="1546"/>
        <v>41201</v>
      </c>
      <c r="S1317" s="41">
        <v>500</v>
      </c>
      <c r="T1317" s="41">
        <f t="shared" si="1527"/>
        <v>41202</v>
      </c>
      <c r="U1317" s="41">
        <v>500</v>
      </c>
      <c r="V1317" s="41">
        <f t="shared" si="1528"/>
        <v>41203</v>
      </c>
      <c r="W1317" s="41">
        <v>500</v>
      </c>
      <c r="X1317" s="41">
        <f t="shared" si="1539"/>
        <v>41204</v>
      </c>
      <c r="Y1317" s="41">
        <v>500</v>
      </c>
      <c r="Z1317" s="41">
        <f t="shared" si="1540"/>
        <v>41205</v>
      </c>
      <c r="AA1317" s="41">
        <v>500</v>
      </c>
      <c r="AB1317" s="41">
        <f t="shared" si="1541"/>
        <v>41206</v>
      </c>
      <c r="AC1317" s="41">
        <v>500</v>
      </c>
      <c r="AD1317" s="41">
        <f t="shared" si="1550"/>
        <v>41207</v>
      </c>
      <c r="AE1317" s="41">
        <v>1</v>
      </c>
      <c r="AF1317" s="6"/>
      <c r="AG1317" s="6"/>
      <c r="AH1317" s="6">
        <f t="shared" ref="AH1317" si="1565">AH1117</f>
        <v>6</v>
      </c>
      <c r="AI1317" s="6" t="str">
        <f t="shared" si="1554"/>
        <v>fightbg6</v>
      </c>
      <c r="AJ1317" s="6" t="str">
        <f t="shared" si="1554"/>
        <v>smallback_6</v>
      </c>
      <c r="AK1317" s="18">
        <f>[1]导表_副本怪物!G4777</f>
        <v>41230</v>
      </c>
      <c r="AL1317" s="5" t="str">
        <f t="shared" si="1548"/>
        <v>map6_2</v>
      </c>
    </row>
    <row r="1318" spans="1:38" s="2" customFormat="1" x14ac:dyDescent="0.3">
      <c r="A1318" s="6">
        <v>2</v>
      </c>
      <c r="B1318" s="6" t="str">
        <f t="shared" si="1526"/>
        <v>4-413</v>
      </c>
      <c r="C1318" s="29" t="s">
        <v>487</v>
      </c>
      <c r="D1318" s="6" t="s">
        <v>1890</v>
      </c>
      <c r="E1318" s="6"/>
      <c r="F1318" s="6"/>
      <c r="G1318" s="6">
        <v>4</v>
      </c>
      <c r="H1318" s="6">
        <v>412</v>
      </c>
      <c r="I1318" s="6">
        <f t="shared" ca="1" si="1543"/>
        <v>3775768</v>
      </c>
      <c r="J1318" s="6">
        <f ca="1">(INT((VLOOKUP(C1318*100+10*(G1318-1),[1]导表_副本怪物!$B$4:$AK$100000,23,0)*20+(VLOOKUP(C1318*100+10*(G1318-1),[1]导表_副本怪物!$B$4:$AK$100000,31,0)+VLOOKUP(C1318*100+10*(G1318-1),[1]导表_副本怪物!$B$4:$AK$100000,32,0)+VLOOKUP(C1318*100+10*(G1318-1),[1]导表_副本怪物!$B$4:$AK$100000,33,0)+VLOOKUP(C1318*100+10*(G1318-1),[1]导表_副本怪物!$B$4:$AK$100000,34,0)+VLOOKUP(C1318*100+10*(G1318-1),[1]导表_副本怪物!$B$4:$AK$100000,35,0))*20)*1000)/1000)</f>
        <v>4442080</v>
      </c>
      <c r="K1318" s="6"/>
      <c r="L1318" s="6"/>
      <c r="M1318" s="6">
        <v>1</v>
      </c>
      <c r="N1318" s="6">
        <v>1</v>
      </c>
      <c r="O1318" s="6"/>
      <c r="P1318" s="6">
        <v>0</v>
      </c>
      <c r="Q1318" s="6">
        <f t="shared" si="1545"/>
        <v>41330</v>
      </c>
      <c r="R1318" s="41">
        <f t="shared" si="1546"/>
        <v>41301</v>
      </c>
      <c r="S1318" s="41">
        <v>500</v>
      </c>
      <c r="T1318" s="41">
        <f t="shared" si="1527"/>
        <v>41302</v>
      </c>
      <c r="U1318" s="41">
        <v>500</v>
      </c>
      <c r="V1318" s="41">
        <f t="shared" si="1528"/>
        <v>41303</v>
      </c>
      <c r="W1318" s="41">
        <v>500</v>
      </c>
      <c r="X1318" s="41">
        <f t="shared" si="1539"/>
        <v>41304</v>
      </c>
      <c r="Y1318" s="41">
        <v>500</v>
      </c>
      <c r="Z1318" s="41">
        <f t="shared" si="1540"/>
        <v>41305</v>
      </c>
      <c r="AA1318" s="41">
        <v>500</v>
      </c>
      <c r="AB1318" s="41">
        <f t="shared" si="1541"/>
        <v>41306</v>
      </c>
      <c r="AC1318" s="41">
        <v>500</v>
      </c>
      <c r="AD1318" s="41">
        <f t="shared" si="1550"/>
        <v>41307</v>
      </c>
      <c r="AE1318" s="41">
        <v>1</v>
      </c>
      <c r="AF1318" s="6"/>
      <c r="AG1318" s="6"/>
      <c r="AH1318" s="6">
        <f t="shared" ref="AH1318" si="1566">AH1118</f>
        <v>6</v>
      </c>
      <c r="AI1318" s="6" t="str">
        <f t="shared" si="1554"/>
        <v>fightbg6</v>
      </c>
      <c r="AJ1318" s="6" t="str">
        <f t="shared" si="1554"/>
        <v>smallback_6</v>
      </c>
      <c r="AK1318" s="18">
        <f>[1]导表_副本怪物!G4778</f>
        <v>41330</v>
      </c>
      <c r="AL1318" s="5" t="str">
        <f t="shared" si="1548"/>
        <v>map6_3</v>
      </c>
    </row>
    <row r="1319" spans="1:38" s="2" customFormat="1" x14ac:dyDescent="0.3">
      <c r="A1319" s="6">
        <v>2</v>
      </c>
      <c r="B1319" s="6" t="str">
        <f t="shared" si="1526"/>
        <v>4-414</v>
      </c>
      <c r="C1319" s="29" t="s">
        <v>488</v>
      </c>
      <c r="D1319" s="6" t="s">
        <v>1891</v>
      </c>
      <c r="E1319" s="6"/>
      <c r="F1319" s="6"/>
      <c r="G1319" s="6">
        <v>4</v>
      </c>
      <c r="H1319" s="6">
        <v>413</v>
      </c>
      <c r="I1319" s="6">
        <f t="shared" ca="1" si="1543"/>
        <v>3852880</v>
      </c>
      <c r="J1319" s="6">
        <f ca="1">(INT((VLOOKUP(C1319*100+10*(G1319-1),[1]导表_副本怪物!$B$4:$AK$100000,23,0)*20+(VLOOKUP(C1319*100+10*(G1319-1),[1]导表_副本怪物!$B$4:$AK$100000,31,0)+VLOOKUP(C1319*100+10*(G1319-1),[1]导表_副本怪物!$B$4:$AK$100000,32,0)+VLOOKUP(C1319*100+10*(G1319-1),[1]导表_副本怪物!$B$4:$AK$100000,33,0)+VLOOKUP(C1319*100+10*(G1319-1),[1]导表_副本怪物!$B$4:$AK$100000,34,0)+VLOOKUP(C1319*100+10*(G1319-1),[1]导表_副本怪物!$B$4:$AK$100000,35,0))*20)*1000)/1000)</f>
        <v>4532800</v>
      </c>
      <c r="K1319" s="6"/>
      <c r="L1319" s="6"/>
      <c r="M1319" s="6">
        <v>1</v>
      </c>
      <c r="N1319" s="6">
        <v>1</v>
      </c>
      <c r="O1319" s="6"/>
      <c r="P1319" s="6">
        <v>0</v>
      </c>
      <c r="Q1319" s="6">
        <f t="shared" si="1545"/>
        <v>41430</v>
      </c>
      <c r="R1319" s="41">
        <f t="shared" si="1546"/>
        <v>41401</v>
      </c>
      <c r="S1319" s="41">
        <v>500</v>
      </c>
      <c r="T1319" s="41">
        <f t="shared" si="1527"/>
        <v>41402</v>
      </c>
      <c r="U1319" s="41">
        <v>500</v>
      </c>
      <c r="V1319" s="41">
        <f t="shared" si="1528"/>
        <v>41403</v>
      </c>
      <c r="W1319" s="41">
        <v>500</v>
      </c>
      <c r="X1319" s="41">
        <f t="shared" si="1539"/>
        <v>41404</v>
      </c>
      <c r="Y1319" s="41">
        <v>500</v>
      </c>
      <c r="Z1319" s="41">
        <f t="shared" si="1540"/>
        <v>41405</v>
      </c>
      <c r="AA1319" s="41">
        <v>500</v>
      </c>
      <c r="AB1319" s="41">
        <f t="shared" si="1541"/>
        <v>41406</v>
      </c>
      <c r="AC1319" s="41">
        <v>500</v>
      </c>
      <c r="AD1319" s="41">
        <f t="shared" si="1550"/>
        <v>41407</v>
      </c>
      <c r="AE1319" s="41">
        <v>1</v>
      </c>
      <c r="AF1319" s="6"/>
      <c r="AG1319" s="6"/>
      <c r="AH1319" s="6">
        <f t="shared" ref="AH1319" si="1567">AH1119</f>
        <v>6</v>
      </c>
      <c r="AI1319" s="6" t="str">
        <f t="shared" si="1554"/>
        <v>fightbg6</v>
      </c>
      <c r="AJ1319" s="6" t="str">
        <f t="shared" si="1554"/>
        <v>smallback_6</v>
      </c>
      <c r="AK1319" s="18">
        <f>[1]导表_副本怪物!G4779</f>
        <v>41430</v>
      </c>
      <c r="AL1319" s="5" t="str">
        <f t="shared" si="1548"/>
        <v>map6_4</v>
      </c>
    </row>
    <row r="1320" spans="1:38" s="2" customFormat="1" x14ac:dyDescent="0.3">
      <c r="A1320" s="6">
        <v>2</v>
      </c>
      <c r="B1320" s="11" t="str">
        <f t="shared" si="1526"/>
        <v>4-415</v>
      </c>
      <c r="C1320" s="29" t="s">
        <v>489</v>
      </c>
      <c r="D1320" s="6" t="s">
        <v>1892</v>
      </c>
      <c r="E1320" s="6"/>
      <c r="F1320" s="6"/>
      <c r="G1320" s="11">
        <v>4</v>
      </c>
      <c r="H1320" s="6">
        <v>414</v>
      </c>
      <c r="I1320" s="6">
        <f t="shared" ca="1" si="1543"/>
        <v>4264178</v>
      </c>
      <c r="J1320" s="6">
        <f ca="1">(INT((VLOOKUP(C1320*100+10*(G1320-1),[1]导表_副本怪物!$B$4:$AK$100000,23,0)*20+(VLOOKUP(C1320*100+10*(G1320-1),[1]导表_副本怪物!$B$4:$AK$100000,31,0)+VLOOKUP(C1320*100+10*(G1320-1),[1]导表_副本怪物!$B$4:$AK$100000,32,0)+VLOOKUP(C1320*100+10*(G1320-1),[1]导表_副本怪物!$B$4:$AK$100000,33,0)+VLOOKUP(C1320*100+10*(G1320-1),[1]导表_副本怪物!$B$4:$AK$100000,34,0)+VLOOKUP(C1320*100+10*(G1320-1),[1]导表_副本怪物!$B$4:$AK$100000,35,0))*20)*1000)/1000)</f>
        <v>5016680</v>
      </c>
      <c r="K1320" s="6"/>
      <c r="L1320" s="6"/>
      <c r="M1320" s="6">
        <v>1</v>
      </c>
      <c r="N1320" s="12">
        <v>1</v>
      </c>
      <c r="O1320" s="12"/>
      <c r="P1320" s="6">
        <v>0</v>
      </c>
      <c r="Q1320" s="6">
        <f t="shared" si="1545"/>
        <v>41530</v>
      </c>
      <c r="R1320" s="41">
        <f t="shared" si="1546"/>
        <v>41501</v>
      </c>
      <c r="S1320" s="41">
        <v>500</v>
      </c>
      <c r="T1320" s="41">
        <f t="shared" si="1527"/>
        <v>41502</v>
      </c>
      <c r="U1320" s="41">
        <v>500</v>
      </c>
      <c r="V1320" s="41">
        <f t="shared" si="1528"/>
        <v>41503</v>
      </c>
      <c r="W1320" s="41">
        <v>500</v>
      </c>
      <c r="X1320" s="41">
        <f t="shared" si="1539"/>
        <v>41504</v>
      </c>
      <c r="Y1320" s="41">
        <v>500</v>
      </c>
      <c r="Z1320" s="41">
        <f t="shared" si="1540"/>
        <v>41505</v>
      </c>
      <c r="AA1320" s="41">
        <v>500</v>
      </c>
      <c r="AB1320" s="41">
        <f t="shared" si="1541"/>
        <v>41506</v>
      </c>
      <c r="AC1320" s="41">
        <v>500</v>
      </c>
      <c r="AD1320" s="41">
        <f t="shared" si="1550"/>
        <v>41507</v>
      </c>
      <c r="AE1320" s="41">
        <v>1</v>
      </c>
      <c r="AF1320" s="6"/>
      <c r="AG1320" s="6"/>
      <c r="AH1320" s="6">
        <f t="shared" ref="AH1320" si="1568">AH1120</f>
        <v>6</v>
      </c>
      <c r="AI1320" s="6" t="str">
        <f t="shared" si="1554"/>
        <v>fightbg6</v>
      </c>
      <c r="AJ1320" s="6" t="str">
        <f t="shared" si="1554"/>
        <v>smallback_6</v>
      </c>
      <c r="AK1320" s="18">
        <f>[1]导表_副本怪物!G4780</f>
        <v>41530</v>
      </c>
      <c r="AL1320" s="5" t="str">
        <f t="shared" si="1548"/>
        <v>map6_5</v>
      </c>
    </row>
    <row r="1321" spans="1:38" s="2" customFormat="1" x14ac:dyDescent="0.3">
      <c r="A1321" s="6">
        <v>2</v>
      </c>
      <c r="B1321" s="6" t="str">
        <f t="shared" si="1526"/>
        <v>4-416</v>
      </c>
      <c r="C1321" s="29" t="s">
        <v>490</v>
      </c>
      <c r="D1321" s="6" t="s">
        <v>1893</v>
      </c>
      <c r="E1321" s="6"/>
      <c r="F1321" s="6"/>
      <c r="G1321" s="6">
        <v>4</v>
      </c>
      <c r="H1321" s="6">
        <v>415</v>
      </c>
      <c r="I1321" s="6">
        <f t="shared" ca="1" si="1543"/>
        <v>3928037</v>
      </c>
      <c r="J1321" s="6">
        <f ca="1">(INT((VLOOKUP(C1321*100+10*(G1321-1),[1]导表_副本怪物!$B$4:$AK$100000,23,0)*20+(VLOOKUP(C1321*100+10*(G1321-1),[1]导表_副本怪物!$B$4:$AK$100000,31,0)+VLOOKUP(C1321*100+10*(G1321-1),[1]导表_副本怪物!$B$4:$AK$100000,32,0)+VLOOKUP(C1321*100+10*(G1321-1),[1]导表_副本怪物!$B$4:$AK$100000,33,0)+VLOOKUP(C1321*100+10*(G1321-1),[1]导表_副本怪物!$B$4:$AK$100000,34,0)+VLOOKUP(C1321*100+10*(G1321-1),[1]导表_副本怪物!$B$4:$AK$100000,35,0))*20)*1000)/1000)</f>
        <v>4621220</v>
      </c>
      <c r="K1321" s="12" t="s">
        <v>2106</v>
      </c>
      <c r="L1321" s="12" t="s">
        <v>62</v>
      </c>
      <c r="M1321" s="6">
        <v>1</v>
      </c>
      <c r="N1321" s="6">
        <v>1</v>
      </c>
      <c r="O1321" s="6"/>
      <c r="P1321" s="6">
        <v>0</v>
      </c>
      <c r="Q1321" s="6">
        <f t="shared" si="1545"/>
        <v>41630</v>
      </c>
      <c r="R1321" s="41">
        <f t="shared" si="1546"/>
        <v>41601</v>
      </c>
      <c r="S1321" s="41">
        <v>500</v>
      </c>
      <c r="T1321" s="41">
        <f t="shared" si="1527"/>
        <v>41602</v>
      </c>
      <c r="U1321" s="41">
        <v>500</v>
      </c>
      <c r="V1321" s="41">
        <f t="shared" si="1528"/>
        <v>41603</v>
      </c>
      <c r="W1321" s="41">
        <v>500</v>
      </c>
      <c r="X1321" s="41">
        <f t="shared" si="1539"/>
        <v>41604</v>
      </c>
      <c r="Y1321" s="41">
        <v>500</v>
      </c>
      <c r="Z1321" s="41">
        <f t="shared" si="1540"/>
        <v>41605</v>
      </c>
      <c r="AA1321" s="41">
        <v>500</v>
      </c>
      <c r="AB1321" s="41">
        <f t="shared" si="1541"/>
        <v>41606</v>
      </c>
      <c r="AC1321" s="41">
        <v>500</v>
      </c>
      <c r="AD1321" s="41">
        <f t="shared" si="1550"/>
        <v>41607</v>
      </c>
      <c r="AE1321" s="41">
        <v>1</v>
      </c>
      <c r="AF1321" s="6"/>
      <c r="AG1321" s="6"/>
      <c r="AH1321" s="6">
        <f t="shared" ref="AH1321" si="1569">AH1121</f>
        <v>6</v>
      </c>
      <c r="AI1321" s="6" t="str">
        <f t="shared" si="1554"/>
        <v>fightbg6</v>
      </c>
      <c r="AJ1321" s="6" t="str">
        <f t="shared" si="1554"/>
        <v>smallback_6</v>
      </c>
      <c r="AK1321" s="18">
        <f>[1]导表_副本怪物!G4781</f>
        <v>41630</v>
      </c>
      <c r="AL1321" s="5" t="str">
        <f t="shared" si="1548"/>
        <v>map6_1</v>
      </c>
    </row>
    <row r="1322" spans="1:38" s="2" customFormat="1" x14ac:dyDescent="0.3">
      <c r="A1322" s="6">
        <v>2</v>
      </c>
      <c r="B1322" s="6" t="str">
        <f t="shared" si="1526"/>
        <v>4-417</v>
      </c>
      <c r="C1322" s="29" t="s">
        <v>491</v>
      </c>
      <c r="D1322" s="6" t="s">
        <v>1894</v>
      </c>
      <c r="E1322" s="6"/>
      <c r="F1322" s="6"/>
      <c r="G1322" s="6">
        <v>4</v>
      </c>
      <c r="H1322" s="6">
        <v>416</v>
      </c>
      <c r="I1322" s="6">
        <f t="shared" ca="1" si="1543"/>
        <v>4012068</v>
      </c>
      <c r="J1322" s="6">
        <f ca="1">(INT((VLOOKUP(C1322*100+10*(G1322-1),[1]导表_副本怪物!$B$4:$AK$100000,23,0)*20+(VLOOKUP(C1322*100+10*(G1322-1),[1]导表_副本怪物!$B$4:$AK$100000,31,0)+VLOOKUP(C1322*100+10*(G1322-1),[1]导表_副本怪物!$B$4:$AK$100000,32,0)+VLOOKUP(C1322*100+10*(G1322-1),[1]导表_副本怪物!$B$4:$AK$100000,33,0)+VLOOKUP(C1322*100+10*(G1322-1),[1]导表_副本怪物!$B$4:$AK$100000,34,0)+VLOOKUP(C1322*100+10*(G1322-1),[1]导表_副本怪物!$B$4:$AK$100000,35,0))*20)*1000)/1000)</f>
        <v>4720080</v>
      </c>
      <c r="K1322" s="6"/>
      <c r="L1322" s="6"/>
      <c r="M1322" s="6">
        <v>1</v>
      </c>
      <c r="N1322" s="6">
        <v>1</v>
      </c>
      <c r="O1322" s="6"/>
      <c r="P1322" s="6">
        <v>0</v>
      </c>
      <c r="Q1322" s="6">
        <f t="shared" si="1545"/>
        <v>41730</v>
      </c>
      <c r="R1322" s="41">
        <f t="shared" si="1546"/>
        <v>41701</v>
      </c>
      <c r="S1322" s="41">
        <v>500</v>
      </c>
      <c r="T1322" s="41">
        <f t="shared" si="1527"/>
        <v>41702</v>
      </c>
      <c r="U1322" s="41">
        <v>500</v>
      </c>
      <c r="V1322" s="41">
        <f t="shared" si="1528"/>
        <v>41703</v>
      </c>
      <c r="W1322" s="41">
        <v>500</v>
      </c>
      <c r="X1322" s="41">
        <f t="shared" si="1539"/>
        <v>41704</v>
      </c>
      <c r="Y1322" s="41">
        <v>500</v>
      </c>
      <c r="Z1322" s="41">
        <f t="shared" si="1540"/>
        <v>41705</v>
      </c>
      <c r="AA1322" s="41">
        <v>500</v>
      </c>
      <c r="AB1322" s="41">
        <f t="shared" si="1541"/>
        <v>41706</v>
      </c>
      <c r="AC1322" s="41">
        <v>500</v>
      </c>
      <c r="AD1322" s="41">
        <f t="shared" si="1550"/>
        <v>41707</v>
      </c>
      <c r="AE1322" s="41">
        <v>1</v>
      </c>
      <c r="AF1322" s="6"/>
      <c r="AG1322" s="6"/>
      <c r="AH1322" s="6">
        <f t="shared" ref="AH1322" si="1570">AH1122</f>
        <v>6</v>
      </c>
      <c r="AI1322" s="6" t="str">
        <f t="shared" si="1554"/>
        <v>fightbg6</v>
      </c>
      <c r="AJ1322" s="6" t="str">
        <f t="shared" si="1554"/>
        <v>smallback_6</v>
      </c>
      <c r="AK1322" s="18">
        <f>[1]导表_副本怪物!G4782</f>
        <v>41730</v>
      </c>
      <c r="AL1322" s="5" t="str">
        <f t="shared" si="1548"/>
        <v>map6_2</v>
      </c>
    </row>
    <row r="1323" spans="1:38" s="2" customFormat="1" x14ac:dyDescent="0.3">
      <c r="A1323" s="6">
        <v>2</v>
      </c>
      <c r="B1323" s="6" t="str">
        <f t="shared" si="1526"/>
        <v>4-418</v>
      </c>
      <c r="C1323" s="29" t="s">
        <v>492</v>
      </c>
      <c r="D1323" s="6" t="s">
        <v>1895</v>
      </c>
      <c r="E1323" s="6"/>
      <c r="F1323" s="6"/>
      <c r="G1323" s="6">
        <v>4</v>
      </c>
      <c r="H1323" s="6">
        <v>417</v>
      </c>
      <c r="I1323" s="6">
        <f t="shared" ca="1" si="1543"/>
        <v>4096099</v>
      </c>
      <c r="J1323" s="6">
        <f ca="1">(INT((VLOOKUP(C1323*100+10*(G1323-1),[1]导表_副本怪物!$B$4:$AK$100000,23,0)*20+(VLOOKUP(C1323*100+10*(G1323-1),[1]导表_副本怪物!$B$4:$AK$100000,31,0)+VLOOKUP(C1323*100+10*(G1323-1),[1]导表_副本怪物!$B$4:$AK$100000,32,0)+VLOOKUP(C1323*100+10*(G1323-1),[1]导表_副本怪物!$B$4:$AK$100000,33,0)+VLOOKUP(C1323*100+10*(G1323-1),[1]导表_副本怪物!$B$4:$AK$100000,34,0)+VLOOKUP(C1323*100+10*(G1323-1),[1]导表_副本怪物!$B$4:$AK$100000,35,0))*20)*1000)/1000)</f>
        <v>4818940</v>
      </c>
      <c r="K1323" s="6"/>
      <c r="L1323" s="6"/>
      <c r="M1323" s="6">
        <v>1</v>
      </c>
      <c r="N1323" s="12">
        <v>1</v>
      </c>
      <c r="O1323" s="12"/>
      <c r="P1323" s="6">
        <v>0</v>
      </c>
      <c r="Q1323" s="6">
        <f t="shared" si="1545"/>
        <v>41830</v>
      </c>
      <c r="R1323" s="41">
        <f t="shared" si="1546"/>
        <v>41801</v>
      </c>
      <c r="S1323" s="41">
        <v>500</v>
      </c>
      <c r="T1323" s="41">
        <f t="shared" si="1527"/>
        <v>41802</v>
      </c>
      <c r="U1323" s="41">
        <v>500</v>
      </c>
      <c r="V1323" s="41">
        <f t="shared" si="1528"/>
        <v>41803</v>
      </c>
      <c r="W1323" s="41">
        <v>500</v>
      </c>
      <c r="X1323" s="41">
        <f t="shared" si="1539"/>
        <v>41804</v>
      </c>
      <c r="Y1323" s="41">
        <v>500</v>
      </c>
      <c r="Z1323" s="41">
        <f t="shared" si="1540"/>
        <v>41805</v>
      </c>
      <c r="AA1323" s="41">
        <v>500</v>
      </c>
      <c r="AB1323" s="41">
        <f t="shared" si="1541"/>
        <v>41806</v>
      </c>
      <c r="AC1323" s="41">
        <v>500</v>
      </c>
      <c r="AD1323" s="41">
        <f t="shared" si="1550"/>
        <v>41807</v>
      </c>
      <c r="AE1323" s="41">
        <v>1</v>
      </c>
      <c r="AF1323" s="6"/>
      <c r="AG1323" s="6"/>
      <c r="AH1323" s="6">
        <f t="shared" ref="AH1323" si="1571">AH1123</f>
        <v>6</v>
      </c>
      <c r="AI1323" s="6" t="str">
        <f t="shared" si="1554"/>
        <v>fightbg6</v>
      </c>
      <c r="AJ1323" s="6" t="str">
        <f t="shared" si="1554"/>
        <v>smallback_6</v>
      </c>
      <c r="AK1323" s="18">
        <f>[1]导表_副本怪物!G4783</f>
        <v>41830</v>
      </c>
      <c r="AL1323" s="5" t="str">
        <f t="shared" si="1548"/>
        <v>map6_3</v>
      </c>
    </row>
    <row r="1324" spans="1:38" s="2" customFormat="1" x14ac:dyDescent="0.3">
      <c r="A1324" s="6">
        <v>2</v>
      </c>
      <c r="B1324" s="6" t="str">
        <f t="shared" si="1526"/>
        <v>4-419</v>
      </c>
      <c r="C1324" s="29" t="s">
        <v>493</v>
      </c>
      <c r="D1324" s="6" t="s">
        <v>1896</v>
      </c>
      <c r="E1324" s="6"/>
      <c r="F1324" s="6"/>
      <c r="G1324" s="6">
        <v>4</v>
      </c>
      <c r="H1324" s="6">
        <v>418</v>
      </c>
      <c r="I1324" s="6">
        <f t="shared" ca="1" si="1543"/>
        <v>4180147</v>
      </c>
      <c r="J1324" s="6">
        <f ca="1">(INT((VLOOKUP(C1324*100+10*(G1324-1),[1]导表_副本怪物!$B$4:$AK$100000,23,0)*20+(VLOOKUP(C1324*100+10*(G1324-1),[1]导表_副本怪物!$B$4:$AK$100000,31,0)+VLOOKUP(C1324*100+10*(G1324-1),[1]导表_副本怪物!$B$4:$AK$100000,32,0)+VLOOKUP(C1324*100+10*(G1324-1),[1]导表_副本怪物!$B$4:$AK$100000,33,0)+VLOOKUP(C1324*100+10*(G1324-1),[1]导表_副本怪物!$B$4:$AK$100000,34,0)+VLOOKUP(C1324*100+10*(G1324-1),[1]导表_副本怪物!$B$4:$AK$100000,35,0))*20)*1000)/1000)</f>
        <v>4917820</v>
      </c>
      <c r="K1324" s="6"/>
      <c r="L1324" s="6"/>
      <c r="M1324" s="6">
        <v>1</v>
      </c>
      <c r="N1324" s="6">
        <v>1</v>
      </c>
      <c r="O1324" s="6"/>
      <c r="P1324" s="6">
        <v>0</v>
      </c>
      <c r="Q1324" s="6">
        <f t="shared" si="1545"/>
        <v>41930</v>
      </c>
      <c r="R1324" s="41">
        <f t="shared" si="1546"/>
        <v>41901</v>
      </c>
      <c r="S1324" s="41">
        <v>500</v>
      </c>
      <c r="T1324" s="41">
        <f t="shared" si="1527"/>
        <v>41902</v>
      </c>
      <c r="U1324" s="41">
        <v>500</v>
      </c>
      <c r="V1324" s="41">
        <f t="shared" si="1528"/>
        <v>41903</v>
      </c>
      <c r="W1324" s="41">
        <v>500</v>
      </c>
      <c r="X1324" s="41">
        <f t="shared" si="1539"/>
        <v>41904</v>
      </c>
      <c r="Y1324" s="41">
        <v>500</v>
      </c>
      <c r="Z1324" s="41">
        <f t="shared" si="1540"/>
        <v>41905</v>
      </c>
      <c r="AA1324" s="41">
        <v>500</v>
      </c>
      <c r="AB1324" s="41">
        <f t="shared" si="1541"/>
        <v>41906</v>
      </c>
      <c r="AC1324" s="41">
        <v>500</v>
      </c>
      <c r="AD1324" s="41">
        <f t="shared" si="1550"/>
        <v>41907</v>
      </c>
      <c r="AE1324" s="41">
        <v>1</v>
      </c>
      <c r="AF1324" s="6"/>
      <c r="AG1324" s="6"/>
      <c r="AH1324" s="6">
        <f t="shared" ref="AH1324" si="1572">AH1124</f>
        <v>6</v>
      </c>
      <c r="AI1324" s="6" t="str">
        <f t="shared" si="1554"/>
        <v>fightbg6</v>
      </c>
      <c r="AJ1324" s="6" t="str">
        <f t="shared" si="1554"/>
        <v>smallback_6</v>
      </c>
      <c r="AK1324" s="18">
        <f>[1]导表_副本怪物!G4784</f>
        <v>41930</v>
      </c>
      <c r="AL1324" s="5" t="str">
        <f t="shared" si="1548"/>
        <v>map6_4</v>
      </c>
    </row>
    <row r="1325" spans="1:38" s="2" customFormat="1" x14ac:dyDescent="0.3">
      <c r="A1325" s="6">
        <v>2</v>
      </c>
      <c r="B1325" s="11" t="str">
        <f t="shared" si="1526"/>
        <v>4-420</v>
      </c>
      <c r="C1325" s="29" t="s">
        <v>494</v>
      </c>
      <c r="D1325" s="6" t="s">
        <v>1897</v>
      </c>
      <c r="E1325" s="6"/>
      <c r="F1325" s="6"/>
      <c r="G1325" s="11">
        <v>4</v>
      </c>
      <c r="H1325" s="6">
        <v>419</v>
      </c>
      <c r="I1325" s="6">
        <f t="shared" ca="1" si="1543"/>
        <v>4624459</v>
      </c>
      <c r="J1325" s="6">
        <f ca="1">(INT((VLOOKUP(C1325*100+10*(G1325-1),[1]导表_副本怪物!$B$4:$AK$100000,23,0)*20+(VLOOKUP(C1325*100+10*(G1325-1),[1]导表_副本怪物!$B$4:$AK$100000,31,0)+VLOOKUP(C1325*100+10*(G1325-1),[1]导表_副本怪物!$B$4:$AK$100000,32,0)+VLOOKUP(C1325*100+10*(G1325-1),[1]导表_副本怪物!$B$4:$AK$100000,33,0)+VLOOKUP(C1325*100+10*(G1325-1),[1]导表_副本怪物!$B$4:$AK$100000,34,0)+VLOOKUP(C1325*100+10*(G1325-1),[1]导表_副本怪物!$B$4:$AK$100000,35,0))*20)*1000)/1000)</f>
        <v>5440540</v>
      </c>
      <c r="K1325" s="6"/>
      <c r="L1325" s="6"/>
      <c r="M1325" s="6">
        <v>1</v>
      </c>
      <c r="N1325" s="6">
        <v>1</v>
      </c>
      <c r="O1325" s="6"/>
      <c r="P1325" s="6">
        <v>0</v>
      </c>
      <c r="Q1325" s="6">
        <f t="shared" si="1545"/>
        <v>42030</v>
      </c>
      <c r="R1325" s="41">
        <f t="shared" si="1546"/>
        <v>42001</v>
      </c>
      <c r="S1325" s="41">
        <v>500</v>
      </c>
      <c r="T1325" s="41">
        <f t="shared" si="1527"/>
        <v>42002</v>
      </c>
      <c r="U1325" s="41">
        <v>500</v>
      </c>
      <c r="V1325" s="41">
        <f t="shared" si="1528"/>
        <v>42003</v>
      </c>
      <c r="W1325" s="41">
        <v>500</v>
      </c>
      <c r="X1325" s="41">
        <f t="shared" si="1539"/>
        <v>42004</v>
      </c>
      <c r="Y1325" s="41">
        <v>500</v>
      </c>
      <c r="Z1325" s="41">
        <f t="shared" si="1540"/>
        <v>42005</v>
      </c>
      <c r="AA1325" s="41">
        <v>500</v>
      </c>
      <c r="AB1325" s="41">
        <f t="shared" si="1541"/>
        <v>42006</v>
      </c>
      <c r="AC1325" s="41">
        <v>500</v>
      </c>
      <c r="AD1325" s="41">
        <f t="shared" si="1550"/>
        <v>42007</v>
      </c>
      <c r="AE1325" s="41">
        <v>1</v>
      </c>
      <c r="AF1325" s="6"/>
      <c r="AG1325" s="6"/>
      <c r="AH1325" s="6">
        <f t="shared" ref="AH1325" si="1573">AH1125</f>
        <v>6</v>
      </c>
      <c r="AI1325" s="6" t="str">
        <f t="shared" si="1554"/>
        <v>fightbg6</v>
      </c>
      <c r="AJ1325" s="6" t="str">
        <f t="shared" si="1554"/>
        <v>smallback_6</v>
      </c>
      <c r="AK1325" s="18">
        <f>[1]导表_副本怪物!G4785</f>
        <v>42030</v>
      </c>
      <c r="AL1325" s="5" t="str">
        <f t="shared" si="1548"/>
        <v>map6_5</v>
      </c>
    </row>
    <row r="1326" spans="1:38" s="2" customFormat="1" x14ac:dyDescent="0.3">
      <c r="A1326" s="6">
        <v>2</v>
      </c>
      <c r="B1326" s="6" t="str">
        <f t="shared" si="1526"/>
        <v>4-421</v>
      </c>
      <c r="C1326" s="29" t="s">
        <v>495</v>
      </c>
      <c r="D1326" s="6" t="s">
        <v>1898</v>
      </c>
      <c r="E1326" s="6"/>
      <c r="F1326" s="6"/>
      <c r="G1326" s="6">
        <v>4</v>
      </c>
      <c r="H1326" s="6">
        <v>420</v>
      </c>
      <c r="I1326" s="6">
        <f t="shared" ca="1" si="1543"/>
        <v>4258415</v>
      </c>
      <c r="J1326" s="6">
        <f ca="1">(INT((VLOOKUP(C1326*100+10*(G1326-1),[1]导表_副本怪物!$B$4:$AK$100000,23,0)*20+(VLOOKUP(C1326*100+10*(G1326-1),[1]导表_副本怪物!$B$4:$AK$100000,31,0)+VLOOKUP(C1326*100+10*(G1326-1),[1]导表_副本怪物!$B$4:$AK$100000,32,0)+VLOOKUP(C1326*100+10*(G1326-1),[1]导表_副本怪物!$B$4:$AK$100000,33,0)+VLOOKUP(C1326*100+10*(G1326-1),[1]导表_副本怪物!$B$4:$AK$100000,34,0)+VLOOKUP(C1326*100+10*(G1326-1),[1]导表_副本怪物!$B$4:$AK$100000,35,0))*20)*1000)/1000)</f>
        <v>5009900</v>
      </c>
      <c r="K1326" s="12" t="s">
        <v>2108</v>
      </c>
      <c r="L1326" s="12" t="s">
        <v>63</v>
      </c>
      <c r="M1326" s="6">
        <v>1</v>
      </c>
      <c r="N1326" s="12">
        <v>1</v>
      </c>
      <c r="O1326" s="12"/>
      <c r="P1326" s="6">
        <v>0</v>
      </c>
      <c r="Q1326" s="6">
        <f t="shared" si="1545"/>
        <v>42130</v>
      </c>
      <c r="R1326" s="41">
        <f t="shared" si="1546"/>
        <v>42101</v>
      </c>
      <c r="S1326" s="41">
        <v>500</v>
      </c>
      <c r="T1326" s="41">
        <f t="shared" si="1527"/>
        <v>42102</v>
      </c>
      <c r="U1326" s="41">
        <v>500</v>
      </c>
      <c r="V1326" s="41">
        <f t="shared" si="1528"/>
        <v>42103</v>
      </c>
      <c r="W1326" s="41">
        <v>500</v>
      </c>
      <c r="X1326" s="41">
        <f t="shared" si="1539"/>
        <v>42104</v>
      </c>
      <c r="Y1326" s="41">
        <v>500</v>
      </c>
      <c r="Z1326" s="41">
        <f t="shared" si="1540"/>
        <v>42105</v>
      </c>
      <c r="AA1326" s="41">
        <v>500</v>
      </c>
      <c r="AB1326" s="41">
        <f t="shared" si="1541"/>
        <v>42106</v>
      </c>
      <c r="AC1326" s="41">
        <v>500</v>
      </c>
      <c r="AD1326" s="41">
        <f t="shared" si="1550"/>
        <v>42107</v>
      </c>
      <c r="AE1326" s="41">
        <v>1</v>
      </c>
      <c r="AF1326" s="6"/>
      <c r="AG1326" s="6"/>
      <c r="AH1326" s="6">
        <f t="shared" ref="AH1326" si="1574">AH1126</f>
        <v>7</v>
      </c>
      <c r="AI1326" s="6" t="str">
        <f t="shared" ref="AI1326:AJ1345" si="1575">AI1126</f>
        <v>fightbg7</v>
      </c>
      <c r="AJ1326" s="6" t="str">
        <f t="shared" si="1575"/>
        <v>smallback_7</v>
      </c>
      <c r="AK1326" s="18">
        <f>[1]导表_副本怪物!G4786</f>
        <v>42130</v>
      </c>
      <c r="AL1326" s="5" t="str">
        <f t="shared" si="1548"/>
        <v>map7_1</v>
      </c>
    </row>
    <row r="1327" spans="1:38" s="2" customFormat="1" x14ac:dyDescent="0.3">
      <c r="A1327" s="6">
        <v>2</v>
      </c>
      <c r="B1327" s="6" t="str">
        <f t="shared" si="1526"/>
        <v>4-422</v>
      </c>
      <c r="C1327" s="29" t="s">
        <v>496</v>
      </c>
      <c r="D1327" s="6" t="s">
        <v>1899</v>
      </c>
      <c r="E1327" s="6"/>
      <c r="F1327" s="6"/>
      <c r="G1327" s="6">
        <v>4</v>
      </c>
      <c r="H1327" s="6">
        <v>421</v>
      </c>
      <c r="I1327" s="6">
        <f t="shared" ca="1" si="1543"/>
        <v>4349926</v>
      </c>
      <c r="J1327" s="6">
        <f ca="1">(INT((VLOOKUP(C1327*100+10*(G1327-1),[1]导表_副本怪物!$B$4:$AK$100000,23,0)*20+(VLOOKUP(C1327*100+10*(G1327-1),[1]导表_副本怪物!$B$4:$AK$100000,31,0)+VLOOKUP(C1327*100+10*(G1327-1),[1]导表_副本怪物!$B$4:$AK$100000,32,0)+VLOOKUP(C1327*100+10*(G1327-1),[1]导表_副本怪物!$B$4:$AK$100000,33,0)+VLOOKUP(C1327*100+10*(G1327-1),[1]导表_副本怪物!$B$4:$AK$100000,34,0)+VLOOKUP(C1327*100+10*(G1327-1),[1]导表_副本怪物!$B$4:$AK$100000,35,0))*20)*1000)/1000)</f>
        <v>5117560</v>
      </c>
      <c r="K1327" s="6"/>
      <c r="L1327" s="6"/>
      <c r="M1327" s="6">
        <v>1</v>
      </c>
      <c r="N1327" s="6">
        <v>1</v>
      </c>
      <c r="O1327" s="6"/>
      <c r="P1327" s="6">
        <v>0</v>
      </c>
      <c r="Q1327" s="6">
        <f t="shared" si="1545"/>
        <v>42230</v>
      </c>
      <c r="R1327" s="41">
        <f t="shared" si="1546"/>
        <v>42201</v>
      </c>
      <c r="S1327" s="41">
        <v>500</v>
      </c>
      <c r="T1327" s="41">
        <f t="shared" si="1527"/>
        <v>42202</v>
      </c>
      <c r="U1327" s="41">
        <v>500</v>
      </c>
      <c r="V1327" s="41">
        <f t="shared" si="1528"/>
        <v>42203</v>
      </c>
      <c r="W1327" s="41">
        <v>500</v>
      </c>
      <c r="X1327" s="41">
        <f t="shared" si="1539"/>
        <v>42204</v>
      </c>
      <c r="Y1327" s="41">
        <v>500</v>
      </c>
      <c r="Z1327" s="41">
        <f t="shared" si="1540"/>
        <v>42205</v>
      </c>
      <c r="AA1327" s="41">
        <v>500</v>
      </c>
      <c r="AB1327" s="41">
        <f t="shared" si="1541"/>
        <v>42206</v>
      </c>
      <c r="AC1327" s="41">
        <v>500</v>
      </c>
      <c r="AD1327" s="41">
        <f t="shared" si="1550"/>
        <v>42207</v>
      </c>
      <c r="AE1327" s="41">
        <v>1</v>
      </c>
      <c r="AF1327" s="6"/>
      <c r="AG1327" s="6"/>
      <c r="AH1327" s="6">
        <f t="shared" ref="AH1327" si="1576">AH1127</f>
        <v>7</v>
      </c>
      <c r="AI1327" s="6" t="str">
        <f t="shared" si="1575"/>
        <v>fightbg7</v>
      </c>
      <c r="AJ1327" s="6" t="str">
        <f t="shared" si="1575"/>
        <v>smallback_7</v>
      </c>
      <c r="AK1327" s="18">
        <f>[1]导表_副本怪物!G4787</f>
        <v>42230</v>
      </c>
      <c r="AL1327" s="5" t="str">
        <f t="shared" si="1548"/>
        <v>map7_2</v>
      </c>
    </row>
    <row r="1328" spans="1:38" s="2" customFormat="1" x14ac:dyDescent="0.3">
      <c r="A1328" s="6">
        <v>2</v>
      </c>
      <c r="B1328" s="6" t="str">
        <f t="shared" si="1526"/>
        <v>4-423</v>
      </c>
      <c r="C1328" s="29" t="s">
        <v>497</v>
      </c>
      <c r="D1328" s="6" t="s">
        <v>1900</v>
      </c>
      <c r="E1328" s="6"/>
      <c r="F1328" s="6"/>
      <c r="G1328" s="6">
        <v>4</v>
      </c>
      <c r="H1328" s="6">
        <v>422</v>
      </c>
      <c r="I1328" s="6">
        <f t="shared" ca="1" si="1543"/>
        <v>4441471</v>
      </c>
      <c r="J1328" s="6">
        <f ca="1">(INT((VLOOKUP(C1328*100+10*(G1328-1),[1]导表_副本怪物!$B$4:$AK$100000,23,0)*20+(VLOOKUP(C1328*100+10*(G1328-1),[1]导表_副本怪物!$B$4:$AK$100000,31,0)+VLOOKUP(C1328*100+10*(G1328-1),[1]导表_副本怪物!$B$4:$AK$100000,32,0)+VLOOKUP(C1328*100+10*(G1328-1),[1]导表_副本怪物!$B$4:$AK$100000,33,0)+VLOOKUP(C1328*100+10*(G1328-1),[1]导表_副本怪物!$B$4:$AK$100000,34,0)+VLOOKUP(C1328*100+10*(G1328-1),[1]导表_副本怪物!$B$4:$AK$100000,35,0))*20)*1000)/1000)</f>
        <v>5225260</v>
      </c>
      <c r="K1328" s="6"/>
      <c r="L1328" s="6"/>
      <c r="M1328" s="6">
        <v>1</v>
      </c>
      <c r="N1328" s="6">
        <v>1</v>
      </c>
      <c r="O1328" s="6"/>
      <c r="P1328" s="6">
        <v>0</v>
      </c>
      <c r="Q1328" s="6">
        <f t="shared" si="1545"/>
        <v>42330</v>
      </c>
      <c r="R1328" s="41">
        <f t="shared" si="1546"/>
        <v>42301</v>
      </c>
      <c r="S1328" s="41">
        <v>500</v>
      </c>
      <c r="T1328" s="41">
        <f t="shared" si="1527"/>
        <v>42302</v>
      </c>
      <c r="U1328" s="41">
        <v>500</v>
      </c>
      <c r="V1328" s="41">
        <f t="shared" si="1528"/>
        <v>42303</v>
      </c>
      <c r="W1328" s="41">
        <v>500</v>
      </c>
      <c r="X1328" s="41">
        <f t="shared" si="1539"/>
        <v>42304</v>
      </c>
      <c r="Y1328" s="41">
        <v>500</v>
      </c>
      <c r="Z1328" s="41">
        <f t="shared" si="1540"/>
        <v>42305</v>
      </c>
      <c r="AA1328" s="41">
        <v>500</v>
      </c>
      <c r="AB1328" s="41">
        <f t="shared" si="1541"/>
        <v>42306</v>
      </c>
      <c r="AC1328" s="41">
        <v>500</v>
      </c>
      <c r="AD1328" s="41">
        <f t="shared" si="1550"/>
        <v>42307</v>
      </c>
      <c r="AE1328" s="41">
        <v>1</v>
      </c>
      <c r="AF1328" s="6"/>
      <c r="AG1328" s="6"/>
      <c r="AH1328" s="6">
        <f t="shared" ref="AH1328" si="1577">AH1128</f>
        <v>7</v>
      </c>
      <c r="AI1328" s="6" t="str">
        <f t="shared" si="1575"/>
        <v>fightbg7</v>
      </c>
      <c r="AJ1328" s="6" t="str">
        <f t="shared" si="1575"/>
        <v>smallback_7</v>
      </c>
      <c r="AK1328" s="18">
        <f>[1]导表_副本怪物!G4788</f>
        <v>42330</v>
      </c>
      <c r="AL1328" s="5" t="str">
        <f t="shared" si="1548"/>
        <v>map7_3</v>
      </c>
    </row>
    <row r="1329" spans="1:38" s="2" customFormat="1" x14ac:dyDescent="0.3">
      <c r="A1329" s="6">
        <v>2</v>
      </c>
      <c r="B1329" s="6" t="str">
        <f t="shared" si="1526"/>
        <v>4-424</v>
      </c>
      <c r="C1329" s="29" t="s">
        <v>498</v>
      </c>
      <c r="D1329" s="6" t="s">
        <v>1901</v>
      </c>
      <c r="E1329" s="6"/>
      <c r="F1329" s="6"/>
      <c r="G1329" s="6">
        <v>4</v>
      </c>
      <c r="H1329" s="6">
        <v>423</v>
      </c>
      <c r="I1329" s="6">
        <f t="shared" ca="1" si="1543"/>
        <v>4532948</v>
      </c>
      <c r="J1329" s="6">
        <f ca="1">(INT((VLOOKUP(C1329*100+10*(G1329-1),[1]导表_副本怪物!$B$4:$AK$100000,23,0)*20+(VLOOKUP(C1329*100+10*(G1329-1),[1]导表_副本怪物!$B$4:$AK$100000,31,0)+VLOOKUP(C1329*100+10*(G1329-1),[1]导表_副本怪物!$B$4:$AK$100000,32,0)+VLOOKUP(C1329*100+10*(G1329-1),[1]导表_副本怪物!$B$4:$AK$100000,33,0)+VLOOKUP(C1329*100+10*(G1329-1),[1]导表_副本怪物!$B$4:$AK$100000,34,0)+VLOOKUP(C1329*100+10*(G1329-1),[1]导表_副本怪物!$B$4:$AK$100000,35,0))*20)*1000)/1000)</f>
        <v>5332880</v>
      </c>
      <c r="K1329" s="6"/>
      <c r="L1329" s="6"/>
      <c r="M1329" s="6">
        <v>1</v>
      </c>
      <c r="N1329" s="12">
        <v>1</v>
      </c>
      <c r="O1329" s="12"/>
      <c r="P1329" s="6">
        <v>0</v>
      </c>
      <c r="Q1329" s="6">
        <f t="shared" si="1545"/>
        <v>42430</v>
      </c>
      <c r="R1329" s="41">
        <f t="shared" si="1546"/>
        <v>42401</v>
      </c>
      <c r="S1329" s="41">
        <v>500</v>
      </c>
      <c r="T1329" s="41">
        <f t="shared" si="1527"/>
        <v>42402</v>
      </c>
      <c r="U1329" s="41">
        <v>500</v>
      </c>
      <c r="V1329" s="41">
        <f t="shared" si="1528"/>
        <v>42403</v>
      </c>
      <c r="W1329" s="41">
        <v>500</v>
      </c>
      <c r="X1329" s="41">
        <f t="shared" si="1539"/>
        <v>42404</v>
      </c>
      <c r="Y1329" s="41">
        <v>500</v>
      </c>
      <c r="Z1329" s="41">
        <f t="shared" si="1540"/>
        <v>42405</v>
      </c>
      <c r="AA1329" s="41">
        <v>500</v>
      </c>
      <c r="AB1329" s="41">
        <f t="shared" si="1541"/>
        <v>42406</v>
      </c>
      <c r="AC1329" s="41">
        <v>500</v>
      </c>
      <c r="AD1329" s="41">
        <f t="shared" si="1550"/>
        <v>42407</v>
      </c>
      <c r="AE1329" s="41">
        <v>1</v>
      </c>
      <c r="AF1329" s="6"/>
      <c r="AG1329" s="6"/>
      <c r="AH1329" s="6">
        <f t="shared" ref="AH1329" si="1578">AH1129</f>
        <v>7</v>
      </c>
      <c r="AI1329" s="6" t="str">
        <f t="shared" si="1575"/>
        <v>fightbg7</v>
      </c>
      <c r="AJ1329" s="6" t="str">
        <f t="shared" si="1575"/>
        <v>smallback_7</v>
      </c>
      <c r="AK1329" s="18">
        <f>[1]导表_副本怪物!G4789</f>
        <v>42430</v>
      </c>
      <c r="AL1329" s="5" t="str">
        <f t="shared" si="1548"/>
        <v>map7_4</v>
      </c>
    </row>
    <row r="1330" spans="1:38" s="2" customFormat="1" x14ac:dyDescent="0.3">
      <c r="A1330" s="6">
        <v>2</v>
      </c>
      <c r="B1330" s="11" t="str">
        <f t="shared" si="1526"/>
        <v>4-425</v>
      </c>
      <c r="C1330" s="29" t="s">
        <v>499</v>
      </c>
      <c r="D1330" s="6" t="s">
        <v>1902</v>
      </c>
      <c r="E1330" s="6"/>
      <c r="F1330" s="6"/>
      <c r="G1330" s="11">
        <v>4</v>
      </c>
      <c r="H1330" s="6">
        <v>424</v>
      </c>
      <c r="I1330" s="6">
        <f t="shared" ca="1" si="1543"/>
        <v>5012212</v>
      </c>
      <c r="J1330" s="6">
        <f ca="1">(INT((VLOOKUP(C1330*100+10*(G1330-1),[1]导表_副本怪物!$B$4:$AK$100000,23,0)*20+(VLOOKUP(C1330*100+10*(G1330-1),[1]导表_副本怪物!$B$4:$AK$100000,31,0)+VLOOKUP(C1330*100+10*(G1330-1),[1]导表_副本怪物!$B$4:$AK$100000,32,0)+VLOOKUP(C1330*100+10*(G1330-1),[1]导表_副本怪物!$B$4:$AK$100000,33,0)+VLOOKUP(C1330*100+10*(G1330-1),[1]导表_副本怪物!$B$4:$AK$100000,34,0)+VLOOKUP(C1330*100+10*(G1330-1),[1]导表_副本怪物!$B$4:$AK$100000,35,0))*20)*1000)/1000)</f>
        <v>5896720</v>
      </c>
      <c r="K1330" s="6"/>
      <c r="L1330" s="6"/>
      <c r="M1330" s="6">
        <v>1</v>
      </c>
      <c r="N1330" s="6">
        <v>1</v>
      </c>
      <c r="O1330" s="6"/>
      <c r="P1330" s="6">
        <v>0</v>
      </c>
      <c r="Q1330" s="6">
        <f t="shared" si="1545"/>
        <v>42530</v>
      </c>
      <c r="R1330" s="41">
        <f t="shared" si="1546"/>
        <v>42501</v>
      </c>
      <c r="S1330" s="41">
        <v>500</v>
      </c>
      <c r="T1330" s="41">
        <f t="shared" si="1527"/>
        <v>42502</v>
      </c>
      <c r="U1330" s="41">
        <v>500</v>
      </c>
      <c r="V1330" s="41">
        <f t="shared" si="1528"/>
        <v>42503</v>
      </c>
      <c r="W1330" s="41">
        <v>500</v>
      </c>
      <c r="X1330" s="41">
        <f t="shared" si="1539"/>
        <v>42504</v>
      </c>
      <c r="Y1330" s="41">
        <v>500</v>
      </c>
      <c r="Z1330" s="41">
        <f t="shared" si="1540"/>
        <v>42505</v>
      </c>
      <c r="AA1330" s="41">
        <v>500</v>
      </c>
      <c r="AB1330" s="41">
        <f t="shared" si="1541"/>
        <v>42506</v>
      </c>
      <c r="AC1330" s="41">
        <v>500</v>
      </c>
      <c r="AD1330" s="41">
        <f t="shared" si="1550"/>
        <v>42507</v>
      </c>
      <c r="AE1330" s="41">
        <v>1</v>
      </c>
      <c r="AF1330" s="6"/>
      <c r="AG1330" s="6"/>
      <c r="AH1330" s="6">
        <f t="shared" ref="AH1330" si="1579">AH1130</f>
        <v>7</v>
      </c>
      <c r="AI1330" s="6" t="str">
        <f t="shared" si="1575"/>
        <v>fightbg7</v>
      </c>
      <c r="AJ1330" s="6" t="str">
        <f t="shared" si="1575"/>
        <v>smallback_7</v>
      </c>
      <c r="AK1330" s="18">
        <f>[1]导表_副本怪物!G4790</f>
        <v>42530</v>
      </c>
      <c r="AL1330" s="5" t="str">
        <f t="shared" si="1548"/>
        <v>map7_5</v>
      </c>
    </row>
    <row r="1331" spans="1:38" s="2" customFormat="1" x14ac:dyDescent="0.3">
      <c r="A1331" s="6">
        <v>2</v>
      </c>
      <c r="B1331" s="6" t="str">
        <f t="shared" si="1526"/>
        <v>4-426</v>
      </c>
      <c r="C1331" s="29" t="s">
        <v>500</v>
      </c>
      <c r="D1331" s="6" t="s">
        <v>1903</v>
      </c>
      <c r="E1331" s="6"/>
      <c r="F1331" s="6"/>
      <c r="G1331" s="6">
        <v>4</v>
      </c>
      <c r="H1331" s="6">
        <v>425</v>
      </c>
      <c r="I1331" s="6">
        <f t="shared" ca="1" si="1543"/>
        <v>4614191</v>
      </c>
      <c r="J1331" s="6">
        <f ca="1">(INT((VLOOKUP(C1331*100+10*(G1331-1),[1]导表_副本怪物!$B$4:$AK$100000,23,0)*20+(VLOOKUP(C1331*100+10*(G1331-1),[1]导表_副本怪物!$B$4:$AK$100000,31,0)+VLOOKUP(C1331*100+10*(G1331-1),[1]导表_副本怪物!$B$4:$AK$100000,32,0)+VLOOKUP(C1331*100+10*(G1331-1),[1]导表_副本怪物!$B$4:$AK$100000,33,0)+VLOOKUP(C1331*100+10*(G1331-1),[1]导表_副本怪物!$B$4:$AK$100000,34,0)+VLOOKUP(C1331*100+10*(G1331-1),[1]导表_副本怪物!$B$4:$AK$100000,35,0))*20)*1000)/1000)</f>
        <v>5428460</v>
      </c>
      <c r="K1331" s="12" t="s">
        <v>2109</v>
      </c>
      <c r="L1331" s="12" t="s">
        <v>63</v>
      </c>
      <c r="M1331" s="6">
        <v>1</v>
      </c>
      <c r="N1331" s="6">
        <v>1</v>
      </c>
      <c r="O1331" s="6"/>
      <c r="P1331" s="6">
        <v>0</v>
      </c>
      <c r="Q1331" s="6">
        <f t="shared" si="1545"/>
        <v>42630</v>
      </c>
      <c r="R1331" s="41">
        <f t="shared" si="1546"/>
        <v>42601</v>
      </c>
      <c r="S1331" s="41">
        <v>500</v>
      </c>
      <c r="T1331" s="41">
        <f t="shared" si="1527"/>
        <v>42602</v>
      </c>
      <c r="U1331" s="41">
        <v>500</v>
      </c>
      <c r="V1331" s="41">
        <f t="shared" si="1528"/>
        <v>42603</v>
      </c>
      <c r="W1331" s="41">
        <v>500</v>
      </c>
      <c r="X1331" s="41">
        <f t="shared" si="1539"/>
        <v>42604</v>
      </c>
      <c r="Y1331" s="41">
        <v>500</v>
      </c>
      <c r="Z1331" s="41">
        <f t="shared" si="1540"/>
        <v>42605</v>
      </c>
      <c r="AA1331" s="41">
        <v>500</v>
      </c>
      <c r="AB1331" s="41">
        <f t="shared" si="1541"/>
        <v>42606</v>
      </c>
      <c r="AC1331" s="41">
        <v>500</v>
      </c>
      <c r="AD1331" s="41">
        <f t="shared" si="1550"/>
        <v>42607</v>
      </c>
      <c r="AE1331" s="41">
        <v>1</v>
      </c>
      <c r="AF1331" s="6"/>
      <c r="AG1331" s="6"/>
      <c r="AH1331" s="6">
        <f t="shared" ref="AH1331" si="1580">AH1131</f>
        <v>7</v>
      </c>
      <c r="AI1331" s="6" t="str">
        <f t="shared" si="1575"/>
        <v>fightbg7</v>
      </c>
      <c r="AJ1331" s="6" t="str">
        <f t="shared" si="1575"/>
        <v>smallback_7</v>
      </c>
      <c r="AK1331" s="18">
        <f>[1]导表_副本怪物!G4791</f>
        <v>42630</v>
      </c>
      <c r="AL1331" s="5" t="str">
        <f t="shared" si="1548"/>
        <v>map7_1</v>
      </c>
    </row>
    <row r="1332" spans="1:38" s="2" customFormat="1" x14ac:dyDescent="0.3">
      <c r="A1332" s="6">
        <v>2</v>
      </c>
      <c r="B1332" s="6" t="str">
        <f t="shared" si="1526"/>
        <v>4-427</v>
      </c>
      <c r="C1332" s="29" t="s">
        <v>501</v>
      </c>
      <c r="D1332" s="6" t="s">
        <v>1904</v>
      </c>
      <c r="E1332" s="6"/>
      <c r="F1332" s="6"/>
      <c r="G1332" s="6">
        <v>4</v>
      </c>
      <c r="H1332" s="6">
        <v>426</v>
      </c>
      <c r="I1332" s="6">
        <f t="shared" ca="1" si="1543"/>
        <v>4713658</v>
      </c>
      <c r="J1332" s="6">
        <f ca="1">(INT((VLOOKUP(C1332*100+10*(G1332-1),[1]导表_副本怪物!$B$4:$AK$100000,23,0)*20+(VLOOKUP(C1332*100+10*(G1332-1),[1]导表_副本怪物!$B$4:$AK$100000,31,0)+VLOOKUP(C1332*100+10*(G1332-1),[1]导表_副本怪物!$B$4:$AK$100000,32,0)+VLOOKUP(C1332*100+10*(G1332-1),[1]导表_副本怪物!$B$4:$AK$100000,33,0)+VLOOKUP(C1332*100+10*(G1332-1),[1]导表_副本怪物!$B$4:$AK$100000,34,0)+VLOOKUP(C1332*100+10*(G1332-1),[1]导表_副本怪物!$B$4:$AK$100000,35,0))*20)*1000)/1000)</f>
        <v>5545480</v>
      </c>
      <c r="K1332" s="6"/>
      <c r="L1332" s="6"/>
      <c r="M1332" s="6">
        <v>1</v>
      </c>
      <c r="N1332" s="12">
        <v>1</v>
      </c>
      <c r="O1332" s="12"/>
      <c r="P1332" s="6">
        <v>0</v>
      </c>
      <c r="Q1332" s="6">
        <f t="shared" si="1545"/>
        <v>42730</v>
      </c>
      <c r="R1332" s="41">
        <f t="shared" si="1546"/>
        <v>42701</v>
      </c>
      <c r="S1332" s="41">
        <v>500</v>
      </c>
      <c r="T1332" s="41">
        <f t="shared" si="1527"/>
        <v>42702</v>
      </c>
      <c r="U1332" s="41">
        <v>500</v>
      </c>
      <c r="V1332" s="41">
        <f t="shared" si="1528"/>
        <v>42703</v>
      </c>
      <c r="W1332" s="41">
        <v>500</v>
      </c>
      <c r="X1332" s="41">
        <f t="shared" si="1539"/>
        <v>42704</v>
      </c>
      <c r="Y1332" s="41">
        <v>500</v>
      </c>
      <c r="Z1332" s="41">
        <f t="shared" si="1540"/>
        <v>42705</v>
      </c>
      <c r="AA1332" s="41">
        <v>500</v>
      </c>
      <c r="AB1332" s="41">
        <f t="shared" si="1541"/>
        <v>42706</v>
      </c>
      <c r="AC1332" s="41">
        <v>500</v>
      </c>
      <c r="AD1332" s="41">
        <f t="shared" si="1550"/>
        <v>42707</v>
      </c>
      <c r="AE1332" s="41">
        <v>1</v>
      </c>
      <c r="AF1332" s="6"/>
      <c r="AG1332" s="6"/>
      <c r="AH1332" s="6">
        <f t="shared" ref="AH1332" si="1581">AH1132</f>
        <v>7</v>
      </c>
      <c r="AI1332" s="6" t="str">
        <f t="shared" si="1575"/>
        <v>fightbg7</v>
      </c>
      <c r="AJ1332" s="6" t="str">
        <f t="shared" si="1575"/>
        <v>smallback_7</v>
      </c>
      <c r="AK1332" s="18">
        <f>[1]导表_副本怪物!G4792</f>
        <v>42730</v>
      </c>
      <c r="AL1332" s="5" t="str">
        <f t="shared" si="1548"/>
        <v>map7_2</v>
      </c>
    </row>
    <row r="1333" spans="1:38" s="2" customFormat="1" x14ac:dyDescent="0.3">
      <c r="A1333" s="6">
        <v>2</v>
      </c>
      <c r="B1333" s="6" t="str">
        <f t="shared" si="1526"/>
        <v>4-428</v>
      </c>
      <c r="C1333" s="29" t="s">
        <v>502</v>
      </c>
      <c r="D1333" s="6" t="s">
        <v>1905</v>
      </c>
      <c r="E1333" s="6"/>
      <c r="F1333" s="6"/>
      <c r="G1333" s="6">
        <v>4</v>
      </c>
      <c r="H1333" s="6">
        <v>427</v>
      </c>
      <c r="I1333" s="6">
        <f t="shared" ca="1" si="1543"/>
        <v>4813227</v>
      </c>
      <c r="J1333" s="6">
        <f ca="1">(INT((VLOOKUP(C1333*100+10*(G1333-1),[1]导表_副本怪物!$B$4:$AK$100000,23,0)*20+(VLOOKUP(C1333*100+10*(G1333-1),[1]导表_副本怪物!$B$4:$AK$100000,31,0)+VLOOKUP(C1333*100+10*(G1333-1),[1]导表_副本怪物!$B$4:$AK$100000,32,0)+VLOOKUP(C1333*100+10*(G1333-1),[1]导表_副本怪物!$B$4:$AK$100000,33,0)+VLOOKUP(C1333*100+10*(G1333-1),[1]导表_副本怪物!$B$4:$AK$100000,34,0)+VLOOKUP(C1333*100+10*(G1333-1),[1]导表_副本怪物!$B$4:$AK$100000,35,0))*20)*1000)/1000)</f>
        <v>5662620</v>
      </c>
      <c r="K1333" s="6"/>
      <c r="L1333" s="6"/>
      <c r="M1333" s="6">
        <v>1</v>
      </c>
      <c r="N1333" s="6">
        <v>1</v>
      </c>
      <c r="O1333" s="6"/>
      <c r="P1333" s="6">
        <v>0</v>
      </c>
      <c r="Q1333" s="6">
        <f t="shared" si="1545"/>
        <v>42830</v>
      </c>
      <c r="R1333" s="41">
        <f t="shared" si="1546"/>
        <v>42801</v>
      </c>
      <c r="S1333" s="41">
        <v>500</v>
      </c>
      <c r="T1333" s="41">
        <f t="shared" si="1527"/>
        <v>42802</v>
      </c>
      <c r="U1333" s="41">
        <v>500</v>
      </c>
      <c r="V1333" s="41">
        <f t="shared" si="1528"/>
        <v>42803</v>
      </c>
      <c r="W1333" s="41">
        <v>500</v>
      </c>
      <c r="X1333" s="41">
        <f t="shared" si="1539"/>
        <v>42804</v>
      </c>
      <c r="Y1333" s="41">
        <v>500</v>
      </c>
      <c r="Z1333" s="41">
        <f t="shared" si="1540"/>
        <v>42805</v>
      </c>
      <c r="AA1333" s="41">
        <v>500</v>
      </c>
      <c r="AB1333" s="41">
        <f t="shared" si="1541"/>
        <v>42806</v>
      </c>
      <c r="AC1333" s="41">
        <v>500</v>
      </c>
      <c r="AD1333" s="41">
        <f t="shared" si="1550"/>
        <v>42807</v>
      </c>
      <c r="AE1333" s="41">
        <v>1</v>
      </c>
      <c r="AF1333" s="6"/>
      <c r="AG1333" s="6"/>
      <c r="AH1333" s="6">
        <f t="shared" ref="AH1333" si="1582">AH1133</f>
        <v>7</v>
      </c>
      <c r="AI1333" s="6" t="str">
        <f t="shared" si="1575"/>
        <v>fightbg7</v>
      </c>
      <c r="AJ1333" s="6" t="str">
        <f t="shared" si="1575"/>
        <v>smallback_7</v>
      </c>
      <c r="AK1333" s="18">
        <f>[1]导表_副本怪物!G4793</f>
        <v>42830</v>
      </c>
      <c r="AL1333" s="5" t="str">
        <f t="shared" si="1548"/>
        <v>map7_3</v>
      </c>
    </row>
    <row r="1334" spans="1:38" s="2" customFormat="1" x14ac:dyDescent="0.3">
      <c r="A1334" s="6">
        <v>2</v>
      </c>
      <c r="B1334" s="6" t="str">
        <f t="shared" si="1526"/>
        <v>4-429</v>
      </c>
      <c r="C1334" s="29" t="s">
        <v>503</v>
      </c>
      <c r="D1334" s="6" t="s">
        <v>1906</v>
      </c>
      <c r="E1334" s="6"/>
      <c r="F1334" s="6"/>
      <c r="G1334" s="6">
        <v>4</v>
      </c>
      <c r="H1334" s="6">
        <v>428</v>
      </c>
      <c r="I1334" s="6">
        <f t="shared" ca="1" si="1543"/>
        <v>4912745</v>
      </c>
      <c r="J1334" s="6">
        <f ca="1">(INT((VLOOKUP(C1334*100+10*(G1334-1),[1]导表_副本怪物!$B$4:$AK$100000,23,0)*20+(VLOOKUP(C1334*100+10*(G1334-1),[1]导表_副本怪物!$B$4:$AK$100000,31,0)+VLOOKUP(C1334*100+10*(G1334-1),[1]导表_副本怪物!$B$4:$AK$100000,32,0)+VLOOKUP(C1334*100+10*(G1334-1),[1]导表_副本怪物!$B$4:$AK$100000,33,0)+VLOOKUP(C1334*100+10*(G1334-1),[1]导表_副本怪物!$B$4:$AK$100000,34,0)+VLOOKUP(C1334*100+10*(G1334-1),[1]导表_副本怪物!$B$4:$AK$100000,35,0))*20)*1000)/1000)</f>
        <v>5779700</v>
      </c>
      <c r="K1334" s="6"/>
      <c r="L1334" s="6"/>
      <c r="M1334" s="6">
        <v>1</v>
      </c>
      <c r="N1334" s="6">
        <v>1</v>
      </c>
      <c r="O1334" s="6"/>
      <c r="P1334" s="6">
        <v>0</v>
      </c>
      <c r="Q1334" s="6">
        <f t="shared" ref="Q1334:Q1365" si="1583">Q434+30</f>
        <v>42930</v>
      </c>
      <c r="R1334" s="41">
        <f t="shared" ref="R1334:R1365" si="1584">R434</f>
        <v>42901</v>
      </c>
      <c r="S1334" s="41">
        <v>500</v>
      </c>
      <c r="T1334" s="41">
        <f t="shared" si="1527"/>
        <v>42902</v>
      </c>
      <c r="U1334" s="41">
        <v>500</v>
      </c>
      <c r="V1334" s="41">
        <f t="shared" si="1528"/>
        <v>42903</v>
      </c>
      <c r="W1334" s="41">
        <v>500</v>
      </c>
      <c r="X1334" s="41">
        <f t="shared" si="1539"/>
        <v>42904</v>
      </c>
      <c r="Y1334" s="41">
        <v>500</v>
      </c>
      <c r="Z1334" s="41">
        <f t="shared" si="1540"/>
        <v>42905</v>
      </c>
      <c r="AA1334" s="41">
        <v>500</v>
      </c>
      <c r="AB1334" s="41">
        <f t="shared" si="1541"/>
        <v>42906</v>
      </c>
      <c r="AC1334" s="41">
        <v>500</v>
      </c>
      <c r="AD1334" s="41">
        <f t="shared" si="1550"/>
        <v>42907</v>
      </c>
      <c r="AE1334" s="41">
        <v>1</v>
      </c>
      <c r="AF1334" s="6"/>
      <c r="AG1334" s="6"/>
      <c r="AH1334" s="6">
        <f t="shared" ref="AH1334" si="1585">AH1134</f>
        <v>7</v>
      </c>
      <c r="AI1334" s="6" t="str">
        <f t="shared" si="1575"/>
        <v>fightbg7</v>
      </c>
      <c r="AJ1334" s="6" t="str">
        <f t="shared" si="1575"/>
        <v>smallback_7</v>
      </c>
      <c r="AK1334" s="18">
        <f>[1]导表_副本怪物!G4794</f>
        <v>42930</v>
      </c>
      <c r="AL1334" s="5" t="str">
        <f t="shared" ref="AL1334:AL1365" si="1586">AL1134</f>
        <v>map7_4</v>
      </c>
    </row>
    <row r="1335" spans="1:38" s="2" customFormat="1" x14ac:dyDescent="0.3">
      <c r="A1335" s="6">
        <v>2</v>
      </c>
      <c r="B1335" s="11" t="str">
        <f t="shared" si="1526"/>
        <v>4-430</v>
      </c>
      <c r="C1335" s="29" t="s">
        <v>504</v>
      </c>
      <c r="D1335" s="6" t="s">
        <v>1907</v>
      </c>
      <c r="E1335" s="6"/>
      <c r="F1335" s="6"/>
      <c r="G1335" s="11">
        <v>4</v>
      </c>
      <c r="H1335" s="6">
        <v>429</v>
      </c>
      <c r="I1335" s="6">
        <f t="shared" ca="1" si="1543"/>
        <v>5427930</v>
      </c>
      <c r="J1335" s="6">
        <f ca="1">(INT((VLOOKUP(C1335*100+10*(G1335-1),[1]导表_副本怪物!$B$4:$AK$100000,23,0)*20+(VLOOKUP(C1335*100+10*(G1335-1),[1]导表_副本怪物!$B$4:$AK$100000,31,0)+VLOOKUP(C1335*100+10*(G1335-1),[1]导表_副本怪物!$B$4:$AK$100000,32,0)+VLOOKUP(C1335*100+10*(G1335-1),[1]导表_副本怪物!$B$4:$AK$100000,33,0)+VLOOKUP(C1335*100+10*(G1335-1),[1]导表_副本怪物!$B$4:$AK$100000,34,0)+VLOOKUP(C1335*100+10*(G1335-1),[1]导表_副本怪物!$B$4:$AK$100000,35,0))*20)*1000)/1000)</f>
        <v>6385800</v>
      </c>
      <c r="K1335" s="6"/>
      <c r="L1335" s="6"/>
      <c r="M1335" s="6">
        <v>1</v>
      </c>
      <c r="N1335" s="12">
        <v>1</v>
      </c>
      <c r="O1335" s="12"/>
      <c r="P1335" s="6">
        <v>0</v>
      </c>
      <c r="Q1335" s="6">
        <f t="shared" si="1583"/>
        <v>43030</v>
      </c>
      <c r="R1335" s="41">
        <f t="shared" si="1584"/>
        <v>43001</v>
      </c>
      <c r="S1335" s="41">
        <v>500</v>
      </c>
      <c r="T1335" s="41">
        <f t="shared" si="1527"/>
        <v>43002</v>
      </c>
      <c r="U1335" s="41">
        <v>500</v>
      </c>
      <c r="V1335" s="41">
        <f t="shared" si="1528"/>
        <v>43003</v>
      </c>
      <c r="W1335" s="41">
        <v>500</v>
      </c>
      <c r="X1335" s="41">
        <f t="shared" si="1539"/>
        <v>43004</v>
      </c>
      <c r="Y1335" s="41">
        <v>500</v>
      </c>
      <c r="Z1335" s="41">
        <f t="shared" si="1540"/>
        <v>43005</v>
      </c>
      <c r="AA1335" s="41">
        <v>500</v>
      </c>
      <c r="AB1335" s="41">
        <f t="shared" si="1541"/>
        <v>43006</v>
      </c>
      <c r="AC1335" s="41">
        <v>500</v>
      </c>
      <c r="AD1335" s="41">
        <f t="shared" si="1550"/>
        <v>43007</v>
      </c>
      <c r="AE1335" s="41">
        <v>1</v>
      </c>
      <c r="AF1335" s="6"/>
      <c r="AG1335" s="6"/>
      <c r="AH1335" s="6">
        <f t="shared" ref="AH1335" si="1587">AH1135</f>
        <v>7</v>
      </c>
      <c r="AI1335" s="6" t="str">
        <f t="shared" si="1575"/>
        <v>fightbg7</v>
      </c>
      <c r="AJ1335" s="6" t="str">
        <f t="shared" si="1575"/>
        <v>smallback_7</v>
      </c>
      <c r="AK1335" s="18">
        <f>[1]导表_副本怪物!G4795</f>
        <v>43030</v>
      </c>
      <c r="AL1335" s="5" t="str">
        <f t="shared" si="1586"/>
        <v>map7_5</v>
      </c>
    </row>
    <row r="1336" spans="1:38" s="2" customFormat="1" x14ac:dyDescent="0.3">
      <c r="A1336" s="6">
        <v>2</v>
      </c>
      <c r="B1336" s="6" t="str">
        <f t="shared" si="1526"/>
        <v>4-431</v>
      </c>
      <c r="C1336" s="29" t="s">
        <v>505</v>
      </c>
      <c r="D1336" s="6" t="s">
        <v>1908</v>
      </c>
      <c r="E1336" s="6"/>
      <c r="F1336" s="6"/>
      <c r="G1336" s="6">
        <v>4</v>
      </c>
      <c r="H1336" s="6">
        <v>430</v>
      </c>
      <c r="I1336" s="6">
        <f t="shared" ca="1" si="1543"/>
        <v>4995416</v>
      </c>
      <c r="J1336" s="6">
        <f ca="1">(INT((VLOOKUP(C1336*100+10*(G1336-1),[1]导表_副本怪物!$B$4:$AK$100000,23,0)*20+(VLOOKUP(C1336*100+10*(G1336-1),[1]导表_副本怪物!$B$4:$AK$100000,31,0)+VLOOKUP(C1336*100+10*(G1336-1),[1]导表_副本怪物!$B$4:$AK$100000,32,0)+VLOOKUP(C1336*100+10*(G1336-1),[1]导表_副本怪物!$B$4:$AK$100000,33,0)+VLOOKUP(C1336*100+10*(G1336-1),[1]导表_副本怪物!$B$4:$AK$100000,34,0)+VLOOKUP(C1336*100+10*(G1336-1),[1]导表_副本怪物!$B$4:$AK$100000,35,0))*20)*1000)/1000)</f>
        <v>5876960</v>
      </c>
      <c r="K1336" s="12" t="s">
        <v>2110</v>
      </c>
      <c r="L1336" s="12" t="s">
        <v>63</v>
      </c>
      <c r="M1336" s="6">
        <v>1</v>
      </c>
      <c r="N1336" s="6">
        <v>1</v>
      </c>
      <c r="O1336" s="6"/>
      <c r="P1336" s="6">
        <v>0</v>
      </c>
      <c r="Q1336" s="6">
        <f t="shared" si="1583"/>
        <v>43130</v>
      </c>
      <c r="R1336" s="41">
        <f t="shared" si="1584"/>
        <v>43101</v>
      </c>
      <c r="S1336" s="41">
        <v>500</v>
      </c>
      <c r="T1336" s="41">
        <f t="shared" si="1527"/>
        <v>43102</v>
      </c>
      <c r="U1336" s="41">
        <v>500</v>
      </c>
      <c r="V1336" s="41">
        <f t="shared" si="1528"/>
        <v>43103</v>
      </c>
      <c r="W1336" s="41">
        <v>500</v>
      </c>
      <c r="X1336" s="41">
        <f t="shared" si="1539"/>
        <v>43104</v>
      </c>
      <c r="Y1336" s="41">
        <v>500</v>
      </c>
      <c r="Z1336" s="41">
        <f t="shared" si="1540"/>
        <v>43105</v>
      </c>
      <c r="AA1336" s="41">
        <v>500</v>
      </c>
      <c r="AB1336" s="41">
        <f t="shared" si="1541"/>
        <v>43106</v>
      </c>
      <c r="AC1336" s="41">
        <v>500</v>
      </c>
      <c r="AD1336" s="41">
        <f t="shared" si="1550"/>
        <v>43107</v>
      </c>
      <c r="AE1336" s="41">
        <v>1</v>
      </c>
      <c r="AF1336" s="6"/>
      <c r="AG1336" s="6"/>
      <c r="AH1336" s="6">
        <f t="shared" ref="AH1336" si="1588">AH1136</f>
        <v>7</v>
      </c>
      <c r="AI1336" s="6" t="str">
        <f t="shared" si="1575"/>
        <v>fightbg7</v>
      </c>
      <c r="AJ1336" s="6" t="str">
        <f t="shared" si="1575"/>
        <v>smallback_7</v>
      </c>
      <c r="AK1336" s="18">
        <f>[1]导表_副本怪物!G4796</f>
        <v>43130</v>
      </c>
      <c r="AL1336" s="5" t="str">
        <f t="shared" si="1586"/>
        <v>map7_1</v>
      </c>
    </row>
    <row r="1337" spans="1:38" s="2" customFormat="1" x14ac:dyDescent="0.3">
      <c r="A1337" s="6">
        <v>2</v>
      </c>
      <c r="B1337" s="6" t="str">
        <f t="shared" si="1526"/>
        <v>4-432</v>
      </c>
      <c r="C1337" s="29" t="s">
        <v>506</v>
      </c>
      <c r="D1337" s="6" t="s">
        <v>1909</v>
      </c>
      <c r="E1337" s="6"/>
      <c r="F1337" s="6"/>
      <c r="G1337" s="6">
        <v>4</v>
      </c>
      <c r="H1337" s="6">
        <v>431</v>
      </c>
      <c r="I1337" s="6">
        <f t="shared" ca="1" si="1543"/>
        <v>5103536</v>
      </c>
      <c r="J1337" s="6">
        <f ca="1">(INT((VLOOKUP(C1337*100+10*(G1337-1),[1]导表_副本怪物!$B$4:$AK$100000,23,0)*20+(VLOOKUP(C1337*100+10*(G1337-1),[1]导表_副本怪物!$B$4:$AK$100000,31,0)+VLOOKUP(C1337*100+10*(G1337-1),[1]导表_副本怪物!$B$4:$AK$100000,32,0)+VLOOKUP(C1337*100+10*(G1337-1),[1]导表_副本怪物!$B$4:$AK$100000,33,0)+VLOOKUP(C1337*100+10*(G1337-1),[1]导表_副本怪物!$B$4:$AK$100000,34,0)+VLOOKUP(C1337*100+10*(G1337-1),[1]导表_副本怪物!$B$4:$AK$100000,35,0))*20)*1000)/1000)</f>
        <v>6004160</v>
      </c>
      <c r="K1337" s="6"/>
      <c r="L1337" s="6"/>
      <c r="M1337" s="6">
        <v>1</v>
      </c>
      <c r="N1337" s="6">
        <v>1</v>
      </c>
      <c r="O1337" s="6"/>
      <c r="P1337" s="6">
        <v>0</v>
      </c>
      <c r="Q1337" s="6">
        <f t="shared" si="1583"/>
        <v>43230</v>
      </c>
      <c r="R1337" s="41">
        <f t="shared" si="1584"/>
        <v>43201</v>
      </c>
      <c r="S1337" s="41">
        <v>500</v>
      </c>
      <c r="T1337" s="41">
        <f t="shared" si="1527"/>
        <v>43202</v>
      </c>
      <c r="U1337" s="41">
        <v>500</v>
      </c>
      <c r="V1337" s="41">
        <f t="shared" si="1528"/>
        <v>43203</v>
      </c>
      <c r="W1337" s="41">
        <v>500</v>
      </c>
      <c r="X1337" s="41">
        <f t="shared" si="1539"/>
        <v>43204</v>
      </c>
      <c r="Y1337" s="41">
        <v>500</v>
      </c>
      <c r="Z1337" s="41">
        <f t="shared" si="1540"/>
        <v>43205</v>
      </c>
      <c r="AA1337" s="41">
        <v>500</v>
      </c>
      <c r="AB1337" s="41">
        <f t="shared" si="1541"/>
        <v>43206</v>
      </c>
      <c r="AC1337" s="41">
        <v>500</v>
      </c>
      <c r="AD1337" s="41">
        <f t="shared" si="1550"/>
        <v>43207</v>
      </c>
      <c r="AE1337" s="41">
        <v>1</v>
      </c>
      <c r="AF1337" s="6"/>
      <c r="AG1337" s="6"/>
      <c r="AH1337" s="6">
        <f t="shared" ref="AH1337" si="1589">AH1137</f>
        <v>7</v>
      </c>
      <c r="AI1337" s="6" t="str">
        <f t="shared" si="1575"/>
        <v>fightbg7</v>
      </c>
      <c r="AJ1337" s="6" t="str">
        <f t="shared" si="1575"/>
        <v>smallback_7</v>
      </c>
      <c r="AK1337" s="18">
        <f>[1]导表_副本怪物!G4797</f>
        <v>43230</v>
      </c>
      <c r="AL1337" s="5" t="str">
        <f t="shared" si="1586"/>
        <v>map7_2</v>
      </c>
    </row>
    <row r="1338" spans="1:38" s="2" customFormat="1" x14ac:dyDescent="0.3">
      <c r="A1338" s="6">
        <v>2</v>
      </c>
      <c r="B1338" s="6" t="str">
        <f t="shared" si="1526"/>
        <v>4-433</v>
      </c>
      <c r="C1338" s="29" t="s">
        <v>507</v>
      </c>
      <c r="D1338" s="6" t="s">
        <v>1910</v>
      </c>
      <c r="E1338" s="6"/>
      <c r="F1338" s="6"/>
      <c r="G1338" s="6">
        <v>4</v>
      </c>
      <c r="H1338" s="6">
        <v>432</v>
      </c>
      <c r="I1338" s="6">
        <f t="shared" ca="1" si="1543"/>
        <v>5211690</v>
      </c>
      <c r="J1338" s="6">
        <f ca="1">(INT((VLOOKUP(C1338*100+10*(G1338-1),[1]导表_副本怪物!$B$4:$AK$100000,23,0)*20+(VLOOKUP(C1338*100+10*(G1338-1),[1]导表_副本怪物!$B$4:$AK$100000,31,0)+VLOOKUP(C1338*100+10*(G1338-1),[1]导表_副本怪物!$B$4:$AK$100000,32,0)+VLOOKUP(C1338*100+10*(G1338-1),[1]导表_副本怪物!$B$4:$AK$100000,33,0)+VLOOKUP(C1338*100+10*(G1338-1),[1]导表_副本怪物!$B$4:$AK$100000,34,0)+VLOOKUP(C1338*100+10*(G1338-1),[1]导表_副本怪物!$B$4:$AK$100000,35,0))*20)*1000)/1000)</f>
        <v>6131400</v>
      </c>
      <c r="K1338" s="6"/>
      <c r="L1338" s="6"/>
      <c r="M1338" s="6">
        <v>1</v>
      </c>
      <c r="N1338" s="12">
        <v>1</v>
      </c>
      <c r="O1338" s="12"/>
      <c r="P1338" s="6">
        <v>0</v>
      </c>
      <c r="Q1338" s="6">
        <f t="shared" si="1583"/>
        <v>43330</v>
      </c>
      <c r="R1338" s="41">
        <f t="shared" si="1584"/>
        <v>43301</v>
      </c>
      <c r="S1338" s="41">
        <v>500</v>
      </c>
      <c r="T1338" s="41">
        <f t="shared" si="1527"/>
        <v>43302</v>
      </c>
      <c r="U1338" s="41">
        <v>500</v>
      </c>
      <c r="V1338" s="41">
        <f t="shared" si="1528"/>
        <v>43303</v>
      </c>
      <c r="W1338" s="41">
        <v>500</v>
      </c>
      <c r="X1338" s="41">
        <f t="shared" si="1539"/>
        <v>43304</v>
      </c>
      <c r="Y1338" s="41">
        <v>500</v>
      </c>
      <c r="Z1338" s="41">
        <f t="shared" si="1540"/>
        <v>43305</v>
      </c>
      <c r="AA1338" s="41">
        <v>500</v>
      </c>
      <c r="AB1338" s="41">
        <f t="shared" si="1541"/>
        <v>43306</v>
      </c>
      <c r="AC1338" s="41">
        <v>500</v>
      </c>
      <c r="AD1338" s="41">
        <f t="shared" si="1550"/>
        <v>43307</v>
      </c>
      <c r="AE1338" s="41">
        <v>1</v>
      </c>
      <c r="AF1338" s="6"/>
      <c r="AG1338" s="6"/>
      <c r="AH1338" s="6">
        <f t="shared" ref="AH1338" si="1590">AH1138</f>
        <v>7</v>
      </c>
      <c r="AI1338" s="6" t="str">
        <f t="shared" si="1575"/>
        <v>fightbg7</v>
      </c>
      <c r="AJ1338" s="6" t="str">
        <f t="shared" si="1575"/>
        <v>smallback_7</v>
      </c>
      <c r="AK1338" s="18">
        <f>[1]导表_副本怪物!G4798</f>
        <v>43330</v>
      </c>
      <c r="AL1338" s="5" t="str">
        <f t="shared" si="1586"/>
        <v>map7_3</v>
      </c>
    </row>
    <row r="1339" spans="1:38" s="2" customFormat="1" x14ac:dyDescent="0.3">
      <c r="A1339" s="6">
        <v>2</v>
      </c>
      <c r="B1339" s="6" t="str">
        <f t="shared" si="1526"/>
        <v>4-434</v>
      </c>
      <c r="C1339" s="29" t="s">
        <v>508</v>
      </c>
      <c r="D1339" s="6" t="s">
        <v>1911</v>
      </c>
      <c r="E1339" s="6"/>
      <c r="F1339" s="6"/>
      <c r="G1339" s="6">
        <v>4</v>
      </c>
      <c r="H1339" s="6">
        <v>433</v>
      </c>
      <c r="I1339" s="6">
        <f t="shared" ca="1" si="1543"/>
        <v>5319776</v>
      </c>
      <c r="J1339" s="6">
        <f ca="1">(INT((VLOOKUP(C1339*100+10*(G1339-1),[1]导表_副本怪物!$B$4:$AK$100000,23,0)*20+(VLOOKUP(C1339*100+10*(G1339-1),[1]导表_副本怪物!$B$4:$AK$100000,31,0)+VLOOKUP(C1339*100+10*(G1339-1),[1]导表_副本怪物!$B$4:$AK$100000,32,0)+VLOOKUP(C1339*100+10*(G1339-1),[1]导表_副本怪物!$B$4:$AK$100000,33,0)+VLOOKUP(C1339*100+10*(G1339-1),[1]导表_副本怪物!$B$4:$AK$100000,34,0)+VLOOKUP(C1339*100+10*(G1339-1),[1]导表_副本怪物!$B$4:$AK$100000,35,0))*20)*1000)/1000)</f>
        <v>6258560</v>
      </c>
      <c r="K1339" s="6"/>
      <c r="L1339" s="6"/>
      <c r="M1339" s="6">
        <v>1</v>
      </c>
      <c r="N1339" s="6">
        <v>1</v>
      </c>
      <c r="O1339" s="6"/>
      <c r="P1339" s="6">
        <v>0</v>
      </c>
      <c r="Q1339" s="6">
        <f t="shared" si="1583"/>
        <v>43430</v>
      </c>
      <c r="R1339" s="41">
        <f t="shared" si="1584"/>
        <v>43401</v>
      </c>
      <c r="S1339" s="41">
        <v>500</v>
      </c>
      <c r="T1339" s="41">
        <f t="shared" si="1527"/>
        <v>43402</v>
      </c>
      <c r="U1339" s="41">
        <v>500</v>
      </c>
      <c r="V1339" s="41">
        <f t="shared" si="1528"/>
        <v>43403</v>
      </c>
      <c r="W1339" s="41">
        <v>500</v>
      </c>
      <c r="X1339" s="41">
        <f t="shared" si="1539"/>
        <v>43404</v>
      </c>
      <c r="Y1339" s="41">
        <v>500</v>
      </c>
      <c r="Z1339" s="41">
        <f t="shared" si="1540"/>
        <v>43405</v>
      </c>
      <c r="AA1339" s="41">
        <v>500</v>
      </c>
      <c r="AB1339" s="41">
        <f t="shared" si="1541"/>
        <v>43406</v>
      </c>
      <c r="AC1339" s="41">
        <v>500</v>
      </c>
      <c r="AD1339" s="41">
        <f t="shared" si="1550"/>
        <v>43407</v>
      </c>
      <c r="AE1339" s="41">
        <v>1</v>
      </c>
      <c r="AF1339" s="6"/>
      <c r="AG1339" s="6"/>
      <c r="AH1339" s="6">
        <f t="shared" ref="AH1339" si="1591">AH1139</f>
        <v>7</v>
      </c>
      <c r="AI1339" s="6" t="str">
        <f t="shared" si="1575"/>
        <v>fightbg7</v>
      </c>
      <c r="AJ1339" s="6" t="str">
        <f t="shared" si="1575"/>
        <v>smallback_7</v>
      </c>
      <c r="AK1339" s="18">
        <f>[1]导表_副本怪物!G4799</f>
        <v>43430</v>
      </c>
      <c r="AL1339" s="5" t="str">
        <f t="shared" si="1586"/>
        <v>map7_4</v>
      </c>
    </row>
    <row r="1340" spans="1:38" s="2" customFormat="1" x14ac:dyDescent="0.3">
      <c r="A1340" s="6">
        <v>2</v>
      </c>
      <c r="B1340" s="11" t="str">
        <f t="shared" si="1526"/>
        <v>4-435</v>
      </c>
      <c r="C1340" s="29" t="s">
        <v>509</v>
      </c>
      <c r="D1340" s="6" t="s">
        <v>1912</v>
      </c>
      <c r="E1340" s="6"/>
      <c r="F1340" s="6"/>
      <c r="G1340" s="11">
        <v>4</v>
      </c>
      <c r="H1340" s="6">
        <v>434</v>
      </c>
      <c r="I1340" s="6">
        <f t="shared" ca="1" si="1543"/>
        <v>5875455</v>
      </c>
      <c r="J1340" s="6">
        <f ca="1">(INT((VLOOKUP(C1340*100+10*(G1340-1),[1]导表_副本怪物!$B$4:$AK$100000,23,0)*20+(VLOOKUP(C1340*100+10*(G1340-1),[1]导表_副本怪物!$B$4:$AK$100000,31,0)+VLOOKUP(C1340*100+10*(G1340-1),[1]导表_副本怪物!$B$4:$AK$100000,32,0)+VLOOKUP(C1340*100+10*(G1340-1),[1]导表_副本怪物!$B$4:$AK$100000,33,0)+VLOOKUP(C1340*100+10*(G1340-1),[1]导表_副本怪物!$B$4:$AK$100000,34,0)+VLOOKUP(C1340*100+10*(G1340-1),[1]导表_副本怪物!$B$4:$AK$100000,35,0))*20)*1000)/1000)</f>
        <v>6912300</v>
      </c>
      <c r="K1340" s="6"/>
      <c r="L1340" s="6"/>
      <c r="M1340" s="6">
        <v>1</v>
      </c>
      <c r="N1340" s="6">
        <v>1</v>
      </c>
      <c r="O1340" s="6"/>
      <c r="P1340" s="6">
        <v>0</v>
      </c>
      <c r="Q1340" s="6">
        <f t="shared" si="1583"/>
        <v>43530</v>
      </c>
      <c r="R1340" s="41">
        <f t="shared" si="1584"/>
        <v>43501</v>
      </c>
      <c r="S1340" s="41">
        <v>500</v>
      </c>
      <c r="T1340" s="41">
        <f t="shared" si="1527"/>
        <v>43502</v>
      </c>
      <c r="U1340" s="41">
        <v>500</v>
      </c>
      <c r="V1340" s="41">
        <f t="shared" si="1528"/>
        <v>43503</v>
      </c>
      <c r="W1340" s="41">
        <v>500</v>
      </c>
      <c r="X1340" s="41">
        <f t="shared" si="1539"/>
        <v>43504</v>
      </c>
      <c r="Y1340" s="41">
        <v>500</v>
      </c>
      <c r="Z1340" s="41">
        <f t="shared" si="1540"/>
        <v>43505</v>
      </c>
      <c r="AA1340" s="41">
        <v>500</v>
      </c>
      <c r="AB1340" s="41">
        <f t="shared" si="1541"/>
        <v>43506</v>
      </c>
      <c r="AC1340" s="41">
        <v>500</v>
      </c>
      <c r="AD1340" s="41">
        <f t="shared" si="1550"/>
        <v>43507</v>
      </c>
      <c r="AE1340" s="41">
        <v>1</v>
      </c>
      <c r="AF1340" s="6"/>
      <c r="AG1340" s="6"/>
      <c r="AH1340" s="6">
        <f t="shared" ref="AH1340" si="1592">AH1140</f>
        <v>7</v>
      </c>
      <c r="AI1340" s="6" t="str">
        <f t="shared" si="1575"/>
        <v>fightbg7</v>
      </c>
      <c r="AJ1340" s="6" t="str">
        <f t="shared" si="1575"/>
        <v>smallback_7</v>
      </c>
      <c r="AK1340" s="18">
        <f>[1]导表_副本怪物!G4800</f>
        <v>43530</v>
      </c>
      <c r="AL1340" s="5" t="str">
        <f t="shared" si="1586"/>
        <v>map7_5</v>
      </c>
    </row>
    <row r="1341" spans="1:38" s="2" customFormat="1" x14ac:dyDescent="0.3">
      <c r="A1341" s="6">
        <v>2</v>
      </c>
      <c r="B1341" s="6" t="str">
        <f t="shared" si="1526"/>
        <v>4-436</v>
      </c>
      <c r="C1341" s="29" t="s">
        <v>510</v>
      </c>
      <c r="D1341" s="6" t="s">
        <v>1913</v>
      </c>
      <c r="E1341" s="6"/>
      <c r="F1341" s="6"/>
      <c r="G1341" s="6">
        <v>4</v>
      </c>
      <c r="H1341" s="6">
        <v>435</v>
      </c>
      <c r="I1341" s="6">
        <f t="shared" ca="1" si="1543"/>
        <v>5405694</v>
      </c>
      <c r="J1341" s="6">
        <f ca="1">(INT((VLOOKUP(C1341*100+10*(G1341-1),[1]导表_副本怪物!$B$4:$AK$100000,23,0)*20+(VLOOKUP(C1341*100+10*(G1341-1),[1]导表_副本怪物!$B$4:$AK$100000,31,0)+VLOOKUP(C1341*100+10*(G1341-1),[1]导表_副本怪物!$B$4:$AK$100000,32,0)+VLOOKUP(C1341*100+10*(G1341-1),[1]导表_副本怪物!$B$4:$AK$100000,33,0)+VLOOKUP(C1341*100+10*(G1341-1),[1]导表_副本怪物!$B$4:$AK$100000,34,0)+VLOOKUP(C1341*100+10*(G1341-1),[1]导表_副本怪物!$B$4:$AK$100000,35,0))*20)*1000)/1000)</f>
        <v>6359640</v>
      </c>
      <c r="K1341" s="12" t="s">
        <v>2111</v>
      </c>
      <c r="L1341" s="12" t="s">
        <v>63</v>
      </c>
      <c r="M1341" s="6">
        <v>1</v>
      </c>
      <c r="N1341" s="12">
        <v>1</v>
      </c>
      <c r="O1341" s="12"/>
      <c r="P1341" s="6">
        <v>0</v>
      </c>
      <c r="Q1341" s="6">
        <f t="shared" si="1583"/>
        <v>43630</v>
      </c>
      <c r="R1341" s="41">
        <f t="shared" si="1584"/>
        <v>43601</v>
      </c>
      <c r="S1341" s="41">
        <v>500</v>
      </c>
      <c r="T1341" s="41">
        <f t="shared" si="1527"/>
        <v>43602</v>
      </c>
      <c r="U1341" s="41">
        <v>500</v>
      </c>
      <c r="V1341" s="41">
        <f t="shared" si="1528"/>
        <v>43603</v>
      </c>
      <c r="W1341" s="41">
        <v>500</v>
      </c>
      <c r="X1341" s="41">
        <f t="shared" si="1539"/>
        <v>43604</v>
      </c>
      <c r="Y1341" s="41">
        <v>500</v>
      </c>
      <c r="Z1341" s="41">
        <f t="shared" si="1540"/>
        <v>43605</v>
      </c>
      <c r="AA1341" s="41">
        <v>500</v>
      </c>
      <c r="AB1341" s="41">
        <f t="shared" si="1541"/>
        <v>43606</v>
      </c>
      <c r="AC1341" s="41">
        <v>500</v>
      </c>
      <c r="AD1341" s="41">
        <f t="shared" si="1550"/>
        <v>43607</v>
      </c>
      <c r="AE1341" s="41">
        <v>1</v>
      </c>
      <c r="AF1341" s="6"/>
      <c r="AG1341" s="6"/>
      <c r="AH1341" s="6">
        <f t="shared" ref="AH1341" si="1593">AH1141</f>
        <v>7</v>
      </c>
      <c r="AI1341" s="6" t="str">
        <f t="shared" si="1575"/>
        <v>fightbg7</v>
      </c>
      <c r="AJ1341" s="6" t="str">
        <f t="shared" si="1575"/>
        <v>smallback_7</v>
      </c>
      <c r="AK1341" s="18">
        <f>[1]导表_副本怪物!G4801</f>
        <v>43630</v>
      </c>
      <c r="AL1341" s="5" t="str">
        <f t="shared" si="1586"/>
        <v>map7_1</v>
      </c>
    </row>
    <row r="1342" spans="1:38" s="2" customFormat="1" x14ac:dyDescent="0.3">
      <c r="A1342" s="6">
        <v>2</v>
      </c>
      <c r="B1342" s="6" t="str">
        <f t="shared" si="1526"/>
        <v>4-437</v>
      </c>
      <c r="C1342" s="29" t="s">
        <v>511</v>
      </c>
      <c r="D1342" s="6" t="s">
        <v>1914</v>
      </c>
      <c r="E1342" s="6"/>
      <c r="F1342" s="6"/>
      <c r="G1342" s="6">
        <v>4</v>
      </c>
      <c r="H1342" s="6">
        <v>436</v>
      </c>
      <c r="I1342" s="6">
        <f t="shared" ca="1" si="1543"/>
        <v>5523181</v>
      </c>
      <c r="J1342" s="6">
        <f ca="1">(INT((VLOOKUP(C1342*100+10*(G1342-1),[1]导表_副本怪物!$B$4:$AK$100000,23,0)*20+(VLOOKUP(C1342*100+10*(G1342-1),[1]导表_副本怪物!$B$4:$AK$100000,31,0)+VLOOKUP(C1342*100+10*(G1342-1),[1]导表_副本怪物!$B$4:$AK$100000,32,0)+VLOOKUP(C1342*100+10*(G1342-1),[1]导表_副本怪物!$B$4:$AK$100000,33,0)+VLOOKUP(C1342*100+10*(G1342-1),[1]导表_副本怪物!$B$4:$AK$100000,34,0)+VLOOKUP(C1342*100+10*(G1342-1),[1]导表_副本怪物!$B$4:$AK$100000,35,0))*20)*1000)/1000)</f>
        <v>6497860</v>
      </c>
      <c r="K1342" s="6"/>
      <c r="L1342" s="6"/>
      <c r="M1342" s="6">
        <v>1</v>
      </c>
      <c r="N1342" s="6">
        <v>1</v>
      </c>
      <c r="O1342" s="6"/>
      <c r="P1342" s="6">
        <v>0</v>
      </c>
      <c r="Q1342" s="6">
        <f t="shared" si="1583"/>
        <v>43730</v>
      </c>
      <c r="R1342" s="41">
        <f t="shared" si="1584"/>
        <v>43701</v>
      </c>
      <c r="S1342" s="41">
        <v>500</v>
      </c>
      <c r="T1342" s="41">
        <f t="shared" si="1527"/>
        <v>43702</v>
      </c>
      <c r="U1342" s="41">
        <v>500</v>
      </c>
      <c r="V1342" s="41">
        <f t="shared" si="1528"/>
        <v>43703</v>
      </c>
      <c r="W1342" s="41">
        <v>500</v>
      </c>
      <c r="X1342" s="41">
        <f t="shared" si="1539"/>
        <v>43704</v>
      </c>
      <c r="Y1342" s="41">
        <v>500</v>
      </c>
      <c r="Z1342" s="41">
        <f t="shared" si="1540"/>
        <v>43705</v>
      </c>
      <c r="AA1342" s="41">
        <v>500</v>
      </c>
      <c r="AB1342" s="41">
        <f t="shared" si="1541"/>
        <v>43706</v>
      </c>
      <c r="AC1342" s="41">
        <v>500</v>
      </c>
      <c r="AD1342" s="41">
        <f t="shared" si="1550"/>
        <v>43707</v>
      </c>
      <c r="AE1342" s="41">
        <v>1</v>
      </c>
      <c r="AF1342" s="6"/>
      <c r="AG1342" s="6"/>
      <c r="AH1342" s="6">
        <f t="shared" ref="AH1342" si="1594">AH1142</f>
        <v>7</v>
      </c>
      <c r="AI1342" s="6" t="str">
        <f t="shared" si="1575"/>
        <v>fightbg7</v>
      </c>
      <c r="AJ1342" s="6" t="str">
        <f t="shared" si="1575"/>
        <v>smallback_7</v>
      </c>
      <c r="AK1342" s="18">
        <f>[1]导表_副本怪物!G4802</f>
        <v>43730</v>
      </c>
      <c r="AL1342" s="5" t="str">
        <f t="shared" si="1586"/>
        <v>map7_2</v>
      </c>
    </row>
    <row r="1343" spans="1:38" s="2" customFormat="1" x14ac:dyDescent="0.3">
      <c r="A1343" s="6">
        <v>2</v>
      </c>
      <c r="B1343" s="6" t="str">
        <f t="shared" si="1526"/>
        <v>4-438</v>
      </c>
      <c r="C1343" s="29" t="s">
        <v>512</v>
      </c>
      <c r="D1343" s="6" t="s">
        <v>1915</v>
      </c>
      <c r="E1343" s="6"/>
      <c r="F1343" s="6"/>
      <c r="G1343" s="6">
        <v>4</v>
      </c>
      <c r="H1343" s="6">
        <v>437</v>
      </c>
      <c r="I1343" s="6">
        <f t="shared" ca="1" si="1543"/>
        <v>5640566</v>
      </c>
      <c r="J1343" s="6">
        <f ca="1">(INT((VLOOKUP(C1343*100+10*(G1343-1),[1]导表_副本怪物!$B$4:$AK$100000,23,0)*20+(VLOOKUP(C1343*100+10*(G1343-1),[1]导表_副本怪物!$B$4:$AK$100000,31,0)+VLOOKUP(C1343*100+10*(G1343-1),[1]导表_副本怪物!$B$4:$AK$100000,32,0)+VLOOKUP(C1343*100+10*(G1343-1),[1]导表_副本怪物!$B$4:$AK$100000,33,0)+VLOOKUP(C1343*100+10*(G1343-1),[1]导表_副本怪物!$B$4:$AK$100000,34,0)+VLOOKUP(C1343*100+10*(G1343-1),[1]导表_副本怪物!$B$4:$AK$100000,35,0))*20)*1000)/1000)</f>
        <v>6635960</v>
      </c>
      <c r="K1343" s="6"/>
      <c r="L1343" s="6"/>
      <c r="M1343" s="6">
        <v>1</v>
      </c>
      <c r="N1343" s="6">
        <v>1</v>
      </c>
      <c r="O1343" s="6"/>
      <c r="P1343" s="6">
        <v>0</v>
      </c>
      <c r="Q1343" s="6">
        <f t="shared" si="1583"/>
        <v>43830</v>
      </c>
      <c r="R1343" s="41">
        <f t="shared" si="1584"/>
        <v>43801</v>
      </c>
      <c r="S1343" s="41">
        <v>500</v>
      </c>
      <c r="T1343" s="41">
        <f t="shared" si="1527"/>
        <v>43802</v>
      </c>
      <c r="U1343" s="41">
        <v>500</v>
      </c>
      <c r="V1343" s="41">
        <f t="shared" si="1528"/>
        <v>43803</v>
      </c>
      <c r="W1343" s="41">
        <v>500</v>
      </c>
      <c r="X1343" s="41">
        <f t="shared" si="1539"/>
        <v>43804</v>
      </c>
      <c r="Y1343" s="41">
        <v>500</v>
      </c>
      <c r="Z1343" s="41">
        <f t="shared" si="1540"/>
        <v>43805</v>
      </c>
      <c r="AA1343" s="41">
        <v>500</v>
      </c>
      <c r="AB1343" s="41">
        <f t="shared" si="1541"/>
        <v>43806</v>
      </c>
      <c r="AC1343" s="41">
        <v>500</v>
      </c>
      <c r="AD1343" s="41">
        <f t="shared" si="1550"/>
        <v>43807</v>
      </c>
      <c r="AE1343" s="41">
        <v>1</v>
      </c>
      <c r="AF1343" s="6"/>
      <c r="AG1343" s="6"/>
      <c r="AH1343" s="6">
        <f t="shared" ref="AH1343" si="1595">AH1143</f>
        <v>7</v>
      </c>
      <c r="AI1343" s="6" t="str">
        <f t="shared" si="1575"/>
        <v>fightbg7</v>
      </c>
      <c r="AJ1343" s="6" t="str">
        <f t="shared" si="1575"/>
        <v>smallback_7</v>
      </c>
      <c r="AK1343" s="18">
        <f>[1]导表_副本怪物!G4803</f>
        <v>43830</v>
      </c>
      <c r="AL1343" s="5" t="str">
        <f t="shared" si="1586"/>
        <v>map7_3</v>
      </c>
    </row>
    <row r="1344" spans="1:38" s="2" customFormat="1" x14ac:dyDescent="0.3">
      <c r="A1344" s="6">
        <v>2</v>
      </c>
      <c r="B1344" s="6" t="str">
        <f t="shared" si="1526"/>
        <v>4-439</v>
      </c>
      <c r="C1344" s="29" t="s">
        <v>513</v>
      </c>
      <c r="D1344" s="6" t="s">
        <v>1916</v>
      </c>
      <c r="E1344" s="6"/>
      <c r="F1344" s="6"/>
      <c r="G1344" s="6">
        <v>4</v>
      </c>
      <c r="H1344" s="6">
        <v>438</v>
      </c>
      <c r="I1344" s="6">
        <f t="shared" ca="1" si="1543"/>
        <v>5758019</v>
      </c>
      <c r="J1344" s="6">
        <f ca="1">(INT((VLOOKUP(C1344*100+10*(G1344-1),[1]导表_副本怪物!$B$4:$AK$100000,23,0)*20+(VLOOKUP(C1344*100+10*(G1344-1),[1]导表_副本怪物!$B$4:$AK$100000,31,0)+VLOOKUP(C1344*100+10*(G1344-1),[1]导表_副本怪物!$B$4:$AK$100000,32,0)+VLOOKUP(C1344*100+10*(G1344-1),[1]导表_副本怪物!$B$4:$AK$100000,33,0)+VLOOKUP(C1344*100+10*(G1344-1),[1]导表_副本怪物!$B$4:$AK$100000,34,0)+VLOOKUP(C1344*100+10*(G1344-1),[1]导表_副本怪物!$B$4:$AK$100000,35,0))*20)*1000)/1000)</f>
        <v>6774140</v>
      </c>
      <c r="K1344" s="6"/>
      <c r="L1344" s="6"/>
      <c r="M1344" s="6">
        <v>1</v>
      </c>
      <c r="N1344" s="12">
        <v>1</v>
      </c>
      <c r="O1344" s="12"/>
      <c r="P1344" s="6">
        <v>0</v>
      </c>
      <c r="Q1344" s="6">
        <f t="shared" si="1583"/>
        <v>43930</v>
      </c>
      <c r="R1344" s="41">
        <f t="shared" si="1584"/>
        <v>43901</v>
      </c>
      <c r="S1344" s="41">
        <v>500</v>
      </c>
      <c r="T1344" s="41">
        <f t="shared" si="1527"/>
        <v>43902</v>
      </c>
      <c r="U1344" s="41">
        <v>500</v>
      </c>
      <c r="V1344" s="41">
        <f t="shared" si="1528"/>
        <v>43903</v>
      </c>
      <c r="W1344" s="41">
        <v>500</v>
      </c>
      <c r="X1344" s="41">
        <f t="shared" si="1539"/>
        <v>43904</v>
      </c>
      <c r="Y1344" s="41">
        <v>500</v>
      </c>
      <c r="Z1344" s="41">
        <f t="shared" si="1540"/>
        <v>43905</v>
      </c>
      <c r="AA1344" s="41">
        <v>500</v>
      </c>
      <c r="AB1344" s="41">
        <f t="shared" si="1541"/>
        <v>43906</v>
      </c>
      <c r="AC1344" s="41">
        <v>500</v>
      </c>
      <c r="AD1344" s="41">
        <f t="shared" si="1550"/>
        <v>43907</v>
      </c>
      <c r="AE1344" s="41">
        <v>1</v>
      </c>
      <c r="AF1344" s="6"/>
      <c r="AG1344" s="6"/>
      <c r="AH1344" s="6">
        <f t="shared" ref="AH1344" si="1596">AH1144</f>
        <v>7</v>
      </c>
      <c r="AI1344" s="6" t="str">
        <f t="shared" si="1575"/>
        <v>fightbg7</v>
      </c>
      <c r="AJ1344" s="6" t="str">
        <f t="shared" si="1575"/>
        <v>smallback_7</v>
      </c>
      <c r="AK1344" s="18">
        <f>[1]导表_副本怪物!G4804</f>
        <v>43930</v>
      </c>
      <c r="AL1344" s="5" t="str">
        <f t="shared" si="1586"/>
        <v>map7_4</v>
      </c>
    </row>
    <row r="1345" spans="1:38" s="2" customFormat="1" x14ac:dyDescent="0.3">
      <c r="A1345" s="6">
        <v>2</v>
      </c>
      <c r="B1345" s="11" t="str">
        <f t="shared" si="1526"/>
        <v>4-440</v>
      </c>
      <c r="C1345" s="29" t="s">
        <v>514</v>
      </c>
      <c r="D1345" s="6" t="s">
        <v>1917</v>
      </c>
      <c r="E1345" s="6"/>
      <c r="F1345" s="6"/>
      <c r="G1345" s="11">
        <v>4</v>
      </c>
      <c r="H1345" s="6">
        <v>439</v>
      </c>
      <c r="I1345" s="6">
        <f t="shared" ca="1" si="1543"/>
        <v>6355297</v>
      </c>
      <c r="J1345" s="6">
        <f ca="1">(INT((VLOOKUP(C1345*100+10*(G1345-1),[1]导表_副本怪物!$B$4:$AK$100000,23,0)*20+(VLOOKUP(C1345*100+10*(G1345-1),[1]导表_副本怪物!$B$4:$AK$100000,31,0)+VLOOKUP(C1345*100+10*(G1345-1),[1]导表_副本怪物!$B$4:$AK$100000,32,0)+VLOOKUP(C1345*100+10*(G1345-1),[1]导表_副本怪物!$B$4:$AK$100000,33,0)+VLOOKUP(C1345*100+10*(G1345-1),[1]导表_副本怪物!$B$4:$AK$100000,34,0)+VLOOKUP(C1345*100+10*(G1345-1),[1]导表_副本怪物!$B$4:$AK$100000,35,0))*20)*1000)/1000)</f>
        <v>7476820</v>
      </c>
      <c r="K1345" s="6"/>
      <c r="L1345" s="6"/>
      <c r="M1345" s="6">
        <v>1</v>
      </c>
      <c r="N1345" s="6">
        <v>1</v>
      </c>
      <c r="O1345" s="6"/>
      <c r="P1345" s="6">
        <v>0</v>
      </c>
      <c r="Q1345" s="6">
        <f t="shared" si="1583"/>
        <v>44030</v>
      </c>
      <c r="R1345" s="41">
        <f t="shared" si="1584"/>
        <v>44001</v>
      </c>
      <c r="S1345" s="41">
        <v>500</v>
      </c>
      <c r="T1345" s="41">
        <f t="shared" si="1527"/>
        <v>44002</v>
      </c>
      <c r="U1345" s="41">
        <v>500</v>
      </c>
      <c r="V1345" s="41">
        <f t="shared" si="1528"/>
        <v>44003</v>
      </c>
      <c r="W1345" s="41">
        <v>500</v>
      </c>
      <c r="X1345" s="41">
        <f t="shared" si="1539"/>
        <v>44004</v>
      </c>
      <c r="Y1345" s="41">
        <v>500</v>
      </c>
      <c r="Z1345" s="41">
        <f t="shared" si="1540"/>
        <v>44005</v>
      </c>
      <c r="AA1345" s="41">
        <v>500</v>
      </c>
      <c r="AB1345" s="41">
        <f t="shared" si="1541"/>
        <v>44006</v>
      </c>
      <c r="AC1345" s="41">
        <v>500</v>
      </c>
      <c r="AD1345" s="41">
        <f t="shared" si="1550"/>
        <v>44007</v>
      </c>
      <c r="AE1345" s="41">
        <v>1</v>
      </c>
      <c r="AF1345" s="6"/>
      <c r="AG1345" s="6"/>
      <c r="AH1345" s="6">
        <f t="shared" ref="AH1345" si="1597">AH1145</f>
        <v>7</v>
      </c>
      <c r="AI1345" s="6" t="str">
        <f t="shared" si="1575"/>
        <v>fightbg7</v>
      </c>
      <c r="AJ1345" s="6" t="str">
        <f t="shared" si="1575"/>
        <v>smallback_7</v>
      </c>
      <c r="AK1345" s="18">
        <f>[1]导表_副本怪物!G4805</f>
        <v>44030</v>
      </c>
      <c r="AL1345" s="5" t="str">
        <f t="shared" si="1586"/>
        <v>map7_5</v>
      </c>
    </row>
    <row r="1346" spans="1:38" s="2" customFormat="1" x14ac:dyDescent="0.3">
      <c r="A1346" s="6">
        <v>2</v>
      </c>
      <c r="B1346" s="6" t="str">
        <f t="shared" si="1526"/>
        <v>4-441</v>
      </c>
      <c r="C1346" s="29" t="s">
        <v>515</v>
      </c>
      <c r="D1346" s="6" t="s">
        <v>1918</v>
      </c>
      <c r="E1346" s="6"/>
      <c r="F1346" s="6"/>
      <c r="G1346" s="6">
        <v>4</v>
      </c>
      <c r="H1346" s="6">
        <v>440</v>
      </c>
      <c r="I1346" s="6">
        <f t="shared" ca="1" si="1543"/>
        <v>5845603</v>
      </c>
      <c r="J1346" s="6">
        <f ca="1">(INT((VLOOKUP(C1346*100+10*(G1346-1),[1]导表_副本怪物!$B$4:$AK$100000,23,0)*20+(VLOOKUP(C1346*100+10*(G1346-1),[1]导表_副本怪物!$B$4:$AK$100000,31,0)+VLOOKUP(C1346*100+10*(G1346-1),[1]导表_副本怪物!$B$4:$AK$100000,32,0)+VLOOKUP(C1346*100+10*(G1346-1),[1]导表_副本怪物!$B$4:$AK$100000,33,0)+VLOOKUP(C1346*100+10*(G1346-1),[1]导表_副本怪物!$B$4:$AK$100000,34,0)+VLOOKUP(C1346*100+10*(G1346-1),[1]导表_副本怪物!$B$4:$AK$100000,35,0))*20)*1000)/1000)</f>
        <v>6877180</v>
      </c>
      <c r="K1346" s="12" t="s">
        <v>2090</v>
      </c>
      <c r="L1346" s="12" t="s">
        <v>59</v>
      </c>
      <c r="M1346" s="6">
        <v>1</v>
      </c>
      <c r="N1346" s="6">
        <v>1</v>
      </c>
      <c r="O1346" s="6"/>
      <c r="P1346" s="6">
        <v>0</v>
      </c>
      <c r="Q1346" s="6">
        <f t="shared" si="1583"/>
        <v>44130</v>
      </c>
      <c r="R1346" s="41">
        <f t="shared" si="1584"/>
        <v>44101</v>
      </c>
      <c r="S1346" s="41">
        <v>500</v>
      </c>
      <c r="T1346" s="41">
        <f t="shared" si="1527"/>
        <v>44102</v>
      </c>
      <c r="U1346" s="41">
        <v>500</v>
      </c>
      <c r="V1346" s="41">
        <f t="shared" si="1528"/>
        <v>44103</v>
      </c>
      <c r="W1346" s="41">
        <v>500</v>
      </c>
      <c r="X1346" s="41">
        <f t="shared" si="1539"/>
        <v>44104</v>
      </c>
      <c r="Y1346" s="41">
        <v>500</v>
      </c>
      <c r="Z1346" s="41">
        <f t="shared" si="1540"/>
        <v>44105</v>
      </c>
      <c r="AA1346" s="41">
        <v>500</v>
      </c>
      <c r="AB1346" s="41">
        <f t="shared" si="1541"/>
        <v>44106</v>
      </c>
      <c r="AC1346" s="41">
        <v>500</v>
      </c>
      <c r="AD1346" s="41">
        <f t="shared" si="1550"/>
        <v>44107</v>
      </c>
      <c r="AE1346" s="41">
        <v>1</v>
      </c>
      <c r="AF1346" s="6"/>
      <c r="AG1346" s="6"/>
      <c r="AH1346" s="6">
        <f t="shared" ref="AH1346" si="1598">AH1146</f>
        <v>3</v>
      </c>
      <c r="AI1346" s="6" t="str">
        <f t="shared" ref="AI1346:AJ1365" si="1599">AI1146</f>
        <v>fightbg3</v>
      </c>
      <c r="AJ1346" s="6" t="str">
        <f t="shared" si="1599"/>
        <v>smallback_3</v>
      </c>
      <c r="AK1346" s="18">
        <f>[1]导表_副本怪物!G4806</f>
        <v>44130</v>
      </c>
      <c r="AL1346" s="5" t="str">
        <f t="shared" si="1586"/>
        <v>map3_1</v>
      </c>
    </row>
    <row r="1347" spans="1:38" s="2" customFormat="1" x14ac:dyDescent="0.3">
      <c r="A1347" s="6">
        <v>2</v>
      </c>
      <c r="B1347" s="6" t="str">
        <f t="shared" si="1526"/>
        <v>4-442</v>
      </c>
      <c r="C1347" s="29" t="s">
        <v>516</v>
      </c>
      <c r="D1347" s="6" t="s">
        <v>1919</v>
      </c>
      <c r="E1347" s="6"/>
      <c r="F1347" s="6"/>
      <c r="G1347" s="6">
        <v>4</v>
      </c>
      <c r="H1347" s="6">
        <v>441</v>
      </c>
      <c r="I1347" s="6">
        <f t="shared" ca="1" si="1543"/>
        <v>5973035</v>
      </c>
      <c r="J1347" s="6">
        <f ca="1">(INT((VLOOKUP(C1347*100+10*(G1347-1),[1]导表_副本怪物!$B$4:$AK$100000,23,0)*20+(VLOOKUP(C1347*100+10*(G1347-1),[1]导表_副本怪物!$B$4:$AK$100000,31,0)+VLOOKUP(C1347*100+10*(G1347-1),[1]导表_副本怪物!$B$4:$AK$100000,32,0)+VLOOKUP(C1347*100+10*(G1347-1),[1]导表_副本怪物!$B$4:$AK$100000,33,0)+VLOOKUP(C1347*100+10*(G1347-1),[1]导表_副本怪物!$B$4:$AK$100000,34,0)+VLOOKUP(C1347*100+10*(G1347-1),[1]导表_副本怪物!$B$4:$AK$100000,35,0))*20)*1000)/1000)</f>
        <v>7027100</v>
      </c>
      <c r="K1347" s="6"/>
      <c r="L1347" s="6"/>
      <c r="M1347" s="6">
        <v>1</v>
      </c>
      <c r="N1347" s="12">
        <v>1</v>
      </c>
      <c r="O1347" s="12"/>
      <c r="P1347" s="6">
        <v>0</v>
      </c>
      <c r="Q1347" s="6">
        <f t="shared" si="1583"/>
        <v>44230</v>
      </c>
      <c r="R1347" s="41">
        <f t="shared" si="1584"/>
        <v>44201</v>
      </c>
      <c r="S1347" s="41">
        <v>500</v>
      </c>
      <c r="T1347" s="41">
        <f t="shared" si="1527"/>
        <v>44202</v>
      </c>
      <c r="U1347" s="41">
        <v>500</v>
      </c>
      <c r="V1347" s="41">
        <f t="shared" si="1528"/>
        <v>44203</v>
      </c>
      <c r="W1347" s="41">
        <v>500</v>
      </c>
      <c r="X1347" s="41">
        <f t="shared" si="1539"/>
        <v>44204</v>
      </c>
      <c r="Y1347" s="41">
        <v>500</v>
      </c>
      <c r="Z1347" s="41">
        <f t="shared" si="1540"/>
        <v>44205</v>
      </c>
      <c r="AA1347" s="41">
        <v>500</v>
      </c>
      <c r="AB1347" s="41">
        <f t="shared" si="1541"/>
        <v>44206</v>
      </c>
      <c r="AC1347" s="41">
        <v>500</v>
      </c>
      <c r="AD1347" s="41">
        <f t="shared" si="1550"/>
        <v>44207</v>
      </c>
      <c r="AE1347" s="41">
        <v>1</v>
      </c>
      <c r="AF1347" s="6"/>
      <c r="AG1347" s="6"/>
      <c r="AH1347" s="6">
        <f t="shared" ref="AH1347" si="1600">AH1147</f>
        <v>3</v>
      </c>
      <c r="AI1347" s="6" t="str">
        <f t="shared" si="1599"/>
        <v>fightbg3</v>
      </c>
      <c r="AJ1347" s="6" t="str">
        <f t="shared" si="1599"/>
        <v>smallback_3</v>
      </c>
      <c r="AK1347" s="18">
        <f>[1]导表_副本怪物!G4807</f>
        <v>44230</v>
      </c>
      <c r="AL1347" s="5" t="str">
        <f t="shared" si="1586"/>
        <v>map3_2</v>
      </c>
    </row>
    <row r="1348" spans="1:38" s="2" customFormat="1" x14ac:dyDescent="0.3">
      <c r="A1348" s="6">
        <v>2</v>
      </c>
      <c r="B1348" s="6" t="str">
        <f t="shared" si="1526"/>
        <v>4-443</v>
      </c>
      <c r="C1348" s="29" t="s">
        <v>517</v>
      </c>
      <c r="D1348" s="6" t="s">
        <v>1920</v>
      </c>
      <c r="E1348" s="6"/>
      <c r="F1348" s="6"/>
      <c r="G1348" s="6">
        <v>4</v>
      </c>
      <c r="H1348" s="6">
        <v>442</v>
      </c>
      <c r="I1348" s="6">
        <f t="shared" ca="1" si="1543"/>
        <v>6100467</v>
      </c>
      <c r="J1348" s="6">
        <f ca="1">(INT((VLOOKUP(C1348*100+10*(G1348-1),[1]导表_副本怪物!$B$4:$AK$100000,23,0)*20+(VLOOKUP(C1348*100+10*(G1348-1),[1]导表_副本怪物!$B$4:$AK$100000,31,0)+VLOOKUP(C1348*100+10*(G1348-1),[1]导表_副本怪物!$B$4:$AK$100000,32,0)+VLOOKUP(C1348*100+10*(G1348-1),[1]导表_副本怪物!$B$4:$AK$100000,33,0)+VLOOKUP(C1348*100+10*(G1348-1),[1]导表_副本怪物!$B$4:$AK$100000,34,0)+VLOOKUP(C1348*100+10*(G1348-1),[1]导表_副本怪物!$B$4:$AK$100000,35,0))*20)*1000)/1000)</f>
        <v>7177020</v>
      </c>
      <c r="K1348" s="6"/>
      <c r="L1348" s="6"/>
      <c r="M1348" s="6">
        <v>1</v>
      </c>
      <c r="N1348" s="6">
        <v>1</v>
      </c>
      <c r="O1348" s="6"/>
      <c r="P1348" s="6">
        <v>0</v>
      </c>
      <c r="Q1348" s="6">
        <f t="shared" si="1583"/>
        <v>44330</v>
      </c>
      <c r="R1348" s="41">
        <f t="shared" si="1584"/>
        <v>44301</v>
      </c>
      <c r="S1348" s="41">
        <v>500</v>
      </c>
      <c r="T1348" s="41">
        <f t="shared" si="1527"/>
        <v>44302</v>
      </c>
      <c r="U1348" s="41">
        <v>500</v>
      </c>
      <c r="V1348" s="41">
        <f t="shared" si="1528"/>
        <v>44303</v>
      </c>
      <c r="W1348" s="41">
        <v>500</v>
      </c>
      <c r="X1348" s="41">
        <f t="shared" si="1539"/>
        <v>44304</v>
      </c>
      <c r="Y1348" s="41">
        <v>500</v>
      </c>
      <c r="Z1348" s="41">
        <f t="shared" si="1540"/>
        <v>44305</v>
      </c>
      <c r="AA1348" s="41">
        <v>500</v>
      </c>
      <c r="AB1348" s="41">
        <f t="shared" si="1541"/>
        <v>44306</v>
      </c>
      <c r="AC1348" s="41">
        <v>500</v>
      </c>
      <c r="AD1348" s="41">
        <f t="shared" si="1550"/>
        <v>44307</v>
      </c>
      <c r="AE1348" s="41">
        <v>1</v>
      </c>
      <c r="AF1348" s="6"/>
      <c r="AG1348" s="6"/>
      <c r="AH1348" s="6">
        <f t="shared" ref="AH1348" si="1601">AH1148</f>
        <v>3</v>
      </c>
      <c r="AI1348" s="6" t="str">
        <f t="shared" si="1599"/>
        <v>fightbg3</v>
      </c>
      <c r="AJ1348" s="6" t="str">
        <f t="shared" si="1599"/>
        <v>smallback_3</v>
      </c>
      <c r="AK1348" s="18">
        <f>[1]导表_副本怪物!G4808</f>
        <v>44330</v>
      </c>
      <c r="AL1348" s="5" t="str">
        <f t="shared" si="1586"/>
        <v>map3_3</v>
      </c>
    </row>
    <row r="1349" spans="1:38" s="2" customFormat="1" x14ac:dyDescent="0.3">
      <c r="A1349" s="6">
        <v>2</v>
      </c>
      <c r="B1349" s="6" t="str">
        <f t="shared" si="1526"/>
        <v>4-444</v>
      </c>
      <c r="C1349" s="29" t="s">
        <v>518</v>
      </c>
      <c r="D1349" s="6" t="s">
        <v>1921</v>
      </c>
      <c r="E1349" s="6"/>
      <c r="F1349" s="6"/>
      <c r="G1349" s="6">
        <v>4</v>
      </c>
      <c r="H1349" s="6">
        <v>443</v>
      </c>
      <c r="I1349" s="6">
        <f t="shared" ca="1" si="1543"/>
        <v>6227916</v>
      </c>
      <c r="J1349" s="6">
        <f ca="1">(INT((VLOOKUP(C1349*100+10*(G1349-1),[1]导表_副本怪物!$B$4:$AK$100000,23,0)*20+(VLOOKUP(C1349*100+10*(G1349-1),[1]导表_副本怪物!$B$4:$AK$100000,31,0)+VLOOKUP(C1349*100+10*(G1349-1),[1]导表_副本怪物!$B$4:$AK$100000,32,0)+VLOOKUP(C1349*100+10*(G1349-1),[1]导表_副本怪物!$B$4:$AK$100000,33,0)+VLOOKUP(C1349*100+10*(G1349-1),[1]导表_副本怪物!$B$4:$AK$100000,34,0)+VLOOKUP(C1349*100+10*(G1349-1),[1]导表_副本怪物!$B$4:$AK$100000,35,0))*20)*1000)/1000)</f>
        <v>7326960</v>
      </c>
      <c r="K1349" s="6"/>
      <c r="L1349" s="6"/>
      <c r="M1349" s="6">
        <v>1</v>
      </c>
      <c r="N1349" s="6">
        <v>1</v>
      </c>
      <c r="O1349" s="6"/>
      <c r="P1349" s="6">
        <v>0</v>
      </c>
      <c r="Q1349" s="6">
        <f t="shared" si="1583"/>
        <v>44430</v>
      </c>
      <c r="R1349" s="41">
        <f t="shared" si="1584"/>
        <v>44401</v>
      </c>
      <c r="S1349" s="41">
        <v>500</v>
      </c>
      <c r="T1349" s="41">
        <f t="shared" si="1527"/>
        <v>44402</v>
      </c>
      <c r="U1349" s="41">
        <v>500</v>
      </c>
      <c r="V1349" s="41">
        <f t="shared" si="1528"/>
        <v>44403</v>
      </c>
      <c r="W1349" s="41">
        <v>500</v>
      </c>
      <c r="X1349" s="41">
        <f t="shared" si="1539"/>
        <v>44404</v>
      </c>
      <c r="Y1349" s="41">
        <v>500</v>
      </c>
      <c r="Z1349" s="41">
        <f t="shared" si="1540"/>
        <v>44405</v>
      </c>
      <c r="AA1349" s="41">
        <v>500</v>
      </c>
      <c r="AB1349" s="41">
        <f t="shared" si="1541"/>
        <v>44406</v>
      </c>
      <c r="AC1349" s="41">
        <v>500</v>
      </c>
      <c r="AD1349" s="41">
        <f t="shared" si="1550"/>
        <v>44407</v>
      </c>
      <c r="AE1349" s="41">
        <v>1</v>
      </c>
      <c r="AF1349" s="6"/>
      <c r="AG1349" s="6"/>
      <c r="AH1349" s="6">
        <f t="shared" ref="AH1349" si="1602">AH1149</f>
        <v>3</v>
      </c>
      <c r="AI1349" s="6" t="str">
        <f t="shared" si="1599"/>
        <v>fightbg3</v>
      </c>
      <c r="AJ1349" s="6" t="str">
        <f t="shared" si="1599"/>
        <v>smallback_3</v>
      </c>
      <c r="AK1349" s="18">
        <f>[1]导表_副本怪物!G4809</f>
        <v>44430</v>
      </c>
      <c r="AL1349" s="5" t="str">
        <f t="shared" si="1586"/>
        <v>map3_4</v>
      </c>
    </row>
    <row r="1350" spans="1:38" s="2" customFormat="1" x14ac:dyDescent="0.3">
      <c r="A1350" s="6">
        <v>2</v>
      </c>
      <c r="B1350" s="11" t="str">
        <f t="shared" si="1526"/>
        <v>4-445</v>
      </c>
      <c r="C1350" s="29" t="s">
        <v>519</v>
      </c>
      <c r="D1350" s="6" t="s">
        <v>1922</v>
      </c>
      <c r="E1350" s="6"/>
      <c r="F1350" s="6"/>
      <c r="G1350" s="11">
        <v>4</v>
      </c>
      <c r="H1350" s="6">
        <v>444</v>
      </c>
      <c r="I1350" s="6">
        <f t="shared" ca="1" si="1543"/>
        <v>6872267</v>
      </c>
      <c r="J1350" s="6">
        <f ca="1">(INT((VLOOKUP(C1350*100+10*(G1350-1),[1]导表_副本怪物!$B$4:$AK$100000,23,0)*20+(VLOOKUP(C1350*100+10*(G1350-1),[1]导表_副本怪物!$B$4:$AK$100000,31,0)+VLOOKUP(C1350*100+10*(G1350-1),[1]导表_副本怪物!$B$4:$AK$100000,32,0)+VLOOKUP(C1350*100+10*(G1350-1),[1]导表_副本怪物!$B$4:$AK$100000,33,0)+VLOOKUP(C1350*100+10*(G1350-1),[1]导表_副本怪物!$B$4:$AK$100000,34,0)+VLOOKUP(C1350*100+10*(G1350-1),[1]导表_副本怪物!$B$4:$AK$100000,35,0))*20)*1000)/1000)</f>
        <v>8085020</v>
      </c>
      <c r="K1350" s="6"/>
      <c r="L1350" s="6"/>
      <c r="M1350" s="6">
        <v>1</v>
      </c>
      <c r="N1350" s="6">
        <v>1</v>
      </c>
      <c r="O1350" s="6"/>
      <c r="P1350" s="6">
        <v>0</v>
      </c>
      <c r="Q1350" s="6">
        <f t="shared" si="1583"/>
        <v>44530</v>
      </c>
      <c r="R1350" s="41">
        <f t="shared" si="1584"/>
        <v>44501</v>
      </c>
      <c r="S1350" s="41">
        <v>500</v>
      </c>
      <c r="T1350" s="41">
        <f t="shared" si="1527"/>
        <v>44502</v>
      </c>
      <c r="U1350" s="41">
        <v>500</v>
      </c>
      <c r="V1350" s="41">
        <f t="shared" si="1528"/>
        <v>44503</v>
      </c>
      <c r="W1350" s="41">
        <v>500</v>
      </c>
      <c r="X1350" s="41">
        <f t="shared" si="1539"/>
        <v>44504</v>
      </c>
      <c r="Y1350" s="41">
        <v>500</v>
      </c>
      <c r="Z1350" s="41">
        <f t="shared" si="1540"/>
        <v>44505</v>
      </c>
      <c r="AA1350" s="41">
        <v>500</v>
      </c>
      <c r="AB1350" s="41">
        <f t="shared" si="1541"/>
        <v>44506</v>
      </c>
      <c r="AC1350" s="41">
        <v>500</v>
      </c>
      <c r="AD1350" s="41">
        <f t="shared" si="1550"/>
        <v>44507</v>
      </c>
      <c r="AE1350" s="41">
        <v>1</v>
      </c>
      <c r="AF1350" s="6"/>
      <c r="AG1350" s="6"/>
      <c r="AH1350" s="6">
        <f t="shared" ref="AH1350" si="1603">AH1150</f>
        <v>3</v>
      </c>
      <c r="AI1350" s="6" t="str">
        <f t="shared" si="1599"/>
        <v>fightbg3</v>
      </c>
      <c r="AJ1350" s="6" t="str">
        <f t="shared" si="1599"/>
        <v>smallback_3</v>
      </c>
      <c r="AK1350" s="18">
        <f>[1]导表_副本怪物!G4810</f>
        <v>44530</v>
      </c>
      <c r="AL1350" s="5" t="str">
        <f t="shared" si="1586"/>
        <v>map3_5</v>
      </c>
    </row>
    <row r="1351" spans="1:38" s="2" customFormat="1" x14ac:dyDescent="0.3">
      <c r="A1351" s="6">
        <v>2</v>
      </c>
      <c r="B1351" s="6" t="str">
        <f t="shared" si="1526"/>
        <v>4-446</v>
      </c>
      <c r="C1351" s="29" t="s">
        <v>520</v>
      </c>
      <c r="D1351" s="6" t="s">
        <v>1923</v>
      </c>
      <c r="E1351" s="6"/>
      <c r="F1351" s="6"/>
      <c r="G1351" s="6">
        <v>4</v>
      </c>
      <c r="H1351" s="6">
        <v>445</v>
      </c>
      <c r="I1351" s="6">
        <f t="shared" ca="1" si="1543"/>
        <v>6319546</v>
      </c>
      <c r="J1351" s="6">
        <f ca="1">(INT((VLOOKUP(C1351*100+10*(G1351-1),[1]导表_副本怪物!$B$4:$AK$100000,23,0)*20+(VLOOKUP(C1351*100+10*(G1351-1),[1]导表_副本怪物!$B$4:$AK$100000,31,0)+VLOOKUP(C1351*100+10*(G1351-1),[1]导表_副本怪物!$B$4:$AK$100000,32,0)+VLOOKUP(C1351*100+10*(G1351-1),[1]导表_副本怪物!$B$4:$AK$100000,33,0)+VLOOKUP(C1351*100+10*(G1351-1),[1]导表_副本怪物!$B$4:$AK$100000,34,0)+VLOOKUP(C1351*100+10*(G1351-1),[1]导表_副本怪物!$B$4:$AK$100000,35,0))*20)*1000)/1000)</f>
        <v>7434760</v>
      </c>
      <c r="K1351" s="12" t="s">
        <v>2091</v>
      </c>
      <c r="L1351" s="12" t="s">
        <v>59</v>
      </c>
      <c r="M1351" s="6">
        <v>1</v>
      </c>
      <c r="N1351" s="6">
        <v>1</v>
      </c>
      <c r="O1351" s="6"/>
      <c r="P1351" s="6">
        <v>0</v>
      </c>
      <c r="Q1351" s="6">
        <f t="shared" si="1583"/>
        <v>44630</v>
      </c>
      <c r="R1351" s="41">
        <f t="shared" si="1584"/>
        <v>44601</v>
      </c>
      <c r="S1351" s="41">
        <v>500</v>
      </c>
      <c r="T1351" s="41">
        <f t="shared" si="1527"/>
        <v>44602</v>
      </c>
      <c r="U1351" s="41">
        <v>500</v>
      </c>
      <c r="V1351" s="41">
        <f t="shared" si="1528"/>
        <v>44603</v>
      </c>
      <c r="W1351" s="41">
        <v>500</v>
      </c>
      <c r="X1351" s="41">
        <f t="shared" si="1539"/>
        <v>44604</v>
      </c>
      <c r="Y1351" s="41">
        <v>500</v>
      </c>
      <c r="Z1351" s="41">
        <f t="shared" si="1540"/>
        <v>44605</v>
      </c>
      <c r="AA1351" s="41">
        <v>500</v>
      </c>
      <c r="AB1351" s="41">
        <f t="shared" si="1541"/>
        <v>44606</v>
      </c>
      <c r="AC1351" s="41">
        <v>500</v>
      </c>
      <c r="AD1351" s="41">
        <f t="shared" si="1550"/>
        <v>44607</v>
      </c>
      <c r="AE1351" s="41">
        <v>1</v>
      </c>
      <c r="AF1351" s="6"/>
      <c r="AG1351" s="6"/>
      <c r="AH1351" s="6">
        <f t="shared" ref="AH1351" si="1604">AH1151</f>
        <v>3</v>
      </c>
      <c r="AI1351" s="6" t="str">
        <f t="shared" si="1599"/>
        <v>fightbg3</v>
      </c>
      <c r="AJ1351" s="6" t="str">
        <f t="shared" si="1599"/>
        <v>smallback_3</v>
      </c>
      <c r="AK1351" s="18">
        <f>[1]导表_副本怪物!G4811</f>
        <v>44630</v>
      </c>
      <c r="AL1351" s="5" t="str">
        <f t="shared" si="1586"/>
        <v>map3_1</v>
      </c>
    </row>
    <row r="1352" spans="1:38" s="2" customFormat="1" x14ac:dyDescent="0.3">
      <c r="A1352" s="6">
        <v>2</v>
      </c>
      <c r="B1352" s="6" t="str">
        <f t="shared" si="1526"/>
        <v>4-447</v>
      </c>
      <c r="C1352" s="29" t="s">
        <v>521</v>
      </c>
      <c r="D1352" s="6" t="s">
        <v>1924</v>
      </c>
      <c r="E1352" s="6"/>
      <c r="F1352" s="6"/>
      <c r="G1352" s="6">
        <v>4</v>
      </c>
      <c r="H1352" s="6">
        <v>446</v>
      </c>
      <c r="I1352" s="6">
        <f t="shared" ca="1" si="1543"/>
        <v>6457705</v>
      </c>
      <c r="J1352" s="6">
        <f ca="1">(INT((VLOOKUP(C1352*100+10*(G1352-1),[1]导表_副本怪物!$B$4:$AK$100000,23,0)*20+(VLOOKUP(C1352*100+10*(G1352-1),[1]导表_副本怪物!$B$4:$AK$100000,31,0)+VLOOKUP(C1352*100+10*(G1352-1),[1]导表_副本怪物!$B$4:$AK$100000,32,0)+VLOOKUP(C1352*100+10*(G1352-1),[1]导表_副本怪物!$B$4:$AK$100000,33,0)+VLOOKUP(C1352*100+10*(G1352-1),[1]导表_副本怪物!$B$4:$AK$100000,34,0)+VLOOKUP(C1352*100+10*(G1352-1),[1]导表_副本怪物!$B$4:$AK$100000,35,0))*20)*1000)/1000)</f>
        <v>7597300</v>
      </c>
      <c r="K1352" s="6"/>
      <c r="L1352" s="6"/>
      <c r="M1352" s="6">
        <v>1</v>
      </c>
      <c r="N1352" s="12">
        <v>1</v>
      </c>
      <c r="O1352" s="12"/>
      <c r="P1352" s="6">
        <v>0</v>
      </c>
      <c r="Q1352" s="6">
        <f t="shared" si="1583"/>
        <v>44730</v>
      </c>
      <c r="R1352" s="41">
        <f t="shared" si="1584"/>
        <v>44701</v>
      </c>
      <c r="S1352" s="41">
        <v>500</v>
      </c>
      <c r="T1352" s="41">
        <f t="shared" si="1527"/>
        <v>44702</v>
      </c>
      <c r="U1352" s="41">
        <v>500</v>
      </c>
      <c r="V1352" s="41">
        <f t="shared" si="1528"/>
        <v>44703</v>
      </c>
      <c r="W1352" s="41">
        <v>500</v>
      </c>
      <c r="X1352" s="41">
        <f t="shared" si="1539"/>
        <v>44704</v>
      </c>
      <c r="Y1352" s="41">
        <v>500</v>
      </c>
      <c r="Z1352" s="41">
        <f t="shared" si="1540"/>
        <v>44705</v>
      </c>
      <c r="AA1352" s="41">
        <v>500</v>
      </c>
      <c r="AB1352" s="41">
        <f t="shared" si="1541"/>
        <v>44706</v>
      </c>
      <c r="AC1352" s="41">
        <v>500</v>
      </c>
      <c r="AD1352" s="41">
        <f t="shared" si="1550"/>
        <v>44707</v>
      </c>
      <c r="AE1352" s="41">
        <v>1</v>
      </c>
      <c r="AF1352" s="6"/>
      <c r="AG1352" s="6"/>
      <c r="AH1352" s="6">
        <f t="shared" ref="AH1352" si="1605">AH1152</f>
        <v>3</v>
      </c>
      <c r="AI1352" s="6" t="str">
        <f t="shared" si="1599"/>
        <v>fightbg3</v>
      </c>
      <c r="AJ1352" s="6" t="str">
        <f t="shared" si="1599"/>
        <v>smallback_3</v>
      </c>
      <c r="AK1352" s="18">
        <f>[1]导表_副本怪物!G4812</f>
        <v>44730</v>
      </c>
      <c r="AL1352" s="5" t="str">
        <f t="shared" si="1586"/>
        <v>map3_2</v>
      </c>
    </row>
    <row r="1353" spans="1:38" s="2" customFormat="1" x14ac:dyDescent="0.3">
      <c r="A1353" s="6">
        <v>2</v>
      </c>
      <c r="B1353" s="6" t="str">
        <f t="shared" si="1526"/>
        <v>4-448</v>
      </c>
      <c r="C1353" s="29" t="s">
        <v>522</v>
      </c>
      <c r="D1353" s="6" t="s">
        <v>1925</v>
      </c>
      <c r="E1353" s="6"/>
      <c r="F1353" s="6"/>
      <c r="G1353" s="6">
        <v>4</v>
      </c>
      <c r="H1353" s="6">
        <v>447</v>
      </c>
      <c r="I1353" s="6">
        <f t="shared" ca="1" si="1543"/>
        <v>6595881</v>
      </c>
      <c r="J1353" s="6">
        <f ca="1">(INT((VLOOKUP(C1353*100+10*(G1353-1),[1]导表_副本怪物!$B$4:$AK$100000,23,0)*20+(VLOOKUP(C1353*100+10*(G1353-1),[1]导表_副本怪物!$B$4:$AK$100000,31,0)+VLOOKUP(C1353*100+10*(G1353-1),[1]导表_副本怪物!$B$4:$AK$100000,32,0)+VLOOKUP(C1353*100+10*(G1353-1),[1]导表_副本怪物!$B$4:$AK$100000,33,0)+VLOOKUP(C1353*100+10*(G1353-1),[1]导表_副本怪物!$B$4:$AK$100000,34,0)+VLOOKUP(C1353*100+10*(G1353-1),[1]导表_副本怪物!$B$4:$AK$100000,35,0))*20)*1000)/1000)</f>
        <v>7759860</v>
      </c>
      <c r="K1353" s="6"/>
      <c r="L1353" s="6"/>
      <c r="M1353" s="6">
        <v>1</v>
      </c>
      <c r="N1353" s="6">
        <v>1</v>
      </c>
      <c r="O1353" s="6"/>
      <c r="P1353" s="6">
        <v>0</v>
      </c>
      <c r="Q1353" s="6">
        <f t="shared" si="1583"/>
        <v>44830</v>
      </c>
      <c r="R1353" s="41">
        <f t="shared" si="1584"/>
        <v>44801</v>
      </c>
      <c r="S1353" s="41">
        <v>500</v>
      </c>
      <c r="T1353" s="41">
        <f t="shared" si="1527"/>
        <v>44802</v>
      </c>
      <c r="U1353" s="41">
        <v>500</v>
      </c>
      <c r="V1353" s="41">
        <f t="shared" si="1528"/>
        <v>44803</v>
      </c>
      <c r="W1353" s="41">
        <v>500</v>
      </c>
      <c r="X1353" s="41">
        <f t="shared" si="1539"/>
        <v>44804</v>
      </c>
      <c r="Y1353" s="41">
        <v>500</v>
      </c>
      <c r="Z1353" s="41">
        <f t="shared" si="1540"/>
        <v>44805</v>
      </c>
      <c r="AA1353" s="41">
        <v>500</v>
      </c>
      <c r="AB1353" s="41">
        <f t="shared" si="1541"/>
        <v>44806</v>
      </c>
      <c r="AC1353" s="41">
        <v>500</v>
      </c>
      <c r="AD1353" s="41">
        <f t="shared" si="1550"/>
        <v>44807</v>
      </c>
      <c r="AE1353" s="41">
        <v>1</v>
      </c>
      <c r="AF1353" s="6"/>
      <c r="AG1353" s="6"/>
      <c r="AH1353" s="6">
        <f t="shared" ref="AH1353" si="1606">AH1153</f>
        <v>3</v>
      </c>
      <c r="AI1353" s="6" t="str">
        <f t="shared" si="1599"/>
        <v>fightbg3</v>
      </c>
      <c r="AJ1353" s="6" t="str">
        <f t="shared" si="1599"/>
        <v>smallback_3</v>
      </c>
      <c r="AK1353" s="18">
        <f>[1]导表_副本怪物!G4813</f>
        <v>44830</v>
      </c>
      <c r="AL1353" s="5" t="str">
        <f t="shared" si="1586"/>
        <v>map3_3</v>
      </c>
    </row>
    <row r="1354" spans="1:38" s="2" customFormat="1" x14ac:dyDescent="0.3">
      <c r="A1354" s="6">
        <v>2</v>
      </c>
      <c r="B1354" s="6" t="str">
        <f t="shared" ref="B1354:B1405" si="1607">"4-"&amp;C1354</f>
        <v>4-449</v>
      </c>
      <c r="C1354" s="29" t="s">
        <v>523</v>
      </c>
      <c r="D1354" s="6" t="s">
        <v>1926</v>
      </c>
      <c r="E1354" s="6"/>
      <c r="F1354" s="6"/>
      <c r="G1354" s="6">
        <v>4</v>
      </c>
      <c r="H1354" s="6">
        <v>448</v>
      </c>
      <c r="I1354" s="6">
        <f t="shared" ca="1" si="1543"/>
        <v>6734091</v>
      </c>
      <c r="J1354" s="6">
        <f ca="1">(INT((VLOOKUP(C1354*100+10*(G1354-1),[1]导表_副本怪物!$B$4:$AK$100000,23,0)*20+(VLOOKUP(C1354*100+10*(G1354-1),[1]导表_副本怪物!$B$4:$AK$100000,31,0)+VLOOKUP(C1354*100+10*(G1354-1),[1]导表_副本怪物!$B$4:$AK$100000,32,0)+VLOOKUP(C1354*100+10*(G1354-1),[1]导表_副本怪物!$B$4:$AK$100000,33,0)+VLOOKUP(C1354*100+10*(G1354-1),[1]导表_副本怪物!$B$4:$AK$100000,34,0)+VLOOKUP(C1354*100+10*(G1354-1),[1]导表_副本怪物!$B$4:$AK$100000,35,0))*20)*1000)/1000)</f>
        <v>7922460</v>
      </c>
      <c r="K1354" s="6"/>
      <c r="L1354" s="6"/>
      <c r="M1354" s="6">
        <v>1</v>
      </c>
      <c r="N1354" s="6">
        <v>1</v>
      </c>
      <c r="O1354" s="6"/>
      <c r="P1354" s="6">
        <v>0</v>
      </c>
      <c r="Q1354" s="6">
        <f t="shared" si="1583"/>
        <v>44930</v>
      </c>
      <c r="R1354" s="41">
        <f t="shared" si="1584"/>
        <v>44901</v>
      </c>
      <c r="S1354" s="41">
        <v>500</v>
      </c>
      <c r="T1354" s="41">
        <f t="shared" ref="T1354:T1405" si="1608">R1354+1</f>
        <v>44902</v>
      </c>
      <c r="U1354" s="41">
        <v>500</v>
      </c>
      <c r="V1354" s="41">
        <f t="shared" ref="V1354:V1405" si="1609">R1354+2</f>
        <v>44903</v>
      </c>
      <c r="W1354" s="41">
        <v>500</v>
      </c>
      <c r="X1354" s="41">
        <f t="shared" si="1539"/>
        <v>44904</v>
      </c>
      <c r="Y1354" s="41">
        <v>500</v>
      </c>
      <c r="Z1354" s="41">
        <f t="shared" si="1540"/>
        <v>44905</v>
      </c>
      <c r="AA1354" s="41">
        <v>500</v>
      </c>
      <c r="AB1354" s="41">
        <f t="shared" si="1541"/>
        <v>44906</v>
      </c>
      <c r="AC1354" s="41">
        <v>500</v>
      </c>
      <c r="AD1354" s="41">
        <f t="shared" si="1550"/>
        <v>44907</v>
      </c>
      <c r="AE1354" s="41">
        <v>1</v>
      </c>
      <c r="AF1354" s="6"/>
      <c r="AG1354" s="6"/>
      <c r="AH1354" s="6">
        <f t="shared" ref="AH1354" si="1610">AH1154</f>
        <v>3</v>
      </c>
      <c r="AI1354" s="6" t="str">
        <f t="shared" si="1599"/>
        <v>fightbg3</v>
      </c>
      <c r="AJ1354" s="6" t="str">
        <f t="shared" si="1599"/>
        <v>smallback_3</v>
      </c>
      <c r="AK1354" s="18">
        <f>[1]导表_副本怪物!G4814</f>
        <v>44930</v>
      </c>
      <c r="AL1354" s="5" t="str">
        <f t="shared" si="1586"/>
        <v>map3_4</v>
      </c>
    </row>
    <row r="1355" spans="1:38" s="2" customFormat="1" x14ac:dyDescent="0.3">
      <c r="A1355" s="6">
        <v>2</v>
      </c>
      <c r="B1355" s="11" t="str">
        <f t="shared" si="1607"/>
        <v>4-450</v>
      </c>
      <c r="C1355" s="29" t="s">
        <v>524</v>
      </c>
      <c r="D1355" s="6" t="s">
        <v>1927</v>
      </c>
      <c r="E1355" s="6"/>
      <c r="F1355" s="6"/>
      <c r="G1355" s="11">
        <v>4</v>
      </c>
      <c r="H1355" s="6">
        <v>449</v>
      </c>
      <c r="I1355" s="6">
        <f t="shared" ca="1" si="1543"/>
        <v>7526682</v>
      </c>
      <c r="J1355" s="6">
        <f ca="1">(INT((VLOOKUP(C1355*100+10*(G1355-1),[1]导表_副本怪物!$B$4:$AK$100000,23,0)*20+(VLOOKUP(C1355*100+10*(G1355-1),[1]导表_副本怪物!$B$4:$AK$100000,31,0)+VLOOKUP(C1355*100+10*(G1355-1),[1]导表_副本怪物!$B$4:$AK$100000,32,0)+VLOOKUP(C1355*100+10*(G1355-1),[1]导表_副本怪物!$B$4:$AK$100000,33,0)+VLOOKUP(C1355*100+10*(G1355-1),[1]导表_副本怪物!$B$4:$AK$100000,34,0)+VLOOKUP(C1355*100+10*(G1355-1),[1]导表_副本怪物!$B$4:$AK$100000,35,0))*20)*1000)/1000)</f>
        <v>8854920</v>
      </c>
      <c r="K1355" s="6"/>
      <c r="L1355" s="6"/>
      <c r="M1355" s="6">
        <v>1</v>
      </c>
      <c r="N1355" s="12">
        <v>1</v>
      </c>
      <c r="O1355" s="12"/>
      <c r="P1355" s="6">
        <v>0</v>
      </c>
      <c r="Q1355" s="6">
        <f t="shared" si="1583"/>
        <v>45030</v>
      </c>
      <c r="R1355" s="41">
        <f t="shared" si="1584"/>
        <v>45001</v>
      </c>
      <c r="S1355" s="41">
        <v>500</v>
      </c>
      <c r="T1355" s="41">
        <f t="shared" si="1608"/>
        <v>45002</v>
      </c>
      <c r="U1355" s="41">
        <v>500</v>
      </c>
      <c r="V1355" s="41">
        <f t="shared" si="1609"/>
        <v>45003</v>
      </c>
      <c r="W1355" s="41">
        <v>500</v>
      </c>
      <c r="X1355" s="41">
        <f t="shared" si="1539"/>
        <v>45004</v>
      </c>
      <c r="Y1355" s="41">
        <v>500</v>
      </c>
      <c r="Z1355" s="41">
        <f t="shared" si="1540"/>
        <v>45005</v>
      </c>
      <c r="AA1355" s="41">
        <v>500</v>
      </c>
      <c r="AB1355" s="41">
        <f t="shared" si="1541"/>
        <v>45006</v>
      </c>
      <c r="AC1355" s="41">
        <v>500</v>
      </c>
      <c r="AD1355" s="41">
        <f t="shared" si="1550"/>
        <v>45007</v>
      </c>
      <c r="AE1355" s="41">
        <v>1</v>
      </c>
      <c r="AF1355" s="6"/>
      <c r="AG1355" s="6"/>
      <c r="AH1355" s="6">
        <f t="shared" ref="AH1355" si="1611">AH1155</f>
        <v>3</v>
      </c>
      <c r="AI1355" s="6" t="str">
        <f t="shared" si="1599"/>
        <v>fightbg3</v>
      </c>
      <c r="AJ1355" s="6" t="str">
        <f t="shared" si="1599"/>
        <v>smallback_3</v>
      </c>
      <c r="AK1355" s="18">
        <f>[1]导表_副本怪物!G4815</f>
        <v>45030</v>
      </c>
      <c r="AL1355" s="5" t="str">
        <f t="shared" si="1586"/>
        <v>map3_5</v>
      </c>
    </row>
    <row r="1356" spans="1:38" s="2" customFormat="1" x14ac:dyDescent="0.3">
      <c r="A1356" s="6">
        <v>2</v>
      </c>
      <c r="B1356" s="6" t="str">
        <f t="shared" si="1607"/>
        <v>4-451</v>
      </c>
      <c r="C1356" s="29" t="s">
        <v>525</v>
      </c>
      <c r="D1356" s="6" t="s">
        <v>1928</v>
      </c>
      <c r="E1356" s="6"/>
      <c r="F1356" s="6"/>
      <c r="G1356" s="6">
        <v>4</v>
      </c>
      <c r="H1356" s="6">
        <v>450</v>
      </c>
      <c r="I1356" s="6">
        <f t="shared" ca="1" si="1543"/>
        <v>6942137</v>
      </c>
      <c r="J1356" s="6">
        <f ca="1">(INT((VLOOKUP(C1356*100+10*(G1356-1),[1]导表_副本怪物!$B$4:$AK$100000,23,0)*20+(VLOOKUP(C1356*100+10*(G1356-1),[1]导表_副本怪物!$B$4:$AK$100000,31,0)+VLOOKUP(C1356*100+10*(G1356-1),[1]导表_副本怪物!$B$4:$AK$100000,32,0)+VLOOKUP(C1356*100+10*(G1356-1),[1]导表_副本怪物!$B$4:$AK$100000,33,0)+VLOOKUP(C1356*100+10*(G1356-1),[1]导表_副本怪物!$B$4:$AK$100000,34,0)+VLOOKUP(C1356*100+10*(G1356-1),[1]导表_副本怪物!$B$4:$AK$100000,35,0))*20)*1000)/1000)</f>
        <v>8167220</v>
      </c>
      <c r="K1356" s="12" t="s">
        <v>2092</v>
      </c>
      <c r="L1356" s="12" t="s">
        <v>59</v>
      </c>
      <c r="M1356" s="6">
        <v>1</v>
      </c>
      <c r="N1356" s="6">
        <v>1</v>
      </c>
      <c r="O1356" s="6"/>
      <c r="P1356" s="6">
        <v>0</v>
      </c>
      <c r="Q1356" s="6">
        <f t="shared" si="1583"/>
        <v>45130</v>
      </c>
      <c r="R1356" s="41">
        <f t="shared" si="1584"/>
        <v>45101</v>
      </c>
      <c r="S1356" s="41">
        <v>500</v>
      </c>
      <c r="T1356" s="41">
        <f t="shared" si="1608"/>
        <v>45102</v>
      </c>
      <c r="U1356" s="41">
        <v>500</v>
      </c>
      <c r="V1356" s="41">
        <f t="shared" si="1609"/>
        <v>45103</v>
      </c>
      <c r="W1356" s="41">
        <v>500</v>
      </c>
      <c r="X1356" s="41">
        <f t="shared" si="1539"/>
        <v>45104</v>
      </c>
      <c r="Y1356" s="41">
        <v>500</v>
      </c>
      <c r="Z1356" s="41">
        <f t="shared" si="1540"/>
        <v>45105</v>
      </c>
      <c r="AA1356" s="41">
        <v>500</v>
      </c>
      <c r="AB1356" s="41">
        <f t="shared" si="1541"/>
        <v>45106</v>
      </c>
      <c r="AC1356" s="41">
        <v>500</v>
      </c>
      <c r="AD1356" s="41">
        <f t="shared" si="1550"/>
        <v>45107</v>
      </c>
      <c r="AE1356" s="41">
        <v>1</v>
      </c>
      <c r="AF1356" s="6"/>
      <c r="AG1356" s="6"/>
      <c r="AH1356" s="6">
        <f t="shared" ref="AH1356" si="1612">AH1156</f>
        <v>3</v>
      </c>
      <c r="AI1356" s="6" t="str">
        <f t="shared" si="1599"/>
        <v>fightbg3</v>
      </c>
      <c r="AJ1356" s="6" t="str">
        <f t="shared" si="1599"/>
        <v>smallback_3</v>
      </c>
      <c r="AK1356" s="18">
        <f>[1]导表_副本怪物!G4816</f>
        <v>45130</v>
      </c>
      <c r="AL1356" s="5" t="str">
        <f t="shared" si="1586"/>
        <v>map3_1</v>
      </c>
    </row>
    <row r="1357" spans="1:38" s="2" customFormat="1" x14ac:dyDescent="0.3">
      <c r="A1357" s="6">
        <v>2</v>
      </c>
      <c r="B1357" s="6" t="str">
        <f t="shared" si="1607"/>
        <v>4-452</v>
      </c>
      <c r="C1357" s="29" t="s">
        <v>526</v>
      </c>
      <c r="D1357" s="6" t="s">
        <v>1929</v>
      </c>
      <c r="E1357" s="6"/>
      <c r="F1357" s="6"/>
      <c r="G1357" s="6">
        <v>4</v>
      </c>
      <c r="H1357" s="6">
        <v>451</v>
      </c>
      <c r="I1357" s="6">
        <f t="shared" ca="1" si="1543"/>
        <v>7088286</v>
      </c>
      <c r="J1357" s="6">
        <f ca="1">(INT((VLOOKUP(C1357*100+10*(G1357-1),[1]导表_副本怪物!$B$4:$AK$100000,23,0)*20+(VLOOKUP(C1357*100+10*(G1357-1),[1]导表_副本怪物!$B$4:$AK$100000,31,0)+VLOOKUP(C1357*100+10*(G1357-1),[1]导表_副本怪物!$B$4:$AK$100000,32,0)+VLOOKUP(C1357*100+10*(G1357-1),[1]导表_副本怪物!$B$4:$AK$100000,33,0)+VLOOKUP(C1357*100+10*(G1357-1),[1]导表_副本怪物!$B$4:$AK$100000,34,0)+VLOOKUP(C1357*100+10*(G1357-1),[1]导表_副本怪物!$B$4:$AK$100000,35,0))*20)*1000)/1000)</f>
        <v>8339160</v>
      </c>
      <c r="K1357" s="6"/>
      <c r="L1357" s="6"/>
      <c r="M1357" s="6">
        <v>1</v>
      </c>
      <c r="N1357" s="6">
        <v>1</v>
      </c>
      <c r="O1357" s="6"/>
      <c r="P1357" s="6">
        <v>0</v>
      </c>
      <c r="Q1357" s="6">
        <f t="shared" si="1583"/>
        <v>45230</v>
      </c>
      <c r="R1357" s="41">
        <f t="shared" si="1584"/>
        <v>45201</v>
      </c>
      <c r="S1357" s="41">
        <v>500</v>
      </c>
      <c r="T1357" s="41">
        <f t="shared" si="1608"/>
        <v>45202</v>
      </c>
      <c r="U1357" s="41">
        <v>500</v>
      </c>
      <c r="V1357" s="41">
        <f t="shared" si="1609"/>
        <v>45203</v>
      </c>
      <c r="W1357" s="41">
        <v>500</v>
      </c>
      <c r="X1357" s="41">
        <f t="shared" si="1539"/>
        <v>45204</v>
      </c>
      <c r="Y1357" s="41">
        <v>500</v>
      </c>
      <c r="Z1357" s="41">
        <f t="shared" si="1540"/>
        <v>45205</v>
      </c>
      <c r="AA1357" s="41">
        <v>500</v>
      </c>
      <c r="AB1357" s="41">
        <f t="shared" si="1541"/>
        <v>45206</v>
      </c>
      <c r="AC1357" s="41">
        <v>500</v>
      </c>
      <c r="AD1357" s="41">
        <f t="shared" si="1550"/>
        <v>45207</v>
      </c>
      <c r="AE1357" s="41">
        <v>1</v>
      </c>
      <c r="AF1357" s="6"/>
      <c r="AG1357" s="6"/>
      <c r="AH1357" s="6">
        <f t="shared" ref="AH1357" si="1613">AH1157</f>
        <v>3</v>
      </c>
      <c r="AI1357" s="6" t="str">
        <f t="shared" si="1599"/>
        <v>fightbg3</v>
      </c>
      <c r="AJ1357" s="6" t="str">
        <f t="shared" si="1599"/>
        <v>smallback_3</v>
      </c>
      <c r="AK1357" s="18">
        <f>[1]导表_副本怪物!G4817</f>
        <v>45230</v>
      </c>
      <c r="AL1357" s="5" t="str">
        <f t="shared" si="1586"/>
        <v>map3_2</v>
      </c>
    </row>
    <row r="1358" spans="1:38" s="2" customFormat="1" x14ac:dyDescent="0.3">
      <c r="A1358" s="6">
        <v>2</v>
      </c>
      <c r="B1358" s="6" t="str">
        <f t="shared" si="1607"/>
        <v>4-453</v>
      </c>
      <c r="C1358" s="29" t="s">
        <v>527</v>
      </c>
      <c r="D1358" s="6" t="s">
        <v>1930</v>
      </c>
      <c r="E1358" s="6"/>
      <c r="F1358" s="6"/>
      <c r="G1358" s="6">
        <v>4</v>
      </c>
      <c r="H1358" s="6">
        <v>452</v>
      </c>
      <c r="I1358" s="6">
        <f t="shared" ca="1" si="1543"/>
        <v>7234401</v>
      </c>
      <c r="J1358" s="6">
        <f ca="1">(INT((VLOOKUP(C1358*100+10*(G1358-1),[1]导表_副本怪物!$B$4:$AK$100000,23,0)*20+(VLOOKUP(C1358*100+10*(G1358-1),[1]导表_副本怪物!$B$4:$AK$100000,31,0)+VLOOKUP(C1358*100+10*(G1358-1),[1]导表_副本怪物!$B$4:$AK$100000,32,0)+VLOOKUP(C1358*100+10*(G1358-1),[1]导表_副本怪物!$B$4:$AK$100000,33,0)+VLOOKUP(C1358*100+10*(G1358-1),[1]导表_副本怪物!$B$4:$AK$100000,34,0)+VLOOKUP(C1358*100+10*(G1358-1),[1]导表_副本怪物!$B$4:$AK$100000,35,0))*20)*1000)/1000)</f>
        <v>8511060</v>
      </c>
      <c r="K1358" s="6"/>
      <c r="L1358" s="6"/>
      <c r="M1358" s="6">
        <v>1</v>
      </c>
      <c r="N1358" s="12">
        <v>1</v>
      </c>
      <c r="O1358" s="12"/>
      <c r="P1358" s="6">
        <v>0</v>
      </c>
      <c r="Q1358" s="6">
        <f t="shared" si="1583"/>
        <v>45330</v>
      </c>
      <c r="R1358" s="41">
        <f t="shared" si="1584"/>
        <v>45301</v>
      </c>
      <c r="S1358" s="41">
        <v>500</v>
      </c>
      <c r="T1358" s="41">
        <f t="shared" si="1608"/>
        <v>45302</v>
      </c>
      <c r="U1358" s="41">
        <v>500</v>
      </c>
      <c r="V1358" s="41">
        <f t="shared" si="1609"/>
        <v>45303</v>
      </c>
      <c r="W1358" s="41">
        <v>500</v>
      </c>
      <c r="X1358" s="41">
        <f t="shared" si="1539"/>
        <v>45304</v>
      </c>
      <c r="Y1358" s="41">
        <v>500</v>
      </c>
      <c r="Z1358" s="41">
        <f t="shared" si="1540"/>
        <v>45305</v>
      </c>
      <c r="AA1358" s="41">
        <v>500</v>
      </c>
      <c r="AB1358" s="41">
        <f t="shared" si="1541"/>
        <v>45306</v>
      </c>
      <c r="AC1358" s="41">
        <v>500</v>
      </c>
      <c r="AD1358" s="41">
        <f t="shared" si="1550"/>
        <v>45307</v>
      </c>
      <c r="AE1358" s="41">
        <v>1</v>
      </c>
      <c r="AF1358" s="6"/>
      <c r="AG1358" s="6"/>
      <c r="AH1358" s="6">
        <f t="shared" ref="AH1358" si="1614">AH1158</f>
        <v>3</v>
      </c>
      <c r="AI1358" s="6" t="str">
        <f t="shared" si="1599"/>
        <v>fightbg3</v>
      </c>
      <c r="AJ1358" s="6" t="str">
        <f t="shared" si="1599"/>
        <v>smallback_3</v>
      </c>
      <c r="AK1358" s="18">
        <f>[1]导表_副本怪物!G4818</f>
        <v>45330</v>
      </c>
      <c r="AL1358" s="5" t="str">
        <f t="shared" si="1586"/>
        <v>map3_3</v>
      </c>
    </row>
    <row r="1359" spans="1:38" s="2" customFormat="1" x14ac:dyDescent="0.3">
      <c r="A1359" s="6">
        <v>2</v>
      </c>
      <c r="B1359" s="6" t="str">
        <f t="shared" si="1607"/>
        <v>4-454</v>
      </c>
      <c r="C1359" s="29" t="s">
        <v>528</v>
      </c>
      <c r="D1359" s="6" t="s">
        <v>1931</v>
      </c>
      <c r="E1359" s="6"/>
      <c r="F1359" s="6"/>
      <c r="G1359" s="6">
        <v>4</v>
      </c>
      <c r="H1359" s="6">
        <v>453</v>
      </c>
      <c r="I1359" s="6">
        <f t="shared" ca="1" si="1543"/>
        <v>7380567</v>
      </c>
      <c r="J1359" s="6">
        <f ca="1">(INT((VLOOKUP(C1359*100+10*(G1359-1),[1]导表_副本怪物!$B$4:$AK$100000,23,0)*20+(VLOOKUP(C1359*100+10*(G1359-1),[1]导表_副本怪物!$B$4:$AK$100000,31,0)+VLOOKUP(C1359*100+10*(G1359-1),[1]导表_副本怪物!$B$4:$AK$100000,32,0)+VLOOKUP(C1359*100+10*(G1359-1),[1]导表_副本怪物!$B$4:$AK$100000,33,0)+VLOOKUP(C1359*100+10*(G1359-1),[1]导表_副本怪物!$B$4:$AK$100000,34,0)+VLOOKUP(C1359*100+10*(G1359-1),[1]导表_副本怪物!$B$4:$AK$100000,35,0))*20)*1000)/1000)</f>
        <v>8683020</v>
      </c>
      <c r="K1359" s="6"/>
      <c r="L1359" s="6"/>
      <c r="M1359" s="6">
        <v>1</v>
      </c>
      <c r="N1359" s="6">
        <v>1</v>
      </c>
      <c r="O1359" s="6"/>
      <c r="P1359" s="6">
        <v>0</v>
      </c>
      <c r="Q1359" s="6">
        <f t="shared" si="1583"/>
        <v>45430</v>
      </c>
      <c r="R1359" s="41">
        <f t="shared" si="1584"/>
        <v>45401</v>
      </c>
      <c r="S1359" s="41">
        <v>500</v>
      </c>
      <c r="T1359" s="41">
        <f t="shared" si="1608"/>
        <v>45402</v>
      </c>
      <c r="U1359" s="41">
        <v>500</v>
      </c>
      <c r="V1359" s="41">
        <f t="shared" si="1609"/>
        <v>45403</v>
      </c>
      <c r="W1359" s="41">
        <v>500</v>
      </c>
      <c r="X1359" s="41">
        <f t="shared" si="1539"/>
        <v>45404</v>
      </c>
      <c r="Y1359" s="41">
        <v>500</v>
      </c>
      <c r="Z1359" s="41">
        <f t="shared" si="1540"/>
        <v>45405</v>
      </c>
      <c r="AA1359" s="41">
        <v>500</v>
      </c>
      <c r="AB1359" s="41">
        <f t="shared" si="1541"/>
        <v>45406</v>
      </c>
      <c r="AC1359" s="41">
        <v>500</v>
      </c>
      <c r="AD1359" s="41">
        <f t="shared" si="1550"/>
        <v>45407</v>
      </c>
      <c r="AE1359" s="41">
        <v>1</v>
      </c>
      <c r="AF1359" s="6"/>
      <c r="AG1359" s="6"/>
      <c r="AH1359" s="6">
        <f t="shared" ref="AH1359" si="1615">AH1159</f>
        <v>3</v>
      </c>
      <c r="AI1359" s="6" t="str">
        <f t="shared" si="1599"/>
        <v>fightbg3</v>
      </c>
      <c r="AJ1359" s="6" t="str">
        <f t="shared" si="1599"/>
        <v>smallback_3</v>
      </c>
      <c r="AK1359" s="18">
        <f>[1]导表_副本怪物!G4819</f>
        <v>45430</v>
      </c>
      <c r="AL1359" s="5" t="str">
        <f t="shared" si="1586"/>
        <v>map3_4</v>
      </c>
    </row>
    <row r="1360" spans="1:38" s="2" customFormat="1" x14ac:dyDescent="0.3">
      <c r="A1360" s="6">
        <v>2</v>
      </c>
      <c r="B1360" s="11" t="str">
        <f t="shared" si="1607"/>
        <v>4-455</v>
      </c>
      <c r="C1360" s="29" t="s">
        <v>529</v>
      </c>
      <c r="D1360" s="6" t="s">
        <v>1932</v>
      </c>
      <c r="E1360" s="6"/>
      <c r="F1360" s="6"/>
      <c r="G1360" s="11">
        <v>4</v>
      </c>
      <c r="H1360" s="6">
        <v>454</v>
      </c>
      <c r="I1360" s="6">
        <f t="shared" ca="1" si="1543"/>
        <v>7922204</v>
      </c>
      <c r="J1360" s="6">
        <f ca="1">(INT((VLOOKUP(C1360*100+10*(G1360-1),[1]导表_副本怪物!$B$4:$AK$100000,23,0)*20+(VLOOKUP(C1360*100+10*(G1360-1),[1]导表_副本怪物!$B$4:$AK$100000,31,0)+VLOOKUP(C1360*100+10*(G1360-1),[1]导表_副本怪物!$B$4:$AK$100000,32,0)+VLOOKUP(C1360*100+10*(G1360-1),[1]导表_副本怪物!$B$4:$AK$100000,33,0)+VLOOKUP(C1360*100+10*(G1360-1),[1]导表_副本怪物!$B$4:$AK$100000,34,0)+VLOOKUP(C1360*100+10*(G1360-1),[1]导表_副本怪物!$B$4:$AK$100000,35,0))*20)*1000)/1000)</f>
        <v>9320240</v>
      </c>
      <c r="K1360" s="6"/>
      <c r="L1360" s="6"/>
      <c r="M1360" s="6">
        <v>1</v>
      </c>
      <c r="N1360" s="6">
        <v>1</v>
      </c>
      <c r="O1360" s="6"/>
      <c r="P1360" s="6">
        <v>0</v>
      </c>
      <c r="Q1360" s="6">
        <f t="shared" si="1583"/>
        <v>45530</v>
      </c>
      <c r="R1360" s="41">
        <f t="shared" si="1584"/>
        <v>45501</v>
      </c>
      <c r="S1360" s="41">
        <v>500</v>
      </c>
      <c r="T1360" s="41">
        <f t="shared" si="1608"/>
        <v>45502</v>
      </c>
      <c r="U1360" s="41">
        <v>500</v>
      </c>
      <c r="V1360" s="41">
        <f t="shared" si="1609"/>
        <v>45503</v>
      </c>
      <c r="W1360" s="41">
        <v>500</v>
      </c>
      <c r="X1360" s="41">
        <f t="shared" si="1539"/>
        <v>45504</v>
      </c>
      <c r="Y1360" s="41">
        <v>500</v>
      </c>
      <c r="Z1360" s="41">
        <f t="shared" si="1540"/>
        <v>45505</v>
      </c>
      <c r="AA1360" s="41">
        <v>500</v>
      </c>
      <c r="AB1360" s="41">
        <f t="shared" si="1541"/>
        <v>45506</v>
      </c>
      <c r="AC1360" s="41">
        <v>500</v>
      </c>
      <c r="AD1360" s="41">
        <f t="shared" si="1550"/>
        <v>45507</v>
      </c>
      <c r="AE1360" s="41">
        <v>1</v>
      </c>
      <c r="AF1360" s="6"/>
      <c r="AG1360" s="6"/>
      <c r="AH1360" s="6">
        <f t="shared" ref="AH1360" si="1616">AH1160</f>
        <v>3</v>
      </c>
      <c r="AI1360" s="6" t="str">
        <f t="shared" si="1599"/>
        <v>fightbg3</v>
      </c>
      <c r="AJ1360" s="6" t="str">
        <f t="shared" si="1599"/>
        <v>smallback_3</v>
      </c>
      <c r="AK1360" s="18">
        <f>[1]导表_副本怪物!G4820</f>
        <v>45530</v>
      </c>
      <c r="AL1360" s="5" t="str">
        <f t="shared" si="1586"/>
        <v>map3_5</v>
      </c>
    </row>
    <row r="1361" spans="1:38" s="2" customFormat="1" x14ac:dyDescent="0.3">
      <c r="A1361" s="6">
        <v>2</v>
      </c>
      <c r="B1361" s="6" t="str">
        <f t="shared" si="1607"/>
        <v>4-456</v>
      </c>
      <c r="C1361" s="29" t="s">
        <v>530</v>
      </c>
      <c r="D1361" s="6" t="s">
        <v>1933</v>
      </c>
      <c r="E1361" s="6"/>
      <c r="F1361" s="6"/>
      <c r="G1361" s="6">
        <v>4</v>
      </c>
      <c r="H1361" s="6">
        <v>455</v>
      </c>
      <c r="I1361" s="6">
        <f t="shared" ca="1" si="1543"/>
        <v>7304186</v>
      </c>
      <c r="J1361" s="6">
        <f ca="1">(INT((VLOOKUP(C1361*100+10*(G1361-1),[1]导表_副本怪物!$B$4:$AK$100000,23,0)*20+(VLOOKUP(C1361*100+10*(G1361-1),[1]导表_副本怪物!$B$4:$AK$100000,31,0)+VLOOKUP(C1361*100+10*(G1361-1),[1]导表_副本怪物!$B$4:$AK$100000,32,0)+VLOOKUP(C1361*100+10*(G1361-1),[1]导表_副本怪物!$B$4:$AK$100000,33,0)+VLOOKUP(C1361*100+10*(G1361-1),[1]导表_副本怪物!$B$4:$AK$100000,34,0)+VLOOKUP(C1361*100+10*(G1361-1),[1]导表_副本怪物!$B$4:$AK$100000,35,0))*20)*1000)/1000)</f>
        <v>8593160</v>
      </c>
      <c r="K1361" s="12" t="s">
        <v>2093</v>
      </c>
      <c r="L1361" s="12" t="s">
        <v>59</v>
      </c>
      <c r="M1361" s="6">
        <v>1</v>
      </c>
      <c r="N1361" s="12">
        <v>1</v>
      </c>
      <c r="O1361" s="12"/>
      <c r="P1361" s="6">
        <v>0</v>
      </c>
      <c r="Q1361" s="6">
        <f t="shared" si="1583"/>
        <v>45630</v>
      </c>
      <c r="R1361" s="41">
        <f t="shared" si="1584"/>
        <v>45601</v>
      </c>
      <c r="S1361" s="41">
        <v>500</v>
      </c>
      <c r="T1361" s="41">
        <f t="shared" si="1608"/>
        <v>45602</v>
      </c>
      <c r="U1361" s="41">
        <v>500</v>
      </c>
      <c r="V1361" s="41">
        <f t="shared" si="1609"/>
        <v>45603</v>
      </c>
      <c r="W1361" s="41">
        <v>500</v>
      </c>
      <c r="X1361" s="41">
        <f t="shared" si="1539"/>
        <v>45604</v>
      </c>
      <c r="Y1361" s="41">
        <v>500</v>
      </c>
      <c r="Z1361" s="41">
        <f t="shared" si="1540"/>
        <v>45605</v>
      </c>
      <c r="AA1361" s="41">
        <v>500</v>
      </c>
      <c r="AB1361" s="41">
        <f t="shared" si="1541"/>
        <v>45606</v>
      </c>
      <c r="AC1361" s="41">
        <v>500</v>
      </c>
      <c r="AD1361" s="41">
        <f t="shared" si="1550"/>
        <v>45607</v>
      </c>
      <c r="AE1361" s="41">
        <v>1</v>
      </c>
      <c r="AF1361" s="6"/>
      <c r="AG1361" s="6"/>
      <c r="AH1361" s="6">
        <f t="shared" ref="AH1361" si="1617">AH1161</f>
        <v>3</v>
      </c>
      <c r="AI1361" s="6" t="str">
        <f t="shared" si="1599"/>
        <v>fightbg3</v>
      </c>
      <c r="AJ1361" s="6" t="str">
        <f t="shared" si="1599"/>
        <v>smallback_3</v>
      </c>
      <c r="AK1361" s="18">
        <f>[1]导表_副本怪物!G4821</f>
        <v>45630</v>
      </c>
      <c r="AL1361" s="5" t="str">
        <f t="shared" si="1586"/>
        <v>map3_1</v>
      </c>
    </row>
    <row r="1362" spans="1:38" s="2" customFormat="1" x14ac:dyDescent="0.3">
      <c r="A1362" s="6">
        <v>2</v>
      </c>
      <c r="B1362" s="6" t="str">
        <f t="shared" si="1607"/>
        <v>4-457</v>
      </c>
      <c r="C1362" s="29" t="s">
        <v>531</v>
      </c>
      <c r="D1362" s="6" t="s">
        <v>1934</v>
      </c>
      <c r="E1362" s="6"/>
      <c r="F1362" s="6"/>
      <c r="G1362" s="6">
        <v>4</v>
      </c>
      <c r="H1362" s="6">
        <v>456</v>
      </c>
      <c r="I1362" s="6">
        <f t="shared" ca="1" si="1543"/>
        <v>7458665</v>
      </c>
      <c r="J1362" s="6">
        <f ca="1">(INT((VLOOKUP(C1362*100+10*(G1362-1),[1]导表_副本怪物!$B$4:$AK$100000,23,0)*20+(VLOOKUP(C1362*100+10*(G1362-1),[1]导表_副本怪物!$B$4:$AK$100000,31,0)+VLOOKUP(C1362*100+10*(G1362-1),[1]导表_副本怪物!$B$4:$AK$100000,32,0)+VLOOKUP(C1362*100+10*(G1362-1),[1]导表_副本怪物!$B$4:$AK$100000,33,0)+VLOOKUP(C1362*100+10*(G1362-1),[1]导表_副本怪物!$B$4:$AK$100000,34,0)+VLOOKUP(C1362*100+10*(G1362-1),[1]导表_副本怪物!$B$4:$AK$100000,35,0))*20)*1000)/1000)</f>
        <v>8774900</v>
      </c>
      <c r="K1362" s="6"/>
      <c r="L1362" s="6"/>
      <c r="M1362" s="6">
        <v>1</v>
      </c>
      <c r="N1362" s="6">
        <v>1</v>
      </c>
      <c r="O1362" s="6"/>
      <c r="P1362" s="6">
        <v>0</v>
      </c>
      <c r="Q1362" s="6">
        <f t="shared" si="1583"/>
        <v>45730</v>
      </c>
      <c r="R1362" s="41">
        <f t="shared" si="1584"/>
        <v>45701</v>
      </c>
      <c r="S1362" s="41">
        <v>500</v>
      </c>
      <c r="T1362" s="41">
        <f t="shared" si="1608"/>
        <v>45702</v>
      </c>
      <c r="U1362" s="41">
        <v>500</v>
      </c>
      <c r="V1362" s="41">
        <f t="shared" si="1609"/>
        <v>45703</v>
      </c>
      <c r="W1362" s="41">
        <v>500</v>
      </c>
      <c r="X1362" s="41">
        <f t="shared" si="1539"/>
        <v>45704</v>
      </c>
      <c r="Y1362" s="41">
        <v>500</v>
      </c>
      <c r="Z1362" s="41">
        <f t="shared" si="1540"/>
        <v>45705</v>
      </c>
      <c r="AA1362" s="41">
        <v>500</v>
      </c>
      <c r="AB1362" s="41">
        <f t="shared" si="1541"/>
        <v>45706</v>
      </c>
      <c r="AC1362" s="41">
        <v>500</v>
      </c>
      <c r="AD1362" s="41">
        <f t="shared" si="1550"/>
        <v>45707</v>
      </c>
      <c r="AE1362" s="41">
        <v>1</v>
      </c>
      <c r="AF1362" s="6"/>
      <c r="AG1362" s="6"/>
      <c r="AH1362" s="6">
        <f t="shared" ref="AH1362" si="1618">AH1162</f>
        <v>3</v>
      </c>
      <c r="AI1362" s="6" t="str">
        <f t="shared" si="1599"/>
        <v>fightbg3</v>
      </c>
      <c r="AJ1362" s="6" t="str">
        <f t="shared" si="1599"/>
        <v>smallback_3</v>
      </c>
      <c r="AK1362" s="18">
        <f>[1]导表_副本怪物!G4822</f>
        <v>45730</v>
      </c>
      <c r="AL1362" s="5" t="str">
        <f t="shared" si="1586"/>
        <v>map3_2</v>
      </c>
    </row>
    <row r="1363" spans="1:38" s="2" customFormat="1" x14ac:dyDescent="0.3">
      <c r="A1363" s="6">
        <v>2</v>
      </c>
      <c r="B1363" s="6" t="str">
        <f t="shared" si="1607"/>
        <v>4-458</v>
      </c>
      <c r="C1363" s="29" t="s">
        <v>532</v>
      </c>
      <c r="D1363" s="6" t="s">
        <v>1935</v>
      </c>
      <c r="E1363" s="6"/>
      <c r="F1363" s="6"/>
      <c r="G1363" s="6">
        <v>4</v>
      </c>
      <c r="H1363" s="6">
        <v>457</v>
      </c>
      <c r="I1363" s="6">
        <f t="shared" ca="1" si="1543"/>
        <v>7613195</v>
      </c>
      <c r="J1363" s="6">
        <f ca="1">(INT((VLOOKUP(C1363*100+10*(G1363-1),[1]导表_副本怪物!$B$4:$AK$100000,23,0)*20+(VLOOKUP(C1363*100+10*(G1363-1),[1]导表_副本怪物!$B$4:$AK$100000,31,0)+VLOOKUP(C1363*100+10*(G1363-1),[1]导表_副本怪物!$B$4:$AK$100000,32,0)+VLOOKUP(C1363*100+10*(G1363-1),[1]导表_副本怪物!$B$4:$AK$100000,33,0)+VLOOKUP(C1363*100+10*(G1363-1),[1]导表_副本怪物!$B$4:$AK$100000,34,0)+VLOOKUP(C1363*100+10*(G1363-1),[1]导表_副本怪物!$B$4:$AK$100000,35,0))*20)*1000)/1000)</f>
        <v>8956700</v>
      </c>
      <c r="K1363" s="6"/>
      <c r="L1363" s="6"/>
      <c r="M1363" s="6">
        <v>1</v>
      </c>
      <c r="N1363" s="6">
        <v>1</v>
      </c>
      <c r="O1363" s="6"/>
      <c r="P1363" s="6">
        <v>0</v>
      </c>
      <c r="Q1363" s="6">
        <f t="shared" si="1583"/>
        <v>45830</v>
      </c>
      <c r="R1363" s="41">
        <f t="shared" si="1584"/>
        <v>45801</v>
      </c>
      <c r="S1363" s="41">
        <v>500</v>
      </c>
      <c r="T1363" s="41">
        <f t="shared" si="1608"/>
        <v>45802</v>
      </c>
      <c r="U1363" s="41">
        <v>500</v>
      </c>
      <c r="V1363" s="41">
        <f t="shared" si="1609"/>
        <v>45803</v>
      </c>
      <c r="W1363" s="41">
        <v>500</v>
      </c>
      <c r="X1363" s="41">
        <f t="shared" si="1539"/>
        <v>45804</v>
      </c>
      <c r="Y1363" s="41">
        <v>500</v>
      </c>
      <c r="Z1363" s="41">
        <f t="shared" si="1540"/>
        <v>45805</v>
      </c>
      <c r="AA1363" s="41">
        <v>500</v>
      </c>
      <c r="AB1363" s="41">
        <f t="shared" si="1541"/>
        <v>45806</v>
      </c>
      <c r="AC1363" s="41">
        <v>500</v>
      </c>
      <c r="AD1363" s="41">
        <f t="shared" si="1550"/>
        <v>45807</v>
      </c>
      <c r="AE1363" s="41">
        <v>1</v>
      </c>
      <c r="AF1363" s="6"/>
      <c r="AG1363" s="6"/>
      <c r="AH1363" s="6">
        <f t="shared" ref="AH1363" si="1619">AH1163</f>
        <v>3</v>
      </c>
      <c r="AI1363" s="6" t="str">
        <f t="shared" si="1599"/>
        <v>fightbg3</v>
      </c>
      <c r="AJ1363" s="6" t="str">
        <f t="shared" si="1599"/>
        <v>smallback_3</v>
      </c>
      <c r="AK1363" s="18">
        <f>[1]导表_副本怪物!G4823</f>
        <v>45830</v>
      </c>
      <c r="AL1363" s="5" t="str">
        <f t="shared" si="1586"/>
        <v>map3_3</v>
      </c>
    </row>
    <row r="1364" spans="1:38" s="2" customFormat="1" x14ac:dyDescent="0.3">
      <c r="A1364" s="6">
        <v>2</v>
      </c>
      <c r="B1364" s="6" t="str">
        <f t="shared" si="1607"/>
        <v>4-459</v>
      </c>
      <c r="C1364" s="29" t="s">
        <v>533</v>
      </c>
      <c r="D1364" s="6" t="s">
        <v>1936</v>
      </c>
      <c r="E1364" s="6"/>
      <c r="F1364" s="6"/>
      <c r="G1364" s="6">
        <v>4</v>
      </c>
      <c r="H1364" s="6">
        <v>458</v>
      </c>
      <c r="I1364" s="6">
        <f t="shared" ca="1" si="1543"/>
        <v>7767691</v>
      </c>
      <c r="J1364" s="6">
        <f ca="1">(INT((VLOOKUP(C1364*100+10*(G1364-1),[1]导表_副本怪物!$B$4:$AK$100000,23,0)*20+(VLOOKUP(C1364*100+10*(G1364-1),[1]导表_副本怪物!$B$4:$AK$100000,31,0)+VLOOKUP(C1364*100+10*(G1364-1),[1]导表_副本怪物!$B$4:$AK$100000,32,0)+VLOOKUP(C1364*100+10*(G1364-1),[1]导表_副本怪物!$B$4:$AK$100000,33,0)+VLOOKUP(C1364*100+10*(G1364-1),[1]导表_副本怪物!$B$4:$AK$100000,34,0)+VLOOKUP(C1364*100+10*(G1364-1),[1]导表_副本怪物!$B$4:$AK$100000,35,0))*20)*1000)/1000)</f>
        <v>9138460</v>
      </c>
      <c r="K1364" s="6"/>
      <c r="L1364" s="6"/>
      <c r="M1364" s="6">
        <v>1</v>
      </c>
      <c r="N1364" s="12">
        <v>1</v>
      </c>
      <c r="O1364" s="12"/>
      <c r="P1364" s="6">
        <v>0</v>
      </c>
      <c r="Q1364" s="6">
        <f t="shared" si="1583"/>
        <v>45930</v>
      </c>
      <c r="R1364" s="41">
        <f t="shared" si="1584"/>
        <v>45901</v>
      </c>
      <c r="S1364" s="41">
        <v>500</v>
      </c>
      <c r="T1364" s="41">
        <f t="shared" si="1608"/>
        <v>45902</v>
      </c>
      <c r="U1364" s="41">
        <v>500</v>
      </c>
      <c r="V1364" s="41">
        <f t="shared" si="1609"/>
        <v>45903</v>
      </c>
      <c r="W1364" s="41">
        <v>500</v>
      </c>
      <c r="X1364" s="41">
        <f t="shared" ref="X1364:X1405" si="1620">R1364+3</f>
        <v>45904</v>
      </c>
      <c r="Y1364" s="41">
        <v>500</v>
      </c>
      <c r="Z1364" s="41">
        <f t="shared" ref="Z1364:Z1405" si="1621">R1364+4</f>
        <v>45905</v>
      </c>
      <c r="AA1364" s="41">
        <v>500</v>
      </c>
      <c r="AB1364" s="41">
        <f t="shared" ref="AB1364:AB1405" si="1622">R1364+5</f>
        <v>45906</v>
      </c>
      <c r="AC1364" s="41">
        <v>500</v>
      </c>
      <c r="AD1364" s="41">
        <f t="shared" si="1550"/>
        <v>45907</v>
      </c>
      <c r="AE1364" s="41">
        <v>1</v>
      </c>
      <c r="AF1364" s="6"/>
      <c r="AG1364" s="6"/>
      <c r="AH1364" s="6">
        <f t="shared" ref="AH1364" si="1623">AH1164</f>
        <v>3</v>
      </c>
      <c r="AI1364" s="6" t="str">
        <f t="shared" si="1599"/>
        <v>fightbg3</v>
      </c>
      <c r="AJ1364" s="6" t="str">
        <f t="shared" si="1599"/>
        <v>smallback_3</v>
      </c>
      <c r="AK1364" s="18">
        <f>[1]导表_副本怪物!G4824</f>
        <v>45930</v>
      </c>
      <c r="AL1364" s="5" t="str">
        <f t="shared" si="1586"/>
        <v>map3_4</v>
      </c>
    </row>
    <row r="1365" spans="1:38" s="2" customFormat="1" x14ac:dyDescent="0.3">
      <c r="A1365" s="6">
        <v>2</v>
      </c>
      <c r="B1365" s="11" t="str">
        <f t="shared" si="1607"/>
        <v>4-460</v>
      </c>
      <c r="C1365" s="29" t="s">
        <v>534</v>
      </c>
      <c r="D1365" s="6" t="s">
        <v>1937</v>
      </c>
      <c r="E1365" s="6"/>
      <c r="F1365" s="6"/>
      <c r="G1365" s="11">
        <v>4</v>
      </c>
      <c r="H1365" s="6">
        <v>459</v>
      </c>
      <c r="I1365" s="6">
        <f t="shared" ref="I1365:I1428" ca="1" si="1624">INT(J1365*$I$4)</f>
        <v>8341594</v>
      </c>
      <c r="J1365" s="6">
        <f ca="1">(INT((VLOOKUP(C1365*100+10*(G1365-1),[1]导表_副本怪物!$B$4:$AK$100000,23,0)*20+(VLOOKUP(C1365*100+10*(G1365-1),[1]导表_副本怪物!$B$4:$AK$100000,31,0)+VLOOKUP(C1365*100+10*(G1365-1),[1]导表_副本怪物!$B$4:$AK$100000,32,0)+VLOOKUP(C1365*100+10*(G1365-1),[1]导表_副本怪物!$B$4:$AK$100000,33,0)+VLOOKUP(C1365*100+10*(G1365-1),[1]导表_副本怪物!$B$4:$AK$100000,34,0)+VLOOKUP(C1365*100+10*(G1365-1),[1]导表_副本怪物!$B$4:$AK$100000,35,0))*20)*1000)/1000)</f>
        <v>9813640</v>
      </c>
      <c r="K1365" s="6"/>
      <c r="L1365" s="6"/>
      <c r="M1365" s="6">
        <v>1</v>
      </c>
      <c r="N1365" s="6">
        <v>1</v>
      </c>
      <c r="O1365" s="6"/>
      <c r="P1365" s="6">
        <v>0</v>
      </c>
      <c r="Q1365" s="6">
        <f t="shared" si="1583"/>
        <v>46030</v>
      </c>
      <c r="R1365" s="41">
        <f t="shared" si="1584"/>
        <v>46001</v>
      </c>
      <c r="S1365" s="41">
        <v>500</v>
      </c>
      <c r="T1365" s="41">
        <f t="shared" si="1608"/>
        <v>46002</v>
      </c>
      <c r="U1365" s="41">
        <v>500</v>
      </c>
      <c r="V1365" s="41">
        <f t="shared" si="1609"/>
        <v>46003</v>
      </c>
      <c r="W1365" s="41">
        <v>500</v>
      </c>
      <c r="X1365" s="41">
        <f t="shared" si="1620"/>
        <v>46004</v>
      </c>
      <c r="Y1365" s="41">
        <v>500</v>
      </c>
      <c r="Z1365" s="41">
        <f t="shared" si="1621"/>
        <v>46005</v>
      </c>
      <c r="AA1365" s="41">
        <v>500</v>
      </c>
      <c r="AB1365" s="41">
        <f t="shared" si="1622"/>
        <v>46006</v>
      </c>
      <c r="AC1365" s="41">
        <v>500</v>
      </c>
      <c r="AD1365" s="41">
        <f t="shared" si="1550"/>
        <v>46007</v>
      </c>
      <c r="AE1365" s="41">
        <v>1</v>
      </c>
      <c r="AF1365" s="6"/>
      <c r="AG1365" s="6"/>
      <c r="AH1365" s="6">
        <f t="shared" ref="AH1365" si="1625">AH1165</f>
        <v>3</v>
      </c>
      <c r="AI1365" s="6" t="str">
        <f t="shared" si="1599"/>
        <v>fightbg3</v>
      </c>
      <c r="AJ1365" s="6" t="str">
        <f t="shared" si="1599"/>
        <v>smallback_3</v>
      </c>
      <c r="AK1365" s="18">
        <f>[1]导表_副本怪物!G4825</f>
        <v>46030</v>
      </c>
      <c r="AL1365" s="5" t="str">
        <f t="shared" si="1586"/>
        <v>map3_5</v>
      </c>
    </row>
    <row r="1366" spans="1:38" s="2" customFormat="1" x14ac:dyDescent="0.3">
      <c r="A1366" s="6">
        <v>2</v>
      </c>
      <c r="B1366" s="6" t="str">
        <f t="shared" si="1607"/>
        <v>4-461</v>
      </c>
      <c r="C1366" s="29" t="s">
        <v>535</v>
      </c>
      <c r="D1366" s="6" t="s">
        <v>1938</v>
      </c>
      <c r="E1366" s="6"/>
      <c r="F1366" s="6"/>
      <c r="G1366" s="6">
        <v>4</v>
      </c>
      <c r="H1366" s="6">
        <v>460</v>
      </c>
      <c r="I1366" s="6">
        <f t="shared" ca="1" si="1624"/>
        <v>7687961</v>
      </c>
      <c r="J1366" s="6">
        <f ca="1">(INT((VLOOKUP(C1366*100+10*(G1366-1),[1]导表_副本怪物!$B$4:$AK$100000,23,0)*20+(VLOOKUP(C1366*100+10*(G1366-1),[1]导表_副本怪物!$B$4:$AK$100000,31,0)+VLOOKUP(C1366*100+10*(G1366-1),[1]导表_副本怪物!$B$4:$AK$100000,32,0)+VLOOKUP(C1366*100+10*(G1366-1),[1]导表_副本怪物!$B$4:$AK$100000,33,0)+VLOOKUP(C1366*100+10*(G1366-1),[1]导表_副本怪物!$B$4:$AK$100000,34,0)+VLOOKUP(C1366*100+10*(G1366-1),[1]导表_副本怪物!$B$4:$AK$100000,35,0))*20)*1000)/1000)</f>
        <v>9044660</v>
      </c>
      <c r="K1366" s="12" t="s">
        <v>2098</v>
      </c>
      <c r="L1366" s="12" t="s">
        <v>61</v>
      </c>
      <c r="M1366" s="6">
        <v>1</v>
      </c>
      <c r="N1366" s="6">
        <v>1</v>
      </c>
      <c r="O1366" s="6"/>
      <c r="P1366" s="6">
        <v>0</v>
      </c>
      <c r="Q1366" s="6">
        <f t="shared" ref="Q1366:Q1397" si="1626">Q466+30</f>
        <v>46130</v>
      </c>
      <c r="R1366" s="41">
        <f t="shared" ref="R1366:R1397" si="1627">R466</f>
        <v>46101</v>
      </c>
      <c r="S1366" s="41">
        <v>500</v>
      </c>
      <c r="T1366" s="41">
        <f t="shared" si="1608"/>
        <v>46102</v>
      </c>
      <c r="U1366" s="41">
        <v>500</v>
      </c>
      <c r="V1366" s="41">
        <f t="shared" si="1609"/>
        <v>46103</v>
      </c>
      <c r="W1366" s="41">
        <v>500</v>
      </c>
      <c r="X1366" s="41">
        <f t="shared" si="1620"/>
        <v>46104</v>
      </c>
      <c r="Y1366" s="41">
        <v>500</v>
      </c>
      <c r="Z1366" s="41">
        <f t="shared" si="1621"/>
        <v>46105</v>
      </c>
      <c r="AA1366" s="41">
        <v>500</v>
      </c>
      <c r="AB1366" s="41">
        <f t="shared" si="1622"/>
        <v>46106</v>
      </c>
      <c r="AC1366" s="41">
        <v>500</v>
      </c>
      <c r="AD1366" s="41">
        <f t="shared" si="1550"/>
        <v>46107</v>
      </c>
      <c r="AE1366" s="41">
        <v>1</v>
      </c>
      <c r="AF1366" s="6"/>
      <c r="AG1366" s="6"/>
      <c r="AH1366" s="6">
        <f t="shared" ref="AH1366" si="1628">AH1166</f>
        <v>5</v>
      </c>
      <c r="AI1366" s="6" t="str">
        <f t="shared" ref="AI1366:AJ1385" si="1629">AI1166</f>
        <v>fightbg5</v>
      </c>
      <c r="AJ1366" s="6" t="str">
        <f t="shared" si="1629"/>
        <v>smallback_5</v>
      </c>
      <c r="AK1366" s="18">
        <f>[1]导表_副本怪物!G4826</f>
        <v>46130</v>
      </c>
      <c r="AL1366" s="5" t="str">
        <f t="shared" ref="AL1366:AL1397" si="1630">AL1166</f>
        <v>map5_1</v>
      </c>
    </row>
    <row r="1367" spans="1:38" s="2" customFormat="1" x14ac:dyDescent="0.3">
      <c r="A1367" s="6">
        <v>2</v>
      </c>
      <c r="B1367" s="6" t="str">
        <f t="shared" si="1607"/>
        <v>4-462</v>
      </c>
      <c r="C1367" s="29" t="s">
        <v>536</v>
      </c>
      <c r="D1367" s="6" t="s">
        <v>1939</v>
      </c>
      <c r="E1367" s="6"/>
      <c r="F1367" s="6"/>
      <c r="G1367" s="6">
        <v>4</v>
      </c>
      <c r="H1367" s="6">
        <v>461</v>
      </c>
      <c r="I1367" s="6">
        <f t="shared" ca="1" si="1624"/>
        <v>7851382</v>
      </c>
      <c r="J1367" s="6">
        <f ca="1">(INT((VLOOKUP(C1367*100+10*(G1367-1),[1]导表_副本怪物!$B$4:$AK$100000,23,0)*20+(VLOOKUP(C1367*100+10*(G1367-1),[1]导表_副本怪物!$B$4:$AK$100000,31,0)+VLOOKUP(C1367*100+10*(G1367-1),[1]导表_副本怪物!$B$4:$AK$100000,32,0)+VLOOKUP(C1367*100+10*(G1367-1),[1]导表_副本怪物!$B$4:$AK$100000,33,0)+VLOOKUP(C1367*100+10*(G1367-1),[1]导表_副本怪物!$B$4:$AK$100000,34,0)+VLOOKUP(C1367*100+10*(G1367-1),[1]导表_副本怪物!$B$4:$AK$100000,35,0))*20)*1000)/1000)</f>
        <v>9236920</v>
      </c>
      <c r="K1367" s="6"/>
      <c r="L1367" s="6"/>
      <c r="M1367" s="6">
        <v>1</v>
      </c>
      <c r="N1367" s="12">
        <v>1</v>
      </c>
      <c r="O1367" s="12"/>
      <c r="P1367" s="6">
        <v>0</v>
      </c>
      <c r="Q1367" s="6">
        <f t="shared" si="1626"/>
        <v>46230</v>
      </c>
      <c r="R1367" s="41">
        <f t="shared" si="1627"/>
        <v>46201</v>
      </c>
      <c r="S1367" s="41">
        <v>500</v>
      </c>
      <c r="T1367" s="41">
        <f t="shared" si="1608"/>
        <v>46202</v>
      </c>
      <c r="U1367" s="41">
        <v>500</v>
      </c>
      <c r="V1367" s="41">
        <f t="shared" si="1609"/>
        <v>46203</v>
      </c>
      <c r="W1367" s="41">
        <v>500</v>
      </c>
      <c r="X1367" s="41">
        <f t="shared" si="1620"/>
        <v>46204</v>
      </c>
      <c r="Y1367" s="41">
        <v>500</v>
      </c>
      <c r="Z1367" s="41">
        <f t="shared" si="1621"/>
        <v>46205</v>
      </c>
      <c r="AA1367" s="41">
        <v>500</v>
      </c>
      <c r="AB1367" s="41">
        <f t="shared" si="1622"/>
        <v>46206</v>
      </c>
      <c r="AC1367" s="41">
        <v>500</v>
      </c>
      <c r="AD1367" s="41">
        <f t="shared" si="1550"/>
        <v>46207</v>
      </c>
      <c r="AE1367" s="41">
        <v>1</v>
      </c>
      <c r="AF1367" s="6"/>
      <c r="AG1367" s="6"/>
      <c r="AH1367" s="6">
        <f t="shared" ref="AH1367" si="1631">AH1167</f>
        <v>5</v>
      </c>
      <c r="AI1367" s="6" t="str">
        <f t="shared" si="1629"/>
        <v>fightbg5</v>
      </c>
      <c r="AJ1367" s="6" t="str">
        <f t="shared" si="1629"/>
        <v>smallback_5</v>
      </c>
      <c r="AK1367" s="18">
        <f>[1]导表_副本怪物!G4827</f>
        <v>46230</v>
      </c>
      <c r="AL1367" s="5" t="str">
        <f t="shared" si="1630"/>
        <v>map5_2</v>
      </c>
    </row>
    <row r="1368" spans="1:38" s="2" customFormat="1" x14ac:dyDescent="0.3">
      <c r="A1368" s="6">
        <v>2</v>
      </c>
      <c r="B1368" s="6" t="str">
        <f t="shared" si="1607"/>
        <v>4-463</v>
      </c>
      <c r="C1368" s="29" t="s">
        <v>537</v>
      </c>
      <c r="D1368" s="6" t="s">
        <v>1940</v>
      </c>
      <c r="E1368" s="6"/>
      <c r="F1368" s="6"/>
      <c r="G1368" s="6">
        <v>4</v>
      </c>
      <c r="H1368" s="6">
        <v>462</v>
      </c>
      <c r="I1368" s="6">
        <f t="shared" ca="1" si="1624"/>
        <v>8014820</v>
      </c>
      <c r="J1368" s="6">
        <f ca="1">(INT((VLOOKUP(C1368*100+10*(G1368-1),[1]导表_副本怪物!$B$4:$AK$100000,23,0)*20+(VLOOKUP(C1368*100+10*(G1368-1),[1]导表_副本怪物!$B$4:$AK$100000,31,0)+VLOOKUP(C1368*100+10*(G1368-1),[1]导表_副本怪物!$B$4:$AK$100000,32,0)+VLOOKUP(C1368*100+10*(G1368-1),[1]导表_副本怪物!$B$4:$AK$100000,33,0)+VLOOKUP(C1368*100+10*(G1368-1),[1]导表_副本怪物!$B$4:$AK$100000,34,0)+VLOOKUP(C1368*100+10*(G1368-1),[1]导表_副本怪物!$B$4:$AK$100000,35,0))*20)*1000)/1000)</f>
        <v>9429200</v>
      </c>
      <c r="K1368" s="6"/>
      <c r="L1368" s="6"/>
      <c r="M1368" s="6">
        <v>1</v>
      </c>
      <c r="N1368" s="6">
        <v>1</v>
      </c>
      <c r="O1368" s="6"/>
      <c r="P1368" s="6">
        <v>0</v>
      </c>
      <c r="Q1368" s="6">
        <f t="shared" si="1626"/>
        <v>46330</v>
      </c>
      <c r="R1368" s="41">
        <f t="shared" si="1627"/>
        <v>46301</v>
      </c>
      <c r="S1368" s="41">
        <v>500</v>
      </c>
      <c r="T1368" s="41">
        <f t="shared" si="1608"/>
        <v>46302</v>
      </c>
      <c r="U1368" s="41">
        <v>500</v>
      </c>
      <c r="V1368" s="41">
        <f t="shared" si="1609"/>
        <v>46303</v>
      </c>
      <c r="W1368" s="41">
        <v>500</v>
      </c>
      <c r="X1368" s="41">
        <f t="shared" si="1620"/>
        <v>46304</v>
      </c>
      <c r="Y1368" s="41">
        <v>500</v>
      </c>
      <c r="Z1368" s="41">
        <f t="shared" si="1621"/>
        <v>46305</v>
      </c>
      <c r="AA1368" s="41">
        <v>500</v>
      </c>
      <c r="AB1368" s="41">
        <f t="shared" si="1622"/>
        <v>46306</v>
      </c>
      <c r="AC1368" s="41">
        <v>500</v>
      </c>
      <c r="AD1368" s="41">
        <f t="shared" ref="AD1368:AD1405" si="1632">R1368+6</f>
        <v>46307</v>
      </c>
      <c r="AE1368" s="41">
        <v>1</v>
      </c>
      <c r="AF1368" s="6"/>
      <c r="AG1368" s="6"/>
      <c r="AH1368" s="6">
        <f t="shared" ref="AH1368" si="1633">AH1168</f>
        <v>5</v>
      </c>
      <c r="AI1368" s="6" t="str">
        <f t="shared" si="1629"/>
        <v>fightbg5</v>
      </c>
      <c r="AJ1368" s="6" t="str">
        <f t="shared" si="1629"/>
        <v>smallback_5</v>
      </c>
      <c r="AK1368" s="18">
        <f>[1]导表_副本怪物!G4828</f>
        <v>46330</v>
      </c>
      <c r="AL1368" s="5" t="str">
        <f t="shared" si="1630"/>
        <v>map5_3</v>
      </c>
    </row>
    <row r="1369" spans="1:38" s="2" customFormat="1" x14ac:dyDescent="0.3">
      <c r="A1369" s="6">
        <v>2</v>
      </c>
      <c r="B1369" s="6" t="str">
        <f t="shared" si="1607"/>
        <v>4-464</v>
      </c>
      <c r="C1369" s="29" t="s">
        <v>538</v>
      </c>
      <c r="D1369" s="6" t="s">
        <v>1941</v>
      </c>
      <c r="E1369" s="6"/>
      <c r="F1369" s="6"/>
      <c r="G1369" s="6">
        <v>4</v>
      </c>
      <c r="H1369" s="6">
        <v>463</v>
      </c>
      <c r="I1369" s="6">
        <f t="shared" ca="1" si="1624"/>
        <v>8178224</v>
      </c>
      <c r="J1369" s="6">
        <f ca="1">(INT((VLOOKUP(C1369*100+10*(G1369-1),[1]导表_副本怪物!$B$4:$AK$100000,23,0)*20+(VLOOKUP(C1369*100+10*(G1369-1),[1]导表_副本怪物!$B$4:$AK$100000,31,0)+VLOOKUP(C1369*100+10*(G1369-1),[1]导表_副本怪物!$B$4:$AK$100000,32,0)+VLOOKUP(C1369*100+10*(G1369-1),[1]导表_副本怪物!$B$4:$AK$100000,33,0)+VLOOKUP(C1369*100+10*(G1369-1),[1]导表_副本怪物!$B$4:$AK$100000,34,0)+VLOOKUP(C1369*100+10*(G1369-1),[1]导表_副本怪物!$B$4:$AK$100000,35,0))*20)*1000)/1000)</f>
        <v>9621440</v>
      </c>
      <c r="K1369" s="6"/>
      <c r="L1369" s="6"/>
      <c r="M1369" s="6">
        <v>1</v>
      </c>
      <c r="N1369" s="6">
        <v>1</v>
      </c>
      <c r="O1369" s="6"/>
      <c r="P1369" s="6">
        <v>0</v>
      </c>
      <c r="Q1369" s="6">
        <f t="shared" si="1626"/>
        <v>46430</v>
      </c>
      <c r="R1369" s="41">
        <f t="shared" si="1627"/>
        <v>46401</v>
      </c>
      <c r="S1369" s="41">
        <v>500</v>
      </c>
      <c r="T1369" s="41">
        <f t="shared" si="1608"/>
        <v>46402</v>
      </c>
      <c r="U1369" s="41">
        <v>500</v>
      </c>
      <c r="V1369" s="41">
        <f t="shared" si="1609"/>
        <v>46403</v>
      </c>
      <c r="W1369" s="41">
        <v>500</v>
      </c>
      <c r="X1369" s="41">
        <f t="shared" si="1620"/>
        <v>46404</v>
      </c>
      <c r="Y1369" s="41">
        <v>500</v>
      </c>
      <c r="Z1369" s="41">
        <f t="shared" si="1621"/>
        <v>46405</v>
      </c>
      <c r="AA1369" s="41">
        <v>500</v>
      </c>
      <c r="AB1369" s="41">
        <f t="shared" si="1622"/>
        <v>46406</v>
      </c>
      <c r="AC1369" s="41">
        <v>500</v>
      </c>
      <c r="AD1369" s="41">
        <f t="shared" si="1632"/>
        <v>46407</v>
      </c>
      <c r="AE1369" s="41">
        <v>1</v>
      </c>
      <c r="AF1369" s="6"/>
      <c r="AG1369" s="6"/>
      <c r="AH1369" s="6">
        <f t="shared" ref="AH1369" si="1634">AH1169</f>
        <v>5</v>
      </c>
      <c r="AI1369" s="6" t="str">
        <f t="shared" si="1629"/>
        <v>fightbg5</v>
      </c>
      <c r="AJ1369" s="6" t="str">
        <f t="shared" si="1629"/>
        <v>smallback_5</v>
      </c>
      <c r="AK1369" s="18">
        <f>[1]导表_副本怪物!G4829</f>
        <v>46430</v>
      </c>
      <c r="AL1369" s="5" t="str">
        <f t="shared" si="1630"/>
        <v>map5_4</v>
      </c>
    </row>
    <row r="1370" spans="1:38" s="2" customFormat="1" x14ac:dyDescent="0.3">
      <c r="A1370" s="6">
        <v>2</v>
      </c>
      <c r="B1370" s="11" t="str">
        <f t="shared" si="1607"/>
        <v>4-465</v>
      </c>
      <c r="C1370" s="29" t="s">
        <v>539</v>
      </c>
      <c r="D1370" s="6" t="s">
        <v>1942</v>
      </c>
      <c r="E1370" s="6"/>
      <c r="F1370" s="6"/>
      <c r="G1370" s="11">
        <v>4</v>
      </c>
      <c r="H1370" s="6">
        <v>464</v>
      </c>
      <c r="I1370" s="6">
        <f t="shared" ca="1" si="1624"/>
        <v>8783985</v>
      </c>
      <c r="J1370" s="6">
        <f ca="1">(INT((VLOOKUP(C1370*100+10*(G1370-1),[1]导表_副本怪物!$B$4:$AK$100000,23,0)*20+(VLOOKUP(C1370*100+10*(G1370-1),[1]导表_副本怪物!$B$4:$AK$100000,31,0)+VLOOKUP(C1370*100+10*(G1370-1),[1]导表_副本怪物!$B$4:$AK$100000,32,0)+VLOOKUP(C1370*100+10*(G1370-1),[1]导表_副本怪物!$B$4:$AK$100000,33,0)+VLOOKUP(C1370*100+10*(G1370-1),[1]导表_副本怪物!$B$4:$AK$100000,34,0)+VLOOKUP(C1370*100+10*(G1370-1),[1]导表_副本怪物!$B$4:$AK$100000,35,0))*20)*1000)/1000)</f>
        <v>10334100</v>
      </c>
      <c r="K1370" s="6"/>
      <c r="L1370" s="6"/>
      <c r="M1370" s="6">
        <v>1</v>
      </c>
      <c r="N1370" s="12">
        <v>1</v>
      </c>
      <c r="O1370" s="12"/>
      <c r="P1370" s="6">
        <v>0</v>
      </c>
      <c r="Q1370" s="6">
        <f t="shared" si="1626"/>
        <v>46530</v>
      </c>
      <c r="R1370" s="41">
        <f t="shared" si="1627"/>
        <v>46501</v>
      </c>
      <c r="S1370" s="41">
        <v>500</v>
      </c>
      <c r="T1370" s="41">
        <f t="shared" si="1608"/>
        <v>46502</v>
      </c>
      <c r="U1370" s="41">
        <v>500</v>
      </c>
      <c r="V1370" s="41">
        <f t="shared" si="1609"/>
        <v>46503</v>
      </c>
      <c r="W1370" s="41">
        <v>500</v>
      </c>
      <c r="X1370" s="41">
        <f t="shared" si="1620"/>
        <v>46504</v>
      </c>
      <c r="Y1370" s="41">
        <v>500</v>
      </c>
      <c r="Z1370" s="41">
        <f t="shared" si="1621"/>
        <v>46505</v>
      </c>
      <c r="AA1370" s="41">
        <v>500</v>
      </c>
      <c r="AB1370" s="41">
        <f t="shared" si="1622"/>
        <v>46506</v>
      </c>
      <c r="AC1370" s="41">
        <v>500</v>
      </c>
      <c r="AD1370" s="41">
        <f t="shared" si="1632"/>
        <v>46507</v>
      </c>
      <c r="AE1370" s="41">
        <v>1</v>
      </c>
      <c r="AF1370" s="6"/>
      <c r="AG1370" s="6"/>
      <c r="AH1370" s="6">
        <f t="shared" ref="AH1370" si="1635">AH1170</f>
        <v>5</v>
      </c>
      <c r="AI1370" s="6" t="str">
        <f t="shared" si="1629"/>
        <v>fightbg5</v>
      </c>
      <c r="AJ1370" s="6" t="str">
        <f t="shared" si="1629"/>
        <v>smallback_5</v>
      </c>
      <c r="AK1370" s="18">
        <f>[1]导表_副本怪物!G4830</f>
        <v>46530</v>
      </c>
      <c r="AL1370" s="5" t="str">
        <f t="shared" si="1630"/>
        <v>map5_5</v>
      </c>
    </row>
    <row r="1371" spans="1:38" s="2" customFormat="1" x14ac:dyDescent="0.3">
      <c r="A1371" s="6">
        <v>2</v>
      </c>
      <c r="B1371" s="6" t="str">
        <f t="shared" si="1607"/>
        <v>4-466</v>
      </c>
      <c r="C1371" s="29" t="s">
        <v>540</v>
      </c>
      <c r="D1371" s="6" t="s">
        <v>1943</v>
      </c>
      <c r="E1371" s="6"/>
      <c r="F1371" s="6"/>
      <c r="G1371" s="6">
        <v>4</v>
      </c>
      <c r="H1371" s="6">
        <v>465</v>
      </c>
      <c r="I1371" s="6">
        <f t="shared" ca="1" si="1624"/>
        <v>8092884</v>
      </c>
      <c r="J1371" s="6">
        <f ca="1">(INT((VLOOKUP(C1371*100+10*(G1371-1),[1]导表_副本怪物!$B$4:$AK$100000,23,0)*20+(VLOOKUP(C1371*100+10*(G1371-1),[1]导表_副本怪物!$B$4:$AK$100000,31,0)+VLOOKUP(C1371*100+10*(G1371-1),[1]导表_副本怪物!$B$4:$AK$100000,32,0)+VLOOKUP(C1371*100+10*(G1371-1),[1]导表_副本怪物!$B$4:$AK$100000,33,0)+VLOOKUP(C1371*100+10*(G1371-1),[1]导表_副本怪物!$B$4:$AK$100000,34,0)+VLOOKUP(C1371*100+10*(G1371-1),[1]导表_副本怪物!$B$4:$AK$100000,35,0))*20)*1000)/1000)</f>
        <v>9521040</v>
      </c>
      <c r="K1371" s="12" t="s">
        <v>2099</v>
      </c>
      <c r="L1371" s="12" t="s">
        <v>61</v>
      </c>
      <c r="M1371" s="6">
        <v>1</v>
      </c>
      <c r="N1371" s="6">
        <v>1</v>
      </c>
      <c r="O1371" s="6"/>
      <c r="P1371" s="6">
        <v>0</v>
      </c>
      <c r="Q1371" s="6">
        <f t="shared" si="1626"/>
        <v>46630</v>
      </c>
      <c r="R1371" s="41">
        <f t="shared" si="1627"/>
        <v>46601</v>
      </c>
      <c r="S1371" s="41">
        <v>500</v>
      </c>
      <c r="T1371" s="41">
        <f t="shared" si="1608"/>
        <v>46602</v>
      </c>
      <c r="U1371" s="41">
        <v>500</v>
      </c>
      <c r="V1371" s="41">
        <f t="shared" si="1609"/>
        <v>46603</v>
      </c>
      <c r="W1371" s="41">
        <v>500</v>
      </c>
      <c r="X1371" s="41">
        <f t="shared" si="1620"/>
        <v>46604</v>
      </c>
      <c r="Y1371" s="41">
        <v>500</v>
      </c>
      <c r="Z1371" s="41">
        <f t="shared" si="1621"/>
        <v>46605</v>
      </c>
      <c r="AA1371" s="41">
        <v>500</v>
      </c>
      <c r="AB1371" s="41">
        <f t="shared" si="1622"/>
        <v>46606</v>
      </c>
      <c r="AC1371" s="41">
        <v>500</v>
      </c>
      <c r="AD1371" s="41">
        <f t="shared" si="1632"/>
        <v>46607</v>
      </c>
      <c r="AE1371" s="41">
        <v>1</v>
      </c>
      <c r="AF1371" s="6"/>
      <c r="AG1371" s="6"/>
      <c r="AH1371" s="6">
        <f t="shared" ref="AH1371" si="1636">AH1171</f>
        <v>5</v>
      </c>
      <c r="AI1371" s="6" t="str">
        <f t="shared" si="1629"/>
        <v>fightbg5</v>
      </c>
      <c r="AJ1371" s="6" t="str">
        <f t="shared" si="1629"/>
        <v>smallback_5</v>
      </c>
      <c r="AK1371" s="18">
        <f>[1]导表_副本怪物!G4831</f>
        <v>46630</v>
      </c>
      <c r="AL1371" s="5" t="str">
        <f t="shared" si="1630"/>
        <v>map5_1</v>
      </c>
    </row>
    <row r="1372" spans="1:38" s="2" customFormat="1" x14ac:dyDescent="0.3">
      <c r="A1372" s="6">
        <v>2</v>
      </c>
      <c r="B1372" s="6" t="str">
        <f t="shared" si="1607"/>
        <v>4-467</v>
      </c>
      <c r="C1372" s="29" t="s">
        <v>541</v>
      </c>
      <c r="D1372" s="6" t="s">
        <v>1944</v>
      </c>
      <c r="E1372" s="6"/>
      <c r="F1372" s="6"/>
      <c r="G1372" s="6">
        <v>4</v>
      </c>
      <c r="H1372" s="6">
        <v>466</v>
      </c>
      <c r="I1372" s="6">
        <f t="shared" ca="1" si="1624"/>
        <v>8265655</v>
      </c>
      <c r="J1372" s="6">
        <f ca="1">(INT((VLOOKUP(C1372*100+10*(G1372-1),[1]导表_副本怪物!$B$4:$AK$100000,23,0)*20+(VLOOKUP(C1372*100+10*(G1372-1),[1]导表_副本怪物!$B$4:$AK$100000,31,0)+VLOOKUP(C1372*100+10*(G1372-1),[1]导表_副本怪物!$B$4:$AK$100000,32,0)+VLOOKUP(C1372*100+10*(G1372-1),[1]导表_副本怪物!$B$4:$AK$100000,33,0)+VLOOKUP(C1372*100+10*(G1372-1),[1]导表_副本怪物!$B$4:$AK$100000,34,0)+VLOOKUP(C1372*100+10*(G1372-1),[1]导表_副本怪物!$B$4:$AK$100000,35,0))*20)*1000)/1000)</f>
        <v>9724300</v>
      </c>
      <c r="K1372" s="6"/>
      <c r="L1372" s="6"/>
      <c r="M1372" s="6">
        <v>1</v>
      </c>
      <c r="N1372" s="6">
        <v>1</v>
      </c>
      <c r="O1372" s="6"/>
      <c r="P1372" s="6">
        <v>0</v>
      </c>
      <c r="Q1372" s="6">
        <f t="shared" si="1626"/>
        <v>46730</v>
      </c>
      <c r="R1372" s="41">
        <f t="shared" si="1627"/>
        <v>46701</v>
      </c>
      <c r="S1372" s="41">
        <v>500</v>
      </c>
      <c r="T1372" s="41">
        <f t="shared" si="1608"/>
        <v>46702</v>
      </c>
      <c r="U1372" s="41">
        <v>500</v>
      </c>
      <c r="V1372" s="41">
        <f t="shared" si="1609"/>
        <v>46703</v>
      </c>
      <c r="W1372" s="41">
        <v>500</v>
      </c>
      <c r="X1372" s="41">
        <f t="shared" si="1620"/>
        <v>46704</v>
      </c>
      <c r="Y1372" s="41">
        <v>500</v>
      </c>
      <c r="Z1372" s="41">
        <f t="shared" si="1621"/>
        <v>46705</v>
      </c>
      <c r="AA1372" s="41">
        <v>500</v>
      </c>
      <c r="AB1372" s="41">
        <f t="shared" si="1622"/>
        <v>46706</v>
      </c>
      <c r="AC1372" s="41">
        <v>500</v>
      </c>
      <c r="AD1372" s="41">
        <f t="shared" si="1632"/>
        <v>46707</v>
      </c>
      <c r="AE1372" s="41">
        <v>1</v>
      </c>
      <c r="AF1372" s="6"/>
      <c r="AG1372" s="6"/>
      <c r="AH1372" s="6">
        <f t="shared" ref="AH1372" si="1637">AH1172</f>
        <v>5</v>
      </c>
      <c r="AI1372" s="6" t="str">
        <f t="shared" si="1629"/>
        <v>fightbg5</v>
      </c>
      <c r="AJ1372" s="6" t="str">
        <f t="shared" si="1629"/>
        <v>smallback_5</v>
      </c>
      <c r="AK1372" s="18">
        <f>[1]导表_副本怪物!G4832</f>
        <v>46730</v>
      </c>
      <c r="AL1372" s="5" t="str">
        <f t="shared" si="1630"/>
        <v>map5_2</v>
      </c>
    </row>
    <row r="1373" spans="1:38" s="2" customFormat="1" x14ac:dyDescent="0.3">
      <c r="A1373" s="6">
        <v>2</v>
      </c>
      <c r="B1373" s="6" t="str">
        <f t="shared" si="1607"/>
        <v>4-468</v>
      </c>
      <c r="C1373" s="29" t="s">
        <v>542</v>
      </c>
      <c r="D1373" s="6" t="s">
        <v>1945</v>
      </c>
      <c r="E1373" s="6"/>
      <c r="F1373" s="6"/>
      <c r="G1373" s="6">
        <v>4</v>
      </c>
      <c r="H1373" s="6">
        <v>467</v>
      </c>
      <c r="I1373" s="6">
        <f t="shared" ca="1" si="1624"/>
        <v>8438409</v>
      </c>
      <c r="J1373" s="6">
        <f ca="1">(INT((VLOOKUP(C1373*100+10*(G1373-1),[1]导表_副本怪物!$B$4:$AK$100000,23,0)*20+(VLOOKUP(C1373*100+10*(G1373-1),[1]导表_副本怪物!$B$4:$AK$100000,31,0)+VLOOKUP(C1373*100+10*(G1373-1),[1]导表_副本怪物!$B$4:$AK$100000,32,0)+VLOOKUP(C1373*100+10*(G1373-1),[1]导表_副本怪物!$B$4:$AK$100000,33,0)+VLOOKUP(C1373*100+10*(G1373-1),[1]导表_副本怪物!$B$4:$AK$100000,34,0)+VLOOKUP(C1373*100+10*(G1373-1),[1]导表_副本怪物!$B$4:$AK$100000,35,0))*20)*1000)/1000)</f>
        <v>9927540</v>
      </c>
      <c r="K1373" s="6"/>
      <c r="L1373" s="6"/>
      <c r="M1373" s="6">
        <v>1</v>
      </c>
      <c r="N1373" s="12">
        <v>1</v>
      </c>
      <c r="O1373" s="12"/>
      <c r="P1373" s="6">
        <v>0</v>
      </c>
      <c r="Q1373" s="6">
        <f t="shared" si="1626"/>
        <v>46830</v>
      </c>
      <c r="R1373" s="41">
        <f t="shared" si="1627"/>
        <v>46801</v>
      </c>
      <c r="S1373" s="41">
        <v>500</v>
      </c>
      <c r="T1373" s="41">
        <f t="shared" si="1608"/>
        <v>46802</v>
      </c>
      <c r="U1373" s="41">
        <v>500</v>
      </c>
      <c r="V1373" s="41">
        <f t="shared" si="1609"/>
        <v>46803</v>
      </c>
      <c r="W1373" s="41">
        <v>500</v>
      </c>
      <c r="X1373" s="41">
        <f t="shared" si="1620"/>
        <v>46804</v>
      </c>
      <c r="Y1373" s="41">
        <v>500</v>
      </c>
      <c r="Z1373" s="41">
        <f t="shared" si="1621"/>
        <v>46805</v>
      </c>
      <c r="AA1373" s="41">
        <v>500</v>
      </c>
      <c r="AB1373" s="41">
        <f t="shared" si="1622"/>
        <v>46806</v>
      </c>
      <c r="AC1373" s="41">
        <v>500</v>
      </c>
      <c r="AD1373" s="41">
        <f t="shared" si="1632"/>
        <v>46807</v>
      </c>
      <c r="AE1373" s="41">
        <v>1</v>
      </c>
      <c r="AF1373" s="6"/>
      <c r="AG1373" s="6"/>
      <c r="AH1373" s="6">
        <f t="shared" ref="AH1373" si="1638">AH1173</f>
        <v>5</v>
      </c>
      <c r="AI1373" s="6" t="str">
        <f t="shared" si="1629"/>
        <v>fightbg5</v>
      </c>
      <c r="AJ1373" s="6" t="str">
        <f t="shared" si="1629"/>
        <v>smallback_5</v>
      </c>
      <c r="AK1373" s="18">
        <f>[1]导表_副本怪物!G4833</f>
        <v>46830</v>
      </c>
      <c r="AL1373" s="5" t="str">
        <f t="shared" si="1630"/>
        <v>map5_3</v>
      </c>
    </row>
    <row r="1374" spans="1:38" s="2" customFormat="1" x14ac:dyDescent="0.3">
      <c r="A1374" s="6">
        <v>2</v>
      </c>
      <c r="B1374" s="6" t="str">
        <f t="shared" si="1607"/>
        <v>4-469</v>
      </c>
      <c r="C1374" s="29" t="s">
        <v>543</v>
      </c>
      <c r="D1374" s="6" t="s">
        <v>1946</v>
      </c>
      <c r="E1374" s="6"/>
      <c r="F1374" s="6"/>
      <c r="G1374" s="6">
        <v>4</v>
      </c>
      <c r="H1374" s="6">
        <v>468</v>
      </c>
      <c r="I1374" s="6">
        <f t="shared" ca="1" si="1624"/>
        <v>8611214</v>
      </c>
      <c r="J1374" s="6">
        <f ca="1">(INT((VLOOKUP(C1374*100+10*(G1374-1),[1]导表_副本怪物!$B$4:$AK$100000,23,0)*20+(VLOOKUP(C1374*100+10*(G1374-1),[1]导表_副本怪物!$B$4:$AK$100000,31,0)+VLOOKUP(C1374*100+10*(G1374-1),[1]导表_副本怪物!$B$4:$AK$100000,32,0)+VLOOKUP(C1374*100+10*(G1374-1),[1]导表_副本怪物!$B$4:$AK$100000,33,0)+VLOOKUP(C1374*100+10*(G1374-1),[1]导表_副本怪物!$B$4:$AK$100000,34,0)+VLOOKUP(C1374*100+10*(G1374-1),[1]导表_副本怪物!$B$4:$AK$100000,35,0))*20)*1000)/1000)</f>
        <v>10130840</v>
      </c>
      <c r="K1374" s="6"/>
      <c r="L1374" s="6"/>
      <c r="M1374" s="6">
        <v>1</v>
      </c>
      <c r="N1374" s="6">
        <v>1</v>
      </c>
      <c r="O1374" s="6"/>
      <c r="P1374" s="6">
        <v>0</v>
      </c>
      <c r="Q1374" s="6">
        <f t="shared" si="1626"/>
        <v>46930</v>
      </c>
      <c r="R1374" s="41">
        <f t="shared" si="1627"/>
        <v>46901</v>
      </c>
      <c r="S1374" s="41">
        <v>500</v>
      </c>
      <c r="T1374" s="41">
        <f t="shared" si="1608"/>
        <v>46902</v>
      </c>
      <c r="U1374" s="41">
        <v>500</v>
      </c>
      <c r="V1374" s="41">
        <f t="shared" si="1609"/>
        <v>46903</v>
      </c>
      <c r="W1374" s="41">
        <v>500</v>
      </c>
      <c r="X1374" s="41">
        <f t="shared" si="1620"/>
        <v>46904</v>
      </c>
      <c r="Y1374" s="41">
        <v>500</v>
      </c>
      <c r="Z1374" s="41">
        <f t="shared" si="1621"/>
        <v>46905</v>
      </c>
      <c r="AA1374" s="41">
        <v>500</v>
      </c>
      <c r="AB1374" s="41">
        <f t="shared" si="1622"/>
        <v>46906</v>
      </c>
      <c r="AC1374" s="41">
        <v>500</v>
      </c>
      <c r="AD1374" s="41">
        <f t="shared" si="1632"/>
        <v>46907</v>
      </c>
      <c r="AE1374" s="41">
        <v>1</v>
      </c>
      <c r="AF1374" s="6"/>
      <c r="AG1374" s="6"/>
      <c r="AH1374" s="6">
        <f t="shared" ref="AH1374" si="1639">AH1174</f>
        <v>5</v>
      </c>
      <c r="AI1374" s="6" t="str">
        <f t="shared" si="1629"/>
        <v>fightbg5</v>
      </c>
      <c r="AJ1374" s="6" t="str">
        <f t="shared" si="1629"/>
        <v>smallback_5</v>
      </c>
      <c r="AK1374" s="18">
        <f>[1]导表_副本怪物!G4834</f>
        <v>46930</v>
      </c>
      <c r="AL1374" s="5" t="str">
        <f t="shared" si="1630"/>
        <v>map5_4</v>
      </c>
    </row>
    <row r="1375" spans="1:38" s="2" customFormat="1" x14ac:dyDescent="0.3">
      <c r="A1375" s="6">
        <v>2</v>
      </c>
      <c r="B1375" s="11" t="str">
        <f t="shared" si="1607"/>
        <v>4-470</v>
      </c>
      <c r="C1375" s="29" t="s">
        <v>544</v>
      </c>
      <c r="D1375" s="6" t="s">
        <v>1947</v>
      </c>
      <c r="E1375" s="6"/>
      <c r="F1375" s="6"/>
      <c r="G1375" s="11">
        <v>4</v>
      </c>
      <c r="H1375" s="6">
        <v>469</v>
      </c>
      <c r="I1375" s="6">
        <f t="shared" ca="1" si="1624"/>
        <v>9250771</v>
      </c>
      <c r="J1375" s="6">
        <f ca="1">(INT((VLOOKUP(C1375*100+10*(G1375-1),[1]导表_副本怪物!$B$4:$AK$100000,23,0)*20+(VLOOKUP(C1375*100+10*(G1375-1),[1]导表_副本怪物!$B$4:$AK$100000,31,0)+VLOOKUP(C1375*100+10*(G1375-1),[1]导表_副本怪物!$B$4:$AK$100000,32,0)+VLOOKUP(C1375*100+10*(G1375-1),[1]导表_副本怪物!$B$4:$AK$100000,33,0)+VLOOKUP(C1375*100+10*(G1375-1),[1]导表_副本怪物!$B$4:$AK$100000,34,0)+VLOOKUP(C1375*100+10*(G1375-1),[1]导表_副本怪物!$B$4:$AK$100000,35,0))*20)*1000)/1000)</f>
        <v>10883260</v>
      </c>
      <c r="K1375" s="6"/>
      <c r="L1375" s="6"/>
      <c r="M1375" s="6">
        <v>1</v>
      </c>
      <c r="N1375" s="6">
        <v>1</v>
      </c>
      <c r="O1375" s="6"/>
      <c r="P1375" s="6">
        <v>0</v>
      </c>
      <c r="Q1375" s="6">
        <f t="shared" si="1626"/>
        <v>47030</v>
      </c>
      <c r="R1375" s="41">
        <f t="shared" si="1627"/>
        <v>47001</v>
      </c>
      <c r="S1375" s="41">
        <v>500</v>
      </c>
      <c r="T1375" s="41">
        <f t="shared" si="1608"/>
        <v>47002</v>
      </c>
      <c r="U1375" s="41">
        <v>500</v>
      </c>
      <c r="V1375" s="41">
        <f t="shared" si="1609"/>
        <v>47003</v>
      </c>
      <c r="W1375" s="41">
        <v>500</v>
      </c>
      <c r="X1375" s="41">
        <f t="shared" si="1620"/>
        <v>47004</v>
      </c>
      <c r="Y1375" s="41">
        <v>500</v>
      </c>
      <c r="Z1375" s="41">
        <f t="shared" si="1621"/>
        <v>47005</v>
      </c>
      <c r="AA1375" s="41">
        <v>500</v>
      </c>
      <c r="AB1375" s="41">
        <f t="shared" si="1622"/>
        <v>47006</v>
      </c>
      <c r="AC1375" s="41">
        <v>500</v>
      </c>
      <c r="AD1375" s="41">
        <f t="shared" si="1632"/>
        <v>47007</v>
      </c>
      <c r="AE1375" s="41">
        <v>1</v>
      </c>
      <c r="AF1375" s="6"/>
      <c r="AG1375" s="6"/>
      <c r="AH1375" s="6">
        <f t="shared" ref="AH1375" si="1640">AH1175</f>
        <v>5</v>
      </c>
      <c r="AI1375" s="6" t="str">
        <f t="shared" si="1629"/>
        <v>fightbg5</v>
      </c>
      <c r="AJ1375" s="6" t="str">
        <f t="shared" si="1629"/>
        <v>smallback_5</v>
      </c>
      <c r="AK1375" s="18">
        <f>[1]导表_副本怪物!G4835</f>
        <v>47030</v>
      </c>
      <c r="AL1375" s="5" t="str">
        <f t="shared" si="1630"/>
        <v>map5_5</v>
      </c>
    </row>
    <row r="1376" spans="1:38" s="2" customFormat="1" x14ac:dyDescent="0.3">
      <c r="A1376" s="6">
        <v>2</v>
      </c>
      <c r="B1376" s="6" t="str">
        <f t="shared" si="1607"/>
        <v>4-471</v>
      </c>
      <c r="C1376" s="29" t="s">
        <v>545</v>
      </c>
      <c r="D1376" s="6" t="s">
        <v>1948</v>
      </c>
      <c r="E1376" s="6"/>
      <c r="F1376" s="6"/>
      <c r="G1376" s="6">
        <v>4</v>
      </c>
      <c r="H1376" s="6">
        <v>470</v>
      </c>
      <c r="I1376" s="6">
        <f t="shared" ca="1" si="1624"/>
        <v>8520196</v>
      </c>
      <c r="J1376" s="6">
        <f ca="1">(INT((VLOOKUP(C1376*100+10*(G1376-1),[1]导表_副本怪物!$B$4:$AK$100000,23,0)*20+(VLOOKUP(C1376*100+10*(G1376-1),[1]导表_副本怪物!$B$4:$AK$100000,31,0)+VLOOKUP(C1376*100+10*(G1376-1),[1]导表_副本怪物!$B$4:$AK$100000,32,0)+VLOOKUP(C1376*100+10*(G1376-1),[1]导表_副本怪物!$B$4:$AK$100000,33,0)+VLOOKUP(C1376*100+10*(G1376-1),[1]导表_副本怪物!$B$4:$AK$100000,34,0)+VLOOKUP(C1376*100+10*(G1376-1),[1]导表_副本怪物!$B$4:$AK$100000,35,0))*20)*1000)/1000)</f>
        <v>10023760</v>
      </c>
      <c r="K1376" s="12" t="s">
        <v>2100</v>
      </c>
      <c r="L1376" s="12" t="s">
        <v>61</v>
      </c>
      <c r="M1376" s="6">
        <v>1</v>
      </c>
      <c r="N1376" s="12">
        <v>1</v>
      </c>
      <c r="O1376" s="12"/>
      <c r="P1376" s="6">
        <v>0</v>
      </c>
      <c r="Q1376" s="6">
        <f t="shared" si="1626"/>
        <v>47130</v>
      </c>
      <c r="R1376" s="41">
        <f t="shared" si="1627"/>
        <v>47101</v>
      </c>
      <c r="S1376" s="41">
        <v>500</v>
      </c>
      <c r="T1376" s="41">
        <f t="shared" si="1608"/>
        <v>47102</v>
      </c>
      <c r="U1376" s="41">
        <v>500</v>
      </c>
      <c r="V1376" s="41">
        <f t="shared" si="1609"/>
        <v>47103</v>
      </c>
      <c r="W1376" s="41">
        <v>500</v>
      </c>
      <c r="X1376" s="41">
        <f t="shared" si="1620"/>
        <v>47104</v>
      </c>
      <c r="Y1376" s="41">
        <v>500</v>
      </c>
      <c r="Z1376" s="41">
        <f t="shared" si="1621"/>
        <v>47105</v>
      </c>
      <c r="AA1376" s="41">
        <v>500</v>
      </c>
      <c r="AB1376" s="41">
        <f t="shared" si="1622"/>
        <v>47106</v>
      </c>
      <c r="AC1376" s="41">
        <v>500</v>
      </c>
      <c r="AD1376" s="41">
        <f t="shared" si="1632"/>
        <v>47107</v>
      </c>
      <c r="AE1376" s="41">
        <v>1</v>
      </c>
      <c r="AF1376" s="6"/>
      <c r="AG1376" s="6"/>
      <c r="AH1376" s="6">
        <f t="shared" ref="AH1376" si="1641">AH1176</f>
        <v>5</v>
      </c>
      <c r="AI1376" s="6" t="str">
        <f t="shared" si="1629"/>
        <v>fightbg5</v>
      </c>
      <c r="AJ1376" s="6" t="str">
        <f t="shared" si="1629"/>
        <v>smallback_5</v>
      </c>
      <c r="AK1376" s="18">
        <f>[1]导表_副本怪物!G4836</f>
        <v>47130</v>
      </c>
      <c r="AL1376" s="5" t="str">
        <f t="shared" si="1630"/>
        <v>map5_1</v>
      </c>
    </row>
    <row r="1377" spans="1:38" s="2" customFormat="1" x14ac:dyDescent="0.3">
      <c r="A1377" s="6">
        <v>2</v>
      </c>
      <c r="B1377" s="6" t="str">
        <f t="shared" si="1607"/>
        <v>4-472</v>
      </c>
      <c r="C1377" s="29" t="s">
        <v>546</v>
      </c>
      <c r="D1377" s="6" t="s">
        <v>1949</v>
      </c>
      <c r="E1377" s="6"/>
      <c r="F1377" s="6"/>
      <c r="G1377" s="6">
        <v>4</v>
      </c>
      <c r="H1377" s="6">
        <v>471</v>
      </c>
      <c r="I1377" s="6">
        <f t="shared" ca="1" si="1624"/>
        <v>8702827</v>
      </c>
      <c r="J1377" s="6">
        <f ca="1">(INT((VLOOKUP(C1377*100+10*(G1377-1),[1]导表_副本怪物!$B$4:$AK$100000,23,0)*20+(VLOOKUP(C1377*100+10*(G1377-1),[1]导表_副本怪物!$B$4:$AK$100000,31,0)+VLOOKUP(C1377*100+10*(G1377-1),[1]导表_副本怪物!$B$4:$AK$100000,32,0)+VLOOKUP(C1377*100+10*(G1377-1),[1]导表_副本怪物!$B$4:$AK$100000,33,0)+VLOOKUP(C1377*100+10*(G1377-1),[1]导表_副本怪物!$B$4:$AK$100000,34,0)+VLOOKUP(C1377*100+10*(G1377-1),[1]导表_副本怪物!$B$4:$AK$100000,35,0))*20)*1000)/1000)</f>
        <v>10238620</v>
      </c>
      <c r="K1377" s="6"/>
      <c r="L1377" s="6"/>
      <c r="M1377" s="6">
        <v>1</v>
      </c>
      <c r="N1377" s="6">
        <v>1</v>
      </c>
      <c r="O1377" s="6"/>
      <c r="P1377" s="6">
        <v>0</v>
      </c>
      <c r="Q1377" s="6">
        <f t="shared" si="1626"/>
        <v>47230</v>
      </c>
      <c r="R1377" s="41">
        <f t="shared" si="1627"/>
        <v>47201</v>
      </c>
      <c r="S1377" s="41">
        <v>500</v>
      </c>
      <c r="T1377" s="41">
        <f t="shared" si="1608"/>
        <v>47202</v>
      </c>
      <c r="U1377" s="41">
        <v>500</v>
      </c>
      <c r="V1377" s="41">
        <f t="shared" si="1609"/>
        <v>47203</v>
      </c>
      <c r="W1377" s="41">
        <v>500</v>
      </c>
      <c r="X1377" s="41">
        <f t="shared" si="1620"/>
        <v>47204</v>
      </c>
      <c r="Y1377" s="41">
        <v>500</v>
      </c>
      <c r="Z1377" s="41">
        <f t="shared" si="1621"/>
        <v>47205</v>
      </c>
      <c r="AA1377" s="41">
        <v>500</v>
      </c>
      <c r="AB1377" s="41">
        <f t="shared" si="1622"/>
        <v>47206</v>
      </c>
      <c r="AC1377" s="41">
        <v>500</v>
      </c>
      <c r="AD1377" s="41">
        <f t="shared" si="1632"/>
        <v>47207</v>
      </c>
      <c r="AE1377" s="41">
        <v>1</v>
      </c>
      <c r="AF1377" s="6"/>
      <c r="AG1377" s="6"/>
      <c r="AH1377" s="6">
        <f t="shared" ref="AH1377" si="1642">AH1177</f>
        <v>5</v>
      </c>
      <c r="AI1377" s="6" t="str">
        <f t="shared" si="1629"/>
        <v>fightbg5</v>
      </c>
      <c r="AJ1377" s="6" t="str">
        <f t="shared" si="1629"/>
        <v>smallback_5</v>
      </c>
      <c r="AK1377" s="18">
        <f>[1]导表_副本怪物!G4837</f>
        <v>47230</v>
      </c>
      <c r="AL1377" s="5" t="str">
        <f t="shared" si="1630"/>
        <v>map5_2</v>
      </c>
    </row>
    <row r="1378" spans="1:38" s="2" customFormat="1" x14ac:dyDescent="0.3">
      <c r="A1378" s="6">
        <v>2</v>
      </c>
      <c r="B1378" s="6" t="str">
        <f t="shared" si="1607"/>
        <v>4-473</v>
      </c>
      <c r="C1378" s="29" t="s">
        <v>547</v>
      </c>
      <c r="D1378" s="6" t="s">
        <v>1950</v>
      </c>
      <c r="E1378" s="6"/>
      <c r="F1378" s="6"/>
      <c r="G1378" s="6">
        <v>4</v>
      </c>
      <c r="H1378" s="6">
        <v>472</v>
      </c>
      <c r="I1378" s="6">
        <f t="shared" ca="1" si="1624"/>
        <v>8885458</v>
      </c>
      <c r="J1378" s="6">
        <f ca="1">(INT((VLOOKUP(C1378*100+10*(G1378-1),[1]导表_副本怪物!$B$4:$AK$100000,23,0)*20+(VLOOKUP(C1378*100+10*(G1378-1),[1]导表_副本怪物!$B$4:$AK$100000,31,0)+VLOOKUP(C1378*100+10*(G1378-1),[1]导表_副本怪物!$B$4:$AK$100000,32,0)+VLOOKUP(C1378*100+10*(G1378-1),[1]导表_副本怪物!$B$4:$AK$100000,33,0)+VLOOKUP(C1378*100+10*(G1378-1),[1]导表_副本怪物!$B$4:$AK$100000,34,0)+VLOOKUP(C1378*100+10*(G1378-1),[1]导表_副本怪物!$B$4:$AK$100000,35,0))*20)*1000)/1000)</f>
        <v>10453480</v>
      </c>
      <c r="K1378" s="6"/>
      <c r="L1378" s="6"/>
      <c r="M1378" s="6">
        <v>1</v>
      </c>
      <c r="N1378" s="6">
        <v>1</v>
      </c>
      <c r="O1378" s="6"/>
      <c r="P1378" s="6">
        <v>0</v>
      </c>
      <c r="Q1378" s="6">
        <f t="shared" si="1626"/>
        <v>47330</v>
      </c>
      <c r="R1378" s="41">
        <f t="shared" si="1627"/>
        <v>47301</v>
      </c>
      <c r="S1378" s="41">
        <v>500</v>
      </c>
      <c r="T1378" s="41">
        <f t="shared" si="1608"/>
        <v>47302</v>
      </c>
      <c r="U1378" s="41">
        <v>500</v>
      </c>
      <c r="V1378" s="41">
        <f t="shared" si="1609"/>
        <v>47303</v>
      </c>
      <c r="W1378" s="41">
        <v>500</v>
      </c>
      <c r="X1378" s="41">
        <f t="shared" si="1620"/>
        <v>47304</v>
      </c>
      <c r="Y1378" s="41">
        <v>500</v>
      </c>
      <c r="Z1378" s="41">
        <f t="shared" si="1621"/>
        <v>47305</v>
      </c>
      <c r="AA1378" s="41">
        <v>500</v>
      </c>
      <c r="AB1378" s="41">
        <f t="shared" si="1622"/>
        <v>47306</v>
      </c>
      <c r="AC1378" s="41">
        <v>500</v>
      </c>
      <c r="AD1378" s="41">
        <f t="shared" si="1632"/>
        <v>47307</v>
      </c>
      <c r="AE1378" s="41">
        <v>1</v>
      </c>
      <c r="AF1378" s="6"/>
      <c r="AG1378" s="6"/>
      <c r="AH1378" s="6">
        <f t="shared" ref="AH1378" si="1643">AH1178</f>
        <v>5</v>
      </c>
      <c r="AI1378" s="6" t="str">
        <f t="shared" si="1629"/>
        <v>fightbg5</v>
      </c>
      <c r="AJ1378" s="6" t="str">
        <f t="shared" si="1629"/>
        <v>smallback_5</v>
      </c>
      <c r="AK1378" s="18">
        <f>[1]导表_副本怪物!G4838</f>
        <v>47330</v>
      </c>
      <c r="AL1378" s="5" t="str">
        <f t="shared" si="1630"/>
        <v>map5_3</v>
      </c>
    </row>
    <row r="1379" spans="1:38" s="2" customFormat="1" x14ac:dyDescent="0.3">
      <c r="A1379" s="6">
        <v>2</v>
      </c>
      <c r="B1379" s="6" t="str">
        <f t="shared" si="1607"/>
        <v>4-474</v>
      </c>
      <c r="C1379" s="29" t="s">
        <v>548</v>
      </c>
      <c r="D1379" s="6" t="s">
        <v>1951</v>
      </c>
      <c r="E1379" s="6"/>
      <c r="F1379" s="6"/>
      <c r="G1379" s="6">
        <v>4</v>
      </c>
      <c r="H1379" s="6">
        <v>473</v>
      </c>
      <c r="I1379" s="6">
        <f t="shared" ca="1" si="1624"/>
        <v>9068106</v>
      </c>
      <c r="J1379" s="6">
        <f ca="1">(INT((VLOOKUP(C1379*100+10*(G1379-1),[1]导表_副本怪物!$B$4:$AK$100000,23,0)*20+(VLOOKUP(C1379*100+10*(G1379-1),[1]导表_副本怪物!$B$4:$AK$100000,31,0)+VLOOKUP(C1379*100+10*(G1379-1),[1]导表_副本怪物!$B$4:$AK$100000,32,0)+VLOOKUP(C1379*100+10*(G1379-1),[1]导表_副本怪物!$B$4:$AK$100000,33,0)+VLOOKUP(C1379*100+10*(G1379-1),[1]导表_副本怪物!$B$4:$AK$100000,34,0)+VLOOKUP(C1379*100+10*(G1379-1),[1]导表_副本怪物!$B$4:$AK$100000,35,0))*20)*1000)/1000)</f>
        <v>10668360</v>
      </c>
      <c r="K1379" s="6"/>
      <c r="L1379" s="6"/>
      <c r="M1379" s="6">
        <v>1</v>
      </c>
      <c r="N1379" s="12">
        <v>1</v>
      </c>
      <c r="O1379" s="12"/>
      <c r="P1379" s="6">
        <v>0</v>
      </c>
      <c r="Q1379" s="6">
        <f t="shared" si="1626"/>
        <v>47430</v>
      </c>
      <c r="R1379" s="41">
        <f t="shared" si="1627"/>
        <v>47401</v>
      </c>
      <c r="S1379" s="41">
        <v>500</v>
      </c>
      <c r="T1379" s="41">
        <f t="shared" si="1608"/>
        <v>47402</v>
      </c>
      <c r="U1379" s="41">
        <v>500</v>
      </c>
      <c r="V1379" s="41">
        <f t="shared" si="1609"/>
        <v>47403</v>
      </c>
      <c r="W1379" s="41">
        <v>500</v>
      </c>
      <c r="X1379" s="41">
        <f t="shared" si="1620"/>
        <v>47404</v>
      </c>
      <c r="Y1379" s="41">
        <v>500</v>
      </c>
      <c r="Z1379" s="41">
        <f t="shared" si="1621"/>
        <v>47405</v>
      </c>
      <c r="AA1379" s="41">
        <v>500</v>
      </c>
      <c r="AB1379" s="41">
        <f t="shared" si="1622"/>
        <v>47406</v>
      </c>
      <c r="AC1379" s="41">
        <v>500</v>
      </c>
      <c r="AD1379" s="41">
        <f t="shared" si="1632"/>
        <v>47407</v>
      </c>
      <c r="AE1379" s="41">
        <v>1</v>
      </c>
      <c r="AF1379" s="6"/>
      <c r="AG1379" s="6"/>
      <c r="AH1379" s="6">
        <f t="shared" ref="AH1379" si="1644">AH1179</f>
        <v>5</v>
      </c>
      <c r="AI1379" s="6" t="str">
        <f t="shared" si="1629"/>
        <v>fightbg5</v>
      </c>
      <c r="AJ1379" s="6" t="str">
        <f t="shared" si="1629"/>
        <v>smallback_5</v>
      </c>
      <c r="AK1379" s="18">
        <f>[1]导表_副本怪物!G4839</f>
        <v>47430</v>
      </c>
      <c r="AL1379" s="5" t="str">
        <f t="shared" si="1630"/>
        <v>map5_4</v>
      </c>
    </row>
    <row r="1380" spans="1:38" s="2" customFormat="1" x14ac:dyDescent="0.3">
      <c r="A1380" s="6">
        <v>2</v>
      </c>
      <c r="B1380" s="11" t="str">
        <f t="shared" si="1607"/>
        <v>4-475</v>
      </c>
      <c r="C1380" s="29" t="s">
        <v>549</v>
      </c>
      <c r="D1380" s="6" t="s">
        <v>1952</v>
      </c>
      <c r="E1380" s="6"/>
      <c r="F1380" s="6"/>
      <c r="G1380" s="11">
        <v>4</v>
      </c>
      <c r="H1380" s="6">
        <v>474</v>
      </c>
      <c r="I1380" s="6">
        <f t="shared" ca="1" si="1624"/>
        <v>9746916</v>
      </c>
      <c r="J1380" s="6">
        <f ca="1">(INT((VLOOKUP(C1380*100+10*(G1380-1),[1]导表_副本怪物!$B$4:$AK$100000,23,0)*20+(VLOOKUP(C1380*100+10*(G1380-1),[1]导表_副本怪物!$B$4:$AK$100000,31,0)+VLOOKUP(C1380*100+10*(G1380-1),[1]导表_副本怪物!$B$4:$AK$100000,32,0)+VLOOKUP(C1380*100+10*(G1380-1),[1]导表_副本怪物!$B$4:$AK$100000,33,0)+VLOOKUP(C1380*100+10*(G1380-1),[1]导表_副本怪物!$B$4:$AK$100000,34,0)+VLOOKUP(C1380*100+10*(G1380-1),[1]导表_副本怪物!$B$4:$AK$100000,35,0))*20)*1000)/1000)</f>
        <v>11466960</v>
      </c>
      <c r="K1380" s="6"/>
      <c r="L1380" s="6"/>
      <c r="M1380" s="6">
        <v>1</v>
      </c>
      <c r="N1380" s="6">
        <v>1</v>
      </c>
      <c r="O1380" s="6"/>
      <c r="P1380" s="6">
        <v>0</v>
      </c>
      <c r="Q1380" s="6">
        <f t="shared" si="1626"/>
        <v>47530</v>
      </c>
      <c r="R1380" s="41">
        <f t="shared" si="1627"/>
        <v>47501</v>
      </c>
      <c r="S1380" s="41">
        <v>500</v>
      </c>
      <c r="T1380" s="41">
        <f t="shared" si="1608"/>
        <v>47502</v>
      </c>
      <c r="U1380" s="41">
        <v>500</v>
      </c>
      <c r="V1380" s="41">
        <f t="shared" si="1609"/>
        <v>47503</v>
      </c>
      <c r="W1380" s="41">
        <v>500</v>
      </c>
      <c r="X1380" s="41">
        <f t="shared" si="1620"/>
        <v>47504</v>
      </c>
      <c r="Y1380" s="41">
        <v>500</v>
      </c>
      <c r="Z1380" s="41">
        <f t="shared" si="1621"/>
        <v>47505</v>
      </c>
      <c r="AA1380" s="41">
        <v>500</v>
      </c>
      <c r="AB1380" s="41">
        <f t="shared" si="1622"/>
        <v>47506</v>
      </c>
      <c r="AC1380" s="41">
        <v>500</v>
      </c>
      <c r="AD1380" s="41">
        <f t="shared" si="1632"/>
        <v>47507</v>
      </c>
      <c r="AE1380" s="41">
        <v>1</v>
      </c>
      <c r="AF1380" s="6"/>
      <c r="AG1380" s="6"/>
      <c r="AH1380" s="6">
        <f t="shared" ref="AH1380" si="1645">AH1180</f>
        <v>5</v>
      </c>
      <c r="AI1380" s="6" t="str">
        <f t="shared" si="1629"/>
        <v>fightbg5</v>
      </c>
      <c r="AJ1380" s="6" t="str">
        <f t="shared" si="1629"/>
        <v>smallback_5</v>
      </c>
      <c r="AK1380" s="18">
        <f>[1]导表_副本怪物!G4840</f>
        <v>47530</v>
      </c>
      <c r="AL1380" s="5" t="str">
        <f t="shared" si="1630"/>
        <v>map5_5</v>
      </c>
    </row>
    <row r="1381" spans="1:38" s="2" customFormat="1" x14ac:dyDescent="0.3">
      <c r="A1381" s="6">
        <v>2</v>
      </c>
      <c r="B1381" s="6" t="str">
        <f t="shared" si="1607"/>
        <v>4-476</v>
      </c>
      <c r="C1381" s="29" t="s">
        <v>550</v>
      </c>
      <c r="D1381" s="6" t="s">
        <v>1953</v>
      </c>
      <c r="E1381" s="6"/>
      <c r="F1381" s="6"/>
      <c r="G1381" s="6">
        <v>4</v>
      </c>
      <c r="H1381" s="6">
        <v>475</v>
      </c>
      <c r="I1381" s="6">
        <f t="shared" ca="1" si="1624"/>
        <v>8974164</v>
      </c>
      <c r="J1381" s="6">
        <f ca="1">(INT((VLOOKUP(C1381*100+10*(G1381-1),[1]导表_副本怪物!$B$4:$AK$100000,23,0)*20+(VLOOKUP(C1381*100+10*(G1381-1),[1]导表_副本怪物!$B$4:$AK$100000,31,0)+VLOOKUP(C1381*100+10*(G1381-1),[1]导表_副本怪物!$B$4:$AK$100000,32,0)+VLOOKUP(C1381*100+10*(G1381-1),[1]导表_副本怪物!$B$4:$AK$100000,33,0)+VLOOKUP(C1381*100+10*(G1381-1),[1]导表_副本怪物!$B$4:$AK$100000,34,0)+VLOOKUP(C1381*100+10*(G1381-1),[1]导表_副本怪物!$B$4:$AK$100000,35,0))*20)*1000)/1000)</f>
        <v>10557840</v>
      </c>
      <c r="K1381" s="12" t="s">
        <v>2101</v>
      </c>
      <c r="L1381" s="12" t="s">
        <v>61</v>
      </c>
      <c r="M1381" s="6">
        <v>1</v>
      </c>
      <c r="N1381" s="6">
        <v>1</v>
      </c>
      <c r="O1381" s="6"/>
      <c r="P1381" s="6">
        <v>0</v>
      </c>
      <c r="Q1381" s="6">
        <f t="shared" si="1626"/>
        <v>47630</v>
      </c>
      <c r="R1381" s="41">
        <f t="shared" si="1627"/>
        <v>47601</v>
      </c>
      <c r="S1381" s="41">
        <v>500</v>
      </c>
      <c r="T1381" s="41">
        <f t="shared" si="1608"/>
        <v>47602</v>
      </c>
      <c r="U1381" s="41">
        <v>500</v>
      </c>
      <c r="V1381" s="41">
        <f t="shared" si="1609"/>
        <v>47603</v>
      </c>
      <c r="W1381" s="41">
        <v>500</v>
      </c>
      <c r="X1381" s="41">
        <f t="shared" si="1620"/>
        <v>47604</v>
      </c>
      <c r="Y1381" s="41">
        <v>500</v>
      </c>
      <c r="Z1381" s="41">
        <f t="shared" si="1621"/>
        <v>47605</v>
      </c>
      <c r="AA1381" s="41">
        <v>500</v>
      </c>
      <c r="AB1381" s="41">
        <f t="shared" si="1622"/>
        <v>47606</v>
      </c>
      <c r="AC1381" s="41">
        <v>500</v>
      </c>
      <c r="AD1381" s="41">
        <f t="shared" si="1632"/>
        <v>47607</v>
      </c>
      <c r="AE1381" s="41">
        <v>1</v>
      </c>
      <c r="AF1381" s="6"/>
      <c r="AG1381" s="6"/>
      <c r="AH1381" s="6">
        <f t="shared" ref="AH1381" si="1646">AH1181</f>
        <v>5</v>
      </c>
      <c r="AI1381" s="6" t="str">
        <f t="shared" si="1629"/>
        <v>fightbg5</v>
      </c>
      <c r="AJ1381" s="6" t="str">
        <f t="shared" si="1629"/>
        <v>smallback_5</v>
      </c>
      <c r="AK1381" s="18">
        <f>[1]导表_副本怪物!G4841</f>
        <v>47630</v>
      </c>
      <c r="AL1381" s="5" t="str">
        <f t="shared" si="1630"/>
        <v>map5_1</v>
      </c>
    </row>
    <row r="1382" spans="1:38" s="2" customFormat="1" x14ac:dyDescent="0.3">
      <c r="A1382" s="6">
        <v>2</v>
      </c>
      <c r="B1382" s="6" t="str">
        <f t="shared" si="1607"/>
        <v>4-477</v>
      </c>
      <c r="C1382" s="29" t="s">
        <v>551</v>
      </c>
      <c r="D1382" s="6" t="s">
        <v>1954</v>
      </c>
      <c r="E1382" s="6"/>
      <c r="F1382" s="6"/>
      <c r="G1382" s="6">
        <v>4</v>
      </c>
      <c r="H1382" s="6">
        <v>476</v>
      </c>
      <c r="I1382" s="6">
        <f t="shared" ca="1" si="1624"/>
        <v>9167335</v>
      </c>
      <c r="J1382" s="6">
        <f ca="1">(INT((VLOOKUP(C1382*100+10*(G1382-1),[1]导表_副本怪物!$B$4:$AK$100000,23,0)*20+(VLOOKUP(C1382*100+10*(G1382-1),[1]导表_副本怪物!$B$4:$AK$100000,31,0)+VLOOKUP(C1382*100+10*(G1382-1),[1]导表_副本怪物!$B$4:$AK$100000,32,0)+VLOOKUP(C1382*100+10*(G1382-1),[1]导表_副本怪物!$B$4:$AK$100000,33,0)+VLOOKUP(C1382*100+10*(G1382-1),[1]导表_副本怪物!$B$4:$AK$100000,34,0)+VLOOKUP(C1382*100+10*(G1382-1),[1]导表_副本怪物!$B$4:$AK$100000,35,0))*20)*1000)/1000)</f>
        <v>10785100</v>
      </c>
      <c r="K1382" s="6"/>
      <c r="L1382" s="6"/>
      <c r="M1382" s="6">
        <v>1</v>
      </c>
      <c r="N1382" s="12">
        <v>1</v>
      </c>
      <c r="O1382" s="12"/>
      <c r="P1382" s="6">
        <v>0</v>
      </c>
      <c r="Q1382" s="6">
        <f t="shared" si="1626"/>
        <v>47730</v>
      </c>
      <c r="R1382" s="41">
        <f t="shared" si="1627"/>
        <v>47701</v>
      </c>
      <c r="S1382" s="41">
        <v>500</v>
      </c>
      <c r="T1382" s="41">
        <f t="shared" si="1608"/>
        <v>47702</v>
      </c>
      <c r="U1382" s="41">
        <v>500</v>
      </c>
      <c r="V1382" s="41">
        <f t="shared" si="1609"/>
        <v>47703</v>
      </c>
      <c r="W1382" s="41">
        <v>500</v>
      </c>
      <c r="X1382" s="41">
        <f t="shared" si="1620"/>
        <v>47704</v>
      </c>
      <c r="Y1382" s="41">
        <v>500</v>
      </c>
      <c r="Z1382" s="41">
        <f t="shared" si="1621"/>
        <v>47705</v>
      </c>
      <c r="AA1382" s="41">
        <v>500</v>
      </c>
      <c r="AB1382" s="41">
        <f t="shared" si="1622"/>
        <v>47706</v>
      </c>
      <c r="AC1382" s="41">
        <v>500</v>
      </c>
      <c r="AD1382" s="41">
        <f t="shared" si="1632"/>
        <v>47707</v>
      </c>
      <c r="AE1382" s="41">
        <v>1</v>
      </c>
      <c r="AF1382" s="6"/>
      <c r="AG1382" s="6"/>
      <c r="AH1382" s="6">
        <f t="shared" ref="AH1382" si="1647">AH1182</f>
        <v>5</v>
      </c>
      <c r="AI1382" s="6" t="str">
        <f t="shared" si="1629"/>
        <v>fightbg5</v>
      </c>
      <c r="AJ1382" s="6" t="str">
        <f t="shared" si="1629"/>
        <v>smallback_5</v>
      </c>
      <c r="AK1382" s="18">
        <f>[1]导表_副本怪物!G4842</f>
        <v>47730</v>
      </c>
      <c r="AL1382" s="5" t="str">
        <f t="shared" si="1630"/>
        <v>map5_2</v>
      </c>
    </row>
    <row r="1383" spans="1:38" s="2" customFormat="1" x14ac:dyDescent="0.3">
      <c r="A1383" s="6">
        <v>2</v>
      </c>
      <c r="B1383" s="6" t="str">
        <f t="shared" si="1607"/>
        <v>4-478</v>
      </c>
      <c r="C1383" s="29" t="s">
        <v>552</v>
      </c>
      <c r="D1383" s="6" t="s">
        <v>1955</v>
      </c>
      <c r="E1383" s="6"/>
      <c r="F1383" s="6"/>
      <c r="G1383" s="6">
        <v>4</v>
      </c>
      <c r="H1383" s="6">
        <v>477</v>
      </c>
      <c r="I1383" s="6">
        <f t="shared" ca="1" si="1624"/>
        <v>9360489</v>
      </c>
      <c r="J1383" s="6">
        <f ca="1">(INT((VLOOKUP(C1383*100+10*(G1383-1),[1]导表_副本怪物!$B$4:$AK$100000,23,0)*20+(VLOOKUP(C1383*100+10*(G1383-1),[1]导表_副本怪物!$B$4:$AK$100000,31,0)+VLOOKUP(C1383*100+10*(G1383-1),[1]导表_副本怪物!$B$4:$AK$100000,32,0)+VLOOKUP(C1383*100+10*(G1383-1),[1]导表_副本怪物!$B$4:$AK$100000,33,0)+VLOOKUP(C1383*100+10*(G1383-1),[1]导表_副本怪物!$B$4:$AK$100000,34,0)+VLOOKUP(C1383*100+10*(G1383-1),[1]导表_副本怪物!$B$4:$AK$100000,35,0))*20)*1000)/1000)</f>
        <v>11012340</v>
      </c>
      <c r="K1383" s="6"/>
      <c r="L1383" s="6"/>
      <c r="M1383" s="6">
        <v>1</v>
      </c>
      <c r="N1383" s="6">
        <v>1</v>
      </c>
      <c r="O1383" s="6"/>
      <c r="P1383" s="6">
        <v>0</v>
      </c>
      <c r="Q1383" s="6">
        <f t="shared" si="1626"/>
        <v>47830</v>
      </c>
      <c r="R1383" s="41">
        <f t="shared" si="1627"/>
        <v>47801</v>
      </c>
      <c r="S1383" s="41">
        <v>500</v>
      </c>
      <c r="T1383" s="41">
        <f t="shared" si="1608"/>
        <v>47802</v>
      </c>
      <c r="U1383" s="41">
        <v>500</v>
      </c>
      <c r="V1383" s="41">
        <f t="shared" si="1609"/>
        <v>47803</v>
      </c>
      <c r="W1383" s="41">
        <v>500</v>
      </c>
      <c r="X1383" s="41">
        <f t="shared" si="1620"/>
        <v>47804</v>
      </c>
      <c r="Y1383" s="41">
        <v>500</v>
      </c>
      <c r="Z1383" s="41">
        <f t="shared" si="1621"/>
        <v>47805</v>
      </c>
      <c r="AA1383" s="41">
        <v>500</v>
      </c>
      <c r="AB1383" s="41">
        <f t="shared" si="1622"/>
        <v>47806</v>
      </c>
      <c r="AC1383" s="41">
        <v>500</v>
      </c>
      <c r="AD1383" s="41">
        <f t="shared" si="1632"/>
        <v>47807</v>
      </c>
      <c r="AE1383" s="41">
        <v>1</v>
      </c>
      <c r="AF1383" s="6"/>
      <c r="AG1383" s="6"/>
      <c r="AH1383" s="6">
        <f t="shared" ref="AH1383" si="1648">AH1183</f>
        <v>5</v>
      </c>
      <c r="AI1383" s="6" t="str">
        <f t="shared" si="1629"/>
        <v>fightbg5</v>
      </c>
      <c r="AJ1383" s="6" t="str">
        <f t="shared" si="1629"/>
        <v>smallback_5</v>
      </c>
      <c r="AK1383" s="18">
        <f>[1]导表_副本怪物!G4843</f>
        <v>47830</v>
      </c>
      <c r="AL1383" s="5" t="str">
        <f t="shared" si="1630"/>
        <v>map5_3</v>
      </c>
    </row>
    <row r="1384" spans="1:38" s="2" customFormat="1" x14ac:dyDescent="0.3">
      <c r="A1384" s="6">
        <v>2</v>
      </c>
      <c r="B1384" s="6" t="str">
        <f t="shared" si="1607"/>
        <v>4-479</v>
      </c>
      <c r="C1384" s="29" t="s">
        <v>553</v>
      </c>
      <c r="D1384" s="6" t="s">
        <v>1956</v>
      </c>
      <c r="E1384" s="6"/>
      <c r="F1384" s="6"/>
      <c r="G1384" s="6">
        <v>4</v>
      </c>
      <c r="H1384" s="6">
        <v>478</v>
      </c>
      <c r="I1384" s="6">
        <f t="shared" ca="1" si="1624"/>
        <v>9553694</v>
      </c>
      <c r="J1384" s="6">
        <f ca="1">(INT((VLOOKUP(C1384*100+10*(G1384-1),[1]导表_副本怪物!$B$4:$AK$100000,23,0)*20+(VLOOKUP(C1384*100+10*(G1384-1),[1]导表_副本怪物!$B$4:$AK$100000,31,0)+VLOOKUP(C1384*100+10*(G1384-1),[1]导表_副本怪物!$B$4:$AK$100000,32,0)+VLOOKUP(C1384*100+10*(G1384-1),[1]导表_副本怪物!$B$4:$AK$100000,33,0)+VLOOKUP(C1384*100+10*(G1384-1),[1]导表_副本怪物!$B$4:$AK$100000,34,0)+VLOOKUP(C1384*100+10*(G1384-1),[1]导表_副本怪物!$B$4:$AK$100000,35,0))*20)*1000)/1000)</f>
        <v>11239640</v>
      </c>
      <c r="K1384" s="6"/>
      <c r="L1384" s="6"/>
      <c r="M1384" s="6">
        <v>1</v>
      </c>
      <c r="N1384" s="6">
        <v>1</v>
      </c>
      <c r="O1384" s="6"/>
      <c r="P1384" s="6">
        <v>0</v>
      </c>
      <c r="Q1384" s="6">
        <f t="shared" si="1626"/>
        <v>47930</v>
      </c>
      <c r="R1384" s="41">
        <f t="shared" si="1627"/>
        <v>47901</v>
      </c>
      <c r="S1384" s="41">
        <v>500</v>
      </c>
      <c r="T1384" s="41">
        <f t="shared" si="1608"/>
        <v>47902</v>
      </c>
      <c r="U1384" s="41">
        <v>500</v>
      </c>
      <c r="V1384" s="41">
        <f t="shared" si="1609"/>
        <v>47903</v>
      </c>
      <c r="W1384" s="41">
        <v>500</v>
      </c>
      <c r="X1384" s="41">
        <f t="shared" si="1620"/>
        <v>47904</v>
      </c>
      <c r="Y1384" s="41">
        <v>500</v>
      </c>
      <c r="Z1384" s="41">
        <f t="shared" si="1621"/>
        <v>47905</v>
      </c>
      <c r="AA1384" s="41">
        <v>500</v>
      </c>
      <c r="AB1384" s="41">
        <f t="shared" si="1622"/>
        <v>47906</v>
      </c>
      <c r="AC1384" s="41">
        <v>500</v>
      </c>
      <c r="AD1384" s="41">
        <f t="shared" si="1632"/>
        <v>47907</v>
      </c>
      <c r="AE1384" s="41">
        <v>1</v>
      </c>
      <c r="AF1384" s="6"/>
      <c r="AG1384" s="6"/>
      <c r="AH1384" s="6">
        <f t="shared" ref="AH1384" si="1649">AH1184</f>
        <v>5</v>
      </c>
      <c r="AI1384" s="6" t="str">
        <f t="shared" si="1629"/>
        <v>fightbg5</v>
      </c>
      <c r="AJ1384" s="6" t="str">
        <f t="shared" si="1629"/>
        <v>smallback_5</v>
      </c>
      <c r="AK1384" s="18">
        <f>[1]导表_副本怪物!G4844</f>
        <v>47930</v>
      </c>
      <c r="AL1384" s="5" t="str">
        <f t="shared" si="1630"/>
        <v>map5_4</v>
      </c>
    </row>
    <row r="1385" spans="1:38" s="2" customFormat="1" x14ac:dyDescent="0.3">
      <c r="A1385" s="6">
        <v>2</v>
      </c>
      <c r="B1385" s="11" t="str">
        <f t="shared" si="1607"/>
        <v>4-480</v>
      </c>
      <c r="C1385" s="29" t="s">
        <v>554</v>
      </c>
      <c r="D1385" s="6" t="s">
        <v>1957</v>
      </c>
      <c r="E1385" s="6"/>
      <c r="F1385" s="6"/>
      <c r="G1385" s="11">
        <v>4</v>
      </c>
      <c r="H1385" s="6">
        <v>479</v>
      </c>
      <c r="I1385" s="6">
        <f t="shared" ca="1" si="1624"/>
        <v>10269819</v>
      </c>
      <c r="J1385" s="6">
        <f ca="1">(INT((VLOOKUP(C1385*100+10*(G1385-1),[1]导表_副本怪物!$B$4:$AK$100000,23,0)*20+(VLOOKUP(C1385*100+10*(G1385-1),[1]导表_副本怪物!$B$4:$AK$100000,31,0)+VLOOKUP(C1385*100+10*(G1385-1),[1]导表_副本怪物!$B$4:$AK$100000,32,0)+VLOOKUP(C1385*100+10*(G1385-1),[1]导表_副本怪物!$B$4:$AK$100000,33,0)+VLOOKUP(C1385*100+10*(G1385-1),[1]导表_副本怪物!$B$4:$AK$100000,34,0)+VLOOKUP(C1385*100+10*(G1385-1),[1]导表_副本怪物!$B$4:$AK$100000,35,0))*20)*1000)/1000)</f>
        <v>12082140</v>
      </c>
      <c r="K1385" s="6"/>
      <c r="L1385" s="6"/>
      <c r="M1385" s="6">
        <v>1</v>
      </c>
      <c r="N1385" s="12">
        <v>1</v>
      </c>
      <c r="O1385" s="12"/>
      <c r="P1385" s="6">
        <v>0</v>
      </c>
      <c r="Q1385" s="6">
        <f t="shared" si="1626"/>
        <v>48030</v>
      </c>
      <c r="R1385" s="41">
        <f t="shared" si="1627"/>
        <v>48001</v>
      </c>
      <c r="S1385" s="41">
        <v>500</v>
      </c>
      <c r="T1385" s="41">
        <f t="shared" si="1608"/>
        <v>48002</v>
      </c>
      <c r="U1385" s="41">
        <v>500</v>
      </c>
      <c r="V1385" s="41">
        <f t="shared" si="1609"/>
        <v>48003</v>
      </c>
      <c r="W1385" s="41">
        <v>500</v>
      </c>
      <c r="X1385" s="41">
        <f t="shared" si="1620"/>
        <v>48004</v>
      </c>
      <c r="Y1385" s="41">
        <v>500</v>
      </c>
      <c r="Z1385" s="41">
        <f t="shared" si="1621"/>
        <v>48005</v>
      </c>
      <c r="AA1385" s="41">
        <v>500</v>
      </c>
      <c r="AB1385" s="41">
        <f t="shared" si="1622"/>
        <v>48006</v>
      </c>
      <c r="AC1385" s="41">
        <v>500</v>
      </c>
      <c r="AD1385" s="41">
        <f t="shared" si="1632"/>
        <v>48007</v>
      </c>
      <c r="AE1385" s="41">
        <v>1</v>
      </c>
      <c r="AF1385" s="6"/>
      <c r="AG1385" s="6"/>
      <c r="AH1385" s="6">
        <f t="shared" ref="AH1385" si="1650">AH1185</f>
        <v>5</v>
      </c>
      <c r="AI1385" s="6" t="str">
        <f t="shared" si="1629"/>
        <v>fightbg5</v>
      </c>
      <c r="AJ1385" s="6" t="str">
        <f t="shared" si="1629"/>
        <v>smallback_5</v>
      </c>
      <c r="AK1385" s="18">
        <f>[1]导表_副本怪物!G4845</f>
        <v>48030</v>
      </c>
      <c r="AL1385" s="5" t="str">
        <f t="shared" si="1630"/>
        <v>map5_5</v>
      </c>
    </row>
    <row r="1386" spans="1:38" s="2" customFormat="1" x14ac:dyDescent="0.3">
      <c r="A1386" s="6">
        <v>2</v>
      </c>
      <c r="B1386" s="6" t="str">
        <f t="shared" si="1607"/>
        <v>4-481</v>
      </c>
      <c r="C1386" s="29" t="s">
        <v>555</v>
      </c>
      <c r="D1386" s="6" t="s">
        <v>1958</v>
      </c>
      <c r="E1386" s="6"/>
      <c r="F1386" s="6"/>
      <c r="G1386" s="6">
        <v>4</v>
      </c>
      <c r="H1386" s="6">
        <v>480</v>
      </c>
      <c r="I1386" s="6">
        <f t="shared" ca="1" si="1624"/>
        <v>9452680</v>
      </c>
      <c r="J1386" s="6">
        <f ca="1">(INT((VLOOKUP(C1386*100+10*(G1386-1),[1]导表_副本怪物!$B$4:$AK$100000,23,0)*20+(VLOOKUP(C1386*100+10*(G1386-1),[1]导表_副本怪物!$B$4:$AK$100000,31,0)+VLOOKUP(C1386*100+10*(G1386-1),[1]导表_副本怪物!$B$4:$AK$100000,32,0)+VLOOKUP(C1386*100+10*(G1386-1),[1]导表_副本怪物!$B$4:$AK$100000,33,0)+VLOOKUP(C1386*100+10*(G1386-1),[1]导表_副本怪物!$B$4:$AK$100000,34,0)+VLOOKUP(C1386*100+10*(G1386-1),[1]导表_副本怪物!$B$4:$AK$100000,35,0))*20)*1000)/1000)</f>
        <v>11120800</v>
      </c>
      <c r="K1386" s="12" t="s">
        <v>2121</v>
      </c>
      <c r="L1386" s="12" t="s">
        <v>66</v>
      </c>
      <c r="M1386" s="6">
        <v>1</v>
      </c>
      <c r="N1386" s="6">
        <v>1</v>
      </c>
      <c r="O1386" s="6"/>
      <c r="P1386" s="6">
        <v>0</v>
      </c>
      <c r="Q1386" s="6">
        <f t="shared" si="1626"/>
        <v>48130</v>
      </c>
      <c r="R1386" s="41">
        <f t="shared" si="1627"/>
        <v>48101</v>
      </c>
      <c r="S1386" s="41">
        <v>500</v>
      </c>
      <c r="T1386" s="41">
        <f t="shared" si="1608"/>
        <v>48102</v>
      </c>
      <c r="U1386" s="41">
        <v>500</v>
      </c>
      <c r="V1386" s="41">
        <f t="shared" si="1609"/>
        <v>48103</v>
      </c>
      <c r="W1386" s="41">
        <v>500</v>
      </c>
      <c r="X1386" s="41">
        <f t="shared" si="1620"/>
        <v>48104</v>
      </c>
      <c r="Y1386" s="41">
        <v>500</v>
      </c>
      <c r="Z1386" s="41">
        <f t="shared" si="1621"/>
        <v>48105</v>
      </c>
      <c r="AA1386" s="41">
        <v>500</v>
      </c>
      <c r="AB1386" s="41">
        <f t="shared" si="1622"/>
        <v>48106</v>
      </c>
      <c r="AC1386" s="41">
        <v>500</v>
      </c>
      <c r="AD1386" s="41">
        <f t="shared" si="1632"/>
        <v>48107</v>
      </c>
      <c r="AE1386" s="41">
        <v>1</v>
      </c>
      <c r="AF1386" s="6"/>
      <c r="AG1386" s="6"/>
      <c r="AH1386" s="6">
        <f t="shared" ref="AH1386" si="1651">AH1186</f>
        <v>10</v>
      </c>
      <c r="AI1386" s="6" t="str">
        <f t="shared" ref="AI1386:AJ1405" si="1652">AI1186</f>
        <v>fightbg10</v>
      </c>
      <c r="AJ1386" s="6" t="str">
        <f t="shared" si="1652"/>
        <v>smallback_10</v>
      </c>
      <c r="AK1386" s="18">
        <f>[1]导表_副本怪物!G4846</f>
        <v>48130</v>
      </c>
      <c r="AL1386" s="5" t="str">
        <f t="shared" si="1630"/>
        <v>map10_1</v>
      </c>
    </row>
    <row r="1387" spans="1:38" s="2" customFormat="1" x14ac:dyDescent="0.3">
      <c r="A1387" s="6">
        <v>2</v>
      </c>
      <c r="B1387" s="6" t="str">
        <f t="shared" si="1607"/>
        <v>4-482</v>
      </c>
      <c r="C1387" s="29" t="s">
        <v>556</v>
      </c>
      <c r="D1387" s="6" t="s">
        <v>1959</v>
      </c>
      <c r="E1387" s="6"/>
      <c r="F1387" s="6"/>
      <c r="G1387" s="6">
        <v>4</v>
      </c>
      <c r="H1387" s="6">
        <v>481</v>
      </c>
      <c r="I1387" s="6">
        <f t="shared" ca="1" si="1624"/>
        <v>9657020</v>
      </c>
      <c r="J1387" s="6">
        <f ca="1">(INT((VLOOKUP(C1387*100+10*(G1387-1),[1]导表_副本怪物!$B$4:$AK$100000,23,0)*20+(VLOOKUP(C1387*100+10*(G1387-1),[1]导表_副本怪物!$B$4:$AK$100000,31,0)+VLOOKUP(C1387*100+10*(G1387-1),[1]导表_副本怪物!$B$4:$AK$100000,32,0)+VLOOKUP(C1387*100+10*(G1387-1),[1]导表_副本怪物!$B$4:$AK$100000,33,0)+VLOOKUP(C1387*100+10*(G1387-1),[1]导表_副本怪物!$B$4:$AK$100000,34,0)+VLOOKUP(C1387*100+10*(G1387-1),[1]导表_副本怪物!$B$4:$AK$100000,35,0))*20)*1000)/1000)</f>
        <v>11361200</v>
      </c>
      <c r="K1387" s="6"/>
      <c r="L1387" s="6"/>
      <c r="M1387" s="6">
        <v>1</v>
      </c>
      <c r="N1387" s="6">
        <v>1</v>
      </c>
      <c r="O1387" s="6"/>
      <c r="P1387" s="6">
        <v>0</v>
      </c>
      <c r="Q1387" s="6">
        <f t="shared" si="1626"/>
        <v>48230</v>
      </c>
      <c r="R1387" s="41">
        <f t="shared" si="1627"/>
        <v>48201</v>
      </c>
      <c r="S1387" s="41">
        <v>500</v>
      </c>
      <c r="T1387" s="41">
        <f t="shared" si="1608"/>
        <v>48202</v>
      </c>
      <c r="U1387" s="41">
        <v>500</v>
      </c>
      <c r="V1387" s="41">
        <f t="shared" si="1609"/>
        <v>48203</v>
      </c>
      <c r="W1387" s="41">
        <v>500</v>
      </c>
      <c r="X1387" s="41">
        <f t="shared" si="1620"/>
        <v>48204</v>
      </c>
      <c r="Y1387" s="41">
        <v>500</v>
      </c>
      <c r="Z1387" s="41">
        <f t="shared" si="1621"/>
        <v>48205</v>
      </c>
      <c r="AA1387" s="41">
        <v>500</v>
      </c>
      <c r="AB1387" s="41">
        <f t="shared" si="1622"/>
        <v>48206</v>
      </c>
      <c r="AC1387" s="41">
        <v>500</v>
      </c>
      <c r="AD1387" s="41">
        <f t="shared" si="1632"/>
        <v>48207</v>
      </c>
      <c r="AE1387" s="41">
        <v>1</v>
      </c>
      <c r="AF1387" s="6"/>
      <c r="AG1387" s="6"/>
      <c r="AH1387" s="6">
        <f t="shared" ref="AH1387" si="1653">AH1187</f>
        <v>10</v>
      </c>
      <c r="AI1387" s="6" t="str">
        <f t="shared" si="1652"/>
        <v>fightbg10</v>
      </c>
      <c r="AJ1387" s="6" t="str">
        <f t="shared" si="1652"/>
        <v>smallback_10</v>
      </c>
      <c r="AK1387" s="18">
        <f>[1]导表_副本怪物!G4847</f>
        <v>48230</v>
      </c>
      <c r="AL1387" s="5" t="str">
        <f t="shared" si="1630"/>
        <v>map10_2</v>
      </c>
    </row>
    <row r="1388" spans="1:38" s="2" customFormat="1" x14ac:dyDescent="0.3">
      <c r="A1388" s="6">
        <v>2</v>
      </c>
      <c r="B1388" s="6" t="str">
        <f t="shared" si="1607"/>
        <v>4-483</v>
      </c>
      <c r="C1388" s="29" t="s">
        <v>557</v>
      </c>
      <c r="D1388" s="6" t="s">
        <v>1960</v>
      </c>
      <c r="E1388" s="6"/>
      <c r="F1388" s="6"/>
      <c r="G1388" s="6">
        <v>4</v>
      </c>
      <c r="H1388" s="6">
        <v>482</v>
      </c>
      <c r="I1388" s="6">
        <f t="shared" ca="1" si="1624"/>
        <v>9861275</v>
      </c>
      <c r="J1388" s="6">
        <f ca="1">(INT((VLOOKUP(C1388*100+10*(G1388-1),[1]导表_副本怪物!$B$4:$AK$100000,23,0)*20+(VLOOKUP(C1388*100+10*(G1388-1),[1]导表_副本怪物!$B$4:$AK$100000,31,0)+VLOOKUP(C1388*100+10*(G1388-1),[1]导表_副本怪物!$B$4:$AK$100000,32,0)+VLOOKUP(C1388*100+10*(G1388-1),[1]导表_副本怪物!$B$4:$AK$100000,33,0)+VLOOKUP(C1388*100+10*(G1388-1),[1]导表_副本怪物!$B$4:$AK$100000,34,0)+VLOOKUP(C1388*100+10*(G1388-1),[1]导表_副本怪物!$B$4:$AK$100000,35,0))*20)*1000)/1000)</f>
        <v>11601500</v>
      </c>
      <c r="K1388" s="6"/>
      <c r="L1388" s="6"/>
      <c r="M1388" s="6">
        <v>1</v>
      </c>
      <c r="N1388" s="12">
        <v>1</v>
      </c>
      <c r="O1388" s="12"/>
      <c r="P1388" s="6">
        <v>0</v>
      </c>
      <c r="Q1388" s="6">
        <f t="shared" si="1626"/>
        <v>48330</v>
      </c>
      <c r="R1388" s="41">
        <f t="shared" si="1627"/>
        <v>48301</v>
      </c>
      <c r="S1388" s="41">
        <v>500</v>
      </c>
      <c r="T1388" s="41">
        <f t="shared" si="1608"/>
        <v>48302</v>
      </c>
      <c r="U1388" s="41">
        <v>500</v>
      </c>
      <c r="V1388" s="41">
        <f t="shared" si="1609"/>
        <v>48303</v>
      </c>
      <c r="W1388" s="41">
        <v>500</v>
      </c>
      <c r="X1388" s="41">
        <f t="shared" si="1620"/>
        <v>48304</v>
      </c>
      <c r="Y1388" s="41">
        <v>500</v>
      </c>
      <c r="Z1388" s="41">
        <f t="shared" si="1621"/>
        <v>48305</v>
      </c>
      <c r="AA1388" s="41">
        <v>500</v>
      </c>
      <c r="AB1388" s="41">
        <f t="shared" si="1622"/>
        <v>48306</v>
      </c>
      <c r="AC1388" s="41">
        <v>500</v>
      </c>
      <c r="AD1388" s="41">
        <f t="shared" si="1632"/>
        <v>48307</v>
      </c>
      <c r="AE1388" s="41">
        <v>1</v>
      </c>
      <c r="AF1388" s="6"/>
      <c r="AG1388" s="6"/>
      <c r="AH1388" s="6">
        <f t="shared" ref="AH1388" si="1654">AH1188</f>
        <v>10</v>
      </c>
      <c r="AI1388" s="6" t="str">
        <f t="shared" si="1652"/>
        <v>fightbg10</v>
      </c>
      <c r="AJ1388" s="6" t="str">
        <f t="shared" si="1652"/>
        <v>smallback_10</v>
      </c>
      <c r="AK1388" s="18">
        <f>[1]导表_副本怪物!G4848</f>
        <v>48330</v>
      </c>
      <c r="AL1388" s="5" t="str">
        <f t="shared" si="1630"/>
        <v>map10_3</v>
      </c>
    </row>
    <row r="1389" spans="1:38" s="2" customFormat="1" x14ac:dyDescent="0.3">
      <c r="A1389" s="6">
        <v>2</v>
      </c>
      <c r="B1389" s="6" t="str">
        <f t="shared" si="1607"/>
        <v>4-484</v>
      </c>
      <c r="C1389" s="29" t="s">
        <v>558</v>
      </c>
      <c r="D1389" s="6" t="s">
        <v>1961</v>
      </c>
      <c r="E1389" s="6"/>
      <c r="F1389" s="6"/>
      <c r="G1389" s="6">
        <v>4</v>
      </c>
      <c r="H1389" s="6">
        <v>483</v>
      </c>
      <c r="I1389" s="6">
        <f t="shared" ca="1" si="1624"/>
        <v>10065530</v>
      </c>
      <c r="J1389" s="6">
        <f ca="1">(INT((VLOOKUP(C1389*100+10*(G1389-1),[1]导表_副本怪物!$B$4:$AK$100000,23,0)*20+(VLOOKUP(C1389*100+10*(G1389-1),[1]导表_副本怪物!$B$4:$AK$100000,31,0)+VLOOKUP(C1389*100+10*(G1389-1),[1]导表_副本怪物!$B$4:$AK$100000,32,0)+VLOOKUP(C1389*100+10*(G1389-1),[1]导表_副本怪物!$B$4:$AK$100000,33,0)+VLOOKUP(C1389*100+10*(G1389-1),[1]导表_副本怪物!$B$4:$AK$100000,34,0)+VLOOKUP(C1389*100+10*(G1389-1),[1]导表_副本怪物!$B$4:$AK$100000,35,0))*20)*1000)/1000)</f>
        <v>11841800</v>
      </c>
      <c r="K1389" s="6"/>
      <c r="L1389" s="6"/>
      <c r="M1389" s="6">
        <v>1</v>
      </c>
      <c r="N1389" s="6">
        <v>1</v>
      </c>
      <c r="O1389" s="6"/>
      <c r="P1389" s="6">
        <v>0</v>
      </c>
      <c r="Q1389" s="6">
        <f t="shared" si="1626"/>
        <v>48430</v>
      </c>
      <c r="R1389" s="41">
        <f t="shared" si="1627"/>
        <v>48401</v>
      </c>
      <c r="S1389" s="41">
        <v>500</v>
      </c>
      <c r="T1389" s="41">
        <f t="shared" si="1608"/>
        <v>48402</v>
      </c>
      <c r="U1389" s="41">
        <v>500</v>
      </c>
      <c r="V1389" s="41">
        <f t="shared" si="1609"/>
        <v>48403</v>
      </c>
      <c r="W1389" s="41">
        <v>500</v>
      </c>
      <c r="X1389" s="41">
        <f t="shared" si="1620"/>
        <v>48404</v>
      </c>
      <c r="Y1389" s="41">
        <v>500</v>
      </c>
      <c r="Z1389" s="41">
        <f t="shared" si="1621"/>
        <v>48405</v>
      </c>
      <c r="AA1389" s="41">
        <v>500</v>
      </c>
      <c r="AB1389" s="41">
        <f t="shared" si="1622"/>
        <v>48406</v>
      </c>
      <c r="AC1389" s="41">
        <v>500</v>
      </c>
      <c r="AD1389" s="41">
        <f t="shared" si="1632"/>
        <v>48407</v>
      </c>
      <c r="AE1389" s="41">
        <v>1</v>
      </c>
      <c r="AF1389" s="6"/>
      <c r="AG1389" s="6"/>
      <c r="AH1389" s="6">
        <f t="shared" ref="AH1389" si="1655">AH1189</f>
        <v>10</v>
      </c>
      <c r="AI1389" s="6" t="str">
        <f t="shared" si="1652"/>
        <v>fightbg10</v>
      </c>
      <c r="AJ1389" s="6" t="str">
        <f t="shared" si="1652"/>
        <v>smallback_10</v>
      </c>
      <c r="AK1389" s="18">
        <f>[1]导表_副本怪物!G4849</f>
        <v>48430</v>
      </c>
      <c r="AL1389" s="5" t="str">
        <f t="shared" si="1630"/>
        <v>map10_4</v>
      </c>
    </row>
    <row r="1390" spans="1:38" s="2" customFormat="1" x14ac:dyDescent="0.3">
      <c r="A1390" s="6">
        <v>2</v>
      </c>
      <c r="B1390" s="11" t="str">
        <f t="shared" si="1607"/>
        <v>4-485</v>
      </c>
      <c r="C1390" s="29" t="s">
        <v>559</v>
      </c>
      <c r="D1390" s="6" t="s">
        <v>1962</v>
      </c>
      <c r="E1390" s="6"/>
      <c r="F1390" s="6"/>
      <c r="G1390" s="11">
        <v>4</v>
      </c>
      <c r="H1390" s="6">
        <v>484</v>
      </c>
      <c r="I1390" s="6">
        <f t="shared" ca="1" si="1624"/>
        <v>10822540</v>
      </c>
      <c r="J1390" s="6">
        <f ca="1">(INT((VLOOKUP(C1390*100+10*(G1390-1),[1]导表_副本怪物!$B$4:$AK$100000,23,0)*20+(VLOOKUP(C1390*100+10*(G1390-1),[1]导表_副本怪物!$B$4:$AK$100000,31,0)+VLOOKUP(C1390*100+10*(G1390-1),[1]导表_副本怪物!$B$4:$AK$100000,32,0)+VLOOKUP(C1390*100+10*(G1390-1),[1]导表_副本怪物!$B$4:$AK$100000,33,0)+VLOOKUP(C1390*100+10*(G1390-1),[1]导表_副本怪物!$B$4:$AK$100000,34,0)+VLOOKUP(C1390*100+10*(G1390-1),[1]导表_副本怪物!$B$4:$AK$100000,35,0))*20)*1000)/1000)</f>
        <v>12732400</v>
      </c>
      <c r="K1390" s="6"/>
      <c r="L1390" s="6"/>
      <c r="M1390" s="6">
        <v>1</v>
      </c>
      <c r="N1390" s="6">
        <v>1</v>
      </c>
      <c r="O1390" s="6"/>
      <c r="P1390" s="6">
        <v>0</v>
      </c>
      <c r="Q1390" s="6">
        <f t="shared" si="1626"/>
        <v>48530</v>
      </c>
      <c r="R1390" s="41">
        <f t="shared" si="1627"/>
        <v>48501</v>
      </c>
      <c r="S1390" s="41">
        <v>500</v>
      </c>
      <c r="T1390" s="41">
        <f t="shared" si="1608"/>
        <v>48502</v>
      </c>
      <c r="U1390" s="41">
        <v>500</v>
      </c>
      <c r="V1390" s="41">
        <f t="shared" si="1609"/>
        <v>48503</v>
      </c>
      <c r="W1390" s="41">
        <v>500</v>
      </c>
      <c r="X1390" s="41">
        <f t="shared" si="1620"/>
        <v>48504</v>
      </c>
      <c r="Y1390" s="41">
        <v>500</v>
      </c>
      <c r="Z1390" s="41">
        <f t="shared" si="1621"/>
        <v>48505</v>
      </c>
      <c r="AA1390" s="41">
        <v>500</v>
      </c>
      <c r="AB1390" s="41">
        <f t="shared" si="1622"/>
        <v>48506</v>
      </c>
      <c r="AC1390" s="41">
        <v>500</v>
      </c>
      <c r="AD1390" s="41">
        <f t="shared" si="1632"/>
        <v>48507</v>
      </c>
      <c r="AE1390" s="41">
        <v>1</v>
      </c>
      <c r="AF1390" s="6"/>
      <c r="AG1390" s="6"/>
      <c r="AH1390" s="6">
        <f t="shared" ref="AH1390" si="1656">AH1190</f>
        <v>10</v>
      </c>
      <c r="AI1390" s="6" t="str">
        <f t="shared" si="1652"/>
        <v>fightbg10</v>
      </c>
      <c r="AJ1390" s="6" t="str">
        <f t="shared" si="1652"/>
        <v>smallback_10</v>
      </c>
      <c r="AK1390" s="18">
        <f>[1]导表_副本怪物!G4850</f>
        <v>48530</v>
      </c>
      <c r="AL1390" s="5" t="str">
        <f t="shared" si="1630"/>
        <v>map10_5</v>
      </c>
    </row>
    <row r="1391" spans="1:38" s="2" customFormat="1" x14ac:dyDescent="0.3">
      <c r="A1391" s="6">
        <v>2</v>
      </c>
      <c r="B1391" s="6" t="str">
        <f t="shared" si="1607"/>
        <v>4-486</v>
      </c>
      <c r="C1391" s="29" t="s">
        <v>560</v>
      </c>
      <c r="D1391" s="6" t="s">
        <v>1963</v>
      </c>
      <c r="E1391" s="6"/>
      <c r="F1391" s="6"/>
      <c r="G1391" s="6">
        <v>4</v>
      </c>
      <c r="H1391" s="6">
        <v>485</v>
      </c>
      <c r="I1391" s="6">
        <f t="shared" ca="1" si="1624"/>
        <v>9958600</v>
      </c>
      <c r="J1391" s="6">
        <f ca="1">(INT((VLOOKUP(C1391*100+10*(G1391-1),[1]导表_副本怪物!$B$4:$AK$100000,23,0)*20+(VLOOKUP(C1391*100+10*(G1391-1),[1]导表_副本怪物!$B$4:$AK$100000,31,0)+VLOOKUP(C1391*100+10*(G1391-1),[1]导表_副本怪物!$B$4:$AK$100000,32,0)+VLOOKUP(C1391*100+10*(G1391-1),[1]导表_副本怪物!$B$4:$AK$100000,33,0)+VLOOKUP(C1391*100+10*(G1391-1),[1]导表_副本怪物!$B$4:$AK$100000,34,0)+VLOOKUP(C1391*100+10*(G1391-1),[1]导表_副本怪物!$B$4:$AK$100000,35,0))*20)*1000)/1000)</f>
        <v>11716000</v>
      </c>
      <c r="K1391" s="12" t="s">
        <v>2122</v>
      </c>
      <c r="L1391" s="12" t="s">
        <v>66</v>
      </c>
      <c r="M1391" s="6">
        <v>1</v>
      </c>
      <c r="N1391" s="12">
        <v>1</v>
      </c>
      <c r="O1391" s="12"/>
      <c r="P1391" s="6">
        <v>0</v>
      </c>
      <c r="Q1391" s="6">
        <f t="shared" si="1626"/>
        <v>48630</v>
      </c>
      <c r="R1391" s="41">
        <f t="shared" si="1627"/>
        <v>48601</v>
      </c>
      <c r="S1391" s="41">
        <v>500</v>
      </c>
      <c r="T1391" s="41">
        <f t="shared" si="1608"/>
        <v>48602</v>
      </c>
      <c r="U1391" s="41">
        <v>500</v>
      </c>
      <c r="V1391" s="41">
        <f t="shared" si="1609"/>
        <v>48603</v>
      </c>
      <c r="W1391" s="41">
        <v>500</v>
      </c>
      <c r="X1391" s="41">
        <f t="shared" si="1620"/>
        <v>48604</v>
      </c>
      <c r="Y1391" s="41">
        <v>500</v>
      </c>
      <c r="Z1391" s="41">
        <f t="shared" si="1621"/>
        <v>48605</v>
      </c>
      <c r="AA1391" s="41">
        <v>500</v>
      </c>
      <c r="AB1391" s="41">
        <f t="shared" si="1622"/>
        <v>48606</v>
      </c>
      <c r="AC1391" s="41">
        <v>500</v>
      </c>
      <c r="AD1391" s="41">
        <f t="shared" si="1632"/>
        <v>48607</v>
      </c>
      <c r="AE1391" s="41">
        <v>1</v>
      </c>
      <c r="AF1391" s="6"/>
      <c r="AG1391" s="6"/>
      <c r="AH1391" s="6">
        <f t="shared" ref="AH1391" si="1657">AH1191</f>
        <v>10</v>
      </c>
      <c r="AI1391" s="6" t="str">
        <f t="shared" si="1652"/>
        <v>fightbg10</v>
      </c>
      <c r="AJ1391" s="6" t="str">
        <f t="shared" si="1652"/>
        <v>smallback_10</v>
      </c>
      <c r="AK1391" s="18">
        <f>[1]导表_副本怪物!G4851</f>
        <v>48630</v>
      </c>
      <c r="AL1391" s="5" t="str">
        <f t="shared" si="1630"/>
        <v>map10_1</v>
      </c>
    </row>
    <row r="1392" spans="1:38" s="2" customFormat="1" x14ac:dyDescent="0.3">
      <c r="A1392" s="6">
        <v>2</v>
      </c>
      <c r="B1392" s="6" t="str">
        <f t="shared" si="1607"/>
        <v>4-487</v>
      </c>
      <c r="C1392" s="29" t="s">
        <v>561</v>
      </c>
      <c r="D1392" s="6" t="s">
        <v>1964</v>
      </c>
      <c r="E1392" s="6"/>
      <c r="F1392" s="6"/>
      <c r="G1392" s="6">
        <v>4</v>
      </c>
      <c r="H1392" s="6">
        <v>486</v>
      </c>
      <c r="I1392" s="6">
        <f t="shared" ca="1" si="1624"/>
        <v>10174585</v>
      </c>
      <c r="J1392" s="6">
        <f ca="1">(INT((VLOOKUP(C1392*100+10*(G1392-1),[1]导表_副本怪物!$B$4:$AK$100000,23,0)*20+(VLOOKUP(C1392*100+10*(G1392-1),[1]导表_副本怪物!$B$4:$AK$100000,31,0)+VLOOKUP(C1392*100+10*(G1392-1),[1]导表_副本怪物!$B$4:$AK$100000,32,0)+VLOOKUP(C1392*100+10*(G1392-1),[1]导表_副本怪物!$B$4:$AK$100000,33,0)+VLOOKUP(C1392*100+10*(G1392-1),[1]导表_副本怪物!$B$4:$AK$100000,34,0)+VLOOKUP(C1392*100+10*(G1392-1),[1]导表_副本怪物!$B$4:$AK$100000,35,0))*20)*1000)/1000)</f>
        <v>11970100</v>
      </c>
      <c r="K1392" s="6"/>
      <c r="L1392" s="6"/>
      <c r="M1392" s="6">
        <v>1</v>
      </c>
      <c r="N1392" s="6">
        <v>1</v>
      </c>
      <c r="O1392" s="6"/>
      <c r="P1392" s="6">
        <v>0</v>
      </c>
      <c r="Q1392" s="6">
        <f t="shared" si="1626"/>
        <v>48730</v>
      </c>
      <c r="R1392" s="41">
        <f t="shared" si="1627"/>
        <v>48701</v>
      </c>
      <c r="S1392" s="41">
        <v>500</v>
      </c>
      <c r="T1392" s="41">
        <f t="shared" si="1608"/>
        <v>48702</v>
      </c>
      <c r="U1392" s="41">
        <v>500</v>
      </c>
      <c r="V1392" s="41">
        <f t="shared" si="1609"/>
        <v>48703</v>
      </c>
      <c r="W1392" s="41">
        <v>500</v>
      </c>
      <c r="X1392" s="41">
        <f t="shared" si="1620"/>
        <v>48704</v>
      </c>
      <c r="Y1392" s="41">
        <v>500</v>
      </c>
      <c r="Z1392" s="41">
        <f t="shared" si="1621"/>
        <v>48705</v>
      </c>
      <c r="AA1392" s="41">
        <v>500</v>
      </c>
      <c r="AB1392" s="41">
        <f t="shared" si="1622"/>
        <v>48706</v>
      </c>
      <c r="AC1392" s="41">
        <v>500</v>
      </c>
      <c r="AD1392" s="41">
        <f t="shared" si="1632"/>
        <v>48707</v>
      </c>
      <c r="AE1392" s="41">
        <v>1</v>
      </c>
      <c r="AF1392" s="6"/>
      <c r="AG1392" s="6"/>
      <c r="AH1392" s="6">
        <f t="shared" ref="AH1392" si="1658">AH1192</f>
        <v>10</v>
      </c>
      <c r="AI1392" s="6" t="str">
        <f t="shared" si="1652"/>
        <v>fightbg10</v>
      </c>
      <c r="AJ1392" s="6" t="str">
        <f t="shared" si="1652"/>
        <v>smallback_10</v>
      </c>
      <c r="AK1392" s="18">
        <f>[1]导表_副本怪物!G4852</f>
        <v>48730</v>
      </c>
      <c r="AL1392" s="5" t="str">
        <f t="shared" si="1630"/>
        <v>map10_2</v>
      </c>
    </row>
    <row r="1393" spans="1:38" s="2" customFormat="1" x14ac:dyDescent="0.3">
      <c r="A1393" s="6">
        <v>2</v>
      </c>
      <c r="B1393" s="6" t="str">
        <f t="shared" si="1607"/>
        <v>4-488</v>
      </c>
      <c r="C1393" s="29" t="s">
        <v>562</v>
      </c>
      <c r="D1393" s="6" t="s">
        <v>1965</v>
      </c>
      <c r="E1393" s="6"/>
      <c r="F1393" s="6"/>
      <c r="G1393" s="6">
        <v>4</v>
      </c>
      <c r="H1393" s="6">
        <v>487</v>
      </c>
      <c r="I1393" s="6">
        <f t="shared" ca="1" si="1624"/>
        <v>10390570</v>
      </c>
      <c r="J1393" s="6">
        <f ca="1">(INT((VLOOKUP(C1393*100+10*(G1393-1),[1]导表_副本怪物!$B$4:$AK$100000,23,0)*20+(VLOOKUP(C1393*100+10*(G1393-1),[1]导表_副本怪物!$B$4:$AK$100000,31,0)+VLOOKUP(C1393*100+10*(G1393-1),[1]导表_副本怪物!$B$4:$AK$100000,32,0)+VLOOKUP(C1393*100+10*(G1393-1),[1]导表_副本怪物!$B$4:$AK$100000,33,0)+VLOOKUP(C1393*100+10*(G1393-1),[1]导表_副本怪物!$B$4:$AK$100000,34,0)+VLOOKUP(C1393*100+10*(G1393-1),[1]导表_副本怪物!$B$4:$AK$100000,35,0))*20)*1000)/1000)</f>
        <v>12224200</v>
      </c>
      <c r="K1393" s="6"/>
      <c r="L1393" s="6"/>
      <c r="M1393" s="6">
        <v>1</v>
      </c>
      <c r="N1393" s="6">
        <v>1</v>
      </c>
      <c r="O1393" s="6"/>
      <c r="P1393" s="6">
        <v>0</v>
      </c>
      <c r="Q1393" s="6">
        <f t="shared" si="1626"/>
        <v>48830</v>
      </c>
      <c r="R1393" s="41">
        <f t="shared" si="1627"/>
        <v>48801</v>
      </c>
      <c r="S1393" s="41">
        <v>500</v>
      </c>
      <c r="T1393" s="41">
        <f t="shared" si="1608"/>
        <v>48802</v>
      </c>
      <c r="U1393" s="41">
        <v>500</v>
      </c>
      <c r="V1393" s="41">
        <f t="shared" si="1609"/>
        <v>48803</v>
      </c>
      <c r="W1393" s="41">
        <v>500</v>
      </c>
      <c r="X1393" s="41">
        <f t="shared" si="1620"/>
        <v>48804</v>
      </c>
      <c r="Y1393" s="41">
        <v>500</v>
      </c>
      <c r="Z1393" s="41">
        <f t="shared" si="1621"/>
        <v>48805</v>
      </c>
      <c r="AA1393" s="41">
        <v>500</v>
      </c>
      <c r="AB1393" s="41">
        <f t="shared" si="1622"/>
        <v>48806</v>
      </c>
      <c r="AC1393" s="41">
        <v>500</v>
      </c>
      <c r="AD1393" s="41">
        <f t="shared" si="1632"/>
        <v>48807</v>
      </c>
      <c r="AE1393" s="41">
        <v>1</v>
      </c>
      <c r="AF1393" s="6"/>
      <c r="AG1393" s="6"/>
      <c r="AH1393" s="6">
        <f t="shared" ref="AH1393" si="1659">AH1193</f>
        <v>10</v>
      </c>
      <c r="AI1393" s="6" t="str">
        <f t="shared" si="1652"/>
        <v>fightbg10</v>
      </c>
      <c r="AJ1393" s="6" t="str">
        <f t="shared" si="1652"/>
        <v>smallback_10</v>
      </c>
      <c r="AK1393" s="18">
        <f>[1]导表_副本怪物!G4853</f>
        <v>48830</v>
      </c>
      <c r="AL1393" s="5" t="str">
        <f t="shared" si="1630"/>
        <v>map10_3</v>
      </c>
    </row>
    <row r="1394" spans="1:38" s="2" customFormat="1" x14ac:dyDescent="0.3">
      <c r="A1394" s="6">
        <v>2</v>
      </c>
      <c r="B1394" s="6" t="str">
        <f t="shared" si="1607"/>
        <v>4-489</v>
      </c>
      <c r="C1394" s="29" t="s">
        <v>563</v>
      </c>
      <c r="D1394" s="6" t="s">
        <v>1966</v>
      </c>
      <c r="E1394" s="6"/>
      <c r="F1394" s="6"/>
      <c r="G1394" s="6">
        <v>4</v>
      </c>
      <c r="H1394" s="6">
        <v>488</v>
      </c>
      <c r="I1394" s="6">
        <f t="shared" ca="1" si="1624"/>
        <v>10606555</v>
      </c>
      <c r="J1394" s="6">
        <f ca="1">(INT((VLOOKUP(C1394*100+10*(G1394-1),[1]导表_副本怪物!$B$4:$AK$100000,23,0)*20+(VLOOKUP(C1394*100+10*(G1394-1),[1]导表_副本怪物!$B$4:$AK$100000,31,0)+VLOOKUP(C1394*100+10*(G1394-1),[1]导表_副本怪物!$B$4:$AK$100000,32,0)+VLOOKUP(C1394*100+10*(G1394-1),[1]导表_副本怪物!$B$4:$AK$100000,33,0)+VLOOKUP(C1394*100+10*(G1394-1),[1]导表_副本怪物!$B$4:$AK$100000,34,0)+VLOOKUP(C1394*100+10*(G1394-1),[1]导表_副本怪物!$B$4:$AK$100000,35,0))*20)*1000)/1000)</f>
        <v>12478300</v>
      </c>
      <c r="K1394" s="6"/>
      <c r="L1394" s="6"/>
      <c r="M1394" s="6">
        <v>1</v>
      </c>
      <c r="N1394" s="12">
        <v>1</v>
      </c>
      <c r="O1394" s="12"/>
      <c r="P1394" s="6">
        <v>0</v>
      </c>
      <c r="Q1394" s="6">
        <f t="shared" si="1626"/>
        <v>48930</v>
      </c>
      <c r="R1394" s="41">
        <f t="shared" si="1627"/>
        <v>48901</v>
      </c>
      <c r="S1394" s="41">
        <v>500</v>
      </c>
      <c r="T1394" s="41">
        <f t="shared" si="1608"/>
        <v>48902</v>
      </c>
      <c r="U1394" s="41">
        <v>500</v>
      </c>
      <c r="V1394" s="41">
        <f t="shared" si="1609"/>
        <v>48903</v>
      </c>
      <c r="W1394" s="41">
        <v>500</v>
      </c>
      <c r="X1394" s="41">
        <f t="shared" si="1620"/>
        <v>48904</v>
      </c>
      <c r="Y1394" s="41">
        <v>500</v>
      </c>
      <c r="Z1394" s="41">
        <f t="shared" si="1621"/>
        <v>48905</v>
      </c>
      <c r="AA1394" s="41">
        <v>500</v>
      </c>
      <c r="AB1394" s="41">
        <f t="shared" si="1622"/>
        <v>48906</v>
      </c>
      <c r="AC1394" s="41">
        <v>500</v>
      </c>
      <c r="AD1394" s="41">
        <f t="shared" si="1632"/>
        <v>48907</v>
      </c>
      <c r="AE1394" s="41">
        <v>1</v>
      </c>
      <c r="AF1394" s="6"/>
      <c r="AG1394" s="6"/>
      <c r="AH1394" s="6">
        <f t="shared" ref="AH1394" si="1660">AH1194</f>
        <v>10</v>
      </c>
      <c r="AI1394" s="6" t="str">
        <f t="shared" si="1652"/>
        <v>fightbg10</v>
      </c>
      <c r="AJ1394" s="6" t="str">
        <f t="shared" si="1652"/>
        <v>smallback_10</v>
      </c>
      <c r="AK1394" s="18">
        <f>[1]导表_副本怪物!G4854</f>
        <v>48930</v>
      </c>
      <c r="AL1394" s="5" t="str">
        <f t="shared" si="1630"/>
        <v>map10_4</v>
      </c>
    </row>
    <row r="1395" spans="1:38" s="2" customFormat="1" x14ac:dyDescent="0.3">
      <c r="A1395" s="6">
        <v>2</v>
      </c>
      <c r="B1395" s="11" t="str">
        <f t="shared" si="1607"/>
        <v>4-490</v>
      </c>
      <c r="C1395" s="29" t="s">
        <v>564</v>
      </c>
      <c r="D1395" s="6" t="s">
        <v>1967</v>
      </c>
      <c r="E1395" s="6"/>
      <c r="F1395" s="6"/>
      <c r="G1395" s="11">
        <v>4</v>
      </c>
      <c r="H1395" s="6">
        <v>489</v>
      </c>
      <c r="I1395" s="6">
        <f t="shared" ca="1" si="1624"/>
        <v>11408020</v>
      </c>
      <c r="J1395" s="6">
        <f ca="1">(INT((VLOOKUP(C1395*100+10*(G1395-1),[1]导表_副本怪物!$B$4:$AK$100000,23,0)*20+(VLOOKUP(C1395*100+10*(G1395-1),[1]导表_副本怪物!$B$4:$AK$100000,31,0)+VLOOKUP(C1395*100+10*(G1395-1),[1]导表_副本怪物!$B$4:$AK$100000,32,0)+VLOOKUP(C1395*100+10*(G1395-1),[1]导表_副本怪物!$B$4:$AK$100000,33,0)+VLOOKUP(C1395*100+10*(G1395-1),[1]导表_副本怪物!$B$4:$AK$100000,34,0)+VLOOKUP(C1395*100+10*(G1395-1),[1]导表_副本怪物!$B$4:$AK$100000,35,0))*20)*1000)/1000)</f>
        <v>13421200</v>
      </c>
      <c r="K1395" s="6"/>
      <c r="L1395" s="6"/>
      <c r="M1395" s="6">
        <v>1</v>
      </c>
      <c r="N1395" s="6">
        <v>1</v>
      </c>
      <c r="O1395" s="6"/>
      <c r="P1395" s="6">
        <v>0</v>
      </c>
      <c r="Q1395" s="6">
        <f t="shared" si="1626"/>
        <v>49030</v>
      </c>
      <c r="R1395" s="41">
        <f t="shared" si="1627"/>
        <v>49001</v>
      </c>
      <c r="S1395" s="41">
        <v>500</v>
      </c>
      <c r="T1395" s="41">
        <f t="shared" si="1608"/>
        <v>49002</v>
      </c>
      <c r="U1395" s="41">
        <v>500</v>
      </c>
      <c r="V1395" s="41">
        <f t="shared" si="1609"/>
        <v>49003</v>
      </c>
      <c r="W1395" s="41">
        <v>500</v>
      </c>
      <c r="X1395" s="41">
        <f t="shared" si="1620"/>
        <v>49004</v>
      </c>
      <c r="Y1395" s="41">
        <v>500</v>
      </c>
      <c r="Z1395" s="41">
        <f t="shared" si="1621"/>
        <v>49005</v>
      </c>
      <c r="AA1395" s="41">
        <v>500</v>
      </c>
      <c r="AB1395" s="41">
        <f t="shared" si="1622"/>
        <v>49006</v>
      </c>
      <c r="AC1395" s="41">
        <v>500</v>
      </c>
      <c r="AD1395" s="41">
        <f t="shared" si="1632"/>
        <v>49007</v>
      </c>
      <c r="AE1395" s="41">
        <v>1</v>
      </c>
      <c r="AF1395" s="6"/>
      <c r="AG1395" s="6"/>
      <c r="AH1395" s="6">
        <f t="shared" ref="AH1395" si="1661">AH1195</f>
        <v>10</v>
      </c>
      <c r="AI1395" s="6" t="str">
        <f t="shared" si="1652"/>
        <v>fightbg10</v>
      </c>
      <c r="AJ1395" s="6" t="str">
        <f t="shared" si="1652"/>
        <v>smallback_10</v>
      </c>
      <c r="AK1395" s="18">
        <f>[1]导表_副本怪物!G4855</f>
        <v>49030</v>
      </c>
      <c r="AL1395" s="5" t="str">
        <f t="shared" si="1630"/>
        <v>map10_5</v>
      </c>
    </row>
    <row r="1396" spans="1:38" s="2" customFormat="1" x14ac:dyDescent="0.3">
      <c r="A1396" s="6">
        <v>2</v>
      </c>
      <c r="B1396" s="6" t="str">
        <f t="shared" si="1607"/>
        <v>4-491</v>
      </c>
      <c r="C1396" s="29" t="s">
        <v>565</v>
      </c>
      <c r="D1396" s="6" t="s">
        <v>1968</v>
      </c>
      <c r="E1396" s="6"/>
      <c r="F1396" s="6"/>
      <c r="G1396" s="6">
        <v>4</v>
      </c>
      <c r="H1396" s="6">
        <v>490</v>
      </c>
      <c r="I1396" s="6">
        <f t="shared" ca="1" si="1624"/>
        <v>10494610</v>
      </c>
      <c r="J1396" s="6">
        <f ca="1">(INT((VLOOKUP(C1396*100+10*(G1396-1),[1]导表_副本怪物!$B$4:$AK$100000,23,0)*20+(VLOOKUP(C1396*100+10*(G1396-1),[1]导表_副本怪物!$B$4:$AK$100000,31,0)+VLOOKUP(C1396*100+10*(G1396-1),[1]导表_副本怪物!$B$4:$AK$100000,32,0)+VLOOKUP(C1396*100+10*(G1396-1),[1]导表_副本怪物!$B$4:$AK$100000,33,0)+VLOOKUP(C1396*100+10*(G1396-1),[1]导表_副本怪物!$B$4:$AK$100000,34,0)+VLOOKUP(C1396*100+10*(G1396-1),[1]导表_副本怪物!$B$4:$AK$100000,35,0))*20)*1000)/1000)</f>
        <v>12346600</v>
      </c>
      <c r="K1396" s="12" t="s">
        <v>2123</v>
      </c>
      <c r="L1396" s="12" t="s">
        <v>66</v>
      </c>
      <c r="M1396" s="6">
        <v>1</v>
      </c>
      <c r="N1396" s="6">
        <v>1</v>
      </c>
      <c r="O1396" s="6"/>
      <c r="P1396" s="6">
        <v>0</v>
      </c>
      <c r="Q1396" s="6">
        <f t="shared" si="1626"/>
        <v>49130</v>
      </c>
      <c r="R1396" s="41">
        <f t="shared" si="1627"/>
        <v>49101</v>
      </c>
      <c r="S1396" s="41">
        <v>500</v>
      </c>
      <c r="T1396" s="41">
        <f t="shared" si="1608"/>
        <v>49102</v>
      </c>
      <c r="U1396" s="41">
        <v>500</v>
      </c>
      <c r="V1396" s="41">
        <f t="shared" si="1609"/>
        <v>49103</v>
      </c>
      <c r="W1396" s="41">
        <v>500</v>
      </c>
      <c r="X1396" s="41">
        <f t="shared" si="1620"/>
        <v>49104</v>
      </c>
      <c r="Y1396" s="41">
        <v>500</v>
      </c>
      <c r="Z1396" s="41">
        <f t="shared" si="1621"/>
        <v>49105</v>
      </c>
      <c r="AA1396" s="41">
        <v>500</v>
      </c>
      <c r="AB1396" s="41">
        <f t="shared" si="1622"/>
        <v>49106</v>
      </c>
      <c r="AC1396" s="41">
        <v>500</v>
      </c>
      <c r="AD1396" s="41">
        <f t="shared" si="1632"/>
        <v>49107</v>
      </c>
      <c r="AE1396" s="41">
        <v>1</v>
      </c>
      <c r="AF1396" s="6"/>
      <c r="AG1396" s="6"/>
      <c r="AH1396" s="6">
        <f t="shared" ref="AH1396" si="1662">AH1196</f>
        <v>10</v>
      </c>
      <c r="AI1396" s="6" t="str">
        <f t="shared" si="1652"/>
        <v>fightbg10</v>
      </c>
      <c r="AJ1396" s="6" t="str">
        <f t="shared" si="1652"/>
        <v>smallback_10</v>
      </c>
      <c r="AK1396" s="18">
        <f>[1]导表_副本怪物!G4856</f>
        <v>49130</v>
      </c>
      <c r="AL1396" s="5" t="str">
        <f t="shared" si="1630"/>
        <v>map10_1</v>
      </c>
    </row>
    <row r="1397" spans="1:38" s="2" customFormat="1" x14ac:dyDescent="0.3">
      <c r="A1397" s="6">
        <v>2</v>
      </c>
      <c r="B1397" s="6" t="str">
        <f t="shared" si="1607"/>
        <v>4-492</v>
      </c>
      <c r="C1397" s="29" t="s">
        <v>566</v>
      </c>
      <c r="D1397" s="6" t="s">
        <v>1969</v>
      </c>
      <c r="E1397" s="6"/>
      <c r="F1397" s="6"/>
      <c r="G1397" s="6">
        <v>4</v>
      </c>
      <c r="H1397" s="6">
        <v>491</v>
      </c>
      <c r="I1397" s="6">
        <f t="shared" ca="1" si="1624"/>
        <v>10722920</v>
      </c>
      <c r="J1397" s="6">
        <f ca="1">(INT((VLOOKUP(C1397*100+10*(G1397-1),[1]导表_副本怪物!$B$4:$AK$100000,23,0)*20+(VLOOKUP(C1397*100+10*(G1397-1),[1]导表_副本怪物!$B$4:$AK$100000,31,0)+VLOOKUP(C1397*100+10*(G1397-1),[1]导表_副本怪物!$B$4:$AK$100000,32,0)+VLOOKUP(C1397*100+10*(G1397-1),[1]导表_副本怪物!$B$4:$AK$100000,33,0)+VLOOKUP(C1397*100+10*(G1397-1),[1]导表_副本怪物!$B$4:$AK$100000,34,0)+VLOOKUP(C1397*100+10*(G1397-1),[1]导表_副本怪物!$B$4:$AK$100000,35,0))*20)*1000)/1000)</f>
        <v>12615200</v>
      </c>
      <c r="K1397" s="6"/>
      <c r="L1397" s="6"/>
      <c r="M1397" s="6">
        <v>1</v>
      </c>
      <c r="N1397" s="12">
        <v>1</v>
      </c>
      <c r="O1397" s="12"/>
      <c r="P1397" s="6">
        <v>0</v>
      </c>
      <c r="Q1397" s="6">
        <f t="shared" si="1626"/>
        <v>49230</v>
      </c>
      <c r="R1397" s="41">
        <f t="shared" si="1627"/>
        <v>49201</v>
      </c>
      <c r="S1397" s="41">
        <v>500</v>
      </c>
      <c r="T1397" s="41">
        <f t="shared" si="1608"/>
        <v>49202</v>
      </c>
      <c r="U1397" s="41">
        <v>500</v>
      </c>
      <c r="V1397" s="41">
        <f t="shared" si="1609"/>
        <v>49203</v>
      </c>
      <c r="W1397" s="41">
        <v>500</v>
      </c>
      <c r="X1397" s="41">
        <f t="shared" si="1620"/>
        <v>49204</v>
      </c>
      <c r="Y1397" s="41">
        <v>500</v>
      </c>
      <c r="Z1397" s="41">
        <f t="shared" si="1621"/>
        <v>49205</v>
      </c>
      <c r="AA1397" s="41">
        <v>500</v>
      </c>
      <c r="AB1397" s="41">
        <f t="shared" si="1622"/>
        <v>49206</v>
      </c>
      <c r="AC1397" s="41">
        <v>500</v>
      </c>
      <c r="AD1397" s="41">
        <f t="shared" si="1632"/>
        <v>49207</v>
      </c>
      <c r="AE1397" s="41">
        <v>1</v>
      </c>
      <c r="AF1397" s="6"/>
      <c r="AG1397" s="6"/>
      <c r="AH1397" s="6">
        <f t="shared" ref="AH1397" si="1663">AH1197</f>
        <v>10</v>
      </c>
      <c r="AI1397" s="6" t="str">
        <f t="shared" si="1652"/>
        <v>fightbg10</v>
      </c>
      <c r="AJ1397" s="6" t="str">
        <f t="shared" si="1652"/>
        <v>smallback_10</v>
      </c>
      <c r="AK1397" s="18">
        <f>[1]导表_副本怪物!G4857</f>
        <v>49230</v>
      </c>
      <c r="AL1397" s="5" t="str">
        <f t="shared" si="1630"/>
        <v>map10_2</v>
      </c>
    </row>
    <row r="1398" spans="1:38" s="2" customFormat="1" x14ac:dyDescent="0.3">
      <c r="A1398" s="6">
        <v>2</v>
      </c>
      <c r="B1398" s="6" t="str">
        <f t="shared" si="1607"/>
        <v>4-493</v>
      </c>
      <c r="C1398" s="29" t="s">
        <v>567</v>
      </c>
      <c r="D1398" s="6" t="s">
        <v>1970</v>
      </c>
      <c r="E1398" s="6"/>
      <c r="F1398" s="6"/>
      <c r="G1398" s="6">
        <v>4</v>
      </c>
      <c r="H1398" s="6">
        <v>492</v>
      </c>
      <c r="I1398" s="6">
        <f t="shared" ca="1" si="1624"/>
        <v>10951315</v>
      </c>
      <c r="J1398" s="6">
        <f ca="1">(INT((VLOOKUP(C1398*100+10*(G1398-1),[1]导表_副本怪物!$B$4:$AK$100000,23,0)*20+(VLOOKUP(C1398*100+10*(G1398-1),[1]导表_副本怪物!$B$4:$AK$100000,31,0)+VLOOKUP(C1398*100+10*(G1398-1),[1]导表_副本怪物!$B$4:$AK$100000,32,0)+VLOOKUP(C1398*100+10*(G1398-1),[1]导表_副本怪物!$B$4:$AK$100000,33,0)+VLOOKUP(C1398*100+10*(G1398-1),[1]导表_副本怪物!$B$4:$AK$100000,34,0)+VLOOKUP(C1398*100+10*(G1398-1),[1]导表_副本怪物!$B$4:$AK$100000,35,0))*20)*1000)/1000)</f>
        <v>12883900</v>
      </c>
      <c r="K1398" s="6"/>
      <c r="L1398" s="6"/>
      <c r="M1398" s="6">
        <v>1</v>
      </c>
      <c r="N1398" s="6">
        <v>1</v>
      </c>
      <c r="O1398" s="6"/>
      <c r="P1398" s="6">
        <v>0</v>
      </c>
      <c r="Q1398" s="6">
        <f t="shared" ref="Q1398:Q1405" si="1664">Q498+30</f>
        <v>49330</v>
      </c>
      <c r="R1398" s="41">
        <f t="shared" ref="R1398:R1405" si="1665">R498</f>
        <v>49301</v>
      </c>
      <c r="S1398" s="41">
        <v>500</v>
      </c>
      <c r="T1398" s="41">
        <f t="shared" si="1608"/>
        <v>49302</v>
      </c>
      <c r="U1398" s="41">
        <v>500</v>
      </c>
      <c r="V1398" s="41">
        <f t="shared" si="1609"/>
        <v>49303</v>
      </c>
      <c r="W1398" s="41">
        <v>500</v>
      </c>
      <c r="X1398" s="41">
        <f t="shared" si="1620"/>
        <v>49304</v>
      </c>
      <c r="Y1398" s="41">
        <v>500</v>
      </c>
      <c r="Z1398" s="41">
        <f t="shared" si="1621"/>
        <v>49305</v>
      </c>
      <c r="AA1398" s="41">
        <v>500</v>
      </c>
      <c r="AB1398" s="41">
        <f t="shared" si="1622"/>
        <v>49306</v>
      </c>
      <c r="AC1398" s="41">
        <v>500</v>
      </c>
      <c r="AD1398" s="41">
        <f t="shared" si="1632"/>
        <v>49307</v>
      </c>
      <c r="AE1398" s="41">
        <v>1</v>
      </c>
      <c r="AF1398" s="6"/>
      <c r="AG1398" s="6"/>
      <c r="AH1398" s="6">
        <f t="shared" ref="AH1398" si="1666">AH1198</f>
        <v>10</v>
      </c>
      <c r="AI1398" s="6" t="str">
        <f t="shared" si="1652"/>
        <v>fightbg10</v>
      </c>
      <c r="AJ1398" s="6" t="str">
        <f t="shared" si="1652"/>
        <v>smallback_10</v>
      </c>
      <c r="AK1398" s="18">
        <f>[1]导表_副本怪物!G4858</f>
        <v>49330</v>
      </c>
      <c r="AL1398" s="5" t="str">
        <f t="shared" ref="AL1398:AL1405" si="1667">AL1198</f>
        <v>map10_3</v>
      </c>
    </row>
    <row r="1399" spans="1:38" s="2" customFormat="1" x14ac:dyDescent="0.3">
      <c r="A1399" s="6">
        <v>2</v>
      </c>
      <c r="B1399" s="6" t="str">
        <f t="shared" si="1607"/>
        <v>4-494</v>
      </c>
      <c r="C1399" s="29" t="s">
        <v>568</v>
      </c>
      <c r="D1399" s="6" t="s">
        <v>1971</v>
      </c>
      <c r="E1399" s="6"/>
      <c r="F1399" s="6"/>
      <c r="G1399" s="6">
        <v>4</v>
      </c>
      <c r="H1399" s="6">
        <v>493</v>
      </c>
      <c r="I1399" s="6">
        <f t="shared" ca="1" si="1624"/>
        <v>11179625</v>
      </c>
      <c r="J1399" s="6">
        <f ca="1">(INT((VLOOKUP(C1399*100+10*(G1399-1),[1]导表_副本怪物!$B$4:$AK$100000,23,0)*20+(VLOOKUP(C1399*100+10*(G1399-1),[1]导表_副本怪物!$B$4:$AK$100000,31,0)+VLOOKUP(C1399*100+10*(G1399-1),[1]导表_副本怪物!$B$4:$AK$100000,32,0)+VLOOKUP(C1399*100+10*(G1399-1),[1]导表_副本怪物!$B$4:$AK$100000,33,0)+VLOOKUP(C1399*100+10*(G1399-1),[1]导表_副本怪物!$B$4:$AK$100000,34,0)+VLOOKUP(C1399*100+10*(G1399-1),[1]导表_副本怪物!$B$4:$AK$100000,35,0))*20)*1000)/1000)</f>
        <v>13152500</v>
      </c>
      <c r="K1399" s="6"/>
      <c r="L1399" s="6"/>
      <c r="M1399" s="6">
        <v>1</v>
      </c>
      <c r="N1399" s="6">
        <v>1</v>
      </c>
      <c r="O1399" s="6"/>
      <c r="P1399" s="6">
        <v>0</v>
      </c>
      <c r="Q1399" s="6">
        <f t="shared" si="1664"/>
        <v>49430</v>
      </c>
      <c r="R1399" s="41">
        <f t="shared" si="1665"/>
        <v>49401</v>
      </c>
      <c r="S1399" s="41">
        <v>500</v>
      </c>
      <c r="T1399" s="41">
        <f t="shared" si="1608"/>
        <v>49402</v>
      </c>
      <c r="U1399" s="41">
        <v>500</v>
      </c>
      <c r="V1399" s="41">
        <f t="shared" si="1609"/>
        <v>49403</v>
      </c>
      <c r="W1399" s="41">
        <v>500</v>
      </c>
      <c r="X1399" s="41">
        <f t="shared" si="1620"/>
        <v>49404</v>
      </c>
      <c r="Y1399" s="41">
        <v>500</v>
      </c>
      <c r="Z1399" s="41">
        <f t="shared" si="1621"/>
        <v>49405</v>
      </c>
      <c r="AA1399" s="41">
        <v>500</v>
      </c>
      <c r="AB1399" s="41">
        <f t="shared" si="1622"/>
        <v>49406</v>
      </c>
      <c r="AC1399" s="41">
        <v>500</v>
      </c>
      <c r="AD1399" s="41">
        <f t="shared" si="1632"/>
        <v>49407</v>
      </c>
      <c r="AE1399" s="41">
        <v>1</v>
      </c>
      <c r="AF1399" s="6"/>
      <c r="AG1399" s="6"/>
      <c r="AH1399" s="6">
        <f t="shared" ref="AH1399" si="1668">AH1199</f>
        <v>10</v>
      </c>
      <c r="AI1399" s="6" t="str">
        <f t="shared" si="1652"/>
        <v>fightbg10</v>
      </c>
      <c r="AJ1399" s="6" t="str">
        <f t="shared" si="1652"/>
        <v>smallback_10</v>
      </c>
      <c r="AK1399" s="18">
        <f>[1]导表_副本怪物!G4859</f>
        <v>49430</v>
      </c>
      <c r="AL1399" s="5" t="str">
        <f t="shared" si="1667"/>
        <v>map10_4</v>
      </c>
    </row>
    <row r="1400" spans="1:38" s="2" customFormat="1" x14ac:dyDescent="0.3">
      <c r="A1400" s="6">
        <v>2</v>
      </c>
      <c r="B1400" s="11" t="str">
        <f t="shared" si="1607"/>
        <v>4-495</v>
      </c>
      <c r="C1400" s="29" t="s">
        <v>569</v>
      </c>
      <c r="D1400" s="6" t="s">
        <v>1972</v>
      </c>
      <c r="E1400" s="6"/>
      <c r="F1400" s="6"/>
      <c r="G1400" s="11">
        <v>4</v>
      </c>
      <c r="H1400" s="6">
        <v>494</v>
      </c>
      <c r="I1400" s="6">
        <f t="shared" ca="1" si="1624"/>
        <v>12026820</v>
      </c>
      <c r="J1400" s="6">
        <f ca="1">(INT((VLOOKUP(C1400*100+10*(G1400-1),[1]导表_副本怪物!$B$4:$AK$100000,23,0)*20+(VLOOKUP(C1400*100+10*(G1400-1),[1]导表_副本怪物!$B$4:$AK$100000,31,0)+VLOOKUP(C1400*100+10*(G1400-1),[1]导表_副本怪物!$B$4:$AK$100000,32,0)+VLOOKUP(C1400*100+10*(G1400-1),[1]导表_副本怪物!$B$4:$AK$100000,33,0)+VLOOKUP(C1400*100+10*(G1400-1),[1]导表_副本怪物!$B$4:$AK$100000,34,0)+VLOOKUP(C1400*100+10*(G1400-1),[1]导表_副本怪物!$B$4:$AK$100000,35,0))*20)*1000)/1000)</f>
        <v>14149200</v>
      </c>
      <c r="K1400" s="6"/>
      <c r="L1400" s="6"/>
      <c r="M1400" s="6">
        <v>1</v>
      </c>
      <c r="N1400" s="12">
        <v>1</v>
      </c>
      <c r="O1400" s="12"/>
      <c r="P1400" s="6">
        <v>0</v>
      </c>
      <c r="Q1400" s="6">
        <f t="shared" si="1664"/>
        <v>49530</v>
      </c>
      <c r="R1400" s="41">
        <f t="shared" si="1665"/>
        <v>49501</v>
      </c>
      <c r="S1400" s="41">
        <v>500</v>
      </c>
      <c r="T1400" s="41">
        <f t="shared" si="1608"/>
        <v>49502</v>
      </c>
      <c r="U1400" s="41">
        <v>500</v>
      </c>
      <c r="V1400" s="41">
        <f t="shared" si="1609"/>
        <v>49503</v>
      </c>
      <c r="W1400" s="41">
        <v>500</v>
      </c>
      <c r="X1400" s="41">
        <f t="shared" si="1620"/>
        <v>49504</v>
      </c>
      <c r="Y1400" s="41">
        <v>500</v>
      </c>
      <c r="Z1400" s="41">
        <f t="shared" si="1621"/>
        <v>49505</v>
      </c>
      <c r="AA1400" s="41">
        <v>500</v>
      </c>
      <c r="AB1400" s="41">
        <f t="shared" si="1622"/>
        <v>49506</v>
      </c>
      <c r="AC1400" s="41">
        <v>500</v>
      </c>
      <c r="AD1400" s="41">
        <f t="shared" si="1632"/>
        <v>49507</v>
      </c>
      <c r="AE1400" s="41">
        <v>1</v>
      </c>
      <c r="AF1400" s="6"/>
      <c r="AG1400" s="6"/>
      <c r="AH1400" s="6">
        <f t="shared" ref="AH1400" si="1669">AH1200</f>
        <v>10</v>
      </c>
      <c r="AI1400" s="6" t="str">
        <f t="shared" si="1652"/>
        <v>fightbg10</v>
      </c>
      <c r="AJ1400" s="6" t="str">
        <f t="shared" si="1652"/>
        <v>smallback_10</v>
      </c>
      <c r="AK1400" s="18">
        <f>[1]导表_副本怪物!G4860</f>
        <v>49530</v>
      </c>
      <c r="AL1400" s="5" t="str">
        <f t="shared" si="1667"/>
        <v>map10_5</v>
      </c>
    </row>
    <row r="1401" spans="1:38" s="2" customFormat="1" x14ac:dyDescent="0.3">
      <c r="A1401" s="6">
        <v>2</v>
      </c>
      <c r="B1401" s="6" t="str">
        <f t="shared" si="1607"/>
        <v>4-496</v>
      </c>
      <c r="C1401" s="29" t="s">
        <v>570</v>
      </c>
      <c r="D1401" s="6" t="s">
        <v>1973</v>
      </c>
      <c r="E1401" s="6"/>
      <c r="F1401" s="6"/>
      <c r="G1401" s="6">
        <v>4</v>
      </c>
      <c r="H1401" s="6">
        <v>495</v>
      </c>
      <c r="I1401" s="6">
        <f t="shared" ca="1" si="1624"/>
        <v>11060880</v>
      </c>
      <c r="J1401" s="6">
        <f ca="1">(INT((VLOOKUP(C1401*100+10*(G1401-1),[1]导表_副本怪物!$B$4:$AK$100000,23,0)*20+(VLOOKUP(C1401*100+10*(G1401-1),[1]导表_副本怪物!$B$4:$AK$100000,31,0)+VLOOKUP(C1401*100+10*(G1401-1),[1]导表_副本怪物!$B$4:$AK$100000,32,0)+VLOOKUP(C1401*100+10*(G1401-1),[1]导表_副本怪物!$B$4:$AK$100000,33,0)+VLOOKUP(C1401*100+10*(G1401-1),[1]导表_副本怪物!$B$4:$AK$100000,34,0)+VLOOKUP(C1401*100+10*(G1401-1),[1]导表_副本怪物!$B$4:$AK$100000,35,0))*20)*1000)/1000)</f>
        <v>13012800</v>
      </c>
      <c r="K1401" s="12" t="s">
        <v>2124</v>
      </c>
      <c r="L1401" s="12" t="s">
        <v>66</v>
      </c>
      <c r="M1401" s="6">
        <v>1</v>
      </c>
      <c r="N1401" s="6">
        <v>1</v>
      </c>
      <c r="O1401" s="6"/>
      <c r="P1401" s="6">
        <v>0</v>
      </c>
      <c r="Q1401" s="6">
        <f t="shared" si="1664"/>
        <v>49630</v>
      </c>
      <c r="R1401" s="41">
        <f t="shared" si="1665"/>
        <v>49601</v>
      </c>
      <c r="S1401" s="41">
        <v>500</v>
      </c>
      <c r="T1401" s="41">
        <f t="shared" si="1608"/>
        <v>49602</v>
      </c>
      <c r="U1401" s="41">
        <v>500</v>
      </c>
      <c r="V1401" s="41">
        <f t="shared" si="1609"/>
        <v>49603</v>
      </c>
      <c r="W1401" s="41">
        <v>500</v>
      </c>
      <c r="X1401" s="41">
        <f t="shared" si="1620"/>
        <v>49604</v>
      </c>
      <c r="Y1401" s="41">
        <v>500</v>
      </c>
      <c r="Z1401" s="41">
        <f t="shared" si="1621"/>
        <v>49605</v>
      </c>
      <c r="AA1401" s="41">
        <v>500</v>
      </c>
      <c r="AB1401" s="41">
        <f t="shared" si="1622"/>
        <v>49606</v>
      </c>
      <c r="AC1401" s="41">
        <v>500</v>
      </c>
      <c r="AD1401" s="41">
        <f t="shared" si="1632"/>
        <v>49607</v>
      </c>
      <c r="AE1401" s="41">
        <v>1</v>
      </c>
      <c r="AF1401" s="6"/>
      <c r="AG1401" s="6"/>
      <c r="AH1401" s="6">
        <f t="shared" ref="AH1401" si="1670">AH1201</f>
        <v>10</v>
      </c>
      <c r="AI1401" s="6" t="str">
        <f t="shared" si="1652"/>
        <v>fightbg10</v>
      </c>
      <c r="AJ1401" s="6" t="str">
        <f t="shared" si="1652"/>
        <v>smallback_10</v>
      </c>
      <c r="AK1401" s="18">
        <f>[1]导表_副本怪物!G4861</f>
        <v>49630</v>
      </c>
      <c r="AL1401" s="5" t="str">
        <f t="shared" si="1667"/>
        <v>map10_1</v>
      </c>
    </row>
    <row r="1402" spans="1:38" s="2" customFormat="1" x14ac:dyDescent="0.3">
      <c r="A1402" s="6">
        <v>2</v>
      </c>
      <c r="B1402" s="6" t="str">
        <f t="shared" si="1607"/>
        <v>4-497</v>
      </c>
      <c r="C1402" s="29" t="s">
        <v>571</v>
      </c>
      <c r="D1402" s="6" t="s">
        <v>1974</v>
      </c>
      <c r="E1402" s="6"/>
      <c r="F1402" s="6"/>
      <c r="G1402" s="6">
        <v>4</v>
      </c>
      <c r="H1402" s="6">
        <v>496</v>
      </c>
      <c r="I1402" s="6">
        <f t="shared" ca="1" si="1624"/>
        <v>11302365</v>
      </c>
      <c r="J1402" s="6">
        <f ca="1">(INT((VLOOKUP(C1402*100+10*(G1402-1),[1]导表_副本怪物!$B$4:$AK$100000,23,0)*20+(VLOOKUP(C1402*100+10*(G1402-1),[1]导表_副本怪物!$B$4:$AK$100000,31,0)+VLOOKUP(C1402*100+10*(G1402-1),[1]导表_副本怪物!$B$4:$AK$100000,32,0)+VLOOKUP(C1402*100+10*(G1402-1),[1]导表_副本怪物!$B$4:$AK$100000,33,0)+VLOOKUP(C1402*100+10*(G1402-1),[1]导表_副本怪物!$B$4:$AK$100000,34,0)+VLOOKUP(C1402*100+10*(G1402-1),[1]导表_副本怪物!$B$4:$AK$100000,35,0))*20)*1000)/1000)</f>
        <v>13296900</v>
      </c>
      <c r="K1402" s="6"/>
      <c r="L1402" s="6"/>
      <c r="M1402" s="6">
        <v>1</v>
      </c>
      <c r="N1402" s="6">
        <v>1</v>
      </c>
      <c r="O1402" s="6"/>
      <c r="P1402" s="6">
        <v>0</v>
      </c>
      <c r="Q1402" s="6">
        <f t="shared" si="1664"/>
        <v>49730</v>
      </c>
      <c r="R1402" s="41">
        <f t="shared" si="1665"/>
        <v>49701</v>
      </c>
      <c r="S1402" s="41">
        <v>500</v>
      </c>
      <c r="T1402" s="41">
        <f t="shared" si="1608"/>
        <v>49702</v>
      </c>
      <c r="U1402" s="41">
        <v>500</v>
      </c>
      <c r="V1402" s="41">
        <f t="shared" si="1609"/>
        <v>49703</v>
      </c>
      <c r="W1402" s="41">
        <v>500</v>
      </c>
      <c r="X1402" s="41">
        <f t="shared" si="1620"/>
        <v>49704</v>
      </c>
      <c r="Y1402" s="41">
        <v>500</v>
      </c>
      <c r="Z1402" s="41">
        <f t="shared" si="1621"/>
        <v>49705</v>
      </c>
      <c r="AA1402" s="41">
        <v>500</v>
      </c>
      <c r="AB1402" s="41">
        <f t="shared" si="1622"/>
        <v>49706</v>
      </c>
      <c r="AC1402" s="41">
        <v>500</v>
      </c>
      <c r="AD1402" s="41">
        <f t="shared" si="1632"/>
        <v>49707</v>
      </c>
      <c r="AE1402" s="41">
        <v>1</v>
      </c>
      <c r="AF1402" s="6"/>
      <c r="AG1402" s="6"/>
      <c r="AH1402" s="6">
        <f t="shared" ref="AH1402" si="1671">AH1202</f>
        <v>10</v>
      </c>
      <c r="AI1402" s="6" t="str">
        <f t="shared" si="1652"/>
        <v>fightbg10</v>
      </c>
      <c r="AJ1402" s="6" t="str">
        <f t="shared" si="1652"/>
        <v>smallback_10</v>
      </c>
      <c r="AK1402" s="18">
        <f>[1]导表_副本怪物!G4862</f>
        <v>49730</v>
      </c>
      <c r="AL1402" s="5" t="str">
        <f t="shared" si="1667"/>
        <v>map10_2</v>
      </c>
    </row>
    <row r="1403" spans="1:38" s="2" customFormat="1" x14ac:dyDescent="0.3">
      <c r="A1403" s="6">
        <v>2</v>
      </c>
      <c r="B1403" s="6" t="str">
        <f t="shared" si="1607"/>
        <v>4-498</v>
      </c>
      <c r="C1403" s="29" t="s">
        <v>572</v>
      </c>
      <c r="D1403" s="6" t="s">
        <v>1975</v>
      </c>
      <c r="E1403" s="6"/>
      <c r="F1403" s="6"/>
      <c r="G1403" s="6">
        <v>4</v>
      </c>
      <c r="H1403" s="6">
        <v>497</v>
      </c>
      <c r="I1403" s="6">
        <f t="shared" ca="1" si="1624"/>
        <v>11543850</v>
      </c>
      <c r="J1403" s="6">
        <f ca="1">(INT((VLOOKUP(C1403*100+10*(G1403-1),[1]导表_副本怪物!$B$4:$AK$100000,23,0)*20+(VLOOKUP(C1403*100+10*(G1403-1),[1]导表_副本怪物!$B$4:$AK$100000,31,0)+VLOOKUP(C1403*100+10*(G1403-1),[1]导表_副本怪物!$B$4:$AK$100000,32,0)+VLOOKUP(C1403*100+10*(G1403-1),[1]导表_副本怪物!$B$4:$AK$100000,33,0)+VLOOKUP(C1403*100+10*(G1403-1),[1]导表_副本怪物!$B$4:$AK$100000,34,0)+VLOOKUP(C1403*100+10*(G1403-1),[1]导表_副本怪物!$B$4:$AK$100000,35,0))*20)*1000)/1000)</f>
        <v>13581000</v>
      </c>
      <c r="K1403" s="6"/>
      <c r="L1403" s="6"/>
      <c r="M1403" s="6">
        <v>1</v>
      </c>
      <c r="N1403" s="12">
        <v>1</v>
      </c>
      <c r="O1403" s="12"/>
      <c r="P1403" s="6">
        <v>0</v>
      </c>
      <c r="Q1403" s="6">
        <f t="shared" si="1664"/>
        <v>49830</v>
      </c>
      <c r="R1403" s="41">
        <f t="shared" si="1665"/>
        <v>49801</v>
      </c>
      <c r="S1403" s="41">
        <v>500</v>
      </c>
      <c r="T1403" s="41">
        <f t="shared" si="1608"/>
        <v>49802</v>
      </c>
      <c r="U1403" s="41">
        <v>500</v>
      </c>
      <c r="V1403" s="41">
        <f t="shared" si="1609"/>
        <v>49803</v>
      </c>
      <c r="W1403" s="41">
        <v>500</v>
      </c>
      <c r="X1403" s="41">
        <f t="shared" si="1620"/>
        <v>49804</v>
      </c>
      <c r="Y1403" s="41">
        <v>500</v>
      </c>
      <c r="Z1403" s="41">
        <f t="shared" si="1621"/>
        <v>49805</v>
      </c>
      <c r="AA1403" s="41">
        <v>500</v>
      </c>
      <c r="AB1403" s="41">
        <f t="shared" si="1622"/>
        <v>49806</v>
      </c>
      <c r="AC1403" s="41">
        <v>500</v>
      </c>
      <c r="AD1403" s="41">
        <f t="shared" si="1632"/>
        <v>49807</v>
      </c>
      <c r="AE1403" s="41">
        <v>1</v>
      </c>
      <c r="AF1403" s="6"/>
      <c r="AG1403" s="6"/>
      <c r="AH1403" s="6">
        <f t="shared" ref="AH1403" si="1672">AH1203</f>
        <v>10</v>
      </c>
      <c r="AI1403" s="6" t="str">
        <f t="shared" si="1652"/>
        <v>fightbg10</v>
      </c>
      <c r="AJ1403" s="6" t="str">
        <f t="shared" si="1652"/>
        <v>smallback_10</v>
      </c>
      <c r="AK1403" s="18">
        <f>[1]导表_副本怪物!G4863</f>
        <v>49830</v>
      </c>
      <c r="AL1403" s="5" t="str">
        <f t="shared" si="1667"/>
        <v>map10_3</v>
      </c>
    </row>
    <row r="1404" spans="1:38" s="2" customFormat="1" x14ac:dyDescent="0.3">
      <c r="A1404" s="6">
        <v>2</v>
      </c>
      <c r="B1404" s="6" t="str">
        <f t="shared" si="1607"/>
        <v>4-499</v>
      </c>
      <c r="C1404" s="29" t="s">
        <v>573</v>
      </c>
      <c r="D1404" s="6" t="s">
        <v>1976</v>
      </c>
      <c r="E1404" s="6"/>
      <c r="F1404" s="6"/>
      <c r="G1404" s="6">
        <v>4</v>
      </c>
      <c r="H1404" s="6">
        <v>498</v>
      </c>
      <c r="I1404" s="6">
        <f t="shared" ca="1" si="1624"/>
        <v>11785335</v>
      </c>
      <c r="J1404" s="6">
        <f ca="1">(INT((VLOOKUP(C1404*100+10*(G1404-1),[1]导表_副本怪物!$B$4:$AK$100000,23,0)*20+(VLOOKUP(C1404*100+10*(G1404-1),[1]导表_副本怪物!$B$4:$AK$100000,31,0)+VLOOKUP(C1404*100+10*(G1404-1),[1]导表_副本怪物!$B$4:$AK$100000,32,0)+VLOOKUP(C1404*100+10*(G1404-1),[1]导表_副本怪物!$B$4:$AK$100000,33,0)+VLOOKUP(C1404*100+10*(G1404-1),[1]导表_副本怪物!$B$4:$AK$100000,34,0)+VLOOKUP(C1404*100+10*(G1404-1),[1]导表_副本怪物!$B$4:$AK$100000,35,0))*20)*1000)/1000)</f>
        <v>13865100</v>
      </c>
      <c r="K1404" s="6"/>
      <c r="L1404" s="6"/>
      <c r="M1404" s="6">
        <v>1</v>
      </c>
      <c r="N1404" s="6">
        <v>1</v>
      </c>
      <c r="O1404" s="6"/>
      <c r="P1404" s="6">
        <v>0</v>
      </c>
      <c r="Q1404" s="6">
        <f t="shared" si="1664"/>
        <v>49930</v>
      </c>
      <c r="R1404" s="41">
        <f t="shared" si="1665"/>
        <v>49901</v>
      </c>
      <c r="S1404" s="41">
        <v>500</v>
      </c>
      <c r="T1404" s="41">
        <f t="shared" si="1608"/>
        <v>49902</v>
      </c>
      <c r="U1404" s="41">
        <v>500</v>
      </c>
      <c r="V1404" s="41">
        <f t="shared" si="1609"/>
        <v>49903</v>
      </c>
      <c r="W1404" s="41">
        <v>500</v>
      </c>
      <c r="X1404" s="41">
        <f t="shared" si="1620"/>
        <v>49904</v>
      </c>
      <c r="Y1404" s="41">
        <v>500</v>
      </c>
      <c r="Z1404" s="41">
        <f t="shared" si="1621"/>
        <v>49905</v>
      </c>
      <c r="AA1404" s="41">
        <v>500</v>
      </c>
      <c r="AB1404" s="41">
        <f t="shared" si="1622"/>
        <v>49906</v>
      </c>
      <c r="AC1404" s="41">
        <v>500</v>
      </c>
      <c r="AD1404" s="41">
        <f t="shared" si="1632"/>
        <v>49907</v>
      </c>
      <c r="AE1404" s="41">
        <v>1</v>
      </c>
      <c r="AF1404" s="6"/>
      <c r="AG1404" s="6"/>
      <c r="AH1404" s="6">
        <f t="shared" ref="AH1404" si="1673">AH1204</f>
        <v>10</v>
      </c>
      <c r="AI1404" s="6" t="str">
        <f t="shared" si="1652"/>
        <v>fightbg10</v>
      </c>
      <c r="AJ1404" s="6" t="str">
        <f t="shared" si="1652"/>
        <v>smallback_10</v>
      </c>
      <c r="AK1404" s="18">
        <f>[1]导表_副本怪物!G4864</f>
        <v>49930</v>
      </c>
      <c r="AL1404" s="5" t="str">
        <f t="shared" si="1667"/>
        <v>map10_4</v>
      </c>
    </row>
    <row r="1405" spans="1:38" s="2" customFormat="1" x14ac:dyDescent="0.3">
      <c r="A1405" s="6">
        <v>2</v>
      </c>
      <c r="B1405" s="11" t="str">
        <f t="shared" si="1607"/>
        <v>4-500</v>
      </c>
      <c r="C1405" s="29" t="s">
        <v>574</v>
      </c>
      <c r="D1405" s="6" t="s">
        <v>1977</v>
      </c>
      <c r="E1405" s="6"/>
      <c r="F1405" s="6"/>
      <c r="G1405" s="11">
        <v>4</v>
      </c>
      <c r="H1405" s="6">
        <v>499</v>
      </c>
      <c r="I1405" s="6">
        <f t="shared" ca="1" si="1624"/>
        <v>13169730</v>
      </c>
      <c r="J1405" s="6">
        <f ca="1">(INT((VLOOKUP(C1405*100+10*(G1405-1),[1]导表_副本怪物!$B$4:$AK$100000,23,0)*20+(VLOOKUP(C1405*100+10*(G1405-1),[1]导表_副本怪物!$B$4:$AK$100000,31,0)+VLOOKUP(C1405*100+10*(G1405-1),[1]导表_副本怪物!$B$4:$AK$100000,32,0)+VLOOKUP(C1405*100+10*(G1405-1),[1]导表_副本怪物!$B$4:$AK$100000,33,0)+VLOOKUP(C1405*100+10*(G1405-1),[1]导表_副本怪物!$B$4:$AK$100000,34,0)+VLOOKUP(C1405*100+10*(G1405-1),[1]导表_副本怪物!$B$4:$AK$100000,35,0))*20)*1000)/1000)</f>
        <v>15493800</v>
      </c>
      <c r="K1405" s="6"/>
      <c r="L1405" s="6"/>
      <c r="M1405" s="6">
        <v>1</v>
      </c>
      <c r="N1405" s="6">
        <v>1</v>
      </c>
      <c r="O1405" s="6"/>
      <c r="P1405" s="6">
        <v>0</v>
      </c>
      <c r="Q1405" s="6">
        <f t="shared" si="1664"/>
        <v>50030</v>
      </c>
      <c r="R1405" s="41">
        <f t="shared" si="1665"/>
        <v>50001</v>
      </c>
      <c r="S1405" s="41">
        <v>500</v>
      </c>
      <c r="T1405" s="41">
        <f t="shared" si="1608"/>
        <v>50002</v>
      </c>
      <c r="U1405" s="41">
        <v>500</v>
      </c>
      <c r="V1405" s="41">
        <f t="shared" si="1609"/>
        <v>50003</v>
      </c>
      <c r="W1405" s="41">
        <v>500</v>
      </c>
      <c r="X1405" s="41">
        <f t="shared" si="1620"/>
        <v>50004</v>
      </c>
      <c r="Y1405" s="41">
        <v>500</v>
      </c>
      <c r="Z1405" s="41">
        <f t="shared" si="1621"/>
        <v>50005</v>
      </c>
      <c r="AA1405" s="41">
        <v>500</v>
      </c>
      <c r="AB1405" s="41">
        <f t="shared" si="1622"/>
        <v>50006</v>
      </c>
      <c r="AC1405" s="41">
        <v>500</v>
      </c>
      <c r="AD1405" s="41">
        <f t="shared" si="1632"/>
        <v>50007</v>
      </c>
      <c r="AE1405" s="41">
        <v>1</v>
      </c>
      <c r="AF1405" s="6"/>
      <c r="AG1405" s="6"/>
      <c r="AH1405" s="6">
        <f t="shared" ref="AH1405" si="1674">AH1205</f>
        <v>10</v>
      </c>
      <c r="AI1405" s="6" t="str">
        <f t="shared" si="1652"/>
        <v>fightbg10</v>
      </c>
      <c r="AJ1405" s="6" t="str">
        <f t="shared" si="1652"/>
        <v>smallback_10</v>
      </c>
      <c r="AK1405" s="18">
        <f>[1]导表_副本怪物!G4865</f>
        <v>50030</v>
      </c>
      <c r="AL1405" s="5" t="str">
        <f t="shared" si="1667"/>
        <v>map10_5</v>
      </c>
    </row>
    <row r="1406" spans="1:38" s="2" customFormat="1" x14ac:dyDescent="0.3">
      <c r="A1406" s="6">
        <v>2</v>
      </c>
      <c r="B1406" s="6" t="str">
        <f t="shared" ref="B1406:B1453" si="1675">"5-"&amp;C1406</f>
        <v>5-401</v>
      </c>
      <c r="C1406" s="29" t="s">
        <v>475</v>
      </c>
      <c r="D1406" s="6" t="s">
        <v>1978</v>
      </c>
      <c r="E1406" s="6"/>
      <c r="F1406" s="6"/>
      <c r="G1406" s="6">
        <v>5</v>
      </c>
      <c r="H1406" s="6">
        <v>400</v>
      </c>
      <c r="I1406" s="6">
        <f t="shared" ca="1" si="1624"/>
        <v>3304834</v>
      </c>
      <c r="J1406" s="6">
        <f ca="1">(INT((VLOOKUP(C1406*100+10*(G1406-1),[1]导表_副本怪物!$B$4:$AK$100000,23,0)*20+(VLOOKUP(C1406*100+10*(G1406-1),[1]导表_副本怪物!$B$4:$AK$100000,31,0)+VLOOKUP(C1406*100+10*(G1406-1),[1]导表_副本怪物!$B$4:$AK$100000,32,0)+VLOOKUP(C1406*100+10*(G1406-1),[1]导表_副本怪物!$B$4:$AK$100000,33,0)+VLOOKUP(C1406*100+10*(G1406-1),[1]导表_副本怪物!$B$4:$AK$100000,34,0)+VLOOKUP(C1406*100+10*(G1406-1),[1]导表_副本怪物!$B$4:$AK$100000,35,0))*20)*1000)/1000)</f>
        <v>3888040</v>
      </c>
      <c r="K1406" s="12" t="s">
        <v>2127</v>
      </c>
      <c r="L1406" s="12" t="s">
        <v>67</v>
      </c>
      <c r="M1406" s="6">
        <v>1</v>
      </c>
      <c r="N1406" s="6">
        <v>1</v>
      </c>
      <c r="O1406" s="6"/>
      <c r="P1406" s="6">
        <v>0</v>
      </c>
      <c r="Q1406" s="6">
        <f t="shared" ref="Q1406:Q1437" si="1676">Q406+40</f>
        <v>40140</v>
      </c>
      <c r="R1406" s="41">
        <f t="shared" ref="R1406:R1437" si="1677">R406</f>
        <v>40101</v>
      </c>
      <c r="S1406" s="41">
        <v>500</v>
      </c>
      <c r="T1406" s="41">
        <f t="shared" ref="T1406:T1453" si="1678">R1406+1</f>
        <v>40102</v>
      </c>
      <c r="U1406" s="41">
        <v>500</v>
      </c>
      <c r="V1406" s="41">
        <f t="shared" ref="V1406:V1453" si="1679">R1406+2</f>
        <v>40103</v>
      </c>
      <c r="W1406" s="41">
        <v>500</v>
      </c>
      <c r="X1406" s="41">
        <f t="shared" ref="X1406:X1463" si="1680">R1406+3</f>
        <v>40104</v>
      </c>
      <c r="Y1406" s="41">
        <v>500</v>
      </c>
      <c r="Z1406" s="41">
        <f t="shared" ref="Z1406:Z1463" si="1681">R1406+4</f>
        <v>40105</v>
      </c>
      <c r="AA1406" s="41">
        <v>500</v>
      </c>
      <c r="AB1406" s="41">
        <f t="shared" ref="AB1406:AB1463" si="1682">R1406+5</f>
        <v>40106</v>
      </c>
      <c r="AC1406" s="41">
        <v>500</v>
      </c>
      <c r="AD1406" s="41">
        <f t="shared" ref="AD1406:AD1467" si="1683">R1406+6</f>
        <v>40107</v>
      </c>
      <c r="AE1406" s="41">
        <v>1</v>
      </c>
      <c r="AF1406" s="6"/>
      <c r="AG1406" s="6"/>
      <c r="AH1406" s="6">
        <f t="shared" ref="AH1406" si="1684">AH1306</f>
        <v>6</v>
      </c>
      <c r="AI1406" s="6" t="str">
        <f t="shared" ref="AI1406:AJ1425" si="1685">AI1306</f>
        <v>fightbg6</v>
      </c>
      <c r="AJ1406" s="6" t="str">
        <f t="shared" si="1685"/>
        <v>smallback_6</v>
      </c>
      <c r="AK1406" s="18">
        <f>[1]导表_副本怪物!G4867</f>
        <v>40140</v>
      </c>
      <c r="AL1406" s="5" t="str">
        <f t="shared" ref="AL1406:AL1437" si="1686">AL1306</f>
        <v>map6_1</v>
      </c>
    </row>
    <row r="1407" spans="1:38" s="2" customFormat="1" x14ac:dyDescent="0.3">
      <c r="A1407" s="6">
        <v>2</v>
      </c>
      <c r="B1407" s="6" t="str">
        <f t="shared" si="1675"/>
        <v>5-402</v>
      </c>
      <c r="C1407" s="29" t="s">
        <v>476</v>
      </c>
      <c r="D1407" s="6" t="s">
        <v>1979</v>
      </c>
      <c r="E1407" s="6"/>
      <c r="F1407" s="6"/>
      <c r="G1407" s="6">
        <v>5</v>
      </c>
      <c r="H1407" s="6">
        <v>401</v>
      </c>
      <c r="I1407" s="6">
        <f t="shared" ca="1" si="1624"/>
        <v>3371763</v>
      </c>
      <c r="J1407" s="6">
        <f ca="1">(INT((VLOOKUP(C1407*100+10*(G1407-1),[1]导表_副本怪物!$B$4:$AK$100000,23,0)*20+(VLOOKUP(C1407*100+10*(G1407-1),[1]导表_副本怪物!$B$4:$AK$100000,31,0)+VLOOKUP(C1407*100+10*(G1407-1),[1]导表_副本怪物!$B$4:$AK$100000,32,0)+VLOOKUP(C1407*100+10*(G1407-1),[1]导表_副本怪物!$B$4:$AK$100000,33,0)+VLOOKUP(C1407*100+10*(G1407-1),[1]导表_副本怪物!$B$4:$AK$100000,34,0)+VLOOKUP(C1407*100+10*(G1407-1),[1]导表_副本怪物!$B$4:$AK$100000,35,0))*20)*1000)/1000)</f>
        <v>3966780</v>
      </c>
      <c r="K1407" s="6"/>
      <c r="L1407" s="6"/>
      <c r="M1407" s="6">
        <v>1</v>
      </c>
      <c r="N1407" s="6">
        <v>1</v>
      </c>
      <c r="O1407" s="6"/>
      <c r="P1407" s="6">
        <v>0</v>
      </c>
      <c r="Q1407" s="6">
        <f t="shared" si="1676"/>
        <v>40240</v>
      </c>
      <c r="R1407" s="41">
        <f t="shared" si="1677"/>
        <v>40201</v>
      </c>
      <c r="S1407" s="41">
        <v>500</v>
      </c>
      <c r="T1407" s="41">
        <f t="shared" si="1678"/>
        <v>40202</v>
      </c>
      <c r="U1407" s="41">
        <v>500</v>
      </c>
      <c r="V1407" s="41">
        <f t="shared" si="1679"/>
        <v>40203</v>
      </c>
      <c r="W1407" s="41">
        <v>500</v>
      </c>
      <c r="X1407" s="41">
        <f t="shared" si="1680"/>
        <v>40204</v>
      </c>
      <c r="Y1407" s="41">
        <v>500</v>
      </c>
      <c r="Z1407" s="41">
        <f t="shared" si="1681"/>
        <v>40205</v>
      </c>
      <c r="AA1407" s="41">
        <v>500</v>
      </c>
      <c r="AB1407" s="41">
        <f t="shared" si="1682"/>
        <v>40206</v>
      </c>
      <c r="AC1407" s="41">
        <v>500</v>
      </c>
      <c r="AD1407" s="41">
        <f t="shared" si="1683"/>
        <v>40207</v>
      </c>
      <c r="AE1407" s="41">
        <v>1</v>
      </c>
      <c r="AF1407" s="6"/>
      <c r="AG1407" s="6"/>
      <c r="AH1407" s="6">
        <f t="shared" ref="AH1407" si="1687">AH1307</f>
        <v>6</v>
      </c>
      <c r="AI1407" s="6" t="str">
        <f t="shared" si="1685"/>
        <v>fightbg6</v>
      </c>
      <c r="AJ1407" s="6" t="str">
        <f t="shared" si="1685"/>
        <v>smallback_6</v>
      </c>
      <c r="AK1407" s="18">
        <f>[1]导表_副本怪物!G4868</f>
        <v>40240</v>
      </c>
      <c r="AL1407" s="5" t="str">
        <f t="shared" si="1686"/>
        <v>map6_2</v>
      </c>
    </row>
    <row r="1408" spans="1:38" s="2" customFormat="1" x14ac:dyDescent="0.3">
      <c r="A1408" s="6">
        <v>2</v>
      </c>
      <c r="B1408" s="6" t="str">
        <f t="shared" si="1675"/>
        <v>5-403</v>
      </c>
      <c r="C1408" s="29" t="s">
        <v>477</v>
      </c>
      <c r="D1408" s="6" t="s">
        <v>1980</v>
      </c>
      <c r="E1408" s="6"/>
      <c r="F1408" s="6"/>
      <c r="G1408" s="6">
        <v>5</v>
      </c>
      <c r="H1408" s="6">
        <v>402</v>
      </c>
      <c r="I1408" s="6">
        <f t="shared" ca="1" si="1624"/>
        <v>3438641</v>
      </c>
      <c r="J1408" s="6">
        <f ca="1">(INT((VLOOKUP(C1408*100+10*(G1408-1),[1]导表_副本怪物!$B$4:$AK$100000,23,0)*20+(VLOOKUP(C1408*100+10*(G1408-1),[1]导表_副本怪物!$B$4:$AK$100000,31,0)+VLOOKUP(C1408*100+10*(G1408-1),[1]导表_副本怪物!$B$4:$AK$100000,32,0)+VLOOKUP(C1408*100+10*(G1408-1),[1]导表_副本怪物!$B$4:$AK$100000,33,0)+VLOOKUP(C1408*100+10*(G1408-1),[1]导表_副本怪物!$B$4:$AK$100000,34,0)+VLOOKUP(C1408*100+10*(G1408-1),[1]导表_副本怪物!$B$4:$AK$100000,35,0))*20)*1000)/1000)</f>
        <v>4045460</v>
      </c>
      <c r="K1408" s="6"/>
      <c r="L1408" s="6"/>
      <c r="M1408" s="6">
        <v>1</v>
      </c>
      <c r="N1408" s="12">
        <v>1</v>
      </c>
      <c r="O1408" s="12"/>
      <c r="P1408" s="6">
        <v>0</v>
      </c>
      <c r="Q1408" s="6">
        <f t="shared" si="1676"/>
        <v>40340</v>
      </c>
      <c r="R1408" s="41">
        <f t="shared" si="1677"/>
        <v>40301</v>
      </c>
      <c r="S1408" s="41">
        <v>500</v>
      </c>
      <c r="T1408" s="41">
        <f t="shared" si="1678"/>
        <v>40302</v>
      </c>
      <c r="U1408" s="41">
        <v>500</v>
      </c>
      <c r="V1408" s="41">
        <f t="shared" si="1679"/>
        <v>40303</v>
      </c>
      <c r="W1408" s="41">
        <v>500</v>
      </c>
      <c r="X1408" s="41">
        <f t="shared" si="1680"/>
        <v>40304</v>
      </c>
      <c r="Y1408" s="41">
        <v>500</v>
      </c>
      <c r="Z1408" s="41">
        <f t="shared" si="1681"/>
        <v>40305</v>
      </c>
      <c r="AA1408" s="41">
        <v>500</v>
      </c>
      <c r="AB1408" s="41">
        <f t="shared" si="1682"/>
        <v>40306</v>
      </c>
      <c r="AC1408" s="41">
        <v>500</v>
      </c>
      <c r="AD1408" s="41">
        <f t="shared" si="1683"/>
        <v>40307</v>
      </c>
      <c r="AE1408" s="41">
        <v>1</v>
      </c>
      <c r="AF1408" s="6"/>
      <c r="AG1408" s="6"/>
      <c r="AH1408" s="6">
        <f t="shared" ref="AH1408" si="1688">AH1308</f>
        <v>6</v>
      </c>
      <c r="AI1408" s="6" t="str">
        <f t="shared" si="1685"/>
        <v>fightbg6</v>
      </c>
      <c r="AJ1408" s="6" t="str">
        <f t="shared" si="1685"/>
        <v>smallback_6</v>
      </c>
      <c r="AK1408" s="18">
        <f>[1]导表_副本怪物!G4869</f>
        <v>40340</v>
      </c>
      <c r="AL1408" s="5" t="str">
        <f t="shared" si="1686"/>
        <v>map6_3</v>
      </c>
    </row>
    <row r="1409" spans="1:38" s="2" customFormat="1" x14ac:dyDescent="0.3">
      <c r="A1409" s="6">
        <v>2</v>
      </c>
      <c r="B1409" s="6" t="str">
        <f t="shared" si="1675"/>
        <v>5-404</v>
      </c>
      <c r="C1409" s="29" t="s">
        <v>478</v>
      </c>
      <c r="D1409" s="6" t="s">
        <v>1981</v>
      </c>
      <c r="E1409" s="6"/>
      <c r="F1409" s="6"/>
      <c r="G1409" s="6">
        <v>5</v>
      </c>
      <c r="H1409" s="6">
        <v>403</v>
      </c>
      <c r="I1409" s="6">
        <f t="shared" ca="1" si="1624"/>
        <v>3505604</v>
      </c>
      <c r="J1409" s="6">
        <f ca="1">(INT((VLOOKUP(C1409*100+10*(G1409-1),[1]导表_副本怪物!$B$4:$AK$100000,23,0)*20+(VLOOKUP(C1409*100+10*(G1409-1),[1]导表_副本怪物!$B$4:$AK$100000,31,0)+VLOOKUP(C1409*100+10*(G1409-1),[1]导表_副本怪物!$B$4:$AK$100000,32,0)+VLOOKUP(C1409*100+10*(G1409-1),[1]导表_副本怪物!$B$4:$AK$100000,33,0)+VLOOKUP(C1409*100+10*(G1409-1),[1]导表_副本怪物!$B$4:$AK$100000,34,0)+VLOOKUP(C1409*100+10*(G1409-1),[1]导表_副本怪物!$B$4:$AK$100000,35,0))*20)*1000)/1000)</f>
        <v>4124240</v>
      </c>
      <c r="K1409" s="6"/>
      <c r="L1409" s="6"/>
      <c r="M1409" s="6">
        <v>1</v>
      </c>
      <c r="N1409" s="6">
        <v>1</v>
      </c>
      <c r="O1409" s="6"/>
      <c r="P1409" s="6">
        <v>0</v>
      </c>
      <c r="Q1409" s="6">
        <f t="shared" si="1676"/>
        <v>40440</v>
      </c>
      <c r="R1409" s="41">
        <f t="shared" si="1677"/>
        <v>40401</v>
      </c>
      <c r="S1409" s="41">
        <v>500</v>
      </c>
      <c r="T1409" s="41">
        <f t="shared" si="1678"/>
        <v>40402</v>
      </c>
      <c r="U1409" s="41">
        <v>500</v>
      </c>
      <c r="V1409" s="41">
        <f t="shared" si="1679"/>
        <v>40403</v>
      </c>
      <c r="W1409" s="41">
        <v>500</v>
      </c>
      <c r="X1409" s="41">
        <f t="shared" si="1680"/>
        <v>40404</v>
      </c>
      <c r="Y1409" s="41">
        <v>500</v>
      </c>
      <c r="Z1409" s="41">
        <f t="shared" si="1681"/>
        <v>40405</v>
      </c>
      <c r="AA1409" s="41">
        <v>500</v>
      </c>
      <c r="AB1409" s="41">
        <f t="shared" si="1682"/>
        <v>40406</v>
      </c>
      <c r="AC1409" s="41">
        <v>500</v>
      </c>
      <c r="AD1409" s="41">
        <f t="shared" si="1683"/>
        <v>40407</v>
      </c>
      <c r="AE1409" s="41">
        <v>1</v>
      </c>
      <c r="AF1409" s="6"/>
      <c r="AG1409" s="6"/>
      <c r="AH1409" s="6">
        <f t="shared" ref="AH1409" si="1689">AH1309</f>
        <v>6</v>
      </c>
      <c r="AI1409" s="6" t="str">
        <f t="shared" si="1685"/>
        <v>fightbg6</v>
      </c>
      <c r="AJ1409" s="6" t="str">
        <f t="shared" si="1685"/>
        <v>smallback_6</v>
      </c>
      <c r="AK1409" s="18">
        <f>[1]导表_副本怪物!G4870</f>
        <v>40440</v>
      </c>
      <c r="AL1409" s="5" t="str">
        <f t="shared" si="1686"/>
        <v>map6_4</v>
      </c>
    </row>
    <row r="1410" spans="1:38" s="2" customFormat="1" x14ac:dyDescent="0.3">
      <c r="A1410" s="6">
        <v>2</v>
      </c>
      <c r="B1410" s="11" t="str">
        <f t="shared" si="1675"/>
        <v>5-405</v>
      </c>
      <c r="C1410" s="29" t="s">
        <v>479</v>
      </c>
      <c r="D1410" s="6" t="s">
        <v>1982</v>
      </c>
      <c r="E1410" s="6"/>
      <c r="F1410" s="6"/>
      <c r="G1410" s="11">
        <v>5</v>
      </c>
      <c r="H1410" s="6">
        <v>404</v>
      </c>
      <c r="I1410" s="6">
        <f t="shared" ca="1" si="1624"/>
        <v>3760587</v>
      </c>
      <c r="J1410" s="6">
        <f ca="1">(INT((VLOOKUP(C1410*100+10*(G1410-1),[1]导表_副本怪物!$B$4:$AK$100000,23,0)*20+(VLOOKUP(C1410*100+10*(G1410-1),[1]导表_副本怪物!$B$4:$AK$100000,31,0)+VLOOKUP(C1410*100+10*(G1410-1),[1]导表_副本怪物!$B$4:$AK$100000,32,0)+VLOOKUP(C1410*100+10*(G1410-1),[1]导表_副本怪物!$B$4:$AK$100000,33,0)+VLOOKUP(C1410*100+10*(G1410-1),[1]导表_副本怪物!$B$4:$AK$100000,34,0)+VLOOKUP(C1410*100+10*(G1410-1),[1]导表_副本怪物!$B$4:$AK$100000,35,0))*20)*1000)/1000)</f>
        <v>4424220</v>
      </c>
      <c r="K1410" s="6"/>
      <c r="L1410" s="6"/>
      <c r="M1410" s="6">
        <v>1</v>
      </c>
      <c r="N1410" s="6">
        <v>1</v>
      </c>
      <c r="O1410" s="6"/>
      <c r="P1410" s="6">
        <v>0</v>
      </c>
      <c r="Q1410" s="6">
        <f t="shared" si="1676"/>
        <v>40540</v>
      </c>
      <c r="R1410" s="41">
        <f t="shared" si="1677"/>
        <v>40501</v>
      </c>
      <c r="S1410" s="41">
        <v>500</v>
      </c>
      <c r="T1410" s="41">
        <f t="shared" si="1678"/>
        <v>40502</v>
      </c>
      <c r="U1410" s="41">
        <v>500</v>
      </c>
      <c r="V1410" s="41">
        <f t="shared" si="1679"/>
        <v>40503</v>
      </c>
      <c r="W1410" s="41">
        <v>500</v>
      </c>
      <c r="X1410" s="41">
        <f t="shared" si="1680"/>
        <v>40504</v>
      </c>
      <c r="Y1410" s="41">
        <v>500</v>
      </c>
      <c r="Z1410" s="41">
        <f t="shared" si="1681"/>
        <v>40505</v>
      </c>
      <c r="AA1410" s="41">
        <v>500</v>
      </c>
      <c r="AB1410" s="41">
        <f t="shared" si="1682"/>
        <v>40506</v>
      </c>
      <c r="AC1410" s="41">
        <v>500</v>
      </c>
      <c r="AD1410" s="41">
        <f t="shared" si="1683"/>
        <v>40507</v>
      </c>
      <c r="AE1410" s="41">
        <v>1</v>
      </c>
      <c r="AF1410" s="6"/>
      <c r="AG1410" s="6"/>
      <c r="AH1410" s="6">
        <f t="shared" ref="AH1410" si="1690">AH1310</f>
        <v>6</v>
      </c>
      <c r="AI1410" s="6" t="str">
        <f t="shared" si="1685"/>
        <v>fightbg6</v>
      </c>
      <c r="AJ1410" s="6" t="str">
        <f t="shared" si="1685"/>
        <v>smallback_6</v>
      </c>
      <c r="AK1410" s="18">
        <f>[1]导表_副本怪物!G4871</f>
        <v>40540</v>
      </c>
      <c r="AL1410" s="5" t="str">
        <f t="shared" si="1686"/>
        <v>map6_5</v>
      </c>
    </row>
    <row r="1411" spans="1:38" s="2" customFormat="1" x14ac:dyDescent="0.3">
      <c r="A1411" s="6">
        <v>2</v>
      </c>
      <c r="B1411" s="6" t="str">
        <f t="shared" si="1675"/>
        <v>5-406</v>
      </c>
      <c r="C1411" s="29" t="s">
        <v>480</v>
      </c>
      <c r="D1411" s="6" t="s">
        <v>1983</v>
      </c>
      <c r="E1411" s="6"/>
      <c r="F1411" s="6"/>
      <c r="G1411" s="6">
        <v>5</v>
      </c>
      <c r="H1411" s="6">
        <v>405</v>
      </c>
      <c r="I1411" s="6">
        <f t="shared" ca="1" si="1624"/>
        <v>3477503</v>
      </c>
      <c r="J1411" s="6">
        <f ca="1">(INT((VLOOKUP(C1411*100+10*(G1411-1),[1]导表_副本怪物!$B$4:$AK$100000,23,0)*20+(VLOOKUP(C1411*100+10*(G1411-1),[1]导表_副本怪物!$B$4:$AK$100000,31,0)+VLOOKUP(C1411*100+10*(G1411-1),[1]导表_副本怪物!$B$4:$AK$100000,32,0)+VLOOKUP(C1411*100+10*(G1411-1),[1]导表_副本怪物!$B$4:$AK$100000,33,0)+VLOOKUP(C1411*100+10*(G1411-1),[1]导表_副本怪物!$B$4:$AK$100000,34,0)+VLOOKUP(C1411*100+10*(G1411-1),[1]导表_副本怪物!$B$4:$AK$100000,35,0))*20)*1000)/1000)</f>
        <v>4091180</v>
      </c>
      <c r="K1411" s="12" t="s">
        <v>2128</v>
      </c>
      <c r="L1411" s="12" t="s">
        <v>67</v>
      </c>
      <c r="M1411" s="6">
        <v>1</v>
      </c>
      <c r="N1411" s="12">
        <v>1</v>
      </c>
      <c r="O1411" s="12"/>
      <c r="P1411" s="6">
        <v>0</v>
      </c>
      <c r="Q1411" s="6">
        <f t="shared" si="1676"/>
        <v>40640</v>
      </c>
      <c r="R1411" s="41">
        <f t="shared" si="1677"/>
        <v>40601</v>
      </c>
      <c r="S1411" s="41">
        <v>500</v>
      </c>
      <c r="T1411" s="41">
        <f t="shared" si="1678"/>
        <v>40602</v>
      </c>
      <c r="U1411" s="41">
        <v>500</v>
      </c>
      <c r="V1411" s="41">
        <f t="shared" si="1679"/>
        <v>40603</v>
      </c>
      <c r="W1411" s="41">
        <v>500</v>
      </c>
      <c r="X1411" s="41">
        <f t="shared" si="1680"/>
        <v>40604</v>
      </c>
      <c r="Y1411" s="41">
        <v>500</v>
      </c>
      <c r="Z1411" s="41">
        <f t="shared" si="1681"/>
        <v>40605</v>
      </c>
      <c r="AA1411" s="41">
        <v>500</v>
      </c>
      <c r="AB1411" s="41">
        <f t="shared" si="1682"/>
        <v>40606</v>
      </c>
      <c r="AC1411" s="41">
        <v>500</v>
      </c>
      <c r="AD1411" s="41">
        <f t="shared" si="1683"/>
        <v>40607</v>
      </c>
      <c r="AE1411" s="41">
        <v>1</v>
      </c>
      <c r="AF1411" s="6"/>
      <c r="AG1411" s="6"/>
      <c r="AH1411" s="6">
        <f t="shared" ref="AH1411" si="1691">AH1311</f>
        <v>6</v>
      </c>
      <c r="AI1411" s="6" t="str">
        <f t="shared" si="1685"/>
        <v>fightbg6</v>
      </c>
      <c r="AJ1411" s="6" t="str">
        <f t="shared" si="1685"/>
        <v>smallback_6</v>
      </c>
      <c r="AK1411" s="18">
        <f>[1]导表_副本怪物!G4872</f>
        <v>40640</v>
      </c>
      <c r="AL1411" s="5" t="str">
        <f t="shared" si="1686"/>
        <v>map6_1</v>
      </c>
    </row>
    <row r="1412" spans="1:38" s="2" customFormat="1" x14ac:dyDescent="0.3">
      <c r="A1412" s="6">
        <v>2</v>
      </c>
      <c r="B1412" s="6" t="str">
        <f t="shared" si="1675"/>
        <v>5-407</v>
      </c>
      <c r="C1412" s="29" t="s">
        <v>481</v>
      </c>
      <c r="D1412" s="6" t="s">
        <v>1984</v>
      </c>
      <c r="E1412" s="6"/>
      <c r="F1412" s="6"/>
      <c r="G1412" s="6">
        <v>5</v>
      </c>
      <c r="H1412" s="6">
        <v>406</v>
      </c>
      <c r="I1412" s="6">
        <f t="shared" ca="1" si="1624"/>
        <v>3548257</v>
      </c>
      <c r="J1412" s="6">
        <f ca="1">(INT((VLOOKUP(C1412*100+10*(G1412-1),[1]导表_副本怪物!$B$4:$AK$100000,23,0)*20+(VLOOKUP(C1412*100+10*(G1412-1),[1]导表_副本怪物!$B$4:$AK$100000,31,0)+VLOOKUP(C1412*100+10*(G1412-1),[1]导表_副本怪物!$B$4:$AK$100000,32,0)+VLOOKUP(C1412*100+10*(G1412-1),[1]导表_副本怪物!$B$4:$AK$100000,33,0)+VLOOKUP(C1412*100+10*(G1412-1),[1]导表_副本怪物!$B$4:$AK$100000,34,0)+VLOOKUP(C1412*100+10*(G1412-1),[1]导表_副本怪物!$B$4:$AK$100000,35,0))*20)*1000)/1000)</f>
        <v>4174420</v>
      </c>
      <c r="K1412" s="6"/>
      <c r="L1412" s="6"/>
      <c r="M1412" s="6">
        <v>1</v>
      </c>
      <c r="N1412" s="6">
        <v>1</v>
      </c>
      <c r="O1412" s="6"/>
      <c r="P1412" s="6">
        <v>0</v>
      </c>
      <c r="Q1412" s="6">
        <f t="shared" si="1676"/>
        <v>40740</v>
      </c>
      <c r="R1412" s="41">
        <f t="shared" si="1677"/>
        <v>40701</v>
      </c>
      <c r="S1412" s="41">
        <v>500</v>
      </c>
      <c r="T1412" s="41">
        <f t="shared" si="1678"/>
        <v>40702</v>
      </c>
      <c r="U1412" s="41">
        <v>500</v>
      </c>
      <c r="V1412" s="41">
        <f t="shared" si="1679"/>
        <v>40703</v>
      </c>
      <c r="W1412" s="41">
        <v>500</v>
      </c>
      <c r="X1412" s="41">
        <f t="shared" si="1680"/>
        <v>40704</v>
      </c>
      <c r="Y1412" s="41">
        <v>500</v>
      </c>
      <c r="Z1412" s="41">
        <f t="shared" si="1681"/>
        <v>40705</v>
      </c>
      <c r="AA1412" s="41">
        <v>500</v>
      </c>
      <c r="AB1412" s="41">
        <f t="shared" si="1682"/>
        <v>40706</v>
      </c>
      <c r="AC1412" s="41">
        <v>500</v>
      </c>
      <c r="AD1412" s="41">
        <f t="shared" si="1683"/>
        <v>40707</v>
      </c>
      <c r="AE1412" s="41">
        <v>1</v>
      </c>
      <c r="AF1412" s="6"/>
      <c r="AG1412" s="6"/>
      <c r="AH1412" s="6">
        <f t="shared" ref="AH1412" si="1692">AH1312</f>
        <v>6</v>
      </c>
      <c r="AI1412" s="6" t="str">
        <f t="shared" si="1685"/>
        <v>fightbg6</v>
      </c>
      <c r="AJ1412" s="6" t="str">
        <f t="shared" si="1685"/>
        <v>smallback_6</v>
      </c>
      <c r="AK1412" s="18">
        <f>[1]导表_副本怪物!G4873</f>
        <v>40740</v>
      </c>
      <c r="AL1412" s="5" t="str">
        <f t="shared" si="1686"/>
        <v>map6_2</v>
      </c>
    </row>
    <row r="1413" spans="1:38" s="2" customFormat="1" x14ac:dyDescent="0.3">
      <c r="A1413" s="6">
        <v>2</v>
      </c>
      <c r="B1413" s="6" t="str">
        <f t="shared" si="1675"/>
        <v>5-408</v>
      </c>
      <c r="C1413" s="29" t="s">
        <v>482</v>
      </c>
      <c r="D1413" s="6" t="s">
        <v>1985</v>
      </c>
      <c r="E1413" s="6"/>
      <c r="F1413" s="6"/>
      <c r="G1413" s="6">
        <v>5</v>
      </c>
      <c r="H1413" s="6">
        <v>407</v>
      </c>
      <c r="I1413" s="6">
        <f t="shared" ca="1" si="1624"/>
        <v>3619011</v>
      </c>
      <c r="J1413" s="6">
        <f ca="1">(INT((VLOOKUP(C1413*100+10*(G1413-1),[1]导表_副本怪物!$B$4:$AK$100000,23,0)*20+(VLOOKUP(C1413*100+10*(G1413-1),[1]导表_副本怪物!$B$4:$AK$100000,31,0)+VLOOKUP(C1413*100+10*(G1413-1),[1]导表_副本怪物!$B$4:$AK$100000,32,0)+VLOOKUP(C1413*100+10*(G1413-1),[1]导表_副本怪物!$B$4:$AK$100000,33,0)+VLOOKUP(C1413*100+10*(G1413-1),[1]导表_副本怪物!$B$4:$AK$100000,34,0)+VLOOKUP(C1413*100+10*(G1413-1),[1]导表_副本怪物!$B$4:$AK$100000,35,0))*20)*1000)/1000)</f>
        <v>4257660</v>
      </c>
      <c r="K1413" s="6"/>
      <c r="L1413" s="6"/>
      <c r="M1413" s="6">
        <v>1</v>
      </c>
      <c r="N1413" s="6">
        <v>1</v>
      </c>
      <c r="O1413" s="6"/>
      <c r="P1413" s="6">
        <v>0</v>
      </c>
      <c r="Q1413" s="6">
        <f t="shared" si="1676"/>
        <v>40840</v>
      </c>
      <c r="R1413" s="41">
        <f t="shared" si="1677"/>
        <v>40801</v>
      </c>
      <c r="S1413" s="41">
        <v>500</v>
      </c>
      <c r="T1413" s="41">
        <f t="shared" si="1678"/>
        <v>40802</v>
      </c>
      <c r="U1413" s="41">
        <v>500</v>
      </c>
      <c r="V1413" s="41">
        <f t="shared" si="1679"/>
        <v>40803</v>
      </c>
      <c r="W1413" s="41">
        <v>500</v>
      </c>
      <c r="X1413" s="41">
        <f t="shared" si="1680"/>
        <v>40804</v>
      </c>
      <c r="Y1413" s="41">
        <v>500</v>
      </c>
      <c r="Z1413" s="41">
        <f t="shared" si="1681"/>
        <v>40805</v>
      </c>
      <c r="AA1413" s="41">
        <v>500</v>
      </c>
      <c r="AB1413" s="41">
        <f t="shared" si="1682"/>
        <v>40806</v>
      </c>
      <c r="AC1413" s="41">
        <v>500</v>
      </c>
      <c r="AD1413" s="41">
        <f t="shared" si="1683"/>
        <v>40807</v>
      </c>
      <c r="AE1413" s="41">
        <v>1</v>
      </c>
      <c r="AF1413" s="6"/>
      <c r="AG1413" s="6"/>
      <c r="AH1413" s="6">
        <f t="shared" ref="AH1413" si="1693">AH1313</f>
        <v>6</v>
      </c>
      <c r="AI1413" s="6" t="str">
        <f t="shared" si="1685"/>
        <v>fightbg6</v>
      </c>
      <c r="AJ1413" s="6" t="str">
        <f t="shared" si="1685"/>
        <v>smallback_6</v>
      </c>
      <c r="AK1413" s="18">
        <f>[1]导表_副本怪物!G4874</f>
        <v>40840</v>
      </c>
      <c r="AL1413" s="5" t="str">
        <f t="shared" si="1686"/>
        <v>map6_3</v>
      </c>
    </row>
    <row r="1414" spans="1:38" s="2" customFormat="1" x14ac:dyDescent="0.3">
      <c r="A1414" s="6">
        <v>2</v>
      </c>
      <c r="B1414" s="6" t="str">
        <f t="shared" si="1675"/>
        <v>5-409</v>
      </c>
      <c r="C1414" s="29" t="s">
        <v>483</v>
      </c>
      <c r="D1414" s="6" t="s">
        <v>1986</v>
      </c>
      <c r="E1414" s="6"/>
      <c r="F1414" s="6"/>
      <c r="G1414" s="6">
        <v>5</v>
      </c>
      <c r="H1414" s="6">
        <v>408</v>
      </c>
      <c r="I1414" s="6">
        <f t="shared" ca="1" si="1624"/>
        <v>3689816</v>
      </c>
      <c r="J1414" s="6">
        <f ca="1">(INT((VLOOKUP(C1414*100+10*(G1414-1),[1]导表_副本怪物!$B$4:$AK$100000,23,0)*20+(VLOOKUP(C1414*100+10*(G1414-1),[1]导表_副本怪物!$B$4:$AK$100000,31,0)+VLOOKUP(C1414*100+10*(G1414-1),[1]导表_副本怪物!$B$4:$AK$100000,32,0)+VLOOKUP(C1414*100+10*(G1414-1),[1]导表_副本怪物!$B$4:$AK$100000,33,0)+VLOOKUP(C1414*100+10*(G1414-1),[1]导表_副本怪物!$B$4:$AK$100000,34,0)+VLOOKUP(C1414*100+10*(G1414-1),[1]导表_副本怪物!$B$4:$AK$100000,35,0))*20)*1000)/1000)</f>
        <v>4340960</v>
      </c>
      <c r="K1414" s="6"/>
      <c r="L1414" s="6"/>
      <c r="M1414" s="6">
        <v>1</v>
      </c>
      <c r="N1414" s="12">
        <v>1</v>
      </c>
      <c r="O1414" s="12"/>
      <c r="P1414" s="6">
        <v>0</v>
      </c>
      <c r="Q1414" s="6">
        <f t="shared" si="1676"/>
        <v>40940</v>
      </c>
      <c r="R1414" s="41">
        <f t="shared" si="1677"/>
        <v>40901</v>
      </c>
      <c r="S1414" s="41">
        <v>500</v>
      </c>
      <c r="T1414" s="41">
        <f t="shared" si="1678"/>
        <v>40902</v>
      </c>
      <c r="U1414" s="41">
        <v>500</v>
      </c>
      <c r="V1414" s="41">
        <f t="shared" si="1679"/>
        <v>40903</v>
      </c>
      <c r="W1414" s="41">
        <v>500</v>
      </c>
      <c r="X1414" s="41">
        <f t="shared" si="1680"/>
        <v>40904</v>
      </c>
      <c r="Y1414" s="41">
        <v>500</v>
      </c>
      <c r="Z1414" s="41">
        <f t="shared" si="1681"/>
        <v>40905</v>
      </c>
      <c r="AA1414" s="41">
        <v>500</v>
      </c>
      <c r="AB1414" s="41">
        <f t="shared" si="1682"/>
        <v>40906</v>
      </c>
      <c r="AC1414" s="41">
        <v>500</v>
      </c>
      <c r="AD1414" s="41">
        <f t="shared" si="1683"/>
        <v>40907</v>
      </c>
      <c r="AE1414" s="41">
        <v>1</v>
      </c>
      <c r="AF1414" s="6"/>
      <c r="AG1414" s="6"/>
      <c r="AH1414" s="6">
        <f t="shared" ref="AH1414" si="1694">AH1314</f>
        <v>6</v>
      </c>
      <c r="AI1414" s="6" t="str">
        <f t="shared" si="1685"/>
        <v>fightbg6</v>
      </c>
      <c r="AJ1414" s="6" t="str">
        <f t="shared" si="1685"/>
        <v>smallback_6</v>
      </c>
      <c r="AK1414" s="18">
        <f>[1]导表_副本怪物!G4875</f>
        <v>40940</v>
      </c>
      <c r="AL1414" s="5" t="str">
        <f t="shared" si="1686"/>
        <v>map6_4</v>
      </c>
    </row>
    <row r="1415" spans="1:38" s="2" customFormat="1" x14ac:dyDescent="0.3">
      <c r="A1415" s="6">
        <v>2</v>
      </c>
      <c r="B1415" s="11" t="str">
        <f t="shared" si="1675"/>
        <v>5-410</v>
      </c>
      <c r="C1415" s="29" t="s">
        <v>484</v>
      </c>
      <c r="D1415" s="6" t="s">
        <v>1987</v>
      </c>
      <c r="E1415" s="6"/>
      <c r="F1415" s="6"/>
      <c r="G1415" s="11">
        <v>5</v>
      </c>
      <c r="H1415" s="6">
        <v>409</v>
      </c>
      <c r="I1415" s="6">
        <f t="shared" ca="1" si="1624"/>
        <v>4084165</v>
      </c>
      <c r="J1415" s="6">
        <f ca="1">(INT((VLOOKUP(C1415*100+10*(G1415-1),[1]导表_副本怪物!$B$4:$AK$100000,23,0)*20+(VLOOKUP(C1415*100+10*(G1415-1),[1]导表_副本怪物!$B$4:$AK$100000,31,0)+VLOOKUP(C1415*100+10*(G1415-1),[1]导表_副本怪物!$B$4:$AK$100000,32,0)+VLOOKUP(C1415*100+10*(G1415-1),[1]导表_副本怪物!$B$4:$AK$100000,33,0)+VLOOKUP(C1415*100+10*(G1415-1),[1]导表_副本怪物!$B$4:$AK$100000,34,0)+VLOOKUP(C1415*100+10*(G1415-1),[1]导表_副本怪物!$B$4:$AK$100000,35,0))*20)*1000)/1000)</f>
        <v>4804900</v>
      </c>
      <c r="K1415" s="6"/>
      <c r="L1415" s="6"/>
      <c r="M1415" s="6">
        <v>1</v>
      </c>
      <c r="N1415" s="6">
        <v>1</v>
      </c>
      <c r="O1415" s="6"/>
      <c r="P1415" s="6">
        <v>0</v>
      </c>
      <c r="Q1415" s="6">
        <f t="shared" si="1676"/>
        <v>41040</v>
      </c>
      <c r="R1415" s="41">
        <f t="shared" si="1677"/>
        <v>41001</v>
      </c>
      <c r="S1415" s="41">
        <v>500</v>
      </c>
      <c r="T1415" s="41">
        <f t="shared" si="1678"/>
        <v>41002</v>
      </c>
      <c r="U1415" s="41">
        <v>500</v>
      </c>
      <c r="V1415" s="41">
        <f t="shared" si="1679"/>
        <v>41003</v>
      </c>
      <c r="W1415" s="41">
        <v>500</v>
      </c>
      <c r="X1415" s="41">
        <f t="shared" si="1680"/>
        <v>41004</v>
      </c>
      <c r="Y1415" s="41">
        <v>500</v>
      </c>
      <c r="Z1415" s="41">
        <f t="shared" si="1681"/>
        <v>41005</v>
      </c>
      <c r="AA1415" s="41">
        <v>500</v>
      </c>
      <c r="AB1415" s="41">
        <f t="shared" si="1682"/>
        <v>41006</v>
      </c>
      <c r="AC1415" s="41">
        <v>500</v>
      </c>
      <c r="AD1415" s="41">
        <f t="shared" si="1683"/>
        <v>41007</v>
      </c>
      <c r="AE1415" s="41">
        <v>1</v>
      </c>
      <c r="AF1415" s="6"/>
      <c r="AG1415" s="6"/>
      <c r="AH1415" s="6">
        <f t="shared" ref="AH1415" si="1695">AH1315</f>
        <v>6</v>
      </c>
      <c r="AI1415" s="6" t="str">
        <f t="shared" si="1685"/>
        <v>fightbg6</v>
      </c>
      <c r="AJ1415" s="6" t="str">
        <f t="shared" si="1685"/>
        <v>smallback_6</v>
      </c>
      <c r="AK1415" s="18">
        <f>[1]导表_副本怪物!G4876</f>
        <v>41040</v>
      </c>
      <c r="AL1415" s="5" t="str">
        <f t="shared" si="1686"/>
        <v>map6_5</v>
      </c>
    </row>
    <row r="1416" spans="1:38" s="2" customFormat="1" x14ac:dyDescent="0.3">
      <c r="A1416" s="6">
        <v>2</v>
      </c>
      <c r="B1416" s="6" t="str">
        <f t="shared" si="1675"/>
        <v>5-411</v>
      </c>
      <c r="C1416" s="29" t="s">
        <v>485</v>
      </c>
      <c r="D1416" s="6" t="s">
        <v>1988</v>
      </c>
      <c r="E1416" s="6"/>
      <c r="F1416" s="6"/>
      <c r="G1416" s="6">
        <v>5</v>
      </c>
      <c r="H1416" s="6">
        <v>410</v>
      </c>
      <c r="I1416" s="6">
        <f t="shared" ca="1" si="1624"/>
        <v>3775598</v>
      </c>
      <c r="J1416" s="6">
        <f ca="1">(INT((VLOOKUP(C1416*100+10*(G1416-1),[1]导表_副本怪物!$B$4:$AK$100000,23,0)*20+(VLOOKUP(C1416*100+10*(G1416-1),[1]导表_副本怪物!$B$4:$AK$100000,31,0)+VLOOKUP(C1416*100+10*(G1416-1),[1]导表_副本怪物!$B$4:$AK$100000,32,0)+VLOOKUP(C1416*100+10*(G1416-1),[1]导表_副本怪物!$B$4:$AK$100000,33,0)+VLOOKUP(C1416*100+10*(G1416-1),[1]导表_副本怪物!$B$4:$AK$100000,34,0)+VLOOKUP(C1416*100+10*(G1416-1),[1]导表_副本怪物!$B$4:$AK$100000,35,0))*20)*1000)/1000)</f>
        <v>4441880</v>
      </c>
      <c r="K1416" s="12" t="s">
        <v>2129</v>
      </c>
      <c r="L1416" s="12" t="s">
        <v>67</v>
      </c>
      <c r="M1416" s="6">
        <v>1</v>
      </c>
      <c r="N1416" s="6">
        <v>1</v>
      </c>
      <c r="O1416" s="6"/>
      <c r="P1416" s="6">
        <v>0</v>
      </c>
      <c r="Q1416" s="6">
        <f t="shared" si="1676"/>
        <v>41140</v>
      </c>
      <c r="R1416" s="41">
        <f t="shared" si="1677"/>
        <v>41101</v>
      </c>
      <c r="S1416" s="41">
        <v>500</v>
      </c>
      <c r="T1416" s="41">
        <f t="shared" si="1678"/>
        <v>41102</v>
      </c>
      <c r="U1416" s="41">
        <v>500</v>
      </c>
      <c r="V1416" s="41">
        <f t="shared" si="1679"/>
        <v>41103</v>
      </c>
      <c r="W1416" s="41">
        <v>500</v>
      </c>
      <c r="X1416" s="41">
        <f t="shared" si="1680"/>
        <v>41104</v>
      </c>
      <c r="Y1416" s="41">
        <v>500</v>
      </c>
      <c r="Z1416" s="41">
        <f t="shared" si="1681"/>
        <v>41105</v>
      </c>
      <c r="AA1416" s="41">
        <v>500</v>
      </c>
      <c r="AB1416" s="41">
        <f t="shared" si="1682"/>
        <v>41106</v>
      </c>
      <c r="AC1416" s="41">
        <v>500</v>
      </c>
      <c r="AD1416" s="41">
        <f t="shared" si="1683"/>
        <v>41107</v>
      </c>
      <c r="AE1416" s="41">
        <v>1</v>
      </c>
      <c r="AF1416" s="6"/>
      <c r="AG1416" s="6"/>
      <c r="AH1416" s="6">
        <f t="shared" ref="AH1416" si="1696">AH1316</f>
        <v>6</v>
      </c>
      <c r="AI1416" s="6" t="str">
        <f t="shared" si="1685"/>
        <v>fightbg6</v>
      </c>
      <c r="AJ1416" s="6" t="str">
        <f t="shared" si="1685"/>
        <v>smallback_6</v>
      </c>
      <c r="AK1416" s="18">
        <f>[1]导表_副本怪物!G4877</f>
        <v>41140</v>
      </c>
      <c r="AL1416" s="5" t="str">
        <f t="shared" si="1686"/>
        <v>map6_1</v>
      </c>
    </row>
    <row r="1417" spans="1:38" s="2" customFormat="1" x14ac:dyDescent="0.3">
      <c r="A1417" s="6">
        <v>2</v>
      </c>
      <c r="B1417" s="6" t="str">
        <f t="shared" si="1675"/>
        <v>5-412</v>
      </c>
      <c r="C1417" s="29" t="s">
        <v>486</v>
      </c>
      <c r="D1417" s="6" t="s">
        <v>1989</v>
      </c>
      <c r="E1417" s="6"/>
      <c r="F1417" s="6"/>
      <c r="G1417" s="6">
        <v>5</v>
      </c>
      <c r="H1417" s="6">
        <v>411</v>
      </c>
      <c r="I1417" s="6">
        <f t="shared" ca="1" si="1624"/>
        <v>3852744</v>
      </c>
      <c r="J1417" s="6">
        <f ca="1">(INT((VLOOKUP(C1417*100+10*(G1417-1),[1]导表_副本怪物!$B$4:$AK$100000,23,0)*20+(VLOOKUP(C1417*100+10*(G1417-1),[1]导表_副本怪物!$B$4:$AK$100000,31,0)+VLOOKUP(C1417*100+10*(G1417-1),[1]导表_副本怪物!$B$4:$AK$100000,32,0)+VLOOKUP(C1417*100+10*(G1417-1),[1]导表_副本怪物!$B$4:$AK$100000,33,0)+VLOOKUP(C1417*100+10*(G1417-1),[1]导表_副本怪物!$B$4:$AK$100000,34,0)+VLOOKUP(C1417*100+10*(G1417-1),[1]导表_副本怪物!$B$4:$AK$100000,35,0))*20)*1000)/1000)</f>
        <v>4532640</v>
      </c>
      <c r="K1417" s="6"/>
      <c r="L1417" s="6"/>
      <c r="M1417" s="6">
        <v>1</v>
      </c>
      <c r="N1417" s="12">
        <v>1</v>
      </c>
      <c r="O1417" s="12"/>
      <c r="P1417" s="6">
        <v>0</v>
      </c>
      <c r="Q1417" s="6">
        <f t="shared" si="1676"/>
        <v>41240</v>
      </c>
      <c r="R1417" s="41">
        <f t="shared" si="1677"/>
        <v>41201</v>
      </c>
      <c r="S1417" s="41">
        <v>500</v>
      </c>
      <c r="T1417" s="41">
        <f t="shared" si="1678"/>
        <v>41202</v>
      </c>
      <c r="U1417" s="41">
        <v>500</v>
      </c>
      <c r="V1417" s="41">
        <f t="shared" si="1679"/>
        <v>41203</v>
      </c>
      <c r="W1417" s="41">
        <v>500</v>
      </c>
      <c r="X1417" s="41">
        <f t="shared" si="1680"/>
        <v>41204</v>
      </c>
      <c r="Y1417" s="41">
        <v>500</v>
      </c>
      <c r="Z1417" s="41">
        <f t="shared" si="1681"/>
        <v>41205</v>
      </c>
      <c r="AA1417" s="41">
        <v>500</v>
      </c>
      <c r="AB1417" s="41">
        <f t="shared" si="1682"/>
        <v>41206</v>
      </c>
      <c r="AC1417" s="41">
        <v>500</v>
      </c>
      <c r="AD1417" s="41">
        <f t="shared" si="1683"/>
        <v>41207</v>
      </c>
      <c r="AE1417" s="41">
        <v>1</v>
      </c>
      <c r="AF1417" s="6"/>
      <c r="AG1417" s="6"/>
      <c r="AH1417" s="6">
        <f t="shared" ref="AH1417" si="1697">AH1317</f>
        <v>6</v>
      </c>
      <c r="AI1417" s="6" t="str">
        <f t="shared" si="1685"/>
        <v>fightbg6</v>
      </c>
      <c r="AJ1417" s="6" t="str">
        <f t="shared" si="1685"/>
        <v>smallback_6</v>
      </c>
      <c r="AK1417" s="18">
        <f>[1]导表_副本怪物!G4878</f>
        <v>41240</v>
      </c>
      <c r="AL1417" s="5" t="str">
        <f t="shared" si="1686"/>
        <v>map6_2</v>
      </c>
    </row>
    <row r="1418" spans="1:38" s="2" customFormat="1" x14ac:dyDescent="0.3">
      <c r="A1418" s="6">
        <v>2</v>
      </c>
      <c r="B1418" s="6" t="str">
        <f t="shared" si="1675"/>
        <v>5-413</v>
      </c>
      <c r="C1418" s="29" t="s">
        <v>487</v>
      </c>
      <c r="D1418" s="6" t="s">
        <v>1990</v>
      </c>
      <c r="E1418" s="6"/>
      <c r="F1418" s="6"/>
      <c r="G1418" s="6">
        <v>5</v>
      </c>
      <c r="H1418" s="6">
        <v>412</v>
      </c>
      <c r="I1418" s="6">
        <f t="shared" ca="1" si="1624"/>
        <v>3929890</v>
      </c>
      <c r="J1418" s="6">
        <f ca="1">(INT((VLOOKUP(C1418*100+10*(G1418-1),[1]导表_副本怪物!$B$4:$AK$100000,23,0)*20+(VLOOKUP(C1418*100+10*(G1418-1),[1]导表_副本怪物!$B$4:$AK$100000,31,0)+VLOOKUP(C1418*100+10*(G1418-1),[1]导表_副本怪物!$B$4:$AK$100000,32,0)+VLOOKUP(C1418*100+10*(G1418-1),[1]导表_副本怪物!$B$4:$AK$100000,33,0)+VLOOKUP(C1418*100+10*(G1418-1),[1]导表_副本怪物!$B$4:$AK$100000,34,0)+VLOOKUP(C1418*100+10*(G1418-1),[1]导表_副本怪物!$B$4:$AK$100000,35,0))*20)*1000)/1000)</f>
        <v>4623400</v>
      </c>
      <c r="K1418" s="6"/>
      <c r="L1418" s="6"/>
      <c r="M1418" s="6">
        <v>1</v>
      </c>
      <c r="N1418" s="6">
        <v>1</v>
      </c>
      <c r="O1418" s="6"/>
      <c r="P1418" s="6">
        <v>0</v>
      </c>
      <c r="Q1418" s="6">
        <f t="shared" si="1676"/>
        <v>41340</v>
      </c>
      <c r="R1418" s="41">
        <f t="shared" si="1677"/>
        <v>41301</v>
      </c>
      <c r="S1418" s="41">
        <v>500</v>
      </c>
      <c r="T1418" s="41">
        <f t="shared" si="1678"/>
        <v>41302</v>
      </c>
      <c r="U1418" s="41">
        <v>500</v>
      </c>
      <c r="V1418" s="41">
        <f t="shared" si="1679"/>
        <v>41303</v>
      </c>
      <c r="W1418" s="41">
        <v>500</v>
      </c>
      <c r="X1418" s="41">
        <f t="shared" si="1680"/>
        <v>41304</v>
      </c>
      <c r="Y1418" s="41">
        <v>500</v>
      </c>
      <c r="Z1418" s="41">
        <f t="shared" si="1681"/>
        <v>41305</v>
      </c>
      <c r="AA1418" s="41">
        <v>500</v>
      </c>
      <c r="AB1418" s="41">
        <f t="shared" si="1682"/>
        <v>41306</v>
      </c>
      <c r="AC1418" s="41">
        <v>500</v>
      </c>
      <c r="AD1418" s="41">
        <f t="shared" si="1683"/>
        <v>41307</v>
      </c>
      <c r="AE1418" s="41">
        <v>1</v>
      </c>
      <c r="AF1418" s="6"/>
      <c r="AG1418" s="6"/>
      <c r="AH1418" s="6">
        <f t="shared" ref="AH1418" si="1698">AH1318</f>
        <v>6</v>
      </c>
      <c r="AI1418" s="6" t="str">
        <f t="shared" si="1685"/>
        <v>fightbg6</v>
      </c>
      <c r="AJ1418" s="6" t="str">
        <f t="shared" si="1685"/>
        <v>smallback_6</v>
      </c>
      <c r="AK1418" s="18">
        <f>[1]导表_副本怪物!G4879</f>
        <v>41340</v>
      </c>
      <c r="AL1418" s="5" t="str">
        <f t="shared" si="1686"/>
        <v>map6_3</v>
      </c>
    </row>
    <row r="1419" spans="1:38" s="2" customFormat="1" x14ac:dyDescent="0.3">
      <c r="A1419" s="6">
        <v>2</v>
      </c>
      <c r="B1419" s="6" t="str">
        <f t="shared" si="1675"/>
        <v>5-414</v>
      </c>
      <c r="C1419" s="29" t="s">
        <v>488</v>
      </c>
      <c r="D1419" s="6" t="s">
        <v>1991</v>
      </c>
      <c r="E1419" s="6"/>
      <c r="F1419" s="6"/>
      <c r="G1419" s="6">
        <v>5</v>
      </c>
      <c r="H1419" s="6">
        <v>413</v>
      </c>
      <c r="I1419" s="6">
        <f t="shared" ca="1" si="1624"/>
        <v>4007002</v>
      </c>
      <c r="J1419" s="6">
        <f ca="1">(INT((VLOOKUP(C1419*100+10*(G1419-1),[1]导表_副本怪物!$B$4:$AK$100000,23,0)*20+(VLOOKUP(C1419*100+10*(G1419-1),[1]导表_副本怪物!$B$4:$AK$100000,31,0)+VLOOKUP(C1419*100+10*(G1419-1),[1]导表_副本怪物!$B$4:$AK$100000,32,0)+VLOOKUP(C1419*100+10*(G1419-1),[1]导表_副本怪物!$B$4:$AK$100000,33,0)+VLOOKUP(C1419*100+10*(G1419-1),[1]导表_副本怪物!$B$4:$AK$100000,34,0)+VLOOKUP(C1419*100+10*(G1419-1),[1]导表_副本怪物!$B$4:$AK$100000,35,0))*20)*1000)/1000)</f>
        <v>4714120</v>
      </c>
      <c r="K1419" s="6"/>
      <c r="L1419" s="6"/>
      <c r="M1419" s="6">
        <v>1</v>
      </c>
      <c r="N1419" s="6">
        <v>1</v>
      </c>
      <c r="O1419" s="6"/>
      <c r="P1419" s="6">
        <v>0</v>
      </c>
      <c r="Q1419" s="6">
        <f t="shared" si="1676"/>
        <v>41440</v>
      </c>
      <c r="R1419" s="41">
        <f t="shared" si="1677"/>
        <v>41401</v>
      </c>
      <c r="S1419" s="41">
        <v>500</v>
      </c>
      <c r="T1419" s="41">
        <f t="shared" si="1678"/>
        <v>41402</v>
      </c>
      <c r="U1419" s="41">
        <v>500</v>
      </c>
      <c r="V1419" s="41">
        <f t="shared" si="1679"/>
        <v>41403</v>
      </c>
      <c r="W1419" s="41">
        <v>500</v>
      </c>
      <c r="X1419" s="41">
        <f t="shared" si="1680"/>
        <v>41404</v>
      </c>
      <c r="Y1419" s="41">
        <v>500</v>
      </c>
      <c r="Z1419" s="41">
        <f t="shared" si="1681"/>
        <v>41405</v>
      </c>
      <c r="AA1419" s="41">
        <v>500</v>
      </c>
      <c r="AB1419" s="41">
        <f t="shared" si="1682"/>
        <v>41406</v>
      </c>
      <c r="AC1419" s="41">
        <v>500</v>
      </c>
      <c r="AD1419" s="41">
        <f t="shared" si="1683"/>
        <v>41407</v>
      </c>
      <c r="AE1419" s="41">
        <v>1</v>
      </c>
      <c r="AF1419" s="6"/>
      <c r="AG1419" s="6"/>
      <c r="AH1419" s="6">
        <f t="shared" ref="AH1419" si="1699">AH1319</f>
        <v>6</v>
      </c>
      <c r="AI1419" s="6" t="str">
        <f t="shared" si="1685"/>
        <v>fightbg6</v>
      </c>
      <c r="AJ1419" s="6" t="str">
        <f t="shared" si="1685"/>
        <v>smallback_6</v>
      </c>
      <c r="AK1419" s="18">
        <f>[1]导表_副本怪物!G4880</f>
        <v>41440</v>
      </c>
      <c r="AL1419" s="5" t="str">
        <f t="shared" si="1686"/>
        <v>map6_4</v>
      </c>
    </row>
    <row r="1420" spans="1:38" s="2" customFormat="1" x14ac:dyDescent="0.3">
      <c r="A1420" s="6">
        <v>2</v>
      </c>
      <c r="B1420" s="11" t="str">
        <f t="shared" si="1675"/>
        <v>5-415</v>
      </c>
      <c r="C1420" s="29" t="s">
        <v>489</v>
      </c>
      <c r="D1420" s="6" t="s">
        <v>1992</v>
      </c>
      <c r="E1420" s="6"/>
      <c r="F1420" s="6"/>
      <c r="G1420" s="11">
        <v>5</v>
      </c>
      <c r="H1420" s="6">
        <v>414</v>
      </c>
      <c r="I1420" s="6">
        <f t="shared" ca="1" si="1624"/>
        <v>4432002</v>
      </c>
      <c r="J1420" s="6">
        <f ca="1">(INT((VLOOKUP(C1420*100+10*(G1420-1),[1]导表_副本怪物!$B$4:$AK$100000,23,0)*20+(VLOOKUP(C1420*100+10*(G1420-1),[1]导表_副本怪物!$B$4:$AK$100000,31,0)+VLOOKUP(C1420*100+10*(G1420-1),[1]导表_副本怪物!$B$4:$AK$100000,32,0)+VLOOKUP(C1420*100+10*(G1420-1),[1]导表_副本怪物!$B$4:$AK$100000,33,0)+VLOOKUP(C1420*100+10*(G1420-1),[1]导表_副本怪物!$B$4:$AK$100000,34,0)+VLOOKUP(C1420*100+10*(G1420-1),[1]导表_副本怪物!$B$4:$AK$100000,35,0))*20)*1000)/1000)</f>
        <v>5214120</v>
      </c>
      <c r="K1420" s="6"/>
      <c r="L1420" s="6"/>
      <c r="M1420" s="6">
        <v>1</v>
      </c>
      <c r="N1420" s="12">
        <v>1</v>
      </c>
      <c r="O1420" s="12"/>
      <c r="P1420" s="6">
        <v>0</v>
      </c>
      <c r="Q1420" s="6">
        <f t="shared" si="1676"/>
        <v>41540</v>
      </c>
      <c r="R1420" s="41">
        <f t="shared" si="1677"/>
        <v>41501</v>
      </c>
      <c r="S1420" s="41">
        <v>500</v>
      </c>
      <c r="T1420" s="41">
        <f t="shared" si="1678"/>
        <v>41502</v>
      </c>
      <c r="U1420" s="41">
        <v>500</v>
      </c>
      <c r="V1420" s="41">
        <f t="shared" si="1679"/>
        <v>41503</v>
      </c>
      <c r="W1420" s="41">
        <v>500</v>
      </c>
      <c r="X1420" s="41">
        <f t="shared" si="1680"/>
        <v>41504</v>
      </c>
      <c r="Y1420" s="41">
        <v>500</v>
      </c>
      <c r="Z1420" s="41">
        <f t="shared" si="1681"/>
        <v>41505</v>
      </c>
      <c r="AA1420" s="41">
        <v>500</v>
      </c>
      <c r="AB1420" s="41">
        <f t="shared" si="1682"/>
        <v>41506</v>
      </c>
      <c r="AC1420" s="41">
        <v>500</v>
      </c>
      <c r="AD1420" s="41">
        <f t="shared" si="1683"/>
        <v>41507</v>
      </c>
      <c r="AE1420" s="41">
        <v>1</v>
      </c>
      <c r="AF1420" s="6"/>
      <c r="AG1420" s="6"/>
      <c r="AH1420" s="6">
        <f t="shared" ref="AH1420" si="1700">AH1320</f>
        <v>6</v>
      </c>
      <c r="AI1420" s="6" t="str">
        <f t="shared" si="1685"/>
        <v>fightbg6</v>
      </c>
      <c r="AJ1420" s="6" t="str">
        <f t="shared" si="1685"/>
        <v>smallback_6</v>
      </c>
      <c r="AK1420" s="18">
        <f>[1]导表_副本怪物!G4881</f>
        <v>41540</v>
      </c>
      <c r="AL1420" s="5" t="str">
        <f t="shared" si="1686"/>
        <v>map6_5</v>
      </c>
    </row>
    <row r="1421" spans="1:38" s="2" customFormat="1" x14ac:dyDescent="0.3">
      <c r="A1421" s="6">
        <v>2</v>
      </c>
      <c r="B1421" s="6" t="str">
        <f t="shared" si="1675"/>
        <v>5-416</v>
      </c>
      <c r="C1421" s="29" t="s">
        <v>490</v>
      </c>
      <c r="D1421" s="6" t="s">
        <v>1993</v>
      </c>
      <c r="E1421" s="6"/>
      <c r="F1421" s="6"/>
      <c r="G1421" s="6">
        <v>5</v>
      </c>
      <c r="H1421" s="6">
        <v>415</v>
      </c>
      <c r="I1421" s="6">
        <f t="shared" ca="1" si="1624"/>
        <v>4095861</v>
      </c>
      <c r="J1421" s="6">
        <f ca="1">(INT((VLOOKUP(C1421*100+10*(G1421-1),[1]导表_副本怪物!$B$4:$AK$100000,23,0)*20+(VLOOKUP(C1421*100+10*(G1421-1),[1]导表_副本怪物!$B$4:$AK$100000,31,0)+VLOOKUP(C1421*100+10*(G1421-1),[1]导表_副本怪物!$B$4:$AK$100000,32,0)+VLOOKUP(C1421*100+10*(G1421-1),[1]导表_副本怪物!$B$4:$AK$100000,33,0)+VLOOKUP(C1421*100+10*(G1421-1),[1]导表_副本怪物!$B$4:$AK$100000,34,0)+VLOOKUP(C1421*100+10*(G1421-1),[1]导表_副本怪物!$B$4:$AK$100000,35,0))*20)*1000)/1000)</f>
        <v>4818660</v>
      </c>
      <c r="K1421" s="12" t="s">
        <v>2111</v>
      </c>
      <c r="L1421" s="12" t="s">
        <v>67</v>
      </c>
      <c r="M1421" s="6">
        <v>1</v>
      </c>
      <c r="N1421" s="6">
        <v>1</v>
      </c>
      <c r="O1421" s="6"/>
      <c r="P1421" s="6">
        <v>0</v>
      </c>
      <c r="Q1421" s="6">
        <f t="shared" si="1676"/>
        <v>41640</v>
      </c>
      <c r="R1421" s="41">
        <f t="shared" si="1677"/>
        <v>41601</v>
      </c>
      <c r="S1421" s="41">
        <v>500</v>
      </c>
      <c r="T1421" s="41">
        <f t="shared" si="1678"/>
        <v>41602</v>
      </c>
      <c r="U1421" s="41">
        <v>500</v>
      </c>
      <c r="V1421" s="41">
        <f t="shared" si="1679"/>
        <v>41603</v>
      </c>
      <c r="W1421" s="41">
        <v>500</v>
      </c>
      <c r="X1421" s="41">
        <f t="shared" si="1680"/>
        <v>41604</v>
      </c>
      <c r="Y1421" s="41">
        <v>500</v>
      </c>
      <c r="Z1421" s="41">
        <f t="shared" si="1681"/>
        <v>41605</v>
      </c>
      <c r="AA1421" s="41">
        <v>500</v>
      </c>
      <c r="AB1421" s="41">
        <f t="shared" si="1682"/>
        <v>41606</v>
      </c>
      <c r="AC1421" s="41">
        <v>500</v>
      </c>
      <c r="AD1421" s="41">
        <f t="shared" si="1683"/>
        <v>41607</v>
      </c>
      <c r="AE1421" s="41">
        <v>1</v>
      </c>
      <c r="AF1421" s="6"/>
      <c r="AG1421" s="6"/>
      <c r="AH1421" s="6">
        <f t="shared" ref="AH1421" si="1701">AH1321</f>
        <v>6</v>
      </c>
      <c r="AI1421" s="6" t="str">
        <f t="shared" si="1685"/>
        <v>fightbg6</v>
      </c>
      <c r="AJ1421" s="6" t="str">
        <f t="shared" si="1685"/>
        <v>smallback_6</v>
      </c>
      <c r="AK1421" s="18">
        <f>[1]导表_副本怪物!G4882</f>
        <v>41640</v>
      </c>
      <c r="AL1421" s="5" t="str">
        <f t="shared" si="1686"/>
        <v>map6_1</v>
      </c>
    </row>
    <row r="1422" spans="1:38" s="2" customFormat="1" x14ac:dyDescent="0.3">
      <c r="A1422" s="6">
        <v>2</v>
      </c>
      <c r="B1422" s="6" t="str">
        <f t="shared" si="1675"/>
        <v>5-417</v>
      </c>
      <c r="C1422" s="29" t="s">
        <v>491</v>
      </c>
      <c r="D1422" s="6" t="s">
        <v>1994</v>
      </c>
      <c r="E1422" s="6"/>
      <c r="F1422" s="6"/>
      <c r="G1422" s="6">
        <v>5</v>
      </c>
      <c r="H1422" s="6">
        <v>416</v>
      </c>
      <c r="I1422" s="6">
        <f t="shared" ca="1" si="1624"/>
        <v>4179892</v>
      </c>
      <c r="J1422" s="6">
        <f ca="1">(INT((VLOOKUP(C1422*100+10*(G1422-1),[1]导表_副本怪物!$B$4:$AK$100000,23,0)*20+(VLOOKUP(C1422*100+10*(G1422-1),[1]导表_副本怪物!$B$4:$AK$100000,31,0)+VLOOKUP(C1422*100+10*(G1422-1),[1]导表_副本怪物!$B$4:$AK$100000,32,0)+VLOOKUP(C1422*100+10*(G1422-1),[1]导表_副本怪物!$B$4:$AK$100000,33,0)+VLOOKUP(C1422*100+10*(G1422-1),[1]导表_副本怪物!$B$4:$AK$100000,34,0)+VLOOKUP(C1422*100+10*(G1422-1),[1]导表_副本怪物!$B$4:$AK$100000,35,0))*20)*1000)/1000)</f>
        <v>4917520</v>
      </c>
      <c r="K1422" s="6"/>
      <c r="L1422" s="6"/>
      <c r="M1422" s="6">
        <v>1</v>
      </c>
      <c r="N1422" s="6">
        <v>1</v>
      </c>
      <c r="O1422" s="6"/>
      <c r="P1422" s="6">
        <v>0</v>
      </c>
      <c r="Q1422" s="6">
        <f t="shared" si="1676"/>
        <v>41740</v>
      </c>
      <c r="R1422" s="41">
        <f t="shared" si="1677"/>
        <v>41701</v>
      </c>
      <c r="S1422" s="41">
        <v>500</v>
      </c>
      <c r="T1422" s="41">
        <f t="shared" si="1678"/>
        <v>41702</v>
      </c>
      <c r="U1422" s="41">
        <v>500</v>
      </c>
      <c r="V1422" s="41">
        <f t="shared" si="1679"/>
        <v>41703</v>
      </c>
      <c r="W1422" s="41">
        <v>500</v>
      </c>
      <c r="X1422" s="41">
        <f t="shared" si="1680"/>
        <v>41704</v>
      </c>
      <c r="Y1422" s="41">
        <v>500</v>
      </c>
      <c r="Z1422" s="41">
        <f t="shared" si="1681"/>
        <v>41705</v>
      </c>
      <c r="AA1422" s="41">
        <v>500</v>
      </c>
      <c r="AB1422" s="41">
        <f t="shared" si="1682"/>
        <v>41706</v>
      </c>
      <c r="AC1422" s="41">
        <v>500</v>
      </c>
      <c r="AD1422" s="41">
        <f t="shared" si="1683"/>
        <v>41707</v>
      </c>
      <c r="AE1422" s="41">
        <v>1</v>
      </c>
      <c r="AF1422" s="6"/>
      <c r="AG1422" s="6"/>
      <c r="AH1422" s="6">
        <f t="shared" ref="AH1422" si="1702">AH1322</f>
        <v>6</v>
      </c>
      <c r="AI1422" s="6" t="str">
        <f t="shared" si="1685"/>
        <v>fightbg6</v>
      </c>
      <c r="AJ1422" s="6" t="str">
        <f t="shared" si="1685"/>
        <v>smallback_6</v>
      </c>
      <c r="AK1422" s="18">
        <f>[1]导表_副本怪物!G4883</f>
        <v>41740</v>
      </c>
      <c r="AL1422" s="5" t="str">
        <f t="shared" si="1686"/>
        <v>map6_2</v>
      </c>
    </row>
    <row r="1423" spans="1:38" s="2" customFormat="1" x14ac:dyDescent="0.3">
      <c r="A1423" s="6">
        <v>2</v>
      </c>
      <c r="B1423" s="6" t="str">
        <f t="shared" si="1675"/>
        <v>5-418</v>
      </c>
      <c r="C1423" s="29" t="s">
        <v>492</v>
      </c>
      <c r="D1423" s="6" t="s">
        <v>1995</v>
      </c>
      <c r="E1423" s="6"/>
      <c r="F1423" s="6"/>
      <c r="G1423" s="6">
        <v>5</v>
      </c>
      <c r="H1423" s="6">
        <v>417</v>
      </c>
      <c r="I1423" s="6">
        <f t="shared" ca="1" si="1624"/>
        <v>4263923</v>
      </c>
      <c r="J1423" s="6">
        <f ca="1">(INT((VLOOKUP(C1423*100+10*(G1423-1),[1]导表_副本怪物!$B$4:$AK$100000,23,0)*20+(VLOOKUP(C1423*100+10*(G1423-1),[1]导表_副本怪物!$B$4:$AK$100000,31,0)+VLOOKUP(C1423*100+10*(G1423-1),[1]导表_副本怪物!$B$4:$AK$100000,32,0)+VLOOKUP(C1423*100+10*(G1423-1),[1]导表_副本怪物!$B$4:$AK$100000,33,0)+VLOOKUP(C1423*100+10*(G1423-1),[1]导表_副本怪物!$B$4:$AK$100000,34,0)+VLOOKUP(C1423*100+10*(G1423-1),[1]导表_副本怪物!$B$4:$AK$100000,35,0))*20)*1000)/1000)</f>
        <v>5016380</v>
      </c>
      <c r="K1423" s="6"/>
      <c r="L1423" s="6"/>
      <c r="M1423" s="6">
        <v>1</v>
      </c>
      <c r="N1423" s="12">
        <v>1</v>
      </c>
      <c r="O1423" s="12"/>
      <c r="P1423" s="6">
        <v>0</v>
      </c>
      <c r="Q1423" s="6">
        <f t="shared" si="1676"/>
        <v>41840</v>
      </c>
      <c r="R1423" s="41">
        <f t="shared" si="1677"/>
        <v>41801</v>
      </c>
      <c r="S1423" s="41">
        <v>500</v>
      </c>
      <c r="T1423" s="41">
        <f t="shared" si="1678"/>
        <v>41802</v>
      </c>
      <c r="U1423" s="41">
        <v>500</v>
      </c>
      <c r="V1423" s="41">
        <f t="shared" si="1679"/>
        <v>41803</v>
      </c>
      <c r="W1423" s="41">
        <v>500</v>
      </c>
      <c r="X1423" s="41">
        <f t="shared" si="1680"/>
        <v>41804</v>
      </c>
      <c r="Y1423" s="41">
        <v>500</v>
      </c>
      <c r="Z1423" s="41">
        <f t="shared" si="1681"/>
        <v>41805</v>
      </c>
      <c r="AA1423" s="41">
        <v>500</v>
      </c>
      <c r="AB1423" s="41">
        <f t="shared" si="1682"/>
        <v>41806</v>
      </c>
      <c r="AC1423" s="41">
        <v>500</v>
      </c>
      <c r="AD1423" s="41">
        <f t="shared" si="1683"/>
        <v>41807</v>
      </c>
      <c r="AE1423" s="41">
        <v>1</v>
      </c>
      <c r="AF1423" s="6"/>
      <c r="AG1423" s="6"/>
      <c r="AH1423" s="6">
        <f t="shared" ref="AH1423" si="1703">AH1323</f>
        <v>6</v>
      </c>
      <c r="AI1423" s="6" t="str">
        <f t="shared" si="1685"/>
        <v>fightbg6</v>
      </c>
      <c r="AJ1423" s="6" t="str">
        <f t="shared" si="1685"/>
        <v>smallback_6</v>
      </c>
      <c r="AK1423" s="18">
        <f>[1]导表_副本怪物!G4884</f>
        <v>41840</v>
      </c>
      <c r="AL1423" s="5" t="str">
        <f t="shared" si="1686"/>
        <v>map6_3</v>
      </c>
    </row>
    <row r="1424" spans="1:38" s="2" customFormat="1" x14ac:dyDescent="0.3">
      <c r="A1424" s="6">
        <v>2</v>
      </c>
      <c r="B1424" s="6" t="str">
        <f t="shared" si="1675"/>
        <v>5-419</v>
      </c>
      <c r="C1424" s="29" t="s">
        <v>493</v>
      </c>
      <c r="D1424" s="6" t="s">
        <v>1996</v>
      </c>
      <c r="E1424" s="6"/>
      <c r="F1424" s="6"/>
      <c r="G1424" s="6">
        <v>5</v>
      </c>
      <c r="H1424" s="6">
        <v>418</v>
      </c>
      <c r="I1424" s="6">
        <f t="shared" ca="1" si="1624"/>
        <v>4347971</v>
      </c>
      <c r="J1424" s="6">
        <f ca="1">(INT((VLOOKUP(C1424*100+10*(G1424-1),[1]导表_副本怪物!$B$4:$AK$100000,23,0)*20+(VLOOKUP(C1424*100+10*(G1424-1),[1]导表_副本怪物!$B$4:$AK$100000,31,0)+VLOOKUP(C1424*100+10*(G1424-1),[1]导表_副本怪物!$B$4:$AK$100000,32,0)+VLOOKUP(C1424*100+10*(G1424-1),[1]导表_副本怪物!$B$4:$AK$100000,33,0)+VLOOKUP(C1424*100+10*(G1424-1),[1]导表_副本怪物!$B$4:$AK$100000,34,0)+VLOOKUP(C1424*100+10*(G1424-1),[1]导表_副本怪物!$B$4:$AK$100000,35,0))*20)*1000)/1000)</f>
        <v>5115260</v>
      </c>
      <c r="K1424" s="6"/>
      <c r="L1424" s="6"/>
      <c r="M1424" s="6">
        <v>1</v>
      </c>
      <c r="N1424" s="6">
        <v>1</v>
      </c>
      <c r="O1424" s="6"/>
      <c r="P1424" s="6">
        <v>0</v>
      </c>
      <c r="Q1424" s="6">
        <f t="shared" si="1676"/>
        <v>41940</v>
      </c>
      <c r="R1424" s="41">
        <f t="shared" si="1677"/>
        <v>41901</v>
      </c>
      <c r="S1424" s="41">
        <v>500</v>
      </c>
      <c r="T1424" s="41">
        <f t="shared" si="1678"/>
        <v>41902</v>
      </c>
      <c r="U1424" s="41">
        <v>500</v>
      </c>
      <c r="V1424" s="41">
        <f t="shared" si="1679"/>
        <v>41903</v>
      </c>
      <c r="W1424" s="41">
        <v>500</v>
      </c>
      <c r="X1424" s="41">
        <f t="shared" si="1680"/>
        <v>41904</v>
      </c>
      <c r="Y1424" s="41">
        <v>500</v>
      </c>
      <c r="Z1424" s="41">
        <f t="shared" si="1681"/>
        <v>41905</v>
      </c>
      <c r="AA1424" s="41">
        <v>500</v>
      </c>
      <c r="AB1424" s="41">
        <f t="shared" si="1682"/>
        <v>41906</v>
      </c>
      <c r="AC1424" s="41">
        <v>500</v>
      </c>
      <c r="AD1424" s="41">
        <f t="shared" si="1683"/>
        <v>41907</v>
      </c>
      <c r="AE1424" s="41">
        <v>1</v>
      </c>
      <c r="AF1424" s="6"/>
      <c r="AG1424" s="6"/>
      <c r="AH1424" s="6">
        <f t="shared" ref="AH1424" si="1704">AH1324</f>
        <v>6</v>
      </c>
      <c r="AI1424" s="6" t="str">
        <f t="shared" si="1685"/>
        <v>fightbg6</v>
      </c>
      <c r="AJ1424" s="6" t="str">
        <f t="shared" si="1685"/>
        <v>smallback_6</v>
      </c>
      <c r="AK1424" s="18">
        <f>[1]导表_副本怪物!G4885</f>
        <v>41940</v>
      </c>
      <c r="AL1424" s="5" t="str">
        <f t="shared" si="1686"/>
        <v>map6_4</v>
      </c>
    </row>
    <row r="1425" spans="1:38" s="2" customFormat="1" x14ac:dyDescent="0.3">
      <c r="A1425" s="6">
        <v>2</v>
      </c>
      <c r="B1425" s="11" t="str">
        <f t="shared" si="1675"/>
        <v>5-420</v>
      </c>
      <c r="C1425" s="29" t="s">
        <v>494</v>
      </c>
      <c r="D1425" s="6" t="s">
        <v>1997</v>
      </c>
      <c r="E1425" s="6"/>
      <c r="F1425" s="6"/>
      <c r="G1425" s="11">
        <v>5</v>
      </c>
      <c r="H1425" s="6">
        <v>419</v>
      </c>
      <c r="I1425" s="6">
        <f t="shared" ca="1" si="1624"/>
        <v>4807277</v>
      </c>
      <c r="J1425" s="6">
        <f ca="1">(INT((VLOOKUP(C1425*100+10*(G1425-1),[1]导表_副本怪物!$B$4:$AK$100000,23,0)*20+(VLOOKUP(C1425*100+10*(G1425-1),[1]导表_副本怪物!$B$4:$AK$100000,31,0)+VLOOKUP(C1425*100+10*(G1425-1),[1]导表_副本怪物!$B$4:$AK$100000,32,0)+VLOOKUP(C1425*100+10*(G1425-1),[1]导表_副本怪物!$B$4:$AK$100000,33,0)+VLOOKUP(C1425*100+10*(G1425-1),[1]导表_副本怪物!$B$4:$AK$100000,34,0)+VLOOKUP(C1425*100+10*(G1425-1),[1]导表_副本怪物!$B$4:$AK$100000,35,0))*20)*1000)/1000)</f>
        <v>5655620</v>
      </c>
      <c r="K1425" s="6"/>
      <c r="L1425" s="6"/>
      <c r="M1425" s="6">
        <v>1</v>
      </c>
      <c r="N1425" s="6">
        <v>1</v>
      </c>
      <c r="O1425" s="6"/>
      <c r="P1425" s="6">
        <v>0</v>
      </c>
      <c r="Q1425" s="6">
        <f t="shared" si="1676"/>
        <v>42040</v>
      </c>
      <c r="R1425" s="41">
        <f t="shared" si="1677"/>
        <v>42001</v>
      </c>
      <c r="S1425" s="41">
        <v>500</v>
      </c>
      <c r="T1425" s="41">
        <f t="shared" si="1678"/>
        <v>42002</v>
      </c>
      <c r="U1425" s="41">
        <v>500</v>
      </c>
      <c r="V1425" s="41">
        <f t="shared" si="1679"/>
        <v>42003</v>
      </c>
      <c r="W1425" s="41">
        <v>500</v>
      </c>
      <c r="X1425" s="41">
        <f t="shared" si="1680"/>
        <v>42004</v>
      </c>
      <c r="Y1425" s="41">
        <v>500</v>
      </c>
      <c r="Z1425" s="41">
        <f t="shared" si="1681"/>
        <v>42005</v>
      </c>
      <c r="AA1425" s="41">
        <v>500</v>
      </c>
      <c r="AB1425" s="41">
        <f t="shared" si="1682"/>
        <v>42006</v>
      </c>
      <c r="AC1425" s="41">
        <v>500</v>
      </c>
      <c r="AD1425" s="41">
        <f t="shared" si="1683"/>
        <v>42007</v>
      </c>
      <c r="AE1425" s="41">
        <v>1</v>
      </c>
      <c r="AF1425" s="6"/>
      <c r="AG1425" s="6"/>
      <c r="AH1425" s="6">
        <f t="shared" ref="AH1425" si="1705">AH1325</f>
        <v>6</v>
      </c>
      <c r="AI1425" s="6" t="str">
        <f t="shared" si="1685"/>
        <v>fightbg6</v>
      </c>
      <c r="AJ1425" s="6" t="str">
        <f t="shared" si="1685"/>
        <v>smallback_6</v>
      </c>
      <c r="AK1425" s="18">
        <f>[1]导表_副本怪物!G4886</f>
        <v>42040</v>
      </c>
      <c r="AL1425" s="5" t="str">
        <f t="shared" si="1686"/>
        <v>map6_5</v>
      </c>
    </row>
    <row r="1426" spans="1:38" s="2" customFormat="1" x14ac:dyDescent="0.3">
      <c r="A1426" s="6">
        <v>2</v>
      </c>
      <c r="B1426" s="6" t="str">
        <f t="shared" si="1675"/>
        <v>5-421</v>
      </c>
      <c r="C1426" s="29" t="s">
        <v>495</v>
      </c>
      <c r="D1426" s="6" t="s">
        <v>1998</v>
      </c>
      <c r="E1426" s="6"/>
      <c r="F1426" s="6"/>
      <c r="G1426" s="6">
        <v>5</v>
      </c>
      <c r="H1426" s="6">
        <v>420</v>
      </c>
      <c r="I1426" s="6">
        <f t="shared" ca="1" si="1624"/>
        <v>4441233</v>
      </c>
      <c r="J1426" s="6">
        <f ca="1">(INT((VLOOKUP(C1426*100+10*(G1426-1),[1]导表_副本怪物!$B$4:$AK$100000,23,0)*20+(VLOOKUP(C1426*100+10*(G1426-1),[1]导表_副本怪物!$B$4:$AK$100000,31,0)+VLOOKUP(C1426*100+10*(G1426-1),[1]导表_副本怪物!$B$4:$AK$100000,32,0)+VLOOKUP(C1426*100+10*(G1426-1),[1]导表_副本怪物!$B$4:$AK$100000,33,0)+VLOOKUP(C1426*100+10*(G1426-1),[1]导表_副本怪物!$B$4:$AK$100000,34,0)+VLOOKUP(C1426*100+10*(G1426-1),[1]导表_副本怪物!$B$4:$AK$100000,35,0))*20)*1000)/1000)</f>
        <v>5224980</v>
      </c>
      <c r="K1426" s="12" t="s">
        <v>2112</v>
      </c>
      <c r="L1426" s="12" t="s">
        <v>67</v>
      </c>
      <c r="M1426" s="6">
        <v>1</v>
      </c>
      <c r="N1426" s="12">
        <v>1</v>
      </c>
      <c r="O1426" s="12"/>
      <c r="P1426" s="6">
        <v>0</v>
      </c>
      <c r="Q1426" s="6">
        <f t="shared" si="1676"/>
        <v>42140</v>
      </c>
      <c r="R1426" s="41">
        <f t="shared" si="1677"/>
        <v>42101</v>
      </c>
      <c r="S1426" s="41">
        <v>500</v>
      </c>
      <c r="T1426" s="41">
        <f t="shared" si="1678"/>
        <v>42102</v>
      </c>
      <c r="U1426" s="41">
        <v>500</v>
      </c>
      <c r="V1426" s="41">
        <f t="shared" si="1679"/>
        <v>42103</v>
      </c>
      <c r="W1426" s="41">
        <v>500</v>
      </c>
      <c r="X1426" s="41">
        <f t="shared" si="1680"/>
        <v>42104</v>
      </c>
      <c r="Y1426" s="41">
        <v>500</v>
      </c>
      <c r="Z1426" s="41">
        <f t="shared" si="1681"/>
        <v>42105</v>
      </c>
      <c r="AA1426" s="41">
        <v>500</v>
      </c>
      <c r="AB1426" s="41">
        <f t="shared" si="1682"/>
        <v>42106</v>
      </c>
      <c r="AC1426" s="41">
        <v>500</v>
      </c>
      <c r="AD1426" s="41">
        <f t="shared" si="1683"/>
        <v>42107</v>
      </c>
      <c r="AE1426" s="41">
        <v>1</v>
      </c>
      <c r="AF1426" s="6"/>
      <c r="AG1426" s="6"/>
      <c r="AH1426" s="6">
        <f t="shared" ref="AH1426" si="1706">AH1326</f>
        <v>7</v>
      </c>
      <c r="AI1426" s="6" t="str">
        <f t="shared" ref="AI1426:AJ1445" si="1707">AI1326</f>
        <v>fightbg7</v>
      </c>
      <c r="AJ1426" s="6" t="str">
        <f t="shared" si="1707"/>
        <v>smallback_7</v>
      </c>
      <c r="AK1426" s="18">
        <f>[1]导表_副本怪物!G4887</f>
        <v>42140</v>
      </c>
      <c r="AL1426" s="5" t="str">
        <f t="shared" si="1686"/>
        <v>map7_1</v>
      </c>
    </row>
    <row r="1427" spans="1:38" s="2" customFormat="1" x14ac:dyDescent="0.3">
      <c r="A1427" s="6">
        <v>2</v>
      </c>
      <c r="B1427" s="6" t="str">
        <f t="shared" si="1675"/>
        <v>5-422</v>
      </c>
      <c r="C1427" s="29" t="s">
        <v>496</v>
      </c>
      <c r="D1427" s="6" t="s">
        <v>1999</v>
      </c>
      <c r="E1427" s="6"/>
      <c r="F1427" s="6"/>
      <c r="G1427" s="6">
        <v>5</v>
      </c>
      <c r="H1427" s="6">
        <v>421</v>
      </c>
      <c r="I1427" s="6">
        <f t="shared" ca="1" si="1624"/>
        <v>4532744</v>
      </c>
      <c r="J1427" s="6">
        <f ca="1">(INT((VLOOKUP(C1427*100+10*(G1427-1),[1]导表_副本怪物!$B$4:$AK$100000,23,0)*20+(VLOOKUP(C1427*100+10*(G1427-1),[1]导表_副本怪物!$B$4:$AK$100000,31,0)+VLOOKUP(C1427*100+10*(G1427-1),[1]导表_副本怪物!$B$4:$AK$100000,32,0)+VLOOKUP(C1427*100+10*(G1427-1),[1]导表_副本怪物!$B$4:$AK$100000,33,0)+VLOOKUP(C1427*100+10*(G1427-1),[1]导表_副本怪物!$B$4:$AK$100000,34,0)+VLOOKUP(C1427*100+10*(G1427-1),[1]导表_副本怪物!$B$4:$AK$100000,35,0))*20)*1000)/1000)</f>
        <v>5332640</v>
      </c>
      <c r="K1427" s="6"/>
      <c r="L1427" s="6"/>
      <c r="M1427" s="6">
        <v>1</v>
      </c>
      <c r="N1427" s="6">
        <v>1</v>
      </c>
      <c r="O1427" s="6"/>
      <c r="P1427" s="6">
        <v>0</v>
      </c>
      <c r="Q1427" s="6">
        <f t="shared" si="1676"/>
        <v>42240</v>
      </c>
      <c r="R1427" s="41">
        <f t="shared" si="1677"/>
        <v>42201</v>
      </c>
      <c r="S1427" s="41">
        <v>500</v>
      </c>
      <c r="T1427" s="41">
        <f t="shared" si="1678"/>
        <v>42202</v>
      </c>
      <c r="U1427" s="41">
        <v>500</v>
      </c>
      <c r="V1427" s="41">
        <f t="shared" si="1679"/>
        <v>42203</v>
      </c>
      <c r="W1427" s="41">
        <v>500</v>
      </c>
      <c r="X1427" s="41">
        <f t="shared" si="1680"/>
        <v>42204</v>
      </c>
      <c r="Y1427" s="41">
        <v>500</v>
      </c>
      <c r="Z1427" s="41">
        <f t="shared" si="1681"/>
        <v>42205</v>
      </c>
      <c r="AA1427" s="41">
        <v>500</v>
      </c>
      <c r="AB1427" s="41">
        <f t="shared" si="1682"/>
        <v>42206</v>
      </c>
      <c r="AC1427" s="41">
        <v>500</v>
      </c>
      <c r="AD1427" s="41">
        <f t="shared" si="1683"/>
        <v>42207</v>
      </c>
      <c r="AE1427" s="41">
        <v>1</v>
      </c>
      <c r="AF1427" s="6"/>
      <c r="AG1427" s="6"/>
      <c r="AH1427" s="6">
        <f t="shared" ref="AH1427" si="1708">AH1327</f>
        <v>7</v>
      </c>
      <c r="AI1427" s="6" t="str">
        <f t="shared" si="1707"/>
        <v>fightbg7</v>
      </c>
      <c r="AJ1427" s="6" t="str">
        <f t="shared" si="1707"/>
        <v>smallback_7</v>
      </c>
      <c r="AK1427" s="18">
        <f>[1]导表_副本怪物!G4888</f>
        <v>42240</v>
      </c>
      <c r="AL1427" s="5" t="str">
        <f t="shared" si="1686"/>
        <v>map7_2</v>
      </c>
    </row>
    <row r="1428" spans="1:38" s="2" customFormat="1" x14ac:dyDescent="0.3">
      <c r="A1428" s="6">
        <v>2</v>
      </c>
      <c r="B1428" s="6" t="str">
        <f t="shared" si="1675"/>
        <v>5-423</v>
      </c>
      <c r="C1428" s="29" t="s">
        <v>497</v>
      </c>
      <c r="D1428" s="6" t="s">
        <v>2000</v>
      </c>
      <c r="E1428" s="6"/>
      <c r="F1428" s="6"/>
      <c r="G1428" s="6">
        <v>5</v>
      </c>
      <c r="H1428" s="6">
        <v>422</v>
      </c>
      <c r="I1428" s="6">
        <f t="shared" ca="1" si="1624"/>
        <v>4624221</v>
      </c>
      <c r="J1428" s="6">
        <f ca="1">(INT((VLOOKUP(C1428*100+10*(G1428-1),[1]导表_副本怪物!$B$4:$AK$100000,23,0)*20+(VLOOKUP(C1428*100+10*(G1428-1),[1]导表_副本怪物!$B$4:$AK$100000,31,0)+VLOOKUP(C1428*100+10*(G1428-1),[1]导表_副本怪物!$B$4:$AK$100000,32,0)+VLOOKUP(C1428*100+10*(G1428-1),[1]导表_副本怪物!$B$4:$AK$100000,33,0)+VLOOKUP(C1428*100+10*(G1428-1),[1]导表_副本怪物!$B$4:$AK$100000,34,0)+VLOOKUP(C1428*100+10*(G1428-1),[1]导表_副本怪物!$B$4:$AK$100000,35,0))*20)*1000)/1000)</f>
        <v>5440260</v>
      </c>
      <c r="K1428" s="6"/>
      <c r="L1428" s="6"/>
      <c r="M1428" s="6">
        <v>1</v>
      </c>
      <c r="N1428" s="6">
        <v>1</v>
      </c>
      <c r="O1428" s="6"/>
      <c r="P1428" s="6">
        <v>0</v>
      </c>
      <c r="Q1428" s="6">
        <f t="shared" si="1676"/>
        <v>42340</v>
      </c>
      <c r="R1428" s="41">
        <f t="shared" si="1677"/>
        <v>42301</v>
      </c>
      <c r="S1428" s="41">
        <v>500</v>
      </c>
      <c r="T1428" s="41">
        <f t="shared" si="1678"/>
        <v>42302</v>
      </c>
      <c r="U1428" s="41">
        <v>500</v>
      </c>
      <c r="V1428" s="41">
        <f t="shared" si="1679"/>
        <v>42303</v>
      </c>
      <c r="W1428" s="41">
        <v>500</v>
      </c>
      <c r="X1428" s="41">
        <f t="shared" si="1680"/>
        <v>42304</v>
      </c>
      <c r="Y1428" s="41">
        <v>500</v>
      </c>
      <c r="Z1428" s="41">
        <f t="shared" si="1681"/>
        <v>42305</v>
      </c>
      <c r="AA1428" s="41">
        <v>500</v>
      </c>
      <c r="AB1428" s="41">
        <f t="shared" si="1682"/>
        <v>42306</v>
      </c>
      <c r="AC1428" s="41">
        <v>500</v>
      </c>
      <c r="AD1428" s="41">
        <f t="shared" si="1683"/>
        <v>42307</v>
      </c>
      <c r="AE1428" s="41">
        <v>1</v>
      </c>
      <c r="AF1428" s="6"/>
      <c r="AG1428" s="6"/>
      <c r="AH1428" s="6">
        <f t="shared" ref="AH1428" si="1709">AH1328</f>
        <v>7</v>
      </c>
      <c r="AI1428" s="6" t="str">
        <f t="shared" si="1707"/>
        <v>fightbg7</v>
      </c>
      <c r="AJ1428" s="6" t="str">
        <f t="shared" si="1707"/>
        <v>smallback_7</v>
      </c>
      <c r="AK1428" s="18">
        <f>[1]导表_副本怪物!G4889</f>
        <v>42340</v>
      </c>
      <c r="AL1428" s="5" t="str">
        <f t="shared" si="1686"/>
        <v>map7_3</v>
      </c>
    </row>
    <row r="1429" spans="1:38" s="2" customFormat="1" x14ac:dyDescent="0.3">
      <c r="A1429" s="6">
        <v>2</v>
      </c>
      <c r="B1429" s="6" t="str">
        <f t="shared" si="1675"/>
        <v>5-424</v>
      </c>
      <c r="C1429" s="29" t="s">
        <v>498</v>
      </c>
      <c r="D1429" s="6" t="s">
        <v>2001</v>
      </c>
      <c r="E1429" s="6"/>
      <c r="F1429" s="6"/>
      <c r="G1429" s="6">
        <v>5</v>
      </c>
      <c r="H1429" s="6">
        <v>423</v>
      </c>
      <c r="I1429" s="6">
        <f t="shared" ref="I1429:I1492" ca="1" si="1710">INT(J1429*$I$4)</f>
        <v>4715766</v>
      </c>
      <c r="J1429" s="6">
        <f ca="1">(INT((VLOOKUP(C1429*100+10*(G1429-1),[1]导表_副本怪物!$B$4:$AK$100000,23,0)*20+(VLOOKUP(C1429*100+10*(G1429-1),[1]导表_副本怪物!$B$4:$AK$100000,31,0)+VLOOKUP(C1429*100+10*(G1429-1),[1]导表_副本怪物!$B$4:$AK$100000,32,0)+VLOOKUP(C1429*100+10*(G1429-1),[1]导表_副本怪物!$B$4:$AK$100000,33,0)+VLOOKUP(C1429*100+10*(G1429-1),[1]导表_副本怪物!$B$4:$AK$100000,34,0)+VLOOKUP(C1429*100+10*(G1429-1),[1]导表_副本怪物!$B$4:$AK$100000,35,0))*20)*1000)/1000)</f>
        <v>5547960</v>
      </c>
      <c r="K1429" s="6"/>
      <c r="L1429" s="6"/>
      <c r="M1429" s="6">
        <v>1</v>
      </c>
      <c r="N1429" s="12">
        <v>1</v>
      </c>
      <c r="O1429" s="12"/>
      <c r="P1429" s="6">
        <v>0</v>
      </c>
      <c r="Q1429" s="6">
        <f t="shared" si="1676"/>
        <v>42440</v>
      </c>
      <c r="R1429" s="41">
        <f t="shared" si="1677"/>
        <v>42401</v>
      </c>
      <c r="S1429" s="41">
        <v>500</v>
      </c>
      <c r="T1429" s="41">
        <f t="shared" si="1678"/>
        <v>42402</v>
      </c>
      <c r="U1429" s="41">
        <v>500</v>
      </c>
      <c r="V1429" s="41">
        <f t="shared" si="1679"/>
        <v>42403</v>
      </c>
      <c r="W1429" s="41">
        <v>500</v>
      </c>
      <c r="X1429" s="41">
        <f t="shared" si="1680"/>
        <v>42404</v>
      </c>
      <c r="Y1429" s="41">
        <v>500</v>
      </c>
      <c r="Z1429" s="41">
        <f t="shared" si="1681"/>
        <v>42405</v>
      </c>
      <c r="AA1429" s="41">
        <v>500</v>
      </c>
      <c r="AB1429" s="41">
        <f t="shared" si="1682"/>
        <v>42406</v>
      </c>
      <c r="AC1429" s="41">
        <v>500</v>
      </c>
      <c r="AD1429" s="41">
        <f t="shared" si="1683"/>
        <v>42407</v>
      </c>
      <c r="AE1429" s="41">
        <v>1</v>
      </c>
      <c r="AF1429" s="6"/>
      <c r="AG1429" s="6"/>
      <c r="AH1429" s="6">
        <f t="shared" ref="AH1429" si="1711">AH1329</f>
        <v>7</v>
      </c>
      <c r="AI1429" s="6" t="str">
        <f t="shared" si="1707"/>
        <v>fightbg7</v>
      </c>
      <c r="AJ1429" s="6" t="str">
        <f t="shared" si="1707"/>
        <v>smallback_7</v>
      </c>
      <c r="AK1429" s="18">
        <f>[1]导表_副本怪物!G4890</f>
        <v>42440</v>
      </c>
      <c r="AL1429" s="5" t="str">
        <f t="shared" si="1686"/>
        <v>map7_4</v>
      </c>
    </row>
    <row r="1430" spans="1:38" s="2" customFormat="1" x14ac:dyDescent="0.3">
      <c r="A1430" s="6">
        <v>2</v>
      </c>
      <c r="B1430" s="11" t="str">
        <f t="shared" si="1675"/>
        <v>5-425</v>
      </c>
      <c r="C1430" s="29" t="s">
        <v>499</v>
      </c>
      <c r="D1430" s="6" t="s">
        <v>2002</v>
      </c>
      <c r="E1430" s="6"/>
      <c r="F1430" s="6"/>
      <c r="G1430" s="11">
        <v>5</v>
      </c>
      <c r="H1430" s="6">
        <v>424</v>
      </c>
      <c r="I1430" s="6">
        <f t="shared" ca="1" si="1710"/>
        <v>5211231</v>
      </c>
      <c r="J1430" s="6">
        <f ca="1">(INT((VLOOKUP(C1430*100+10*(G1430-1),[1]导表_副本怪物!$B$4:$AK$100000,23,0)*20+(VLOOKUP(C1430*100+10*(G1430-1),[1]导表_副本怪物!$B$4:$AK$100000,31,0)+VLOOKUP(C1430*100+10*(G1430-1),[1]导表_副本怪物!$B$4:$AK$100000,32,0)+VLOOKUP(C1430*100+10*(G1430-1),[1]导表_副本怪物!$B$4:$AK$100000,33,0)+VLOOKUP(C1430*100+10*(G1430-1),[1]导表_副本怪物!$B$4:$AK$100000,34,0)+VLOOKUP(C1430*100+10*(G1430-1),[1]导表_副本怪物!$B$4:$AK$100000,35,0))*20)*1000)/1000)</f>
        <v>6130860</v>
      </c>
      <c r="K1430" s="6"/>
      <c r="L1430" s="6"/>
      <c r="M1430" s="6">
        <v>1</v>
      </c>
      <c r="N1430" s="6">
        <v>1</v>
      </c>
      <c r="O1430" s="6"/>
      <c r="P1430" s="6">
        <v>0</v>
      </c>
      <c r="Q1430" s="6">
        <f t="shared" si="1676"/>
        <v>42540</v>
      </c>
      <c r="R1430" s="41">
        <f t="shared" si="1677"/>
        <v>42501</v>
      </c>
      <c r="S1430" s="41">
        <v>500</v>
      </c>
      <c r="T1430" s="41">
        <f t="shared" si="1678"/>
        <v>42502</v>
      </c>
      <c r="U1430" s="41">
        <v>500</v>
      </c>
      <c r="V1430" s="41">
        <f t="shared" si="1679"/>
        <v>42503</v>
      </c>
      <c r="W1430" s="41">
        <v>500</v>
      </c>
      <c r="X1430" s="41">
        <f t="shared" si="1680"/>
        <v>42504</v>
      </c>
      <c r="Y1430" s="41">
        <v>500</v>
      </c>
      <c r="Z1430" s="41">
        <f t="shared" si="1681"/>
        <v>42505</v>
      </c>
      <c r="AA1430" s="41">
        <v>500</v>
      </c>
      <c r="AB1430" s="41">
        <f t="shared" si="1682"/>
        <v>42506</v>
      </c>
      <c r="AC1430" s="41">
        <v>500</v>
      </c>
      <c r="AD1430" s="41">
        <f t="shared" si="1683"/>
        <v>42507</v>
      </c>
      <c r="AE1430" s="41">
        <v>1</v>
      </c>
      <c r="AF1430" s="6"/>
      <c r="AG1430" s="6"/>
      <c r="AH1430" s="6">
        <f t="shared" ref="AH1430" si="1712">AH1330</f>
        <v>7</v>
      </c>
      <c r="AI1430" s="6" t="str">
        <f t="shared" si="1707"/>
        <v>fightbg7</v>
      </c>
      <c r="AJ1430" s="6" t="str">
        <f t="shared" si="1707"/>
        <v>smallback_7</v>
      </c>
      <c r="AK1430" s="18">
        <f>[1]导表_副本怪物!G4891</f>
        <v>42540</v>
      </c>
      <c r="AL1430" s="5" t="str">
        <f t="shared" si="1686"/>
        <v>map7_5</v>
      </c>
    </row>
    <row r="1431" spans="1:38" s="2" customFormat="1" x14ac:dyDescent="0.3">
      <c r="A1431" s="6">
        <v>2</v>
      </c>
      <c r="B1431" s="6" t="str">
        <f t="shared" si="1675"/>
        <v>5-426</v>
      </c>
      <c r="C1431" s="29" t="s">
        <v>500</v>
      </c>
      <c r="D1431" s="6" t="s">
        <v>2003</v>
      </c>
      <c r="E1431" s="6"/>
      <c r="F1431" s="6"/>
      <c r="G1431" s="6">
        <v>5</v>
      </c>
      <c r="H1431" s="6">
        <v>425</v>
      </c>
      <c r="I1431" s="6">
        <f t="shared" ca="1" si="1710"/>
        <v>4813210</v>
      </c>
      <c r="J1431" s="6">
        <f ca="1">(INT((VLOOKUP(C1431*100+10*(G1431-1),[1]导表_副本怪物!$B$4:$AK$100000,23,0)*20+(VLOOKUP(C1431*100+10*(G1431-1),[1]导表_副本怪物!$B$4:$AK$100000,31,0)+VLOOKUP(C1431*100+10*(G1431-1),[1]导表_副本怪物!$B$4:$AK$100000,32,0)+VLOOKUP(C1431*100+10*(G1431-1),[1]导表_副本怪物!$B$4:$AK$100000,33,0)+VLOOKUP(C1431*100+10*(G1431-1),[1]导表_副本怪物!$B$4:$AK$100000,34,0)+VLOOKUP(C1431*100+10*(G1431-1),[1]导表_副本怪物!$B$4:$AK$100000,35,0))*20)*1000)/1000)</f>
        <v>5662600</v>
      </c>
      <c r="K1431" s="12" t="s">
        <v>2130</v>
      </c>
      <c r="L1431" s="12" t="s">
        <v>68</v>
      </c>
      <c r="M1431" s="6">
        <v>1</v>
      </c>
      <c r="N1431" s="6">
        <v>1</v>
      </c>
      <c r="O1431" s="6"/>
      <c r="P1431" s="6">
        <v>0</v>
      </c>
      <c r="Q1431" s="6">
        <f t="shared" si="1676"/>
        <v>42640</v>
      </c>
      <c r="R1431" s="41">
        <f t="shared" si="1677"/>
        <v>42601</v>
      </c>
      <c r="S1431" s="41">
        <v>500</v>
      </c>
      <c r="T1431" s="41">
        <f t="shared" si="1678"/>
        <v>42602</v>
      </c>
      <c r="U1431" s="41">
        <v>500</v>
      </c>
      <c r="V1431" s="41">
        <f t="shared" si="1679"/>
        <v>42603</v>
      </c>
      <c r="W1431" s="41">
        <v>500</v>
      </c>
      <c r="X1431" s="41">
        <f t="shared" si="1680"/>
        <v>42604</v>
      </c>
      <c r="Y1431" s="41">
        <v>500</v>
      </c>
      <c r="Z1431" s="41">
        <f t="shared" si="1681"/>
        <v>42605</v>
      </c>
      <c r="AA1431" s="41">
        <v>500</v>
      </c>
      <c r="AB1431" s="41">
        <f t="shared" si="1682"/>
        <v>42606</v>
      </c>
      <c r="AC1431" s="41">
        <v>500</v>
      </c>
      <c r="AD1431" s="41">
        <f t="shared" si="1683"/>
        <v>42607</v>
      </c>
      <c r="AE1431" s="41">
        <v>1</v>
      </c>
      <c r="AF1431" s="6"/>
      <c r="AG1431" s="6"/>
      <c r="AH1431" s="6">
        <f t="shared" ref="AH1431" si="1713">AH1331</f>
        <v>7</v>
      </c>
      <c r="AI1431" s="6" t="str">
        <f t="shared" si="1707"/>
        <v>fightbg7</v>
      </c>
      <c r="AJ1431" s="6" t="str">
        <f t="shared" si="1707"/>
        <v>smallback_7</v>
      </c>
      <c r="AK1431" s="18">
        <f>[1]导表_副本怪物!G4892</f>
        <v>42640</v>
      </c>
      <c r="AL1431" s="5" t="str">
        <f t="shared" si="1686"/>
        <v>map7_1</v>
      </c>
    </row>
    <row r="1432" spans="1:38" s="2" customFormat="1" x14ac:dyDescent="0.3">
      <c r="A1432" s="6">
        <v>2</v>
      </c>
      <c r="B1432" s="6" t="str">
        <f t="shared" si="1675"/>
        <v>5-427</v>
      </c>
      <c r="C1432" s="29" t="s">
        <v>501</v>
      </c>
      <c r="D1432" s="6" t="s">
        <v>2004</v>
      </c>
      <c r="E1432" s="6"/>
      <c r="F1432" s="6"/>
      <c r="G1432" s="6">
        <v>5</v>
      </c>
      <c r="H1432" s="6">
        <v>426</v>
      </c>
      <c r="I1432" s="6">
        <f t="shared" ca="1" si="1710"/>
        <v>4912677</v>
      </c>
      <c r="J1432" s="6">
        <f ca="1">(INT((VLOOKUP(C1432*100+10*(G1432-1),[1]导表_副本怪物!$B$4:$AK$100000,23,0)*20+(VLOOKUP(C1432*100+10*(G1432-1),[1]导表_副本怪物!$B$4:$AK$100000,31,0)+VLOOKUP(C1432*100+10*(G1432-1),[1]导表_副本怪物!$B$4:$AK$100000,32,0)+VLOOKUP(C1432*100+10*(G1432-1),[1]导表_副本怪物!$B$4:$AK$100000,33,0)+VLOOKUP(C1432*100+10*(G1432-1),[1]导表_副本怪物!$B$4:$AK$100000,34,0)+VLOOKUP(C1432*100+10*(G1432-1),[1]导表_副本怪物!$B$4:$AK$100000,35,0))*20)*1000)/1000)</f>
        <v>5779620</v>
      </c>
      <c r="K1432" s="6"/>
      <c r="L1432" s="6"/>
      <c r="M1432" s="6">
        <v>1</v>
      </c>
      <c r="N1432" s="12">
        <v>1</v>
      </c>
      <c r="O1432" s="12"/>
      <c r="P1432" s="6">
        <v>0</v>
      </c>
      <c r="Q1432" s="6">
        <f t="shared" si="1676"/>
        <v>42740</v>
      </c>
      <c r="R1432" s="41">
        <f t="shared" si="1677"/>
        <v>42701</v>
      </c>
      <c r="S1432" s="41">
        <v>500</v>
      </c>
      <c r="T1432" s="41">
        <f t="shared" si="1678"/>
        <v>42702</v>
      </c>
      <c r="U1432" s="41">
        <v>500</v>
      </c>
      <c r="V1432" s="41">
        <f t="shared" si="1679"/>
        <v>42703</v>
      </c>
      <c r="W1432" s="41">
        <v>500</v>
      </c>
      <c r="X1432" s="41">
        <f t="shared" si="1680"/>
        <v>42704</v>
      </c>
      <c r="Y1432" s="41">
        <v>500</v>
      </c>
      <c r="Z1432" s="41">
        <f t="shared" si="1681"/>
        <v>42705</v>
      </c>
      <c r="AA1432" s="41">
        <v>500</v>
      </c>
      <c r="AB1432" s="41">
        <f t="shared" si="1682"/>
        <v>42706</v>
      </c>
      <c r="AC1432" s="41">
        <v>500</v>
      </c>
      <c r="AD1432" s="41">
        <f t="shared" si="1683"/>
        <v>42707</v>
      </c>
      <c r="AE1432" s="41">
        <v>1</v>
      </c>
      <c r="AF1432" s="6"/>
      <c r="AG1432" s="6"/>
      <c r="AH1432" s="6">
        <f t="shared" ref="AH1432" si="1714">AH1332</f>
        <v>7</v>
      </c>
      <c r="AI1432" s="6" t="str">
        <f t="shared" si="1707"/>
        <v>fightbg7</v>
      </c>
      <c r="AJ1432" s="6" t="str">
        <f t="shared" si="1707"/>
        <v>smallback_7</v>
      </c>
      <c r="AK1432" s="18">
        <f>[1]导表_副本怪物!G4893</f>
        <v>42740</v>
      </c>
      <c r="AL1432" s="5" t="str">
        <f t="shared" si="1686"/>
        <v>map7_2</v>
      </c>
    </row>
    <row r="1433" spans="1:38" s="2" customFormat="1" x14ac:dyDescent="0.3">
      <c r="A1433" s="6">
        <v>2</v>
      </c>
      <c r="B1433" s="6" t="str">
        <f t="shared" si="1675"/>
        <v>5-428</v>
      </c>
      <c r="C1433" s="29" t="s">
        <v>502</v>
      </c>
      <c r="D1433" s="6" t="s">
        <v>2005</v>
      </c>
      <c r="E1433" s="6"/>
      <c r="F1433" s="6"/>
      <c r="G1433" s="6">
        <v>5</v>
      </c>
      <c r="H1433" s="6">
        <v>427</v>
      </c>
      <c r="I1433" s="6">
        <f t="shared" ca="1" si="1710"/>
        <v>5012246</v>
      </c>
      <c r="J1433" s="6">
        <f ca="1">(INT((VLOOKUP(C1433*100+10*(G1433-1),[1]导表_副本怪物!$B$4:$AK$100000,23,0)*20+(VLOOKUP(C1433*100+10*(G1433-1),[1]导表_副本怪物!$B$4:$AK$100000,31,0)+VLOOKUP(C1433*100+10*(G1433-1),[1]导表_副本怪物!$B$4:$AK$100000,32,0)+VLOOKUP(C1433*100+10*(G1433-1),[1]导表_副本怪物!$B$4:$AK$100000,33,0)+VLOOKUP(C1433*100+10*(G1433-1),[1]导表_副本怪物!$B$4:$AK$100000,34,0)+VLOOKUP(C1433*100+10*(G1433-1),[1]导表_副本怪物!$B$4:$AK$100000,35,0))*20)*1000)/1000)</f>
        <v>5896760</v>
      </c>
      <c r="K1433" s="6"/>
      <c r="L1433" s="6"/>
      <c r="M1433" s="6">
        <v>1</v>
      </c>
      <c r="N1433" s="6">
        <v>1</v>
      </c>
      <c r="O1433" s="6"/>
      <c r="P1433" s="6">
        <v>0</v>
      </c>
      <c r="Q1433" s="6">
        <f t="shared" si="1676"/>
        <v>42840</v>
      </c>
      <c r="R1433" s="41">
        <f t="shared" si="1677"/>
        <v>42801</v>
      </c>
      <c r="S1433" s="41">
        <v>500</v>
      </c>
      <c r="T1433" s="41">
        <f t="shared" si="1678"/>
        <v>42802</v>
      </c>
      <c r="U1433" s="41">
        <v>500</v>
      </c>
      <c r="V1433" s="41">
        <f t="shared" si="1679"/>
        <v>42803</v>
      </c>
      <c r="W1433" s="41">
        <v>500</v>
      </c>
      <c r="X1433" s="41">
        <f t="shared" si="1680"/>
        <v>42804</v>
      </c>
      <c r="Y1433" s="41">
        <v>500</v>
      </c>
      <c r="Z1433" s="41">
        <f t="shared" si="1681"/>
        <v>42805</v>
      </c>
      <c r="AA1433" s="41">
        <v>500</v>
      </c>
      <c r="AB1433" s="41">
        <f t="shared" si="1682"/>
        <v>42806</v>
      </c>
      <c r="AC1433" s="41">
        <v>500</v>
      </c>
      <c r="AD1433" s="41">
        <f t="shared" si="1683"/>
        <v>42807</v>
      </c>
      <c r="AE1433" s="41">
        <v>1</v>
      </c>
      <c r="AF1433" s="6"/>
      <c r="AG1433" s="6"/>
      <c r="AH1433" s="6">
        <f t="shared" ref="AH1433" si="1715">AH1333</f>
        <v>7</v>
      </c>
      <c r="AI1433" s="6" t="str">
        <f t="shared" si="1707"/>
        <v>fightbg7</v>
      </c>
      <c r="AJ1433" s="6" t="str">
        <f t="shared" si="1707"/>
        <v>smallback_7</v>
      </c>
      <c r="AK1433" s="18">
        <f>[1]导表_副本怪物!G4894</f>
        <v>42840</v>
      </c>
      <c r="AL1433" s="5" t="str">
        <f t="shared" si="1686"/>
        <v>map7_3</v>
      </c>
    </row>
    <row r="1434" spans="1:38" s="2" customFormat="1" x14ac:dyDescent="0.3">
      <c r="A1434" s="6">
        <v>2</v>
      </c>
      <c r="B1434" s="6" t="str">
        <f t="shared" si="1675"/>
        <v>5-429</v>
      </c>
      <c r="C1434" s="29" t="s">
        <v>503</v>
      </c>
      <c r="D1434" s="6" t="s">
        <v>2006</v>
      </c>
      <c r="E1434" s="6"/>
      <c r="F1434" s="6"/>
      <c r="G1434" s="6">
        <v>5</v>
      </c>
      <c r="H1434" s="6">
        <v>428</v>
      </c>
      <c r="I1434" s="6">
        <f t="shared" ca="1" si="1710"/>
        <v>5111764</v>
      </c>
      <c r="J1434" s="6">
        <f ca="1">(INT((VLOOKUP(C1434*100+10*(G1434-1),[1]导表_副本怪物!$B$4:$AK$100000,23,0)*20+(VLOOKUP(C1434*100+10*(G1434-1),[1]导表_副本怪物!$B$4:$AK$100000,31,0)+VLOOKUP(C1434*100+10*(G1434-1),[1]导表_副本怪物!$B$4:$AK$100000,32,0)+VLOOKUP(C1434*100+10*(G1434-1),[1]导表_副本怪物!$B$4:$AK$100000,33,0)+VLOOKUP(C1434*100+10*(G1434-1),[1]导表_副本怪物!$B$4:$AK$100000,34,0)+VLOOKUP(C1434*100+10*(G1434-1),[1]导表_副本怪物!$B$4:$AK$100000,35,0))*20)*1000)/1000)</f>
        <v>6013840</v>
      </c>
      <c r="K1434" s="6"/>
      <c r="L1434" s="6"/>
      <c r="M1434" s="6">
        <v>1</v>
      </c>
      <c r="N1434" s="6">
        <v>1</v>
      </c>
      <c r="O1434" s="6"/>
      <c r="P1434" s="6">
        <v>0</v>
      </c>
      <c r="Q1434" s="6">
        <f t="shared" si="1676"/>
        <v>42940</v>
      </c>
      <c r="R1434" s="41">
        <f t="shared" si="1677"/>
        <v>42901</v>
      </c>
      <c r="S1434" s="41">
        <v>500</v>
      </c>
      <c r="T1434" s="41">
        <f t="shared" si="1678"/>
        <v>42902</v>
      </c>
      <c r="U1434" s="41">
        <v>500</v>
      </c>
      <c r="V1434" s="41">
        <f t="shared" si="1679"/>
        <v>42903</v>
      </c>
      <c r="W1434" s="41">
        <v>500</v>
      </c>
      <c r="X1434" s="41">
        <f t="shared" si="1680"/>
        <v>42904</v>
      </c>
      <c r="Y1434" s="41">
        <v>500</v>
      </c>
      <c r="Z1434" s="41">
        <f t="shared" si="1681"/>
        <v>42905</v>
      </c>
      <c r="AA1434" s="41">
        <v>500</v>
      </c>
      <c r="AB1434" s="41">
        <f t="shared" si="1682"/>
        <v>42906</v>
      </c>
      <c r="AC1434" s="41">
        <v>500</v>
      </c>
      <c r="AD1434" s="41">
        <f t="shared" si="1683"/>
        <v>42907</v>
      </c>
      <c r="AE1434" s="41">
        <v>1</v>
      </c>
      <c r="AF1434" s="6"/>
      <c r="AG1434" s="6"/>
      <c r="AH1434" s="6">
        <f t="shared" ref="AH1434" si="1716">AH1334</f>
        <v>7</v>
      </c>
      <c r="AI1434" s="6" t="str">
        <f t="shared" si="1707"/>
        <v>fightbg7</v>
      </c>
      <c r="AJ1434" s="6" t="str">
        <f t="shared" si="1707"/>
        <v>smallback_7</v>
      </c>
      <c r="AK1434" s="18">
        <f>[1]导表_副本怪物!G4895</f>
        <v>42940</v>
      </c>
      <c r="AL1434" s="5" t="str">
        <f t="shared" si="1686"/>
        <v>map7_4</v>
      </c>
    </row>
    <row r="1435" spans="1:38" s="2" customFormat="1" x14ac:dyDescent="0.3">
      <c r="A1435" s="6">
        <v>2</v>
      </c>
      <c r="B1435" s="11" t="str">
        <f t="shared" si="1675"/>
        <v>5-430</v>
      </c>
      <c r="C1435" s="29" t="s">
        <v>504</v>
      </c>
      <c r="D1435" s="6" t="s">
        <v>2007</v>
      </c>
      <c r="E1435" s="6"/>
      <c r="F1435" s="6"/>
      <c r="G1435" s="11">
        <v>5</v>
      </c>
      <c r="H1435" s="6">
        <v>429</v>
      </c>
      <c r="I1435" s="6">
        <f t="shared" ca="1" si="1710"/>
        <v>5644187</v>
      </c>
      <c r="J1435" s="6">
        <f ca="1">(INT((VLOOKUP(C1435*100+10*(G1435-1),[1]导表_副本怪物!$B$4:$AK$100000,23,0)*20+(VLOOKUP(C1435*100+10*(G1435-1),[1]导表_副本怪物!$B$4:$AK$100000,31,0)+VLOOKUP(C1435*100+10*(G1435-1),[1]导表_副本怪物!$B$4:$AK$100000,32,0)+VLOOKUP(C1435*100+10*(G1435-1),[1]导表_副本怪物!$B$4:$AK$100000,33,0)+VLOOKUP(C1435*100+10*(G1435-1),[1]导表_副本怪物!$B$4:$AK$100000,34,0)+VLOOKUP(C1435*100+10*(G1435-1),[1]导表_副本怪物!$B$4:$AK$100000,35,0))*20)*1000)/1000)</f>
        <v>6640220</v>
      </c>
      <c r="K1435" s="6"/>
      <c r="L1435" s="6"/>
      <c r="M1435" s="6">
        <v>1</v>
      </c>
      <c r="N1435" s="12">
        <v>1</v>
      </c>
      <c r="O1435" s="12"/>
      <c r="P1435" s="6">
        <v>0</v>
      </c>
      <c r="Q1435" s="6">
        <f t="shared" si="1676"/>
        <v>43040</v>
      </c>
      <c r="R1435" s="41">
        <f t="shared" si="1677"/>
        <v>43001</v>
      </c>
      <c r="S1435" s="41">
        <v>500</v>
      </c>
      <c r="T1435" s="41">
        <f t="shared" si="1678"/>
        <v>43002</v>
      </c>
      <c r="U1435" s="41">
        <v>500</v>
      </c>
      <c r="V1435" s="41">
        <f t="shared" si="1679"/>
        <v>43003</v>
      </c>
      <c r="W1435" s="41">
        <v>500</v>
      </c>
      <c r="X1435" s="41">
        <f t="shared" si="1680"/>
        <v>43004</v>
      </c>
      <c r="Y1435" s="41">
        <v>500</v>
      </c>
      <c r="Z1435" s="41">
        <f t="shared" si="1681"/>
        <v>43005</v>
      </c>
      <c r="AA1435" s="41">
        <v>500</v>
      </c>
      <c r="AB1435" s="41">
        <f t="shared" si="1682"/>
        <v>43006</v>
      </c>
      <c r="AC1435" s="41">
        <v>500</v>
      </c>
      <c r="AD1435" s="41">
        <f t="shared" si="1683"/>
        <v>43007</v>
      </c>
      <c r="AE1435" s="41">
        <v>1</v>
      </c>
      <c r="AF1435" s="6"/>
      <c r="AG1435" s="6"/>
      <c r="AH1435" s="6">
        <f t="shared" ref="AH1435" si="1717">AH1335</f>
        <v>7</v>
      </c>
      <c r="AI1435" s="6" t="str">
        <f t="shared" si="1707"/>
        <v>fightbg7</v>
      </c>
      <c r="AJ1435" s="6" t="str">
        <f t="shared" si="1707"/>
        <v>smallback_7</v>
      </c>
      <c r="AK1435" s="18">
        <f>[1]导表_副本怪物!G4896</f>
        <v>43040</v>
      </c>
      <c r="AL1435" s="5" t="str">
        <f t="shared" si="1686"/>
        <v>map7_5</v>
      </c>
    </row>
    <row r="1436" spans="1:38" s="2" customFormat="1" x14ac:dyDescent="0.3">
      <c r="A1436" s="6">
        <v>2</v>
      </c>
      <c r="B1436" s="6" t="str">
        <f t="shared" si="1675"/>
        <v>5-431</v>
      </c>
      <c r="C1436" s="29" t="s">
        <v>505</v>
      </c>
      <c r="D1436" s="6" t="s">
        <v>2008</v>
      </c>
      <c r="E1436" s="6"/>
      <c r="F1436" s="6"/>
      <c r="G1436" s="6">
        <v>5</v>
      </c>
      <c r="H1436" s="6">
        <v>430</v>
      </c>
      <c r="I1436" s="6">
        <f t="shared" ca="1" si="1710"/>
        <v>5211673</v>
      </c>
      <c r="J1436" s="6">
        <f ca="1">(INT((VLOOKUP(C1436*100+10*(G1436-1),[1]导表_副本怪物!$B$4:$AK$100000,23,0)*20+(VLOOKUP(C1436*100+10*(G1436-1),[1]导表_副本怪物!$B$4:$AK$100000,31,0)+VLOOKUP(C1436*100+10*(G1436-1),[1]导表_副本怪物!$B$4:$AK$100000,32,0)+VLOOKUP(C1436*100+10*(G1436-1),[1]导表_副本怪物!$B$4:$AK$100000,33,0)+VLOOKUP(C1436*100+10*(G1436-1),[1]导表_副本怪物!$B$4:$AK$100000,34,0)+VLOOKUP(C1436*100+10*(G1436-1),[1]导表_副本怪物!$B$4:$AK$100000,35,0))*20)*1000)/1000)</f>
        <v>6131380</v>
      </c>
      <c r="K1436" s="12" t="s">
        <v>2104</v>
      </c>
      <c r="L1436" s="12" t="s">
        <v>68</v>
      </c>
      <c r="M1436" s="6">
        <v>1</v>
      </c>
      <c r="N1436" s="6">
        <v>1</v>
      </c>
      <c r="O1436" s="6"/>
      <c r="P1436" s="6">
        <v>0</v>
      </c>
      <c r="Q1436" s="6">
        <f t="shared" si="1676"/>
        <v>43140</v>
      </c>
      <c r="R1436" s="41">
        <f t="shared" si="1677"/>
        <v>43101</v>
      </c>
      <c r="S1436" s="41">
        <v>500</v>
      </c>
      <c r="T1436" s="41">
        <f t="shared" si="1678"/>
        <v>43102</v>
      </c>
      <c r="U1436" s="41">
        <v>500</v>
      </c>
      <c r="V1436" s="41">
        <f t="shared" si="1679"/>
        <v>43103</v>
      </c>
      <c r="W1436" s="41">
        <v>500</v>
      </c>
      <c r="X1436" s="41">
        <f t="shared" si="1680"/>
        <v>43104</v>
      </c>
      <c r="Y1436" s="41">
        <v>500</v>
      </c>
      <c r="Z1436" s="41">
        <f t="shared" si="1681"/>
        <v>43105</v>
      </c>
      <c r="AA1436" s="41">
        <v>500</v>
      </c>
      <c r="AB1436" s="41">
        <f t="shared" si="1682"/>
        <v>43106</v>
      </c>
      <c r="AC1436" s="41">
        <v>500</v>
      </c>
      <c r="AD1436" s="41">
        <f t="shared" si="1683"/>
        <v>43107</v>
      </c>
      <c r="AE1436" s="41">
        <v>1</v>
      </c>
      <c r="AF1436" s="6"/>
      <c r="AG1436" s="6"/>
      <c r="AH1436" s="6">
        <f t="shared" ref="AH1436" si="1718">AH1336</f>
        <v>7</v>
      </c>
      <c r="AI1436" s="6" t="str">
        <f t="shared" si="1707"/>
        <v>fightbg7</v>
      </c>
      <c r="AJ1436" s="6" t="str">
        <f t="shared" si="1707"/>
        <v>smallback_7</v>
      </c>
      <c r="AK1436" s="18">
        <f>[1]导表_副本怪物!G4897</f>
        <v>43140</v>
      </c>
      <c r="AL1436" s="5" t="str">
        <f t="shared" si="1686"/>
        <v>map7_1</v>
      </c>
    </row>
    <row r="1437" spans="1:38" s="2" customFormat="1" x14ac:dyDescent="0.3">
      <c r="A1437" s="6">
        <v>2</v>
      </c>
      <c r="B1437" s="6" t="str">
        <f t="shared" si="1675"/>
        <v>5-432</v>
      </c>
      <c r="C1437" s="29" t="s">
        <v>506</v>
      </c>
      <c r="D1437" s="6" t="s">
        <v>2009</v>
      </c>
      <c r="E1437" s="6"/>
      <c r="F1437" s="6"/>
      <c r="G1437" s="6">
        <v>5</v>
      </c>
      <c r="H1437" s="6">
        <v>431</v>
      </c>
      <c r="I1437" s="6">
        <f t="shared" ca="1" si="1710"/>
        <v>5319793</v>
      </c>
      <c r="J1437" s="6">
        <f ca="1">(INT((VLOOKUP(C1437*100+10*(G1437-1),[1]导表_副本怪物!$B$4:$AK$100000,23,0)*20+(VLOOKUP(C1437*100+10*(G1437-1),[1]导表_副本怪物!$B$4:$AK$100000,31,0)+VLOOKUP(C1437*100+10*(G1437-1),[1]导表_副本怪物!$B$4:$AK$100000,32,0)+VLOOKUP(C1437*100+10*(G1437-1),[1]导表_副本怪物!$B$4:$AK$100000,33,0)+VLOOKUP(C1437*100+10*(G1437-1),[1]导表_副本怪物!$B$4:$AK$100000,34,0)+VLOOKUP(C1437*100+10*(G1437-1),[1]导表_副本怪物!$B$4:$AK$100000,35,0))*20)*1000)/1000)</f>
        <v>6258580</v>
      </c>
      <c r="K1437" s="6"/>
      <c r="L1437" s="6"/>
      <c r="M1437" s="6">
        <v>1</v>
      </c>
      <c r="N1437" s="6">
        <v>1</v>
      </c>
      <c r="O1437" s="6"/>
      <c r="P1437" s="6">
        <v>0</v>
      </c>
      <c r="Q1437" s="6">
        <f t="shared" si="1676"/>
        <v>43240</v>
      </c>
      <c r="R1437" s="41">
        <f t="shared" si="1677"/>
        <v>43201</v>
      </c>
      <c r="S1437" s="41">
        <v>500</v>
      </c>
      <c r="T1437" s="41">
        <f t="shared" si="1678"/>
        <v>43202</v>
      </c>
      <c r="U1437" s="41">
        <v>500</v>
      </c>
      <c r="V1437" s="41">
        <f t="shared" si="1679"/>
        <v>43203</v>
      </c>
      <c r="W1437" s="41">
        <v>500</v>
      </c>
      <c r="X1437" s="41">
        <f t="shared" si="1680"/>
        <v>43204</v>
      </c>
      <c r="Y1437" s="41">
        <v>500</v>
      </c>
      <c r="Z1437" s="41">
        <f t="shared" si="1681"/>
        <v>43205</v>
      </c>
      <c r="AA1437" s="41">
        <v>500</v>
      </c>
      <c r="AB1437" s="41">
        <f t="shared" si="1682"/>
        <v>43206</v>
      </c>
      <c r="AC1437" s="41">
        <v>500</v>
      </c>
      <c r="AD1437" s="41">
        <f t="shared" si="1683"/>
        <v>43207</v>
      </c>
      <c r="AE1437" s="41">
        <v>1</v>
      </c>
      <c r="AF1437" s="6"/>
      <c r="AG1437" s="6"/>
      <c r="AH1437" s="6">
        <f t="shared" ref="AH1437" si="1719">AH1337</f>
        <v>7</v>
      </c>
      <c r="AI1437" s="6" t="str">
        <f t="shared" si="1707"/>
        <v>fightbg7</v>
      </c>
      <c r="AJ1437" s="6" t="str">
        <f t="shared" si="1707"/>
        <v>smallback_7</v>
      </c>
      <c r="AK1437" s="18">
        <f>[1]导表_副本怪物!G4898</f>
        <v>43240</v>
      </c>
      <c r="AL1437" s="5" t="str">
        <f t="shared" si="1686"/>
        <v>map7_2</v>
      </c>
    </row>
    <row r="1438" spans="1:38" s="2" customFormat="1" x14ac:dyDescent="0.3">
      <c r="A1438" s="6">
        <v>2</v>
      </c>
      <c r="B1438" s="6" t="str">
        <f t="shared" si="1675"/>
        <v>5-433</v>
      </c>
      <c r="C1438" s="29" t="s">
        <v>507</v>
      </c>
      <c r="D1438" s="6" t="s">
        <v>2010</v>
      </c>
      <c r="E1438" s="6"/>
      <c r="F1438" s="6"/>
      <c r="G1438" s="6">
        <v>5</v>
      </c>
      <c r="H1438" s="6">
        <v>432</v>
      </c>
      <c r="I1438" s="6">
        <f t="shared" ca="1" si="1710"/>
        <v>5427947</v>
      </c>
      <c r="J1438" s="6">
        <f ca="1">(INT((VLOOKUP(C1438*100+10*(G1438-1),[1]导表_副本怪物!$B$4:$AK$100000,23,0)*20+(VLOOKUP(C1438*100+10*(G1438-1),[1]导表_副本怪物!$B$4:$AK$100000,31,0)+VLOOKUP(C1438*100+10*(G1438-1),[1]导表_副本怪物!$B$4:$AK$100000,32,0)+VLOOKUP(C1438*100+10*(G1438-1),[1]导表_副本怪物!$B$4:$AK$100000,33,0)+VLOOKUP(C1438*100+10*(G1438-1),[1]导表_副本怪物!$B$4:$AK$100000,34,0)+VLOOKUP(C1438*100+10*(G1438-1),[1]导表_副本怪物!$B$4:$AK$100000,35,0))*20)*1000)/1000)</f>
        <v>6385820</v>
      </c>
      <c r="K1438" s="6"/>
      <c r="L1438" s="6"/>
      <c r="M1438" s="6">
        <v>1</v>
      </c>
      <c r="N1438" s="12">
        <v>1</v>
      </c>
      <c r="O1438" s="12"/>
      <c r="P1438" s="6">
        <v>0</v>
      </c>
      <c r="Q1438" s="6">
        <f t="shared" ref="Q1438:Q1469" si="1720">Q438+40</f>
        <v>43340</v>
      </c>
      <c r="R1438" s="41">
        <f t="shared" ref="R1438:R1469" si="1721">R438</f>
        <v>43301</v>
      </c>
      <c r="S1438" s="41">
        <v>500</v>
      </c>
      <c r="T1438" s="41">
        <f t="shared" si="1678"/>
        <v>43302</v>
      </c>
      <c r="U1438" s="41">
        <v>500</v>
      </c>
      <c r="V1438" s="41">
        <f t="shared" si="1679"/>
        <v>43303</v>
      </c>
      <c r="W1438" s="41">
        <v>500</v>
      </c>
      <c r="X1438" s="41">
        <f t="shared" si="1680"/>
        <v>43304</v>
      </c>
      <c r="Y1438" s="41">
        <v>500</v>
      </c>
      <c r="Z1438" s="41">
        <f t="shared" si="1681"/>
        <v>43305</v>
      </c>
      <c r="AA1438" s="41">
        <v>500</v>
      </c>
      <c r="AB1438" s="41">
        <f t="shared" si="1682"/>
        <v>43306</v>
      </c>
      <c r="AC1438" s="41">
        <v>500</v>
      </c>
      <c r="AD1438" s="41">
        <f t="shared" si="1683"/>
        <v>43307</v>
      </c>
      <c r="AE1438" s="41">
        <v>1</v>
      </c>
      <c r="AF1438" s="6"/>
      <c r="AG1438" s="6"/>
      <c r="AH1438" s="6">
        <f t="shared" ref="AH1438" si="1722">AH1338</f>
        <v>7</v>
      </c>
      <c r="AI1438" s="6" t="str">
        <f t="shared" si="1707"/>
        <v>fightbg7</v>
      </c>
      <c r="AJ1438" s="6" t="str">
        <f t="shared" si="1707"/>
        <v>smallback_7</v>
      </c>
      <c r="AK1438" s="18">
        <f>[1]导表_副本怪物!G4899</f>
        <v>43340</v>
      </c>
      <c r="AL1438" s="5" t="str">
        <f t="shared" ref="AL1438:AL1469" si="1723">AL1338</f>
        <v>map7_3</v>
      </c>
    </row>
    <row r="1439" spans="1:38" s="2" customFormat="1" x14ac:dyDescent="0.3">
      <c r="A1439" s="6">
        <v>2</v>
      </c>
      <c r="B1439" s="6" t="str">
        <f t="shared" si="1675"/>
        <v>5-434</v>
      </c>
      <c r="C1439" s="29" t="s">
        <v>508</v>
      </c>
      <c r="D1439" s="6" t="s">
        <v>2011</v>
      </c>
      <c r="E1439" s="6"/>
      <c r="F1439" s="6"/>
      <c r="G1439" s="6">
        <v>5</v>
      </c>
      <c r="H1439" s="6">
        <v>433</v>
      </c>
      <c r="I1439" s="6">
        <f t="shared" ca="1" si="1710"/>
        <v>5536033</v>
      </c>
      <c r="J1439" s="6">
        <f ca="1">(INT((VLOOKUP(C1439*100+10*(G1439-1),[1]导表_副本怪物!$B$4:$AK$100000,23,0)*20+(VLOOKUP(C1439*100+10*(G1439-1),[1]导表_副本怪物!$B$4:$AK$100000,31,0)+VLOOKUP(C1439*100+10*(G1439-1),[1]导表_副本怪物!$B$4:$AK$100000,32,0)+VLOOKUP(C1439*100+10*(G1439-1),[1]导表_副本怪物!$B$4:$AK$100000,33,0)+VLOOKUP(C1439*100+10*(G1439-1),[1]导表_副本怪物!$B$4:$AK$100000,34,0)+VLOOKUP(C1439*100+10*(G1439-1),[1]导表_副本怪物!$B$4:$AK$100000,35,0))*20)*1000)/1000)</f>
        <v>6512980</v>
      </c>
      <c r="K1439" s="6"/>
      <c r="L1439" s="6"/>
      <c r="M1439" s="6">
        <v>1</v>
      </c>
      <c r="N1439" s="6">
        <v>1</v>
      </c>
      <c r="O1439" s="6"/>
      <c r="P1439" s="6">
        <v>0</v>
      </c>
      <c r="Q1439" s="6">
        <f t="shared" si="1720"/>
        <v>43440</v>
      </c>
      <c r="R1439" s="41">
        <f t="shared" si="1721"/>
        <v>43401</v>
      </c>
      <c r="S1439" s="41">
        <v>500</v>
      </c>
      <c r="T1439" s="41">
        <f t="shared" si="1678"/>
        <v>43402</v>
      </c>
      <c r="U1439" s="41">
        <v>500</v>
      </c>
      <c r="V1439" s="41">
        <f t="shared" si="1679"/>
        <v>43403</v>
      </c>
      <c r="W1439" s="41">
        <v>500</v>
      </c>
      <c r="X1439" s="41">
        <f t="shared" si="1680"/>
        <v>43404</v>
      </c>
      <c r="Y1439" s="41">
        <v>500</v>
      </c>
      <c r="Z1439" s="41">
        <f t="shared" si="1681"/>
        <v>43405</v>
      </c>
      <c r="AA1439" s="41">
        <v>500</v>
      </c>
      <c r="AB1439" s="41">
        <f t="shared" si="1682"/>
        <v>43406</v>
      </c>
      <c r="AC1439" s="41">
        <v>500</v>
      </c>
      <c r="AD1439" s="41">
        <f t="shared" si="1683"/>
        <v>43407</v>
      </c>
      <c r="AE1439" s="41">
        <v>1</v>
      </c>
      <c r="AF1439" s="6"/>
      <c r="AG1439" s="6"/>
      <c r="AH1439" s="6">
        <f t="shared" ref="AH1439" si="1724">AH1339</f>
        <v>7</v>
      </c>
      <c r="AI1439" s="6" t="str">
        <f t="shared" si="1707"/>
        <v>fightbg7</v>
      </c>
      <c r="AJ1439" s="6" t="str">
        <f t="shared" si="1707"/>
        <v>smallback_7</v>
      </c>
      <c r="AK1439" s="18">
        <f>[1]导表_副本怪物!G4900</f>
        <v>43440</v>
      </c>
      <c r="AL1439" s="5" t="str">
        <f t="shared" si="1723"/>
        <v>map7_4</v>
      </c>
    </row>
    <row r="1440" spans="1:38" s="2" customFormat="1" x14ac:dyDescent="0.3">
      <c r="A1440" s="6">
        <v>2</v>
      </c>
      <c r="B1440" s="11" t="str">
        <f t="shared" si="1675"/>
        <v>5-435</v>
      </c>
      <c r="C1440" s="29" t="s">
        <v>509</v>
      </c>
      <c r="D1440" s="6" t="s">
        <v>2012</v>
      </c>
      <c r="E1440" s="6"/>
      <c r="F1440" s="6"/>
      <c r="G1440" s="11">
        <v>5</v>
      </c>
      <c r="H1440" s="6">
        <v>434</v>
      </c>
      <c r="I1440" s="6">
        <f t="shared" ca="1" si="1710"/>
        <v>6110361</v>
      </c>
      <c r="J1440" s="6">
        <f ca="1">(INT((VLOOKUP(C1440*100+10*(G1440-1),[1]导表_副本怪物!$B$4:$AK$100000,23,0)*20+(VLOOKUP(C1440*100+10*(G1440-1),[1]导表_副本怪物!$B$4:$AK$100000,31,0)+VLOOKUP(C1440*100+10*(G1440-1),[1]导表_副本怪物!$B$4:$AK$100000,32,0)+VLOOKUP(C1440*100+10*(G1440-1),[1]导表_副本怪物!$B$4:$AK$100000,33,0)+VLOOKUP(C1440*100+10*(G1440-1),[1]导表_副本怪物!$B$4:$AK$100000,34,0)+VLOOKUP(C1440*100+10*(G1440-1),[1]导表_副本怪物!$B$4:$AK$100000,35,0))*20)*1000)/1000)</f>
        <v>7188660</v>
      </c>
      <c r="K1440" s="6"/>
      <c r="L1440" s="6"/>
      <c r="M1440" s="6">
        <v>1</v>
      </c>
      <c r="N1440" s="6">
        <v>1</v>
      </c>
      <c r="O1440" s="6"/>
      <c r="P1440" s="6">
        <v>0</v>
      </c>
      <c r="Q1440" s="6">
        <f t="shared" si="1720"/>
        <v>43540</v>
      </c>
      <c r="R1440" s="41">
        <f t="shared" si="1721"/>
        <v>43501</v>
      </c>
      <c r="S1440" s="41">
        <v>500</v>
      </c>
      <c r="T1440" s="41">
        <f t="shared" si="1678"/>
        <v>43502</v>
      </c>
      <c r="U1440" s="41">
        <v>500</v>
      </c>
      <c r="V1440" s="41">
        <f t="shared" si="1679"/>
        <v>43503</v>
      </c>
      <c r="W1440" s="41">
        <v>500</v>
      </c>
      <c r="X1440" s="41">
        <f t="shared" si="1680"/>
        <v>43504</v>
      </c>
      <c r="Y1440" s="41">
        <v>500</v>
      </c>
      <c r="Z1440" s="41">
        <f t="shared" si="1681"/>
        <v>43505</v>
      </c>
      <c r="AA1440" s="41">
        <v>500</v>
      </c>
      <c r="AB1440" s="41">
        <f t="shared" si="1682"/>
        <v>43506</v>
      </c>
      <c r="AC1440" s="41">
        <v>500</v>
      </c>
      <c r="AD1440" s="41">
        <f t="shared" si="1683"/>
        <v>43507</v>
      </c>
      <c r="AE1440" s="41">
        <v>1</v>
      </c>
      <c r="AF1440" s="6"/>
      <c r="AG1440" s="6"/>
      <c r="AH1440" s="6">
        <f t="shared" ref="AH1440" si="1725">AH1340</f>
        <v>7</v>
      </c>
      <c r="AI1440" s="6" t="str">
        <f t="shared" si="1707"/>
        <v>fightbg7</v>
      </c>
      <c r="AJ1440" s="6" t="str">
        <f t="shared" si="1707"/>
        <v>smallback_7</v>
      </c>
      <c r="AK1440" s="18">
        <f>[1]导表_副本怪物!G4901</f>
        <v>43540</v>
      </c>
      <c r="AL1440" s="5" t="str">
        <f t="shared" si="1723"/>
        <v>map7_5</v>
      </c>
    </row>
    <row r="1441" spans="1:38" s="2" customFormat="1" x14ac:dyDescent="0.3">
      <c r="A1441" s="6">
        <v>2</v>
      </c>
      <c r="B1441" s="6" t="str">
        <f t="shared" si="1675"/>
        <v>5-436</v>
      </c>
      <c r="C1441" s="29" t="s">
        <v>510</v>
      </c>
      <c r="D1441" s="6" t="s">
        <v>2013</v>
      </c>
      <c r="E1441" s="6"/>
      <c r="F1441" s="6"/>
      <c r="G1441" s="6">
        <v>5</v>
      </c>
      <c r="H1441" s="6">
        <v>435</v>
      </c>
      <c r="I1441" s="6">
        <f t="shared" ca="1" si="1710"/>
        <v>5640600</v>
      </c>
      <c r="J1441" s="6">
        <f ca="1">(INT((VLOOKUP(C1441*100+10*(G1441-1),[1]导表_副本怪物!$B$4:$AK$100000,23,0)*20+(VLOOKUP(C1441*100+10*(G1441-1),[1]导表_副本怪物!$B$4:$AK$100000,31,0)+VLOOKUP(C1441*100+10*(G1441-1),[1]导表_副本怪物!$B$4:$AK$100000,32,0)+VLOOKUP(C1441*100+10*(G1441-1),[1]导表_副本怪物!$B$4:$AK$100000,33,0)+VLOOKUP(C1441*100+10*(G1441-1),[1]导表_副本怪物!$B$4:$AK$100000,34,0)+VLOOKUP(C1441*100+10*(G1441-1),[1]导表_副本怪物!$B$4:$AK$100000,35,0))*20)*1000)/1000)</f>
        <v>6636000</v>
      </c>
      <c r="K1441" s="12" t="s">
        <v>2105</v>
      </c>
      <c r="L1441" s="12" t="s">
        <v>68</v>
      </c>
      <c r="M1441" s="6">
        <v>1</v>
      </c>
      <c r="N1441" s="12">
        <v>1</v>
      </c>
      <c r="O1441" s="12"/>
      <c r="P1441" s="6">
        <v>0</v>
      </c>
      <c r="Q1441" s="6">
        <f t="shared" si="1720"/>
        <v>43640</v>
      </c>
      <c r="R1441" s="41">
        <f t="shared" si="1721"/>
        <v>43601</v>
      </c>
      <c r="S1441" s="41">
        <v>500</v>
      </c>
      <c r="T1441" s="41">
        <f t="shared" si="1678"/>
        <v>43602</v>
      </c>
      <c r="U1441" s="41">
        <v>500</v>
      </c>
      <c r="V1441" s="41">
        <f t="shared" si="1679"/>
        <v>43603</v>
      </c>
      <c r="W1441" s="41">
        <v>500</v>
      </c>
      <c r="X1441" s="41">
        <f t="shared" si="1680"/>
        <v>43604</v>
      </c>
      <c r="Y1441" s="41">
        <v>500</v>
      </c>
      <c r="Z1441" s="41">
        <f t="shared" si="1681"/>
        <v>43605</v>
      </c>
      <c r="AA1441" s="41">
        <v>500</v>
      </c>
      <c r="AB1441" s="41">
        <f t="shared" si="1682"/>
        <v>43606</v>
      </c>
      <c r="AC1441" s="41">
        <v>500</v>
      </c>
      <c r="AD1441" s="41">
        <f t="shared" si="1683"/>
        <v>43607</v>
      </c>
      <c r="AE1441" s="41">
        <v>1</v>
      </c>
      <c r="AF1441" s="6"/>
      <c r="AG1441" s="6"/>
      <c r="AH1441" s="6">
        <f t="shared" ref="AH1441" si="1726">AH1341</f>
        <v>7</v>
      </c>
      <c r="AI1441" s="6" t="str">
        <f t="shared" si="1707"/>
        <v>fightbg7</v>
      </c>
      <c r="AJ1441" s="6" t="str">
        <f t="shared" si="1707"/>
        <v>smallback_7</v>
      </c>
      <c r="AK1441" s="18">
        <f>[1]导表_副本怪物!G4902</f>
        <v>43640</v>
      </c>
      <c r="AL1441" s="5" t="str">
        <f t="shared" si="1723"/>
        <v>map7_1</v>
      </c>
    </row>
    <row r="1442" spans="1:38" s="2" customFormat="1" x14ac:dyDescent="0.3">
      <c r="A1442" s="6">
        <v>2</v>
      </c>
      <c r="B1442" s="6" t="str">
        <f t="shared" si="1675"/>
        <v>5-437</v>
      </c>
      <c r="C1442" s="29" t="s">
        <v>511</v>
      </c>
      <c r="D1442" s="6" t="s">
        <v>2014</v>
      </c>
      <c r="E1442" s="6"/>
      <c r="F1442" s="6"/>
      <c r="G1442" s="6">
        <v>5</v>
      </c>
      <c r="H1442" s="6">
        <v>436</v>
      </c>
      <c r="I1442" s="6">
        <f t="shared" ca="1" si="1710"/>
        <v>5758019</v>
      </c>
      <c r="J1442" s="6">
        <f ca="1">(INT((VLOOKUP(C1442*100+10*(G1442-1),[1]导表_副本怪物!$B$4:$AK$100000,23,0)*20+(VLOOKUP(C1442*100+10*(G1442-1),[1]导表_副本怪物!$B$4:$AK$100000,31,0)+VLOOKUP(C1442*100+10*(G1442-1),[1]导表_副本怪物!$B$4:$AK$100000,32,0)+VLOOKUP(C1442*100+10*(G1442-1),[1]导表_副本怪物!$B$4:$AK$100000,33,0)+VLOOKUP(C1442*100+10*(G1442-1),[1]导表_副本怪物!$B$4:$AK$100000,34,0)+VLOOKUP(C1442*100+10*(G1442-1),[1]导表_副本怪物!$B$4:$AK$100000,35,0))*20)*1000)/1000)</f>
        <v>6774140</v>
      </c>
      <c r="K1442" s="6"/>
      <c r="L1442" s="6"/>
      <c r="M1442" s="6">
        <v>1</v>
      </c>
      <c r="N1442" s="6">
        <v>1</v>
      </c>
      <c r="O1442" s="6"/>
      <c r="P1442" s="6">
        <v>0</v>
      </c>
      <c r="Q1442" s="6">
        <f t="shared" si="1720"/>
        <v>43740</v>
      </c>
      <c r="R1442" s="41">
        <f t="shared" si="1721"/>
        <v>43701</v>
      </c>
      <c r="S1442" s="41">
        <v>500</v>
      </c>
      <c r="T1442" s="41">
        <f t="shared" si="1678"/>
        <v>43702</v>
      </c>
      <c r="U1442" s="41">
        <v>500</v>
      </c>
      <c r="V1442" s="41">
        <f t="shared" si="1679"/>
        <v>43703</v>
      </c>
      <c r="W1442" s="41">
        <v>500</v>
      </c>
      <c r="X1442" s="41">
        <f t="shared" si="1680"/>
        <v>43704</v>
      </c>
      <c r="Y1442" s="41">
        <v>500</v>
      </c>
      <c r="Z1442" s="41">
        <f t="shared" si="1681"/>
        <v>43705</v>
      </c>
      <c r="AA1442" s="41">
        <v>500</v>
      </c>
      <c r="AB1442" s="41">
        <f t="shared" si="1682"/>
        <v>43706</v>
      </c>
      <c r="AC1442" s="41">
        <v>500</v>
      </c>
      <c r="AD1442" s="41">
        <f t="shared" si="1683"/>
        <v>43707</v>
      </c>
      <c r="AE1442" s="41">
        <v>1</v>
      </c>
      <c r="AF1442" s="6"/>
      <c r="AG1442" s="6"/>
      <c r="AH1442" s="6">
        <f t="shared" ref="AH1442" si="1727">AH1342</f>
        <v>7</v>
      </c>
      <c r="AI1442" s="6" t="str">
        <f t="shared" si="1707"/>
        <v>fightbg7</v>
      </c>
      <c r="AJ1442" s="6" t="str">
        <f t="shared" si="1707"/>
        <v>smallback_7</v>
      </c>
      <c r="AK1442" s="18">
        <f>[1]导表_副本怪物!G4903</f>
        <v>43740</v>
      </c>
      <c r="AL1442" s="5" t="str">
        <f t="shared" si="1723"/>
        <v>map7_2</v>
      </c>
    </row>
    <row r="1443" spans="1:38" s="2" customFormat="1" x14ac:dyDescent="0.3">
      <c r="A1443" s="6">
        <v>2</v>
      </c>
      <c r="B1443" s="6" t="str">
        <f t="shared" si="1675"/>
        <v>5-438</v>
      </c>
      <c r="C1443" s="29" t="s">
        <v>512</v>
      </c>
      <c r="D1443" s="6" t="s">
        <v>2015</v>
      </c>
      <c r="E1443" s="6"/>
      <c r="F1443" s="6"/>
      <c r="G1443" s="6">
        <v>5</v>
      </c>
      <c r="H1443" s="6">
        <v>437</v>
      </c>
      <c r="I1443" s="6">
        <f t="shared" ca="1" si="1710"/>
        <v>5875472</v>
      </c>
      <c r="J1443" s="6">
        <f ca="1">(INT((VLOOKUP(C1443*100+10*(G1443-1),[1]导表_副本怪物!$B$4:$AK$100000,23,0)*20+(VLOOKUP(C1443*100+10*(G1443-1),[1]导表_副本怪物!$B$4:$AK$100000,31,0)+VLOOKUP(C1443*100+10*(G1443-1),[1]导表_副本怪物!$B$4:$AK$100000,32,0)+VLOOKUP(C1443*100+10*(G1443-1),[1]导表_副本怪物!$B$4:$AK$100000,33,0)+VLOOKUP(C1443*100+10*(G1443-1),[1]导表_副本怪物!$B$4:$AK$100000,34,0)+VLOOKUP(C1443*100+10*(G1443-1),[1]导表_副本怪物!$B$4:$AK$100000,35,0))*20)*1000)/1000)</f>
        <v>6912320</v>
      </c>
      <c r="K1443" s="6"/>
      <c r="L1443" s="6"/>
      <c r="M1443" s="6">
        <v>1</v>
      </c>
      <c r="N1443" s="6">
        <v>1</v>
      </c>
      <c r="O1443" s="6"/>
      <c r="P1443" s="6">
        <v>0</v>
      </c>
      <c r="Q1443" s="6">
        <f t="shared" si="1720"/>
        <v>43840</v>
      </c>
      <c r="R1443" s="41">
        <f t="shared" si="1721"/>
        <v>43801</v>
      </c>
      <c r="S1443" s="41">
        <v>500</v>
      </c>
      <c r="T1443" s="41">
        <f t="shared" si="1678"/>
        <v>43802</v>
      </c>
      <c r="U1443" s="41">
        <v>500</v>
      </c>
      <c r="V1443" s="41">
        <f t="shared" si="1679"/>
        <v>43803</v>
      </c>
      <c r="W1443" s="41">
        <v>500</v>
      </c>
      <c r="X1443" s="41">
        <f t="shared" si="1680"/>
        <v>43804</v>
      </c>
      <c r="Y1443" s="41">
        <v>500</v>
      </c>
      <c r="Z1443" s="41">
        <f t="shared" si="1681"/>
        <v>43805</v>
      </c>
      <c r="AA1443" s="41">
        <v>500</v>
      </c>
      <c r="AB1443" s="41">
        <f t="shared" si="1682"/>
        <v>43806</v>
      </c>
      <c r="AC1443" s="41">
        <v>500</v>
      </c>
      <c r="AD1443" s="41">
        <f t="shared" si="1683"/>
        <v>43807</v>
      </c>
      <c r="AE1443" s="41">
        <v>1</v>
      </c>
      <c r="AF1443" s="6"/>
      <c r="AG1443" s="6"/>
      <c r="AH1443" s="6">
        <f t="shared" ref="AH1443" si="1728">AH1343</f>
        <v>7</v>
      </c>
      <c r="AI1443" s="6" t="str">
        <f t="shared" si="1707"/>
        <v>fightbg7</v>
      </c>
      <c r="AJ1443" s="6" t="str">
        <f t="shared" si="1707"/>
        <v>smallback_7</v>
      </c>
      <c r="AK1443" s="18">
        <f>[1]导表_副本怪物!G4904</f>
        <v>43840</v>
      </c>
      <c r="AL1443" s="5" t="str">
        <f t="shared" si="1723"/>
        <v>map7_3</v>
      </c>
    </row>
    <row r="1444" spans="1:38" s="2" customFormat="1" x14ac:dyDescent="0.3">
      <c r="A1444" s="6">
        <v>2</v>
      </c>
      <c r="B1444" s="6" t="str">
        <f t="shared" si="1675"/>
        <v>5-439</v>
      </c>
      <c r="C1444" s="29" t="s">
        <v>513</v>
      </c>
      <c r="D1444" s="6" t="s">
        <v>2016</v>
      </c>
      <c r="E1444" s="6"/>
      <c r="F1444" s="6"/>
      <c r="G1444" s="6">
        <v>5</v>
      </c>
      <c r="H1444" s="6">
        <v>438</v>
      </c>
      <c r="I1444" s="6">
        <f t="shared" ca="1" si="1710"/>
        <v>5992925</v>
      </c>
      <c r="J1444" s="6">
        <f ca="1">(INT((VLOOKUP(C1444*100+10*(G1444-1),[1]导表_副本怪物!$B$4:$AK$100000,23,0)*20+(VLOOKUP(C1444*100+10*(G1444-1),[1]导表_副本怪物!$B$4:$AK$100000,31,0)+VLOOKUP(C1444*100+10*(G1444-1),[1]导表_副本怪物!$B$4:$AK$100000,32,0)+VLOOKUP(C1444*100+10*(G1444-1),[1]导表_副本怪物!$B$4:$AK$100000,33,0)+VLOOKUP(C1444*100+10*(G1444-1),[1]导表_副本怪物!$B$4:$AK$100000,34,0)+VLOOKUP(C1444*100+10*(G1444-1),[1]导表_副本怪物!$B$4:$AK$100000,35,0))*20)*1000)/1000)</f>
        <v>7050500</v>
      </c>
      <c r="K1444" s="6"/>
      <c r="L1444" s="6"/>
      <c r="M1444" s="6">
        <v>1</v>
      </c>
      <c r="N1444" s="12">
        <v>1</v>
      </c>
      <c r="O1444" s="12"/>
      <c r="P1444" s="6">
        <v>0</v>
      </c>
      <c r="Q1444" s="6">
        <f t="shared" si="1720"/>
        <v>43940</v>
      </c>
      <c r="R1444" s="41">
        <f t="shared" si="1721"/>
        <v>43901</v>
      </c>
      <c r="S1444" s="41">
        <v>500</v>
      </c>
      <c r="T1444" s="41">
        <f t="shared" si="1678"/>
        <v>43902</v>
      </c>
      <c r="U1444" s="41">
        <v>500</v>
      </c>
      <c r="V1444" s="41">
        <f t="shared" si="1679"/>
        <v>43903</v>
      </c>
      <c r="W1444" s="41">
        <v>500</v>
      </c>
      <c r="X1444" s="41">
        <f t="shared" si="1680"/>
        <v>43904</v>
      </c>
      <c r="Y1444" s="41">
        <v>500</v>
      </c>
      <c r="Z1444" s="41">
        <f t="shared" si="1681"/>
        <v>43905</v>
      </c>
      <c r="AA1444" s="41">
        <v>500</v>
      </c>
      <c r="AB1444" s="41">
        <f t="shared" si="1682"/>
        <v>43906</v>
      </c>
      <c r="AC1444" s="41">
        <v>500</v>
      </c>
      <c r="AD1444" s="41">
        <f t="shared" si="1683"/>
        <v>43907</v>
      </c>
      <c r="AE1444" s="41">
        <v>1</v>
      </c>
      <c r="AF1444" s="6"/>
      <c r="AG1444" s="6"/>
      <c r="AH1444" s="6">
        <f t="shared" ref="AH1444" si="1729">AH1344</f>
        <v>7</v>
      </c>
      <c r="AI1444" s="6" t="str">
        <f t="shared" si="1707"/>
        <v>fightbg7</v>
      </c>
      <c r="AJ1444" s="6" t="str">
        <f t="shared" si="1707"/>
        <v>smallback_7</v>
      </c>
      <c r="AK1444" s="18">
        <f>[1]导表_副本怪物!G4905</f>
        <v>43940</v>
      </c>
      <c r="AL1444" s="5" t="str">
        <f t="shared" si="1723"/>
        <v>map7_4</v>
      </c>
    </row>
    <row r="1445" spans="1:38" s="2" customFormat="1" x14ac:dyDescent="0.3">
      <c r="A1445" s="6">
        <v>2</v>
      </c>
      <c r="B1445" s="11" t="str">
        <f t="shared" si="1675"/>
        <v>5-440</v>
      </c>
      <c r="C1445" s="29" t="s">
        <v>514</v>
      </c>
      <c r="D1445" s="6" t="s">
        <v>2017</v>
      </c>
      <c r="E1445" s="6"/>
      <c r="F1445" s="6"/>
      <c r="G1445" s="11">
        <v>5</v>
      </c>
      <c r="H1445" s="6">
        <v>439</v>
      </c>
      <c r="I1445" s="6">
        <f t="shared" ca="1" si="1710"/>
        <v>6609906</v>
      </c>
      <c r="J1445" s="6">
        <f ca="1">(INT((VLOOKUP(C1445*100+10*(G1445-1),[1]导表_副本怪物!$B$4:$AK$100000,23,0)*20+(VLOOKUP(C1445*100+10*(G1445-1),[1]导表_副本怪物!$B$4:$AK$100000,31,0)+VLOOKUP(C1445*100+10*(G1445-1),[1]导表_副本怪物!$B$4:$AK$100000,32,0)+VLOOKUP(C1445*100+10*(G1445-1),[1]导表_副本怪物!$B$4:$AK$100000,33,0)+VLOOKUP(C1445*100+10*(G1445-1),[1]导表_副本怪物!$B$4:$AK$100000,34,0)+VLOOKUP(C1445*100+10*(G1445-1),[1]导表_副本怪物!$B$4:$AK$100000,35,0))*20)*1000)/1000)</f>
        <v>7776360</v>
      </c>
      <c r="K1445" s="6"/>
      <c r="L1445" s="6"/>
      <c r="M1445" s="6">
        <v>1</v>
      </c>
      <c r="N1445" s="6">
        <v>1</v>
      </c>
      <c r="O1445" s="6"/>
      <c r="P1445" s="6">
        <v>0</v>
      </c>
      <c r="Q1445" s="6">
        <f t="shared" si="1720"/>
        <v>44040</v>
      </c>
      <c r="R1445" s="41">
        <f t="shared" si="1721"/>
        <v>44001</v>
      </c>
      <c r="S1445" s="41">
        <v>500</v>
      </c>
      <c r="T1445" s="41">
        <f t="shared" si="1678"/>
        <v>44002</v>
      </c>
      <c r="U1445" s="41">
        <v>500</v>
      </c>
      <c r="V1445" s="41">
        <f t="shared" si="1679"/>
        <v>44003</v>
      </c>
      <c r="W1445" s="41">
        <v>500</v>
      </c>
      <c r="X1445" s="41">
        <f t="shared" si="1680"/>
        <v>44004</v>
      </c>
      <c r="Y1445" s="41">
        <v>500</v>
      </c>
      <c r="Z1445" s="41">
        <f t="shared" si="1681"/>
        <v>44005</v>
      </c>
      <c r="AA1445" s="41">
        <v>500</v>
      </c>
      <c r="AB1445" s="41">
        <f t="shared" si="1682"/>
        <v>44006</v>
      </c>
      <c r="AC1445" s="41">
        <v>500</v>
      </c>
      <c r="AD1445" s="41">
        <f t="shared" si="1683"/>
        <v>44007</v>
      </c>
      <c r="AE1445" s="41">
        <v>1</v>
      </c>
      <c r="AF1445" s="6"/>
      <c r="AG1445" s="6"/>
      <c r="AH1445" s="6">
        <f t="shared" ref="AH1445" si="1730">AH1345</f>
        <v>7</v>
      </c>
      <c r="AI1445" s="6" t="str">
        <f t="shared" si="1707"/>
        <v>fightbg7</v>
      </c>
      <c r="AJ1445" s="6" t="str">
        <f t="shared" si="1707"/>
        <v>smallback_7</v>
      </c>
      <c r="AK1445" s="18">
        <f>[1]导表_副本怪物!G4906</f>
        <v>44040</v>
      </c>
      <c r="AL1445" s="5" t="str">
        <f t="shared" si="1723"/>
        <v>map7_5</v>
      </c>
    </row>
    <row r="1446" spans="1:38" s="2" customFormat="1" x14ac:dyDescent="0.3">
      <c r="A1446" s="6">
        <v>2</v>
      </c>
      <c r="B1446" s="6" t="str">
        <f t="shared" si="1675"/>
        <v>5-441</v>
      </c>
      <c r="C1446" s="29" t="s">
        <v>515</v>
      </c>
      <c r="D1446" s="6" t="s">
        <v>2018</v>
      </c>
      <c r="E1446" s="6"/>
      <c r="F1446" s="6"/>
      <c r="G1446" s="6">
        <v>5</v>
      </c>
      <c r="H1446" s="6">
        <v>440</v>
      </c>
      <c r="I1446" s="6">
        <f t="shared" ca="1" si="1710"/>
        <v>6100212</v>
      </c>
      <c r="J1446" s="6">
        <f ca="1">(INT((VLOOKUP(C1446*100+10*(G1446-1),[1]导表_副本怪物!$B$4:$AK$100000,23,0)*20+(VLOOKUP(C1446*100+10*(G1446-1),[1]导表_副本怪物!$B$4:$AK$100000,31,0)+VLOOKUP(C1446*100+10*(G1446-1),[1]导表_副本怪物!$B$4:$AK$100000,32,0)+VLOOKUP(C1446*100+10*(G1446-1),[1]导表_副本怪物!$B$4:$AK$100000,33,0)+VLOOKUP(C1446*100+10*(G1446-1),[1]导表_副本怪物!$B$4:$AK$100000,34,0)+VLOOKUP(C1446*100+10*(G1446-1),[1]导表_副本怪物!$B$4:$AK$100000,35,0))*20)*1000)/1000)</f>
        <v>7176720</v>
      </c>
      <c r="K1446" s="12" t="s">
        <v>2106</v>
      </c>
      <c r="L1446" s="12" t="s">
        <v>68</v>
      </c>
      <c r="M1446" s="6">
        <v>1</v>
      </c>
      <c r="N1446" s="6">
        <v>1</v>
      </c>
      <c r="O1446" s="6"/>
      <c r="P1446" s="6">
        <v>0</v>
      </c>
      <c r="Q1446" s="6">
        <f t="shared" si="1720"/>
        <v>44140</v>
      </c>
      <c r="R1446" s="41">
        <f t="shared" si="1721"/>
        <v>44101</v>
      </c>
      <c r="S1446" s="41">
        <v>500</v>
      </c>
      <c r="T1446" s="41">
        <f t="shared" si="1678"/>
        <v>44102</v>
      </c>
      <c r="U1446" s="41">
        <v>500</v>
      </c>
      <c r="V1446" s="41">
        <f t="shared" si="1679"/>
        <v>44103</v>
      </c>
      <c r="W1446" s="41">
        <v>500</v>
      </c>
      <c r="X1446" s="41">
        <f t="shared" si="1680"/>
        <v>44104</v>
      </c>
      <c r="Y1446" s="41">
        <v>500</v>
      </c>
      <c r="Z1446" s="41">
        <f t="shared" si="1681"/>
        <v>44105</v>
      </c>
      <c r="AA1446" s="41">
        <v>500</v>
      </c>
      <c r="AB1446" s="41">
        <f t="shared" si="1682"/>
        <v>44106</v>
      </c>
      <c r="AC1446" s="41">
        <v>500</v>
      </c>
      <c r="AD1446" s="41">
        <f t="shared" si="1683"/>
        <v>44107</v>
      </c>
      <c r="AE1446" s="41">
        <v>1</v>
      </c>
      <c r="AF1446" s="6"/>
      <c r="AG1446" s="6"/>
      <c r="AH1446" s="6">
        <f t="shared" ref="AH1446" si="1731">AH1346</f>
        <v>3</v>
      </c>
      <c r="AI1446" s="6" t="str">
        <f t="shared" ref="AI1446:AJ1465" si="1732">AI1346</f>
        <v>fightbg3</v>
      </c>
      <c r="AJ1446" s="6" t="str">
        <f t="shared" si="1732"/>
        <v>smallback_3</v>
      </c>
      <c r="AK1446" s="18">
        <f>[1]导表_副本怪物!G4907</f>
        <v>44140</v>
      </c>
      <c r="AL1446" s="5" t="str">
        <f t="shared" si="1723"/>
        <v>map3_1</v>
      </c>
    </row>
    <row r="1447" spans="1:38" s="2" customFormat="1" x14ac:dyDescent="0.3">
      <c r="A1447" s="6">
        <v>2</v>
      </c>
      <c r="B1447" s="6" t="str">
        <f t="shared" si="1675"/>
        <v>5-442</v>
      </c>
      <c r="C1447" s="29" t="s">
        <v>516</v>
      </c>
      <c r="D1447" s="6" t="s">
        <v>2019</v>
      </c>
      <c r="E1447" s="6"/>
      <c r="F1447" s="6"/>
      <c r="G1447" s="6">
        <v>5</v>
      </c>
      <c r="H1447" s="6">
        <v>441</v>
      </c>
      <c r="I1447" s="6">
        <f t="shared" ca="1" si="1710"/>
        <v>6227644</v>
      </c>
      <c r="J1447" s="6">
        <f ca="1">(INT((VLOOKUP(C1447*100+10*(G1447-1),[1]导表_副本怪物!$B$4:$AK$100000,23,0)*20+(VLOOKUP(C1447*100+10*(G1447-1),[1]导表_副本怪物!$B$4:$AK$100000,31,0)+VLOOKUP(C1447*100+10*(G1447-1),[1]导表_副本怪物!$B$4:$AK$100000,32,0)+VLOOKUP(C1447*100+10*(G1447-1),[1]导表_副本怪物!$B$4:$AK$100000,33,0)+VLOOKUP(C1447*100+10*(G1447-1),[1]导表_副本怪物!$B$4:$AK$100000,34,0)+VLOOKUP(C1447*100+10*(G1447-1),[1]导表_副本怪物!$B$4:$AK$100000,35,0))*20)*1000)/1000)</f>
        <v>7326640</v>
      </c>
      <c r="K1447" s="6"/>
      <c r="L1447" s="6"/>
      <c r="M1447" s="6">
        <v>1</v>
      </c>
      <c r="N1447" s="12">
        <v>1</v>
      </c>
      <c r="O1447" s="12"/>
      <c r="P1447" s="6">
        <v>0</v>
      </c>
      <c r="Q1447" s="6">
        <f t="shared" si="1720"/>
        <v>44240</v>
      </c>
      <c r="R1447" s="41">
        <f t="shared" si="1721"/>
        <v>44201</v>
      </c>
      <c r="S1447" s="41">
        <v>500</v>
      </c>
      <c r="T1447" s="41">
        <f t="shared" si="1678"/>
        <v>44202</v>
      </c>
      <c r="U1447" s="41">
        <v>500</v>
      </c>
      <c r="V1447" s="41">
        <f t="shared" si="1679"/>
        <v>44203</v>
      </c>
      <c r="W1447" s="41">
        <v>500</v>
      </c>
      <c r="X1447" s="41">
        <f t="shared" si="1680"/>
        <v>44204</v>
      </c>
      <c r="Y1447" s="41">
        <v>500</v>
      </c>
      <c r="Z1447" s="41">
        <f t="shared" si="1681"/>
        <v>44205</v>
      </c>
      <c r="AA1447" s="41">
        <v>500</v>
      </c>
      <c r="AB1447" s="41">
        <f t="shared" si="1682"/>
        <v>44206</v>
      </c>
      <c r="AC1447" s="41">
        <v>500</v>
      </c>
      <c r="AD1447" s="41">
        <f t="shared" si="1683"/>
        <v>44207</v>
      </c>
      <c r="AE1447" s="41">
        <v>1</v>
      </c>
      <c r="AF1447" s="6"/>
      <c r="AG1447" s="6"/>
      <c r="AH1447" s="6">
        <f t="shared" ref="AH1447" si="1733">AH1347</f>
        <v>3</v>
      </c>
      <c r="AI1447" s="6" t="str">
        <f t="shared" si="1732"/>
        <v>fightbg3</v>
      </c>
      <c r="AJ1447" s="6" t="str">
        <f t="shared" si="1732"/>
        <v>smallback_3</v>
      </c>
      <c r="AK1447" s="18">
        <f>[1]导表_副本怪物!G4908</f>
        <v>44240</v>
      </c>
      <c r="AL1447" s="5" t="str">
        <f t="shared" si="1723"/>
        <v>map3_2</v>
      </c>
    </row>
    <row r="1448" spans="1:38" s="2" customFormat="1" x14ac:dyDescent="0.3">
      <c r="A1448" s="6">
        <v>2</v>
      </c>
      <c r="B1448" s="6" t="str">
        <f t="shared" si="1675"/>
        <v>5-443</v>
      </c>
      <c r="C1448" s="29" t="s">
        <v>517</v>
      </c>
      <c r="D1448" s="6" t="s">
        <v>2020</v>
      </c>
      <c r="E1448" s="6"/>
      <c r="F1448" s="6"/>
      <c r="G1448" s="6">
        <v>5</v>
      </c>
      <c r="H1448" s="6">
        <v>442</v>
      </c>
      <c r="I1448" s="6">
        <f t="shared" ca="1" si="1710"/>
        <v>6355076</v>
      </c>
      <c r="J1448" s="6">
        <f ca="1">(INT((VLOOKUP(C1448*100+10*(G1448-1),[1]导表_副本怪物!$B$4:$AK$100000,23,0)*20+(VLOOKUP(C1448*100+10*(G1448-1),[1]导表_副本怪物!$B$4:$AK$100000,31,0)+VLOOKUP(C1448*100+10*(G1448-1),[1]导表_副本怪物!$B$4:$AK$100000,32,0)+VLOOKUP(C1448*100+10*(G1448-1),[1]导表_副本怪物!$B$4:$AK$100000,33,0)+VLOOKUP(C1448*100+10*(G1448-1),[1]导表_副本怪物!$B$4:$AK$100000,34,0)+VLOOKUP(C1448*100+10*(G1448-1),[1]导表_副本怪物!$B$4:$AK$100000,35,0))*20)*1000)/1000)</f>
        <v>7476560</v>
      </c>
      <c r="K1448" s="6"/>
      <c r="L1448" s="6"/>
      <c r="M1448" s="6">
        <v>1</v>
      </c>
      <c r="N1448" s="6">
        <v>1</v>
      </c>
      <c r="O1448" s="6"/>
      <c r="P1448" s="6">
        <v>0</v>
      </c>
      <c r="Q1448" s="6">
        <f t="shared" si="1720"/>
        <v>44340</v>
      </c>
      <c r="R1448" s="41">
        <f t="shared" si="1721"/>
        <v>44301</v>
      </c>
      <c r="S1448" s="41">
        <v>500</v>
      </c>
      <c r="T1448" s="41">
        <f t="shared" si="1678"/>
        <v>44302</v>
      </c>
      <c r="U1448" s="41">
        <v>500</v>
      </c>
      <c r="V1448" s="41">
        <f t="shared" si="1679"/>
        <v>44303</v>
      </c>
      <c r="W1448" s="41">
        <v>500</v>
      </c>
      <c r="X1448" s="41">
        <f t="shared" si="1680"/>
        <v>44304</v>
      </c>
      <c r="Y1448" s="41">
        <v>500</v>
      </c>
      <c r="Z1448" s="41">
        <f t="shared" si="1681"/>
        <v>44305</v>
      </c>
      <c r="AA1448" s="41">
        <v>500</v>
      </c>
      <c r="AB1448" s="41">
        <f t="shared" si="1682"/>
        <v>44306</v>
      </c>
      <c r="AC1448" s="41">
        <v>500</v>
      </c>
      <c r="AD1448" s="41">
        <f t="shared" si="1683"/>
        <v>44307</v>
      </c>
      <c r="AE1448" s="41">
        <v>1</v>
      </c>
      <c r="AF1448" s="6"/>
      <c r="AG1448" s="6"/>
      <c r="AH1448" s="6">
        <f t="shared" ref="AH1448" si="1734">AH1348</f>
        <v>3</v>
      </c>
      <c r="AI1448" s="6" t="str">
        <f t="shared" si="1732"/>
        <v>fightbg3</v>
      </c>
      <c r="AJ1448" s="6" t="str">
        <f t="shared" si="1732"/>
        <v>smallback_3</v>
      </c>
      <c r="AK1448" s="18">
        <f>[1]导表_副本怪物!G4909</f>
        <v>44340</v>
      </c>
      <c r="AL1448" s="5" t="str">
        <f t="shared" si="1723"/>
        <v>map3_3</v>
      </c>
    </row>
    <row r="1449" spans="1:38" s="2" customFormat="1" x14ac:dyDescent="0.3">
      <c r="A1449" s="6">
        <v>2</v>
      </c>
      <c r="B1449" s="6" t="str">
        <f t="shared" si="1675"/>
        <v>5-444</v>
      </c>
      <c r="C1449" s="29" t="s">
        <v>518</v>
      </c>
      <c r="D1449" s="6" t="s">
        <v>2021</v>
      </c>
      <c r="E1449" s="6"/>
      <c r="F1449" s="6"/>
      <c r="G1449" s="6">
        <v>5</v>
      </c>
      <c r="H1449" s="6">
        <v>443</v>
      </c>
      <c r="I1449" s="6">
        <f t="shared" ca="1" si="1710"/>
        <v>6482525</v>
      </c>
      <c r="J1449" s="6">
        <f ca="1">(INT((VLOOKUP(C1449*100+10*(G1449-1),[1]导表_副本怪物!$B$4:$AK$100000,23,0)*20+(VLOOKUP(C1449*100+10*(G1449-1),[1]导表_副本怪物!$B$4:$AK$100000,31,0)+VLOOKUP(C1449*100+10*(G1449-1),[1]导表_副本怪物!$B$4:$AK$100000,32,0)+VLOOKUP(C1449*100+10*(G1449-1),[1]导表_副本怪物!$B$4:$AK$100000,33,0)+VLOOKUP(C1449*100+10*(G1449-1),[1]导表_副本怪物!$B$4:$AK$100000,34,0)+VLOOKUP(C1449*100+10*(G1449-1),[1]导表_副本怪物!$B$4:$AK$100000,35,0))*20)*1000)/1000)</f>
        <v>7626500</v>
      </c>
      <c r="K1449" s="6"/>
      <c r="L1449" s="6"/>
      <c r="M1449" s="6">
        <v>1</v>
      </c>
      <c r="N1449" s="6">
        <v>1</v>
      </c>
      <c r="O1449" s="6"/>
      <c r="P1449" s="6">
        <v>0</v>
      </c>
      <c r="Q1449" s="6">
        <f t="shared" si="1720"/>
        <v>44440</v>
      </c>
      <c r="R1449" s="41">
        <f t="shared" si="1721"/>
        <v>44401</v>
      </c>
      <c r="S1449" s="41">
        <v>500</v>
      </c>
      <c r="T1449" s="41">
        <f t="shared" si="1678"/>
        <v>44402</v>
      </c>
      <c r="U1449" s="41">
        <v>500</v>
      </c>
      <c r="V1449" s="41">
        <f t="shared" si="1679"/>
        <v>44403</v>
      </c>
      <c r="W1449" s="41">
        <v>500</v>
      </c>
      <c r="X1449" s="41">
        <f t="shared" si="1680"/>
        <v>44404</v>
      </c>
      <c r="Y1449" s="41">
        <v>500</v>
      </c>
      <c r="Z1449" s="41">
        <f t="shared" si="1681"/>
        <v>44405</v>
      </c>
      <c r="AA1449" s="41">
        <v>500</v>
      </c>
      <c r="AB1449" s="41">
        <f t="shared" si="1682"/>
        <v>44406</v>
      </c>
      <c r="AC1449" s="41">
        <v>500</v>
      </c>
      <c r="AD1449" s="41">
        <f t="shared" si="1683"/>
        <v>44407</v>
      </c>
      <c r="AE1449" s="41">
        <v>1</v>
      </c>
      <c r="AF1449" s="6"/>
      <c r="AG1449" s="6"/>
      <c r="AH1449" s="6">
        <f t="shared" ref="AH1449" si="1735">AH1349</f>
        <v>3</v>
      </c>
      <c r="AI1449" s="6" t="str">
        <f t="shared" si="1732"/>
        <v>fightbg3</v>
      </c>
      <c r="AJ1449" s="6" t="str">
        <f t="shared" si="1732"/>
        <v>smallback_3</v>
      </c>
      <c r="AK1449" s="18">
        <f>[1]导表_副本怪物!G4910</f>
        <v>44440</v>
      </c>
      <c r="AL1449" s="5" t="str">
        <f t="shared" si="1723"/>
        <v>map3_4</v>
      </c>
    </row>
    <row r="1450" spans="1:38" s="2" customFormat="1" x14ac:dyDescent="0.3">
      <c r="A1450" s="6">
        <v>2</v>
      </c>
      <c r="B1450" s="11" t="str">
        <f t="shared" si="1675"/>
        <v>5-445</v>
      </c>
      <c r="C1450" s="29" t="s">
        <v>519</v>
      </c>
      <c r="D1450" s="6" t="s">
        <v>2022</v>
      </c>
      <c r="E1450" s="6"/>
      <c r="F1450" s="6"/>
      <c r="G1450" s="11">
        <v>5</v>
      </c>
      <c r="H1450" s="6">
        <v>444</v>
      </c>
      <c r="I1450" s="6">
        <f t="shared" ca="1" si="1710"/>
        <v>7148500</v>
      </c>
      <c r="J1450" s="6">
        <f ca="1">(INT((VLOOKUP(C1450*100+10*(G1450-1),[1]导表_副本怪物!$B$4:$AK$100000,23,0)*20+(VLOOKUP(C1450*100+10*(G1450-1),[1]导表_副本怪物!$B$4:$AK$100000,31,0)+VLOOKUP(C1450*100+10*(G1450-1),[1]导表_副本怪物!$B$4:$AK$100000,32,0)+VLOOKUP(C1450*100+10*(G1450-1),[1]导表_副本怪物!$B$4:$AK$100000,33,0)+VLOOKUP(C1450*100+10*(G1450-1),[1]导表_副本怪物!$B$4:$AK$100000,34,0)+VLOOKUP(C1450*100+10*(G1450-1),[1]导表_副本怪物!$B$4:$AK$100000,35,0))*20)*1000)/1000)</f>
        <v>8410000</v>
      </c>
      <c r="K1450" s="6"/>
      <c r="L1450" s="6"/>
      <c r="M1450" s="6">
        <v>1</v>
      </c>
      <c r="N1450" s="6">
        <v>1</v>
      </c>
      <c r="O1450" s="6"/>
      <c r="P1450" s="6">
        <v>0</v>
      </c>
      <c r="Q1450" s="6">
        <f t="shared" si="1720"/>
        <v>44540</v>
      </c>
      <c r="R1450" s="41">
        <f t="shared" si="1721"/>
        <v>44501</v>
      </c>
      <c r="S1450" s="41">
        <v>500</v>
      </c>
      <c r="T1450" s="41">
        <f t="shared" si="1678"/>
        <v>44502</v>
      </c>
      <c r="U1450" s="41">
        <v>500</v>
      </c>
      <c r="V1450" s="41">
        <f t="shared" si="1679"/>
        <v>44503</v>
      </c>
      <c r="W1450" s="41">
        <v>500</v>
      </c>
      <c r="X1450" s="41">
        <f t="shared" si="1680"/>
        <v>44504</v>
      </c>
      <c r="Y1450" s="41">
        <v>500</v>
      </c>
      <c r="Z1450" s="41">
        <f t="shared" si="1681"/>
        <v>44505</v>
      </c>
      <c r="AA1450" s="41">
        <v>500</v>
      </c>
      <c r="AB1450" s="41">
        <f t="shared" si="1682"/>
        <v>44506</v>
      </c>
      <c r="AC1450" s="41">
        <v>500</v>
      </c>
      <c r="AD1450" s="41">
        <f t="shared" si="1683"/>
        <v>44507</v>
      </c>
      <c r="AE1450" s="41">
        <v>1</v>
      </c>
      <c r="AF1450" s="6"/>
      <c r="AG1450" s="6"/>
      <c r="AH1450" s="6">
        <f t="shared" ref="AH1450" si="1736">AH1350</f>
        <v>3</v>
      </c>
      <c r="AI1450" s="6" t="str">
        <f t="shared" si="1732"/>
        <v>fightbg3</v>
      </c>
      <c r="AJ1450" s="6" t="str">
        <f t="shared" si="1732"/>
        <v>smallback_3</v>
      </c>
      <c r="AK1450" s="18">
        <f>[1]导表_副本怪物!G4911</f>
        <v>44540</v>
      </c>
      <c r="AL1450" s="5" t="str">
        <f t="shared" si="1723"/>
        <v>map3_5</v>
      </c>
    </row>
    <row r="1451" spans="1:38" s="2" customFormat="1" x14ac:dyDescent="0.3">
      <c r="A1451" s="6">
        <v>2</v>
      </c>
      <c r="B1451" s="6" t="str">
        <f t="shared" si="1675"/>
        <v>5-446</v>
      </c>
      <c r="C1451" s="29" t="s">
        <v>520</v>
      </c>
      <c r="D1451" s="6" t="s">
        <v>2023</v>
      </c>
      <c r="E1451" s="6"/>
      <c r="F1451" s="6"/>
      <c r="G1451" s="6">
        <v>5</v>
      </c>
      <c r="H1451" s="6">
        <v>445</v>
      </c>
      <c r="I1451" s="6">
        <f t="shared" ca="1" si="1710"/>
        <v>6595779</v>
      </c>
      <c r="J1451" s="6">
        <f ca="1">(INT((VLOOKUP(C1451*100+10*(G1451-1),[1]导表_副本怪物!$B$4:$AK$100000,23,0)*20+(VLOOKUP(C1451*100+10*(G1451-1),[1]导表_副本怪物!$B$4:$AK$100000,31,0)+VLOOKUP(C1451*100+10*(G1451-1),[1]导表_副本怪物!$B$4:$AK$100000,32,0)+VLOOKUP(C1451*100+10*(G1451-1),[1]导表_副本怪物!$B$4:$AK$100000,33,0)+VLOOKUP(C1451*100+10*(G1451-1),[1]导表_副本怪物!$B$4:$AK$100000,34,0)+VLOOKUP(C1451*100+10*(G1451-1),[1]导表_副本怪物!$B$4:$AK$100000,35,0))*20)*1000)/1000)</f>
        <v>7759740</v>
      </c>
      <c r="K1451" s="12" t="s">
        <v>2107</v>
      </c>
      <c r="L1451" s="12" t="s">
        <v>68</v>
      </c>
      <c r="M1451" s="6">
        <v>1</v>
      </c>
      <c r="N1451" s="6">
        <v>1</v>
      </c>
      <c r="O1451" s="6"/>
      <c r="P1451" s="6">
        <v>0</v>
      </c>
      <c r="Q1451" s="6">
        <f t="shared" si="1720"/>
        <v>44640</v>
      </c>
      <c r="R1451" s="41">
        <f t="shared" si="1721"/>
        <v>44601</v>
      </c>
      <c r="S1451" s="41">
        <v>500</v>
      </c>
      <c r="T1451" s="41">
        <f t="shared" si="1678"/>
        <v>44602</v>
      </c>
      <c r="U1451" s="41">
        <v>500</v>
      </c>
      <c r="V1451" s="41">
        <f t="shared" si="1679"/>
        <v>44603</v>
      </c>
      <c r="W1451" s="41">
        <v>500</v>
      </c>
      <c r="X1451" s="41">
        <f t="shared" si="1680"/>
        <v>44604</v>
      </c>
      <c r="Y1451" s="41">
        <v>500</v>
      </c>
      <c r="Z1451" s="41">
        <f t="shared" si="1681"/>
        <v>44605</v>
      </c>
      <c r="AA1451" s="41">
        <v>500</v>
      </c>
      <c r="AB1451" s="41">
        <f t="shared" si="1682"/>
        <v>44606</v>
      </c>
      <c r="AC1451" s="41">
        <v>500</v>
      </c>
      <c r="AD1451" s="41">
        <f t="shared" si="1683"/>
        <v>44607</v>
      </c>
      <c r="AE1451" s="41">
        <v>1</v>
      </c>
      <c r="AF1451" s="6"/>
      <c r="AG1451" s="6"/>
      <c r="AH1451" s="6">
        <f t="shared" ref="AH1451" si="1737">AH1351</f>
        <v>3</v>
      </c>
      <c r="AI1451" s="6" t="str">
        <f t="shared" si="1732"/>
        <v>fightbg3</v>
      </c>
      <c r="AJ1451" s="6" t="str">
        <f t="shared" si="1732"/>
        <v>smallback_3</v>
      </c>
      <c r="AK1451" s="18">
        <f>[1]导表_副本怪物!G4912</f>
        <v>44640</v>
      </c>
      <c r="AL1451" s="5" t="str">
        <f t="shared" si="1723"/>
        <v>map3_1</v>
      </c>
    </row>
    <row r="1452" spans="1:38" s="2" customFormat="1" x14ac:dyDescent="0.3">
      <c r="A1452" s="6">
        <v>2</v>
      </c>
      <c r="B1452" s="6" t="str">
        <f t="shared" si="1675"/>
        <v>5-447</v>
      </c>
      <c r="C1452" s="29" t="s">
        <v>521</v>
      </c>
      <c r="D1452" s="6" t="s">
        <v>2024</v>
      </c>
      <c r="E1452" s="6"/>
      <c r="F1452" s="6"/>
      <c r="G1452" s="6">
        <v>5</v>
      </c>
      <c r="H1452" s="6">
        <v>446</v>
      </c>
      <c r="I1452" s="6">
        <f t="shared" ca="1" si="1710"/>
        <v>6733938</v>
      </c>
      <c r="J1452" s="6">
        <f ca="1">(INT((VLOOKUP(C1452*100+10*(G1452-1),[1]导表_副本怪物!$B$4:$AK$100000,23,0)*20+(VLOOKUP(C1452*100+10*(G1452-1),[1]导表_副本怪物!$B$4:$AK$100000,31,0)+VLOOKUP(C1452*100+10*(G1452-1),[1]导表_副本怪物!$B$4:$AK$100000,32,0)+VLOOKUP(C1452*100+10*(G1452-1),[1]导表_副本怪物!$B$4:$AK$100000,33,0)+VLOOKUP(C1452*100+10*(G1452-1),[1]导表_副本怪物!$B$4:$AK$100000,34,0)+VLOOKUP(C1452*100+10*(G1452-1),[1]导表_副本怪物!$B$4:$AK$100000,35,0))*20)*1000)/1000)</f>
        <v>7922280</v>
      </c>
      <c r="K1452" s="6"/>
      <c r="L1452" s="6"/>
      <c r="M1452" s="6">
        <v>1</v>
      </c>
      <c r="N1452" s="12">
        <v>1</v>
      </c>
      <c r="O1452" s="12"/>
      <c r="P1452" s="6">
        <v>0</v>
      </c>
      <c r="Q1452" s="6">
        <f t="shared" si="1720"/>
        <v>44740</v>
      </c>
      <c r="R1452" s="41">
        <f t="shared" si="1721"/>
        <v>44701</v>
      </c>
      <c r="S1452" s="41">
        <v>500</v>
      </c>
      <c r="T1452" s="41">
        <f t="shared" si="1678"/>
        <v>44702</v>
      </c>
      <c r="U1452" s="41">
        <v>500</v>
      </c>
      <c r="V1452" s="41">
        <f t="shared" si="1679"/>
        <v>44703</v>
      </c>
      <c r="W1452" s="41">
        <v>500</v>
      </c>
      <c r="X1452" s="41">
        <f t="shared" si="1680"/>
        <v>44704</v>
      </c>
      <c r="Y1452" s="41">
        <v>500</v>
      </c>
      <c r="Z1452" s="41">
        <f t="shared" si="1681"/>
        <v>44705</v>
      </c>
      <c r="AA1452" s="41">
        <v>500</v>
      </c>
      <c r="AB1452" s="41">
        <f t="shared" si="1682"/>
        <v>44706</v>
      </c>
      <c r="AC1452" s="41">
        <v>500</v>
      </c>
      <c r="AD1452" s="41">
        <f t="shared" si="1683"/>
        <v>44707</v>
      </c>
      <c r="AE1452" s="41">
        <v>1</v>
      </c>
      <c r="AF1452" s="6"/>
      <c r="AG1452" s="6"/>
      <c r="AH1452" s="6">
        <f t="shared" ref="AH1452" si="1738">AH1352</f>
        <v>3</v>
      </c>
      <c r="AI1452" s="6" t="str">
        <f t="shared" si="1732"/>
        <v>fightbg3</v>
      </c>
      <c r="AJ1452" s="6" t="str">
        <f t="shared" si="1732"/>
        <v>smallback_3</v>
      </c>
      <c r="AK1452" s="18">
        <f>[1]导表_副本怪物!G4913</f>
        <v>44740</v>
      </c>
      <c r="AL1452" s="5" t="str">
        <f t="shared" si="1723"/>
        <v>map3_2</v>
      </c>
    </row>
    <row r="1453" spans="1:38" s="2" customFormat="1" x14ac:dyDescent="0.3">
      <c r="A1453" s="6">
        <v>2</v>
      </c>
      <c r="B1453" s="6" t="str">
        <f t="shared" si="1675"/>
        <v>5-448</v>
      </c>
      <c r="C1453" s="29" t="s">
        <v>522</v>
      </c>
      <c r="D1453" s="6" t="s">
        <v>2025</v>
      </c>
      <c r="E1453" s="6"/>
      <c r="F1453" s="6"/>
      <c r="G1453" s="6">
        <v>5</v>
      </c>
      <c r="H1453" s="6">
        <v>447</v>
      </c>
      <c r="I1453" s="6">
        <f t="shared" ca="1" si="1710"/>
        <v>6872114</v>
      </c>
      <c r="J1453" s="6">
        <f ca="1">(INT((VLOOKUP(C1453*100+10*(G1453-1),[1]导表_副本怪物!$B$4:$AK$100000,23,0)*20+(VLOOKUP(C1453*100+10*(G1453-1),[1]导表_副本怪物!$B$4:$AK$100000,31,0)+VLOOKUP(C1453*100+10*(G1453-1),[1]导表_副本怪物!$B$4:$AK$100000,32,0)+VLOOKUP(C1453*100+10*(G1453-1),[1]导表_副本怪物!$B$4:$AK$100000,33,0)+VLOOKUP(C1453*100+10*(G1453-1),[1]导表_副本怪物!$B$4:$AK$100000,34,0)+VLOOKUP(C1453*100+10*(G1453-1),[1]导表_副本怪物!$B$4:$AK$100000,35,0))*20)*1000)/1000)</f>
        <v>8084840</v>
      </c>
      <c r="K1453" s="6"/>
      <c r="L1453" s="6"/>
      <c r="M1453" s="6">
        <v>1</v>
      </c>
      <c r="N1453" s="6">
        <v>1</v>
      </c>
      <c r="O1453" s="6"/>
      <c r="P1453" s="6">
        <v>0</v>
      </c>
      <c r="Q1453" s="6">
        <f t="shared" si="1720"/>
        <v>44840</v>
      </c>
      <c r="R1453" s="41">
        <f t="shared" si="1721"/>
        <v>44801</v>
      </c>
      <c r="S1453" s="41">
        <v>500</v>
      </c>
      <c r="T1453" s="41">
        <f t="shared" si="1678"/>
        <v>44802</v>
      </c>
      <c r="U1453" s="41">
        <v>500</v>
      </c>
      <c r="V1453" s="41">
        <f t="shared" si="1679"/>
        <v>44803</v>
      </c>
      <c r="W1453" s="41">
        <v>500</v>
      </c>
      <c r="X1453" s="41">
        <f t="shared" si="1680"/>
        <v>44804</v>
      </c>
      <c r="Y1453" s="41">
        <v>500</v>
      </c>
      <c r="Z1453" s="41">
        <f t="shared" si="1681"/>
        <v>44805</v>
      </c>
      <c r="AA1453" s="41">
        <v>500</v>
      </c>
      <c r="AB1453" s="41">
        <f t="shared" si="1682"/>
        <v>44806</v>
      </c>
      <c r="AC1453" s="41">
        <v>500</v>
      </c>
      <c r="AD1453" s="41">
        <f t="shared" si="1683"/>
        <v>44807</v>
      </c>
      <c r="AE1453" s="41">
        <v>1</v>
      </c>
      <c r="AF1453" s="6"/>
      <c r="AG1453" s="6"/>
      <c r="AH1453" s="6">
        <f t="shared" ref="AH1453" si="1739">AH1353</f>
        <v>3</v>
      </c>
      <c r="AI1453" s="6" t="str">
        <f t="shared" si="1732"/>
        <v>fightbg3</v>
      </c>
      <c r="AJ1453" s="6" t="str">
        <f t="shared" si="1732"/>
        <v>smallback_3</v>
      </c>
      <c r="AK1453" s="18">
        <f>[1]导表_副本怪物!G4914</f>
        <v>44840</v>
      </c>
      <c r="AL1453" s="5" t="str">
        <f t="shared" si="1723"/>
        <v>map3_3</v>
      </c>
    </row>
    <row r="1454" spans="1:38" s="2" customFormat="1" x14ac:dyDescent="0.3">
      <c r="A1454" s="6">
        <v>2</v>
      </c>
      <c r="B1454" s="6" t="str">
        <f t="shared" ref="B1454:B1505" si="1740">"5-"&amp;C1454</f>
        <v>5-449</v>
      </c>
      <c r="C1454" s="29" t="s">
        <v>523</v>
      </c>
      <c r="D1454" s="6" t="s">
        <v>2026</v>
      </c>
      <c r="E1454" s="6"/>
      <c r="F1454" s="6"/>
      <c r="G1454" s="6">
        <v>5</v>
      </c>
      <c r="H1454" s="6">
        <v>448</v>
      </c>
      <c r="I1454" s="6">
        <f t="shared" ca="1" si="1710"/>
        <v>7010324</v>
      </c>
      <c r="J1454" s="6">
        <f ca="1">(INT((VLOOKUP(C1454*100+10*(G1454-1),[1]导表_副本怪物!$B$4:$AK$100000,23,0)*20+(VLOOKUP(C1454*100+10*(G1454-1),[1]导表_副本怪物!$B$4:$AK$100000,31,0)+VLOOKUP(C1454*100+10*(G1454-1),[1]导表_副本怪物!$B$4:$AK$100000,32,0)+VLOOKUP(C1454*100+10*(G1454-1),[1]导表_副本怪物!$B$4:$AK$100000,33,0)+VLOOKUP(C1454*100+10*(G1454-1),[1]导表_副本怪物!$B$4:$AK$100000,34,0)+VLOOKUP(C1454*100+10*(G1454-1),[1]导表_副本怪物!$B$4:$AK$100000,35,0))*20)*1000)/1000)</f>
        <v>8247440</v>
      </c>
      <c r="K1454" s="6"/>
      <c r="L1454" s="6"/>
      <c r="M1454" s="6">
        <v>1</v>
      </c>
      <c r="N1454" s="6">
        <v>1</v>
      </c>
      <c r="O1454" s="6"/>
      <c r="P1454" s="6">
        <v>0</v>
      </c>
      <c r="Q1454" s="6">
        <f t="shared" si="1720"/>
        <v>44940</v>
      </c>
      <c r="R1454" s="41">
        <f t="shared" si="1721"/>
        <v>44901</v>
      </c>
      <c r="S1454" s="41">
        <v>500</v>
      </c>
      <c r="T1454" s="41">
        <f t="shared" ref="T1454:T1505" si="1741">R1454+1</f>
        <v>44902</v>
      </c>
      <c r="U1454" s="41">
        <v>500</v>
      </c>
      <c r="V1454" s="41">
        <f t="shared" ref="V1454:V1505" si="1742">R1454+2</f>
        <v>44903</v>
      </c>
      <c r="W1454" s="41">
        <v>500</v>
      </c>
      <c r="X1454" s="41">
        <f t="shared" si="1680"/>
        <v>44904</v>
      </c>
      <c r="Y1454" s="41">
        <v>500</v>
      </c>
      <c r="Z1454" s="41">
        <f t="shared" si="1681"/>
        <v>44905</v>
      </c>
      <c r="AA1454" s="41">
        <v>500</v>
      </c>
      <c r="AB1454" s="41">
        <f t="shared" si="1682"/>
        <v>44906</v>
      </c>
      <c r="AC1454" s="41">
        <v>500</v>
      </c>
      <c r="AD1454" s="41">
        <f t="shared" si="1683"/>
        <v>44907</v>
      </c>
      <c r="AE1454" s="41">
        <v>1</v>
      </c>
      <c r="AF1454" s="6"/>
      <c r="AG1454" s="6"/>
      <c r="AH1454" s="6">
        <f t="shared" ref="AH1454" si="1743">AH1354</f>
        <v>3</v>
      </c>
      <c r="AI1454" s="6" t="str">
        <f t="shared" si="1732"/>
        <v>fightbg3</v>
      </c>
      <c r="AJ1454" s="6" t="str">
        <f t="shared" si="1732"/>
        <v>smallback_3</v>
      </c>
      <c r="AK1454" s="18">
        <f>[1]导表_副本怪物!G4915</f>
        <v>44940</v>
      </c>
      <c r="AL1454" s="5" t="str">
        <f t="shared" si="1723"/>
        <v>map3_4</v>
      </c>
    </row>
    <row r="1455" spans="1:38" s="2" customFormat="1" x14ac:dyDescent="0.3">
      <c r="A1455" s="6">
        <v>2</v>
      </c>
      <c r="B1455" s="11" t="str">
        <f t="shared" si="1740"/>
        <v>5-450</v>
      </c>
      <c r="C1455" s="29" t="s">
        <v>524</v>
      </c>
      <c r="D1455" s="6" t="s">
        <v>2027</v>
      </c>
      <c r="E1455" s="6"/>
      <c r="F1455" s="6"/>
      <c r="G1455" s="11">
        <v>5</v>
      </c>
      <c r="H1455" s="6">
        <v>449</v>
      </c>
      <c r="I1455" s="6">
        <f t="shared" ca="1" si="1710"/>
        <v>7818793</v>
      </c>
      <c r="J1455" s="6">
        <f ca="1">(INT((VLOOKUP(C1455*100+10*(G1455-1),[1]导表_副本怪物!$B$4:$AK$100000,23,0)*20+(VLOOKUP(C1455*100+10*(G1455-1),[1]导表_副本怪物!$B$4:$AK$100000,31,0)+VLOOKUP(C1455*100+10*(G1455-1),[1]导表_副本怪物!$B$4:$AK$100000,32,0)+VLOOKUP(C1455*100+10*(G1455-1),[1]导表_副本怪物!$B$4:$AK$100000,33,0)+VLOOKUP(C1455*100+10*(G1455-1),[1]导表_副本怪物!$B$4:$AK$100000,34,0)+VLOOKUP(C1455*100+10*(G1455-1),[1]导表_副本怪物!$B$4:$AK$100000,35,0))*20)*1000)/1000)</f>
        <v>9198580</v>
      </c>
      <c r="K1455" s="6"/>
      <c r="L1455" s="6"/>
      <c r="M1455" s="6">
        <v>1</v>
      </c>
      <c r="N1455" s="12">
        <v>1</v>
      </c>
      <c r="O1455" s="12"/>
      <c r="P1455" s="6">
        <v>0</v>
      </c>
      <c r="Q1455" s="6">
        <f t="shared" si="1720"/>
        <v>45040</v>
      </c>
      <c r="R1455" s="41">
        <f t="shared" si="1721"/>
        <v>45001</v>
      </c>
      <c r="S1455" s="41">
        <v>500</v>
      </c>
      <c r="T1455" s="41">
        <f t="shared" si="1741"/>
        <v>45002</v>
      </c>
      <c r="U1455" s="41">
        <v>500</v>
      </c>
      <c r="V1455" s="41">
        <f t="shared" si="1742"/>
        <v>45003</v>
      </c>
      <c r="W1455" s="41">
        <v>500</v>
      </c>
      <c r="X1455" s="41">
        <f t="shared" si="1680"/>
        <v>45004</v>
      </c>
      <c r="Y1455" s="41">
        <v>500</v>
      </c>
      <c r="Z1455" s="41">
        <f t="shared" si="1681"/>
        <v>45005</v>
      </c>
      <c r="AA1455" s="41">
        <v>500</v>
      </c>
      <c r="AB1455" s="41">
        <f t="shared" si="1682"/>
        <v>45006</v>
      </c>
      <c r="AC1455" s="41">
        <v>500</v>
      </c>
      <c r="AD1455" s="41">
        <f t="shared" si="1683"/>
        <v>45007</v>
      </c>
      <c r="AE1455" s="41">
        <v>1</v>
      </c>
      <c r="AF1455" s="6"/>
      <c r="AG1455" s="6"/>
      <c r="AH1455" s="6">
        <f t="shared" ref="AH1455" si="1744">AH1355</f>
        <v>3</v>
      </c>
      <c r="AI1455" s="6" t="str">
        <f t="shared" si="1732"/>
        <v>fightbg3</v>
      </c>
      <c r="AJ1455" s="6" t="str">
        <f t="shared" si="1732"/>
        <v>smallback_3</v>
      </c>
      <c r="AK1455" s="18">
        <f>[1]导表_副本怪物!G4916</f>
        <v>45040</v>
      </c>
      <c r="AL1455" s="5" t="str">
        <f t="shared" si="1723"/>
        <v>map3_5</v>
      </c>
    </row>
    <row r="1456" spans="1:38" s="2" customFormat="1" x14ac:dyDescent="0.3">
      <c r="A1456" s="6">
        <v>2</v>
      </c>
      <c r="B1456" s="6" t="str">
        <f t="shared" si="1740"/>
        <v>5-451</v>
      </c>
      <c r="C1456" s="29" t="s">
        <v>525</v>
      </c>
      <c r="D1456" s="6" t="s">
        <v>2028</v>
      </c>
      <c r="E1456" s="6"/>
      <c r="F1456" s="6"/>
      <c r="G1456" s="6">
        <v>5</v>
      </c>
      <c r="H1456" s="6">
        <v>450</v>
      </c>
      <c r="I1456" s="6">
        <f t="shared" ca="1" si="1710"/>
        <v>7234316</v>
      </c>
      <c r="J1456" s="6">
        <f ca="1">(INT((VLOOKUP(C1456*100+10*(G1456-1),[1]导表_副本怪物!$B$4:$AK$100000,23,0)*20+(VLOOKUP(C1456*100+10*(G1456-1),[1]导表_副本怪物!$B$4:$AK$100000,31,0)+VLOOKUP(C1456*100+10*(G1456-1),[1]导表_副本怪物!$B$4:$AK$100000,32,0)+VLOOKUP(C1456*100+10*(G1456-1),[1]导表_副本怪物!$B$4:$AK$100000,33,0)+VLOOKUP(C1456*100+10*(G1456-1),[1]导表_副本怪物!$B$4:$AK$100000,34,0)+VLOOKUP(C1456*100+10*(G1456-1),[1]导表_副本怪物!$B$4:$AK$100000,35,0))*20)*1000)/1000)</f>
        <v>8510960</v>
      </c>
      <c r="K1456" s="12" t="s">
        <v>2131</v>
      </c>
      <c r="L1456" s="12" t="s">
        <v>69</v>
      </c>
      <c r="M1456" s="6">
        <v>1</v>
      </c>
      <c r="N1456" s="6">
        <v>1</v>
      </c>
      <c r="O1456" s="6"/>
      <c r="P1456" s="6">
        <v>0</v>
      </c>
      <c r="Q1456" s="6">
        <f t="shared" si="1720"/>
        <v>45140</v>
      </c>
      <c r="R1456" s="41">
        <f t="shared" si="1721"/>
        <v>45101</v>
      </c>
      <c r="S1456" s="41">
        <v>500</v>
      </c>
      <c r="T1456" s="41">
        <f t="shared" si="1741"/>
        <v>45102</v>
      </c>
      <c r="U1456" s="41">
        <v>500</v>
      </c>
      <c r="V1456" s="41">
        <f t="shared" si="1742"/>
        <v>45103</v>
      </c>
      <c r="W1456" s="41">
        <v>500</v>
      </c>
      <c r="X1456" s="41">
        <f t="shared" si="1680"/>
        <v>45104</v>
      </c>
      <c r="Y1456" s="41">
        <v>500</v>
      </c>
      <c r="Z1456" s="41">
        <f t="shared" si="1681"/>
        <v>45105</v>
      </c>
      <c r="AA1456" s="41">
        <v>500</v>
      </c>
      <c r="AB1456" s="41">
        <f t="shared" si="1682"/>
        <v>45106</v>
      </c>
      <c r="AC1456" s="41">
        <v>500</v>
      </c>
      <c r="AD1456" s="41">
        <f t="shared" si="1683"/>
        <v>45107</v>
      </c>
      <c r="AE1456" s="41">
        <v>1</v>
      </c>
      <c r="AF1456" s="6"/>
      <c r="AG1456" s="6"/>
      <c r="AH1456" s="6">
        <f t="shared" ref="AH1456" si="1745">AH1356</f>
        <v>3</v>
      </c>
      <c r="AI1456" s="6" t="str">
        <f t="shared" si="1732"/>
        <v>fightbg3</v>
      </c>
      <c r="AJ1456" s="6" t="str">
        <f t="shared" si="1732"/>
        <v>smallback_3</v>
      </c>
      <c r="AK1456" s="18">
        <f>[1]导表_副本怪物!G4917</f>
        <v>45140</v>
      </c>
      <c r="AL1456" s="5" t="str">
        <f t="shared" si="1723"/>
        <v>map3_1</v>
      </c>
    </row>
    <row r="1457" spans="1:38" s="2" customFormat="1" x14ac:dyDescent="0.3">
      <c r="A1457" s="6">
        <v>2</v>
      </c>
      <c r="B1457" s="6" t="str">
        <f t="shared" si="1740"/>
        <v>5-452</v>
      </c>
      <c r="C1457" s="29" t="s">
        <v>526</v>
      </c>
      <c r="D1457" s="6" t="s">
        <v>2029</v>
      </c>
      <c r="E1457" s="6"/>
      <c r="F1457" s="6"/>
      <c r="G1457" s="6">
        <v>5</v>
      </c>
      <c r="H1457" s="6">
        <v>451</v>
      </c>
      <c r="I1457" s="6">
        <f t="shared" ca="1" si="1710"/>
        <v>7380397</v>
      </c>
      <c r="J1457" s="6">
        <f ca="1">(INT((VLOOKUP(C1457*100+10*(G1457-1),[1]导表_副本怪物!$B$4:$AK$100000,23,0)*20+(VLOOKUP(C1457*100+10*(G1457-1),[1]导表_副本怪物!$B$4:$AK$100000,31,0)+VLOOKUP(C1457*100+10*(G1457-1),[1]导表_副本怪物!$B$4:$AK$100000,32,0)+VLOOKUP(C1457*100+10*(G1457-1),[1]导表_副本怪物!$B$4:$AK$100000,33,0)+VLOOKUP(C1457*100+10*(G1457-1),[1]导表_副本怪物!$B$4:$AK$100000,34,0)+VLOOKUP(C1457*100+10*(G1457-1),[1]导表_副本怪物!$B$4:$AK$100000,35,0))*20)*1000)/1000)</f>
        <v>8682820</v>
      </c>
      <c r="K1457" s="6"/>
      <c r="L1457" s="6"/>
      <c r="M1457" s="6">
        <v>1</v>
      </c>
      <c r="N1457" s="6">
        <v>1</v>
      </c>
      <c r="O1457" s="6"/>
      <c r="P1457" s="6">
        <v>0</v>
      </c>
      <c r="Q1457" s="6">
        <f t="shared" si="1720"/>
        <v>45240</v>
      </c>
      <c r="R1457" s="41">
        <f t="shared" si="1721"/>
        <v>45201</v>
      </c>
      <c r="S1457" s="41">
        <v>500</v>
      </c>
      <c r="T1457" s="41">
        <f t="shared" si="1741"/>
        <v>45202</v>
      </c>
      <c r="U1457" s="41">
        <v>500</v>
      </c>
      <c r="V1457" s="41">
        <f t="shared" si="1742"/>
        <v>45203</v>
      </c>
      <c r="W1457" s="41">
        <v>500</v>
      </c>
      <c r="X1457" s="41">
        <f t="shared" si="1680"/>
        <v>45204</v>
      </c>
      <c r="Y1457" s="41">
        <v>500</v>
      </c>
      <c r="Z1457" s="41">
        <f t="shared" si="1681"/>
        <v>45205</v>
      </c>
      <c r="AA1457" s="41">
        <v>500</v>
      </c>
      <c r="AB1457" s="41">
        <f t="shared" si="1682"/>
        <v>45206</v>
      </c>
      <c r="AC1457" s="41">
        <v>500</v>
      </c>
      <c r="AD1457" s="41">
        <f t="shared" si="1683"/>
        <v>45207</v>
      </c>
      <c r="AE1457" s="41">
        <v>1</v>
      </c>
      <c r="AF1457" s="6"/>
      <c r="AG1457" s="6"/>
      <c r="AH1457" s="6">
        <f t="shared" ref="AH1457" si="1746">AH1357</f>
        <v>3</v>
      </c>
      <c r="AI1457" s="6" t="str">
        <f t="shared" si="1732"/>
        <v>fightbg3</v>
      </c>
      <c r="AJ1457" s="6" t="str">
        <f t="shared" si="1732"/>
        <v>smallback_3</v>
      </c>
      <c r="AK1457" s="18">
        <f>[1]导表_副本怪物!G4918</f>
        <v>45240</v>
      </c>
      <c r="AL1457" s="5" t="str">
        <f t="shared" si="1723"/>
        <v>map3_2</v>
      </c>
    </row>
    <row r="1458" spans="1:38" s="2" customFormat="1" x14ac:dyDescent="0.3">
      <c r="A1458" s="6">
        <v>2</v>
      </c>
      <c r="B1458" s="6" t="str">
        <f t="shared" si="1740"/>
        <v>5-453</v>
      </c>
      <c r="C1458" s="29" t="s">
        <v>527</v>
      </c>
      <c r="D1458" s="6" t="s">
        <v>2030</v>
      </c>
      <c r="E1458" s="6"/>
      <c r="F1458" s="6"/>
      <c r="G1458" s="6">
        <v>5</v>
      </c>
      <c r="H1458" s="6">
        <v>452</v>
      </c>
      <c r="I1458" s="6">
        <f t="shared" ca="1" si="1710"/>
        <v>7526580</v>
      </c>
      <c r="J1458" s="6">
        <f ca="1">(INT((VLOOKUP(C1458*100+10*(G1458-1),[1]导表_副本怪物!$B$4:$AK$100000,23,0)*20+(VLOOKUP(C1458*100+10*(G1458-1),[1]导表_副本怪物!$B$4:$AK$100000,31,0)+VLOOKUP(C1458*100+10*(G1458-1),[1]导表_副本怪物!$B$4:$AK$100000,32,0)+VLOOKUP(C1458*100+10*(G1458-1),[1]导表_副本怪物!$B$4:$AK$100000,33,0)+VLOOKUP(C1458*100+10*(G1458-1),[1]导表_副本怪物!$B$4:$AK$100000,34,0)+VLOOKUP(C1458*100+10*(G1458-1),[1]导表_副本怪物!$B$4:$AK$100000,35,0))*20)*1000)/1000)</f>
        <v>8854800</v>
      </c>
      <c r="K1458" s="6"/>
      <c r="L1458" s="6"/>
      <c r="M1458" s="6">
        <v>1</v>
      </c>
      <c r="N1458" s="12">
        <v>1</v>
      </c>
      <c r="O1458" s="12"/>
      <c r="P1458" s="6">
        <v>0</v>
      </c>
      <c r="Q1458" s="6">
        <f t="shared" si="1720"/>
        <v>45340</v>
      </c>
      <c r="R1458" s="41">
        <f t="shared" si="1721"/>
        <v>45301</v>
      </c>
      <c r="S1458" s="41">
        <v>500</v>
      </c>
      <c r="T1458" s="41">
        <f t="shared" si="1741"/>
        <v>45302</v>
      </c>
      <c r="U1458" s="41">
        <v>500</v>
      </c>
      <c r="V1458" s="41">
        <f t="shared" si="1742"/>
        <v>45303</v>
      </c>
      <c r="W1458" s="41">
        <v>500</v>
      </c>
      <c r="X1458" s="41">
        <f t="shared" si="1680"/>
        <v>45304</v>
      </c>
      <c r="Y1458" s="41">
        <v>500</v>
      </c>
      <c r="Z1458" s="41">
        <f t="shared" si="1681"/>
        <v>45305</v>
      </c>
      <c r="AA1458" s="41">
        <v>500</v>
      </c>
      <c r="AB1458" s="41">
        <f t="shared" si="1682"/>
        <v>45306</v>
      </c>
      <c r="AC1458" s="41">
        <v>500</v>
      </c>
      <c r="AD1458" s="41">
        <f t="shared" si="1683"/>
        <v>45307</v>
      </c>
      <c r="AE1458" s="41">
        <v>1</v>
      </c>
      <c r="AF1458" s="6"/>
      <c r="AG1458" s="6"/>
      <c r="AH1458" s="6">
        <f t="shared" ref="AH1458" si="1747">AH1358</f>
        <v>3</v>
      </c>
      <c r="AI1458" s="6" t="str">
        <f t="shared" si="1732"/>
        <v>fightbg3</v>
      </c>
      <c r="AJ1458" s="6" t="str">
        <f t="shared" si="1732"/>
        <v>smallback_3</v>
      </c>
      <c r="AK1458" s="18">
        <f>[1]导表_副本怪物!G4919</f>
        <v>45340</v>
      </c>
      <c r="AL1458" s="5" t="str">
        <f t="shared" si="1723"/>
        <v>map3_3</v>
      </c>
    </row>
    <row r="1459" spans="1:38" s="2" customFormat="1" x14ac:dyDescent="0.3">
      <c r="A1459" s="6">
        <v>2</v>
      </c>
      <c r="B1459" s="6" t="str">
        <f t="shared" si="1740"/>
        <v>5-454</v>
      </c>
      <c r="C1459" s="29" t="s">
        <v>528</v>
      </c>
      <c r="D1459" s="6" t="s">
        <v>2031</v>
      </c>
      <c r="E1459" s="6"/>
      <c r="F1459" s="6"/>
      <c r="G1459" s="6">
        <v>5</v>
      </c>
      <c r="H1459" s="6">
        <v>453</v>
      </c>
      <c r="I1459" s="6">
        <f t="shared" ca="1" si="1710"/>
        <v>7672678</v>
      </c>
      <c r="J1459" s="6">
        <f ca="1">(INT((VLOOKUP(C1459*100+10*(G1459-1),[1]导表_副本怪物!$B$4:$AK$100000,23,0)*20+(VLOOKUP(C1459*100+10*(G1459-1),[1]导表_副本怪物!$B$4:$AK$100000,31,0)+VLOOKUP(C1459*100+10*(G1459-1),[1]导表_副本怪物!$B$4:$AK$100000,32,0)+VLOOKUP(C1459*100+10*(G1459-1),[1]导表_副本怪物!$B$4:$AK$100000,33,0)+VLOOKUP(C1459*100+10*(G1459-1),[1]导表_副本怪物!$B$4:$AK$100000,34,0)+VLOOKUP(C1459*100+10*(G1459-1),[1]导表_副本怪物!$B$4:$AK$100000,35,0))*20)*1000)/1000)</f>
        <v>9026680</v>
      </c>
      <c r="K1459" s="6"/>
      <c r="L1459" s="6"/>
      <c r="M1459" s="6">
        <v>1</v>
      </c>
      <c r="N1459" s="6">
        <v>1</v>
      </c>
      <c r="O1459" s="6"/>
      <c r="P1459" s="6">
        <v>0</v>
      </c>
      <c r="Q1459" s="6">
        <f t="shared" si="1720"/>
        <v>45440</v>
      </c>
      <c r="R1459" s="41">
        <f t="shared" si="1721"/>
        <v>45401</v>
      </c>
      <c r="S1459" s="41">
        <v>500</v>
      </c>
      <c r="T1459" s="41">
        <f t="shared" si="1741"/>
        <v>45402</v>
      </c>
      <c r="U1459" s="41">
        <v>500</v>
      </c>
      <c r="V1459" s="41">
        <f t="shared" si="1742"/>
        <v>45403</v>
      </c>
      <c r="W1459" s="41">
        <v>500</v>
      </c>
      <c r="X1459" s="41">
        <f t="shared" si="1680"/>
        <v>45404</v>
      </c>
      <c r="Y1459" s="41">
        <v>500</v>
      </c>
      <c r="Z1459" s="41">
        <f t="shared" si="1681"/>
        <v>45405</v>
      </c>
      <c r="AA1459" s="41">
        <v>500</v>
      </c>
      <c r="AB1459" s="41">
        <f t="shared" si="1682"/>
        <v>45406</v>
      </c>
      <c r="AC1459" s="41">
        <v>500</v>
      </c>
      <c r="AD1459" s="41">
        <f t="shared" si="1683"/>
        <v>45407</v>
      </c>
      <c r="AE1459" s="41">
        <v>1</v>
      </c>
      <c r="AF1459" s="6"/>
      <c r="AG1459" s="6"/>
      <c r="AH1459" s="6">
        <f t="shared" ref="AH1459" si="1748">AH1359</f>
        <v>3</v>
      </c>
      <c r="AI1459" s="6" t="str">
        <f t="shared" si="1732"/>
        <v>fightbg3</v>
      </c>
      <c r="AJ1459" s="6" t="str">
        <f t="shared" si="1732"/>
        <v>smallback_3</v>
      </c>
      <c r="AK1459" s="18">
        <f>[1]导表_副本怪物!G4920</f>
        <v>45440</v>
      </c>
      <c r="AL1459" s="5" t="str">
        <f t="shared" si="1723"/>
        <v>map3_4</v>
      </c>
    </row>
    <row r="1460" spans="1:38" s="2" customFormat="1" x14ac:dyDescent="0.3">
      <c r="A1460" s="6">
        <v>2</v>
      </c>
      <c r="B1460" s="11" t="str">
        <f t="shared" si="1740"/>
        <v>5-455</v>
      </c>
      <c r="C1460" s="29" t="s">
        <v>529</v>
      </c>
      <c r="D1460" s="6" t="s">
        <v>2032</v>
      </c>
      <c r="E1460" s="6"/>
      <c r="F1460" s="6"/>
      <c r="G1460" s="11">
        <v>5</v>
      </c>
      <c r="H1460" s="6">
        <v>454</v>
      </c>
      <c r="I1460" s="6">
        <f t="shared" ca="1" si="1710"/>
        <v>8231060</v>
      </c>
      <c r="J1460" s="6">
        <f ca="1">(INT((VLOOKUP(C1460*100+10*(G1460-1),[1]导表_副本怪物!$B$4:$AK$100000,23,0)*20+(VLOOKUP(C1460*100+10*(G1460-1),[1]导表_副本怪物!$B$4:$AK$100000,31,0)+VLOOKUP(C1460*100+10*(G1460-1),[1]导表_副本怪物!$B$4:$AK$100000,32,0)+VLOOKUP(C1460*100+10*(G1460-1),[1]导表_副本怪物!$B$4:$AK$100000,33,0)+VLOOKUP(C1460*100+10*(G1460-1),[1]导表_副本怪物!$B$4:$AK$100000,34,0)+VLOOKUP(C1460*100+10*(G1460-1),[1]导表_副本怪物!$B$4:$AK$100000,35,0))*20)*1000)/1000)</f>
        <v>9683600</v>
      </c>
      <c r="K1460" s="6"/>
      <c r="L1460" s="6"/>
      <c r="M1460" s="6">
        <v>1</v>
      </c>
      <c r="N1460" s="6">
        <v>1</v>
      </c>
      <c r="O1460" s="6"/>
      <c r="P1460" s="6">
        <v>0</v>
      </c>
      <c r="Q1460" s="6">
        <f t="shared" si="1720"/>
        <v>45540</v>
      </c>
      <c r="R1460" s="41">
        <f t="shared" si="1721"/>
        <v>45501</v>
      </c>
      <c r="S1460" s="41">
        <v>500</v>
      </c>
      <c r="T1460" s="41">
        <f t="shared" si="1741"/>
        <v>45502</v>
      </c>
      <c r="U1460" s="41">
        <v>500</v>
      </c>
      <c r="V1460" s="41">
        <f t="shared" si="1742"/>
        <v>45503</v>
      </c>
      <c r="W1460" s="41">
        <v>500</v>
      </c>
      <c r="X1460" s="41">
        <f t="shared" si="1680"/>
        <v>45504</v>
      </c>
      <c r="Y1460" s="41">
        <v>500</v>
      </c>
      <c r="Z1460" s="41">
        <f t="shared" si="1681"/>
        <v>45505</v>
      </c>
      <c r="AA1460" s="41">
        <v>500</v>
      </c>
      <c r="AB1460" s="41">
        <f t="shared" si="1682"/>
        <v>45506</v>
      </c>
      <c r="AC1460" s="41">
        <v>500</v>
      </c>
      <c r="AD1460" s="41">
        <f t="shared" si="1683"/>
        <v>45507</v>
      </c>
      <c r="AE1460" s="41">
        <v>1</v>
      </c>
      <c r="AF1460" s="6"/>
      <c r="AG1460" s="6"/>
      <c r="AH1460" s="6">
        <f t="shared" ref="AH1460" si="1749">AH1360</f>
        <v>3</v>
      </c>
      <c r="AI1460" s="6" t="str">
        <f t="shared" si="1732"/>
        <v>fightbg3</v>
      </c>
      <c r="AJ1460" s="6" t="str">
        <f t="shared" si="1732"/>
        <v>smallback_3</v>
      </c>
      <c r="AK1460" s="18">
        <f>[1]导表_副本怪物!G4921</f>
        <v>45540</v>
      </c>
      <c r="AL1460" s="5" t="str">
        <f t="shared" si="1723"/>
        <v>map3_5</v>
      </c>
    </row>
    <row r="1461" spans="1:38" s="2" customFormat="1" x14ac:dyDescent="0.3">
      <c r="A1461" s="6">
        <v>2</v>
      </c>
      <c r="B1461" s="6" t="str">
        <f t="shared" si="1740"/>
        <v>5-456</v>
      </c>
      <c r="C1461" s="29" t="s">
        <v>530</v>
      </c>
      <c r="D1461" s="6" t="s">
        <v>2033</v>
      </c>
      <c r="E1461" s="6"/>
      <c r="F1461" s="6"/>
      <c r="G1461" s="6">
        <v>5</v>
      </c>
      <c r="H1461" s="6">
        <v>455</v>
      </c>
      <c r="I1461" s="6">
        <f t="shared" ca="1" si="1710"/>
        <v>7613042</v>
      </c>
      <c r="J1461" s="6">
        <f ca="1">(INT((VLOOKUP(C1461*100+10*(G1461-1),[1]导表_副本怪物!$B$4:$AK$100000,23,0)*20+(VLOOKUP(C1461*100+10*(G1461-1),[1]导表_副本怪物!$B$4:$AK$100000,31,0)+VLOOKUP(C1461*100+10*(G1461-1),[1]导表_副本怪物!$B$4:$AK$100000,32,0)+VLOOKUP(C1461*100+10*(G1461-1),[1]导表_副本怪物!$B$4:$AK$100000,33,0)+VLOOKUP(C1461*100+10*(G1461-1),[1]导表_副本怪物!$B$4:$AK$100000,34,0)+VLOOKUP(C1461*100+10*(G1461-1),[1]导表_副本怪物!$B$4:$AK$100000,35,0))*20)*1000)/1000)</f>
        <v>8956520</v>
      </c>
      <c r="K1461" s="12" t="s">
        <v>2099</v>
      </c>
      <c r="L1461" s="12" t="s">
        <v>69</v>
      </c>
      <c r="M1461" s="6">
        <v>1</v>
      </c>
      <c r="N1461" s="12">
        <v>1</v>
      </c>
      <c r="O1461" s="12"/>
      <c r="P1461" s="6">
        <v>0</v>
      </c>
      <c r="Q1461" s="6">
        <f t="shared" si="1720"/>
        <v>45640</v>
      </c>
      <c r="R1461" s="41">
        <f t="shared" si="1721"/>
        <v>45601</v>
      </c>
      <c r="S1461" s="41">
        <v>500</v>
      </c>
      <c r="T1461" s="41">
        <f t="shared" si="1741"/>
        <v>45602</v>
      </c>
      <c r="U1461" s="41">
        <v>500</v>
      </c>
      <c r="V1461" s="41">
        <f t="shared" si="1742"/>
        <v>45603</v>
      </c>
      <c r="W1461" s="41">
        <v>500</v>
      </c>
      <c r="X1461" s="41">
        <f t="shared" si="1680"/>
        <v>45604</v>
      </c>
      <c r="Y1461" s="41">
        <v>500</v>
      </c>
      <c r="Z1461" s="41">
        <f t="shared" si="1681"/>
        <v>45605</v>
      </c>
      <c r="AA1461" s="41">
        <v>500</v>
      </c>
      <c r="AB1461" s="41">
        <f t="shared" si="1682"/>
        <v>45606</v>
      </c>
      <c r="AC1461" s="41">
        <v>500</v>
      </c>
      <c r="AD1461" s="41">
        <f t="shared" si="1683"/>
        <v>45607</v>
      </c>
      <c r="AE1461" s="41">
        <v>1</v>
      </c>
      <c r="AF1461" s="6"/>
      <c r="AG1461" s="6"/>
      <c r="AH1461" s="6">
        <f t="shared" ref="AH1461" si="1750">AH1361</f>
        <v>3</v>
      </c>
      <c r="AI1461" s="6" t="str">
        <f t="shared" si="1732"/>
        <v>fightbg3</v>
      </c>
      <c r="AJ1461" s="6" t="str">
        <f t="shared" si="1732"/>
        <v>smallback_3</v>
      </c>
      <c r="AK1461" s="18">
        <f>[1]导表_副本怪物!G4922</f>
        <v>45640</v>
      </c>
      <c r="AL1461" s="5" t="str">
        <f t="shared" si="1723"/>
        <v>map3_1</v>
      </c>
    </row>
    <row r="1462" spans="1:38" s="2" customFormat="1" x14ac:dyDescent="0.3">
      <c r="A1462" s="6">
        <v>2</v>
      </c>
      <c r="B1462" s="6" t="str">
        <f t="shared" si="1740"/>
        <v>5-457</v>
      </c>
      <c r="C1462" s="29" t="s">
        <v>531</v>
      </c>
      <c r="D1462" s="6" t="s">
        <v>2034</v>
      </c>
      <c r="E1462" s="6"/>
      <c r="F1462" s="6"/>
      <c r="G1462" s="6">
        <v>5</v>
      </c>
      <c r="H1462" s="6">
        <v>456</v>
      </c>
      <c r="I1462" s="6">
        <f t="shared" ca="1" si="1710"/>
        <v>7767521</v>
      </c>
      <c r="J1462" s="6">
        <f ca="1">(INT((VLOOKUP(C1462*100+10*(G1462-1),[1]导表_副本怪物!$B$4:$AK$100000,23,0)*20+(VLOOKUP(C1462*100+10*(G1462-1),[1]导表_副本怪物!$B$4:$AK$100000,31,0)+VLOOKUP(C1462*100+10*(G1462-1),[1]导表_副本怪物!$B$4:$AK$100000,32,0)+VLOOKUP(C1462*100+10*(G1462-1),[1]导表_副本怪物!$B$4:$AK$100000,33,0)+VLOOKUP(C1462*100+10*(G1462-1),[1]导表_副本怪物!$B$4:$AK$100000,34,0)+VLOOKUP(C1462*100+10*(G1462-1),[1]导表_副本怪物!$B$4:$AK$100000,35,0))*20)*1000)/1000)</f>
        <v>9138260</v>
      </c>
      <c r="K1462" s="6"/>
      <c r="L1462" s="6"/>
      <c r="M1462" s="6">
        <v>1</v>
      </c>
      <c r="N1462" s="6">
        <v>1</v>
      </c>
      <c r="O1462" s="6"/>
      <c r="P1462" s="6">
        <v>0</v>
      </c>
      <c r="Q1462" s="6">
        <f t="shared" si="1720"/>
        <v>45740</v>
      </c>
      <c r="R1462" s="41">
        <f t="shared" si="1721"/>
        <v>45701</v>
      </c>
      <c r="S1462" s="41">
        <v>500</v>
      </c>
      <c r="T1462" s="41">
        <f t="shared" si="1741"/>
        <v>45702</v>
      </c>
      <c r="U1462" s="41">
        <v>500</v>
      </c>
      <c r="V1462" s="41">
        <f t="shared" si="1742"/>
        <v>45703</v>
      </c>
      <c r="W1462" s="41">
        <v>500</v>
      </c>
      <c r="X1462" s="41">
        <f t="shared" si="1680"/>
        <v>45704</v>
      </c>
      <c r="Y1462" s="41">
        <v>500</v>
      </c>
      <c r="Z1462" s="41">
        <f t="shared" si="1681"/>
        <v>45705</v>
      </c>
      <c r="AA1462" s="41">
        <v>500</v>
      </c>
      <c r="AB1462" s="41">
        <f t="shared" si="1682"/>
        <v>45706</v>
      </c>
      <c r="AC1462" s="41">
        <v>500</v>
      </c>
      <c r="AD1462" s="41">
        <f t="shared" si="1683"/>
        <v>45707</v>
      </c>
      <c r="AE1462" s="41">
        <v>1</v>
      </c>
      <c r="AF1462" s="6"/>
      <c r="AG1462" s="6"/>
      <c r="AH1462" s="6">
        <f t="shared" ref="AH1462" si="1751">AH1362</f>
        <v>3</v>
      </c>
      <c r="AI1462" s="6" t="str">
        <f t="shared" si="1732"/>
        <v>fightbg3</v>
      </c>
      <c r="AJ1462" s="6" t="str">
        <f t="shared" si="1732"/>
        <v>smallback_3</v>
      </c>
      <c r="AK1462" s="18">
        <f>[1]导表_副本怪物!G4923</f>
        <v>45740</v>
      </c>
      <c r="AL1462" s="5" t="str">
        <f t="shared" si="1723"/>
        <v>map3_2</v>
      </c>
    </row>
    <row r="1463" spans="1:38" s="2" customFormat="1" x14ac:dyDescent="0.3">
      <c r="A1463" s="6">
        <v>2</v>
      </c>
      <c r="B1463" s="6" t="str">
        <f t="shared" si="1740"/>
        <v>5-458</v>
      </c>
      <c r="C1463" s="29" t="s">
        <v>532</v>
      </c>
      <c r="D1463" s="6" t="s">
        <v>2035</v>
      </c>
      <c r="E1463" s="6"/>
      <c r="F1463" s="6"/>
      <c r="G1463" s="6">
        <v>5</v>
      </c>
      <c r="H1463" s="6">
        <v>457</v>
      </c>
      <c r="I1463" s="6">
        <f t="shared" ca="1" si="1710"/>
        <v>7922051</v>
      </c>
      <c r="J1463" s="6">
        <f ca="1">(INT((VLOOKUP(C1463*100+10*(G1463-1),[1]导表_副本怪物!$B$4:$AK$100000,23,0)*20+(VLOOKUP(C1463*100+10*(G1463-1),[1]导表_副本怪物!$B$4:$AK$100000,31,0)+VLOOKUP(C1463*100+10*(G1463-1),[1]导表_副本怪物!$B$4:$AK$100000,32,0)+VLOOKUP(C1463*100+10*(G1463-1),[1]导表_副本怪物!$B$4:$AK$100000,33,0)+VLOOKUP(C1463*100+10*(G1463-1),[1]导表_副本怪物!$B$4:$AK$100000,34,0)+VLOOKUP(C1463*100+10*(G1463-1),[1]导表_副本怪物!$B$4:$AK$100000,35,0))*20)*1000)/1000)</f>
        <v>9320060</v>
      </c>
      <c r="K1463" s="6"/>
      <c r="L1463" s="6"/>
      <c r="M1463" s="6">
        <v>1</v>
      </c>
      <c r="N1463" s="6">
        <v>1</v>
      </c>
      <c r="O1463" s="6"/>
      <c r="P1463" s="6">
        <v>0</v>
      </c>
      <c r="Q1463" s="6">
        <f t="shared" si="1720"/>
        <v>45840</v>
      </c>
      <c r="R1463" s="41">
        <f t="shared" si="1721"/>
        <v>45801</v>
      </c>
      <c r="S1463" s="41">
        <v>500</v>
      </c>
      <c r="T1463" s="41">
        <f t="shared" si="1741"/>
        <v>45802</v>
      </c>
      <c r="U1463" s="41">
        <v>500</v>
      </c>
      <c r="V1463" s="41">
        <f t="shared" si="1742"/>
        <v>45803</v>
      </c>
      <c r="W1463" s="41">
        <v>500</v>
      </c>
      <c r="X1463" s="41">
        <f t="shared" si="1680"/>
        <v>45804</v>
      </c>
      <c r="Y1463" s="41">
        <v>500</v>
      </c>
      <c r="Z1463" s="41">
        <f t="shared" si="1681"/>
        <v>45805</v>
      </c>
      <c r="AA1463" s="41">
        <v>500</v>
      </c>
      <c r="AB1463" s="41">
        <f t="shared" si="1682"/>
        <v>45806</v>
      </c>
      <c r="AC1463" s="41">
        <v>500</v>
      </c>
      <c r="AD1463" s="41">
        <f t="shared" si="1683"/>
        <v>45807</v>
      </c>
      <c r="AE1463" s="41">
        <v>1</v>
      </c>
      <c r="AF1463" s="6"/>
      <c r="AG1463" s="6"/>
      <c r="AH1463" s="6">
        <f t="shared" ref="AH1463" si="1752">AH1363</f>
        <v>3</v>
      </c>
      <c r="AI1463" s="6" t="str">
        <f t="shared" si="1732"/>
        <v>fightbg3</v>
      </c>
      <c r="AJ1463" s="6" t="str">
        <f t="shared" si="1732"/>
        <v>smallback_3</v>
      </c>
      <c r="AK1463" s="18">
        <f>[1]导表_副本怪物!G4924</f>
        <v>45840</v>
      </c>
      <c r="AL1463" s="5" t="str">
        <f t="shared" si="1723"/>
        <v>map3_3</v>
      </c>
    </row>
    <row r="1464" spans="1:38" s="2" customFormat="1" x14ac:dyDescent="0.3">
      <c r="A1464" s="6">
        <v>2</v>
      </c>
      <c r="B1464" s="6" t="str">
        <f t="shared" si="1740"/>
        <v>5-459</v>
      </c>
      <c r="C1464" s="29" t="s">
        <v>533</v>
      </c>
      <c r="D1464" s="6" t="s">
        <v>2036</v>
      </c>
      <c r="E1464" s="6"/>
      <c r="F1464" s="6"/>
      <c r="G1464" s="6">
        <v>5</v>
      </c>
      <c r="H1464" s="6">
        <v>458</v>
      </c>
      <c r="I1464" s="6">
        <f t="shared" ca="1" si="1710"/>
        <v>8076547</v>
      </c>
      <c r="J1464" s="6">
        <f ca="1">(INT((VLOOKUP(C1464*100+10*(G1464-1),[1]导表_副本怪物!$B$4:$AK$100000,23,0)*20+(VLOOKUP(C1464*100+10*(G1464-1),[1]导表_副本怪物!$B$4:$AK$100000,31,0)+VLOOKUP(C1464*100+10*(G1464-1),[1]导表_副本怪物!$B$4:$AK$100000,32,0)+VLOOKUP(C1464*100+10*(G1464-1),[1]导表_副本怪物!$B$4:$AK$100000,33,0)+VLOOKUP(C1464*100+10*(G1464-1),[1]导表_副本怪物!$B$4:$AK$100000,34,0)+VLOOKUP(C1464*100+10*(G1464-1),[1]导表_副本怪物!$B$4:$AK$100000,35,0))*20)*1000)/1000)</f>
        <v>9501820</v>
      </c>
      <c r="K1464" s="6"/>
      <c r="L1464" s="6"/>
      <c r="M1464" s="6">
        <v>1</v>
      </c>
      <c r="N1464" s="12">
        <v>1</v>
      </c>
      <c r="O1464" s="12"/>
      <c r="P1464" s="6">
        <v>0</v>
      </c>
      <c r="Q1464" s="6">
        <f t="shared" si="1720"/>
        <v>45940</v>
      </c>
      <c r="R1464" s="41">
        <f t="shared" si="1721"/>
        <v>45901</v>
      </c>
      <c r="S1464" s="41">
        <v>500</v>
      </c>
      <c r="T1464" s="41">
        <f t="shared" si="1741"/>
        <v>45902</v>
      </c>
      <c r="U1464" s="41">
        <v>500</v>
      </c>
      <c r="V1464" s="41">
        <f t="shared" si="1742"/>
        <v>45903</v>
      </c>
      <c r="W1464" s="41">
        <v>500</v>
      </c>
      <c r="X1464" s="41">
        <f t="shared" ref="X1464:X1505" si="1753">R1464+3</f>
        <v>45904</v>
      </c>
      <c r="Y1464" s="41">
        <v>500</v>
      </c>
      <c r="Z1464" s="41">
        <f t="shared" ref="Z1464:Z1505" si="1754">R1464+4</f>
        <v>45905</v>
      </c>
      <c r="AA1464" s="41">
        <v>500</v>
      </c>
      <c r="AB1464" s="41">
        <f t="shared" ref="AB1464:AB1505" si="1755">R1464+5</f>
        <v>45906</v>
      </c>
      <c r="AC1464" s="41">
        <v>500</v>
      </c>
      <c r="AD1464" s="41">
        <f t="shared" si="1683"/>
        <v>45907</v>
      </c>
      <c r="AE1464" s="41">
        <v>1</v>
      </c>
      <c r="AF1464" s="6"/>
      <c r="AG1464" s="6"/>
      <c r="AH1464" s="6">
        <f t="shared" ref="AH1464" si="1756">AH1364</f>
        <v>3</v>
      </c>
      <c r="AI1464" s="6" t="str">
        <f t="shared" si="1732"/>
        <v>fightbg3</v>
      </c>
      <c r="AJ1464" s="6" t="str">
        <f t="shared" si="1732"/>
        <v>smallback_3</v>
      </c>
      <c r="AK1464" s="18">
        <f>[1]导表_副本怪物!G4925</f>
        <v>45940</v>
      </c>
      <c r="AL1464" s="5" t="str">
        <f t="shared" si="1723"/>
        <v>map3_4</v>
      </c>
    </row>
    <row r="1465" spans="1:38" s="2" customFormat="1" x14ac:dyDescent="0.3">
      <c r="A1465" s="6">
        <v>2</v>
      </c>
      <c r="B1465" s="11" t="str">
        <f t="shared" si="1740"/>
        <v>5-460</v>
      </c>
      <c r="C1465" s="29" t="s">
        <v>534</v>
      </c>
      <c r="D1465" s="6" t="s">
        <v>2037</v>
      </c>
      <c r="E1465" s="6"/>
      <c r="F1465" s="6"/>
      <c r="G1465" s="11">
        <v>5</v>
      </c>
      <c r="H1465" s="6">
        <v>459</v>
      </c>
      <c r="I1465" s="6">
        <f t="shared" ca="1" si="1710"/>
        <v>8668402</v>
      </c>
      <c r="J1465" s="6">
        <f ca="1">(INT((VLOOKUP(C1465*100+10*(G1465-1),[1]导表_副本怪物!$B$4:$AK$100000,23,0)*20+(VLOOKUP(C1465*100+10*(G1465-1),[1]导表_副本怪物!$B$4:$AK$100000,31,0)+VLOOKUP(C1465*100+10*(G1465-1),[1]导表_副本怪物!$B$4:$AK$100000,32,0)+VLOOKUP(C1465*100+10*(G1465-1),[1]导表_副本怪物!$B$4:$AK$100000,33,0)+VLOOKUP(C1465*100+10*(G1465-1),[1]导表_副本怪物!$B$4:$AK$100000,34,0)+VLOOKUP(C1465*100+10*(G1465-1),[1]导表_副本怪物!$B$4:$AK$100000,35,0))*20)*1000)/1000)</f>
        <v>10198120</v>
      </c>
      <c r="K1465" s="6"/>
      <c r="L1465" s="6"/>
      <c r="M1465" s="6">
        <v>1</v>
      </c>
      <c r="N1465" s="6">
        <v>1</v>
      </c>
      <c r="O1465" s="6"/>
      <c r="P1465" s="6">
        <v>0</v>
      </c>
      <c r="Q1465" s="6">
        <f t="shared" si="1720"/>
        <v>46040</v>
      </c>
      <c r="R1465" s="41">
        <f t="shared" si="1721"/>
        <v>46001</v>
      </c>
      <c r="S1465" s="41">
        <v>500</v>
      </c>
      <c r="T1465" s="41">
        <f t="shared" si="1741"/>
        <v>46002</v>
      </c>
      <c r="U1465" s="41">
        <v>500</v>
      </c>
      <c r="V1465" s="41">
        <f t="shared" si="1742"/>
        <v>46003</v>
      </c>
      <c r="W1465" s="41">
        <v>500</v>
      </c>
      <c r="X1465" s="41">
        <f t="shared" si="1753"/>
        <v>46004</v>
      </c>
      <c r="Y1465" s="41">
        <v>500</v>
      </c>
      <c r="Z1465" s="41">
        <f t="shared" si="1754"/>
        <v>46005</v>
      </c>
      <c r="AA1465" s="41">
        <v>500</v>
      </c>
      <c r="AB1465" s="41">
        <f t="shared" si="1755"/>
        <v>46006</v>
      </c>
      <c r="AC1465" s="41">
        <v>500</v>
      </c>
      <c r="AD1465" s="41">
        <f t="shared" si="1683"/>
        <v>46007</v>
      </c>
      <c r="AE1465" s="41">
        <v>1</v>
      </c>
      <c r="AF1465" s="6"/>
      <c r="AG1465" s="6"/>
      <c r="AH1465" s="6">
        <f t="shared" ref="AH1465" si="1757">AH1365</f>
        <v>3</v>
      </c>
      <c r="AI1465" s="6" t="str">
        <f t="shared" si="1732"/>
        <v>fightbg3</v>
      </c>
      <c r="AJ1465" s="6" t="str">
        <f t="shared" si="1732"/>
        <v>smallback_3</v>
      </c>
      <c r="AK1465" s="18">
        <f>[1]导表_副本怪物!G4926</f>
        <v>46040</v>
      </c>
      <c r="AL1465" s="5" t="str">
        <f t="shared" si="1723"/>
        <v>map3_5</v>
      </c>
    </row>
    <row r="1466" spans="1:38" s="2" customFormat="1" x14ac:dyDescent="0.3">
      <c r="A1466" s="6">
        <v>2</v>
      </c>
      <c r="B1466" s="6" t="str">
        <f t="shared" si="1740"/>
        <v>5-461</v>
      </c>
      <c r="C1466" s="29" t="s">
        <v>535</v>
      </c>
      <c r="D1466" s="6" t="s">
        <v>2038</v>
      </c>
      <c r="E1466" s="6"/>
      <c r="F1466" s="6"/>
      <c r="G1466" s="6">
        <v>5</v>
      </c>
      <c r="H1466" s="6">
        <v>460</v>
      </c>
      <c r="I1466" s="6">
        <f t="shared" ca="1" si="1710"/>
        <v>8014769</v>
      </c>
      <c r="J1466" s="6">
        <f ca="1">(INT((VLOOKUP(C1466*100+10*(G1466-1),[1]导表_副本怪物!$B$4:$AK$100000,23,0)*20+(VLOOKUP(C1466*100+10*(G1466-1),[1]导表_副本怪物!$B$4:$AK$100000,31,0)+VLOOKUP(C1466*100+10*(G1466-1),[1]导表_副本怪物!$B$4:$AK$100000,32,0)+VLOOKUP(C1466*100+10*(G1466-1),[1]导表_副本怪物!$B$4:$AK$100000,33,0)+VLOOKUP(C1466*100+10*(G1466-1),[1]导表_副本怪物!$B$4:$AK$100000,34,0)+VLOOKUP(C1466*100+10*(G1466-1),[1]导表_副本怪物!$B$4:$AK$100000,35,0))*20)*1000)/1000)</f>
        <v>9429140</v>
      </c>
      <c r="K1466" s="12" t="s">
        <v>2100</v>
      </c>
      <c r="L1466" s="12" t="s">
        <v>69</v>
      </c>
      <c r="M1466" s="6">
        <v>1</v>
      </c>
      <c r="N1466" s="6">
        <v>1</v>
      </c>
      <c r="O1466" s="6"/>
      <c r="P1466" s="6">
        <v>0</v>
      </c>
      <c r="Q1466" s="6">
        <f t="shared" si="1720"/>
        <v>46140</v>
      </c>
      <c r="R1466" s="41">
        <f t="shared" si="1721"/>
        <v>46101</v>
      </c>
      <c r="S1466" s="41">
        <v>500</v>
      </c>
      <c r="T1466" s="41">
        <f t="shared" si="1741"/>
        <v>46102</v>
      </c>
      <c r="U1466" s="41">
        <v>500</v>
      </c>
      <c r="V1466" s="41">
        <f t="shared" si="1742"/>
        <v>46103</v>
      </c>
      <c r="W1466" s="41">
        <v>500</v>
      </c>
      <c r="X1466" s="41">
        <f t="shared" si="1753"/>
        <v>46104</v>
      </c>
      <c r="Y1466" s="41">
        <v>500</v>
      </c>
      <c r="Z1466" s="41">
        <f t="shared" si="1754"/>
        <v>46105</v>
      </c>
      <c r="AA1466" s="41">
        <v>500</v>
      </c>
      <c r="AB1466" s="41">
        <f t="shared" si="1755"/>
        <v>46106</v>
      </c>
      <c r="AC1466" s="41">
        <v>500</v>
      </c>
      <c r="AD1466" s="41">
        <f t="shared" si="1683"/>
        <v>46107</v>
      </c>
      <c r="AE1466" s="41">
        <v>1</v>
      </c>
      <c r="AF1466" s="6"/>
      <c r="AG1466" s="6"/>
      <c r="AH1466" s="6">
        <f t="shared" ref="AH1466" si="1758">AH1366</f>
        <v>5</v>
      </c>
      <c r="AI1466" s="6" t="str">
        <f t="shared" ref="AI1466:AJ1485" si="1759">AI1366</f>
        <v>fightbg5</v>
      </c>
      <c r="AJ1466" s="6" t="str">
        <f t="shared" si="1759"/>
        <v>smallback_5</v>
      </c>
      <c r="AK1466" s="18">
        <f>[1]导表_副本怪物!G4927</f>
        <v>46140</v>
      </c>
      <c r="AL1466" s="5" t="str">
        <f t="shared" si="1723"/>
        <v>map5_1</v>
      </c>
    </row>
    <row r="1467" spans="1:38" s="2" customFormat="1" x14ac:dyDescent="0.3">
      <c r="A1467" s="6">
        <v>2</v>
      </c>
      <c r="B1467" s="6" t="str">
        <f t="shared" si="1740"/>
        <v>5-462</v>
      </c>
      <c r="C1467" s="29" t="s">
        <v>536</v>
      </c>
      <c r="D1467" s="6" t="s">
        <v>2039</v>
      </c>
      <c r="E1467" s="6"/>
      <c r="F1467" s="6"/>
      <c r="G1467" s="6">
        <v>5</v>
      </c>
      <c r="H1467" s="6">
        <v>461</v>
      </c>
      <c r="I1467" s="6">
        <f t="shared" ca="1" si="1710"/>
        <v>8178190</v>
      </c>
      <c r="J1467" s="6">
        <f ca="1">(INT((VLOOKUP(C1467*100+10*(G1467-1),[1]导表_副本怪物!$B$4:$AK$100000,23,0)*20+(VLOOKUP(C1467*100+10*(G1467-1),[1]导表_副本怪物!$B$4:$AK$100000,31,0)+VLOOKUP(C1467*100+10*(G1467-1),[1]导表_副本怪物!$B$4:$AK$100000,32,0)+VLOOKUP(C1467*100+10*(G1467-1),[1]导表_副本怪物!$B$4:$AK$100000,33,0)+VLOOKUP(C1467*100+10*(G1467-1),[1]导表_副本怪物!$B$4:$AK$100000,34,0)+VLOOKUP(C1467*100+10*(G1467-1),[1]导表_副本怪物!$B$4:$AK$100000,35,0))*20)*1000)/1000)</f>
        <v>9621400</v>
      </c>
      <c r="K1467" s="6"/>
      <c r="L1467" s="6"/>
      <c r="M1467" s="6">
        <v>1</v>
      </c>
      <c r="N1467" s="12">
        <v>1</v>
      </c>
      <c r="O1467" s="12"/>
      <c r="P1467" s="6">
        <v>0</v>
      </c>
      <c r="Q1467" s="6">
        <f t="shared" si="1720"/>
        <v>46240</v>
      </c>
      <c r="R1467" s="41">
        <f t="shared" si="1721"/>
        <v>46201</v>
      </c>
      <c r="S1467" s="41">
        <v>500</v>
      </c>
      <c r="T1467" s="41">
        <f t="shared" si="1741"/>
        <v>46202</v>
      </c>
      <c r="U1467" s="41">
        <v>500</v>
      </c>
      <c r="V1467" s="41">
        <f t="shared" si="1742"/>
        <v>46203</v>
      </c>
      <c r="W1467" s="41">
        <v>500</v>
      </c>
      <c r="X1467" s="41">
        <f t="shared" si="1753"/>
        <v>46204</v>
      </c>
      <c r="Y1467" s="41">
        <v>500</v>
      </c>
      <c r="Z1467" s="41">
        <f t="shared" si="1754"/>
        <v>46205</v>
      </c>
      <c r="AA1467" s="41">
        <v>500</v>
      </c>
      <c r="AB1467" s="41">
        <f t="shared" si="1755"/>
        <v>46206</v>
      </c>
      <c r="AC1467" s="41">
        <v>500</v>
      </c>
      <c r="AD1467" s="41">
        <f t="shared" si="1683"/>
        <v>46207</v>
      </c>
      <c r="AE1467" s="41">
        <v>1</v>
      </c>
      <c r="AF1467" s="6"/>
      <c r="AG1467" s="6"/>
      <c r="AH1467" s="6">
        <f t="shared" ref="AH1467" si="1760">AH1367</f>
        <v>5</v>
      </c>
      <c r="AI1467" s="6" t="str">
        <f t="shared" si="1759"/>
        <v>fightbg5</v>
      </c>
      <c r="AJ1467" s="6" t="str">
        <f t="shared" si="1759"/>
        <v>smallback_5</v>
      </c>
      <c r="AK1467" s="18">
        <f>[1]导表_副本怪物!G4928</f>
        <v>46240</v>
      </c>
      <c r="AL1467" s="5" t="str">
        <f t="shared" si="1723"/>
        <v>map5_2</v>
      </c>
    </row>
    <row r="1468" spans="1:38" s="2" customFormat="1" x14ac:dyDescent="0.3">
      <c r="A1468" s="6">
        <v>2</v>
      </c>
      <c r="B1468" s="6" t="str">
        <f t="shared" si="1740"/>
        <v>5-463</v>
      </c>
      <c r="C1468" s="29" t="s">
        <v>537</v>
      </c>
      <c r="D1468" s="6" t="s">
        <v>2040</v>
      </c>
      <c r="E1468" s="6"/>
      <c r="F1468" s="6"/>
      <c r="G1468" s="6">
        <v>5</v>
      </c>
      <c r="H1468" s="6">
        <v>462</v>
      </c>
      <c r="I1468" s="6">
        <f t="shared" ca="1" si="1710"/>
        <v>8341628</v>
      </c>
      <c r="J1468" s="6">
        <f ca="1">(INT((VLOOKUP(C1468*100+10*(G1468-1),[1]导表_副本怪物!$B$4:$AK$100000,23,0)*20+(VLOOKUP(C1468*100+10*(G1468-1),[1]导表_副本怪物!$B$4:$AK$100000,31,0)+VLOOKUP(C1468*100+10*(G1468-1),[1]导表_副本怪物!$B$4:$AK$100000,32,0)+VLOOKUP(C1468*100+10*(G1468-1),[1]导表_副本怪物!$B$4:$AK$100000,33,0)+VLOOKUP(C1468*100+10*(G1468-1),[1]导表_副本怪物!$B$4:$AK$100000,34,0)+VLOOKUP(C1468*100+10*(G1468-1),[1]导表_副本怪物!$B$4:$AK$100000,35,0))*20)*1000)/1000)</f>
        <v>9813680</v>
      </c>
      <c r="K1468" s="6"/>
      <c r="L1468" s="6"/>
      <c r="M1468" s="6">
        <v>1</v>
      </c>
      <c r="N1468" s="6">
        <v>1</v>
      </c>
      <c r="O1468" s="6"/>
      <c r="P1468" s="6">
        <v>0</v>
      </c>
      <c r="Q1468" s="6">
        <f t="shared" si="1720"/>
        <v>46340</v>
      </c>
      <c r="R1468" s="41">
        <f t="shared" si="1721"/>
        <v>46301</v>
      </c>
      <c r="S1468" s="41">
        <v>500</v>
      </c>
      <c r="T1468" s="41">
        <f t="shared" si="1741"/>
        <v>46302</v>
      </c>
      <c r="U1468" s="41">
        <v>500</v>
      </c>
      <c r="V1468" s="41">
        <f t="shared" si="1742"/>
        <v>46303</v>
      </c>
      <c r="W1468" s="41">
        <v>500</v>
      </c>
      <c r="X1468" s="41">
        <f t="shared" si="1753"/>
        <v>46304</v>
      </c>
      <c r="Y1468" s="41">
        <v>500</v>
      </c>
      <c r="Z1468" s="41">
        <f t="shared" si="1754"/>
        <v>46305</v>
      </c>
      <c r="AA1468" s="41">
        <v>500</v>
      </c>
      <c r="AB1468" s="41">
        <f t="shared" si="1755"/>
        <v>46306</v>
      </c>
      <c r="AC1468" s="41">
        <v>500</v>
      </c>
      <c r="AD1468" s="41">
        <f t="shared" ref="AD1468:AD1505" si="1761">R1468+6</f>
        <v>46307</v>
      </c>
      <c r="AE1468" s="41">
        <v>1</v>
      </c>
      <c r="AF1468" s="6"/>
      <c r="AG1468" s="6"/>
      <c r="AH1468" s="6">
        <f t="shared" ref="AH1468" si="1762">AH1368</f>
        <v>5</v>
      </c>
      <c r="AI1468" s="6" t="str">
        <f t="shared" si="1759"/>
        <v>fightbg5</v>
      </c>
      <c r="AJ1468" s="6" t="str">
        <f t="shared" si="1759"/>
        <v>smallback_5</v>
      </c>
      <c r="AK1468" s="18">
        <f>[1]导表_副本怪物!G4929</f>
        <v>46340</v>
      </c>
      <c r="AL1468" s="5" t="str">
        <f t="shared" si="1723"/>
        <v>map5_3</v>
      </c>
    </row>
    <row r="1469" spans="1:38" s="2" customFormat="1" x14ac:dyDescent="0.3">
      <c r="A1469" s="6">
        <v>2</v>
      </c>
      <c r="B1469" s="6" t="str">
        <f t="shared" si="1740"/>
        <v>5-464</v>
      </c>
      <c r="C1469" s="29" t="s">
        <v>538</v>
      </c>
      <c r="D1469" s="6" t="s">
        <v>2041</v>
      </c>
      <c r="E1469" s="6"/>
      <c r="F1469" s="6"/>
      <c r="G1469" s="6">
        <v>5</v>
      </c>
      <c r="H1469" s="6">
        <v>463</v>
      </c>
      <c r="I1469" s="6">
        <f t="shared" ca="1" si="1710"/>
        <v>8505032</v>
      </c>
      <c r="J1469" s="6">
        <f ca="1">(INT((VLOOKUP(C1469*100+10*(G1469-1),[1]导表_副本怪物!$B$4:$AK$100000,23,0)*20+(VLOOKUP(C1469*100+10*(G1469-1),[1]导表_副本怪物!$B$4:$AK$100000,31,0)+VLOOKUP(C1469*100+10*(G1469-1),[1]导表_副本怪物!$B$4:$AK$100000,32,0)+VLOOKUP(C1469*100+10*(G1469-1),[1]导表_副本怪物!$B$4:$AK$100000,33,0)+VLOOKUP(C1469*100+10*(G1469-1),[1]导表_副本怪物!$B$4:$AK$100000,34,0)+VLOOKUP(C1469*100+10*(G1469-1),[1]导表_副本怪物!$B$4:$AK$100000,35,0))*20)*1000)/1000)</f>
        <v>10005920</v>
      </c>
      <c r="K1469" s="6"/>
      <c r="L1469" s="6"/>
      <c r="M1469" s="6">
        <v>1</v>
      </c>
      <c r="N1469" s="6">
        <v>1</v>
      </c>
      <c r="O1469" s="6"/>
      <c r="P1469" s="6">
        <v>0</v>
      </c>
      <c r="Q1469" s="6">
        <f t="shared" si="1720"/>
        <v>46440</v>
      </c>
      <c r="R1469" s="41">
        <f t="shared" si="1721"/>
        <v>46401</v>
      </c>
      <c r="S1469" s="41">
        <v>500</v>
      </c>
      <c r="T1469" s="41">
        <f t="shared" si="1741"/>
        <v>46402</v>
      </c>
      <c r="U1469" s="41">
        <v>500</v>
      </c>
      <c r="V1469" s="41">
        <f t="shared" si="1742"/>
        <v>46403</v>
      </c>
      <c r="W1469" s="41">
        <v>500</v>
      </c>
      <c r="X1469" s="41">
        <f t="shared" si="1753"/>
        <v>46404</v>
      </c>
      <c r="Y1469" s="41">
        <v>500</v>
      </c>
      <c r="Z1469" s="41">
        <f t="shared" si="1754"/>
        <v>46405</v>
      </c>
      <c r="AA1469" s="41">
        <v>500</v>
      </c>
      <c r="AB1469" s="41">
        <f t="shared" si="1755"/>
        <v>46406</v>
      </c>
      <c r="AC1469" s="41">
        <v>500</v>
      </c>
      <c r="AD1469" s="41">
        <f t="shared" si="1761"/>
        <v>46407</v>
      </c>
      <c r="AE1469" s="41">
        <v>1</v>
      </c>
      <c r="AF1469" s="6"/>
      <c r="AG1469" s="6"/>
      <c r="AH1469" s="6">
        <f t="shared" ref="AH1469" si="1763">AH1369</f>
        <v>5</v>
      </c>
      <c r="AI1469" s="6" t="str">
        <f t="shared" si="1759"/>
        <v>fightbg5</v>
      </c>
      <c r="AJ1469" s="6" t="str">
        <f t="shared" si="1759"/>
        <v>smallback_5</v>
      </c>
      <c r="AK1469" s="18">
        <f>[1]导表_副本怪物!G4930</f>
        <v>46440</v>
      </c>
      <c r="AL1469" s="5" t="str">
        <f t="shared" si="1723"/>
        <v>map5_4</v>
      </c>
    </row>
    <row r="1470" spans="1:38" s="2" customFormat="1" x14ac:dyDescent="0.3">
      <c r="A1470" s="6">
        <v>2</v>
      </c>
      <c r="B1470" s="11" t="str">
        <f t="shared" si="1740"/>
        <v>5-465</v>
      </c>
      <c r="C1470" s="29" t="s">
        <v>539</v>
      </c>
      <c r="D1470" s="6" t="s">
        <v>2042</v>
      </c>
      <c r="E1470" s="6"/>
      <c r="F1470" s="6"/>
      <c r="G1470" s="11">
        <v>5</v>
      </c>
      <c r="H1470" s="6">
        <v>464</v>
      </c>
      <c r="I1470" s="6">
        <f t="shared" ca="1" si="1710"/>
        <v>9129612</v>
      </c>
      <c r="J1470" s="6">
        <f ca="1">(INT((VLOOKUP(C1470*100+10*(G1470-1),[1]导表_副本怪物!$B$4:$AK$100000,23,0)*20+(VLOOKUP(C1470*100+10*(G1470-1),[1]导表_副本怪物!$B$4:$AK$100000,31,0)+VLOOKUP(C1470*100+10*(G1470-1),[1]导表_副本怪物!$B$4:$AK$100000,32,0)+VLOOKUP(C1470*100+10*(G1470-1),[1]导表_副本怪物!$B$4:$AK$100000,33,0)+VLOOKUP(C1470*100+10*(G1470-1),[1]导表_副本怪物!$B$4:$AK$100000,34,0)+VLOOKUP(C1470*100+10*(G1470-1),[1]导表_副本怪物!$B$4:$AK$100000,35,0))*20)*1000)/1000)</f>
        <v>10740720</v>
      </c>
      <c r="K1470" s="6"/>
      <c r="L1470" s="6"/>
      <c r="M1470" s="6">
        <v>1</v>
      </c>
      <c r="N1470" s="12">
        <v>1</v>
      </c>
      <c r="O1470" s="12"/>
      <c r="P1470" s="6">
        <v>0</v>
      </c>
      <c r="Q1470" s="6">
        <f t="shared" ref="Q1470:Q1501" si="1764">Q470+40</f>
        <v>46540</v>
      </c>
      <c r="R1470" s="41">
        <f t="shared" ref="R1470:R1501" si="1765">R470</f>
        <v>46501</v>
      </c>
      <c r="S1470" s="41">
        <v>500</v>
      </c>
      <c r="T1470" s="41">
        <f t="shared" si="1741"/>
        <v>46502</v>
      </c>
      <c r="U1470" s="41">
        <v>500</v>
      </c>
      <c r="V1470" s="41">
        <f t="shared" si="1742"/>
        <v>46503</v>
      </c>
      <c r="W1470" s="41">
        <v>500</v>
      </c>
      <c r="X1470" s="41">
        <f t="shared" si="1753"/>
        <v>46504</v>
      </c>
      <c r="Y1470" s="41">
        <v>500</v>
      </c>
      <c r="Z1470" s="41">
        <f t="shared" si="1754"/>
        <v>46505</v>
      </c>
      <c r="AA1470" s="41">
        <v>500</v>
      </c>
      <c r="AB1470" s="41">
        <f t="shared" si="1755"/>
        <v>46506</v>
      </c>
      <c r="AC1470" s="41">
        <v>500</v>
      </c>
      <c r="AD1470" s="41">
        <f t="shared" si="1761"/>
        <v>46507</v>
      </c>
      <c r="AE1470" s="41">
        <v>1</v>
      </c>
      <c r="AF1470" s="6"/>
      <c r="AG1470" s="6"/>
      <c r="AH1470" s="6">
        <f t="shared" ref="AH1470" si="1766">AH1370</f>
        <v>5</v>
      </c>
      <c r="AI1470" s="6" t="str">
        <f t="shared" si="1759"/>
        <v>fightbg5</v>
      </c>
      <c r="AJ1470" s="6" t="str">
        <f t="shared" si="1759"/>
        <v>smallback_5</v>
      </c>
      <c r="AK1470" s="18">
        <f>[1]导表_副本怪物!G4931</f>
        <v>46540</v>
      </c>
      <c r="AL1470" s="5" t="str">
        <f t="shared" ref="AL1470:AL1501" si="1767">AL1370</f>
        <v>map5_5</v>
      </c>
    </row>
    <row r="1471" spans="1:38" s="2" customFormat="1" x14ac:dyDescent="0.3">
      <c r="A1471" s="6">
        <v>2</v>
      </c>
      <c r="B1471" s="6" t="str">
        <f t="shared" si="1740"/>
        <v>5-466</v>
      </c>
      <c r="C1471" s="29" t="s">
        <v>540</v>
      </c>
      <c r="D1471" s="6" t="s">
        <v>2043</v>
      </c>
      <c r="E1471" s="6"/>
      <c r="F1471" s="6"/>
      <c r="G1471" s="6">
        <v>5</v>
      </c>
      <c r="H1471" s="6">
        <v>465</v>
      </c>
      <c r="I1471" s="6">
        <f t="shared" ca="1" si="1710"/>
        <v>8438443</v>
      </c>
      <c r="J1471" s="6">
        <f ca="1">(INT((VLOOKUP(C1471*100+10*(G1471-1),[1]导表_副本怪物!$B$4:$AK$100000,23,0)*20+(VLOOKUP(C1471*100+10*(G1471-1),[1]导表_副本怪物!$B$4:$AK$100000,31,0)+VLOOKUP(C1471*100+10*(G1471-1),[1]导表_副本怪物!$B$4:$AK$100000,32,0)+VLOOKUP(C1471*100+10*(G1471-1),[1]导表_副本怪物!$B$4:$AK$100000,33,0)+VLOOKUP(C1471*100+10*(G1471-1),[1]导表_副本怪物!$B$4:$AK$100000,34,0)+VLOOKUP(C1471*100+10*(G1471-1),[1]导表_副本怪物!$B$4:$AK$100000,35,0))*20)*1000)/1000)</f>
        <v>9927580</v>
      </c>
      <c r="K1471" s="12" t="s">
        <v>2101</v>
      </c>
      <c r="L1471" s="12" t="s">
        <v>69</v>
      </c>
      <c r="M1471" s="6">
        <v>1</v>
      </c>
      <c r="N1471" s="6">
        <v>1</v>
      </c>
      <c r="O1471" s="6"/>
      <c r="P1471" s="6">
        <v>0</v>
      </c>
      <c r="Q1471" s="6">
        <f t="shared" si="1764"/>
        <v>46640</v>
      </c>
      <c r="R1471" s="41">
        <f t="shared" si="1765"/>
        <v>46601</v>
      </c>
      <c r="S1471" s="41">
        <v>500</v>
      </c>
      <c r="T1471" s="41">
        <f t="shared" si="1741"/>
        <v>46602</v>
      </c>
      <c r="U1471" s="41">
        <v>500</v>
      </c>
      <c r="V1471" s="41">
        <f t="shared" si="1742"/>
        <v>46603</v>
      </c>
      <c r="W1471" s="41">
        <v>500</v>
      </c>
      <c r="X1471" s="41">
        <f t="shared" si="1753"/>
        <v>46604</v>
      </c>
      <c r="Y1471" s="41">
        <v>500</v>
      </c>
      <c r="Z1471" s="41">
        <f t="shared" si="1754"/>
        <v>46605</v>
      </c>
      <c r="AA1471" s="41">
        <v>500</v>
      </c>
      <c r="AB1471" s="41">
        <f t="shared" si="1755"/>
        <v>46606</v>
      </c>
      <c r="AC1471" s="41">
        <v>500</v>
      </c>
      <c r="AD1471" s="41">
        <f t="shared" si="1761"/>
        <v>46607</v>
      </c>
      <c r="AE1471" s="41">
        <v>1</v>
      </c>
      <c r="AF1471" s="6"/>
      <c r="AG1471" s="6"/>
      <c r="AH1471" s="6">
        <f t="shared" ref="AH1471" si="1768">AH1371</f>
        <v>5</v>
      </c>
      <c r="AI1471" s="6" t="str">
        <f t="shared" si="1759"/>
        <v>fightbg5</v>
      </c>
      <c r="AJ1471" s="6" t="str">
        <f t="shared" si="1759"/>
        <v>smallback_5</v>
      </c>
      <c r="AK1471" s="18">
        <f>[1]导表_副本怪物!G4932</f>
        <v>46640</v>
      </c>
      <c r="AL1471" s="5" t="str">
        <f t="shared" si="1767"/>
        <v>map5_1</v>
      </c>
    </row>
    <row r="1472" spans="1:38" s="2" customFormat="1" x14ac:dyDescent="0.3">
      <c r="A1472" s="6">
        <v>2</v>
      </c>
      <c r="B1472" s="6" t="str">
        <f t="shared" si="1740"/>
        <v>5-467</v>
      </c>
      <c r="C1472" s="29" t="s">
        <v>541</v>
      </c>
      <c r="D1472" s="6" t="s">
        <v>2044</v>
      </c>
      <c r="E1472" s="6"/>
      <c r="F1472" s="6"/>
      <c r="G1472" s="6">
        <v>5</v>
      </c>
      <c r="H1472" s="6">
        <v>466</v>
      </c>
      <c r="I1472" s="6">
        <f t="shared" ca="1" si="1710"/>
        <v>8611214</v>
      </c>
      <c r="J1472" s="6">
        <f ca="1">(INT((VLOOKUP(C1472*100+10*(G1472-1),[1]导表_副本怪物!$B$4:$AK$100000,23,0)*20+(VLOOKUP(C1472*100+10*(G1472-1),[1]导表_副本怪物!$B$4:$AK$100000,31,0)+VLOOKUP(C1472*100+10*(G1472-1),[1]导表_副本怪物!$B$4:$AK$100000,32,0)+VLOOKUP(C1472*100+10*(G1472-1),[1]导表_副本怪物!$B$4:$AK$100000,33,0)+VLOOKUP(C1472*100+10*(G1472-1),[1]导表_副本怪物!$B$4:$AK$100000,34,0)+VLOOKUP(C1472*100+10*(G1472-1),[1]导表_副本怪物!$B$4:$AK$100000,35,0))*20)*1000)/1000)</f>
        <v>10130840</v>
      </c>
      <c r="K1472" s="6"/>
      <c r="L1472" s="6"/>
      <c r="M1472" s="6">
        <v>1</v>
      </c>
      <c r="N1472" s="6">
        <v>1</v>
      </c>
      <c r="O1472" s="6"/>
      <c r="P1472" s="6">
        <v>0</v>
      </c>
      <c r="Q1472" s="6">
        <f t="shared" si="1764"/>
        <v>46740</v>
      </c>
      <c r="R1472" s="41">
        <f t="shared" si="1765"/>
        <v>46701</v>
      </c>
      <c r="S1472" s="41">
        <v>500</v>
      </c>
      <c r="T1472" s="41">
        <f t="shared" si="1741"/>
        <v>46702</v>
      </c>
      <c r="U1472" s="41">
        <v>500</v>
      </c>
      <c r="V1472" s="41">
        <f t="shared" si="1742"/>
        <v>46703</v>
      </c>
      <c r="W1472" s="41">
        <v>500</v>
      </c>
      <c r="X1472" s="41">
        <f t="shared" si="1753"/>
        <v>46704</v>
      </c>
      <c r="Y1472" s="41">
        <v>500</v>
      </c>
      <c r="Z1472" s="41">
        <f t="shared" si="1754"/>
        <v>46705</v>
      </c>
      <c r="AA1472" s="41">
        <v>500</v>
      </c>
      <c r="AB1472" s="41">
        <f t="shared" si="1755"/>
        <v>46706</v>
      </c>
      <c r="AC1472" s="41">
        <v>500</v>
      </c>
      <c r="AD1472" s="41">
        <f t="shared" si="1761"/>
        <v>46707</v>
      </c>
      <c r="AE1472" s="41">
        <v>1</v>
      </c>
      <c r="AF1472" s="6"/>
      <c r="AG1472" s="6"/>
      <c r="AH1472" s="6">
        <f t="shared" ref="AH1472" si="1769">AH1372</f>
        <v>5</v>
      </c>
      <c r="AI1472" s="6" t="str">
        <f t="shared" si="1759"/>
        <v>fightbg5</v>
      </c>
      <c r="AJ1472" s="6" t="str">
        <f t="shared" si="1759"/>
        <v>smallback_5</v>
      </c>
      <c r="AK1472" s="18">
        <f>[1]导表_副本怪物!G4933</f>
        <v>46740</v>
      </c>
      <c r="AL1472" s="5" t="str">
        <f t="shared" si="1767"/>
        <v>map5_2</v>
      </c>
    </row>
    <row r="1473" spans="1:38" s="2" customFormat="1" x14ac:dyDescent="0.3">
      <c r="A1473" s="6">
        <v>2</v>
      </c>
      <c r="B1473" s="6" t="str">
        <f t="shared" si="1740"/>
        <v>5-468</v>
      </c>
      <c r="C1473" s="29" t="s">
        <v>542</v>
      </c>
      <c r="D1473" s="6" t="s">
        <v>2045</v>
      </c>
      <c r="E1473" s="6"/>
      <c r="F1473" s="6"/>
      <c r="G1473" s="6">
        <v>5</v>
      </c>
      <c r="H1473" s="6">
        <v>467</v>
      </c>
      <c r="I1473" s="6">
        <f t="shared" ca="1" si="1710"/>
        <v>8784036</v>
      </c>
      <c r="J1473" s="6">
        <f ca="1">(INT((VLOOKUP(C1473*100+10*(G1473-1),[1]导表_副本怪物!$B$4:$AK$100000,23,0)*20+(VLOOKUP(C1473*100+10*(G1473-1),[1]导表_副本怪物!$B$4:$AK$100000,31,0)+VLOOKUP(C1473*100+10*(G1473-1),[1]导表_副本怪物!$B$4:$AK$100000,32,0)+VLOOKUP(C1473*100+10*(G1473-1),[1]导表_副本怪物!$B$4:$AK$100000,33,0)+VLOOKUP(C1473*100+10*(G1473-1),[1]导表_副本怪物!$B$4:$AK$100000,34,0)+VLOOKUP(C1473*100+10*(G1473-1),[1]导表_副本怪物!$B$4:$AK$100000,35,0))*20)*1000)/1000)</f>
        <v>10334160</v>
      </c>
      <c r="K1473" s="6"/>
      <c r="L1473" s="6"/>
      <c r="M1473" s="6">
        <v>1</v>
      </c>
      <c r="N1473" s="12">
        <v>1</v>
      </c>
      <c r="O1473" s="12"/>
      <c r="P1473" s="6">
        <v>0</v>
      </c>
      <c r="Q1473" s="6">
        <f t="shared" si="1764"/>
        <v>46840</v>
      </c>
      <c r="R1473" s="41">
        <f t="shared" si="1765"/>
        <v>46801</v>
      </c>
      <c r="S1473" s="41">
        <v>500</v>
      </c>
      <c r="T1473" s="41">
        <f t="shared" si="1741"/>
        <v>46802</v>
      </c>
      <c r="U1473" s="41">
        <v>500</v>
      </c>
      <c r="V1473" s="41">
        <f t="shared" si="1742"/>
        <v>46803</v>
      </c>
      <c r="W1473" s="41">
        <v>500</v>
      </c>
      <c r="X1473" s="41">
        <f t="shared" si="1753"/>
        <v>46804</v>
      </c>
      <c r="Y1473" s="41">
        <v>500</v>
      </c>
      <c r="Z1473" s="41">
        <f t="shared" si="1754"/>
        <v>46805</v>
      </c>
      <c r="AA1473" s="41">
        <v>500</v>
      </c>
      <c r="AB1473" s="41">
        <f t="shared" si="1755"/>
        <v>46806</v>
      </c>
      <c r="AC1473" s="41">
        <v>500</v>
      </c>
      <c r="AD1473" s="41">
        <f t="shared" si="1761"/>
        <v>46807</v>
      </c>
      <c r="AE1473" s="41">
        <v>1</v>
      </c>
      <c r="AF1473" s="6"/>
      <c r="AG1473" s="6"/>
      <c r="AH1473" s="6">
        <f t="shared" ref="AH1473" si="1770">AH1373</f>
        <v>5</v>
      </c>
      <c r="AI1473" s="6" t="str">
        <f t="shared" si="1759"/>
        <v>fightbg5</v>
      </c>
      <c r="AJ1473" s="6" t="str">
        <f t="shared" si="1759"/>
        <v>smallback_5</v>
      </c>
      <c r="AK1473" s="18">
        <f>[1]导表_副本怪物!G4934</f>
        <v>46840</v>
      </c>
      <c r="AL1473" s="5" t="str">
        <f t="shared" si="1767"/>
        <v>map5_3</v>
      </c>
    </row>
    <row r="1474" spans="1:38" s="2" customFormat="1" x14ac:dyDescent="0.3">
      <c r="A1474" s="6">
        <v>2</v>
      </c>
      <c r="B1474" s="6" t="str">
        <f t="shared" si="1740"/>
        <v>5-469</v>
      </c>
      <c r="C1474" s="29" t="s">
        <v>543</v>
      </c>
      <c r="D1474" s="6" t="s">
        <v>2046</v>
      </c>
      <c r="E1474" s="6"/>
      <c r="F1474" s="6"/>
      <c r="G1474" s="6">
        <v>5</v>
      </c>
      <c r="H1474" s="6">
        <v>468</v>
      </c>
      <c r="I1474" s="6">
        <f t="shared" ca="1" si="1710"/>
        <v>8956773</v>
      </c>
      <c r="J1474" s="6">
        <f ca="1">(INT((VLOOKUP(C1474*100+10*(G1474-1),[1]导表_副本怪物!$B$4:$AK$100000,23,0)*20+(VLOOKUP(C1474*100+10*(G1474-1),[1]导表_副本怪物!$B$4:$AK$100000,31,0)+VLOOKUP(C1474*100+10*(G1474-1),[1]导表_副本怪物!$B$4:$AK$100000,32,0)+VLOOKUP(C1474*100+10*(G1474-1),[1]导表_副本怪物!$B$4:$AK$100000,33,0)+VLOOKUP(C1474*100+10*(G1474-1),[1]导表_副本怪物!$B$4:$AK$100000,34,0)+VLOOKUP(C1474*100+10*(G1474-1),[1]导表_副本怪物!$B$4:$AK$100000,35,0))*20)*1000)/1000)</f>
        <v>10537380</v>
      </c>
      <c r="K1474" s="6"/>
      <c r="L1474" s="6"/>
      <c r="M1474" s="6">
        <v>1</v>
      </c>
      <c r="N1474" s="6">
        <v>1</v>
      </c>
      <c r="O1474" s="6"/>
      <c r="P1474" s="6">
        <v>0</v>
      </c>
      <c r="Q1474" s="6">
        <f t="shared" si="1764"/>
        <v>46940</v>
      </c>
      <c r="R1474" s="41">
        <f t="shared" si="1765"/>
        <v>46901</v>
      </c>
      <c r="S1474" s="41">
        <v>500</v>
      </c>
      <c r="T1474" s="41">
        <f t="shared" si="1741"/>
        <v>46902</v>
      </c>
      <c r="U1474" s="41">
        <v>500</v>
      </c>
      <c r="V1474" s="41">
        <f t="shared" si="1742"/>
        <v>46903</v>
      </c>
      <c r="W1474" s="41">
        <v>500</v>
      </c>
      <c r="X1474" s="41">
        <f t="shared" si="1753"/>
        <v>46904</v>
      </c>
      <c r="Y1474" s="41">
        <v>500</v>
      </c>
      <c r="Z1474" s="41">
        <f t="shared" si="1754"/>
        <v>46905</v>
      </c>
      <c r="AA1474" s="41">
        <v>500</v>
      </c>
      <c r="AB1474" s="41">
        <f t="shared" si="1755"/>
        <v>46906</v>
      </c>
      <c r="AC1474" s="41">
        <v>500</v>
      </c>
      <c r="AD1474" s="41">
        <f t="shared" si="1761"/>
        <v>46907</v>
      </c>
      <c r="AE1474" s="41">
        <v>1</v>
      </c>
      <c r="AF1474" s="6"/>
      <c r="AG1474" s="6"/>
      <c r="AH1474" s="6">
        <f t="shared" ref="AH1474" si="1771">AH1374</f>
        <v>5</v>
      </c>
      <c r="AI1474" s="6" t="str">
        <f t="shared" si="1759"/>
        <v>fightbg5</v>
      </c>
      <c r="AJ1474" s="6" t="str">
        <f t="shared" si="1759"/>
        <v>smallback_5</v>
      </c>
      <c r="AK1474" s="18">
        <f>[1]导表_副本怪物!G4935</f>
        <v>46940</v>
      </c>
      <c r="AL1474" s="5" t="str">
        <f t="shared" si="1767"/>
        <v>map5_4</v>
      </c>
    </row>
    <row r="1475" spans="1:38" s="2" customFormat="1" x14ac:dyDescent="0.3">
      <c r="A1475" s="6">
        <v>2</v>
      </c>
      <c r="B1475" s="11" t="str">
        <f t="shared" si="1740"/>
        <v>5-470</v>
      </c>
      <c r="C1475" s="29" t="s">
        <v>544</v>
      </c>
      <c r="D1475" s="6" t="s">
        <v>2047</v>
      </c>
      <c r="E1475" s="6"/>
      <c r="F1475" s="6"/>
      <c r="G1475" s="11">
        <v>5</v>
      </c>
      <c r="H1475" s="6">
        <v>469</v>
      </c>
      <c r="I1475" s="6">
        <f t="shared" ca="1" si="1710"/>
        <v>9615948</v>
      </c>
      <c r="J1475" s="6">
        <f ca="1">(INT((VLOOKUP(C1475*100+10*(G1475-1),[1]导表_副本怪物!$B$4:$AK$100000,23,0)*20+(VLOOKUP(C1475*100+10*(G1475-1),[1]导表_副本怪物!$B$4:$AK$100000,31,0)+VLOOKUP(C1475*100+10*(G1475-1),[1]导表_副本怪物!$B$4:$AK$100000,32,0)+VLOOKUP(C1475*100+10*(G1475-1),[1]导表_副本怪物!$B$4:$AK$100000,33,0)+VLOOKUP(C1475*100+10*(G1475-1),[1]导表_副本怪物!$B$4:$AK$100000,34,0)+VLOOKUP(C1475*100+10*(G1475-1),[1]导表_副本怪物!$B$4:$AK$100000,35,0))*20)*1000)/1000)</f>
        <v>11312880</v>
      </c>
      <c r="K1475" s="6"/>
      <c r="L1475" s="6"/>
      <c r="M1475" s="6">
        <v>1</v>
      </c>
      <c r="N1475" s="6">
        <v>1</v>
      </c>
      <c r="O1475" s="6"/>
      <c r="P1475" s="6">
        <v>0</v>
      </c>
      <c r="Q1475" s="6">
        <f t="shared" si="1764"/>
        <v>47040</v>
      </c>
      <c r="R1475" s="41">
        <f t="shared" si="1765"/>
        <v>47001</v>
      </c>
      <c r="S1475" s="41">
        <v>500</v>
      </c>
      <c r="T1475" s="41">
        <f t="shared" si="1741"/>
        <v>47002</v>
      </c>
      <c r="U1475" s="41">
        <v>500</v>
      </c>
      <c r="V1475" s="41">
        <f t="shared" si="1742"/>
        <v>47003</v>
      </c>
      <c r="W1475" s="41">
        <v>500</v>
      </c>
      <c r="X1475" s="41">
        <f t="shared" si="1753"/>
        <v>47004</v>
      </c>
      <c r="Y1475" s="41">
        <v>500</v>
      </c>
      <c r="Z1475" s="41">
        <f t="shared" si="1754"/>
        <v>47005</v>
      </c>
      <c r="AA1475" s="41">
        <v>500</v>
      </c>
      <c r="AB1475" s="41">
        <f t="shared" si="1755"/>
        <v>47006</v>
      </c>
      <c r="AC1475" s="41">
        <v>500</v>
      </c>
      <c r="AD1475" s="41">
        <f t="shared" si="1761"/>
        <v>47007</v>
      </c>
      <c r="AE1475" s="41">
        <v>1</v>
      </c>
      <c r="AF1475" s="6"/>
      <c r="AG1475" s="6"/>
      <c r="AH1475" s="6">
        <f t="shared" ref="AH1475" si="1772">AH1375</f>
        <v>5</v>
      </c>
      <c r="AI1475" s="6" t="str">
        <f t="shared" si="1759"/>
        <v>fightbg5</v>
      </c>
      <c r="AJ1475" s="6" t="str">
        <f t="shared" si="1759"/>
        <v>smallback_5</v>
      </c>
      <c r="AK1475" s="18">
        <f>[1]导表_副本怪物!G4936</f>
        <v>47040</v>
      </c>
      <c r="AL1475" s="5" t="str">
        <f t="shared" si="1767"/>
        <v>map5_5</v>
      </c>
    </row>
    <row r="1476" spans="1:38" s="2" customFormat="1" x14ac:dyDescent="0.3">
      <c r="A1476" s="6">
        <v>2</v>
      </c>
      <c r="B1476" s="6" t="str">
        <f t="shared" si="1740"/>
        <v>5-471</v>
      </c>
      <c r="C1476" s="29" t="s">
        <v>545</v>
      </c>
      <c r="D1476" s="6" t="s">
        <v>2048</v>
      </c>
      <c r="E1476" s="6"/>
      <c r="F1476" s="6"/>
      <c r="G1476" s="6">
        <v>5</v>
      </c>
      <c r="H1476" s="6">
        <v>470</v>
      </c>
      <c r="I1476" s="6">
        <f t="shared" ca="1" si="1710"/>
        <v>8885305</v>
      </c>
      <c r="J1476" s="6">
        <f ca="1">(INT((VLOOKUP(C1476*100+10*(G1476-1),[1]导表_副本怪物!$B$4:$AK$100000,23,0)*20+(VLOOKUP(C1476*100+10*(G1476-1),[1]导表_副本怪物!$B$4:$AK$100000,31,0)+VLOOKUP(C1476*100+10*(G1476-1),[1]导表_副本怪物!$B$4:$AK$100000,32,0)+VLOOKUP(C1476*100+10*(G1476-1),[1]导表_副本怪物!$B$4:$AK$100000,33,0)+VLOOKUP(C1476*100+10*(G1476-1),[1]导表_副本怪物!$B$4:$AK$100000,34,0)+VLOOKUP(C1476*100+10*(G1476-1),[1]导表_副本怪物!$B$4:$AK$100000,35,0))*20)*1000)/1000)</f>
        <v>10453300</v>
      </c>
      <c r="K1476" s="12" t="s">
        <v>2102</v>
      </c>
      <c r="L1476" s="12" t="s">
        <v>69</v>
      </c>
      <c r="M1476" s="6">
        <v>1</v>
      </c>
      <c r="N1476" s="12">
        <v>1</v>
      </c>
      <c r="O1476" s="12"/>
      <c r="P1476" s="6">
        <v>0</v>
      </c>
      <c r="Q1476" s="6">
        <f t="shared" si="1764"/>
        <v>47140</v>
      </c>
      <c r="R1476" s="41">
        <f t="shared" si="1765"/>
        <v>47101</v>
      </c>
      <c r="S1476" s="41">
        <v>500</v>
      </c>
      <c r="T1476" s="41">
        <f t="shared" si="1741"/>
        <v>47102</v>
      </c>
      <c r="U1476" s="41">
        <v>500</v>
      </c>
      <c r="V1476" s="41">
        <f t="shared" si="1742"/>
        <v>47103</v>
      </c>
      <c r="W1476" s="41">
        <v>500</v>
      </c>
      <c r="X1476" s="41">
        <f t="shared" si="1753"/>
        <v>47104</v>
      </c>
      <c r="Y1476" s="41">
        <v>500</v>
      </c>
      <c r="Z1476" s="41">
        <f t="shared" si="1754"/>
        <v>47105</v>
      </c>
      <c r="AA1476" s="41">
        <v>500</v>
      </c>
      <c r="AB1476" s="41">
        <f t="shared" si="1755"/>
        <v>47106</v>
      </c>
      <c r="AC1476" s="41">
        <v>500</v>
      </c>
      <c r="AD1476" s="41">
        <f t="shared" si="1761"/>
        <v>47107</v>
      </c>
      <c r="AE1476" s="41">
        <v>1</v>
      </c>
      <c r="AF1476" s="6"/>
      <c r="AG1476" s="6"/>
      <c r="AH1476" s="6">
        <f t="shared" ref="AH1476" si="1773">AH1376</f>
        <v>5</v>
      </c>
      <c r="AI1476" s="6" t="str">
        <f t="shared" si="1759"/>
        <v>fightbg5</v>
      </c>
      <c r="AJ1476" s="6" t="str">
        <f t="shared" si="1759"/>
        <v>smallback_5</v>
      </c>
      <c r="AK1476" s="18">
        <f>[1]导表_副本怪物!G4937</f>
        <v>47140</v>
      </c>
      <c r="AL1476" s="5" t="str">
        <f t="shared" si="1767"/>
        <v>map5_1</v>
      </c>
    </row>
    <row r="1477" spans="1:38" s="2" customFormat="1" x14ac:dyDescent="0.3">
      <c r="A1477" s="6">
        <v>2</v>
      </c>
      <c r="B1477" s="6" t="str">
        <f t="shared" si="1740"/>
        <v>5-472</v>
      </c>
      <c r="C1477" s="29" t="s">
        <v>546</v>
      </c>
      <c r="D1477" s="6" t="s">
        <v>2049</v>
      </c>
      <c r="E1477" s="6"/>
      <c r="F1477" s="6"/>
      <c r="G1477" s="6">
        <v>5</v>
      </c>
      <c r="H1477" s="6">
        <v>471</v>
      </c>
      <c r="I1477" s="6">
        <f t="shared" ca="1" si="1710"/>
        <v>9068004</v>
      </c>
      <c r="J1477" s="6">
        <f ca="1">(INT((VLOOKUP(C1477*100+10*(G1477-1),[1]导表_副本怪物!$B$4:$AK$100000,23,0)*20+(VLOOKUP(C1477*100+10*(G1477-1),[1]导表_副本怪物!$B$4:$AK$100000,31,0)+VLOOKUP(C1477*100+10*(G1477-1),[1]导表_副本怪物!$B$4:$AK$100000,32,0)+VLOOKUP(C1477*100+10*(G1477-1),[1]导表_副本怪物!$B$4:$AK$100000,33,0)+VLOOKUP(C1477*100+10*(G1477-1),[1]导表_副本怪物!$B$4:$AK$100000,34,0)+VLOOKUP(C1477*100+10*(G1477-1),[1]导表_副本怪物!$B$4:$AK$100000,35,0))*20)*1000)/1000)</f>
        <v>10668240</v>
      </c>
      <c r="K1477" s="6"/>
      <c r="L1477" s="6"/>
      <c r="M1477" s="6">
        <v>1</v>
      </c>
      <c r="N1477" s="6">
        <v>1</v>
      </c>
      <c r="O1477" s="6"/>
      <c r="P1477" s="6">
        <v>0</v>
      </c>
      <c r="Q1477" s="6">
        <f t="shared" si="1764"/>
        <v>47240</v>
      </c>
      <c r="R1477" s="41">
        <f t="shared" si="1765"/>
        <v>47201</v>
      </c>
      <c r="S1477" s="41">
        <v>500</v>
      </c>
      <c r="T1477" s="41">
        <f t="shared" si="1741"/>
        <v>47202</v>
      </c>
      <c r="U1477" s="41">
        <v>500</v>
      </c>
      <c r="V1477" s="41">
        <f t="shared" si="1742"/>
        <v>47203</v>
      </c>
      <c r="W1477" s="41">
        <v>500</v>
      </c>
      <c r="X1477" s="41">
        <f t="shared" si="1753"/>
        <v>47204</v>
      </c>
      <c r="Y1477" s="41">
        <v>500</v>
      </c>
      <c r="Z1477" s="41">
        <f t="shared" si="1754"/>
        <v>47205</v>
      </c>
      <c r="AA1477" s="41">
        <v>500</v>
      </c>
      <c r="AB1477" s="41">
        <f t="shared" si="1755"/>
        <v>47206</v>
      </c>
      <c r="AC1477" s="41">
        <v>500</v>
      </c>
      <c r="AD1477" s="41">
        <f t="shared" si="1761"/>
        <v>47207</v>
      </c>
      <c r="AE1477" s="41">
        <v>1</v>
      </c>
      <c r="AF1477" s="6"/>
      <c r="AG1477" s="6"/>
      <c r="AH1477" s="6">
        <f t="shared" ref="AH1477" si="1774">AH1377</f>
        <v>5</v>
      </c>
      <c r="AI1477" s="6" t="str">
        <f t="shared" si="1759"/>
        <v>fightbg5</v>
      </c>
      <c r="AJ1477" s="6" t="str">
        <f t="shared" si="1759"/>
        <v>smallback_5</v>
      </c>
      <c r="AK1477" s="18">
        <f>[1]导表_副本怪物!G4938</f>
        <v>47240</v>
      </c>
      <c r="AL1477" s="5" t="str">
        <f t="shared" si="1767"/>
        <v>map5_2</v>
      </c>
    </row>
    <row r="1478" spans="1:38" s="2" customFormat="1" x14ac:dyDescent="0.3">
      <c r="A1478" s="6">
        <v>2</v>
      </c>
      <c r="B1478" s="6" t="str">
        <f t="shared" si="1740"/>
        <v>5-473</v>
      </c>
      <c r="C1478" s="29" t="s">
        <v>547</v>
      </c>
      <c r="D1478" s="6" t="s">
        <v>2050</v>
      </c>
      <c r="E1478" s="6"/>
      <c r="F1478" s="6"/>
      <c r="G1478" s="6">
        <v>5</v>
      </c>
      <c r="H1478" s="6">
        <v>472</v>
      </c>
      <c r="I1478" s="6">
        <f t="shared" ca="1" si="1710"/>
        <v>9250635</v>
      </c>
      <c r="J1478" s="6">
        <f ca="1">(INT((VLOOKUP(C1478*100+10*(G1478-1),[1]导表_副本怪物!$B$4:$AK$100000,23,0)*20+(VLOOKUP(C1478*100+10*(G1478-1),[1]导表_副本怪物!$B$4:$AK$100000,31,0)+VLOOKUP(C1478*100+10*(G1478-1),[1]导表_副本怪物!$B$4:$AK$100000,32,0)+VLOOKUP(C1478*100+10*(G1478-1),[1]导表_副本怪物!$B$4:$AK$100000,33,0)+VLOOKUP(C1478*100+10*(G1478-1),[1]导表_副本怪物!$B$4:$AK$100000,34,0)+VLOOKUP(C1478*100+10*(G1478-1),[1]导表_副本怪物!$B$4:$AK$100000,35,0))*20)*1000)/1000)</f>
        <v>10883100</v>
      </c>
      <c r="K1478" s="6"/>
      <c r="L1478" s="6"/>
      <c r="M1478" s="6">
        <v>1</v>
      </c>
      <c r="N1478" s="6">
        <v>1</v>
      </c>
      <c r="O1478" s="6"/>
      <c r="P1478" s="6">
        <v>0</v>
      </c>
      <c r="Q1478" s="6">
        <f t="shared" si="1764"/>
        <v>47340</v>
      </c>
      <c r="R1478" s="41">
        <f t="shared" si="1765"/>
        <v>47301</v>
      </c>
      <c r="S1478" s="41">
        <v>500</v>
      </c>
      <c r="T1478" s="41">
        <f t="shared" si="1741"/>
        <v>47302</v>
      </c>
      <c r="U1478" s="41">
        <v>500</v>
      </c>
      <c r="V1478" s="41">
        <f t="shared" si="1742"/>
        <v>47303</v>
      </c>
      <c r="W1478" s="41">
        <v>500</v>
      </c>
      <c r="X1478" s="41">
        <f t="shared" si="1753"/>
        <v>47304</v>
      </c>
      <c r="Y1478" s="41">
        <v>500</v>
      </c>
      <c r="Z1478" s="41">
        <f t="shared" si="1754"/>
        <v>47305</v>
      </c>
      <c r="AA1478" s="41">
        <v>500</v>
      </c>
      <c r="AB1478" s="41">
        <f t="shared" si="1755"/>
        <v>47306</v>
      </c>
      <c r="AC1478" s="41">
        <v>500</v>
      </c>
      <c r="AD1478" s="41">
        <f t="shared" si="1761"/>
        <v>47307</v>
      </c>
      <c r="AE1478" s="41">
        <v>1</v>
      </c>
      <c r="AF1478" s="6"/>
      <c r="AG1478" s="6"/>
      <c r="AH1478" s="6">
        <f t="shared" ref="AH1478" si="1775">AH1378</f>
        <v>5</v>
      </c>
      <c r="AI1478" s="6" t="str">
        <f t="shared" si="1759"/>
        <v>fightbg5</v>
      </c>
      <c r="AJ1478" s="6" t="str">
        <f t="shared" si="1759"/>
        <v>smallback_5</v>
      </c>
      <c r="AK1478" s="18">
        <f>[1]导表_副本怪物!G4939</f>
        <v>47340</v>
      </c>
      <c r="AL1478" s="5" t="str">
        <f t="shared" si="1767"/>
        <v>map5_3</v>
      </c>
    </row>
    <row r="1479" spans="1:38" s="2" customFormat="1" x14ac:dyDescent="0.3">
      <c r="A1479" s="6">
        <v>2</v>
      </c>
      <c r="B1479" s="6" t="str">
        <f t="shared" si="1740"/>
        <v>5-474</v>
      </c>
      <c r="C1479" s="29" t="s">
        <v>548</v>
      </c>
      <c r="D1479" s="6" t="s">
        <v>2051</v>
      </c>
      <c r="E1479" s="6"/>
      <c r="F1479" s="6"/>
      <c r="G1479" s="6">
        <v>5</v>
      </c>
      <c r="H1479" s="6">
        <v>473</v>
      </c>
      <c r="I1479" s="6">
        <f t="shared" ca="1" si="1710"/>
        <v>9433283</v>
      </c>
      <c r="J1479" s="6">
        <f ca="1">(INT((VLOOKUP(C1479*100+10*(G1479-1),[1]导表_副本怪物!$B$4:$AK$100000,23,0)*20+(VLOOKUP(C1479*100+10*(G1479-1),[1]导表_副本怪物!$B$4:$AK$100000,31,0)+VLOOKUP(C1479*100+10*(G1479-1),[1]导表_副本怪物!$B$4:$AK$100000,32,0)+VLOOKUP(C1479*100+10*(G1479-1),[1]导表_副本怪物!$B$4:$AK$100000,33,0)+VLOOKUP(C1479*100+10*(G1479-1),[1]导表_副本怪物!$B$4:$AK$100000,34,0)+VLOOKUP(C1479*100+10*(G1479-1),[1]导表_副本怪物!$B$4:$AK$100000,35,0))*20)*1000)/1000)</f>
        <v>11097980</v>
      </c>
      <c r="K1479" s="6"/>
      <c r="L1479" s="6"/>
      <c r="M1479" s="6">
        <v>1</v>
      </c>
      <c r="N1479" s="12">
        <v>1</v>
      </c>
      <c r="O1479" s="12"/>
      <c r="P1479" s="6">
        <v>0</v>
      </c>
      <c r="Q1479" s="6">
        <f t="shared" si="1764"/>
        <v>47440</v>
      </c>
      <c r="R1479" s="41">
        <f t="shared" si="1765"/>
        <v>47401</v>
      </c>
      <c r="S1479" s="41">
        <v>500</v>
      </c>
      <c r="T1479" s="41">
        <f t="shared" si="1741"/>
        <v>47402</v>
      </c>
      <c r="U1479" s="41">
        <v>500</v>
      </c>
      <c r="V1479" s="41">
        <f t="shared" si="1742"/>
        <v>47403</v>
      </c>
      <c r="W1479" s="41">
        <v>500</v>
      </c>
      <c r="X1479" s="41">
        <f t="shared" si="1753"/>
        <v>47404</v>
      </c>
      <c r="Y1479" s="41">
        <v>500</v>
      </c>
      <c r="Z1479" s="41">
        <f t="shared" si="1754"/>
        <v>47405</v>
      </c>
      <c r="AA1479" s="41">
        <v>500</v>
      </c>
      <c r="AB1479" s="41">
        <f t="shared" si="1755"/>
        <v>47406</v>
      </c>
      <c r="AC1479" s="41">
        <v>500</v>
      </c>
      <c r="AD1479" s="41">
        <f t="shared" si="1761"/>
        <v>47407</v>
      </c>
      <c r="AE1479" s="41">
        <v>1</v>
      </c>
      <c r="AF1479" s="6"/>
      <c r="AG1479" s="6"/>
      <c r="AH1479" s="6">
        <f t="shared" ref="AH1479" si="1776">AH1379</f>
        <v>5</v>
      </c>
      <c r="AI1479" s="6" t="str">
        <f t="shared" si="1759"/>
        <v>fightbg5</v>
      </c>
      <c r="AJ1479" s="6" t="str">
        <f t="shared" si="1759"/>
        <v>smallback_5</v>
      </c>
      <c r="AK1479" s="18">
        <f>[1]导表_副本怪物!G4940</f>
        <v>47440</v>
      </c>
      <c r="AL1479" s="5" t="str">
        <f t="shared" si="1767"/>
        <v>map5_4</v>
      </c>
    </row>
    <row r="1480" spans="1:38" s="2" customFormat="1" x14ac:dyDescent="0.3">
      <c r="A1480" s="6">
        <v>2</v>
      </c>
      <c r="B1480" s="11" t="str">
        <f t="shared" si="1740"/>
        <v>5-475</v>
      </c>
      <c r="C1480" s="29" t="s">
        <v>549</v>
      </c>
      <c r="D1480" s="6" t="s">
        <v>2052</v>
      </c>
      <c r="E1480" s="6"/>
      <c r="F1480" s="6"/>
      <c r="G1480" s="11">
        <v>5</v>
      </c>
      <c r="H1480" s="6">
        <v>474</v>
      </c>
      <c r="I1480" s="6">
        <f t="shared" ca="1" si="1710"/>
        <v>10133241</v>
      </c>
      <c r="J1480" s="6">
        <f ca="1">(INT((VLOOKUP(C1480*100+10*(G1480-1),[1]导表_副本怪物!$B$4:$AK$100000,23,0)*20+(VLOOKUP(C1480*100+10*(G1480-1),[1]导表_副本怪物!$B$4:$AK$100000,31,0)+VLOOKUP(C1480*100+10*(G1480-1),[1]导表_副本怪物!$B$4:$AK$100000,32,0)+VLOOKUP(C1480*100+10*(G1480-1),[1]导表_副本怪物!$B$4:$AK$100000,33,0)+VLOOKUP(C1480*100+10*(G1480-1),[1]导表_副本怪物!$B$4:$AK$100000,34,0)+VLOOKUP(C1480*100+10*(G1480-1),[1]导表_副本怪物!$B$4:$AK$100000,35,0))*20)*1000)/1000)</f>
        <v>11921460</v>
      </c>
      <c r="K1480" s="6"/>
      <c r="L1480" s="6"/>
      <c r="M1480" s="6">
        <v>1</v>
      </c>
      <c r="N1480" s="6">
        <v>1</v>
      </c>
      <c r="O1480" s="6"/>
      <c r="P1480" s="6">
        <v>0</v>
      </c>
      <c r="Q1480" s="6">
        <f t="shared" si="1764"/>
        <v>47540</v>
      </c>
      <c r="R1480" s="41">
        <f t="shared" si="1765"/>
        <v>47501</v>
      </c>
      <c r="S1480" s="41">
        <v>500</v>
      </c>
      <c r="T1480" s="41">
        <f t="shared" si="1741"/>
        <v>47502</v>
      </c>
      <c r="U1480" s="41">
        <v>500</v>
      </c>
      <c r="V1480" s="41">
        <f t="shared" si="1742"/>
        <v>47503</v>
      </c>
      <c r="W1480" s="41">
        <v>500</v>
      </c>
      <c r="X1480" s="41">
        <f t="shared" si="1753"/>
        <v>47504</v>
      </c>
      <c r="Y1480" s="41">
        <v>500</v>
      </c>
      <c r="Z1480" s="41">
        <f t="shared" si="1754"/>
        <v>47505</v>
      </c>
      <c r="AA1480" s="41">
        <v>500</v>
      </c>
      <c r="AB1480" s="41">
        <f t="shared" si="1755"/>
        <v>47506</v>
      </c>
      <c r="AC1480" s="41">
        <v>500</v>
      </c>
      <c r="AD1480" s="41">
        <f t="shared" si="1761"/>
        <v>47507</v>
      </c>
      <c r="AE1480" s="41">
        <v>1</v>
      </c>
      <c r="AF1480" s="6"/>
      <c r="AG1480" s="6"/>
      <c r="AH1480" s="6">
        <f t="shared" ref="AH1480" si="1777">AH1380</f>
        <v>5</v>
      </c>
      <c r="AI1480" s="6" t="str">
        <f t="shared" si="1759"/>
        <v>fightbg5</v>
      </c>
      <c r="AJ1480" s="6" t="str">
        <f t="shared" si="1759"/>
        <v>smallback_5</v>
      </c>
      <c r="AK1480" s="18">
        <f>[1]导表_副本怪物!G4941</f>
        <v>47540</v>
      </c>
      <c r="AL1480" s="5" t="str">
        <f t="shared" si="1767"/>
        <v>map5_5</v>
      </c>
    </row>
    <row r="1481" spans="1:38" s="2" customFormat="1" x14ac:dyDescent="0.3">
      <c r="A1481" s="6">
        <v>2</v>
      </c>
      <c r="B1481" s="6" t="str">
        <f t="shared" si="1740"/>
        <v>5-476</v>
      </c>
      <c r="C1481" s="29" t="s">
        <v>550</v>
      </c>
      <c r="D1481" s="6" t="s">
        <v>2053</v>
      </c>
      <c r="E1481" s="6"/>
      <c r="F1481" s="6"/>
      <c r="G1481" s="6">
        <v>5</v>
      </c>
      <c r="H1481" s="6">
        <v>475</v>
      </c>
      <c r="I1481" s="6">
        <f t="shared" ca="1" si="1710"/>
        <v>9360489</v>
      </c>
      <c r="J1481" s="6">
        <f ca="1">(INT((VLOOKUP(C1481*100+10*(G1481-1),[1]导表_副本怪物!$B$4:$AK$100000,23,0)*20+(VLOOKUP(C1481*100+10*(G1481-1),[1]导表_副本怪物!$B$4:$AK$100000,31,0)+VLOOKUP(C1481*100+10*(G1481-1),[1]导表_副本怪物!$B$4:$AK$100000,32,0)+VLOOKUP(C1481*100+10*(G1481-1),[1]导表_副本怪物!$B$4:$AK$100000,33,0)+VLOOKUP(C1481*100+10*(G1481-1),[1]导表_副本怪物!$B$4:$AK$100000,34,0)+VLOOKUP(C1481*100+10*(G1481-1),[1]导表_副本怪物!$B$4:$AK$100000,35,0))*20)*1000)/1000)</f>
        <v>11012340</v>
      </c>
      <c r="K1481" s="12" t="s">
        <v>2132</v>
      </c>
      <c r="L1481" s="12" t="s">
        <v>70</v>
      </c>
      <c r="M1481" s="6">
        <v>1</v>
      </c>
      <c r="N1481" s="6">
        <v>1</v>
      </c>
      <c r="O1481" s="6"/>
      <c r="P1481" s="6">
        <v>0</v>
      </c>
      <c r="Q1481" s="6">
        <f t="shared" si="1764"/>
        <v>47640</v>
      </c>
      <c r="R1481" s="41">
        <f t="shared" si="1765"/>
        <v>47601</v>
      </c>
      <c r="S1481" s="41">
        <v>500</v>
      </c>
      <c r="T1481" s="41">
        <f t="shared" si="1741"/>
        <v>47602</v>
      </c>
      <c r="U1481" s="41">
        <v>500</v>
      </c>
      <c r="V1481" s="41">
        <f t="shared" si="1742"/>
        <v>47603</v>
      </c>
      <c r="W1481" s="41">
        <v>500</v>
      </c>
      <c r="X1481" s="41">
        <f t="shared" si="1753"/>
        <v>47604</v>
      </c>
      <c r="Y1481" s="41">
        <v>500</v>
      </c>
      <c r="Z1481" s="41">
        <f t="shared" si="1754"/>
        <v>47605</v>
      </c>
      <c r="AA1481" s="41">
        <v>500</v>
      </c>
      <c r="AB1481" s="41">
        <f t="shared" si="1755"/>
        <v>47606</v>
      </c>
      <c r="AC1481" s="41">
        <v>500</v>
      </c>
      <c r="AD1481" s="41">
        <f t="shared" si="1761"/>
        <v>47607</v>
      </c>
      <c r="AE1481" s="41">
        <v>1</v>
      </c>
      <c r="AF1481" s="6"/>
      <c r="AG1481" s="6"/>
      <c r="AH1481" s="6">
        <f t="shared" ref="AH1481" si="1778">AH1381</f>
        <v>5</v>
      </c>
      <c r="AI1481" s="6" t="str">
        <f t="shared" si="1759"/>
        <v>fightbg5</v>
      </c>
      <c r="AJ1481" s="6" t="str">
        <f t="shared" si="1759"/>
        <v>smallback_5</v>
      </c>
      <c r="AK1481" s="18">
        <f>[1]导表_副本怪物!G4942</f>
        <v>47640</v>
      </c>
      <c r="AL1481" s="5" t="str">
        <f t="shared" si="1767"/>
        <v>map5_1</v>
      </c>
    </row>
    <row r="1482" spans="1:38" s="2" customFormat="1" x14ac:dyDescent="0.3">
      <c r="A1482" s="6">
        <v>2</v>
      </c>
      <c r="B1482" s="6" t="str">
        <f t="shared" si="1740"/>
        <v>5-477</v>
      </c>
      <c r="C1482" s="29" t="s">
        <v>551</v>
      </c>
      <c r="D1482" s="6" t="s">
        <v>2054</v>
      </c>
      <c r="E1482" s="6"/>
      <c r="F1482" s="6"/>
      <c r="G1482" s="6">
        <v>5</v>
      </c>
      <c r="H1482" s="6">
        <v>476</v>
      </c>
      <c r="I1482" s="6">
        <f t="shared" ca="1" si="1710"/>
        <v>9553728</v>
      </c>
      <c r="J1482" s="6">
        <f ca="1">(INT((VLOOKUP(C1482*100+10*(G1482-1),[1]导表_副本怪物!$B$4:$AK$100000,23,0)*20+(VLOOKUP(C1482*100+10*(G1482-1),[1]导表_副本怪物!$B$4:$AK$100000,31,0)+VLOOKUP(C1482*100+10*(G1482-1),[1]导表_副本怪物!$B$4:$AK$100000,32,0)+VLOOKUP(C1482*100+10*(G1482-1),[1]导表_副本怪物!$B$4:$AK$100000,33,0)+VLOOKUP(C1482*100+10*(G1482-1),[1]导表_副本怪物!$B$4:$AK$100000,34,0)+VLOOKUP(C1482*100+10*(G1482-1),[1]导表_副本怪物!$B$4:$AK$100000,35,0))*20)*1000)/1000)</f>
        <v>11239680</v>
      </c>
      <c r="K1482" s="6"/>
      <c r="L1482" s="6"/>
      <c r="M1482" s="6">
        <v>1</v>
      </c>
      <c r="N1482" s="12">
        <v>1</v>
      </c>
      <c r="O1482" s="12"/>
      <c r="P1482" s="6">
        <v>0</v>
      </c>
      <c r="Q1482" s="6">
        <f t="shared" si="1764"/>
        <v>47740</v>
      </c>
      <c r="R1482" s="41">
        <f t="shared" si="1765"/>
        <v>47701</v>
      </c>
      <c r="S1482" s="41">
        <v>500</v>
      </c>
      <c r="T1482" s="41">
        <f t="shared" si="1741"/>
        <v>47702</v>
      </c>
      <c r="U1482" s="41">
        <v>500</v>
      </c>
      <c r="V1482" s="41">
        <f t="shared" si="1742"/>
        <v>47703</v>
      </c>
      <c r="W1482" s="41">
        <v>500</v>
      </c>
      <c r="X1482" s="41">
        <f t="shared" si="1753"/>
        <v>47704</v>
      </c>
      <c r="Y1482" s="41">
        <v>500</v>
      </c>
      <c r="Z1482" s="41">
        <f t="shared" si="1754"/>
        <v>47705</v>
      </c>
      <c r="AA1482" s="41">
        <v>500</v>
      </c>
      <c r="AB1482" s="41">
        <f t="shared" si="1755"/>
        <v>47706</v>
      </c>
      <c r="AC1482" s="41">
        <v>500</v>
      </c>
      <c r="AD1482" s="41">
        <f t="shared" si="1761"/>
        <v>47707</v>
      </c>
      <c r="AE1482" s="41">
        <v>1</v>
      </c>
      <c r="AF1482" s="6"/>
      <c r="AG1482" s="6"/>
      <c r="AH1482" s="6">
        <f t="shared" ref="AH1482" si="1779">AH1382</f>
        <v>5</v>
      </c>
      <c r="AI1482" s="6" t="str">
        <f t="shared" si="1759"/>
        <v>fightbg5</v>
      </c>
      <c r="AJ1482" s="6" t="str">
        <f t="shared" si="1759"/>
        <v>smallback_5</v>
      </c>
      <c r="AK1482" s="18">
        <f>[1]导表_副本怪物!G4943</f>
        <v>47740</v>
      </c>
      <c r="AL1482" s="5" t="str">
        <f t="shared" si="1767"/>
        <v>map5_2</v>
      </c>
    </row>
    <row r="1483" spans="1:38" s="2" customFormat="1" x14ac:dyDescent="0.3">
      <c r="A1483" s="6">
        <v>2</v>
      </c>
      <c r="B1483" s="6" t="str">
        <f t="shared" si="1740"/>
        <v>5-478</v>
      </c>
      <c r="C1483" s="29" t="s">
        <v>552</v>
      </c>
      <c r="D1483" s="6" t="s">
        <v>2055</v>
      </c>
      <c r="E1483" s="6"/>
      <c r="F1483" s="6"/>
      <c r="G1483" s="6">
        <v>5</v>
      </c>
      <c r="H1483" s="6">
        <v>477</v>
      </c>
      <c r="I1483" s="6">
        <f t="shared" ca="1" si="1710"/>
        <v>9746882</v>
      </c>
      <c r="J1483" s="6">
        <f ca="1">(INT((VLOOKUP(C1483*100+10*(G1483-1),[1]导表_副本怪物!$B$4:$AK$100000,23,0)*20+(VLOOKUP(C1483*100+10*(G1483-1),[1]导表_副本怪物!$B$4:$AK$100000,31,0)+VLOOKUP(C1483*100+10*(G1483-1),[1]导表_副本怪物!$B$4:$AK$100000,32,0)+VLOOKUP(C1483*100+10*(G1483-1),[1]导表_副本怪物!$B$4:$AK$100000,33,0)+VLOOKUP(C1483*100+10*(G1483-1),[1]导表_副本怪物!$B$4:$AK$100000,34,0)+VLOOKUP(C1483*100+10*(G1483-1),[1]导表_副本怪物!$B$4:$AK$100000,35,0))*20)*1000)/1000)</f>
        <v>11466920</v>
      </c>
      <c r="K1483" s="6"/>
      <c r="L1483" s="6"/>
      <c r="M1483" s="6">
        <v>1</v>
      </c>
      <c r="N1483" s="6">
        <v>1</v>
      </c>
      <c r="O1483" s="6"/>
      <c r="P1483" s="6">
        <v>0</v>
      </c>
      <c r="Q1483" s="6">
        <f t="shared" si="1764"/>
        <v>47840</v>
      </c>
      <c r="R1483" s="41">
        <f t="shared" si="1765"/>
        <v>47801</v>
      </c>
      <c r="S1483" s="41">
        <v>500</v>
      </c>
      <c r="T1483" s="41">
        <f t="shared" si="1741"/>
        <v>47802</v>
      </c>
      <c r="U1483" s="41">
        <v>500</v>
      </c>
      <c r="V1483" s="41">
        <f t="shared" si="1742"/>
        <v>47803</v>
      </c>
      <c r="W1483" s="41">
        <v>500</v>
      </c>
      <c r="X1483" s="41">
        <f t="shared" si="1753"/>
        <v>47804</v>
      </c>
      <c r="Y1483" s="41">
        <v>500</v>
      </c>
      <c r="Z1483" s="41">
        <f t="shared" si="1754"/>
        <v>47805</v>
      </c>
      <c r="AA1483" s="41">
        <v>500</v>
      </c>
      <c r="AB1483" s="41">
        <f t="shared" si="1755"/>
        <v>47806</v>
      </c>
      <c r="AC1483" s="41">
        <v>500</v>
      </c>
      <c r="AD1483" s="41">
        <f t="shared" si="1761"/>
        <v>47807</v>
      </c>
      <c r="AE1483" s="41">
        <v>1</v>
      </c>
      <c r="AF1483" s="6"/>
      <c r="AG1483" s="6"/>
      <c r="AH1483" s="6">
        <f t="shared" ref="AH1483" si="1780">AH1383</f>
        <v>5</v>
      </c>
      <c r="AI1483" s="6" t="str">
        <f t="shared" si="1759"/>
        <v>fightbg5</v>
      </c>
      <c r="AJ1483" s="6" t="str">
        <f t="shared" si="1759"/>
        <v>smallback_5</v>
      </c>
      <c r="AK1483" s="18">
        <f>[1]导表_副本怪物!G4944</f>
        <v>47840</v>
      </c>
      <c r="AL1483" s="5" t="str">
        <f t="shared" si="1767"/>
        <v>map5_3</v>
      </c>
    </row>
    <row r="1484" spans="1:38" s="2" customFormat="1" x14ac:dyDescent="0.3">
      <c r="A1484" s="6">
        <v>2</v>
      </c>
      <c r="B1484" s="6" t="str">
        <f t="shared" si="1740"/>
        <v>5-479</v>
      </c>
      <c r="C1484" s="29" t="s">
        <v>553</v>
      </c>
      <c r="D1484" s="6" t="s">
        <v>2056</v>
      </c>
      <c r="E1484" s="6"/>
      <c r="F1484" s="6"/>
      <c r="G1484" s="6">
        <v>5</v>
      </c>
      <c r="H1484" s="6">
        <v>478</v>
      </c>
      <c r="I1484" s="6">
        <f t="shared" ca="1" si="1710"/>
        <v>9940087</v>
      </c>
      <c r="J1484" s="6">
        <f ca="1">(INT((VLOOKUP(C1484*100+10*(G1484-1),[1]导表_副本怪物!$B$4:$AK$100000,23,0)*20+(VLOOKUP(C1484*100+10*(G1484-1),[1]导表_副本怪物!$B$4:$AK$100000,31,0)+VLOOKUP(C1484*100+10*(G1484-1),[1]导表_副本怪物!$B$4:$AK$100000,32,0)+VLOOKUP(C1484*100+10*(G1484-1),[1]导表_副本怪物!$B$4:$AK$100000,33,0)+VLOOKUP(C1484*100+10*(G1484-1),[1]导表_副本怪物!$B$4:$AK$100000,34,0)+VLOOKUP(C1484*100+10*(G1484-1),[1]导表_副本怪物!$B$4:$AK$100000,35,0))*20)*1000)/1000)</f>
        <v>11694220</v>
      </c>
      <c r="K1484" s="6"/>
      <c r="L1484" s="6"/>
      <c r="M1484" s="6">
        <v>1</v>
      </c>
      <c r="N1484" s="6">
        <v>1</v>
      </c>
      <c r="O1484" s="6"/>
      <c r="P1484" s="6">
        <v>0</v>
      </c>
      <c r="Q1484" s="6">
        <f t="shared" si="1764"/>
        <v>47940</v>
      </c>
      <c r="R1484" s="41">
        <f t="shared" si="1765"/>
        <v>47901</v>
      </c>
      <c r="S1484" s="41">
        <v>500</v>
      </c>
      <c r="T1484" s="41">
        <f t="shared" si="1741"/>
        <v>47902</v>
      </c>
      <c r="U1484" s="41">
        <v>500</v>
      </c>
      <c r="V1484" s="41">
        <f t="shared" si="1742"/>
        <v>47903</v>
      </c>
      <c r="W1484" s="41">
        <v>500</v>
      </c>
      <c r="X1484" s="41">
        <f t="shared" si="1753"/>
        <v>47904</v>
      </c>
      <c r="Y1484" s="41">
        <v>500</v>
      </c>
      <c r="Z1484" s="41">
        <f t="shared" si="1754"/>
        <v>47905</v>
      </c>
      <c r="AA1484" s="41">
        <v>500</v>
      </c>
      <c r="AB1484" s="41">
        <f t="shared" si="1755"/>
        <v>47906</v>
      </c>
      <c r="AC1484" s="41">
        <v>500</v>
      </c>
      <c r="AD1484" s="41">
        <f t="shared" si="1761"/>
        <v>47907</v>
      </c>
      <c r="AE1484" s="41">
        <v>1</v>
      </c>
      <c r="AF1484" s="6"/>
      <c r="AG1484" s="6"/>
      <c r="AH1484" s="6">
        <f t="shared" ref="AH1484" si="1781">AH1384</f>
        <v>5</v>
      </c>
      <c r="AI1484" s="6" t="str">
        <f t="shared" si="1759"/>
        <v>fightbg5</v>
      </c>
      <c r="AJ1484" s="6" t="str">
        <f t="shared" si="1759"/>
        <v>smallback_5</v>
      </c>
      <c r="AK1484" s="18">
        <f>[1]导表_副本怪物!G4945</f>
        <v>47940</v>
      </c>
      <c r="AL1484" s="5" t="str">
        <f t="shared" si="1767"/>
        <v>map5_4</v>
      </c>
    </row>
    <row r="1485" spans="1:38" s="2" customFormat="1" x14ac:dyDescent="0.3">
      <c r="A1485" s="6">
        <v>2</v>
      </c>
      <c r="B1485" s="11" t="str">
        <f t="shared" si="1740"/>
        <v>5-480</v>
      </c>
      <c r="C1485" s="29" t="s">
        <v>554</v>
      </c>
      <c r="D1485" s="6" t="s">
        <v>2057</v>
      </c>
      <c r="E1485" s="6"/>
      <c r="F1485" s="6"/>
      <c r="G1485" s="11">
        <v>5</v>
      </c>
      <c r="H1485" s="6">
        <v>479</v>
      </c>
      <c r="I1485" s="6">
        <f t="shared" ca="1" si="1710"/>
        <v>10678227</v>
      </c>
      <c r="J1485" s="6">
        <f ca="1">(INT((VLOOKUP(C1485*100+10*(G1485-1),[1]导表_副本怪物!$B$4:$AK$100000,23,0)*20+(VLOOKUP(C1485*100+10*(G1485-1),[1]导表_副本怪物!$B$4:$AK$100000,31,0)+VLOOKUP(C1485*100+10*(G1485-1),[1]导表_副本怪物!$B$4:$AK$100000,32,0)+VLOOKUP(C1485*100+10*(G1485-1),[1]导表_副本怪物!$B$4:$AK$100000,33,0)+VLOOKUP(C1485*100+10*(G1485-1),[1]导表_副本怪物!$B$4:$AK$100000,34,0)+VLOOKUP(C1485*100+10*(G1485-1),[1]导表_副本怪物!$B$4:$AK$100000,35,0))*20)*1000)/1000)</f>
        <v>12562620</v>
      </c>
      <c r="K1485" s="6"/>
      <c r="L1485" s="6"/>
      <c r="M1485" s="6">
        <v>1</v>
      </c>
      <c r="N1485" s="12">
        <v>1</v>
      </c>
      <c r="O1485" s="12"/>
      <c r="P1485" s="6">
        <v>0</v>
      </c>
      <c r="Q1485" s="6">
        <f t="shared" si="1764"/>
        <v>48040</v>
      </c>
      <c r="R1485" s="41">
        <f t="shared" si="1765"/>
        <v>48001</v>
      </c>
      <c r="S1485" s="41">
        <v>500</v>
      </c>
      <c r="T1485" s="41">
        <f t="shared" si="1741"/>
        <v>48002</v>
      </c>
      <c r="U1485" s="41">
        <v>500</v>
      </c>
      <c r="V1485" s="41">
        <f t="shared" si="1742"/>
        <v>48003</v>
      </c>
      <c r="W1485" s="41">
        <v>500</v>
      </c>
      <c r="X1485" s="41">
        <f t="shared" si="1753"/>
        <v>48004</v>
      </c>
      <c r="Y1485" s="41">
        <v>500</v>
      </c>
      <c r="Z1485" s="41">
        <f t="shared" si="1754"/>
        <v>48005</v>
      </c>
      <c r="AA1485" s="41">
        <v>500</v>
      </c>
      <c r="AB1485" s="41">
        <f t="shared" si="1755"/>
        <v>48006</v>
      </c>
      <c r="AC1485" s="41">
        <v>500</v>
      </c>
      <c r="AD1485" s="41">
        <f t="shared" si="1761"/>
        <v>48007</v>
      </c>
      <c r="AE1485" s="41">
        <v>1</v>
      </c>
      <c r="AF1485" s="6"/>
      <c r="AG1485" s="6"/>
      <c r="AH1485" s="6">
        <f t="shared" ref="AH1485" si="1782">AH1385</f>
        <v>5</v>
      </c>
      <c r="AI1485" s="6" t="str">
        <f t="shared" si="1759"/>
        <v>fightbg5</v>
      </c>
      <c r="AJ1485" s="6" t="str">
        <f t="shared" si="1759"/>
        <v>smallback_5</v>
      </c>
      <c r="AK1485" s="18">
        <f>[1]导表_副本怪物!G4946</f>
        <v>48040</v>
      </c>
      <c r="AL1485" s="5" t="str">
        <f t="shared" si="1767"/>
        <v>map5_5</v>
      </c>
    </row>
    <row r="1486" spans="1:38" s="2" customFormat="1" x14ac:dyDescent="0.3">
      <c r="A1486" s="6">
        <v>2</v>
      </c>
      <c r="B1486" s="6" t="str">
        <f t="shared" si="1740"/>
        <v>5-481</v>
      </c>
      <c r="C1486" s="29" t="s">
        <v>555</v>
      </c>
      <c r="D1486" s="6" t="s">
        <v>2058</v>
      </c>
      <c r="E1486" s="6"/>
      <c r="F1486" s="6"/>
      <c r="G1486" s="6">
        <v>5</v>
      </c>
      <c r="H1486" s="6">
        <v>480</v>
      </c>
      <c r="I1486" s="6">
        <f t="shared" ca="1" si="1710"/>
        <v>9861105</v>
      </c>
      <c r="J1486" s="6">
        <f ca="1">(INT((VLOOKUP(C1486*100+10*(G1486-1),[1]导表_副本怪物!$B$4:$AK$100000,23,0)*20+(VLOOKUP(C1486*100+10*(G1486-1),[1]导表_副本怪物!$B$4:$AK$100000,31,0)+VLOOKUP(C1486*100+10*(G1486-1),[1]导表_副本怪物!$B$4:$AK$100000,32,0)+VLOOKUP(C1486*100+10*(G1486-1),[1]导表_副本怪物!$B$4:$AK$100000,33,0)+VLOOKUP(C1486*100+10*(G1486-1),[1]导表_副本怪物!$B$4:$AK$100000,34,0)+VLOOKUP(C1486*100+10*(G1486-1),[1]导表_副本怪物!$B$4:$AK$100000,35,0))*20)*1000)/1000)</f>
        <v>11601300</v>
      </c>
      <c r="K1486" s="12" t="s">
        <v>2122</v>
      </c>
      <c r="L1486" s="12" t="s">
        <v>70</v>
      </c>
      <c r="M1486" s="6">
        <v>1</v>
      </c>
      <c r="N1486" s="6">
        <v>1</v>
      </c>
      <c r="O1486" s="6"/>
      <c r="P1486" s="6">
        <v>0</v>
      </c>
      <c r="Q1486" s="6">
        <f t="shared" si="1764"/>
        <v>48140</v>
      </c>
      <c r="R1486" s="41">
        <f t="shared" si="1765"/>
        <v>48101</v>
      </c>
      <c r="S1486" s="41">
        <v>500</v>
      </c>
      <c r="T1486" s="41">
        <f t="shared" si="1741"/>
        <v>48102</v>
      </c>
      <c r="U1486" s="41">
        <v>500</v>
      </c>
      <c r="V1486" s="41">
        <f t="shared" si="1742"/>
        <v>48103</v>
      </c>
      <c r="W1486" s="41">
        <v>500</v>
      </c>
      <c r="X1486" s="41">
        <f t="shared" si="1753"/>
        <v>48104</v>
      </c>
      <c r="Y1486" s="41">
        <v>500</v>
      </c>
      <c r="Z1486" s="41">
        <f t="shared" si="1754"/>
        <v>48105</v>
      </c>
      <c r="AA1486" s="41">
        <v>500</v>
      </c>
      <c r="AB1486" s="41">
        <f t="shared" si="1755"/>
        <v>48106</v>
      </c>
      <c r="AC1486" s="41">
        <v>500</v>
      </c>
      <c r="AD1486" s="41">
        <f t="shared" si="1761"/>
        <v>48107</v>
      </c>
      <c r="AE1486" s="41">
        <v>1</v>
      </c>
      <c r="AF1486" s="6"/>
      <c r="AG1486" s="6"/>
      <c r="AH1486" s="6">
        <f t="shared" ref="AH1486" si="1783">AH1386</f>
        <v>10</v>
      </c>
      <c r="AI1486" s="6" t="str">
        <f t="shared" ref="AI1486:AJ1505" si="1784">AI1386</f>
        <v>fightbg10</v>
      </c>
      <c r="AJ1486" s="6" t="str">
        <f t="shared" si="1784"/>
        <v>smallback_10</v>
      </c>
      <c r="AK1486" s="18">
        <f>[1]导表_副本怪物!G4947</f>
        <v>48140</v>
      </c>
      <c r="AL1486" s="5" t="str">
        <f t="shared" si="1767"/>
        <v>map10_1</v>
      </c>
    </row>
    <row r="1487" spans="1:38" s="2" customFormat="1" x14ac:dyDescent="0.3">
      <c r="A1487" s="6">
        <v>2</v>
      </c>
      <c r="B1487" s="6" t="str">
        <f t="shared" si="1740"/>
        <v>5-482</v>
      </c>
      <c r="C1487" s="29" t="s">
        <v>556</v>
      </c>
      <c r="D1487" s="6" t="s">
        <v>2059</v>
      </c>
      <c r="E1487" s="6"/>
      <c r="F1487" s="6"/>
      <c r="G1487" s="6">
        <v>5</v>
      </c>
      <c r="H1487" s="6">
        <v>481</v>
      </c>
      <c r="I1487" s="6">
        <f t="shared" ca="1" si="1710"/>
        <v>10065360</v>
      </c>
      <c r="J1487" s="6">
        <f ca="1">(INT((VLOOKUP(C1487*100+10*(G1487-1),[1]导表_副本怪物!$B$4:$AK$100000,23,0)*20+(VLOOKUP(C1487*100+10*(G1487-1),[1]导表_副本怪物!$B$4:$AK$100000,31,0)+VLOOKUP(C1487*100+10*(G1487-1),[1]导表_副本怪物!$B$4:$AK$100000,32,0)+VLOOKUP(C1487*100+10*(G1487-1),[1]导表_副本怪物!$B$4:$AK$100000,33,0)+VLOOKUP(C1487*100+10*(G1487-1),[1]导表_副本怪物!$B$4:$AK$100000,34,0)+VLOOKUP(C1487*100+10*(G1487-1),[1]导表_副本怪物!$B$4:$AK$100000,35,0))*20)*1000)/1000)</f>
        <v>11841600</v>
      </c>
      <c r="K1487" s="6"/>
      <c r="L1487" s="6"/>
      <c r="M1487" s="6">
        <v>1</v>
      </c>
      <c r="N1487" s="6">
        <v>1</v>
      </c>
      <c r="O1487" s="6"/>
      <c r="P1487" s="6">
        <v>0</v>
      </c>
      <c r="Q1487" s="6">
        <f t="shared" si="1764"/>
        <v>48240</v>
      </c>
      <c r="R1487" s="41">
        <f t="shared" si="1765"/>
        <v>48201</v>
      </c>
      <c r="S1487" s="41">
        <v>500</v>
      </c>
      <c r="T1487" s="41">
        <f t="shared" si="1741"/>
        <v>48202</v>
      </c>
      <c r="U1487" s="41">
        <v>500</v>
      </c>
      <c r="V1487" s="41">
        <f t="shared" si="1742"/>
        <v>48203</v>
      </c>
      <c r="W1487" s="41">
        <v>500</v>
      </c>
      <c r="X1487" s="41">
        <f t="shared" si="1753"/>
        <v>48204</v>
      </c>
      <c r="Y1487" s="41">
        <v>500</v>
      </c>
      <c r="Z1487" s="41">
        <f t="shared" si="1754"/>
        <v>48205</v>
      </c>
      <c r="AA1487" s="41">
        <v>500</v>
      </c>
      <c r="AB1487" s="41">
        <f t="shared" si="1755"/>
        <v>48206</v>
      </c>
      <c r="AC1487" s="41">
        <v>500</v>
      </c>
      <c r="AD1487" s="41">
        <f t="shared" si="1761"/>
        <v>48207</v>
      </c>
      <c r="AE1487" s="41">
        <v>1</v>
      </c>
      <c r="AF1487" s="6"/>
      <c r="AG1487" s="6"/>
      <c r="AH1487" s="6">
        <f t="shared" ref="AH1487" si="1785">AH1387</f>
        <v>10</v>
      </c>
      <c r="AI1487" s="6" t="str">
        <f t="shared" si="1784"/>
        <v>fightbg10</v>
      </c>
      <c r="AJ1487" s="6" t="str">
        <f t="shared" si="1784"/>
        <v>smallback_10</v>
      </c>
      <c r="AK1487" s="18">
        <f>[1]导表_副本怪物!G4948</f>
        <v>48240</v>
      </c>
      <c r="AL1487" s="5" t="str">
        <f t="shared" si="1767"/>
        <v>map10_2</v>
      </c>
    </row>
    <row r="1488" spans="1:38" s="2" customFormat="1" x14ac:dyDescent="0.3">
      <c r="A1488" s="6">
        <v>2</v>
      </c>
      <c r="B1488" s="6" t="str">
        <f t="shared" si="1740"/>
        <v>5-483</v>
      </c>
      <c r="C1488" s="29" t="s">
        <v>557</v>
      </c>
      <c r="D1488" s="6" t="s">
        <v>2060</v>
      </c>
      <c r="E1488" s="6"/>
      <c r="F1488" s="6"/>
      <c r="G1488" s="6">
        <v>5</v>
      </c>
      <c r="H1488" s="6">
        <v>482</v>
      </c>
      <c r="I1488" s="6">
        <f t="shared" ca="1" si="1710"/>
        <v>10269700</v>
      </c>
      <c r="J1488" s="6">
        <f ca="1">(INT((VLOOKUP(C1488*100+10*(G1488-1),[1]导表_副本怪物!$B$4:$AK$100000,23,0)*20+(VLOOKUP(C1488*100+10*(G1488-1),[1]导表_副本怪物!$B$4:$AK$100000,31,0)+VLOOKUP(C1488*100+10*(G1488-1),[1]导表_副本怪物!$B$4:$AK$100000,32,0)+VLOOKUP(C1488*100+10*(G1488-1),[1]导表_副本怪物!$B$4:$AK$100000,33,0)+VLOOKUP(C1488*100+10*(G1488-1),[1]导表_副本怪物!$B$4:$AK$100000,34,0)+VLOOKUP(C1488*100+10*(G1488-1),[1]导表_副本怪物!$B$4:$AK$100000,35,0))*20)*1000)/1000)</f>
        <v>12082000</v>
      </c>
      <c r="K1488" s="6"/>
      <c r="L1488" s="6"/>
      <c r="M1488" s="6">
        <v>1</v>
      </c>
      <c r="N1488" s="12">
        <v>1</v>
      </c>
      <c r="O1488" s="12"/>
      <c r="P1488" s="6">
        <v>0</v>
      </c>
      <c r="Q1488" s="6">
        <f t="shared" si="1764"/>
        <v>48340</v>
      </c>
      <c r="R1488" s="41">
        <f t="shared" si="1765"/>
        <v>48301</v>
      </c>
      <c r="S1488" s="41">
        <v>500</v>
      </c>
      <c r="T1488" s="41">
        <f t="shared" si="1741"/>
        <v>48302</v>
      </c>
      <c r="U1488" s="41">
        <v>500</v>
      </c>
      <c r="V1488" s="41">
        <f t="shared" si="1742"/>
        <v>48303</v>
      </c>
      <c r="W1488" s="41">
        <v>500</v>
      </c>
      <c r="X1488" s="41">
        <f t="shared" si="1753"/>
        <v>48304</v>
      </c>
      <c r="Y1488" s="41">
        <v>500</v>
      </c>
      <c r="Z1488" s="41">
        <f t="shared" si="1754"/>
        <v>48305</v>
      </c>
      <c r="AA1488" s="41">
        <v>500</v>
      </c>
      <c r="AB1488" s="41">
        <f t="shared" si="1755"/>
        <v>48306</v>
      </c>
      <c r="AC1488" s="41">
        <v>500</v>
      </c>
      <c r="AD1488" s="41">
        <f t="shared" si="1761"/>
        <v>48307</v>
      </c>
      <c r="AE1488" s="41">
        <v>1</v>
      </c>
      <c r="AF1488" s="6"/>
      <c r="AG1488" s="6"/>
      <c r="AH1488" s="6">
        <f t="shared" ref="AH1488" si="1786">AH1388</f>
        <v>10</v>
      </c>
      <c r="AI1488" s="6" t="str">
        <f t="shared" si="1784"/>
        <v>fightbg10</v>
      </c>
      <c r="AJ1488" s="6" t="str">
        <f t="shared" si="1784"/>
        <v>smallback_10</v>
      </c>
      <c r="AK1488" s="18">
        <f>[1]导表_副本怪物!G4949</f>
        <v>48340</v>
      </c>
      <c r="AL1488" s="5" t="str">
        <f t="shared" si="1767"/>
        <v>map10_3</v>
      </c>
    </row>
    <row r="1489" spans="1:38" s="2" customFormat="1" x14ac:dyDescent="0.3">
      <c r="A1489" s="6">
        <v>2</v>
      </c>
      <c r="B1489" s="6" t="str">
        <f t="shared" si="1740"/>
        <v>5-484</v>
      </c>
      <c r="C1489" s="29" t="s">
        <v>558</v>
      </c>
      <c r="D1489" s="6" t="s">
        <v>2061</v>
      </c>
      <c r="E1489" s="6"/>
      <c r="F1489" s="6"/>
      <c r="G1489" s="6">
        <v>5</v>
      </c>
      <c r="H1489" s="6">
        <v>483</v>
      </c>
      <c r="I1489" s="6">
        <f t="shared" ca="1" si="1710"/>
        <v>10473955</v>
      </c>
      <c r="J1489" s="6">
        <f ca="1">(INT((VLOOKUP(C1489*100+10*(G1489-1),[1]导表_副本怪物!$B$4:$AK$100000,23,0)*20+(VLOOKUP(C1489*100+10*(G1489-1),[1]导表_副本怪物!$B$4:$AK$100000,31,0)+VLOOKUP(C1489*100+10*(G1489-1),[1]导表_副本怪物!$B$4:$AK$100000,32,0)+VLOOKUP(C1489*100+10*(G1489-1),[1]导表_副本怪物!$B$4:$AK$100000,33,0)+VLOOKUP(C1489*100+10*(G1489-1),[1]导表_副本怪物!$B$4:$AK$100000,34,0)+VLOOKUP(C1489*100+10*(G1489-1),[1]导表_副本怪物!$B$4:$AK$100000,35,0))*20)*1000)/1000)</f>
        <v>12322300</v>
      </c>
      <c r="K1489" s="6"/>
      <c r="L1489" s="6"/>
      <c r="M1489" s="6">
        <v>1</v>
      </c>
      <c r="N1489" s="6">
        <v>1</v>
      </c>
      <c r="O1489" s="6"/>
      <c r="P1489" s="6">
        <v>0</v>
      </c>
      <c r="Q1489" s="6">
        <f t="shared" si="1764"/>
        <v>48440</v>
      </c>
      <c r="R1489" s="41">
        <f t="shared" si="1765"/>
        <v>48401</v>
      </c>
      <c r="S1489" s="41">
        <v>500</v>
      </c>
      <c r="T1489" s="41">
        <f t="shared" si="1741"/>
        <v>48402</v>
      </c>
      <c r="U1489" s="41">
        <v>500</v>
      </c>
      <c r="V1489" s="41">
        <f t="shared" si="1742"/>
        <v>48403</v>
      </c>
      <c r="W1489" s="41">
        <v>500</v>
      </c>
      <c r="X1489" s="41">
        <f t="shared" si="1753"/>
        <v>48404</v>
      </c>
      <c r="Y1489" s="41">
        <v>500</v>
      </c>
      <c r="Z1489" s="41">
        <f t="shared" si="1754"/>
        <v>48405</v>
      </c>
      <c r="AA1489" s="41">
        <v>500</v>
      </c>
      <c r="AB1489" s="41">
        <f t="shared" si="1755"/>
        <v>48406</v>
      </c>
      <c r="AC1489" s="41">
        <v>500</v>
      </c>
      <c r="AD1489" s="41">
        <f t="shared" si="1761"/>
        <v>48407</v>
      </c>
      <c r="AE1489" s="41">
        <v>1</v>
      </c>
      <c r="AF1489" s="6"/>
      <c r="AG1489" s="6"/>
      <c r="AH1489" s="6">
        <f t="shared" ref="AH1489" si="1787">AH1389</f>
        <v>10</v>
      </c>
      <c r="AI1489" s="6" t="str">
        <f t="shared" si="1784"/>
        <v>fightbg10</v>
      </c>
      <c r="AJ1489" s="6" t="str">
        <f t="shared" si="1784"/>
        <v>smallback_10</v>
      </c>
      <c r="AK1489" s="18">
        <f>[1]导表_副本怪物!G4950</f>
        <v>48440</v>
      </c>
      <c r="AL1489" s="5" t="str">
        <f t="shared" si="1767"/>
        <v>map10_4</v>
      </c>
    </row>
    <row r="1490" spans="1:38" s="2" customFormat="1" x14ac:dyDescent="0.3">
      <c r="A1490" s="6">
        <v>2</v>
      </c>
      <c r="B1490" s="11" t="str">
        <f t="shared" si="1740"/>
        <v>5-485</v>
      </c>
      <c r="C1490" s="29" t="s">
        <v>559</v>
      </c>
      <c r="D1490" s="6" t="s">
        <v>2062</v>
      </c>
      <c r="E1490" s="6"/>
      <c r="F1490" s="6"/>
      <c r="G1490" s="11">
        <v>5</v>
      </c>
      <c r="H1490" s="6">
        <v>484</v>
      </c>
      <c r="I1490" s="6">
        <f t="shared" ca="1" si="1710"/>
        <v>11254170</v>
      </c>
      <c r="J1490" s="6">
        <f ca="1">(INT((VLOOKUP(C1490*100+10*(G1490-1),[1]导表_副本怪物!$B$4:$AK$100000,23,0)*20+(VLOOKUP(C1490*100+10*(G1490-1),[1]导表_副本怪物!$B$4:$AK$100000,31,0)+VLOOKUP(C1490*100+10*(G1490-1),[1]导表_副本怪物!$B$4:$AK$100000,32,0)+VLOOKUP(C1490*100+10*(G1490-1),[1]导表_副本怪物!$B$4:$AK$100000,33,0)+VLOOKUP(C1490*100+10*(G1490-1),[1]导表_副本怪物!$B$4:$AK$100000,34,0)+VLOOKUP(C1490*100+10*(G1490-1),[1]导表_副本怪物!$B$4:$AK$100000,35,0))*20)*1000)/1000)</f>
        <v>13240200</v>
      </c>
      <c r="K1490" s="6"/>
      <c r="L1490" s="6"/>
      <c r="M1490" s="6">
        <v>1</v>
      </c>
      <c r="N1490" s="6">
        <v>1</v>
      </c>
      <c r="O1490" s="6"/>
      <c r="P1490" s="6">
        <v>0</v>
      </c>
      <c r="Q1490" s="6">
        <f t="shared" si="1764"/>
        <v>48540</v>
      </c>
      <c r="R1490" s="41">
        <f t="shared" si="1765"/>
        <v>48501</v>
      </c>
      <c r="S1490" s="41">
        <v>500</v>
      </c>
      <c r="T1490" s="41">
        <f t="shared" si="1741"/>
        <v>48502</v>
      </c>
      <c r="U1490" s="41">
        <v>500</v>
      </c>
      <c r="V1490" s="41">
        <f t="shared" si="1742"/>
        <v>48503</v>
      </c>
      <c r="W1490" s="41">
        <v>500</v>
      </c>
      <c r="X1490" s="41">
        <f t="shared" si="1753"/>
        <v>48504</v>
      </c>
      <c r="Y1490" s="41">
        <v>500</v>
      </c>
      <c r="Z1490" s="41">
        <f t="shared" si="1754"/>
        <v>48505</v>
      </c>
      <c r="AA1490" s="41">
        <v>500</v>
      </c>
      <c r="AB1490" s="41">
        <f t="shared" si="1755"/>
        <v>48506</v>
      </c>
      <c r="AC1490" s="41">
        <v>500</v>
      </c>
      <c r="AD1490" s="41">
        <f t="shared" si="1761"/>
        <v>48507</v>
      </c>
      <c r="AE1490" s="41">
        <v>1</v>
      </c>
      <c r="AF1490" s="6"/>
      <c r="AG1490" s="6"/>
      <c r="AH1490" s="6">
        <f t="shared" ref="AH1490" si="1788">AH1390</f>
        <v>10</v>
      </c>
      <c r="AI1490" s="6" t="str">
        <f t="shared" si="1784"/>
        <v>fightbg10</v>
      </c>
      <c r="AJ1490" s="6" t="str">
        <f t="shared" si="1784"/>
        <v>smallback_10</v>
      </c>
      <c r="AK1490" s="18">
        <f>[1]导表_副本怪物!G4951</f>
        <v>48540</v>
      </c>
      <c r="AL1490" s="5" t="str">
        <f t="shared" si="1767"/>
        <v>map10_5</v>
      </c>
    </row>
    <row r="1491" spans="1:38" s="2" customFormat="1" x14ac:dyDescent="0.3">
      <c r="A1491" s="6">
        <v>2</v>
      </c>
      <c r="B1491" s="6" t="str">
        <f t="shared" si="1740"/>
        <v>5-486</v>
      </c>
      <c r="C1491" s="29" t="s">
        <v>560</v>
      </c>
      <c r="D1491" s="6" t="s">
        <v>2063</v>
      </c>
      <c r="E1491" s="6"/>
      <c r="F1491" s="6"/>
      <c r="G1491" s="6">
        <v>5</v>
      </c>
      <c r="H1491" s="6">
        <v>485</v>
      </c>
      <c r="I1491" s="6">
        <f t="shared" ca="1" si="1710"/>
        <v>10390315</v>
      </c>
      <c r="J1491" s="6">
        <f ca="1">(INT((VLOOKUP(C1491*100+10*(G1491-1),[1]导表_副本怪物!$B$4:$AK$100000,23,0)*20+(VLOOKUP(C1491*100+10*(G1491-1),[1]导表_副本怪物!$B$4:$AK$100000,31,0)+VLOOKUP(C1491*100+10*(G1491-1),[1]导表_副本怪物!$B$4:$AK$100000,32,0)+VLOOKUP(C1491*100+10*(G1491-1),[1]导表_副本怪物!$B$4:$AK$100000,33,0)+VLOOKUP(C1491*100+10*(G1491-1),[1]导表_副本怪物!$B$4:$AK$100000,34,0)+VLOOKUP(C1491*100+10*(G1491-1),[1]导表_副本怪物!$B$4:$AK$100000,35,0))*20)*1000)/1000)</f>
        <v>12223900</v>
      </c>
      <c r="K1491" s="12" t="s">
        <v>2123</v>
      </c>
      <c r="L1491" s="12" t="s">
        <v>70</v>
      </c>
      <c r="M1491" s="6">
        <v>1</v>
      </c>
      <c r="N1491" s="12">
        <v>1</v>
      </c>
      <c r="O1491" s="12"/>
      <c r="P1491" s="6">
        <v>0</v>
      </c>
      <c r="Q1491" s="6">
        <f t="shared" si="1764"/>
        <v>48640</v>
      </c>
      <c r="R1491" s="41">
        <f t="shared" si="1765"/>
        <v>48601</v>
      </c>
      <c r="S1491" s="41">
        <v>500</v>
      </c>
      <c r="T1491" s="41">
        <f t="shared" si="1741"/>
        <v>48602</v>
      </c>
      <c r="U1491" s="41">
        <v>500</v>
      </c>
      <c r="V1491" s="41">
        <f t="shared" si="1742"/>
        <v>48603</v>
      </c>
      <c r="W1491" s="41">
        <v>500</v>
      </c>
      <c r="X1491" s="41">
        <f t="shared" si="1753"/>
        <v>48604</v>
      </c>
      <c r="Y1491" s="41">
        <v>500</v>
      </c>
      <c r="Z1491" s="41">
        <f t="shared" si="1754"/>
        <v>48605</v>
      </c>
      <c r="AA1491" s="41">
        <v>500</v>
      </c>
      <c r="AB1491" s="41">
        <f t="shared" si="1755"/>
        <v>48606</v>
      </c>
      <c r="AC1491" s="41">
        <v>500</v>
      </c>
      <c r="AD1491" s="41">
        <f t="shared" si="1761"/>
        <v>48607</v>
      </c>
      <c r="AE1491" s="41">
        <v>1</v>
      </c>
      <c r="AF1491" s="6"/>
      <c r="AG1491" s="6"/>
      <c r="AH1491" s="6">
        <f t="shared" ref="AH1491" si="1789">AH1391</f>
        <v>10</v>
      </c>
      <c r="AI1491" s="6" t="str">
        <f t="shared" si="1784"/>
        <v>fightbg10</v>
      </c>
      <c r="AJ1491" s="6" t="str">
        <f t="shared" si="1784"/>
        <v>smallback_10</v>
      </c>
      <c r="AK1491" s="18">
        <f>[1]导表_副本怪物!G4952</f>
        <v>48640</v>
      </c>
      <c r="AL1491" s="5" t="str">
        <f t="shared" si="1767"/>
        <v>map10_1</v>
      </c>
    </row>
    <row r="1492" spans="1:38" s="2" customFormat="1" x14ac:dyDescent="0.3">
      <c r="A1492" s="6">
        <v>2</v>
      </c>
      <c r="B1492" s="6" t="str">
        <f t="shared" si="1740"/>
        <v>5-487</v>
      </c>
      <c r="C1492" s="29" t="s">
        <v>561</v>
      </c>
      <c r="D1492" s="6" t="s">
        <v>2064</v>
      </c>
      <c r="E1492" s="6"/>
      <c r="F1492" s="6"/>
      <c r="G1492" s="6">
        <v>5</v>
      </c>
      <c r="H1492" s="6">
        <v>486</v>
      </c>
      <c r="I1492" s="6">
        <f t="shared" ca="1" si="1710"/>
        <v>10606300</v>
      </c>
      <c r="J1492" s="6">
        <f ca="1">(INT((VLOOKUP(C1492*100+10*(G1492-1),[1]导表_副本怪物!$B$4:$AK$100000,23,0)*20+(VLOOKUP(C1492*100+10*(G1492-1),[1]导表_副本怪物!$B$4:$AK$100000,31,0)+VLOOKUP(C1492*100+10*(G1492-1),[1]导表_副本怪物!$B$4:$AK$100000,32,0)+VLOOKUP(C1492*100+10*(G1492-1),[1]导表_副本怪物!$B$4:$AK$100000,33,0)+VLOOKUP(C1492*100+10*(G1492-1),[1]导表_副本怪物!$B$4:$AK$100000,34,0)+VLOOKUP(C1492*100+10*(G1492-1),[1]导表_副本怪物!$B$4:$AK$100000,35,0))*20)*1000)/1000)</f>
        <v>12478000</v>
      </c>
      <c r="K1492" s="6"/>
      <c r="L1492" s="6"/>
      <c r="M1492" s="6">
        <v>1</v>
      </c>
      <c r="N1492" s="6">
        <v>1</v>
      </c>
      <c r="O1492" s="6"/>
      <c r="P1492" s="6">
        <v>0</v>
      </c>
      <c r="Q1492" s="6">
        <f t="shared" si="1764"/>
        <v>48740</v>
      </c>
      <c r="R1492" s="41">
        <f t="shared" si="1765"/>
        <v>48701</v>
      </c>
      <c r="S1492" s="41">
        <v>500</v>
      </c>
      <c r="T1492" s="41">
        <f t="shared" si="1741"/>
        <v>48702</v>
      </c>
      <c r="U1492" s="41">
        <v>500</v>
      </c>
      <c r="V1492" s="41">
        <f t="shared" si="1742"/>
        <v>48703</v>
      </c>
      <c r="W1492" s="41">
        <v>500</v>
      </c>
      <c r="X1492" s="41">
        <f t="shared" si="1753"/>
        <v>48704</v>
      </c>
      <c r="Y1492" s="41">
        <v>500</v>
      </c>
      <c r="Z1492" s="41">
        <f t="shared" si="1754"/>
        <v>48705</v>
      </c>
      <c r="AA1492" s="41">
        <v>500</v>
      </c>
      <c r="AB1492" s="41">
        <f t="shared" si="1755"/>
        <v>48706</v>
      </c>
      <c r="AC1492" s="41">
        <v>500</v>
      </c>
      <c r="AD1492" s="41">
        <f t="shared" si="1761"/>
        <v>48707</v>
      </c>
      <c r="AE1492" s="41">
        <v>1</v>
      </c>
      <c r="AF1492" s="6"/>
      <c r="AG1492" s="6"/>
      <c r="AH1492" s="6">
        <f t="shared" ref="AH1492" si="1790">AH1392</f>
        <v>10</v>
      </c>
      <c r="AI1492" s="6" t="str">
        <f t="shared" si="1784"/>
        <v>fightbg10</v>
      </c>
      <c r="AJ1492" s="6" t="str">
        <f t="shared" si="1784"/>
        <v>smallback_10</v>
      </c>
      <c r="AK1492" s="18">
        <f>[1]导表_副本怪物!G4953</f>
        <v>48740</v>
      </c>
      <c r="AL1492" s="5" t="str">
        <f t="shared" si="1767"/>
        <v>map10_2</v>
      </c>
    </row>
    <row r="1493" spans="1:38" s="2" customFormat="1" x14ac:dyDescent="0.3">
      <c r="A1493" s="6">
        <v>2</v>
      </c>
      <c r="B1493" s="6" t="str">
        <f t="shared" si="1740"/>
        <v>5-488</v>
      </c>
      <c r="C1493" s="29" t="s">
        <v>562</v>
      </c>
      <c r="D1493" s="6" t="s">
        <v>2065</v>
      </c>
      <c r="E1493" s="6"/>
      <c r="F1493" s="6"/>
      <c r="G1493" s="6">
        <v>5</v>
      </c>
      <c r="H1493" s="6">
        <v>487</v>
      </c>
      <c r="I1493" s="6">
        <f t="shared" ref="I1493:I1505" ca="1" si="1791">INT(J1493*$I$4)</f>
        <v>10822200</v>
      </c>
      <c r="J1493" s="6">
        <f ca="1">(INT((VLOOKUP(C1493*100+10*(G1493-1),[1]导表_副本怪物!$B$4:$AK$100000,23,0)*20+(VLOOKUP(C1493*100+10*(G1493-1),[1]导表_副本怪物!$B$4:$AK$100000,31,0)+VLOOKUP(C1493*100+10*(G1493-1),[1]导表_副本怪物!$B$4:$AK$100000,32,0)+VLOOKUP(C1493*100+10*(G1493-1),[1]导表_副本怪物!$B$4:$AK$100000,33,0)+VLOOKUP(C1493*100+10*(G1493-1),[1]导表_副本怪物!$B$4:$AK$100000,34,0)+VLOOKUP(C1493*100+10*(G1493-1),[1]导表_副本怪物!$B$4:$AK$100000,35,0))*20)*1000)/1000)</f>
        <v>12732000</v>
      </c>
      <c r="K1493" s="6"/>
      <c r="L1493" s="6"/>
      <c r="M1493" s="6">
        <v>1</v>
      </c>
      <c r="N1493" s="6">
        <v>1</v>
      </c>
      <c r="O1493" s="6"/>
      <c r="P1493" s="6">
        <v>0</v>
      </c>
      <c r="Q1493" s="6">
        <f t="shared" si="1764"/>
        <v>48840</v>
      </c>
      <c r="R1493" s="41">
        <f t="shared" si="1765"/>
        <v>48801</v>
      </c>
      <c r="S1493" s="41">
        <v>500</v>
      </c>
      <c r="T1493" s="41">
        <f t="shared" si="1741"/>
        <v>48802</v>
      </c>
      <c r="U1493" s="41">
        <v>500</v>
      </c>
      <c r="V1493" s="41">
        <f t="shared" si="1742"/>
        <v>48803</v>
      </c>
      <c r="W1493" s="41">
        <v>500</v>
      </c>
      <c r="X1493" s="41">
        <f t="shared" si="1753"/>
        <v>48804</v>
      </c>
      <c r="Y1493" s="41">
        <v>500</v>
      </c>
      <c r="Z1493" s="41">
        <f t="shared" si="1754"/>
        <v>48805</v>
      </c>
      <c r="AA1493" s="41">
        <v>500</v>
      </c>
      <c r="AB1493" s="41">
        <f t="shared" si="1755"/>
        <v>48806</v>
      </c>
      <c r="AC1493" s="41">
        <v>500</v>
      </c>
      <c r="AD1493" s="41">
        <f t="shared" si="1761"/>
        <v>48807</v>
      </c>
      <c r="AE1493" s="41">
        <v>1</v>
      </c>
      <c r="AF1493" s="6"/>
      <c r="AG1493" s="6"/>
      <c r="AH1493" s="6">
        <f t="shared" ref="AH1493" si="1792">AH1393</f>
        <v>10</v>
      </c>
      <c r="AI1493" s="6" t="str">
        <f t="shared" si="1784"/>
        <v>fightbg10</v>
      </c>
      <c r="AJ1493" s="6" t="str">
        <f t="shared" si="1784"/>
        <v>smallback_10</v>
      </c>
      <c r="AK1493" s="18">
        <f>[1]导表_副本怪物!G4954</f>
        <v>48840</v>
      </c>
      <c r="AL1493" s="5" t="str">
        <f t="shared" si="1767"/>
        <v>map10_3</v>
      </c>
    </row>
    <row r="1494" spans="1:38" s="2" customFormat="1" x14ac:dyDescent="0.3">
      <c r="A1494" s="6">
        <v>2</v>
      </c>
      <c r="B1494" s="6" t="str">
        <f t="shared" si="1740"/>
        <v>5-489</v>
      </c>
      <c r="C1494" s="29" t="s">
        <v>563</v>
      </c>
      <c r="D1494" s="6" t="s">
        <v>2066</v>
      </c>
      <c r="E1494" s="6"/>
      <c r="F1494" s="6"/>
      <c r="G1494" s="6">
        <v>5</v>
      </c>
      <c r="H1494" s="6">
        <v>488</v>
      </c>
      <c r="I1494" s="6">
        <f t="shared" ca="1" si="1791"/>
        <v>11038185</v>
      </c>
      <c r="J1494" s="6">
        <f ca="1">(INT((VLOOKUP(C1494*100+10*(G1494-1),[1]导表_副本怪物!$B$4:$AK$100000,23,0)*20+(VLOOKUP(C1494*100+10*(G1494-1),[1]导表_副本怪物!$B$4:$AK$100000,31,0)+VLOOKUP(C1494*100+10*(G1494-1),[1]导表_副本怪物!$B$4:$AK$100000,32,0)+VLOOKUP(C1494*100+10*(G1494-1),[1]导表_副本怪物!$B$4:$AK$100000,33,0)+VLOOKUP(C1494*100+10*(G1494-1),[1]导表_副本怪物!$B$4:$AK$100000,34,0)+VLOOKUP(C1494*100+10*(G1494-1),[1]导表_副本怪物!$B$4:$AK$100000,35,0))*20)*1000)/1000)</f>
        <v>12986100</v>
      </c>
      <c r="K1494" s="6"/>
      <c r="L1494" s="6"/>
      <c r="M1494" s="6">
        <v>1</v>
      </c>
      <c r="N1494" s="12">
        <v>1</v>
      </c>
      <c r="O1494" s="12"/>
      <c r="P1494" s="6">
        <v>0</v>
      </c>
      <c r="Q1494" s="6">
        <f t="shared" si="1764"/>
        <v>48940</v>
      </c>
      <c r="R1494" s="41">
        <f t="shared" si="1765"/>
        <v>48901</v>
      </c>
      <c r="S1494" s="41">
        <v>500</v>
      </c>
      <c r="T1494" s="41">
        <f t="shared" si="1741"/>
        <v>48902</v>
      </c>
      <c r="U1494" s="41">
        <v>500</v>
      </c>
      <c r="V1494" s="41">
        <f t="shared" si="1742"/>
        <v>48903</v>
      </c>
      <c r="W1494" s="41">
        <v>500</v>
      </c>
      <c r="X1494" s="41">
        <f t="shared" si="1753"/>
        <v>48904</v>
      </c>
      <c r="Y1494" s="41">
        <v>500</v>
      </c>
      <c r="Z1494" s="41">
        <f t="shared" si="1754"/>
        <v>48905</v>
      </c>
      <c r="AA1494" s="41">
        <v>500</v>
      </c>
      <c r="AB1494" s="41">
        <f t="shared" si="1755"/>
        <v>48906</v>
      </c>
      <c r="AC1494" s="41">
        <v>500</v>
      </c>
      <c r="AD1494" s="41">
        <f t="shared" si="1761"/>
        <v>48907</v>
      </c>
      <c r="AE1494" s="41">
        <v>1</v>
      </c>
      <c r="AF1494" s="6"/>
      <c r="AG1494" s="6"/>
      <c r="AH1494" s="6">
        <f t="shared" ref="AH1494" si="1793">AH1394</f>
        <v>10</v>
      </c>
      <c r="AI1494" s="6" t="str">
        <f t="shared" si="1784"/>
        <v>fightbg10</v>
      </c>
      <c r="AJ1494" s="6" t="str">
        <f t="shared" si="1784"/>
        <v>smallback_10</v>
      </c>
      <c r="AK1494" s="18">
        <f>[1]导表_副本怪物!G4955</f>
        <v>48940</v>
      </c>
      <c r="AL1494" s="5" t="str">
        <f t="shared" si="1767"/>
        <v>map10_4</v>
      </c>
    </row>
    <row r="1495" spans="1:38" s="2" customFormat="1" x14ac:dyDescent="0.3">
      <c r="A1495" s="6">
        <v>2</v>
      </c>
      <c r="B1495" s="11" t="str">
        <f t="shared" si="1740"/>
        <v>5-490</v>
      </c>
      <c r="C1495" s="29" t="s">
        <v>564</v>
      </c>
      <c r="D1495" s="6" t="s">
        <v>2067</v>
      </c>
      <c r="E1495" s="6"/>
      <c r="F1495" s="6"/>
      <c r="G1495" s="11">
        <v>5</v>
      </c>
      <c r="H1495" s="6">
        <v>489</v>
      </c>
      <c r="I1495" s="6">
        <f t="shared" ca="1" si="1791"/>
        <v>11864555</v>
      </c>
      <c r="J1495" s="6">
        <f ca="1">(INT((VLOOKUP(C1495*100+10*(G1495-1),[1]导表_副本怪物!$B$4:$AK$100000,23,0)*20+(VLOOKUP(C1495*100+10*(G1495-1),[1]导表_副本怪物!$B$4:$AK$100000,31,0)+VLOOKUP(C1495*100+10*(G1495-1),[1]导表_副本怪物!$B$4:$AK$100000,32,0)+VLOOKUP(C1495*100+10*(G1495-1),[1]导表_副本怪物!$B$4:$AK$100000,33,0)+VLOOKUP(C1495*100+10*(G1495-1),[1]导表_副本怪物!$B$4:$AK$100000,34,0)+VLOOKUP(C1495*100+10*(G1495-1),[1]导表_副本怪物!$B$4:$AK$100000,35,0))*20)*1000)/1000)</f>
        <v>13958300</v>
      </c>
      <c r="K1495" s="6"/>
      <c r="L1495" s="6"/>
      <c r="M1495" s="6">
        <v>1</v>
      </c>
      <c r="N1495" s="6">
        <v>1</v>
      </c>
      <c r="O1495" s="6"/>
      <c r="P1495" s="6">
        <v>0</v>
      </c>
      <c r="Q1495" s="6">
        <f t="shared" si="1764"/>
        <v>49040</v>
      </c>
      <c r="R1495" s="41">
        <f t="shared" si="1765"/>
        <v>49001</v>
      </c>
      <c r="S1495" s="41">
        <v>500</v>
      </c>
      <c r="T1495" s="41">
        <f t="shared" si="1741"/>
        <v>49002</v>
      </c>
      <c r="U1495" s="41">
        <v>500</v>
      </c>
      <c r="V1495" s="41">
        <f t="shared" si="1742"/>
        <v>49003</v>
      </c>
      <c r="W1495" s="41">
        <v>500</v>
      </c>
      <c r="X1495" s="41">
        <f t="shared" si="1753"/>
        <v>49004</v>
      </c>
      <c r="Y1495" s="41">
        <v>500</v>
      </c>
      <c r="Z1495" s="41">
        <f t="shared" si="1754"/>
        <v>49005</v>
      </c>
      <c r="AA1495" s="41">
        <v>500</v>
      </c>
      <c r="AB1495" s="41">
        <f t="shared" si="1755"/>
        <v>49006</v>
      </c>
      <c r="AC1495" s="41">
        <v>500</v>
      </c>
      <c r="AD1495" s="41">
        <f t="shared" si="1761"/>
        <v>49007</v>
      </c>
      <c r="AE1495" s="41">
        <v>1</v>
      </c>
      <c r="AF1495" s="6"/>
      <c r="AG1495" s="6"/>
      <c r="AH1495" s="6">
        <f t="shared" ref="AH1495" si="1794">AH1395</f>
        <v>10</v>
      </c>
      <c r="AI1495" s="6" t="str">
        <f t="shared" si="1784"/>
        <v>fightbg10</v>
      </c>
      <c r="AJ1495" s="6" t="str">
        <f t="shared" si="1784"/>
        <v>smallback_10</v>
      </c>
      <c r="AK1495" s="18">
        <f>[1]导表_副本怪物!G4956</f>
        <v>49040</v>
      </c>
      <c r="AL1495" s="5" t="str">
        <f t="shared" si="1767"/>
        <v>map10_5</v>
      </c>
    </row>
    <row r="1496" spans="1:38" s="2" customFormat="1" x14ac:dyDescent="0.3">
      <c r="A1496" s="6">
        <v>2</v>
      </c>
      <c r="B1496" s="6" t="str">
        <f t="shared" si="1740"/>
        <v>5-491</v>
      </c>
      <c r="C1496" s="29" t="s">
        <v>565</v>
      </c>
      <c r="D1496" s="6" t="s">
        <v>2068</v>
      </c>
      <c r="E1496" s="6"/>
      <c r="F1496" s="6"/>
      <c r="G1496" s="6">
        <v>5</v>
      </c>
      <c r="H1496" s="6">
        <v>490</v>
      </c>
      <c r="I1496" s="6">
        <f t="shared" ca="1" si="1791"/>
        <v>10951145</v>
      </c>
      <c r="J1496" s="6">
        <f ca="1">(INT((VLOOKUP(C1496*100+10*(G1496-1),[1]导表_副本怪物!$B$4:$AK$100000,23,0)*20+(VLOOKUP(C1496*100+10*(G1496-1),[1]导表_副本怪物!$B$4:$AK$100000,31,0)+VLOOKUP(C1496*100+10*(G1496-1),[1]导表_副本怪物!$B$4:$AK$100000,32,0)+VLOOKUP(C1496*100+10*(G1496-1),[1]导表_副本怪物!$B$4:$AK$100000,33,0)+VLOOKUP(C1496*100+10*(G1496-1),[1]导表_副本怪物!$B$4:$AK$100000,34,0)+VLOOKUP(C1496*100+10*(G1496-1),[1]导表_副本怪物!$B$4:$AK$100000,35,0))*20)*1000)/1000)</f>
        <v>12883700</v>
      </c>
      <c r="K1496" s="12" t="s">
        <v>2124</v>
      </c>
      <c r="L1496" s="12" t="s">
        <v>70</v>
      </c>
      <c r="M1496" s="6">
        <v>1</v>
      </c>
      <c r="N1496" s="6">
        <v>1</v>
      </c>
      <c r="O1496" s="6"/>
      <c r="P1496" s="6">
        <v>0</v>
      </c>
      <c r="Q1496" s="6">
        <f t="shared" si="1764"/>
        <v>49140</v>
      </c>
      <c r="R1496" s="41">
        <f t="shared" si="1765"/>
        <v>49101</v>
      </c>
      <c r="S1496" s="41">
        <v>500</v>
      </c>
      <c r="T1496" s="41">
        <f t="shared" si="1741"/>
        <v>49102</v>
      </c>
      <c r="U1496" s="41">
        <v>500</v>
      </c>
      <c r="V1496" s="41">
        <f t="shared" si="1742"/>
        <v>49103</v>
      </c>
      <c r="W1496" s="41">
        <v>500</v>
      </c>
      <c r="X1496" s="41">
        <f t="shared" si="1753"/>
        <v>49104</v>
      </c>
      <c r="Y1496" s="41">
        <v>500</v>
      </c>
      <c r="Z1496" s="41">
        <f t="shared" si="1754"/>
        <v>49105</v>
      </c>
      <c r="AA1496" s="41">
        <v>500</v>
      </c>
      <c r="AB1496" s="41">
        <f t="shared" si="1755"/>
        <v>49106</v>
      </c>
      <c r="AC1496" s="41">
        <v>500</v>
      </c>
      <c r="AD1496" s="41">
        <f t="shared" si="1761"/>
        <v>49107</v>
      </c>
      <c r="AE1496" s="41">
        <v>1</v>
      </c>
      <c r="AF1496" s="6"/>
      <c r="AG1496" s="6"/>
      <c r="AH1496" s="6">
        <f t="shared" ref="AH1496" si="1795">AH1396</f>
        <v>10</v>
      </c>
      <c r="AI1496" s="6" t="str">
        <f t="shared" si="1784"/>
        <v>fightbg10</v>
      </c>
      <c r="AJ1496" s="6" t="str">
        <f t="shared" si="1784"/>
        <v>smallback_10</v>
      </c>
      <c r="AK1496" s="18">
        <f>[1]导表_副本怪物!G4957</f>
        <v>49140</v>
      </c>
      <c r="AL1496" s="5" t="str">
        <f t="shared" si="1767"/>
        <v>map10_1</v>
      </c>
    </row>
    <row r="1497" spans="1:38" s="2" customFormat="1" x14ac:dyDescent="0.3">
      <c r="A1497" s="6">
        <v>2</v>
      </c>
      <c r="B1497" s="6" t="str">
        <f t="shared" si="1740"/>
        <v>5-492</v>
      </c>
      <c r="C1497" s="29" t="s">
        <v>566</v>
      </c>
      <c r="D1497" s="6" t="s">
        <v>2069</v>
      </c>
      <c r="E1497" s="6"/>
      <c r="F1497" s="6"/>
      <c r="G1497" s="6">
        <v>5</v>
      </c>
      <c r="H1497" s="6">
        <v>491</v>
      </c>
      <c r="I1497" s="6">
        <f t="shared" ca="1" si="1791"/>
        <v>11179540</v>
      </c>
      <c r="J1497" s="6">
        <f ca="1">(INT((VLOOKUP(C1497*100+10*(G1497-1),[1]导表_副本怪物!$B$4:$AK$100000,23,0)*20+(VLOOKUP(C1497*100+10*(G1497-1),[1]导表_副本怪物!$B$4:$AK$100000,31,0)+VLOOKUP(C1497*100+10*(G1497-1),[1]导表_副本怪物!$B$4:$AK$100000,32,0)+VLOOKUP(C1497*100+10*(G1497-1),[1]导表_副本怪物!$B$4:$AK$100000,33,0)+VLOOKUP(C1497*100+10*(G1497-1),[1]导表_副本怪物!$B$4:$AK$100000,34,0)+VLOOKUP(C1497*100+10*(G1497-1),[1]导表_副本怪物!$B$4:$AK$100000,35,0))*20)*1000)/1000)</f>
        <v>13152400</v>
      </c>
      <c r="K1497" s="6"/>
      <c r="L1497" s="6"/>
      <c r="M1497" s="6">
        <v>1</v>
      </c>
      <c r="N1497" s="12">
        <v>1</v>
      </c>
      <c r="O1497" s="12"/>
      <c r="P1497" s="6">
        <v>0</v>
      </c>
      <c r="Q1497" s="6">
        <f t="shared" si="1764"/>
        <v>49240</v>
      </c>
      <c r="R1497" s="41">
        <f t="shared" si="1765"/>
        <v>49201</v>
      </c>
      <c r="S1497" s="41">
        <v>500</v>
      </c>
      <c r="T1497" s="41">
        <f t="shared" si="1741"/>
        <v>49202</v>
      </c>
      <c r="U1497" s="41">
        <v>500</v>
      </c>
      <c r="V1497" s="41">
        <f t="shared" si="1742"/>
        <v>49203</v>
      </c>
      <c r="W1497" s="41">
        <v>500</v>
      </c>
      <c r="X1497" s="41">
        <f t="shared" si="1753"/>
        <v>49204</v>
      </c>
      <c r="Y1497" s="41">
        <v>500</v>
      </c>
      <c r="Z1497" s="41">
        <f t="shared" si="1754"/>
        <v>49205</v>
      </c>
      <c r="AA1497" s="41">
        <v>500</v>
      </c>
      <c r="AB1497" s="41">
        <f t="shared" si="1755"/>
        <v>49206</v>
      </c>
      <c r="AC1497" s="41">
        <v>500</v>
      </c>
      <c r="AD1497" s="41">
        <f t="shared" si="1761"/>
        <v>49207</v>
      </c>
      <c r="AE1497" s="41">
        <v>1</v>
      </c>
      <c r="AF1497" s="6"/>
      <c r="AG1497" s="6"/>
      <c r="AH1497" s="6">
        <f t="shared" ref="AH1497" si="1796">AH1397</f>
        <v>10</v>
      </c>
      <c r="AI1497" s="6" t="str">
        <f t="shared" si="1784"/>
        <v>fightbg10</v>
      </c>
      <c r="AJ1497" s="6" t="str">
        <f t="shared" si="1784"/>
        <v>smallback_10</v>
      </c>
      <c r="AK1497" s="18">
        <f>[1]导表_副本怪物!G4958</f>
        <v>49240</v>
      </c>
      <c r="AL1497" s="5" t="str">
        <f t="shared" si="1767"/>
        <v>map10_2</v>
      </c>
    </row>
    <row r="1498" spans="1:38" s="2" customFormat="1" x14ac:dyDescent="0.3">
      <c r="A1498" s="6">
        <v>2</v>
      </c>
      <c r="B1498" s="6" t="str">
        <f t="shared" si="1740"/>
        <v>5-493</v>
      </c>
      <c r="C1498" s="29" t="s">
        <v>567</v>
      </c>
      <c r="D1498" s="6" t="s">
        <v>2070</v>
      </c>
      <c r="E1498" s="6"/>
      <c r="F1498" s="6"/>
      <c r="G1498" s="6">
        <v>5</v>
      </c>
      <c r="H1498" s="6">
        <v>492</v>
      </c>
      <c r="I1498" s="6">
        <f t="shared" ca="1" si="1791"/>
        <v>11407850</v>
      </c>
      <c r="J1498" s="6">
        <f ca="1">(INT((VLOOKUP(C1498*100+10*(G1498-1),[1]导表_副本怪物!$B$4:$AK$100000,23,0)*20+(VLOOKUP(C1498*100+10*(G1498-1),[1]导表_副本怪物!$B$4:$AK$100000,31,0)+VLOOKUP(C1498*100+10*(G1498-1),[1]导表_副本怪物!$B$4:$AK$100000,32,0)+VLOOKUP(C1498*100+10*(G1498-1),[1]导表_副本怪物!$B$4:$AK$100000,33,0)+VLOOKUP(C1498*100+10*(G1498-1),[1]导表_副本怪物!$B$4:$AK$100000,34,0)+VLOOKUP(C1498*100+10*(G1498-1),[1]导表_副本怪物!$B$4:$AK$100000,35,0))*20)*1000)/1000)</f>
        <v>13421000</v>
      </c>
      <c r="K1498" s="6"/>
      <c r="L1498" s="6"/>
      <c r="M1498" s="6">
        <v>1</v>
      </c>
      <c r="N1498" s="6">
        <v>1</v>
      </c>
      <c r="O1498" s="6"/>
      <c r="P1498" s="6">
        <v>0</v>
      </c>
      <c r="Q1498" s="6">
        <f t="shared" si="1764"/>
        <v>49340</v>
      </c>
      <c r="R1498" s="41">
        <f t="shared" si="1765"/>
        <v>49301</v>
      </c>
      <c r="S1498" s="41">
        <v>500</v>
      </c>
      <c r="T1498" s="41">
        <f t="shared" si="1741"/>
        <v>49302</v>
      </c>
      <c r="U1498" s="41">
        <v>500</v>
      </c>
      <c r="V1498" s="41">
        <f t="shared" si="1742"/>
        <v>49303</v>
      </c>
      <c r="W1498" s="41">
        <v>500</v>
      </c>
      <c r="X1498" s="41">
        <f t="shared" si="1753"/>
        <v>49304</v>
      </c>
      <c r="Y1498" s="41">
        <v>500</v>
      </c>
      <c r="Z1498" s="41">
        <f t="shared" si="1754"/>
        <v>49305</v>
      </c>
      <c r="AA1498" s="41">
        <v>500</v>
      </c>
      <c r="AB1498" s="41">
        <f t="shared" si="1755"/>
        <v>49306</v>
      </c>
      <c r="AC1498" s="41">
        <v>500</v>
      </c>
      <c r="AD1498" s="41">
        <f t="shared" si="1761"/>
        <v>49307</v>
      </c>
      <c r="AE1498" s="41">
        <v>1</v>
      </c>
      <c r="AF1498" s="6"/>
      <c r="AG1498" s="6"/>
      <c r="AH1498" s="6">
        <f t="shared" ref="AH1498" si="1797">AH1398</f>
        <v>10</v>
      </c>
      <c r="AI1498" s="6" t="str">
        <f t="shared" si="1784"/>
        <v>fightbg10</v>
      </c>
      <c r="AJ1498" s="6" t="str">
        <f t="shared" si="1784"/>
        <v>smallback_10</v>
      </c>
      <c r="AK1498" s="18">
        <f>[1]导表_副本怪物!G4959</f>
        <v>49340</v>
      </c>
      <c r="AL1498" s="5" t="str">
        <f t="shared" si="1767"/>
        <v>map10_3</v>
      </c>
    </row>
    <row r="1499" spans="1:38" s="2" customFormat="1" x14ac:dyDescent="0.3">
      <c r="A1499" s="6">
        <v>2</v>
      </c>
      <c r="B1499" s="6" t="str">
        <f t="shared" si="1740"/>
        <v>5-494</v>
      </c>
      <c r="C1499" s="29" t="s">
        <v>568</v>
      </c>
      <c r="D1499" s="6" t="s">
        <v>2071</v>
      </c>
      <c r="E1499" s="6"/>
      <c r="F1499" s="6"/>
      <c r="G1499" s="6">
        <v>5</v>
      </c>
      <c r="H1499" s="6">
        <v>493</v>
      </c>
      <c r="I1499" s="6">
        <f t="shared" ca="1" si="1791"/>
        <v>11636160</v>
      </c>
      <c r="J1499" s="6">
        <f ca="1">(INT((VLOOKUP(C1499*100+10*(G1499-1),[1]导表_副本怪物!$B$4:$AK$100000,23,0)*20+(VLOOKUP(C1499*100+10*(G1499-1),[1]导表_副本怪物!$B$4:$AK$100000,31,0)+VLOOKUP(C1499*100+10*(G1499-1),[1]导表_副本怪物!$B$4:$AK$100000,32,0)+VLOOKUP(C1499*100+10*(G1499-1),[1]导表_副本怪物!$B$4:$AK$100000,33,0)+VLOOKUP(C1499*100+10*(G1499-1),[1]导表_副本怪物!$B$4:$AK$100000,34,0)+VLOOKUP(C1499*100+10*(G1499-1),[1]导表_副本怪物!$B$4:$AK$100000,35,0))*20)*1000)/1000)</f>
        <v>13689600</v>
      </c>
      <c r="K1499" s="6"/>
      <c r="L1499" s="6"/>
      <c r="M1499" s="6">
        <v>1</v>
      </c>
      <c r="N1499" s="6">
        <v>1</v>
      </c>
      <c r="O1499" s="6"/>
      <c r="P1499" s="6">
        <v>0</v>
      </c>
      <c r="Q1499" s="6">
        <f t="shared" si="1764"/>
        <v>49440</v>
      </c>
      <c r="R1499" s="41">
        <f t="shared" si="1765"/>
        <v>49401</v>
      </c>
      <c r="S1499" s="41">
        <v>500</v>
      </c>
      <c r="T1499" s="41">
        <f t="shared" si="1741"/>
        <v>49402</v>
      </c>
      <c r="U1499" s="41">
        <v>500</v>
      </c>
      <c r="V1499" s="41">
        <f t="shared" si="1742"/>
        <v>49403</v>
      </c>
      <c r="W1499" s="41">
        <v>500</v>
      </c>
      <c r="X1499" s="41">
        <f t="shared" si="1753"/>
        <v>49404</v>
      </c>
      <c r="Y1499" s="41">
        <v>500</v>
      </c>
      <c r="Z1499" s="41">
        <f t="shared" si="1754"/>
        <v>49405</v>
      </c>
      <c r="AA1499" s="41">
        <v>500</v>
      </c>
      <c r="AB1499" s="41">
        <f t="shared" si="1755"/>
        <v>49406</v>
      </c>
      <c r="AC1499" s="41">
        <v>500</v>
      </c>
      <c r="AD1499" s="41">
        <f t="shared" si="1761"/>
        <v>49407</v>
      </c>
      <c r="AE1499" s="41">
        <v>1</v>
      </c>
      <c r="AF1499" s="6"/>
      <c r="AG1499" s="6"/>
      <c r="AH1499" s="6">
        <f t="shared" ref="AH1499" si="1798">AH1399</f>
        <v>10</v>
      </c>
      <c r="AI1499" s="6" t="str">
        <f t="shared" si="1784"/>
        <v>fightbg10</v>
      </c>
      <c r="AJ1499" s="6" t="str">
        <f t="shared" si="1784"/>
        <v>smallback_10</v>
      </c>
      <c r="AK1499" s="18">
        <f>[1]导表_副本怪物!G4960</f>
        <v>49440</v>
      </c>
      <c r="AL1499" s="5" t="str">
        <f t="shared" si="1767"/>
        <v>map10_4</v>
      </c>
    </row>
    <row r="1500" spans="1:38" s="2" customFormat="1" x14ac:dyDescent="0.3">
      <c r="A1500" s="6">
        <v>2</v>
      </c>
      <c r="B1500" s="11" t="str">
        <f t="shared" si="1740"/>
        <v>5-495</v>
      </c>
      <c r="C1500" s="29" t="s">
        <v>569</v>
      </c>
      <c r="D1500" s="6" t="s">
        <v>2072</v>
      </c>
      <c r="E1500" s="6"/>
      <c r="F1500" s="6"/>
      <c r="G1500" s="11">
        <v>5</v>
      </c>
      <c r="H1500" s="6">
        <v>494</v>
      </c>
      <c r="I1500" s="6">
        <f t="shared" ca="1" si="1791"/>
        <v>12509450</v>
      </c>
      <c r="J1500" s="6">
        <f ca="1">(INT((VLOOKUP(C1500*100+10*(G1500-1),[1]导表_副本怪物!$B$4:$AK$100000,23,0)*20+(VLOOKUP(C1500*100+10*(G1500-1),[1]导表_副本怪物!$B$4:$AK$100000,31,0)+VLOOKUP(C1500*100+10*(G1500-1),[1]导表_副本怪物!$B$4:$AK$100000,32,0)+VLOOKUP(C1500*100+10*(G1500-1),[1]导表_副本怪物!$B$4:$AK$100000,33,0)+VLOOKUP(C1500*100+10*(G1500-1),[1]导表_副本怪物!$B$4:$AK$100000,34,0)+VLOOKUP(C1500*100+10*(G1500-1),[1]导表_副本怪物!$B$4:$AK$100000,35,0))*20)*1000)/1000)</f>
        <v>14717000</v>
      </c>
      <c r="K1500" s="6"/>
      <c r="L1500" s="6"/>
      <c r="M1500" s="6">
        <v>1</v>
      </c>
      <c r="N1500" s="12">
        <v>1</v>
      </c>
      <c r="O1500" s="12"/>
      <c r="P1500" s="6">
        <v>0</v>
      </c>
      <c r="Q1500" s="6">
        <f t="shared" si="1764"/>
        <v>49540</v>
      </c>
      <c r="R1500" s="41">
        <f t="shared" si="1765"/>
        <v>49501</v>
      </c>
      <c r="S1500" s="41">
        <v>500</v>
      </c>
      <c r="T1500" s="41">
        <f t="shared" si="1741"/>
        <v>49502</v>
      </c>
      <c r="U1500" s="41">
        <v>500</v>
      </c>
      <c r="V1500" s="41">
        <f t="shared" si="1742"/>
        <v>49503</v>
      </c>
      <c r="W1500" s="41">
        <v>500</v>
      </c>
      <c r="X1500" s="41">
        <f t="shared" si="1753"/>
        <v>49504</v>
      </c>
      <c r="Y1500" s="41">
        <v>500</v>
      </c>
      <c r="Z1500" s="41">
        <f t="shared" si="1754"/>
        <v>49505</v>
      </c>
      <c r="AA1500" s="41">
        <v>500</v>
      </c>
      <c r="AB1500" s="41">
        <f t="shared" si="1755"/>
        <v>49506</v>
      </c>
      <c r="AC1500" s="41">
        <v>500</v>
      </c>
      <c r="AD1500" s="41">
        <f t="shared" si="1761"/>
        <v>49507</v>
      </c>
      <c r="AE1500" s="41">
        <v>1</v>
      </c>
      <c r="AF1500" s="6"/>
      <c r="AG1500" s="6"/>
      <c r="AH1500" s="6">
        <f t="shared" ref="AH1500" si="1799">AH1400</f>
        <v>10</v>
      </c>
      <c r="AI1500" s="6" t="str">
        <f t="shared" si="1784"/>
        <v>fightbg10</v>
      </c>
      <c r="AJ1500" s="6" t="str">
        <f t="shared" si="1784"/>
        <v>smallback_10</v>
      </c>
      <c r="AK1500" s="18">
        <f>[1]导表_副本怪物!G4961</f>
        <v>49540</v>
      </c>
      <c r="AL1500" s="5" t="str">
        <f t="shared" si="1767"/>
        <v>map10_5</v>
      </c>
    </row>
    <row r="1501" spans="1:38" s="2" customFormat="1" x14ac:dyDescent="0.3">
      <c r="A1501" s="6">
        <v>2</v>
      </c>
      <c r="B1501" s="6" t="str">
        <f t="shared" si="1740"/>
        <v>5-496</v>
      </c>
      <c r="C1501" s="29" t="s">
        <v>570</v>
      </c>
      <c r="D1501" s="6" t="s">
        <v>2073</v>
      </c>
      <c r="E1501" s="6"/>
      <c r="F1501" s="6"/>
      <c r="G1501" s="6">
        <v>5</v>
      </c>
      <c r="H1501" s="6">
        <v>495</v>
      </c>
      <c r="I1501" s="6">
        <f t="shared" ca="1" si="1791"/>
        <v>11543595</v>
      </c>
      <c r="J1501" s="6">
        <f ca="1">(INT((VLOOKUP(C1501*100+10*(G1501-1),[1]导表_副本怪物!$B$4:$AK$100000,23,0)*20+(VLOOKUP(C1501*100+10*(G1501-1),[1]导表_副本怪物!$B$4:$AK$100000,31,0)+VLOOKUP(C1501*100+10*(G1501-1),[1]导表_副本怪物!$B$4:$AK$100000,32,0)+VLOOKUP(C1501*100+10*(G1501-1),[1]导表_副本怪物!$B$4:$AK$100000,33,0)+VLOOKUP(C1501*100+10*(G1501-1),[1]导表_副本怪物!$B$4:$AK$100000,34,0)+VLOOKUP(C1501*100+10*(G1501-1),[1]导表_副本怪物!$B$4:$AK$100000,35,0))*20)*1000)/1000)</f>
        <v>13580700</v>
      </c>
      <c r="K1501" s="12" t="s">
        <v>2125</v>
      </c>
      <c r="L1501" s="12" t="s">
        <v>70</v>
      </c>
      <c r="M1501" s="6">
        <v>1</v>
      </c>
      <c r="N1501" s="6">
        <v>1</v>
      </c>
      <c r="O1501" s="6"/>
      <c r="P1501" s="6">
        <v>0</v>
      </c>
      <c r="Q1501" s="6">
        <f t="shared" si="1764"/>
        <v>49640</v>
      </c>
      <c r="R1501" s="41">
        <f t="shared" si="1765"/>
        <v>49601</v>
      </c>
      <c r="S1501" s="41">
        <v>500</v>
      </c>
      <c r="T1501" s="41">
        <f t="shared" si="1741"/>
        <v>49602</v>
      </c>
      <c r="U1501" s="41">
        <v>500</v>
      </c>
      <c r="V1501" s="41">
        <f t="shared" si="1742"/>
        <v>49603</v>
      </c>
      <c r="W1501" s="41">
        <v>500</v>
      </c>
      <c r="X1501" s="41">
        <f t="shared" si="1753"/>
        <v>49604</v>
      </c>
      <c r="Y1501" s="41">
        <v>500</v>
      </c>
      <c r="Z1501" s="41">
        <f t="shared" si="1754"/>
        <v>49605</v>
      </c>
      <c r="AA1501" s="41">
        <v>500</v>
      </c>
      <c r="AB1501" s="41">
        <f t="shared" si="1755"/>
        <v>49606</v>
      </c>
      <c r="AC1501" s="41">
        <v>500</v>
      </c>
      <c r="AD1501" s="41">
        <f t="shared" si="1761"/>
        <v>49607</v>
      </c>
      <c r="AE1501" s="41">
        <v>1</v>
      </c>
      <c r="AF1501" s="6"/>
      <c r="AG1501" s="6"/>
      <c r="AH1501" s="6">
        <f t="shared" ref="AH1501" si="1800">AH1401</f>
        <v>10</v>
      </c>
      <c r="AI1501" s="6" t="str">
        <f t="shared" si="1784"/>
        <v>fightbg10</v>
      </c>
      <c r="AJ1501" s="6" t="str">
        <f t="shared" si="1784"/>
        <v>smallback_10</v>
      </c>
      <c r="AK1501" s="18">
        <f>[1]导表_副本怪物!G4962</f>
        <v>49640</v>
      </c>
      <c r="AL1501" s="5" t="str">
        <f t="shared" si="1767"/>
        <v>map10_1</v>
      </c>
    </row>
    <row r="1502" spans="1:38" s="2" customFormat="1" x14ac:dyDescent="0.3">
      <c r="A1502" s="6">
        <v>2</v>
      </c>
      <c r="B1502" s="6" t="str">
        <f t="shared" si="1740"/>
        <v>5-497</v>
      </c>
      <c r="C1502" s="29" t="s">
        <v>571</v>
      </c>
      <c r="D1502" s="6" t="s">
        <v>2074</v>
      </c>
      <c r="E1502" s="6"/>
      <c r="F1502" s="6"/>
      <c r="G1502" s="6">
        <v>5</v>
      </c>
      <c r="H1502" s="6">
        <v>496</v>
      </c>
      <c r="I1502" s="6">
        <f t="shared" ca="1" si="1791"/>
        <v>11785080</v>
      </c>
      <c r="J1502" s="6">
        <f ca="1">(INT((VLOOKUP(C1502*100+10*(G1502-1),[1]导表_副本怪物!$B$4:$AK$100000,23,0)*20+(VLOOKUP(C1502*100+10*(G1502-1),[1]导表_副本怪物!$B$4:$AK$100000,31,0)+VLOOKUP(C1502*100+10*(G1502-1),[1]导表_副本怪物!$B$4:$AK$100000,32,0)+VLOOKUP(C1502*100+10*(G1502-1),[1]导表_副本怪物!$B$4:$AK$100000,33,0)+VLOOKUP(C1502*100+10*(G1502-1),[1]导表_副本怪物!$B$4:$AK$100000,34,0)+VLOOKUP(C1502*100+10*(G1502-1),[1]导表_副本怪物!$B$4:$AK$100000,35,0))*20)*1000)/1000)</f>
        <v>13864800</v>
      </c>
      <c r="K1502" s="6"/>
      <c r="L1502" s="6"/>
      <c r="M1502" s="6">
        <v>1</v>
      </c>
      <c r="N1502" s="6">
        <v>1</v>
      </c>
      <c r="O1502" s="6"/>
      <c r="P1502" s="6">
        <v>0</v>
      </c>
      <c r="Q1502" s="6">
        <f t="shared" ref="Q1502:Q1505" si="1801">Q502+40</f>
        <v>49740</v>
      </c>
      <c r="R1502" s="41">
        <f t="shared" ref="R1502:R1505" si="1802">R502</f>
        <v>49701</v>
      </c>
      <c r="S1502" s="41">
        <v>500</v>
      </c>
      <c r="T1502" s="41">
        <f t="shared" si="1741"/>
        <v>49702</v>
      </c>
      <c r="U1502" s="41">
        <v>500</v>
      </c>
      <c r="V1502" s="41">
        <f t="shared" si="1742"/>
        <v>49703</v>
      </c>
      <c r="W1502" s="41">
        <v>500</v>
      </c>
      <c r="X1502" s="41">
        <f t="shared" si="1753"/>
        <v>49704</v>
      </c>
      <c r="Y1502" s="41">
        <v>500</v>
      </c>
      <c r="Z1502" s="41">
        <f t="shared" si="1754"/>
        <v>49705</v>
      </c>
      <c r="AA1502" s="41">
        <v>500</v>
      </c>
      <c r="AB1502" s="41">
        <f t="shared" si="1755"/>
        <v>49706</v>
      </c>
      <c r="AC1502" s="41">
        <v>500</v>
      </c>
      <c r="AD1502" s="41">
        <f t="shared" si="1761"/>
        <v>49707</v>
      </c>
      <c r="AE1502" s="41">
        <v>1</v>
      </c>
      <c r="AF1502" s="6"/>
      <c r="AG1502" s="6"/>
      <c r="AH1502" s="6">
        <f t="shared" ref="AH1502" si="1803">AH1402</f>
        <v>10</v>
      </c>
      <c r="AI1502" s="6" t="str">
        <f t="shared" si="1784"/>
        <v>fightbg10</v>
      </c>
      <c r="AJ1502" s="6" t="str">
        <f t="shared" si="1784"/>
        <v>smallback_10</v>
      </c>
      <c r="AK1502" s="18">
        <f>[1]导表_副本怪物!G4963</f>
        <v>49740</v>
      </c>
      <c r="AL1502" s="5" t="str">
        <f t="shared" ref="AL1502:AL1505" si="1804">AL1402</f>
        <v>map10_2</v>
      </c>
    </row>
    <row r="1503" spans="1:38" s="2" customFormat="1" x14ac:dyDescent="0.3">
      <c r="A1503" s="6">
        <v>2</v>
      </c>
      <c r="B1503" s="6" t="str">
        <f t="shared" si="1740"/>
        <v>5-498</v>
      </c>
      <c r="C1503" s="29" t="s">
        <v>572</v>
      </c>
      <c r="D1503" s="6" t="s">
        <v>2075</v>
      </c>
      <c r="E1503" s="6"/>
      <c r="F1503" s="6"/>
      <c r="G1503" s="6">
        <v>5</v>
      </c>
      <c r="H1503" s="6">
        <v>497</v>
      </c>
      <c r="I1503" s="6">
        <f t="shared" ca="1" si="1791"/>
        <v>12026480</v>
      </c>
      <c r="J1503" s="6">
        <f ca="1">(INT((VLOOKUP(C1503*100+10*(G1503-1),[1]导表_副本怪物!$B$4:$AK$100000,23,0)*20+(VLOOKUP(C1503*100+10*(G1503-1),[1]导表_副本怪物!$B$4:$AK$100000,31,0)+VLOOKUP(C1503*100+10*(G1503-1),[1]导表_副本怪物!$B$4:$AK$100000,32,0)+VLOOKUP(C1503*100+10*(G1503-1),[1]导表_副本怪物!$B$4:$AK$100000,33,0)+VLOOKUP(C1503*100+10*(G1503-1),[1]导表_副本怪物!$B$4:$AK$100000,34,0)+VLOOKUP(C1503*100+10*(G1503-1),[1]导表_副本怪物!$B$4:$AK$100000,35,0))*20)*1000)/1000)</f>
        <v>14148800</v>
      </c>
      <c r="K1503" s="6"/>
      <c r="L1503" s="6"/>
      <c r="M1503" s="6">
        <v>1</v>
      </c>
      <c r="N1503" s="12">
        <v>1</v>
      </c>
      <c r="O1503" s="12"/>
      <c r="P1503" s="6">
        <v>0</v>
      </c>
      <c r="Q1503" s="6">
        <f t="shared" si="1801"/>
        <v>49840</v>
      </c>
      <c r="R1503" s="41">
        <f t="shared" si="1802"/>
        <v>49801</v>
      </c>
      <c r="S1503" s="41">
        <v>500</v>
      </c>
      <c r="T1503" s="41">
        <f t="shared" si="1741"/>
        <v>49802</v>
      </c>
      <c r="U1503" s="41">
        <v>500</v>
      </c>
      <c r="V1503" s="41">
        <f t="shared" si="1742"/>
        <v>49803</v>
      </c>
      <c r="W1503" s="41">
        <v>500</v>
      </c>
      <c r="X1503" s="41">
        <f t="shared" si="1753"/>
        <v>49804</v>
      </c>
      <c r="Y1503" s="41">
        <v>500</v>
      </c>
      <c r="Z1503" s="41">
        <f t="shared" si="1754"/>
        <v>49805</v>
      </c>
      <c r="AA1503" s="41">
        <v>500</v>
      </c>
      <c r="AB1503" s="41">
        <f t="shared" si="1755"/>
        <v>49806</v>
      </c>
      <c r="AC1503" s="41">
        <v>500</v>
      </c>
      <c r="AD1503" s="41">
        <f t="shared" si="1761"/>
        <v>49807</v>
      </c>
      <c r="AE1503" s="41">
        <v>1</v>
      </c>
      <c r="AF1503" s="6"/>
      <c r="AG1503" s="6"/>
      <c r="AH1503" s="6">
        <f t="shared" ref="AH1503" si="1805">AH1403</f>
        <v>10</v>
      </c>
      <c r="AI1503" s="6" t="str">
        <f t="shared" si="1784"/>
        <v>fightbg10</v>
      </c>
      <c r="AJ1503" s="6" t="str">
        <f t="shared" si="1784"/>
        <v>smallback_10</v>
      </c>
      <c r="AK1503" s="18">
        <f>[1]导表_副本怪物!G4964</f>
        <v>49840</v>
      </c>
      <c r="AL1503" s="5" t="str">
        <f t="shared" si="1804"/>
        <v>map10_3</v>
      </c>
    </row>
    <row r="1504" spans="1:38" s="2" customFormat="1" x14ac:dyDescent="0.3">
      <c r="A1504" s="6">
        <v>2</v>
      </c>
      <c r="B1504" s="6" t="str">
        <f t="shared" si="1740"/>
        <v>5-499</v>
      </c>
      <c r="C1504" s="29" t="s">
        <v>573</v>
      </c>
      <c r="D1504" s="6" t="s">
        <v>2076</v>
      </c>
      <c r="E1504" s="6"/>
      <c r="F1504" s="6"/>
      <c r="G1504" s="6">
        <v>5</v>
      </c>
      <c r="H1504" s="6">
        <v>498</v>
      </c>
      <c r="I1504" s="6">
        <f t="shared" ca="1" si="1791"/>
        <v>12267965</v>
      </c>
      <c r="J1504" s="6">
        <f ca="1">(INT((VLOOKUP(C1504*100+10*(G1504-1),[1]导表_副本怪物!$B$4:$AK$100000,23,0)*20+(VLOOKUP(C1504*100+10*(G1504-1),[1]导表_副本怪物!$B$4:$AK$100000,31,0)+VLOOKUP(C1504*100+10*(G1504-1),[1]导表_副本怪物!$B$4:$AK$100000,32,0)+VLOOKUP(C1504*100+10*(G1504-1),[1]导表_副本怪物!$B$4:$AK$100000,33,0)+VLOOKUP(C1504*100+10*(G1504-1),[1]导表_副本怪物!$B$4:$AK$100000,34,0)+VLOOKUP(C1504*100+10*(G1504-1),[1]导表_副本怪物!$B$4:$AK$100000,35,0))*20)*1000)/1000)</f>
        <v>14432900</v>
      </c>
      <c r="K1504" s="6"/>
      <c r="L1504" s="6"/>
      <c r="M1504" s="6">
        <v>1</v>
      </c>
      <c r="N1504" s="6">
        <v>1</v>
      </c>
      <c r="O1504" s="6"/>
      <c r="P1504" s="6">
        <v>0</v>
      </c>
      <c r="Q1504" s="6">
        <f t="shared" si="1801"/>
        <v>49940</v>
      </c>
      <c r="R1504" s="41">
        <f t="shared" si="1802"/>
        <v>49901</v>
      </c>
      <c r="S1504" s="41">
        <v>500</v>
      </c>
      <c r="T1504" s="41">
        <f t="shared" si="1741"/>
        <v>49902</v>
      </c>
      <c r="U1504" s="41">
        <v>500</v>
      </c>
      <c r="V1504" s="41">
        <f t="shared" si="1742"/>
        <v>49903</v>
      </c>
      <c r="W1504" s="41">
        <v>500</v>
      </c>
      <c r="X1504" s="41">
        <f t="shared" si="1753"/>
        <v>49904</v>
      </c>
      <c r="Y1504" s="41">
        <v>500</v>
      </c>
      <c r="Z1504" s="41">
        <f t="shared" si="1754"/>
        <v>49905</v>
      </c>
      <c r="AA1504" s="41">
        <v>500</v>
      </c>
      <c r="AB1504" s="41">
        <f t="shared" si="1755"/>
        <v>49906</v>
      </c>
      <c r="AC1504" s="41">
        <v>500</v>
      </c>
      <c r="AD1504" s="41">
        <f t="shared" si="1761"/>
        <v>49907</v>
      </c>
      <c r="AE1504" s="41">
        <v>1</v>
      </c>
      <c r="AF1504" s="6"/>
      <c r="AG1504" s="6"/>
      <c r="AH1504" s="6">
        <f t="shared" ref="AH1504" si="1806">AH1404</f>
        <v>10</v>
      </c>
      <c r="AI1504" s="6" t="str">
        <f t="shared" si="1784"/>
        <v>fightbg10</v>
      </c>
      <c r="AJ1504" s="6" t="str">
        <f t="shared" si="1784"/>
        <v>smallback_10</v>
      </c>
      <c r="AK1504" s="18">
        <f>[1]导表_副本怪物!G4965</f>
        <v>49940</v>
      </c>
      <c r="AL1504" s="5" t="str">
        <f t="shared" si="1804"/>
        <v>map10_4</v>
      </c>
    </row>
    <row r="1505" spans="1:38" s="2" customFormat="1" x14ac:dyDescent="0.3">
      <c r="A1505" s="6">
        <v>2</v>
      </c>
      <c r="B1505" s="11" t="str">
        <f t="shared" si="1740"/>
        <v>5-500</v>
      </c>
      <c r="C1505" s="29" t="s">
        <v>574</v>
      </c>
      <c r="D1505" s="6" t="s">
        <v>2077</v>
      </c>
      <c r="E1505" s="6"/>
      <c r="F1505" s="6"/>
      <c r="G1505" s="11">
        <v>5</v>
      </c>
      <c r="H1505" s="6">
        <v>499</v>
      </c>
      <c r="I1505" s="6">
        <f t="shared" ca="1" si="1791"/>
        <v>13680155</v>
      </c>
      <c r="J1505" s="6">
        <f ca="1">(INT((VLOOKUP(C1505*100+10*(G1505-1),[1]导表_副本怪物!$B$4:$AK$100000,23,0)*20+(VLOOKUP(C1505*100+10*(G1505-1),[1]导表_副本怪物!$B$4:$AK$100000,31,0)+VLOOKUP(C1505*100+10*(G1505-1),[1]导表_副本怪物!$B$4:$AK$100000,32,0)+VLOOKUP(C1505*100+10*(G1505-1),[1]导表_副本怪物!$B$4:$AK$100000,33,0)+VLOOKUP(C1505*100+10*(G1505-1),[1]导表_副本怪物!$B$4:$AK$100000,34,0)+VLOOKUP(C1505*100+10*(G1505-1),[1]导表_副本怪物!$B$4:$AK$100000,35,0))*20)*1000)/1000)</f>
        <v>16094300</v>
      </c>
      <c r="K1505" s="6"/>
      <c r="L1505" s="6"/>
      <c r="M1505" s="6">
        <v>1</v>
      </c>
      <c r="N1505" s="6">
        <v>1</v>
      </c>
      <c r="O1505" s="6"/>
      <c r="P1505" s="6">
        <v>0</v>
      </c>
      <c r="Q1505" s="6">
        <f t="shared" si="1801"/>
        <v>50040</v>
      </c>
      <c r="R1505" s="41">
        <f t="shared" si="1802"/>
        <v>50001</v>
      </c>
      <c r="S1505" s="41">
        <v>500</v>
      </c>
      <c r="T1505" s="41">
        <f t="shared" si="1741"/>
        <v>50002</v>
      </c>
      <c r="U1505" s="41">
        <v>500</v>
      </c>
      <c r="V1505" s="41">
        <f t="shared" si="1742"/>
        <v>50003</v>
      </c>
      <c r="W1505" s="41">
        <v>500</v>
      </c>
      <c r="X1505" s="41">
        <f t="shared" si="1753"/>
        <v>50004</v>
      </c>
      <c r="Y1505" s="41">
        <v>500</v>
      </c>
      <c r="Z1505" s="41">
        <f t="shared" si="1754"/>
        <v>50005</v>
      </c>
      <c r="AA1505" s="41">
        <v>500</v>
      </c>
      <c r="AB1505" s="41">
        <f t="shared" si="1755"/>
        <v>50006</v>
      </c>
      <c r="AC1505" s="41">
        <v>500</v>
      </c>
      <c r="AD1505" s="41">
        <f t="shared" si="1761"/>
        <v>50007</v>
      </c>
      <c r="AE1505" s="41">
        <v>1</v>
      </c>
      <c r="AF1505" s="6"/>
      <c r="AG1505" s="6"/>
      <c r="AH1505" s="6">
        <f t="shared" ref="AH1505" si="1807">AH1405</f>
        <v>10</v>
      </c>
      <c r="AI1505" s="6" t="str">
        <f t="shared" si="1784"/>
        <v>fightbg10</v>
      </c>
      <c r="AJ1505" s="6" t="str">
        <f t="shared" si="1784"/>
        <v>smallback_10</v>
      </c>
      <c r="AK1505" s="18">
        <f>[1]导表_副本怪物!G4966</f>
        <v>50040</v>
      </c>
      <c r="AL1505" s="5" t="str">
        <f t="shared" si="1804"/>
        <v>map10_5</v>
      </c>
    </row>
    <row r="1506" spans="1:38" s="66" customFormat="1" x14ac:dyDescent="0.3">
      <c r="A1506" s="61">
        <v>2</v>
      </c>
      <c r="B1506" s="61" t="str">
        <f>"21-"&amp;C1506</f>
        <v>21-1</v>
      </c>
      <c r="C1506" s="62" t="s">
        <v>2135</v>
      </c>
      <c r="D1506" s="61" t="s">
        <v>2137</v>
      </c>
      <c r="E1506" s="61" t="s">
        <v>2289</v>
      </c>
      <c r="F1506" s="61" t="s">
        <v>2295</v>
      </c>
      <c r="G1506" s="61">
        <v>1</v>
      </c>
      <c r="H1506" s="61">
        <f>[1]导表_副本怪物!C4969</f>
        <v>25</v>
      </c>
      <c r="I1506" s="61"/>
      <c r="J1506" s="61"/>
      <c r="K1506" s="61"/>
      <c r="L1506" s="61"/>
      <c r="M1506" s="61"/>
      <c r="N1506" s="61"/>
      <c r="O1506" s="61">
        <v>1500101</v>
      </c>
      <c r="P1506" s="61">
        <v>0</v>
      </c>
      <c r="Q1506" s="61">
        <f>[1]导表_副本怪物!B4969</f>
        <v>2100100</v>
      </c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1"/>
      <c r="AG1506" s="61"/>
      <c r="AH1506" s="61"/>
      <c r="AI1506" s="64" t="s">
        <v>71</v>
      </c>
      <c r="AJ1506" s="61"/>
      <c r="AK1506" s="65">
        <f>[1]导表_副本怪物!G4969</f>
        <v>2100100</v>
      </c>
      <c r="AL1506" s="64"/>
    </row>
    <row r="1507" spans="1:38" s="66" customFormat="1" x14ac:dyDescent="0.3">
      <c r="A1507" s="61">
        <v>2</v>
      </c>
      <c r="B1507" s="61" t="str">
        <f t="shared" ref="B1507:B1550" si="1808">"21-"&amp;C1507</f>
        <v>21-2</v>
      </c>
      <c r="C1507" s="62" t="s">
        <v>2136</v>
      </c>
      <c r="D1507" s="61" t="s">
        <v>2138</v>
      </c>
      <c r="E1507" s="61" t="s">
        <v>2289</v>
      </c>
      <c r="F1507" s="61" t="s">
        <v>2295</v>
      </c>
      <c r="G1507" s="61">
        <v>1</v>
      </c>
      <c r="H1507" s="61">
        <f>[1]导表_副本怪物!C4970</f>
        <v>30</v>
      </c>
      <c r="I1507" s="61"/>
      <c r="J1507" s="61"/>
      <c r="K1507" s="61"/>
      <c r="L1507" s="61"/>
      <c r="M1507" s="61"/>
      <c r="N1507" s="61"/>
      <c r="O1507" s="61">
        <v>1500101</v>
      </c>
      <c r="P1507" s="61">
        <v>0</v>
      </c>
      <c r="Q1507" s="61">
        <f>[1]导表_副本怪物!B4970</f>
        <v>2100200</v>
      </c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1"/>
      <c r="AG1507" s="61"/>
      <c r="AH1507" s="61"/>
      <c r="AI1507" s="64" t="s">
        <v>71</v>
      </c>
      <c r="AJ1507" s="61"/>
      <c r="AK1507" s="65">
        <f>[1]导表_副本怪物!G4970</f>
        <v>2100200</v>
      </c>
      <c r="AL1507" s="64"/>
    </row>
    <row r="1508" spans="1:38" s="66" customFormat="1" x14ac:dyDescent="0.3">
      <c r="A1508" s="61">
        <v>2</v>
      </c>
      <c r="B1508" s="61" t="str">
        <f t="shared" si="1808"/>
        <v>21-3</v>
      </c>
      <c r="C1508" s="62" t="s">
        <v>111</v>
      </c>
      <c r="D1508" s="61" t="s">
        <v>2139</v>
      </c>
      <c r="E1508" s="61" t="s">
        <v>2289</v>
      </c>
      <c r="F1508" s="61" t="s">
        <v>2295</v>
      </c>
      <c r="G1508" s="61">
        <v>1</v>
      </c>
      <c r="H1508" s="61">
        <f>[1]导表_副本怪物!C4971</f>
        <v>35</v>
      </c>
      <c r="I1508" s="61"/>
      <c r="J1508" s="61"/>
      <c r="K1508" s="61"/>
      <c r="L1508" s="61"/>
      <c r="M1508" s="61"/>
      <c r="N1508" s="61"/>
      <c r="O1508" s="61">
        <v>1500101</v>
      </c>
      <c r="P1508" s="61">
        <v>0</v>
      </c>
      <c r="Q1508" s="61">
        <f>[1]导表_副本怪物!B4971</f>
        <v>2100300</v>
      </c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1"/>
      <c r="AG1508" s="61"/>
      <c r="AH1508" s="61"/>
      <c r="AI1508" s="64" t="s">
        <v>71</v>
      </c>
      <c r="AJ1508" s="61"/>
      <c r="AK1508" s="65">
        <f>[1]导表_副本怪物!G4971</f>
        <v>2100300</v>
      </c>
      <c r="AL1508" s="64"/>
    </row>
    <row r="1509" spans="1:38" s="66" customFormat="1" x14ac:dyDescent="0.3">
      <c r="A1509" s="61">
        <v>2</v>
      </c>
      <c r="B1509" s="61" t="str">
        <f t="shared" si="1808"/>
        <v>21-4</v>
      </c>
      <c r="C1509" s="62" t="s">
        <v>112</v>
      </c>
      <c r="D1509" s="61" t="s">
        <v>2140</v>
      </c>
      <c r="E1509" s="61" t="s">
        <v>2289</v>
      </c>
      <c r="F1509" s="61" t="s">
        <v>2295</v>
      </c>
      <c r="G1509" s="61">
        <v>1</v>
      </c>
      <c r="H1509" s="61">
        <f>[1]导表_副本怪物!C4972</f>
        <v>40</v>
      </c>
      <c r="I1509" s="61"/>
      <c r="J1509" s="61"/>
      <c r="K1509" s="61"/>
      <c r="L1509" s="61"/>
      <c r="M1509" s="61"/>
      <c r="N1509" s="61"/>
      <c r="O1509" s="61">
        <v>1500101</v>
      </c>
      <c r="P1509" s="61">
        <v>0</v>
      </c>
      <c r="Q1509" s="61">
        <f>[1]导表_副本怪物!B4972</f>
        <v>2100400</v>
      </c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1"/>
      <c r="AG1509" s="61"/>
      <c r="AH1509" s="61"/>
      <c r="AI1509" s="64" t="s">
        <v>71</v>
      </c>
      <c r="AJ1509" s="61"/>
      <c r="AK1509" s="65">
        <f>[1]导表_副本怪物!G4972</f>
        <v>2100400</v>
      </c>
      <c r="AL1509" s="64"/>
    </row>
    <row r="1510" spans="1:38" s="66" customFormat="1" x14ac:dyDescent="0.3">
      <c r="A1510" s="61">
        <v>2</v>
      </c>
      <c r="B1510" s="61" t="str">
        <f t="shared" si="1808"/>
        <v>21-5</v>
      </c>
      <c r="C1510" s="62" t="s">
        <v>76</v>
      </c>
      <c r="D1510" s="61" t="s">
        <v>2141</v>
      </c>
      <c r="E1510" s="61" t="s">
        <v>2289</v>
      </c>
      <c r="F1510" s="61" t="s">
        <v>2295</v>
      </c>
      <c r="G1510" s="61">
        <v>1</v>
      </c>
      <c r="H1510" s="61">
        <f>[1]导表_副本怪物!C4973</f>
        <v>50</v>
      </c>
      <c r="I1510" s="61"/>
      <c r="J1510" s="61"/>
      <c r="K1510" s="61"/>
      <c r="L1510" s="61"/>
      <c r="M1510" s="61"/>
      <c r="N1510" s="61"/>
      <c r="O1510" s="61">
        <v>1500101</v>
      </c>
      <c r="P1510" s="61">
        <v>0</v>
      </c>
      <c r="Q1510" s="61">
        <f>[1]导表_副本怪物!B4973</f>
        <v>2100500</v>
      </c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1"/>
      <c r="AG1510" s="61"/>
      <c r="AH1510" s="61"/>
      <c r="AI1510" s="64" t="s">
        <v>71</v>
      </c>
      <c r="AJ1510" s="61"/>
      <c r="AK1510" s="65">
        <f>[1]导表_副本怪物!G4973</f>
        <v>2100500</v>
      </c>
      <c r="AL1510" s="64"/>
    </row>
    <row r="1511" spans="1:38" s="66" customFormat="1" x14ac:dyDescent="0.3">
      <c r="A1511" s="61">
        <v>2</v>
      </c>
      <c r="B1511" s="61" t="str">
        <f t="shared" si="1808"/>
        <v>21-6</v>
      </c>
      <c r="C1511" s="62" t="s">
        <v>77</v>
      </c>
      <c r="D1511" s="61" t="s">
        <v>2142</v>
      </c>
      <c r="E1511" s="61" t="s">
        <v>2289</v>
      </c>
      <c r="F1511" s="61" t="s">
        <v>2295</v>
      </c>
      <c r="G1511" s="61">
        <f>G1506+1</f>
        <v>2</v>
      </c>
      <c r="H1511" s="61">
        <f>[1]导表_副本怪物!C4974</f>
        <v>75</v>
      </c>
      <c r="I1511" s="61"/>
      <c r="J1511" s="61"/>
      <c r="K1511" s="61"/>
      <c r="L1511" s="61"/>
      <c r="M1511" s="61"/>
      <c r="N1511" s="61"/>
      <c r="O1511" s="61">
        <f>O1506+1</f>
        <v>1500102</v>
      </c>
      <c r="P1511" s="61">
        <v>0</v>
      </c>
      <c r="Q1511" s="61">
        <f>[1]导表_副本怪物!B4974</f>
        <v>2100600</v>
      </c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1"/>
      <c r="AG1511" s="61"/>
      <c r="AH1511" s="61"/>
      <c r="AI1511" s="64" t="s">
        <v>71</v>
      </c>
      <c r="AJ1511" s="61"/>
      <c r="AK1511" s="65">
        <f>[1]导表_副本怪物!G4974</f>
        <v>2100600</v>
      </c>
      <c r="AL1511" s="64"/>
    </row>
    <row r="1512" spans="1:38" s="66" customFormat="1" x14ac:dyDescent="0.3">
      <c r="A1512" s="61">
        <v>2</v>
      </c>
      <c r="B1512" s="61" t="str">
        <f t="shared" si="1808"/>
        <v>21-7</v>
      </c>
      <c r="C1512" s="62" t="s">
        <v>78</v>
      </c>
      <c r="D1512" s="61" t="s">
        <v>2143</v>
      </c>
      <c r="E1512" s="61" t="s">
        <v>2289</v>
      </c>
      <c r="F1512" s="61" t="s">
        <v>2295</v>
      </c>
      <c r="G1512" s="61">
        <f t="shared" ref="G1512:G1555" si="1809">G1507+1</f>
        <v>2</v>
      </c>
      <c r="H1512" s="61">
        <f>[1]导表_副本怪物!C4975</f>
        <v>80</v>
      </c>
      <c r="I1512" s="61"/>
      <c r="J1512" s="61"/>
      <c r="K1512" s="61"/>
      <c r="L1512" s="61"/>
      <c r="M1512" s="61"/>
      <c r="N1512" s="61"/>
      <c r="O1512" s="61">
        <f t="shared" ref="O1512:O1555" si="1810">O1507+1</f>
        <v>1500102</v>
      </c>
      <c r="P1512" s="61">
        <v>0</v>
      </c>
      <c r="Q1512" s="61">
        <f>[1]导表_副本怪物!B4975</f>
        <v>2100700</v>
      </c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1"/>
      <c r="AG1512" s="61"/>
      <c r="AH1512" s="61"/>
      <c r="AI1512" s="64" t="s">
        <v>71</v>
      </c>
      <c r="AJ1512" s="61"/>
      <c r="AK1512" s="65">
        <f>[1]导表_副本怪物!G4975</f>
        <v>2100700</v>
      </c>
      <c r="AL1512" s="64"/>
    </row>
    <row r="1513" spans="1:38" s="66" customFormat="1" x14ac:dyDescent="0.3">
      <c r="A1513" s="61">
        <v>2</v>
      </c>
      <c r="B1513" s="61" t="str">
        <f t="shared" si="1808"/>
        <v>21-8</v>
      </c>
      <c r="C1513" s="62" t="s">
        <v>79</v>
      </c>
      <c r="D1513" s="61" t="s">
        <v>2144</v>
      </c>
      <c r="E1513" s="61" t="s">
        <v>2289</v>
      </c>
      <c r="F1513" s="61" t="s">
        <v>2295</v>
      </c>
      <c r="G1513" s="61">
        <f t="shared" si="1809"/>
        <v>2</v>
      </c>
      <c r="H1513" s="61">
        <f>[1]导表_副本怪物!C4976</f>
        <v>85</v>
      </c>
      <c r="I1513" s="61"/>
      <c r="J1513" s="61"/>
      <c r="K1513" s="61"/>
      <c r="L1513" s="61"/>
      <c r="M1513" s="61"/>
      <c r="N1513" s="61"/>
      <c r="O1513" s="61">
        <f t="shared" si="1810"/>
        <v>1500102</v>
      </c>
      <c r="P1513" s="61">
        <v>0</v>
      </c>
      <c r="Q1513" s="61">
        <f>[1]导表_副本怪物!B4976</f>
        <v>2100800</v>
      </c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1"/>
      <c r="AG1513" s="61"/>
      <c r="AH1513" s="61"/>
      <c r="AI1513" s="64" t="s">
        <v>71</v>
      </c>
      <c r="AJ1513" s="61"/>
      <c r="AK1513" s="65">
        <f>[1]导表_副本怪物!G4976</f>
        <v>2100800</v>
      </c>
      <c r="AL1513" s="64"/>
    </row>
    <row r="1514" spans="1:38" s="66" customFormat="1" x14ac:dyDescent="0.3">
      <c r="A1514" s="61">
        <v>2</v>
      </c>
      <c r="B1514" s="61" t="str">
        <f t="shared" si="1808"/>
        <v>21-9</v>
      </c>
      <c r="C1514" s="62" t="s">
        <v>80</v>
      </c>
      <c r="D1514" s="61" t="s">
        <v>2145</v>
      </c>
      <c r="E1514" s="61" t="s">
        <v>2289</v>
      </c>
      <c r="F1514" s="61" t="s">
        <v>2295</v>
      </c>
      <c r="G1514" s="61">
        <f t="shared" si="1809"/>
        <v>2</v>
      </c>
      <c r="H1514" s="61">
        <f>[1]导表_副本怪物!C4977</f>
        <v>90</v>
      </c>
      <c r="I1514" s="61"/>
      <c r="J1514" s="61"/>
      <c r="K1514" s="61"/>
      <c r="L1514" s="61"/>
      <c r="M1514" s="61"/>
      <c r="N1514" s="61"/>
      <c r="O1514" s="61">
        <f t="shared" si="1810"/>
        <v>1500102</v>
      </c>
      <c r="P1514" s="61">
        <v>0</v>
      </c>
      <c r="Q1514" s="61">
        <f>[1]导表_副本怪物!B4977</f>
        <v>2100900</v>
      </c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1"/>
      <c r="AG1514" s="61"/>
      <c r="AH1514" s="61"/>
      <c r="AI1514" s="64" t="s">
        <v>71</v>
      </c>
      <c r="AJ1514" s="61"/>
      <c r="AK1514" s="65">
        <f>[1]导表_副本怪物!G4977</f>
        <v>2100900</v>
      </c>
      <c r="AL1514" s="64"/>
    </row>
    <row r="1515" spans="1:38" s="66" customFormat="1" x14ac:dyDescent="0.3">
      <c r="A1515" s="61">
        <v>2</v>
      </c>
      <c r="B1515" s="61" t="str">
        <f t="shared" si="1808"/>
        <v>21-10</v>
      </c>
      <c r="C1515" s="62" t="s">
        <v>81</v>
      </c>
      <c r="D1515" s="61" t="s">
        <v>2146</v>
      </c>
      <c r="E1515" s="61" t="s">
        <v>2289</v>
      </c>
      <c r="F1515" s="61" t="s">
        <v>2295</v>
      </c>
      <c r="G1515" s="61">
        <f t="shared" si="1809"/>
        <v>2</v>
      </c>
      <c r="H1515" s="61">
        <f>[1]导表_副本怪物!C4978</f>
        <v>100</v>
      </c>
      <c r="I1515" s="61"/>
      <c r="J1515" s="61"/>
      <c r="K1515" s="61"/>
      <c r="L1515" s="61"/>
      <c r="M1515" s="61"/>
      <c r="N1515" s="61"/>
      <c r="O1515" s="61">
        <f t="shared" si="1810"/>
        <v>1500102</v>
      </c>
      <c r="P1515" s="61">
        <v>0</v>
      </c>
      <c r="Q1515" s="61">
        <f>[1]导表_副本怪物!B4978</f>
        <v>2101000</v>
      </c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1"/>
      <c r="AG1515" s="61"/>
      <c r="AH1515" s="61"/>
      <c r="AI1515" s="64" t="s">
        <v>71</v>
      </c>
      <c r="AJ1515" s="61"/>
      <c r="AK1515" s="65">
        <f>[1]导表_副本怪物!G4978</f>
        <v>2101000</v>
      </c>
      <c r="AL1515" s="64"/>
    </row>
    <row r="1516" spans="1:38" s="66" customFormat="1" x14ac:dyDescent="0.3">
      <c r="A1516" s="61">
        <v>2</v>
      </c>
      <c r="B1516" s="61" t="str">
        <f t="shared" si="1808"/>
        <v>21-11</v>
      </c>
      <c r="C1516" s="62" t="s">
        <v>82</v>
      </c>
      <c r="D1516" s="61" t="s">
        <v>2147</v>
      </c>
      <c r="E1516" s="61" t="s">
        <v>2289</v>
      </c>
      <c r="F1516" s="61" t="s">
        <v>2295</v>
      </c>
      <c r="G1516" s="61">
        <f t="shared" si="1809"/>
        <v>3</v>
      </c>
      <c r="H1516" s="61">
        <f>[1]导表_副本怪物!C4979</f>
        <v>125</v>
      </c>
      <c r="I1516" s="61"/>
      <c r="J1516" s="61"/>
      <c r="K1516" s="61"/>
      <c r="L1516" s="61"/>
      <c r="M1516" s="61"/>
      <c r="N1516" s="61"/>
      <c r="O1516" s="61">
        <f t="shared" si="1810"/>
        <v>1500103</v>
      </c>
      <c r="P1516" s="61">
        <v>0</v>
      </c>
      <c r="Q1516" s="61">
        <f>[1]导表_副本怪物!B4979</f>
        <v>2101100</v>
      </c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1"/>
      <c r="AG1516" s="61"/>
      <c r="AH1516" s="61"/>
      <c r="AI1516" s="64" t="s">
        <v>71</v>
      </c>
      <c r="AJ1516" s="61"/>
      <c r="AK1516" s="65">
        <f>[1]导表_副本怪物!G4979</f>
        <v>2101100</v>
      </c>
      <c r="AL1516" s="64"/>
    </row>
    <row r="1517" spans="1:38" s="66" customFormat="1" x14ac:dyDescent="0.3">
      <c r="A1517" s="61">
        <v>2</v>
      </c>
      <c r="B1517" s="61" t="str">
        <f t="shared" si="1808"/>
        <v>21-12</v>
      </c>
      <c r="C1517" s="62" t="s">
        <v>83</v>
      </c>
      <c r="D1517" s="61" t="s">
        <v>2148</v>
      </c>
      <c r="E1517" s="61" t="s">
        <v>2289</v>
      </c>
      <c r="F1517" s="61" t="s">
        <v>2295</v>
      </c>
      <c r="G1517" s="61">
        <f t="shared" si="1809"/>
        <v>3</v>
      </c>
      <c r="H1517" s="61">
        <f>[1]导表_副本怪物!C4980</f>
        <v>130</v>
      </c>
      <c r="I1517" s="61"/>
      <c r="J1517" s="61"/>
      <c r="K1517" s="61"/>
      <c r="L1517" s="61"/>
      <c r="M1517" s="61"/>
      <c r="N1517" s="61"/>
      <c r="O1517" s="61">
        <f t="shared" si="1810"/>
        <v>1500103</v>
      </c>
      <c r="P1517" s="61">
        <v>0</v>
      </c>
      <c r="Q1517" s="61">
        <f>[1]导表_副本怪物!B4980</f>
        <v>2101200</v>
      </c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1"/>
      <c r="AG1517" s="61"/>
      <c r="AH1517" s="61"/>
      <c r="AI1517" s="64" t="s">
        <v>71</v>
      </c>
      <c r="AJ1517" s="61"/>
      <c r="AK1517" s="65">
        <f>[1]导表_副本怪物!G4980</f>
        <v>2101200</v>
      </c>
      <c r="AL1517" s="64"/>
    </row>
    <row r="1518" spans="1:38" s="66" customFormat="1" x14ac:dyDescent="0.3">
      <c r="A1518" s="61">
        <v>2</v>
      </c>
      <c r="B1518" s="61" t="str">
        <f t="shared" si="1808"/>
        <v>21-13</v>
      </c>
      <c r="C1518" s="62" t="s">
        <v>84</v>
      </c>
      <c r="D1518" s="61" t="s">
        <v>2149</v>
      </c>
      <c r="E1518" s="61" t="s">
        <v>2289</v>
      </c>
      <c r="F1518" s="61" t="s">
        <v>2295</v>
      </c>
      <c r="G1518" s="61">
        <f t="shared" si="1809"/>
        <v>3</v>
      </c>
      <c r="H1518" s="61">
        <f>[1]导表_副本怪物!C4981</f>
        <v>135</v>
      </c>
      <c r="I1518" s="61"/>
      <c r="J1518" s="61"/>
      <c r="K1518" s="61"/>
      <c r="L1518" s="61"/>
      <c r="M1518" s="61"/>
      <c r="N1518" s="61"/>
      <c r="O1518" s="61">
        <f t="shared" si="1810"/>
        <v>1500103</v>
      </c>
      <c r="P1518" s="61">
        <v>0</v>
      </c>
      <c r="Q1518" s="61">
        <f>[1]导表_副本怪物!B4981</f>
        <v>2101300</v>
      </c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1"/>
      <c r="AG1518" s="61"/>
      <c r="AH1518" s="61"/>
      <c r="AI1518" s="64" t="s">
        <v>71</v>
      </c>
      <c r="AJ1518" s="61"/>
      <c r="AK1518" s="65">
        <f>[1]导表_副本怪物!G4981</f>
        <v>2101300</v>
      </c>
      <c r="AL1518" s="64"/>
    </row>
    <row r="1519" spans="1:38" s="66" customFormat="1" x14ac:dyDescent="0.3">
      <c r="A1519" s="61">
        <v>2</v>
      </c>
      <c r="B1519" s="61" t="str">
        <f t="shared" si="1808"/>
        <v>21-14</v>
      </c>
      <c r="C1519" s="62" t="s">
        <v>85</v>
      </c>
      <c r="D1519" s="61" t="s">
        <v>2150</v>
      </c>
      <c r="E1519" s="61" t="s">
        <v>2289</v>
      </c>
      <c r="F1519" s="61" t="s">
        <v>2295</v>
      </c>
      <c r="G1519" s="61">
        <f t="shared" si="1809"/>
        <v>3</v>
      </c>
      <c r="H1519" s="61">
        <f>[1]导表_副本怪物!C4982</f>
        <v>140</v>
      </c>
      <c r="I1519" s="61"/>
      <c r="J1519" s="61"/>
      <c r="K1519" s="61"/>
      <c r="L1519" s="61"/>
      <c r="M1519" s="61"/>
      <c r="N1519" s="61"/>
      <c r="O1519" s="61">
        <f t="shared" si="1810"/>
        <v>1500103</v>
      </c>
      <c r="P1519" s="61">
        <v>0</v>
      </c>
      <c r="Q1519" s="61">
        <f>[1]导表_副本怪物!B4982</f>
        <v>2101400</v>
      </c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1"/>
      <c r="AG1519" s="61"/>
      <c r="AH1519" s="61"/>
      <c r="AI1519" s="64" t="s">
        <v>71</v>
      </c>
      <c r="AJ1519" s="61"/>
      <c r="AK1519" s="65">
        <f>[1]导表_副本怪物!G4982</f>
        <v>2101400</v>
      </c>
      <c r="AL1519" s="64"/>
    </row>
    <row r="1520" spans="1:38" s="66" customFormat="1" x14ac:dyDescent="0.3">
      <c r="A1520" s="61">
        <v>2</v>
      </c>
      <c r="B1520" s="61" t="str">
        <f t="shared" si="1808"/>
        <v>21-15</v>
      </c>
      <c r="C1520" s="62" t="s">
        <v>86</v>
      </c>
      <c r="D1520" s="61" t="s">
        <v>2151</v>
      </c>
      <c r="E1520" s="61" t="s">
        <v>2289</v>
      </c>
      <c r="F1520" s="61" t="s">
        <v>2295</v>
      </c>
      <c r="G1520" s="61">
        <f t="shared" si="1809"/>
        <v>3</v>
      </c>
      <c r="H1520" s="61">
        <f>[1]导表_副本怪物!C4983</f>
        <v>150</v>
      </c>
      <c r="I1520" s="61"/>
      <c r="J1520" s="61"/>
      <c r="K1520" s="61"/>
      <c r="L1520" s="61"/>
      <c r="M1520" s="61"/>
      <c r="N1520" s="61"/>
      <c r="O1520" s="61">
        <f t="shared" si="1810"/>
        <v>1500103</v>
      </c>
      <c r="P1520" s="61">
        <v>0</v>
      </c>
      <c r="Q1520" s="61">
        <f>[1]导表_副本怪物!B4983</f>
        <v>2101500</v>
      </c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1"/>
      <c r="AG1520" s="61"/>
      <c r="AH1520" s="61"/>
      <c r="AI1520" s="64" t="s">
        <v>71</v>
      </c>
      <c r="AJ1520" s="61"/>
      <c r="AK1520" s="65">
        <f>[1]导表_副本怪物!G4983</f>
        <v>2101500</v>
      </c>
      <c r="AL1520" s="64"/>
    </row>
    <row r="1521" spans="1:38" s="66" customFormat="1" x14ac:dyDescent="0.3">
      <c r="A1521" s="61">
        <v>2</v>
      </c>
      <c r="B1521" s="61" t="str">
        <f t="shared" si="1808"/>
        <v>21-16</v>
      </c>
      <c r="C1521" s="62" t="s">
        <v>87</v>
      </c>
      <c r="D1521" s="61" t="s">
        <v>2152</v>
      </c>
      <c r="E1521" s="61" t="s">
        <v>2289</v>
      </c>
      <c r="F1521" s="61" t="s">
        <v>2295</v>
      </c>
      <c r="G1521" s="61">
        <f t="shared" si="1809"/>
        <v>4</v>
      </c>
      <c r="H1521" s="61">
        <f>[1]导表_副本怪物!C4984</f>
        <v>175</v>
      </c>
      <c r="I1521" s="61"/>
      <c r="J1521" s="61"/>
      <c r="K1521" s="61"/>
      <c r="L1521" s="61"/>
      <c r="M1521" s="61"/>
      <c r="N1521" s="61"/>
      <c r="O1521" s="61">
        <f t="shared" si="1810"/>
        <v>1500104</v>
      </c>
      <c r="P1521" s="61">
        <v>0</v>
      </c>
      <c r="Q1521" s="61">
        <f>[1]导表_副本怪物!B4984</f>
        <v>2101600</v>
      </c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1"/>
      <c r="AG1521" s="61"/>
      <c r="AH1521" s="61"/>
      <c r="AI1521" s="64" t="s">
        <v>71</v>
      </c>
      <c r="AJ1521" s="61"/>
      <c r="AK1521" s="65">
        <f>[1]导表_副本怪物!G4984</f>
        <v>2101600</v>
      </c>
      <c r="AL1521" s="64"/>
    </row>
    <row r="1522" spans="1:38" s="66" customFormat="1" x14ac:dyDescent="0.3">
      <c r="A1522" s="61">
        <v>2</v>
      </c>
      <c r="B1522" s="61" t="str">
        <f t="shared" si="1808"/>
        <v>21-17</v>
      </c>
      <c r="C1522" s="62" t="s">
        <v>88</v>
      </c>
      <c r="D1522" s="61" t="s">
        <v>2153</v>
      </c>
      <c r="E1522" s="61" t="s">
        <v>2289</v>
      </c>
      <c r="F1522" s="61" t="s">
        <v>2295</v>
      </c>
      <c r="G1522" s="61">
        <f t="shared" si="1809"/>
        <v>4</v>
      </c>
      <c r="H1522" s="61">
        <f>[1]导表_副本怪物!C4985</f>
        <v>180</v>
      </c>
      <c r="I1522" s="61"/>
      <c r="J1522" s="61"/>
      <c r="K1522" s="61"/>
      <c r="L1522" s="61"/>
      <c r="M1522" s="61"/>
      <c r="N1522" s="61"/>
      <c r="O1522" s="61">
        <f t="shared" si="1810"/>
        <v>1500104</v>
      </c>
      <c r="P1522" s="61">
        <v>0</v>
      </c>
      <c r="Q1522" s="61">
        <f>[1]导表_副本怪物!B4985</f>
        <v>2101700</v>
      </c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1"/>
      <c r="AG1522" s="61"/>
      <c r="AH1522" s="61"/>
      <c r="AI1522" s="64" t="s">
        <v>71</v>
      </c>
      <c r="AJ1522" s="61"/>
      <c r="AK1522" s="65">
        <f>[1]导表_副本怪物!G4985</f>
        <v>2101700</v>
      </c>
      <c r="AL1522" s="64"/>
    </row>
    <row r="1523" spans="1:38" s="66" customFormat="1" x14ac:dyDescent="0.3">
      <c r="A1523" s="61">
        <v>2</v>
      </c>
      <c r="B1523" s="61" t="str">
        <f t="shared" si="1808"/>
        <v>21-18</v>
      </c>
      <c r="C1523" s="62" t="s">
        <v>89</v>
      </c>
      <c r="D1523" s="61" t="s">
        <v>2154</v>
      </c>
      <c r="E1523" s="61" t="s">
        <v>2289</v>
      </c>
      <c r="F1523" s="61" t="s">
        <v>2295</v>
      </c>
      <c r="G1523" s="61">
        <f t="shared" si="1809"/>
        <v>4</v>
      </c>
      <c r="H1523" s="61">
        <f>[1]导表_副本怪物!C4986</f>
        <v>185</v>
      </c>
      <c r="I1523" s="61"/>
      <c r="J1523" s="61"/>
      <c r="K1523" s="61"/>
      <c r="L1523" s="61"/>
      <c r="M1523" s="61"/>
      <c r="N1523" s="61"/>
      <c r="O1523" s="61">
        <f t="shared" si="1810"/>
        <v>1500104</v>
      </c>
      <c r="P1523" s="61">
        <v>0</v>
      </c>
      <c r="Q1523" s="61">
        <f>[1]导表_副本怪物!B4986</f>
        <v>2101800</v>
      </c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1"/>
      <c r="AG1523" s="61"/>
      <c r="AH1523" s="61"/>
      <c r="AI1523" s="64" t="s">
        <v>71</v>
      </c>
      <c r="AJ1523" s="61"/>
      <c r="AK1523" s="65">
        <f>[1]导表_副本怪物!G4986</f>
        <v>2101800</v>
      </c>
      <c r="AL1523" s="64"/>
    </row>
    <row r="1524" spans="1:38" s="66" customFormat="1" x14ac:dyDescent="0.3">
      <c r="A1524" s="61">
        <v>2</v>
      </c>
      <c r="B1524" s="61" t="str">
        <f t="shared" si="1808"/>
        <v>21-19</v>
      </c>
      <c r="C1524" s="62" t="s">
        <v>90</v>
      </c>
      <c r="D1524" s="61" t="s">
        <v>2155</v>
      </c>
      <c r="E1524" s="61" t="s">
        <v>2289</v>
      </c>
      <c r="F1524" s="61" t="s">
        <v>2295</v>
      </c>
      <c r="G1524" s="61">
        <f t="shared" si="1809"/>
        <v>4</v>
      </c>
      <c r="H1524" s="61">
        <f>[1]导表_副本怪物!C4987</f>
        <v>190</v>
      </c>
      <c r="I1524" s="61"/>
      <c r="J1524" s="61"/>
      <c r="K1524" s="61"/>
      <c r="L1524" s="61"/>
      <c r="M1524" s="61"/>
      <c r="N1524" s="61"/>
      <c r="O1524" s="61">
        <f t="shared" si="1810"/>
        <v>1500104</v>
      </c>
      <c r="P1524" s="61">
        <v>0</v>
      </c>
      <c r="Q1524" s="61">
        <f>[1]导表_副本怪物!B4987</f>
        <v>2101900</v>
      </c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1"/>
      <c r="AG1524" s="61"/>
      <c r="AH1524" s="61"/>
      <c r="AI1524" s="64" t="s">
        <v>71</v>
      </c>
      <c r="AJ1524" s="61"/>
      <c r="AK1524" s="65">
        <f>[1]导表_副本怪物!G4987</f>
        <v>2101900</v>
      </c>
      <c r="AL1524" s="64"/>
    </row>
    <row r="1525" spans="1:38" s="66" customFormat="1" x14ac:dyDescent="0.3">
      <c r="A1525" s="61">
        <v>2</v>
      </c>
      <c r="B1525" s="61" t="str">
        <f t="shared" si="1808"/>
        <v>21-20</v>
      </c>
      <c r="C1525" s="62" t="s">
        <v>91</v>
      </c>
      <c r="D1525" s="61" t="s">
        <v>2156</v>
      </c>
      <c r="E1525" s="61" t="s">
        <v>2289</v>
      </c>
      <c r="F1525" s="61" t="s">
        <v>2295</v>
      </c>
      <c r="G1525" s="61">
        <f t="shared" si="1809"/>
        <v>4</v>
      </c>
      <c r="H1525" s="61">
        <f>[1]导表_副本怪物!C4988</f>
        <v>200</v>
      </c>
      <c r="I1525" s="61"/>
      <c r="J1525" s="61"/>
      <c r="K1525" s="61"/>
      <c r="L1525" s="61"/>
      <c r="M1525" s="61"/>
      <c r="N1525" s="61"/>
      <c r="O1525" s="61">
        <f t="shared" si="1810"/>
        <v>1500104</v>
      </c>
      <c r="P1525" s="61">
        <v>0</v>
      </c>
      <c r="Q1525" s="61">
        <f>[1]导表_副本怪物!B4988</f>
        <v>2102000</v>
      </c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1"/>
      <c r="AG1525" s="61"/>
      <c r="AH1525" s="61"/>
      <c r="AI1525" s="64" t="s">
        <v>71</v>
      </c>
      <c r="AJ1525" s="61"/>
      <c r="AK1525" s="65">
        <f>[1]导表_副本怪物!G4988</f>
        <v>2102000</v>
      </c>
      <c r="AL1525" s="64"/>
    </row>
    <row r="1526" spans="1:38" s="66" customFormat="1" x14ac:dyDescent="0.3">
      <c r="A1526" s="61">
        <v>2</v>
      </c>
      <c r="B1526" s="61" t="str">
        <f t="shared" si="1808"/>
        <v>21-21</v>
      </c>
      <c r="C1526" s="62" t="s">
        <v>92</v>
      </c>
      <c r="D1526" s="61" t="s">
        <v>2157</v>
      </c>
      <c r="E1526" s="61" t="s">
        <v>2289</v>
      </c>
      <c r="F1526" s="61" t="s">
        <v>2295</v>
      </c>
      <c r="G1526" s="61">
        <f t="shared" si="1809"/>
        <v>5</v>
      </c>
      <c r="H1526" s="61">
        <f>[1]导表_副本怪物!C4989</f>
        <v>225</v>
      </c>
      <c r="I1526" s="61"/>
      <c r="J1526" s="61"/>
      <c r="K1526" s="61"/>
      <c r="L1526" s="61"/>
      <c r="M1526" s="61"/>
      <c r="N1526" s="61"/>
      <c r="O1526" s="61">
        <f t="shared" si="1810"/>
        <v>1500105</v>
      </c>
      <c r="P1526" s="61">
        <v>0</v>
      </c>
      <c r="Q1526" s="61">
        <f>[1]导表_副本怪物!B4989</f>
        <v>2102100</v>
      </c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1"/>
      <c r="AG1526" s="61"/>
      <c r="AH1526" s="61"/>
      <c r="AI1526" s="64" t="s">
        <v>71</v>
      </c>
      <c r="AJ1526" s="61"/>
      <c r="AK1526" s="65">
        <f>[1]导表_副本怪物!G4989</f>
        <v>2102100</v>
      </c>
      <c r="AL1526" s="64"/>
    </row>
    <row r="1527" spans="1:38" s="66" customFormat="1" x14ac:dyDescent="0.3">
      <c r="A1527" s="61">
        <v>2</v>
      </c>
      <c r="B1527" s="61" t="str">
        <f t="shared" si="1808"/>
        <v>21-22</v>
      </c>
      <c r="C1527" s="62" t="s">
        <v>93</v>
      </c>
      <c r="D1527" s="61" t="s">
        <v>2158</v>
      </c>
      <c r="E1527" s="61" t="s">
        <v>2289</v>
      </c>
      <c r="F1527" s="61" t="s">
        <v>2295</v>
      </c>
      <c r="G1527" s="61">
        <f t="shared" si="1809"/>
        <v>5</v>
      </c>
      <c r="H1527" s="61">
        <f>[1]导表_副本怪物!C4990</f>
        <v>230</v>
      </c>
      <c r="I1527" s="61"/>
      <c r="J1527" s="61"/>
      <c r="K1527" s="61"/>
      <c r="L1527" s="61"/>
      <c r="M1527" s="61"/>
      <c r="N1527" s="61"/>
      <c r="O1527" s="61">
        <f t="shared" si="1810"/>
        <v>1500105</v>
      </c>
      <c r="P1527" s="61">
        <v>0</v>
      </c>
      <c r="Q1527" s="61">
        <f>[1]导表_副本怪物!B4990</f>
        <v>2102200</v>
      </c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1"/>
      <c r="AG1527" s="61"/>
      <c r="AH1527" s="61"/>
      <c r="AI1527" s="64" t="s">
        <v>71</v>
      </c>
      <c r="AJ1527" s="61"/>
      <c r="AK1527" s="65">
        <f>[1]导表_副本怪物!G4990</f>
        <v>2102200</v>
      </c>
      <c r="AL1527" s="64"/>
    </row>
    <row r="1528" spans="1:38" s="66" customFormat="1" x14ac:dyDescent="0.3">
      <c r="A1528" s="61">
        <v>2</v>
      </c>
      <c r="B1528" s="61" t="str">
        <f t="shared" si="1808"/>
        <v>21-23</v>
      </c>
      <c r="C1528" s="62" t="s">
        <v>94</v>
      </c>
      <c r="D1528" s="61" t="s">
        <v>2159</v>
      </c>
      <c r="E1528" s="61" t="s">
        <v>2289</v>
      </c>
      <c r="F1528" s="61" t="s">
        <v>2295</v>
      </c>
      <c r="G1528" s="61">
        <f t="shared" si="1809"/>
        <v>5</v>
      </c>
      <c r="H1528" s="61">
        <f>[1]导表_副本怪物!C4991</f>
        <v>235</v>
      </c>
      <c r="I1528" s="61"/>
      <c r="J1528" s="61"/>
      <c r="K1528" s="61"/>
      <c r="L1528" s="61"/>
      <c r="M1528" s="61"/>
      <c r="N1528" s="61"/>
      <c r="O1528" s="61">
        <f t="shared" si="1810"/>
        <v>1500105</v>
      </c>
      <c r="P1528" s="61">
        <v>0</v>
      </c>
      <c r="Q1528" s="61">
        <f>[1]导表_副本怪物!B4991</f>
        <v>2102300</v>
      </c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1"/>
      <c r="AG1528" s="61"/>
      <c r="AH1528" s="61"/>
      <c r="AI1528" s="64" t="s">
        <v>71</v>
      </c>
      <c r="AJ1528" s="61"/>
      <c r="AK1528" s="65">
        <f>[1]导表_副本怪物!G4991</f>
        <v>2102300</v>
      </c>
      <c r="AL1528" s="64"/>
    </row>
    <row r="1529" spans="1:38" s="66" customFormat="1" x14ac:dyDescent="0.3">
      <c r="A1529" s="61">
        <v>2</v>
      </c>
      <c r="B1529" s="61" t="str">
        <f t="shared" si="1808"/>
        <v>21-24</v>
      </c>
      <c r="C1529" s="62" t="s">
        <v>95</v>
      </c>
      <c r="D1529" s="61" t="s">
        <v>2160</v>
      </c>
      <c r="E1529" s="61" t="s">
        <v>2289</v>
      </c>
      <c r="F1529" s="61" t="s">
        <v>2295</v>
      </c>
      <c r="G1529" s="61">
        <f t="shared" si="1809"/>
        <v>5</v>
      </c>
      <c r="H1529" s="61">
        <f>[1]导表_副本怪物!C4992</f>
        <v>240</v>
      </c>
      <c r="I1529" s="61"/>
      <c r="J1529" s="61"/>
      <c r="K1529" s="61"/>
      <c r="L1529" s="61"/>
      <c r="M1529" s="61"/>
      <c r="N1529" s="61"/>
      <c r="O1529" s="61">
        <f t="shared" si="1810"/>
        <v>1500105</v>
      </c>
      <c r="P1529" s="61">
        <v>0</v>
      </c>
      <c r="Q1529" s="61">
        <f>[1]导表_副本怪物!B4992</f>
        <v>2102400</v>
      </c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1"/>
      <c r="AG1529" s="61"/>
      <c r="AH1529" s="61"/>
      <c r="AI1529" s="64" t="s">
        <v>71</v>
      </c>
      <c r="AJ1529" s="61"/>
      <c r="AK1529" s="65">
        <f>[1]导表_副本怪物!G4992</f>
        <v>2102400</v>
      </c>
      <c r="AL1529" s="64"/>
    </row>
    <row r="1530" spans="1:38" s="66" customFormat="1" x14ac:dyDescent="0.3">
      <c r="A1530" s="61">
        <v>2</v>
      </c>
      <c r="B1530" s="61" t="str">
        <f t="shared" si="1808"/>
        <v>21-25</v>
      </c>
      <c r="C1530" s="62" t="s">
        <v>96</v>
      </c>
      <c r="D1530" s="61" t="s">
        <v>2161</v>
      </c>
      <c r="E1530" s="61" t="s">
        <v>2289</v>
      </c>
      <c r="F1530" s="61" t="s">
        <v>2295</v>
      </c>
      <c r="G1530" s="61">
        <f t="shared" si="1809"/>
        <v>5</v>
      </c>
      <c r="H1530" s="61">
        <f>[1]导表_副本怪物!C4993</f>
        <v>250</v>
      </c>
      <c r="I1530" s="61"/>
      <c r="J1530" s="61"/>
      <c r="K1530" s="61"/>
      <c r="L1530" s="61"/>
      <c r="M1530" s="61"/>
      <c r="N1530" s="61"/>
      <c r="O1530" s="61">
        <f t="shared" si="1810"/>
        <v>1500105</v>
      </c>
      <c r="P1530" s="61">
        <v>0</v>
      </c>
      <c r="Q1530" s="61">
        <f>[1]导表_副本怪物!B4993</f>
        <v>2102500</v>
      </c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1"/>
      <c r="AG1530" s="61"/>
      <c r="AH1530" s="61"/>
      <c r="AI1530" s="64" t="s">
        <v>71</v>
      </c>
      <c r="AJ1530" s="61"/>
      <c r="AK1530" s="65">
        <f>[1]导表_副本怪物!G4993</f>
        <v>2102500</v>
      </c>
      <c r="AL1530" s="64"/>
    </row>
    <row r="1531" spans="1:38" s="66" customFormat="1" x14ac:dyDescent="0.3">
      <c r="A1531" s="61">
        <v>2</v>
      </c>
      <c r="B1531" s="61" t="str">
        <f t="shared" si="1808"/>
        <v>21-26</v>
      </c>
      <c r="C1531" s="62" t="s">
        <v>97</v>
      </c>
      <c r="D1531" s="61" t="s">
        <v>2188</v>
      </c>
      <c r="E1531" s="61" t="s">
        <v>2289</v>
      </c>
      <c r="F1531" s="61" t="s">
        <v>2295</v>
      </c>
      <c r="G1531" s="61">
        <f t="shared" si="1809"/>
        <v>6</v>
      </c>
      <c r="H1531" s="61">
        <f>[1]导表_副本怪物!C4994</f>
        <v>275</v>
      </c>
      <c r="I1531" s="61"/>
      <c r="J1531" s="61"/>
      <c r="K1531" s="61"/>
      <c r="L1531" s="61"/>
      <c r="M1531" s="61"/>
      <c r="N1531" s="61"/>
      <c r="O1531" s="61">
        <f t="shared" si="1810"/>
        <v>1500106</v>
      </c>
      <c r="P1531" s="61">
        <v>0</v>
      </c>
      <c r="Q1531" s="61">
        <f>[1]导表_副本怪物!B4994</f>
        <v>2102600</v>
      </c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1"/>
      <c r="AG1531" s="61"/>
      <c r="AH1531" s="61"/>
      <c r="AI1531" s="64" t="s">
        <v>71</v>
      </c>
      <c r="AJ1531" s="61"/>
      <c r="AK1531" s="65">
        <f>[1]导表_副本怪物!G4994</f>
        <v>2102600</v>
      </c>
      <c r="AL1531" s="64"/>
    </row>
    <row r="1532" spans="1:38" s="66" customFormat="1" x14ac:dyDescent="0.3">
      <c r="A1532" s="61">
        <v>2</v>
      </c>
      <c r="B1532" s="61" t="str">
        <f t="shared" si="1808"/>
        <v>21-27</v>
      </c>
      <c r="C1532" s="62" t="s">
        <v>98</v>
      </c>
      <c r="D1532" s="61" t="s">
        <v>2189</v>
      </c>
      <c r="E1532" s="61" t="s">
        <v>2289</v>
      </c>
      <c r="F1532" s="61" t="s">
        <v>2295</v>
      </c>
      <c r="G1532" s="61">
        <f t="shared" si="1809"/>
        <v>6</v>
      </c>
      <c r="H1532" s="61">
        <f>[1]导表_副本怪物!C4995</f>
        <v>280</v>
      </c>
      <c r="I1532" s="61"/>
      <c r="J1532" s="61"/>
      <c r="K1532" s="61"/>
      <c r="L1532" s="61"/>
      <c r="M1532" s="61"/>
      <c r="N1532" s="61"/>
      <c r="O1532" s="61">
        <f t="shared" si="1810"/>
        <v>1500106</v>
      </c>
      <c r="P1532" s="61">
        <v>0</v>
      </c>
      <c r="Q1532" s="61">
        <f>[1]导表_副本怪物!B4995</f>
        <v>2102700</v>
      </c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1"/>
      <c r="AG1532" s="61"/>
      <c r="AH1532" s="61"/>
      <c r="AI1532" s="64" t="s">
        <v>71</v>
      </c>
      <c r="AJ1532" s="61"/>
      <c r="AK1532" s="65">
        <f>[1]导表_副本怪物!G4995</f>
        <v>2102700</v>
      </c>
      <c r="AL1532" s="64"/>
    </row>
    <row r="1533" spans="1:38" s="66" customFormat="1" x14ac:dyDescent="0.3">
      <c r="A1533" s="61">
        <v>2</v>
      </c>
      <c r="B1533" s="61" t="str">
        <f t="shared" si="1808"/>
        <v>21-28</v>
      </c>
      <c r="C1533" s="62" t="s">
        <v>99</v>
      </c>
      <c r="D1533" s="61" t="s">
        <v>2190</v>
      </c>
      <c r="E1533" s="61" t="s">
        <v>2289</v>
      </c>
      <c r="F1533" s="61" t="s">
        <v>2295</v>
      </c>
      <c r="G1533" s="61">
        <f t="shared" si="1809"/>
        <v>6</v>
      </c>
      <c r="H1533" s="61">
        <f>[1]导表_副本怪物!C4996</f>
        <v>285</v>
      </c>
      <c r="I1533" s="61"/>
      <c r="J1533" s="61"/>
      <c r="K1533" s="61"/>
      <c r="L1533" s="61"/>
      <c r="M1533" s="61"/>
      <c r="N1533" s="61"/>
      <c r="O1533" s="61">
        <f t="shared" si="1810"/>
        <v>1500106</v>
      </c>
      <c r="P1533" s="61">
        <v>0</v>
      </c>
      <c r="Q1533" s="61">
        <f>[1]导表_副本怪物!B4996</f>
        <v>2102800</v>
      </c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1"/>
      <c r="AG1533" s="61"/>
      <c r="AH1533" s="61"/>
      <c r="AI1533" s="64" t="s">
        <v>71</v>
      </c>
      <c r="AJ1533" s="61"/>
      <c r="AK1533" s="65">
        <f>[1]导表_副本怪物!G4996</f>
        <v>2102800</v>
      </c>
      <c r="AL1533" s="64"/>
    </row>
    <row r="1534" spans="1:38" s="66" customFormat="1" x14ac:dyDescent="0.3">
      <c r="A1534" s="61">
        <v>2</v>
      </c>
      <c r="B1534" s="61" t="str">
        <f t="shared" si="1808"/>
        <v>21-29</v>
      </c>
      <c r="C1534" s="62" t="s">
        <v>100</v>
      </c>
      <c r="D1534" s="61" t="s">
        <v>2191</v>
      </c>
      <c r="E1534" s="61" t="s">
        <v>2289</v>
      </c>
      <c r="F1534" s="61" t="s">
        <v>2295</v>
      </c>
      <c r="G1534" s="61">
        <f t="shared" si="1809"/>
        <v>6</v>
      </c>
      <c r="H1534" s="61">
        <f>[1]导表_副本怪物!C4997</f>
        <v>290</v>
      </c>
      <c r="I1534" s="61"/>
      <c r="J1534" s="61"/>
      <c r="K1534" s="61"/>
      <c r="L1534" s="61"/>
      <c r="M1534" s="61"/>
      <c r="N1534" s="61"/>
      <c r="O1534" s="61">
        <f t="shared" si="1810"/>
        <v>1500106</v>
      </c>
      <c r="P1534" s="61">
        <v>0</v>
      </c>
      <c r="Q1534" s="61">
        <f>[1]导表_副本怪物!B4997</f>
        <v>2102900</v>
      </c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1"/>
      <c r="AG1534" s="61"/>
      <c r="AH1534" s="61"/>
      <c r="AI1534" s="64" t="s">
        <v>71</v>
      </c>
      <c r="AJ1534" s="61"/>
      <c r="AK1534" s="65">
        <f>[1]导表_副本怪物!G4997</f>
        <v>2102900</v>
      </c>
      <c r="AL1534" s="64"/>
    </row>
    <row r="1535" spans="1:38" s="66" customFormat="1" x14ac:dyDescent="0.3">
      <c r="A1535" s="61">
        <v>2</v>
      </c>
      <c r="B1535" s="61" t="str">
        <f t="shared" si="1808"/>
        <v>21-30</v>
      </c>
      <c r="C1535" s="62" t="s">
        <v>101</v>
      </c>
      <c r="D1535" s="61" t="s">
        <v>2192</v>
      </c>
      <c r="E1535" s="61" t="s">
        <v>2289</v>
      </c>
      <c r="F1535" s="61" t="s">
        <v>2295</v>
      </c>
      <c r="G1535" s="61">
        <f t="shared" si="1809"/>
        <v>6</v>
      </c>
      <c r="H1535" s="61">
        <f>[1]导表_副本怪物!C4998</f>
        <v>300</v>
      </c>
      <c r="I1535" s="61"/>
      <c r="J1535" s="61"/>
      <c r="K1535" s="61"/>
      <c r="L1535" s="61"/>
      <c r="M1535" s="61"/>
      <c r="N1535" s="61"/>
      <c r="O1535" s="61">
        <f t="shared" si="1810"/>
        <v>1500106</v>
      </c>
      <c r="P1535" s="61">
        <v>0</v>
      </c>
      <c r="Q1535" s="61">
        <f>[1]导表_副本怪物!B4998</f>
        <v>2103000</v>
      </c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1"/>
      <c r="AG1535" s="61"/>
      <c r="AH1535" s="61"/>
      <c r="AI1535" s="64" t="s">
        <v>71</v>
      </c>
      <c r="AJ1535" s="61"/>
      <c r="AK1535" s="65">
        <f>[1]导表_副本怪物!G4998</f>
        <v>2103000</v>
      </c>
      <c r="AL1535" s="64"/>
    </row>
    <row r="1536" spans="1:38" s="66" customFormat="1" x14ac:dyDescent="0.3">
      <c r="A1536" s="61">
        <v>2</v>
      </c>
      <c r="B1536" s="61" t="str">
        <f t="shared" si="1808"/>
        <v>21-31</v>
      </c>
      <c r="C1536" s="62" t="s">
        <v>102</v>
      </c>
      <c r="D1536" s="61" t="s">
        <v>2193</v>
      </c>
      <c r="E1536" s="61" t="s">
        <v>2289</v>
      </c>
      <c r="F1536" s="61" t="s">
        <v>2295</v>
      </c>
      <c r="G1536" s="61">
        <f t="shared" si="1809"/>
        <v>7</v>
      </c>
      <c r="H1536" s="61">
        <f>[1]导表_副本怪物!C4999</f>
        <v>325</v>
      </c>
      <c r="I1536" s="61"/>
      <c r="J1536" s="61"/>
      <c r="K1536" s="61"/>
      <c r="L1536" s="61"/>
      <c r="M1536" s="61"/>
      <c r="N1536" s="61"/>
      <c r="O1536" s="61">
        <f t="shared" si="1810"/>
        <v>1500107</v>
      </c>
      <c r="P1536" s="61">
        <v>0</v>
      </c>
      <c r="Q1536" s="61">
        <f>[1]导表_副本怪物!B4999</f>
        <v>2103100</v>
      </c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1"/>
      <c r="AG1536" s="61"/>
      <c r="AH1536" s="61"/>
      <c r="AI1536" s="64" t="s">
        <v>71</v>
      </c>
      <c r="AJ1536" s="61"/>
      <c r="AK1536" s="65">
        <f>[1]导表_副本怪物!G4999</f>
        <v>2103100</v>
      </c>
      <c r="AL1536" s="64"/>
    </row>
    <row r="1537" spans="1:38" s="66" customFormat="1" x14ac:dyDescent="0.3">
      <c r="A1537" s="61">
        <v>2</v>
      </c>
      <c r="B1537" s="61" t="str">
        <f t="shared" si="1808"/>
        <v>21-32</v>
      </c>
      <c r="C1537" s="62" t="s">
        <v>103</v>
      </c>
      <c r="D1537" s="61" t="s">
        <v>2194</v>
      </c>
      <c r="E1537" s="61" t="s">
        <v>2289</v>
      </c>
      <c r="F1537" s="61" t="s">
        <v>2295</v>
      </c>
      <c r="G1537" s="61">
        <f t="shared" si="1809"/>
        <v>7</v>
      </c>
      <c r="H1537" s="61">
        <f>[1]导表_副本怪物!C5000</f>
        <v>330</v>
      </c>
      <c r="I1537" s="61"/>
      <c r="J1537" s="61"/>
      <c r="K1537" s="61"/>
      <c r="L1537" s="61"/>
      <c r="M1537" s="61"/>
      <c r="N1537" s="61"/>
      <c r="O1537" s="61">
        <f t="shared" si="1810"/>
        <v>1500107</v>
      </c>
      <c r="P1537" s="61">
        <v>0</v>
      </c>
      <c r="Q1537" s="61">
        <f>[1]导表_副本怪物!B5000</f>
        <v>2103200</v>
      </c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1"/>
      <c r="AG1537" s="61"/>
      <c r="AH1537" s="61"/>
      <c r="AI1537" s="64" t="s">
        <v>71</v>
      </c>
      <c r="AJ1537" s="61"/>
      <c r="AK1537" s="65">
        <f>[1]导表_副本怪物!G5000</f>
        <v>2103200</v>
      </c>
      <c r="AL1537" s="64"/>
    </row>
    <row r="1538" spans="1:38" s="66" customFormat="1" x14ac:dyDescent="0.3">
      <c r="A1538" s="61">
        <v>2</v>
      </c>
      <c r="B1538" s="61" t="str">
        <f t="shared" si="1808"/>
        <v>21-33</v>
      </c>
      <c r="C1538" s="62" t="s">
        <v>104</v>
      </c>
      <c r="D1538" s="61" t="s">
        <v>2195</v>
      </c>
      <c r="E1538" s="61" t="s">
        <v>2289</v>
      </c>
      <c r="F1538" s="61" t="s">
        <v>2295</v>
      </c>
      <c r="G1538" s="61">
        <f t="shared" si="1809"/>
        <v>7</v>
      </c>
      <c r="H1538" s="61">
        <f>[1]导表_副本怪物!C5001</f>
        <v>335</v>
      </c>
      <c r="I1538" s="61"/>
      <c r="J1538" s="61"/>
      <c r="K1538" s="61"/>
      <c r="L1538" s="61"/>
      <c r="M1538" s="61"/>
      <c r="N1538" s="61"/>
      <c r="O1538" s="61">
        <f t="shared" si="1810"/>
        <v>1500107</v>
      </c>
      <c r="P1538" s="61">
        <v>0</v>
      </c>
      <c r="Q1538" s="61">
        <f>[1]导表_副本怪物!B5001</f>
        <v>2103300</v>
      </c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1"/>
      <c r="AG1538" s="61"/>
      <c r="AH1538" s="61"/>
      <c r="AI1538" s="64" t="s">
        <v>71</v>
      </c>
      <c r="AJ1538" s="61"/>
      <c r="AK1538" s="65">
        <f>[1]导表_副本怪物!G5001</f>
        <v>2103300</v>
      </c>
      <c r="AL1538" s="64"/>
    </row>
    <row r="1539" spans="1:38" s="66" customFormat="1" x14ac:dyDescent="0.3">
      <c r="A1539" s="61">
        <v>2</v>
      </c>
      <c r="B1539" s="61" t="str">
        <f t="shared" si="1808"/>
        <v>21-34</v>
      </c>
      <c r="C1539" s="62" t="s">
        <v>105</v>
      </c>
      <c r="D1539" s="61" t="s">
        <v>2196</v>
      </c>
      <c r="E1539" s="61" t="s">
        <v>2289</v>
      </c>
      <c r="F1539" s="61" t="s">
        <v>2295</v>
      </c>
      <c r="G1539" s="61">
        <f t="shared" si="1809"/>
        <v>7</v>
      </c>
      <c r="H1539" s="61">
        <f>[1]导表_副本怪物!C5002</f>
        <v>340</v>
      </c>
      <c r="I1539" s="61"/>
      <c r="J1539" s="61"/>
      <c r="K1539" s="61"/>
      <c r="L1539" s="61"/>
      <c r="M1539" s="61"/>
      <c r="N1539" s="61"/>
      <c r="O1539" s="61">
        <f t="shared" si="1810"/>
        <v>1500107</v>
      </c>
      <c r="P1539" s="61">
        <v>0</v>
      </c>
      <c r="Q1539" s="61">
        <f>[1]导表_副本怪物!B5002</f>
        <v>2103400</v>
      </c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1"/>
      <c r="AG1539" s="61"/>
      <c r="AH1539" s="61"/>
      <c r="AI1539" s="64" t="s">
        <v>71</v>
      </c>
      <c r="AJ1539" s="61"/>
      <c r="AK1539" s="65">
        <f>[1]导表_副本怪物!G5002</f>
        <v>2103400</v>
      </c>
      <c r="AL1539" s="64"/>
    </row>
    <row r="1540" spans="1:38" s="66" customFormat="1" x14ac:dyDescent="0.3">
      <c r="A1540" s="61">
        <v>2</v>
      </c>
      <c r="B1540" s="61" t="str">
        <f t="shared" si="1808"/>
        <v>21-35</v>
      </c>
      <c r="C1540" s="62" t="s">
        <v>106</v>
      </c>
      <c r="D1540" s="61" t="s">
        <v>2197</v>
      </c>
      <c r="E1540" s="61" t="s">
        <v>2289</v>
      </c>
      <c r="F1540" s="61" t="s">
        <v>2295</v>
      </c>
      <c r="G1540" s="61">
        <f t="shared" si="1809"/>
        <v>7</v>
      </c>
      <c r="H1540" s="61">
        <f>[1]导表_副本怪物!C5003</f>
        <v>350</v>
      </c>
      <c r="I1540" s="61"/>
      <c r="J1540" s="61"/>
      <c r="K1540" s="61"/>
      <c r="L1540" s="61"/>
      <c r="M1540" s="61"/>
      <c r="N1540" s="61"/>
      <c r="O1540" s="61">
        <f t="shared" si="1810"/>
        <v>1500107</v>
      </c>
      <c r="P1540" s="61">
        <v>0</v>
      </c>
      <c r="Q1540" s="61">
        <f>[1]导表_副本怪物!B5003</f>
        <v>2103500</v>
      </c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1"/>
      <c r="AG1540" s="61"/>
      <c r="AH1540" s="61"/>
      <c r="AI1540" s="64" t="s">
        <v>71</v>
      </c>
      <c r="AJ1540" s="61"/>
      <c r="AK1540" s="65">
        <f>[1]导表_副本怪物!G5003</f>
        <v>2103500</v>
      </c>
      <c r="AL1540" s="64"/>
    </row>
    <row r="1541" spans="1:38" s="66" customFormat="1" x14ac:dyDescent="0.3">
      <c r="A1541" s="61">
        <v>2</v>
      </c>
      <c r="B1541" s="61" t="str">
        <f t="shared" si="1808"/>
        <v>21-36</v>
      </c>
      <c r="C1541" s="62" t="s">
        <v>107</v>
      </c>
      <c r="D1541" s="61" t="s">
        <v>2198</v>
      </c>
      <c r="E1541" s="61" t="s">
        <v>2289</v>
      </c>
      <c r="F1541" s="61" t="s">
        <v>2295</v>
      </c>
      <c r="G1541" s="61">
        <f t="shared" si="1809"/>
        <v>8</v>
      </c>
      <c r="H1541" s="61">
        <f>[1]导表_副本怪物!C5004</f>
        <v>375</v>
      </c>
      <c r="I1541" s="61"/>
      <c r="J1541" s="61"/>
      <c r="K1541" s="61"/>
      <c r="L1541" s="61"/>
      <c r="M1541" s="61"/>
      <c r="N1541" s="61"/>
      <c r="O1541" s="61">
        <f t="shared" si="1810"/>
        <v>1500108</v>
      </c>
      <c r="P1541" s="61">
        <v>0</v>
      </c>
      <c r="Q1541" s="61">
        <f>[1]导表_副本怪物!B5004</f>
        <v>2103600</v>
      </c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1"/>
      <c r="AG1541" s="61"/>
      <c r="AH1541" s="61"/>
      <c r="AI1541" s="64" t="s">
        <v>71</v>
      </c>
      <c r="AJ1541" s="61"/>
      <c r="AK1541" s="65">
        <f>[1]导表_副本怪物!G5004</f>
        <v>2103600</v>
      </c>
      <c r="AL1541" s="64"/>
    </row>
    <row r="1542" spans="1:38" s="66" customFormat="1" x14ac:dyDescent="0.3">
      <c r="A1542" s="61">
        <v>2</v>
      </c>
      <c r="B1542" s="61" t="str">
        <f t="shared" si="1808"/>
        <v>21-37</v>
      </c>
      <c r="C1542" s="62" t="s">
        <v>108</v>
      </c>
      <c r="D1542" s="61" t="s">
        <v>2199</v>
      </c>
      <c r="E1542" s="61" t="s">
        <v>2289</v>
      </c>
      <c r="F1542" s="61" t="s">
        <v>2295</v>
      </c>
      <c r="G1542" s="61">
        <f t="shared" si="1809"/>
        <v>8</v>
      </c>
      <c r="H1542" s="61">
        <f>[1]导表_副本怪物!C5005</f>
        <v>380</v>
      </c>
      <c r="I1542" s="61"/>
      <c r="J1542" s="61"/>
      <c r="K1542" s="61"/>
      <c r="L1542" s="61"/>
      <c r="M1542" s="61"/>
      <c r="N1542" s="61"/>
      <c r="O1542" s="61">
        <f t="shared" si="1810"/>
        <v>1500108</v>
      </c>
      <c r="P1542" s="61">
        <v>0</v>
      </c>
      <c r="Q1542" s="61">
        <f>[1]导表_副本怪物!B5005</f>
        <v>2103700</v>
      </c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1"/>
      <c r="AG1542" s="61"/>
      <c r="AH1542" s="61"/>
      <c r="AI1542" s="64" t="s">
        <v>71</v>
      </c>
      <c r="AJ1542" s="61"/>
      <c r="AK1542" s="65">
        <f>[1]导表_副本怪物!G5005</f>
        <v>2103700</v>
      </c>
      <c r="AL1542" s="64"/>
    </row>
    <row r="1543" spans="1:38" s="66" customFormat="1" x14ac:dyDescent="0.3">
      <c r="A1543" s="61">
        <v>2</v>
      </c>
      <c r="B1543" s="61" t="str">
        <f t="shared" si="1808"/>
        <v>21-38</v>
      </c>
      <c r="C1543" s="62" t="s">
        <v>109</v>
      </c>
      <c r="D1543" s="61" t="s">
        <v>2200</v>
      </c>
      <c r="E1543" s="61" t="s">
        <v>2289</v>
      </c>
      <c r="F1543" s="61" t="s">
        <v>2295</v>
      </c>
      <c r="G1543" s="61">
        <f t="shared" si="1809"/>
        <v>8</v>
      </c>
      <c r="H1543" s="61">
        <f>[1]导表_副本怪物!C5006</f>
        <v>385</v>
      </c>
      <c r="I1543" s="61"/>
      <c r="J1543" s="61"/>
      <c r="K1543" s="61"/>
      <c r="L1543" s="61"/>
      <c r="M1543" s="61"/>
      <c r="N1543" s="61"/>
      <c r="O1543" s="61">
        <f t="shared" si="1810"/>
        <v>1500108</v>
      </c>
      <c r="P1543" s="61">
        <v>0</v>
      </c>
      <c r="Q1543" s="61">
        <f>[1]导表_副本怪物!B5006</f>
        <v>2103800</v>
      </c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1"/>
      <c r="AG1543" s="61"/>
      <c r="AH1543" s="61"/>
      <c r="AI1543" s="64" t="s">
        <v>71</v>
      </c>
      <c r="AJ1543" s="61"/>
      <c r="AK1543" s="65">
        <f>[1]导表_副本怪物!G5006</f>
        <v>2103800</v>
      </c>
      <c r="AL1543" s="64"/>
    </row>
    <row r="1544" spans="1:38" s="66" customFormat="1" x14ac:dyDescent="0.3">
      <c r="A1544" s="61">
        <v>2</v>
      </c>
      <c r="B1544" s="61" t="str">
        <f t="shared" si="1808"/>
        <v>21-39</v>
      </c>
      <c r="C1544" s="62" t="s">
        <v>113</v>
      </c>
      <c r="D1544" s="61" t="s">
        <v>2201</v>
      </c>
      <c r="E1544" s="61" t="s">
        <v>2289</v>
      </c>
      <c r="F1544" s="61" t="s">
        <v>2295</v>
      </c>
      <c r="G1544" s="61">
        <f t="shared" si="1809"/>
        <v>8</v>
      </c>
      <c r="H1544" s="61">
        <f>[1]导表_副本怪物!C5007</f>
        <v>390</v>
      </c>
      <c r="I1544" s="61"/>
      <c r="J1544" s="61"/>
      <c r="K1544" s="61"/>
      <c r="L1544" s="61"/>
      <c r="M1544" s="61"/>
      <c r="N1544" s="61"/>
      <c r="O1544" s="61">
        <f t="shared" si="1810"/>
        <v>1500108</v>
      </c>
      <c r="P1544" s="61">
        <v>0</v>
      </c>
      <c r="Q1544" s="61">
        <f>[1]导表_副本怪物!B5007</f>
        <v>2103900</v>
      </c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1"/>
      <c r="AG1544" s="61"/>
      <c r="AH1544" s="61"/>
      <c r="AI1544" s="64" t="s">
        <v>71</v>
      </c>
      <c r="AJ1544" s="61"/>
      <c r="AK1544" s="65">
        <f>[1]导表_副本怪物!G5007</f>
        <v>2103900</v>
      </c>
      <c r="AL1544" s="64"/>
    </row>
    <row r="1545" spans="1:38" s="66" customFormat="1" x14ac:dyDescent="0.3">
      <c r="A1545" s="61">
        <v>2</v>
      </c>
      <c r="B1545" s="61" t="str">
        <f t="shared" si="1808"/>
        <v>21-40</v>
      </c>
      <c r="C1545" s="62" t="s">
        <v>114</v>
      </c>
      <c r="D1545" s="61" t="s">
        <v>2202</v>
      </c>
      <c r="E1545" s="61" t="s">
        <v>2289</v>
      </c>
      <c r="F1545" s="61" t="s">
        <v>2295</v>
      </c>
      <c r="G1545" s="61">
        <f t="shared" si="1809"/>
        <v>8</v>
      </c>
      <c r="H1545" s="61">
        <f>[1]导表_副本怪物!C5008</f>
        <v>400</v>
      </c>
      <c r="I1545" s="61"/>
      <c r="J1545" s="61"/>
      <c r="K1545" s="61"/>
      <c r="L1545" s="61"/>
      <c r="M1545" s="61"/>
      <c r="N1545" s="61"/>
      <c r="O1545" s="61">
        <f t="shared" si="1810"/>
        <v>1500108</v>
      </c>
      <c r="P1545" s="61">
        <v>0</v>
      </c>
      <c r="Q1545" s="61">
        <f>[1]导表_副本怪物!B5008</f>
        <v>2104000</v>
      </c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1"/>
      <c r="AG1545" s="61"/>
      <c r="AH1545" s="61"/>
      <c r="AI1545" s="64" t="s">
        <v>71</v>
      </c>
      <c r="AJ1545" s="61"/>
      <c r="AK1545" s="65">
        <f>[1]导表_副本怪物!G5008</f>
        <v>2104000</v>
      </c>
      <c r="AL1545" s="64"/>
    </row>
    <row r="1546" spans="1:38" s="66" customFormat="1" x14ac:dyDescent="0.3">
      <c r="A1546" s="61">
        <v>2</v>
      </c>
      <c r="B1546" s="61" t="str">
        <f t="shared" si="1808"/>
        <v>21-41</v>
      </c>
      <c r="C1546" s="62" t="s">
        <v>115</v>
      </c>
      <c r="D1546" s="61" t="s">
        <v>2203</v>
      </c>
      <c r="E1546" s="61" t="s">
        <v>2289</v>
      </c>
      <c r="F1546" s="61" t="s">
        <v>2295</v>
      </c>
      <c r="G1546" s="61">
        <f t="shared" si="1809"/>
        <v>9</v>
      </c>
      <c r="H1546" s="61">
        <f>[1]导表_副本怪物!C5009</f>
        <v>425</v>
      </c>
      <c r="I1546" s="61"/>
      <c r="J1546" s="61"/>
      <c r="K1546" s="61"/>
      <c r="L1546" s="61"/>
      <c r="M1546" s="61"/>
      <c r="N1546" s="61"/>
      <c r="O1546" s="61">
        <f t="shared" si="1810"/>
        <v>1500109</v>
      </c>
      <c r="P1546" s="61">
        <v>0</v>
      </c>
      <c r="Q1546" s="61">
        <f>[1]导表_副本怪物!B5009</f>
        <v>2104100</v>
      </c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1"/>
      <c r="AG1546" s="61"/>
      <c r="AH1546" s="61"/>
      <c r="AI1546" s="64" t="s">
        <v>71</v>
      </c>
      <c r="AJ1546" s="61"/>
      <c r="AK1546" s="65">
        <f>[1]导表_副本怪物!G5009</f>
        <v>2104100</v>
      </c>
      <c r="AL1546" s="64"/>
    </row>
    <row r="1547" spans="1:38" s="66" customFormat="1" x14ac:dyDescent="0.3">
      <c r="A1547" s="61">
        <v>2</v>
      </c>
      <c r="B1547" s="61" t="str">
        <f t="shared" si="1808"/>
        <v>21-42</v>
      </c>
      <c r="C1547" s="62" t="s">
        <v>116</v>
      </c>
      <c r="D1547" s="61" t="s">
        <v>2204</v>
      </c>
      <c r="E1547" s="61" t="s">
        <v>2289</v>
      </c>
      <c r="F1547" s="61" t="s">
        <v>2295</v>
      </c>
      <c r="G1547" s="61">
        <f t="shared" si="1809"/>
        <v>9</v>
      </c>
      <c r="H1547" s="61">
        <f>[1]导表_副本怪物!C5010</f>
        <v>430</v>
      </c>
      <c r="I1547" s="61"/>
      <c r="J1547" s="61"/>
      <c r="K1547" s="61"/>
      <c r="L1547" s="61"/>
      <c r="M1547" s="61"/>
      <c r="N1547" s="61"/>
      <c r="O1547" s="61">
        <f t="shared" si="1810"/>
        <v>1500109</v>
      </c>
      <c r="P1547" s="61">
        <v>0</v>
      </c>
      <c r="Q1547" s="61">
        <f>[1]导表_副本怪物!B5010</f>
        <v>2104200</v>
      </c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1"/>
      <c r="AG1547" s="61"/>
      <c r="AH1547" s="61"/>
      <c r="AI1547" s="64" t="s">
        <v>71</v>
      </c>
      <c r="AJ1547" s="61"/>
      <c r="AK1547" s="65">
        <f>[1]导表_副本怪物!G5010</f>
        <v>2104200</v>
      </c>
      <c r="AL1547" s="64"/>
    </row>
    <row r="1548" spans="1:38" s="66" customFormat="1" x14ac:dyDescent="0.3">
      <c r="A1548" s="61">
        <v>2</v>
      </c>
      <c r="B1548" s="61" t="str">
        <f t="shared" si="1808"/>
        <v>21-43</v>
      </c>
      <c r="C1548" s="62" t="s">
        <v>117</v>
      </c>
      <c r="D1548" s="61" t="s">
        <v>2205</v>
      </c>
      <c r="E1548" s="61" t="s">
        <v>2289</v>
      </c>
      <c r="F1548" s="61" t="s">
        <v>2295</v>
      </c>
      <c r="G1548" s="61">
        <f t="shared" si="1809"/>
        <v>9</v>
      </c>
      <c r="H1548" s="61">
        <f>[1]导表_副本怪物!C5011</f>
        <v>435</v>
      </c>
      <c r="I1548" s="61"/>
      <c r="J1548" s="61"/>
      <c r="K1548" s="61"/>
      <c r="L1548" s="61"/>
      <c r="M1548" s="61"/>
      <c r="N1548" s="61"/>
      <c r="O1548" s="61">
        <f t="shared" si="1810"/>
        <v>1500109</v>
      </c>
      <c r="P1548" s="61">
        <v>0</v>
      </c>
      <c r="Q1548" s="61">
        <f>[1]导表_副本怪物!B5011</f>
        <v>2104300</v>
      </c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1"/>
      <c r="AG1548" s="61"/>
      <c r="AH1548" s="61"/>
      <c r="AI1548" s="64" t="s">
        <v>71</v>
      </c>
      <c r="AJ1548" s="61"/>
      <c r="AK1548" s="65">
        <f>[1]导表_副本怪物!G5011</f>
        <v>2104300</v>
      </c>
      <c r="AL1548" s="64"/>
    </row>
    <row r="1549" spans="1:38" s="66" customFormat="1" x14ac:dyDescent="0.3">
      <c r="A1549" s="61">
        <v>2</v>
      </c>
      <c r="B1549" s="61" t="str">
        <f t="shared" si="1808"/>
        <v>21-44</v>
      </c>
      <c r="C1549" s="62" t="s">
        <v>118</v>
      </c>
      <c r="D1549" s="61" t="s">
        <v>2206</v>
      </c>
      <c r="E1549" s="61" t="s">
        <v>2289</v>
      </c>
      <c r="F1549" s="61" t="s">
        <v>2295</v>
      </c>
      <c r="G1549" s="61">
        <f t="shared" si="1809"/>
        <v>9</v>
      </c>
      <c r="H1549" s="61">
        <f>[1]导表_副本怪物!C5012</f>
        <v>440</v>
      </c>
      <c r="I1549" s="61"/>
      <c r="J1549" s="61"/>
      <c r="K1549" s="61"/>
      <c r="L1549" s="61"/>
      <c r="M1549" s="61"/>
      <c r="N1549" s="61"/>
      <c r="O1549" s="61">
        <f t="shared" si="1810"/>
        <v>1500109</v>
      </c>
      <c r="P1549" s="61">
        <v>0</v>
      </c>
      <c r="Q1549" s="61">
        <f>[1]导表_副本怪物!B5012</f>
        <v>2104400</v>
      </c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1"/>
      <c r="AG1549" s="61"/>
      <c r="AH1549" s="61"/>
      <c r="AI1549" s="64" t="s">
        <v>71</v>
      </c>
      <c r="AJ1549" s="61"/>
      <c r="AK1549" s="65">
        <f>[1]导表_副本怪物!G5012</f>
        <v>2104400</v>
      </c>
      <c r="AL1549" s="64"/>
    </row>
    <row r="1550" spans="1:38" s="66" customFormat="1" x14ac:dyDescent="0.3">
      <c r="A1550" s="61">
        <v>2</v>
      </c>
      <c r="B1550" s="61" t="str">
        <f t="shared" si="1808"/>
        <v>21-45</v>
      </c>
      <c r="C1550" s="62" t="s">
        <v>119</v>
      </c>
      <c r="D1550" s="61" t="s">
        <v>2207</v>
      </c>
      <c r="E1550" s="61" t="s">
        <v>2289</v>
      </c>
      <c r="F1550" s="61" t="s">
        <v>2295</v>
      </c>
      <c r="G1550" s="61">
        <f t="shared" si="1809"/>
        <v>9</v>
      </c>
      <c r="H1550" s="61">
        <f>[1]导表_副本怪物!C5013</f>
        <v>450</v>
      </c>
      <c r="I1550" s="61"/>
      <c r="J1550" s="61"/>
      <c r="K1550" s="61"/>
      <c r="L1550" s="61"/>
      <c r="M1550" s="61"/>
      <c r="N1550" s="61"/>
      <c r="O1550" s="61">
        <f t="shared" si="1810"/>
        <v>1500109</v>
      </c>
      <c r="P1550" s="61">
        <v>0</v>
      </c>
      <c r="Q1550" s="61">
        <f>[1]导表_副本怪物!B5013</f>
        <v>2104500</v>
      </c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1"/>
      <c r="AG1550" s="61"/>
      <c r="AH1550" s="61"/>
      <c r="AI1550" s="64" t="s">
        <v>71</v>
      </c>
      <c r="AJ1550" s="61"/>
      <c r="AK1550" s="65">
        <f>[1]导表_副本怪物!G5013</f>
        <v>2104500</v>
      </c>
      <c r="AL1550" s="64"/>
    </row>
    <row r="1551" spans="1:38" s="66" customFormat="1" x14ac:dyDescent="0.3">
      <c r="A1551" s="61">
        <v>2</v>
      </c>
      <c r="B1551" s="61" t="str">
        <f t="shared" ref="B1551:B1555" si="1811">"21-"&amp;C1551</f>
        <v>21-46</v>
      </c>
      <c r="C1551" s="62" t="s">
        <v>120</v>
      </c>
      <c r="D1551" s="61" t="s">
        <v>2412</v>
      </c>
      <c r="E1551" s="61" t="s">
        <v>2289</v>
      </c>
      <c r="F1551" s="61" t="s">
        <v>2295</v>
      </c>
      <c r="G1551" s="61">
        <f t="shared" si="1809"/>
        <v>10</v>
      </c>
      <c r="H1551" s="61">
        <f>[1]导表_副本怪物!C5014</f>
        <v>455</v>
      </c>
      <c r="I1551" s="61"/>
      <c r="J1551" s="61"/>
      <c r="K1551" s="61"/>
      <c r="L1551" s="61"/>
      <c r="M1551" s="61"/>
      <c r="N1551" s="61"/>
      <c r="O1551" s="61">
        <f t="shared" si="1810"/>
        <v>1500110</v>
      </c>
      <c r="P1551" s="61">
        <v>0</v>
      </c>
      <c r="Q1551" s="61">
        <f>[1]导表_副本怪物!B5014</f>
        <v>2104600</v>
      </c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1"/>
      <c r="AG1551" s="61"/>
      <c r="AH1551" s="61"/>
      <c r="AI1551" s="64" t="s">
        <v>71</v>
      </c>
      <c r="AJ1551" s="61"/>
      <c r="AK1551" s="65">
        <f>[1]导表_副本怪物!G5014</f>
        <v>2104600</v>
      </c>
      <c r="AL1551" s="64"/>
    </row>
    <row r="1552" spans="1:38" s="66" customFormat="1" x14ac:dyDescent="0.3">
      <c r="A1552" s="61">
        <v>2</v>
      </c>
      <c r="B1552" s="61" t="str">
        <f t="shared" si="1811"/>
        <v>21-47</v>
      </c>
      <c r="C1552" s="62" t="s">
        <v>121</v>
      </c>
      <c r="D1552" s="61" t="s">
        <v>2413</v>
      </c>
      <c r="E1552" s="61" t="s">
        <v>2289</v>
      </c>
      <c r="F1552" s="61" t="s">
        <v>2295</v>
      </c>
      <c r="G1552" s="61">
        <f t="shared" si="1809"/>
        <v>10</v>
      </c>
      <c r="H1552" s="61">
        <f>[1]导表_副本怪物!C5015</f>
        <v>480</v>
      </c>
      <c r="I1552" s="61"/>
      <c r="J1552" s="61"/>
      <c r="K1552" s="61"/>
      <c r="L1552" s="61"/>
      <c r="M1552" s="61"/>
      <c r="N1552" s="61"/>
      <c r="O1552" s="61">
        <f t="shared" si="1810"/>
        <v>1500110</v>
      </c>
      <c r="P1552" s="61">
        <v>0</v>
      </c>
      <c r="Q1552" s="61">
        <f>[1]导表_副本怪物!B5015</f>
        <v>2104700</v>
      </c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1"/>
      <c r="AG1552" s="61"/>
      <c r="AH1552" s="61"/>
      <c r="AI1552" s="64" t="s">
        <v>71</v>
      </c>
      <c r="AJ1552" s="61"/>
      <c r="AK1552" s="65">
        <f>[1]导表_副本怪物!G5015</f>
        <v>2104700</v>
      </c>
      <c r="AL1552" s="64"/>
    </row>
    <row r="1553" spans="1:38" s="66" customFormat="1" x14ac:dyDescent="0.3">
      <c r="A1553" s="61">
        <v>2</v>
      </c>
      <c r="B1553" s="61" t="str">
        <f t="shared" si="1811"/>
        <v>21-48</v>
      </c>
      <c r="C1553" s="62" t="s">
        <v>122</v>
      </c>
      <c r="D1553" s="61" t="s">
        <v>2414</v>
      </c>
      <c r="E1553" s="61" t="s">
        <v>2289</v>
      </c>
      <c r="F1553" s="61" t="s">
        <v>2295</v>
      </c>
      <c r="G1553" s="61">
        <f t="shared" si="1809"/>
        <v>10</v>
      </c>
      <c r="H1553" s="61">
        <f>[1]导表_副本怪物!C5016</f>
        <v>490</v>
      </c>
      <c r="I1553" s="61"/>
      <c r="J1553" s="61"/>
      <c r="K1553" s="61"/>
      <c r="L1553" s="61"/>
      <c r="M1553" s="61"/>
      <c r="N1553" s="61"/>
      <c r="O1553" s="61">
        <f t="shared" si="1810"/>
        <v>1500110</v>
      </c>
      <c r="P1553" s="61">
        <v>0</v>
      </c>
      <c r="Q1553" s="61">
        <f>[1]导表_副本怪物!B5016</f>
        <v>2104800</v>
      </c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1"/>
      <c r="AG1553" s="61"/>
      <c r="AH1553" s="61"/>
      <c r="AI1553" s="64" t="s">
        <v>71</v>
      </c>
      <c r="AJ1553" s="61"/>
      <c r="AK1553" s="65">
        <f>[1]导表_副本怪物!G5016</f>
        <v>2104800</v>
      </c>
      <c r="AL1553" s="64"/>
    </row>
    <row r="1554" spans="1:38" s="66" customFormat="1" x14ac:dyDescent="0.3">
      <c r="A1554" s="61">
        <v>2</v>
      </c>
      <c r="B1554" s="61" t="str">
        <f t="shared" si="1811"/>
        <v>21-49</v>
      </c>
      <c r="C1554" s="62" t="s">
        <v>123</v>
      </c>
      <c r="D1554" s="61" t="s">
        <v>2415</v>
      </c>
      <c r="E1554" s="61" t="s">
        <v>2289</v>
      </c>
      <c r="F1554" s="61" t="s">
        <v>2295</v>
      </c>
      <c r="G1554" s="61">
        <f t="shared" si="1809"/>
        <v>10</v>
      </c>
      <c r="H1554" s="61">
        <f>[1]导表_副本怪物!C5017</f>
        <v>495</v>
      </c>
      <c r="I1554" s="61"/>
      <c r="J1554" s="61"/>
      <c r="K1554" s="61"/>
      <c r="L1554" s="61"/>
      <c r="M1554" s="61"/>
      <c r="N1554" s="61"/>
      <c r="O1554" s="61">
        <f t="shared" si="1810"/>
        <v>1500110</v>
      </c>
      <c r="P1554" s="61">
        <v>0</v>
      </c>
      <c r="Q1554" s="61">
        <f>[1]导表_副本怪物!B5017</f>
        <v>2104900</v>
      </c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1"/>
      <c r="AG1554" s="61"/>
      <c r="AH1554" s="61"/>
      <c r="AI1554" s="64" t="s">
        <v>71</v>
      </c>
      <c r="AJ1554" s="61"/>
      <c r="AK1554" s="65">
        <f>[1]导表_副本怪物!G5017</f>
        <v>2104900</v>
      </c>
      <c r="AL1554" s="64"/>
    </row>
    <row r="1555" spans="1:38" s="66" customFormat="1" x14ac:dyDescent="0.3">
      <c r="A1555" s="61">
        <v>2</v>
      </c>
      <c r="B1555" s="61" t="str">
        <f t="shared" si="1811"/>
        <v>21-50</v>
      </c>
      <c r="C1555" s="62" t="s">
        <v>124</v>
      </c>
      <c r="D1555" s="61" t="s">
        <v>2416</v>
      </c>
      <c r="E1555" s="61" t="s">
        <v>2289</v>
      </c>
      <c r="F1555" s="61" t="s">
        <v>2295</v>
      </c>
      <c r="G1555" s="61">
        <f t="shared" si="1809"/>
        <v>10</v>
      </c>
      <c r="H1555" s="61">
        <f>[1]导表_副本怪物!C5018</f>
        <v>500</v>
      </c>
      <c r="I1555" s="61"/>
      <c r="J1555" s="61"/>
      <c r="K1555" s="61"/>
      <c r="L1555" s="61"/>
      <c r="M1555" s="61"/>
      <c r="N1555" s="61"/>
      <c r="O1555" s="61">
        <f t="shared" si="1810"/>
        <v>1500110</v>
      </c>
      <c r="P1555" s="61">
        <v>0</v>
      </c>
      <c r="Q1555" s="61">
        <f>[1]导表_副本怪物!B5018</f>
        <v>2105000</v>
      </c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1"/>
      <c r="AG1555" s="61"/>
      <c r="AH1555" s="61"/>
      <c r="AI1555" s="64" t="s">
        <v>71</v>
      </c>
      <c r="AJ1555" s="61"/>
      <c r="AK1555" s="65">
        <f>[1]导表_副本怪物!G5018</f>
        <v>2105000</v>
      </c>
      <c r="AL1555" s="64"/>
    </row>
    <row r="1556" spans="1:38" s="72" customFormat="1" x14ac:dyDescent="0.3">
      <c r="A1556" s="67">
        <v>2</v>
      </c>
      <c r="B1556" s="67" t="str">
        <f>"24-"&amp;C1556</f>
        <v>24-1</v>
      </c>
      <c r="C1556" s="68" t="s">
        <v>2135</v>
      </c>
      <c r="D1556" s="67" t="s">
        <v>2162</v>
      </c>
      <c r="E1556" s="67" t="s">
        <v>2290</v>
      </c>
      <c r="F1556" s="67" t="s">
        <v>2296</v>
      </c>
      <c r="G1556" s="67">
        <v>1</v>
      </c>
      <c r="H1556" s="67">
        <f>[1]导表_副本怪物!C5020</f>
        <v>125</v>
      </c>
      <c r="I1556" s="67"/>
      <c r="J1556" s="67"/>
      <c r="K1556" s="67"/>
      <c r="L1556" s="67"/>
      <c r="M1556" s="67"/>
      <c r="N1556" s="67"/>
      <c r="O1556" s="67">
        <f>O1506+100</f>
        <v>1500201</v>
      </c>
      <c r="P1556" s="67">
        <v>0</v>
      </c>
      <c r="Q1556" s="67">
        <f>[1]导表_副本怪物!B5020</f>
        <v>2400100</v>
      </c>
      <c r="R1556" s="69"/>
      <c r="S1556" s="69"/>
      <c r="T1556" s="69"/>
      <c r="U1556" s="69"/>
      <c r="V1556" s="69"/>
      <c r="W1556" s="69"/>
      <c r="X1556" s="69"/>
      <c r="Y1556" s="69"/>
      <c r="Z1556" s="69"/>
      <c r="AA1556" s="69"/>
      <c r="AB1556" s="69"/>
      <c r="AC1556" s="69"/>
      <c r="AD1556" s="69"/>
      <c r="AE1556" s="69"/>
      <c r="AF1556" s="67"/>
      <c r="AG1556" s="67"/>
      <c r="AH1556" s="67"/>
      <c r="AI1556" s="70" t="s">
        <v>71</v>
      </c>
      <c r="AJ1556" s="67"/>
      <c r="AK1556" s="71">
        <f>[1]导表_副本怪物!G5020</f>
        <v>2400100</v>
      </c>
      <c r="AL1556" s="70"/>
    </row>
    <row r="1557" spans="1:38" s="72" customFormat="1" x14ac:dyDescent="0.3">
      <c r="A1557" s="67">
        <v>2</v>
      </c>
      <c r="B1557" s="67" t="str">
        <f t="shared" ref="B1557:B1575" si="1812">"24-"&amp;C1557</f>
        <v>24-2</v>
      </c>
      <c r="C1557" s="68" t="s">
        <v>2136</v>
      </c>
      <c r="D1557" s="67" t="s">
        <v>2163</v>
      </c>
      <c r="E1557" s="67" t="s">
        <v>2290</v>
      </c>
      <c r="F1557" s="67" t="s">
        <v>2296</v>
      </c>
      <c r="G1557" s="67">
        <v>1</v>
      </c>
      <c r="H1557" s="67">
        <f>[1]导表_副本怪物!C5021</f>
        <v>130</v>
      </c>
      <c r="I1557" s="67"/>
      <c r="J1557" s="67"/>
      <c r="K1557" s="67"/>
      <c r="L1557" s="67"/>
      <c r="M1557" s="67"/>
      <c r="N1557" s="67"/>
      <c r="O1557" s="67">
        <f>O1507+100</f>
        <v>1500201</v>
      </c>
      <c r="P1557" s="67">
        <v>0</v>
      </c>
      <c r="Q1557" s="67">
        <f>[1]导表_副本怪物!B5021</f>
        <v>2400200</v>
      </c>
      <c r="R1557" s="69"/>
      <c r="S1557" s="69"/>
      <c r="T1557" s="69"/>
      <c r="U1557" s="69"/>
      <c r="V1557" s="69"/>
      <c r="W1557" s="69"/>
      <c r="X1557" s="69"/>
      <c r="Y1557" s="69"/>
      <c r="Z1557" s="69"/>
      <c r="AA1557" s="69"/>
      <c r="AB1557" s="69"/>
      <c r="AC1557" s="69"/>
      <c r="AD1557" s="69"/>
      <c r="AE1557" s="69"/>
      <c r="AF1557" s="67"/>
      <c r="AG1557" s="67"/>
      <c r="AH1557" s="67"/>
      <c r="AI1557" s="70" t="s">
        <v>71</v>
      </c>
      <c r="AJ1557" s="67"/>
      <c r="AK1557" s="71">
        <f>[1]导表_副本怪物!G5021</f>
        <v>2400200</v>
      </c>
      <c r="AL1557" s="70"/>
    </row>
    <row r="1558" spans="1:38" s="72" customFormat="1" x14ac:dyDescent="0.3">
      <c r="A1558" s="67">
        <v>2</v>
      </c>
      <c r="B1558" s="67" t="str">
        <f t="shared" si="1812"/>
        <v>24-3</v>
      </c>
      <c r="C1558" s="68" t="s">
        <v>111</v>
      </c>
      <c r="D1558" s="67" t="s">
        <v>2164</v>
      </c>
      <c r="E1558" s="67" t="s">
        <v>2290</v>
      </c>
      <c r="F1558" s="67" t="s">
        <v>2296</v>
      </c>
      <c r="G1558" s="67">
        <v>1</v>
      </c>
      <c r="H1558" s="67">
        <f>[1]导表_副本怪物!C5022</f>
        <v>135</v>
      </c>
      <c r="I1558" s="67"/>
      <c r="J1558" s="67"/>
      <c r="K1558" s="67"/>
      <c r="L1558" s="67"/>
      <c r="M1558" s="67"/>
      <c r="N1558" s="67"/>
      <c r="O1558" s="67">
        <f>O1508+100</f>
        <v>1500201</v>
      </c>
      <c r="P1558" s="67">
        <v>0</v>
      </c>
      <c r="Q1558" s="67">
        <f>[1]导表_副本怪物!B5022</f>
        <v>2400300</v>
      </c>
      <c r="R1558" s="69"/>
      <c r="S1558" s="69"/>
      <c r="T1558" s="69"/>
      <c r="U1558" s="69"/>
      <c r="V1558" s="69"/>
      <c r="W1558" s="69"/>
      <c r="X1558" s="69"/>
      <c r="Y1558" s="69"/>
      <c r="Z1558" s="69"/>
      <c r="AA1558" s="69"/>
      <c r="AB1558" s="69"/>
      <c r="AC1558" s="69"/>
      <c r="AD1558" s="69"/>
      <c r="AE1558" s="69"/>
      <c r="AF1558" s="67"/>
      <c r="AG1558" s="67"/>
      <c r="AH1558" s="67"/>
      <c r="AI1558" s="70" t="s">
        <v>71</v>
      </c>
      <c r="AJ1558" s="67"/>
      <c r="AK1558" s="71">
        <f>[1]导表_副本怪物!G5022</f>
        <v>2400300</v>
      </c>
      <c r="AL1558" s="70"/>
    </row>
    <row r="1559" spans="1:38" s="72" customFormat="1" x14ac:dyDescent="0.3">
      <c r="A1559" s="67">
        <v>2</v>
      </c>
      <c r="B1559" s="67" t="str">
        <f t="shared" si="1812"/>
        <v>24-4</v>
      </c>
      <c r="C1559" s="68" t="s">
        <v>112</v>
      </c>
      <c r="D1559" s="67" t="s">
        <v>2165</v>
      </c>
      <c r="E1559" s="67" t="s">
        <v>2290</v>
      </c>
      <c r="F1559" s="67" t="s">
        <v>2296</v>
      </c>
      <c r="G1559" s="67">
        <v>1</v>
      </c>
      <c r="H1559" s="67">
        <f>[1]导表_副本怪物!C5023</f>
        <v>140</v>
      </c>
      <c r="I1559" s="67"/>
      <c r="J1559" s="67"/>
      <c r="K1559" s="67"/>
      <c r="L1559" s="67"/>
      <c r="M1559" s="67"/>
      <c r="N1559" s="67"/>
      <c r="O1559" s="67">
        <f>O1509+100</f>
        <v>1500201</v>
      </c>
      <c r="P1559" s="67">
        <v>0</v>
      </c>
      <c r="Q1559" s="67">
        <f>[1]导表_副本怪物!B5023</f>
        <v>2400400</v>
      </c>
      <c r="R1559" s="69"/>
      <c r="S1559" s="69"/>
      <c r="T1559" s="69"/>
      <c r="U1559" s="69"/>
      <c r="V1559" s="69"/>
      <c r="W1559" s="69"/>
      <c r="X1559" s="69"/>
      <c r="Y1559" s="69"/>
      <c r="Z1559" s="69"/>
      <c r="AA1559" s="69"/>
      <c r="AB1559" s="69"/>
      <c r="AC1559" s="69"/>
      <c r="AD1559" s="69"/>
      <c r="AE1559" s="69"/>
      <c r="AF1559" s="67"/>
      <c r="AG1559" s="67"/>
      <c r="AH1559" s="67"/>
      <c r="AI1559" s="89" t="s">
        <v>2417</v>
      </c>
      <c r="AJ1559" s="67"/>
      <c r="AK1559" s="71">
        <f>[1]导表_副本怪物!G5023</f>
        <v>2400400</v>
      </c>
      <c r="AL1559" s="70"/>
    </row>
    <row r="1560" spans="1:38" s="72" customFormat="1" x14ac:dyDescent="0.3">
      <c r="A1560" s="67">
        <v>2</v>
      </c>
      <c r="B1560" s="67" t="str">
        <f t="shared" si="1812"/>
        <v>24-5</v>
      </c>
      <c r="C1560" s="68" t="s">
        <v>76</v>
      </c>
      <c r="D1560" s="67" t="s">
        <v>2166</v>
      </c>
      <c r="E1560" s="67" t="s">
        <v>2290</v>
      </c>
      <c r="F1560" s="67" t="s">
        <v>2296</v>
      </c>
      <c r="G1560" s="67">
        <v>1</v>
      </c>
      <c r="H1560" s="67">
        <f>[1]导表_副本怪物!C5024</f>
        <v>150</v>
      </c>
      <c r="I1560" s="67"/>
      <c r="J1560" s="67"/>
      <c r="K1560" s="67"/>
      <c r="L1560" s="67"/>
      <c r="M1560" s="67"/>
      <c r="N1560" s="67"/>
      <c r="O1560" s="67">
        <f>O1510+100</f>
        <v>1500201</v>
      </c>
      <c r="P1560" s="67">
        <v>0</v>
      </c>
      <c r="Q1560" s="67">
        <f>[1]导表_副本怪物!B5024</f>
        <v>2400500</v>
      </c>
      <c r="R1560" s="69"/>
      <c r="S1560" s="69"/>
      <c r="T1560" s="69"/>
      <c r="U1560" s="69"/>
      <c r="V1560" s="69"/>
      <c r="W1560" s="69"/>
      <c r="X1560" s="69"/>
      <c r="Y1560" s="69"/>
      <c r="Z1560" s="69"/>
      <c r="AA1560" s="69"/>
      <c r="AB1560" s="69"/>
      <c r="AC1560" s="69"/>
      <c r="AD1560" s="69"/>
      <c r="AE1560" s="69"/>
      <c r="AF1560" s="67"/>
      <c r="AG1560" s="67"/>
      <c r="AH1560" s="67"/>
      <c r="AI1560" s="89" t="s">
        <v>2417</v>
      </c>
      <c r="AJ1560" s="67"/>
      <c r="AK1560" s="71">
        <f>[1]导表_副本怪物!G5024</f>
        <v>2400500</v>
      </c>
      <c r="AL1560" s="70"/>
    </row>
    <row r="1561" spans="1:38" s="72" customFormat="1" x14ac:dyDescent="0.3">
      <c r="A1561" s="67">
        <v>2</v>
      </c>
      <c r="B1561" s="67" t="str">
        <f t="shared" si="1812"/>
        <v>24-6</v>
      </c>
      <c r="C1561" s="68" t="s">
        <v>77</v>
      </c>
      <c r="D1561" s="67" t="s">
        <v>2210</v>
      </c>
      <c r="E1561" s="67" t="s">
        <v>2290</v>
      </c>
      <c r="F1561" s="67" t="s">
        <v>2296</v>
      </c>
      <c r="G1561" s="67">
        <v>1</v>
      </c>
      <c r="H1561" s="67">
        <f>[1]导表_副本怪物!C5025</f>
        <v>225</v>
      </c>
      <c r="I1561" s="67"/>
      <c r="J1561" s="67"/>
      <c r="K1561" s="67"/>
      <c r="L1561" s="67"/>
      <c r="M1561" s="67"/>
      <c r="N1561" s="67"/>
      <c r="O1561" s="67">
        <f>O1556</f>
        <v>1500201</v>
      </c>
      <c r="P1561" s="67">
        <v>0</v>
      </c>
      <c r="Q1561" s="67">
        <f>[1]导表_副本怪物!B5025</f>
        <v>2400600</v>
      </c>
      <c r="R1561" s="69"/>
      <c r="S1561" s="69"/>
      <c r="T1561" s="69"/>
      <c r="U1561" s="69"/>
      <c r="V1561" s="69"/>
      <c r="W1561" s="69"/>
      <c r="X1561" s="69"/>
      <c r="Y1561" s="69"/>
      <c r="Z1561" s="69"/>
      <c r="AA1561" s="69"/>
      <c r="AB1561" s="69"/>
      <c r="AC1561" s="69"/>
      <c r="AD1561" s="69"/>
      <c r="AE1561" s="69"/>
      <c r="AF1561" s="67"/>
      <c r="AG1561" s="67"/>
      <c r="AH1561" s="67"/>
      <c r="AI1561" s="89" t="s">
        <v>2417</v>
      </c>
      <c r="AJ1561" s="67"/>
      <c r="AK1561" s="71">
        <f>[1]导表_副本怪物!G5025</f>
        <v>2400600</v>
      </c>
      <c r="AL1561" s="70"/>
    </row>
    <row r="1562" spans="1:38" s="72" customFormat="1" x14ac:dyDescent="0.3">
      <c r="A1562" s="67">
        <v>2</v>
      </c>
      <c r="B1562" s="67" t="str">
        <f t="shared" si="1812"/>
        <v>24-7</v>
      </c>
      <c r="C1562" s="68" t="s">
        <v>78</v>
      </c>
      <c r="D1562" s="67" t="s">
        <v>2211</v>
      </c>
      <c r="E1562" s="67" t="s">
        <v>2290</v>
      </c>
      <c r="F1562" s="67" t="s">
        <v>2296</v>
      </c>
      <c r="G1562" s="67">
        <v>1</v>
      </c>
      <c r="H1562" s="67">
        <f>[1]导表_副本怪物!C5026</f>
        <v>230</v>
      </c>
      <c r="I1562" s="67"/>
      <c r="J1562" s="67"/>
      <c r="K1562" s="67"/>
      <c r="L1562" s="67"/>
      <c r="M1562" s="67"/>
      <c r="N1562" s="67"/>
      <c r="O1562" s="67">
        <f t="shared" ref="O1562:O1575" si="1813">O1557</f>
        <v>1500201</v>
      </c>
      <c r="P1562" s="67">
        <v>0</v>
      </c>
      <c r="Q1562" s="67">
        <f>[1]导表_副本怪物!B5026</f>
        <v>2400700</v>
      </c>
      <c r="R1562" s="69"/>
      <c r="S1562" s="69"/>
      <c r="T1562" s="69"/>
      <c r="U1562" s="69"/>
      <c r="V1562" s="69"/>
      <c r="W1562" s="69"/>
      <c r="X1562" s="69"/>
      <c r="Y1562" s="69"/>
      <c r="Z1562" s="69"/>
      <c r="AA1562" s="69"/>
      <c r="AB1562" s="69"/>
      <c r="AC1562" s="69"/>
      <c r="AD1562" s="69"/>
      <c r="AE1562" s="69"/>
      <c r="AF1562" s="67"/>
      <c r="AG1562" s="67"/>
      <c r="AH1562" s="67"/>
      <c r="AI1562" s="89" t="s">
        <v>2417</v>
      </c>
      <c r="AJ1562" s="67"/>
      <c r="AK1562" s="71">
        <f>[1]导表_副本怪物!G5026</f>
        <v>2400700</v>
      </c>
      <c r="AL1562" s="70"/>
    </row>
    <row r="1563" spans="1:38" s="72" customFormat="1" x14ac:dyDescent="0.3">
      <c r="A1563" s="67">
        <v>2</v>
      </c>
      <c r="B1563" s="67" t="str">
        <f t="shared" si="1812"/>
        <v>24-8</v>
      </c>
      <c r="C1563" s="68" t="s">
        <v>79</v>
      </c>
      <c r="D1563" s="67" t="s">
        <v>2212</v>
      </c>
      <c r="E1563" s="67" t="s">
        <v>2290</v>
      </c>
      <c r="F1563" s="67" t="s">
        <v>2296</v>
      </c>
      <c r="G1563" s="67">
        <v>1</v>
      </c>
      <c r="H1563" s="67">
        <f>[1]导表_副本怪物!C5027</f>
        <v>235</v>
      </c>
      <c r="I1563" s="67"/>
      <c r="J1563" s="67"/>
      <c r="K1563" s="67"/>
      <c r="L1563" s="67"/>
      <c r="M1563" s="67"/>
      <c r="N1563" s="67"/>
      <c r="O1563" s="67">
        <f t="shared" si="1813"/>
        <v>1500201</v>
      </c>
      <c r="P1563" s="67">
        <v>0</v>
      </c>
      <c r="Q1563" s="67">
        <f>[1]导表_副本怪物!B5027</f>
        <v>2400800</v>
      </c>
      <c r="R1563" s="69"/>
      <c r="S1563" s="69"/>
      <c r="T1563" s="69"/>
      <c r="U1563" s="69"/>
      <c r="V1563" s="69"/>
      <c r="W1563" s="69"/>
      <c r="X1563" s="69"/>
      <c r="Y1563" s="69"/>
      <c r="Z1563" s="69"/>
      <c r="AA1563" s="69"/>
      <c r="AB1563" s="69"/>
      <c r="AC1563" s="69"/>
      <c r="AD1563" s="69"/>
      <c r="AE1563" s="69"/>
      <c r="AF1563" s="67"/>
      <c r="AG1563" s="67"/>
      <c r="AH1563" s="67"/>
      <c r="AI1563" s="89" t="s">
        <v>2417</v>
      </c>
      <c r="AJ1563" s="67"/>
      <c r="AK1563" s="71">
        <f>[1]导表_副本怪物!G5027</f>
        <v>2400800</v>
      </c>
      <c r="AL1563" s="70"/>
    </row>
    <row r="1564" spans="1:38" s="72" customFormat="1" x14ac:dyDescent="0.3">
      <c r="A1564" s="67">
        <v>2</v>
      </c>
      <c r="B1564" s="67" t="str">
        <f t="shared" si="1812"/>
        <v>24-9</v>
      </c>
      <c r="C1564" s="68" t="s">
        <v>80</v>
      </c>
      <c r="D1564" s="67" t="s">
        <v>2213</v>
      </c>
      <c r="E1564" s="67" t="s">
        <v>2290</v>
      </c>
      <c r="F1564" s="67" t="s">
        <v>2296</v>
      </c>
      <c r="G1564" s="67">
        <v>1</v>
      </c>
      <c r="H1564" s="67">
        <f>[1]导表_副本怪物!C5028</f>
        <v>240</v>
      </c>
      <c r="I1564" s="67"/>
      <c r="J1564" s="67"/>
      <c r="K1564" s="67"/>
      <c r="L1564" s="67"/>
      <c r="M1564" s="67"/>
      <c r="N1564" s="67"/>
      <c r="O1564" s="67">
        <f t="shared" si="1813"/>
        <v>1500201</v>
      </c>
      <c r="P1564" s="67">
        <v>0</v>
      </c>
      <c r="Q1564" s="67">
        <f>[1]导表_副本怪物!B5028</f>
        <v>2400900</v>
      </c>
      <c r="R1564" s="69"/>
      <c r="S1564" s="69"/>
      <c r="T1564" s="69"/>
      <c r="U1564" s="69"/>
      <c r="V1564" s="69"/>
      <c r="W1564" s="69"/>
      <c r="X1564" s="69"/>
      <c r="Y1564" s="69"/>
      <c r="Z1564" s="69"/>
      <c r="AA1564" s="69"/>
      <c r="AB1564" s="69"/>
      <c r="AC1564" s="69"/>
      <c r="AD1564" s="69"/>
      <c r="AE1564" s="69"/>
      <c r="AF1564" s="67"/>
      <c r="AG1564" s="67"/>
      <c r="AH1564" s="67"/>
      <c r="AI1564" s="89" t="s">
        <v>2417</v>
      </c>
      <c r="AJ1564" s="67"/>
      <c r="AK1564" s="71">
        <f>[1]导表_副本怪物!G5028</f>
        <v>2400900</v>
      </c>
      <c r="AL1564" s="70"/>
    </row>
    <row r="1565" spans="1:38" s="72" customFormat="1" x14ac:dyDescent="0.3">
      <c r="A1565" s="67">
        <v>2</v>
      </c>
      <c r="B1565" s="67" t="str">
        <f t="shared" si="1812"/>
        <v>24-10</v>
      </c>
      <c r="C1565" s="68" t="s">
        <v>81</v>
      </c>
      <c r="D1565" s="67" t="s">
        <v>2214</v>
      </c>
      <c r="E1565" s="67" t="s">
        <v>2290</v>
      </c>
      <c r="F1565" s="67" t="s">
        <v>2296</v>
      </c>
      <c r="G1565" s="67">
        <v>1</v>
      </c>
      <c r="H1565" s="67">
        <f>[1]导表_副本怪物!C5029</f>
        <v>250</v>
      </c>
      <c r="I1565" s="67"/>
      <c r="J1565" s="67"/>
      <c r="K1565" s="67"/>
      <c r="L1565" s="67"/>
      <c r="M1565" s="67"/>
      <c r="N1565" s="67"/>
      <c r="O1565" s="67">
        <f t="shared" si="1813"/>
        <v>1500201</v>
      </c>
      <c r="P1565" s="67">
        <v>0</v>
      </c>
      <c r="Q1565" s="67">
        <f>[1]导表_副本怪物!B5029</f>
        <v>2401000</v>
      </c>
      <c r="R1565" s="69"/>
      <c r="S1565" s="69"/>
      <c r="T1565" s="69"/>
      <c r="U1565" s="69"/>
      <c r="V1565" s="69"/>
      <c r="W1565" s="69"/>
      <c r="X1565" s="69"/>
      <c r="Y1565" s="69"/>
      <c r="Z1565" s="69"/>
      <c r="AA1565" s="69"/>
      <c r="AB1565" s="69"/>
      <c r="AC1565" s="69"/>
      <c r="AD1565" s="69"/>
      <c r="AE1565" s="69"/>
      <c r="AF1565" s="67"/>
      <c r="AG1565" s="67"/>
      <c r="AH1565" s="67"/>
      <c r="AI1565" s="89" t="s">
        <v>2417</v>
      </c>
      <c r="AJ1565" s="67"/>
      <c r="AK1565" s="71">
        <f>[1]导表_副本怪物!G5029</f>
        <v>2401000</v>
      </c>
      <c r="AL1565" s="70"/>
    </row>
    <row r="1566" spans="1:38" s="72" customFormat="1" x14ac:dyDescent="0.3">
      <c r="A1566" s="67">
        <v>2</v>
      </c>
      <c r="B1566" s="67" t="str">
        <f t="shared" si="1812"/>
        <v>24-11</v>
      </c>
      <c r="C1566" s="68" t="s">
        <v>82</v>
      </c>
      <c r="D1566" s="67" t="s">
        <v>2215</v>
      </c>
      <c r="E1566" s="67" t="s">
        <v>2290</v>
      </c>
      <c r="F1566" s="67" t="s">
        <v>2296</v>
      </c>
      <c r="G1566" s="67">
        <v>1</v>
      </c>
      <c r="H1566" s="67">
        <f>[1]导表_副本怪物!C5030</f>
        <v>325</v>
      </c>
      <c r="I1566" s="67"/>
      <c r="J1566" s="67"/>
      <c r="K1566" s="67"/>
      <c r="L1566" s="67"/>
      <c r="M1566" s="67"/>
      <c r="N1566" s="67"/>
      <c r="O1566" s="67">
        <f t="shared" si="1813"/>
        <v>1500201</v>
      </c>
      <c r="P1566" s="67">
        <v>0</v>
      </c>
      <c r="Q1566" s="67">
        <f>[1]导表_副本怪物!B5030</f>
        <v>2401100</v>
      </c>
      <c r="R1566" s="69"/>
      <c r="S1566" s="69"/>
      <c r="T1566" s="69"/>
      <c r="U1566" s="69"/>
      <c r="V1566" s="69"/>
      <c r="W1566" s="69"/>
      <c r="X1566" s="69"/>
      <c r="Y1566" s="69"/>
      <c r="Z1566" s="69"/>
      <c r="AA1566" s="69"/>
      <c r="AB1566" s="69"/>
      <c r="AC1566" s="69"/>
      <c r="AD1566" s="69"/>
      <c r="AE1566" s="69"/>
      <c r="AF1566" s="67"/>
      <c r="AG1566" s="67"/>
      <c r="AH1566" s="67"/>
      <c r="AI1566" s="89" t="s">
        <v>2417</v>
      </c>
      <c r="AJ1566" s="67"/>
      <c r="AK1566" s="71">
        <f>[1]导表_副本怪物!G5030</f>
        <v>2401100</v>
      </c>
      <c r="AL1566" s="70"/>
    </row>
    <row r="1567" spans="1:38" s="72" customFormat="1" x14ac:dyDescent="0.3">
      <c r="A1567" s="67">
        <v>2</v>
      </c>
      <c r="B1567" s="67" t="str">
        <f t="shared" si="1812"/>
        <v>24-12</v>
      </c>
      <c r="C1567" s="68" t="s">
        <v>83</v>
      </c>
      <c r="D1567" s="67" t="s">
        <v>2216</v>
      </c>
      <c r="E1567" s="67" t="s">
        <v>2290</v>
      </c>
      <c r="F1567" s="67" t="s">
        <v>2296</v>
      </c>
      <c r="G1567" s="67">
        <v>1</v>
      </c>
      <c r="H1567" s="67">
        <f>[1]导表_副本怪物!C5031</f>
        <v>330</v>
      </c>
      <c r="I1567" s="67"/>
      <c r="J1567" s="67"/>
      <c r="K1567" s="67"/>
      <c r="L1567" s="67"/>
      <c r="M1567" s="67"/>
      <c r="N1567" s="67"/>
      <c r="O1567" s="67">
        <f t="shared" si="1813"/>
        <v>1500201</v>
      </c>
      <c r="P1567" s="67">
        <v>0</v>
      </c>
      <c r="Q1567" s="67">
        <f>[1]导表_副本怪物!B5031</f>
        <v>2401200</v>
      </c>
      <c r="R1567" s="69"/>
      <c r="S1567" s="69"/>
      <c r="T1567" s="69"/>
      <c r="U1567" s="69"/>
      <c r="V1567" s="69"/>
      <c r="W1567" s="69"/>
      <c r="X1567" s="69"/>
      <c r="Y1567" s="69"/>
      <c r="Z1567" s="69"/>
      <c r="AA1567" s="69"/>
      <c r="AB1567" s="69"/>
      <c r="AC1567" s="69"/>
      <c r="AD1567" s="69"/>
      <c r="AE1567" s="69"/>
      <c r="AF1567" s="67"/>
      <c r="AG1567" s="67"/>
      <c r="AH1567" s="67"/>
      <c r="AI1567" s="89" t="s">
        <v>2417</v>
      </c>
      <c r="AJ1567" s="67"/>
      <c r="AK1567" s="71">
        <f>[1]导表_副本怪物!G5031</f>
        <v>2401200</v>
      </c>
      <c r="AL1567" s="70"/>
    </row>
    <row r="1568" spans="1:38" s="72" customFormat="1" x14ac:dyDescent="0.3">
      <c r="A1568" s="67">
        <v>2</v>
      </c>
      <c r="B1568" s="67" t="str">
        <f t="shared" si="1812"/>
        <v>24-13</v>
      </c>
      <c r="C1568" s="68" t="s">
        <v>84</v>
      </c>
      <c r="D1568" s="67" t="s">
        <v>2217</v>
      </c>
      <c r="E1568" s="67" t="s">
        <v>2290</v>
      </c>
      <c r="F1568" s="67" t="s">
        <v>2296</v>
      </c>
      <c r="G1568" s="67">
        <v>1</v>
      </c>
      <c r="H1568" s="67">
        <f>[1]导表_副本怪物!C5032</f>
        <v>335</v>
      </c>
      <c r="I1568" s="67"/>
      <c r="J1568" s="67"/>
      <c r="K1568" s="67"/>
      <c r="L1568" s="67"/>
      <c r="M1568" s="67"/>
      <c r="N1568" s="67"/>
      <c r="O1568" s="67">
        <f t="shared" si="1813"/>
        <v>1500201</v>
      </c>
      <c r="P1568" s="67">
        <v>0</v>
      </c>
      <c r="Q1568" s="67">
        <f>[1]导表_副本怪物!B5032</f>
        <v>2401300</v>
      </c>
      <c r="R1568" s="69"/>
      <c r="S1568" s="69"/>
      <c r="T1568" s="69"/>
      <c r="U1568" s="69"/>
      <c r="V1568" s="69"/>
      <c r="W1568" s="69"/>
      <c r="X1568" s="69"/>
      <c r="Y1568" s="69"/>
      <c r="Z1568" s="69"/>
      <c r="AA1568" s="69"/>
      <c r="AB1568" s="69"/>
      <c r="AC1568" s="69"/>
      <c r="AD1568" s="69"/>
      <c r="AE1568" s="69"/>
      <c r="AF1568" s="67"/>
      <c r="AG1568" s="67"/>
      <c r="AH1568" s="67"/>
      <c r="AI1568" s="89" t="s">
        <v>2417</v>
      </c>
      <c r="AJ1568" s="67"/>
      <c r="AK1568" s="71">
        <f>[1]导表_副本怪物!G5032</f>
        <v>2401300</v>
      </c>
      <c r="AL1568" s="70"/>
    </row>
    <row r="1569" spans="1:38" s="72" customFormat="1" x14ac:dyDescent="0.3">
      <c r="A1569" s="67">
        <v>2</v>
      </c>
      <c r="B1569" s="67" t="str">
        <f t="shared" si="1812"/>
        <v>24-14</v>
      </c>
      <c r="C1569" s="68" t="s">
        <v>85</v>
      </c>
      <c r="D1569" s="67" t="s">
        <v>2218</v>
      </c>
      <c r="E1569" s="67" t="s">
        <v>2290</v>
      </c>
      <c r="F1569" s="67" t="s">
        <v>2296</v>
      </c>
      <c r="G1569" s="67">
        <v>1</v>
      </c>
      <c r="H1569" s="67">
        <f>[1]导表_副本怪物!C5033</f>
        <v>340</v>
      </c>
      <c r="I1569" s="67"/>
      <c r="J1569" s="67"/>
      <c r="K1569" s="67"/>
      <c r="L1569" s="67"/>
      <c r="M1569" s="67"/>
      <c r="N1569" s="67"/>
      <c r="O1569" s="67">
        <f t="shared" si="1813"/>
        <v>1500201</v>
      </c>
      <c r="P1569" s="67">
        <v>0</v>
      </c>
      <c r="Q1569" s="67">
        <f>[1]导表_副本怪物!B5033</f>
        <v>2401400</v>
      </c>
      <c r="R1569" s="69"/>
      <c r="S1569" s="69"/>
      <c r="T1569" s="69"/>
      <c r="U1569" s="69"/>
      <c r="V1569" s="69"/>
      <c r="W1569" s="69"/>
      <c r="X1569" s="69"/>
      <c r="Y1569" s="69"/>
      <c r="Z1569" s="69"/>
      <c r="AA1569" s="69"/>
      <c r="AB1569" s="69"/>
      <c r="AC1569" s="69"/>
      <c r="AD1569" s="69"/>
      <c r="AE1569" s="69"/>
      <c r="AF1569" s="67"/>
      <c r="AG1569" s="67"/>
      <c r="AH1569" s="67"/>
      <c r="AI1569" s="89" t="s">
        <v>2417</v>
      </c>
      <c r="AJ1569" s="67"/>
      <c r="AK1569" s="71">
        <f>[1]导表_副本怪物!G5033</f>
        <v>2401400</v>
      </c>
      <c r="AL1569" s="70"/>
    </row>
    <row r="1570" spans="1:38" s="72" customFormat="1" x14ac:dyDescent="0.3">
      <c r="A1570" s="67">
        <v>2</v>
      </c>
      <c r="B1570" s="67" t="str">
        <f t="shared" si="1812"/>
        <v>24-15</v>
      </c>
      <c r="C1570" s="68" t="s">
        <v>86</v>
      </c>
      <c r="D1570" s="67" t="s">
        <v>2219</v>
      </c>
      <c r="E1570" s="67" t="s">
        <v>2290</v>
      </c>
      <c r="F1570" s="67" t="s">
        <v>2296</v>
      </c>
      <c r="G1570" s="67">
        <v>1</v>
      </c>
      <c r="H1570" s="67">
        <f>[1]导表_副本怪物!C5034</f>
        <v>350</v>
      </c>
      <c r="I1570" s="67"/>
      <c r="J1570" s="67"/>
      <c r="K1570" s="67"/>
      <c r="L1570" s="67"/>
      <c r="M1570" s="67"/>
      <c r="N1570" s="67"/>
      <c r="O1570" s="67">
        <f t="shared" si="1813"/>
        <v>1500201</v>
      </c>
      <c r="P1570" s="67">
        <v>0</v>
      </c>
      <c r="Q1570" s="67">
        <f>[1]导表_副本怪物!B5034</f>
        <v>2401500</v>
      </c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/>
      <c r="AB1570" s="69"/>
      <c r="AC1570" s="69"/>
      <c r="AD1570" s="69"/>
      <c r="AE1570" s="69"/>
      <c r="AF1570" s="67"/>
      <c r="AG1570" s="67"/>
      <c r="AH1570" s="67"/>
      <c r="AI1570" s="89" t="s">
        <v>2417</v>
      </c>
      <c r="AJ1570" s="67"/>
      <c r="AK1570" s="71">
        <f>[1]导表_副本怪物!G5034</f>
        <v>2401500</v>
      </c>
      <c r="AL1570" s="70"/>
    </row>
    <row r="1571" spans="1:38" s="72" customFormat="1" x14ac:dyDescent="0.3">
      <c r="A1571" s="67">
        <v>2</v>
      </c>
      <c r="B1571" s="67" t="str">
        <f t="shared" si="1812"/>
        <v>24-16</v>
      </c>
      <c r="C1571" s="68" t="s">
        <v>87</v>
      </c>
      <c r="D1571" s="67" t="s">
        <v>2220</v>
      </c>
      <c r="E1571" s="67" t="s">
        <v>2290</v>
      </c>
      <c r="F1571" s="67" t="s">
        <v>2296</v>
      </c>
      <c r="G1571" s="67">
        <v>1</v>
      </c>
      <c r="H1571" s="67">
        <f>[1]导表_副本怪物!C5035</f>
        <v>425</v>
      </c>
      <c r="I1571" s="67"/>
      <c r="J1571" s="67"/>
      <c r="K1571" s="67"/>
      <c r="L1571" s="67"/>
      <c r="M1571" s="67"/>
      <c r="N1571" s="67"/>
      <c r="O1571" s="67">
        <f t="shared" si="1813"/>
        <v>1500201</v>
      </c>
      <c r="P1571" s="67">
        <v>0</v>
      </c>
      <c r="Q1571" s="67">
        <f>[1]导表_副本怪物!B5035</f>
        <v>2401600</v>
      </c>
      <c r="R1571" s="69"/>
      <c r="S1571" s="69"/>
      <c r="T1571" s="69"/>
      <c r="U1571" s="69"/>
      <c r="V1571" s="69"/>
      <c r="W1571" s="69"/>
      <c r="X1571" s="69"/>
      <c r="Y1571" s="69"/>
      <c r="Z1571" s="69"/>
      <c r="AA1571" s="69"/>
      <c r="AB1571" s="69"/>
      <c r="AC1571" s="69"/>
      <c r="AD1571" s="69"/>
      <c r="AE1571" s="69"/>
      <c r="AF1571" s="67"/>
      <c r="AG1571" s="67"/>
      <c r="AH1571" s="67"/>
      <c r="AI1571" s="89" t="s">
        <v>2417</v>
      </c>
      <c r="AJ1571" s="67"/>
      <c r="AK1571" s="71">
        <f>[1]导表_副本怪物!G5035</f>
        <v>2401600</v>
      </c>
      <c r="AL1571" s="70"/>
    </row>
    <row r="1572" spans="1:38" s="72" customFormat="1" x14ac:dyDescent="0.3">
      <c r="A1572" s="67">
        <v>2</v>
      </c>
      <c r="B1572" s="67" t="str">
        <f t="shared" si="1812"/>
        <v>24-17</v>
      </c>
      <c r="C1572" s="68" t="s">
        <v>88</v>
      </c>
      <c r="D1572" s="67" t="s">
        <v>2221</v>
      </c>
      <c r="E1572" s="67" t="s">
        <v>2290</v>
      </c>
      <c r="F1572" s="67" t="s">
        <v>2296</v>
      </c>
      <c r="G1572" s="67">
        <v>1</v>
      </c>
      <c r="H1572" s="67">
        <f>[1]导表_副本怪物!C5036</f>
        <v>430</v>
      </c>
      <c r="I1572" s="67"/>
      <c r="J1572" s="67"/>
      <c r="K1572" s="67"/>
      <c r="L1572" s="67"/>
      <c r="M1572" s="67"/>
      <c r="N1572" s="67"/>
      <c r="O1572" s="67">
        <f t="shared" si="1813"/>
        <v>1500201</v>
      </c>
      <c r="P1572" s="67">
        <v>0</v>
      </c>
      <c r="Q1572" s="67">
        <f>[1]导表_副本怪物!B5036</f>
        <v>2401700</v>
      </c>
      <c r="R1572" s="69"/>
      <c r="S1572" s="69"/>
      <c r="T1572" s="69"/>
      <c r="U1572" s="69"/>
      <c r="V1572" s="69"/>
      <c r="W1572" s="69"/>
      <c r="X1572" s="69"/>
      <c r="Y1572" s="69"/>
      <c r="Z1572" s="69"/>
      <c r="AA1572" s="69"/>
      <c r="AB1572" s="69"/>
      <c r="AC1572" s="69"/>
      <c r="AD1572" s="69"/>
      <c r="AE1572" s="69"/>
      <c r="AF1572" s="67"/>
      <c r="AG1572" s="67"/>
      <c r="AH1572" s="67"/>
      <c r="AI1572" s="89" t="s">
        <v>2417</v>
      </c>
      <c r="AJ1572" s="67"/>
      <c r="AK1572" s="71">
        <f>[1]导表_副本怪物!G5036</f>
        <v>2401700</v>
      </c>
      <c r="AL1572" s="70"/>
    </row>
    <row r="1573" spans="1:38" s="72" customFormat="1" x14ac:dyDescent="0.3">
      <c r="A1573" s="67">
        <v>2</v>
      </c>
      <c r="B1573" s="67" t="str">
        <f t="shared" si="1812"/>
        <v>24-18</v>
      </c>
      <c r="C1573" s="68" t="s">
        <v>89</v>
      </c>
      <c r="D1573" s="67" t="s">
        <v>2222</v>
      </c>
      <c r="E1573" s="67" t="s">
        <v>2290</v>
      </c>
      <c r="F1573" s="67" t="s">
        <v>2296</v>
      </c>
      <c r="G1573" s="67">
        <v>1</v>
      </c>
      <c r="H1573" s="67">
        <f>[1]导表_副本怪物!C5037</f>
        <v>435</v>
      </c>
      <c r="I1573" s="67"/>
      <c r="J1573" s="67"/>
      <c r="K1573" s="67"/>
      <c r="L1573" s="67"/>
      <c r="M1573" s="67"/>
      <c r="N1573" s="67"/>
      <c r="O1573" s="67">
        <f t="shared" si="1813"/>
        <v>1500201</v>
      </c>
      <c r="P1573" s="67">
        <v>0</v>
      </c>
      <c r="Q1573" s="67">
        <f>[1]导表_副本怪物!B5037</f>
        <v>2401800</v>
      </c>
      <c r="R1573" s="69"/>
      <c r="S1573" s="69"/>
      <c r="T1573" s="69"/>
      <c r="U1573" s="69"/>
      <c r="V1573" s="69"/>
      <c r="W1573" s="69"/>
      <c r="X1573" s="69"/>
      <c r="Y1573" s="69"/>
      <c r="Z1573" s="69"/>
      <c r="AA1573" s="69"/>
      <c r="AB1573" s="69"/>
      <c r="AC1573" s="69"/>
      <c r="AD1573" s="69"/>
      <c r="AE1573" s="69"/>
      <c r="AF1573" s="67"/>
      <c r="AG1573" s="67"/>
      <c r="AH1573" s="67"/>
      <c r="AI1573" s="89" t="s">
        <v>2417</v>
      </c>
      <c r="AJ1573" s="67"/>
      <c r="AK1573" s="71">
        <f>[1]导表_副本怪物!G5037</f>
        <v>2401800</v>
      </c>
      <c r="AL1573" s="70"/>
    </row>
    <row r="1574" spans="1:38" s="72" customFormat="1" x14ac:dyDescent="0.3">
      <c r="A1574" s="67">
        <v>2</v>
      </c>
      <c r="B1574" s="67" t="str">
        <f t="shared" si="1812"/>
        <v>24-19</v>
      </c>
      <c r="C1574" s="68" t="s">
        <v>90</v>
      </c>
      <c r="D1574" s="67" t="s">
        <v>2223</v>
      </c>
      <c r="E1574" s="67" t="s">
        <v>2290</v>
      </c>
      <c r="F1574" s="67" t="s">
        <v>2296</v>
      </c>
      <c r="G1574" s="67">
        <v>1</v>
      </c>
      <c r="H1574" s="67">
        <f>[1]导表_副本怪物!C5038</f>
        <v>440</v>
      </c>
      <c r="I1574" s="67"/>
      <c r="J1574" s="67"/>
      <c r="K1574" s="67"/>
      <c r="L1574" s="67"/>
      <c r="M1574" s="67"/>
      <c r="N1574" s="67"/>
      <c r="O1574" s="67">
        <f t="shared" si="1813"/>
        <v>1500201</v>
      </c>
      <c r="P1574" s="67">
        <v>0</v>
      </c>
      <c r="Q1574" s="67">
        <f>[1]导表_副本怪物!B5038</f>
        <v>2401900</v>
      </c>
      <c r="R1574" s="69"/>
      <c r="S1574" s="69"/>
      <c r="T1574" s="69"/>
      <c r="U1574" s="69"/>
      <c r="V1574" s="69"/>
      <c r="W1574" s="69"/>
      <c r="X1574" s="69"/>
      <c r="Y1574" s="69"/>
      <c r="Z1574" s="69"/>
      <c r="AA1574" s="69"/>
      <c r="AB1574" s="69"/>
      <c r="AC1574" s="69"/>
      <c r="AD1574" s="69"/>
      <c r="AE1574" s="69"/>
      <c r="AF1574" s="67"/>
      <c r="AG1574" s="67"/>
      <c r="AH1574" s="67"/>
      <c r="AI1574" s="89" t="s">
        <v>2417</v>
      </c>
      <c r="AJ1574" s="67"/>
      <c r="AK1574" s="71">
        <f>[1]导表_副本怪物!G5038</f>
        <v>2401900</v>
      </c>
      <c r="AL1574" s="70"/>
    </row>
    <row r="1575" spans="1:38" s="72" customFormat="1" x14ac:dyDescent="0.3">
      <c r="A1575" s="67">
        <v>2</v>
      </c>
      <c r="B1575" s="67" t="str">
        <f t="shared" si="1812"/>
        <v>24-20</v>
      </c>
      <c r="C1575" s="68" t="s">
        <v>91</v>
      </c>
      <c r="D1575" s="67" t="s">
        <v>2224</v>
      </c>
      <c r="E1575" s="67" t="s">
        <v>2290</v>
      </c>
      <c r="F1575" s="67" t="s">
        <v>2296</v>
      </c>
      <c r="G1575" s="67">
        <v>1</v>
      </c>
      <c r="H1575" s="67">
        <f>[1]导表_副本怪物!C5039</f>
        <v>450</v>
      </c>
      <c r="I1575" s="67"/>
      <c r="J1575" s="67"/>
      <c r="K1575" s="67"/>
      <c r="L1575" s="67"/>
      <c r="M1575" s="67"/>
      <c r="N1575" s="67"/>
      <c r="O1575" s="67">
        <f t="shared" si="1813"/>
        <v>1500201</v>
      </c>
      <c r="P1575" s="67">
        <v>0</v>
      </c>
      <c r="Q1575" s="67">
        <f>[1]导表_副本怪物!B5039</f>
        <v>2402000</v>
      </c>
      <c r="R1575" s="69"/>
      <c r="S1575" s="69"/>
      <c r="T1575" s="69"/>
      <c r="U1575" s="69"/>
      <c r="V1575" s="69"/>
      <c r="W1575" s="69"/>
      <c r="X1575" s="69"/>
      <c r="Y1575" s="69"/>
      <c r="Z1575" s="69"/>
      <c r="AA1575" s="69"/>
      <c r="AB1575" s="69"/>
      <c r="AC1575" s="69"/>
      <c r="AD1575" s="69"/>
      <c r="AE1575" s="69"/>
      <c r="AF1575" s="67"/>
      <c r="AG1575" s="67"/>
      <c r="AH1575" s="67"/>
      <c r="AI1575" s="89" t="s">
        <v>2417</v>
      </c>
      <c r="AJ1575" s="67"/>
      <c r="AK1575" s="71">
        <f>[1]导表_副本怪物!G5039</f>
        <v>2402000</v>
      </c>
      <c r="AL1575" s="70"/>
    </row>
    <row r="1576" spans="1:38" s="72" customFormat="1" x14ac:dyDescent="0.3">
      <c r="A1576" s="67">
        <v>0</v>
      </c>
      <c r="B1576" s="67"/>
      <c r="C1576" s="68"/>
      <c r="D1576" s="67"/>
      <c r="E1576" s="67"/>
      <c r="F1576" s="67"/>
      <c r="G1576" s="67"/>
      <c r="H1576" s="67">
        <f>[1]导表_副本怪物!C5040</f>
        <v>1</v>
      </c>
      <c r="I1576" s="67"/>
      <c r="J1576" s="67"/>
      <c r="K1576" s="67"/>
      <c r="L1576" s="67"/>
      <c r="M1576" s="67"/>
      <c r="N1576" s="67"/>
      <c r="O1576" s="67"/>
      <c r="P1576" s="67"/>
      <c r="Q1576" s="67" t="str">
        <f>[1]导表_副本怪物!B5040</f>
        <v>木试炼副本</v>
      </c>
      <c r="R1576" s="69"/>
      <c r="S1576" s="69"/>
      <c r="T1576" s="69"/>
      <c r="U1576" s="69"/>
      <c r="V1576" s="69"/>
      <c r="W1576" s="69"/>
      <c r="X1576" s="69"/>
      <c r="Y1576" s="69"/>
      <c r="Z1576" s="69"/>
      <c r="AA1576" s="69"/>
      <c r="AB1576" s="69"/>
      <c r="AC1576" s="69"/>
      <c r="AD1576" s="69"/>
      <c r="AE1576" s="69"/>
      <c r="AF1576" s="67"/>
      <c r="AG1576" s="67"/>
      <c r="AH1576" s="67"/>
      <c r="AI1576" s="89" t="s">
        <v>2417</v>
      </c>
      <c r="AJ1576" s="67"/>
      <c r="AK1576" s="71">
        <f>[1]导表_副本怪物!G5040</f>
        <v>0</v>
      </c>
      <c r="AL1576" s="70"/>
    </row>
    <row r="1577" spans="1:38" s="54" customFormat="1" x14ac:dyDescent="0.3">
      <c r="A1577" s="24">
        <v>2</v>
      </c>
      <c r="B1577" s="24" t="str">
        <f>"23-"&amp;C1577</f>
        <v>23-1</v>
      </c>
      <c r="C1577" s="51" t="s">
        <v>2135</v>
      </c>
      <c r="D1577" s="24" t="s">
        <v>2167</v>
      </c>
      <c r="E1577" s="24" t="s">
        <v>2291</v>
      </c>
      <c r="F1577" s="24" t="s">
        <v>2297</v>
      </c>
      <c r="G1577" s="24">
        <v>1</v>
      </c>
      <c r="H1577" s="24">
        <f>[1]导表_副本怪物!C5041</f>
        <v>125</v>
      </c>
      <c r="I1577" s="24"/>
      <c r="J1577" s="24"/>
      <c r="K1577" s="24"/>
      <c r="L1577" s="24"/>
      <c r="M1577" s="24"/>
      <c r="N1577" s="24"/>
      <c r="O1577" s="24">
        <f>O1556+100</f>
        <v>1500301</v>
      </c>
      <c r="P1577" s="24">
        <v>0</v>
      </c>
      <c r="Q1577" s="24">
        <f>[1]导表_副本怪物!B5041</f>
        <v>2300100</v>
      </c>
      <c r="R1577" s="52"/>
      <c r="S1577" s="52"/>
      <c r="T1577" s="52"/>
      <c r="U1577" s="52"/>
      <c r="V1577" s="52"/>
      <c r="W1577" s="52"/>
      <c r="X1577" s="52"/>
      <c r="Y1577" s="52"/>
      <c r="Z1577" s="52"/>
      <c r="AA1577" s="52"/>
      <c r="AB1577" s="52"/>
      <c r="AC1577" s="52"/>
      <c r="AD1577" s="52"/>
      <c r="AE1577" s="52"/>
      <c r="AF1577" s="24"/>
      <c r="AG1577" s="24"/>
      <c r="AH1577" s="24"/>
      <c r="AI1577" s="90" t="s">
        <v>2417</v>
      </c>
      <c r="AJ1577" s="24"/>
      <c r="AK1577" s="53">
        <f>[1]导表_副本怪物!G5041</f>
        <v>2300100</v>
      </c>
      <c r="AL1577" s="22"/>
    </row>
    <row r="1578" spans="1:38" s="54" customFormat="1" x14ac:dyDescent="0.3">
      <c r="A1578" s="24">
        <v>2</v>
      </c>
      <c r="B1578" s="24" t="str">
        <f t="shared" ref="B1578:B1596" si="1814">"23-"&amp;C1578</f>
        <v>23-2</v>
      </c>
      <c r="C1578" s="51" t="s">
        <v>2136</v>
      </c>
      <c r="D1578" s="24" t="s">
        <v>2168</v>
      </c>
      <c r="E1578" s="24" t="s">
        <v>2291</v>
      </c>
      <c r="F1578" s="24" t="s">
        <v>2297</v>
      </c>
      <c r="G1578" s="24">
        <v>1</v>
      </c>
      <c r="H1578" s="24">
        <f>[1]导表_副本怪物!C5042</f>
        <v>130</v>
      </c>
      <c r="I1578" s="24"/>
      <c r="J1578" s="24"/>
      <c r="K1578" s="24"/>
      <c r="L1578" s="24"/>
      <c r="M1578" s="24"/>
      <c r="N1578" s="24"/>
      <c r="O1578" s="24">
        <f>O1557+100</f>
        <v>1500301</v>
      </c>
      <c r="P1578" s="24">
        <v>0</v>
      </c>
      <c r="Q1578" s="24">
        <f>[1]导表_副本怪物!B5042</f>
        <v>2300200</v>
      </c>
      <c r="R1578" s="52"/>
      <c r="S1578" s="52"/>
      <c r="T1578" s="52"/>
      <c r="U1578" s="52"/>
      <c r="V1578" s="52"/>
      <c r="W1578" s="52"/>
      <c r="X1578" s="52"/>
      <c r="Y1578" s="52"/>
      <c r="Z1578" s="52"/>
      <c r="AA1578" s="52"/>
      <c r="AB1578" s="52"/>
      <c r="AC1578" s="52"/>
      <c r="AD1578" s="52"/>
      <c r="AE1578" s="52"/>
      <c r="AF1578" s="24"/>
      <c r="AG1578" s="24"/>
      <c r="AH1578" s="24"/>
      <c r="AI1578" s="90" t="s">
        <v>2417</v>
      </c>
      <c r="AJ1578" s="24"/>
      <c r="AK1578" s="53">
        <f>[1]导表_副本怪物!G5042</f>
        <v>2300200</v>
      </c>
      <c r="AL1578" s="22"/>
    </row>
    <row r="1579" spans="1:38" s="54" customFormat="1" x14ac:dyDescent="0.3">
      <c r="A1579" s="24">
        <v>2</v>
      </c>
      <c r="B1579" s="24" t="str">
        <f t="shared" si="1814"/>
        <v>23-3</v>
      </c>
      <c r="C1579" s="51" t="s">
        <v>111</v>
      </c>
      <c r="D1579" s="24" t="s">
        <v>2169</v>
      </c>
      <c r="E1579" s="24" t="s">
        <v>2291</v>
      </c>
      <c r="F1579" s="24" t="s">
        <v>2297</v>
      </c>
      <c r="G1579" s="24">
        <v>1</v>
      </c>
      <c r="H1579" s="24">
        <f>[1]导表_副本怪物!C5043</f>
        <v>135</v>
      </c>
      <c r="I1579" s="24"/>
      <c r="J1579" s="24"/>
      <c r="K1579" s="24"/>
      <c r="L1579" s="24"/>
      <c r="M1579" s="24"/>
      <c r="N1579" s="24"/>
      <c r="O1579" s="24">
        <f>O1558+100</f>
        <v>1500301</v>
      </c>
      <c r="P1579" s="24">
        <v>0</v>
      </c>
      <c r="Q1579" s="24">
        <f>[1]导表_副本怪物!B5043</f>
        <v>2300300</v>
      </c>
      <c r="R1579" s="52"/>
      <c r="S1579" s="52"/>
      <c r="T1579" s="52"/>
      <c r="U1579" s="52"/>
      <c r="V1579" s="52"/>
      <c r="W1579" s="52"/>
      <c r="X1579" s="52"/>
      <c r="Y1579" s="52"/>
      <c r="Z1579" s="52"/>
      <c r="AA1579" s="52"/>
      <c r="AB1579" s="52"/>
      <c r="AC1579" s="52"/>
      <c r="AD1579" s="52"/>
      <c r="AE1579" s="52"/>
      <c r="AF1579" s="24"/>
      <c r="AG1579" s="24"/>
      <c r="AH1579" s="24"/>
      <c r="AI1579" s="90" t="s">
        <v>2417</v>
      </c>
      <c r="AJ1579" s="24"/>
      <c r="AK1579" s="53">
        <f>[1]导表_副本怪物!G5043</f>
        <v>2300300</v>
      </c>
      <c r="AL1579" s="22"/>
    </row>
    <row r="1580" spans="1:38" s="54" customFormat="1" x14ac:dyDescent="0.3">
      <c r="A1580" s="24">
        <v>2</v>
      </c>
      <c r="B1580" s="24" t="str">
        <f t="shared" si="1814"/>
        <v>23-4</v>
      </c>
      <c r="C1580" s="51" t="s">
        <v>112</v>
      </c>
      <c r="D1580" s="24" t="s">
        <v>2170</v>
      </c>
      <c r="E1580" s="24" t="s">
        <v>2291</v>
      </c>
      <c r="F1580" s="24" t="s">
        <v>2297</v>
      </c>
      <c r="G1580" s="24">
        <v>1</v>
      </c>
      <c r="H1580" s="24">
        <f>[1]导表_副本怪物!C5044</f>
        <v>140</v>
      </c>
      <c r="I1580" s="24"/>
      <c r="J1580" s="24"/>
      <c r="K1580" s="24"/>
      <c r="L1580" s="24"/>
      <c r="M1580" s="24"/>
      <c r="N1580" s="24"/>
      <c r="O1580" s="24">
        <f>O1559+100</f>
        <v>1500301</v>
      </c>
      <c r="P1580" s="24">
        <v>0</v>
      </c>
      <c r="Q1580" s="24">
        <f>[1]导表_副本怪物!B5044</f>
        <v>2300400</v>
      </c>
      <c r="R1580" s="52"/>
      <c r="S1580" s="52"/>
      <c r="T1580" s="52"/>
      <c r="U1580" s="52"/>
      <c r="V1580" s="52"/>
      <c r="W1580" s="52"/>
      <c r="X1580" s="52"/>
      <c r="Y1580" s="52"/>
      <c r="Z1580" s="52"/>
      <c r="AA1580" s="52"/>
      <c r="AB1580" s="52"/>
      <c r="AC1580" s="52"/>
      <c r="AD1580" s="52"/>
      <c r="AE1580" s="52"/>
      <c r="AF1580" s="24"/>
      <c r="AG1580" s="24"/>
      <c r="AH1580" s="24"/>
      <c r="AI1580" s="90" t="s">
        <v>2417</v>
      </c>
      <c r="AJ1580" s="24"/>
      <c r="AK1580" s="53">
        <f>[1]导表_副本怪物!G5044</f>
        <v>2300400</v>
      </c>
      <c r="AL1580" s="22"/>
    </row>
    <row r="1581" spans="1:38" s="54" customFormat="1" x14ac:dyDescent="0.3">
      <c r="A1581" s="24">
        <v>2</v>
      </c>
      <c r="B1581" s="24" t="str">
        <f t="shared" si="1814"/>
        <v>23-5</v>
      </c>
      <c r="C1581" s="51" t="s">
        <v>76</v>
      </c>
      <c r="D1581" s="24" t="s">
        <v>2171</v>
      </c>
      <c r="E1581" s="24" t="s">
        <v>2291</v>
      </c>
      <c r="F1581" s="24" t="s">
        <v>2297</v>
      </c>
      <c r="G1581" s="24">
        <v>1</v>
      </c>
      <c r="H1581" s="24">
        <f>[1]导表_副本怪物!C5045</f>
        <v>150</v>
      </c>
      <c r="I1581" s="24"/>
      <c r="J1581" s="24"/>
      <c r="K1581" s="24"/>
      <c r="L1581" s="24"/>
      <c r="M1581" s="24"/>
      <c r="N1581" s="24"/>
      <c r="O1581" s="24">
        <f>O1560+100</f>
        <v>1500301</v>
      </c>
      <c r="P1581" s="24">
        <v>0</v>
      </c>
      <c r="Q1581" s="24">
        <f>[1]导表_副本怪物!B5045</f>
        <v>2300500</v>
      </c>
      <c r="R1581" s="52"/>
      <c r="S1581" s="52"/>
      <c r="T1581" s="52"/>
      <c r="U1581" s="52"/>
      <c r="V1581" s="52"/>
      <c r="W1581" s="52"/>
      <c r="X1581" s="52"/>
      <c r="Y1581" s="52"/>
      <c r="Z1581" s="52"/>
      <c r="AA1581" s="52"/>
      <c r="AB1581" s="52"/>
      <c r="AC1581" s="52"/>
      <c r="AD1581" s="52"/>
      <c r="AE1581" s="52"/>
      <c r="AF1581" s="24"/>
      <c r="AG1581" s="24"/>
      <c r="AH1581" s="24"/>
      <c r="AI1581" s="90" t="s">
        <v>2417</v>
      </c>
      <c r="AJ1581" s="24"/>
      <c r="AK1581" s="53">
        <f>[1]导表_副本怪物!G5045</f>
        <v>2300500</v>
      </c>
      <c r="AL1581" s="22"/>
    </row>
    <row r="1582" spans="1:38" s="54" customFormat="1" x14ac:dyDescent="0.3">
      <c r="A1582" s="24">
        <v>2</v>
      </c>
      <c r="B1582" s="24" t="str">
        <f t="shared" si="1814"/>
        <v>23-6</v>
      </c>
      <c r="C1582" s="51" t="s">
        <v>77</v>
      </c>
      <c r="D1582" s="24" t="s">
        <v>2225</v>
      </c>
      <c r="E1582" s="24" t="s">
        <v>2291</v>
      </c>
      <c r="F1582" s="24" t="s">
        <v>2297</v>
      </c>
      <c r="G1582" s="24">
        <v>1</v>
      </c>
      <c r="H1582" s="24">
        <f>[1]导表_副本怪物!C5046</f>
        <v>225</v>
      </c>
      <c r="I1582" s="24"/>
      <c r="J1582" s="24"/>
      <c r="K1582" s="24"/>
      <c r="L1582" s="24"/>
      <c r="M1582" s="24"/>
      <c r="N1582" s="24"/>
      <c r="O1582" s="24">
        <f>O1577</f>
        <v>1500301</v>
      </c>
      <c r="P1582" s="24">
        <v>0</v>
      </c>
      <c r="Q1582" s="24">
        <f>[1]导表_副本怪物!B5046</f>
        <v>2300600</v>
      </c>
      <c r="R1582" s="52"/>
      <c r="S1582" s="52"/>
      <c r="T1582" s="52"/>
      <c r="U1582" s="52"/>
      <c r="V1582" s="52"/>
      <c r="W1582" s="52"/>
      <c r="X1582" s="52"/>
      <c r="Y1582" s="52"/>
      <c r="Z1582" s="52"/>
      <c r="AA1582" s="52"/>
      <c r="AB1582" s="52"/>
      <c r="AC1582" s="52"/>
      <c r="AD1582" s="52"/>
      <c r="AE1582" s="52"/>
      <c r="AF1582" s="24"/>
      <c r="AG1582" s="24"/>
      <c r="AH1582" s="24"/>
      <c r="AI1582" s="90" t="s">
        <v>2417</v>
      </c>
      <c r="AJ1582" s="24"/>
      <c r="AK1582" s="53">
        <f>[1]导表_副本怪物!G5046</f>
        <v>2300600</v>
      </c>
      <c r="AL1582" s="22"/>
    </row>
    <row r="1583" spans="1:38" s="54" customFormat="1" x14ac:dyDescent="0.3">
      <c r="A1583" s="24">
        <v>2</v>
      </c>
      <c r="B1583" s="24" t="str">
        <f t="shared" si="1814"/>
        <v>23-7</v>
      </c>
      <c r="C1583" s="51" t="s">
        <v>78</v>
      </c>
      <c r="D1583" s="24" t="s">
        <v>2226</v>
      </c>
      <c r="E1583" s="24" t="s">
        <v>2291</v>
      </c>
      <c r="F1583" s="24" t="s">
        <v>2297</v>
      </c>
      <c r="G1583" s="24">
        <v>1</v>
      </c>
      <c r="H1583" s="24">
        <f>[1]导表_副本怪物!C5047</f>
        <v>230</v>
      </c>
      <c r="I1583" s="24"/>
      <c r="J1583" s="24"/>
      <c r="K1583" s="24"/>
      <c r="L1583" s="24"/>
      <c r="M1583" s="24"/>
      <c r="N1583" s="24"/>
      <c r="O1583" s="24">
        <f t="shared" ref="O1583:O1596" si="1815">O1578</f>
        <v>1500301</v>
      </c>
      <c r="P1583" s="24">
        <v>0</v>
      </c>
      <c r="Q1583" s="24">
        <f>[1]导表_副本怪物!B5047</f>
        <v>2300700</v>
      </c>
      <c r="R1583" s="52"/>
      <c r="S1583" s="52"/>
      <c r="T1583" s="52"/>
      <c r="U1583" s="52"/>
      <c r="V1583" s="52"/>
      <c r="W1583" s="52"/>
      <c r="X1583" s="52"/>
      <c r="Y1583" s="52"/>
      <c r="Z1583" s="52"/>
      <c r="AA1583" s="52"/>
      <c r="AB1583" s="52"/>
      <c r="AC1583" s="52"/>
      <c r="AD1583" s="52"/>
      <c r="AE1583" s="52"/>
      <c r="AF1583" s="24"/>
      <c r="AG1583" s="24"/>
      <c r="AH1583" s="24"/>
      <c r="AI1583" s="90" t="s">
        <v>2417</v>
      </c>
      <c r="AJ1583" s="24"/>
      <c r="AK1583" s="53">
        <f>[1]导表_副本怪物!G5047</f>
        <v>2300700</v>
      </c>
      <c r="AL1583" s="22"/>
    </row>
    <row r="1584" spans="1:38" s="54" customFormat="1" x14ac:dyDescent="0.3">
      <c r="A1584" s="24">
        <v>2</v>
      </c>
      <c r="B1584" s="24" t="str">
        <f t="shared" si="1814"/>
        <v>23-8</v>
      </c>
      <c r="C1584" s="51" t="s">
        <v>79</v>
      </c>
      <c r="D1584" s="24" t="s">
        <v>2227</v>
      </c>
      <c r="E1584" s="24" t="s">
        <v>2291</v>
      </c>
      <c r="F1584" s="24" t="s">
        <v>2297</v>
      </c>
      <c r="G1584" s="24">
        <v>1</v>
      </c>
      <c r="H1584" s="24">
        <f>[1]导表_副本怪物!C5048</f>
        <v>235</v>
      </c>
      <c r="I1584" s="24"/>
      <c r="J1584" s="24"/>
      <c r="K1584" s="24"/>
      <c r="L1584" s="24"/>
      <c r="M1584" s="24"/>
      <c r="N1584" s="24"/>
      <c r="O1584" s="24">
        <f t="shared" si="1815"/>
        <v>1500301</v>
      </c>
      <c r="P1584" s="24">
        <v>0</v>
      </c>
      <c r="Q1584" s="24">
        <f>[1]导表_副本怪物!B5048</f>
        <v>2300800</v>
      </c>
      <c r="R1584" s="52"/>
      <c r="S1584" s="52"/>
      <c r="T1584" s="52"/>
      <c r="U1584" s="52"/>
      <c r="V1584" s="52"/>
      <c r="W1584" s="52"/>
      <c r="X1584" s="52"/>
      <c r="Y1584" s="52"/>
      <c r="Z1584" s="52"/>
      <c r="AA1584" s="52"/>
      <c r="AB1584" s="52"/>
      <c r="AC1584" s="52"/>
      <c r="AD1584" s="52"/>
      <c r="AE1584" s="52"/>
      <c r="AF1584" s="24"/>
      <c r="AG1584" s="24"/>
      <c r="AH1584" s="24"/>
      <c r="AI1584" s="90" t="s">
        <v>2417</v>
      </c>
      <c r="AJ1584" s="24"/>
      <c r="AK1584" s="53">
        <f>[1]导表_副本怪物!G5048</f>
        <v>2300800</v>
      </c>
      <c r="AL1584" s="22"/>
    </row>
    <row r="1585" spans="1:38" s="54" customFormat="1" x14ac:dyDescent="0.3">
      <c r="A1585" s="24">
        <v>2</v>
      </c>
      <c r="B1585" s="24" t="str">
        <f t="shared" si="1814"/>
        <v>23-9</v>
      </c>
      <c r="C1585" s="51" t="s">
        <v>80</v>
      </c>
      <c r="D1585" s="24" t="s">
        <v>2228</v>
      </c>
      <c r="E1585" s="24" t="s">
        <v>2291</v>
      </c>
      <c r="F1585" s="24" t="s">
        <v>2297</v>
      </c>
      <c r="G1585" s="24">
        <v>1</v>
      </c>
      <c r="H1585" s="24">
        <f>[1]导表_副本怪物!C5049</f>
        <v>240</v>
      </c>
      <c r="I1585" s="24"/>
      <c r="J1585" s="24"/>
      <c r="K1585" s="24"/>
      <c r="L1585" s="24"/>
      <c r="M1585" s="24"/>
      <c r="N1585" s="24"/>
      <c r="O1585" s="24">
        <f t="shared" si="1815"/>
        <v>1500301</v>
      </c>
      <c r="P1585" s="24">
        <v>0</v>
      </c>
      <c r="Q1585" s="24">
        <f>[1]导表_副本怪物!B5049</f>
        <v>2300900</v>
      </c>
      <c r="R1585" s="52"/>
      <c r="S1585" s="52"/>
      <c r="T1585" s="52"/>
      <c r="U1585" s="52"/>
      <c r="V1585" s="52"/>
      <c r="W1585" s="52"/>
      <c r="X1585" s="52"/>
      <c r="Y1585" s="52"/>
      <c r="Z1585" s="52"/>
      <c r="AA1585" s="52"/>
      <c r="AB1585" s="52"/>
      <c r="AC1585" s="52"/>
      <c r="AD1585" s="52"/>
      <c r="AE1585" s="52"/>
      <c r="AF1585" s="24"/>
      <c r="AG1585" s="24"/>
      <c r="AH1585" s="24"/>
      <c r="AI1585" s="90" t="s">
        <v>2417</v>
      </c>
      <c r="AJ1585" s="24"/>
      <c r="AK1585" s="53">
        <f>[1]导表_副本怪物!G5049</f>
        <v>2300900</v>
      </c>
      <c r="AL1585" s="22"/>
    </row>
    <row r="1586" spans="1:38" s="54" customFormat="1" x14ac:dyDescent="0.3">
      <c r="A1586" s="24">
        <v>2</v>
      </c>
      <c r="B1586" s="24" t="str">
        <f t="shared" si="1814"/>
        <v>23-10</v>
      </c>
      <c r="C1586" s="51" t="s">
        <v>81</v>
      </c>
      <c r="D1586" s="24" t="s">
        <v>2229</v>
      </c>
      <c r="E1586" s="24" t="s">
        <v>2291</v>
      </c>
      <c r="F1586" s="24" t="s">
        <v>2297</v>
      </c>
      <c r="G1586" s="24">
        <v>1</v>
      </c>
      <c r="H1586" s="24">
        <f>[1]导表_副本怪物!C5050</f>
        <v>250</v>
      </c>
      <c r="I1586" s="24"/>
      <c r="J1586" s="24"/>
      <c r="K1586" s="24"/>
      <c r="L1586" s="24"/>
      <c r="M1586" s="24"/>
      <c r="N1586" s="24"/>
      <c r="O1586" s="24">
        <f t="shared" si="1815"/>
        <v>1500301</v>
      </c>
      <c r="P1586" s="24">
        <v>0</v>
      </c>
      <c r="Q1586" s="24">
        <f>[1]导表_副本怪物!B5050</f>
        <v>2301000</v>
      </c>
      <c r="R1586" s="52"/>
      <c r="S1586" s="52"/>
      <c r="T1586" s="52"/>
      <c r="U1586" s="52"/>
      <c r="V1586" s="52"/>
      <c r="W1586" s="52"/>
      <c r="X1586" s="52"/>
      <c r="Y1586" s="52"/>
      <c r="Z1586" s="52"/>
      <c r="AA1586" s="52"/>
      <c r="AB1586" s="52"/>
      <c r="AC1586" s="52"/>
      <c r="AD1586" s="52"/>
      <c r="AE1586" s="52"/>
      <c r="AF1586" s="24"/>
      <c r="AG1586" s="24"/>
      <c r="AH1586" s="24"/>
      <c r="AI1586" s="90" t="s">
        <v>2417</v>
      </c>
      <c r="AJ1586" s="24"/>
      <c r="AK1586" s="53">
        <f>[1]导表_副本怪物!G5050</f>
        <v>2301000</v>
      </c>
      <c r="AL1586" s="22"/>
    </row>
    <row r="1587" spans="1:38" s="54" customFormat="1" x14ac:dyDescent="0.3">
      <c r="A1587" s="24">
        <v>2</v>
      </c>
      <c r="B1587" s="24" t="str">
        <f t="shared" si="1814"/>
        <v>23-11</v>
      </c>
      <c r="C1587" s="51" t="s">
        <v>82</v>
      </c>
      <c r="D1587" s="24" t="s">
        <v>2230</v>
      </c>
      <c r="E1587" s="24" t="s">
        <v>2291</v>
      </c>
      <c r="F1587" s="24" t="s">
        <v>2297</v>
      </c>
      <c r="G1587" s="24">
        <v>1</v>
      </c>
      <c r="H1587" s="24">
        <f>[1]导表_副本怪物!C5051</f>
        <v>325</v>
      </c>
      <c r="I1587" s="24"/>
      <c r="J1587" s="24"/>
      <c r="K1587" s="24"/>
      <c r="L1587" s="24"/>
      <c r="M1587" s="24"/>
      <c r="N1587" s="24"/>
      <c r="O1587" s="24">
        <f t="shared" si="1815"/>
        <v>1500301</v>
      </c>
      <c r="P1587" s="24">
        <v>0</v>
      </c>
      <c r="Q1587" s="24">
        <f>[1]导表_副本怪物!B5051</f>
        <v>2301100</v>
      </c>
      <c r="R1587" s="52"/>
      <c r="S1587" s="52"/>
      <c r="T1587" s="52"/>
      <c r="U1587" s="52"/>
      <c r="V1587" s="52"/>
      <c r="W1587" s="52"/>
      <c r="X1587" s="52"/>
      <c r="Y1587" s="52"/>
      <c r="Z1587" s="52"/>
      <c r="AA1587" s="52"/>
      <c r="AB1587" s="52"/>
      <c r="AC1587" s="52"/>
      <c r="AD1587" s="52"/>
      <c r="AE1587" s="52"/>
      <c r="AF1587" s="24"/>
      <c r="AG1587" s="24"/>
      <c r="AH1587" s="24"/>
      <c r="AI1587" s="90" t="s">
        <v>2417</v>
      </c>
      <c r="AJ1587" s="24"/>
      <c r="AK1587" s="53">
        <f>[1]导表_副本怪物!G5051</f>
        <v>2301100</v>
      </c>
      <c r="AL1587" s="22"/>
    </row>
    <row r="1588" spans="1:38" s="54" customFormat="1" x14ac:dyDescent="0.3">
      <c r="A1588" s="24">
        <v>2</v>
      </c>
      <c r="B1588" s="24" t="str">
        <f t="shared" si="1814"/>
        <v>23-12</v>
      </c>
      <c r="C1588" s="51" t="s">
        <v>83</v>
      </c>
      <c r="D1588" s="24" t="s">
        <v>2231</v>
      </c>
      <c r="E1588" s="24" t="s">
        <v>2291</v>
      </c>
      <c r="F1588" s="24" t="s">
        <v>2297</v>
      </c>
      <c r="G1588" s="24">
        <v>1</v>
      </c>
      <c r="H1588" s="24">
        <f>[1]导表_副本怪物!C5052</f>
        <v>330</v>
      </c>
      <c r="I1588" s="24"/>
      <c r="J1588" s="24"/>
      <c r="K1588" s="24"/>
      <c r="L1588" s="24"/>
      <c r="M1588" s="24"/>
      <c r="N1588" s="24"/>
      <c r="O1588" s="24">
        <f t="shared" si="1815"/>
        <v>1500301</v>
      </c>
      <c r="P1588" s="24">
        <v>0</v>
      </c>
      <c r="Q1588" s="24">
        <f>[1]导表_副本怪物!B5052</f>
        <v>2301200</v>
      </c>
      <c r="R1588" s="52"/>
      <c r="S1588" s="52"/>
      <c r="T1588" s="52"/>
      <c r="U1588" s="52"/>
      <c r="V1588" s="52"/>
      <c r="W1588" s="52"/>
      <c r="X1588" s="52"/>
      <c r="Y1588" s="52"/>
      <c r="Z1588" s="52"/>
      <c r="AA1588" s="52"/>
      <c r="AB1588" s="52"/>
      <c r="AC1588" s="52"/>
      <c r="AD1588" s="52"/>
      <c r="AE1588" s="52"/>
      <c r="AF1588" s="24"/>
      <c r="AG1588" s="24"/>
      <c r="AH1588" s="24"/>
      <c r="AI1588" s="90" t="s">
        <v>2417</v>
      </c>
      <c r="AJ1588" s="24"/>
      <c r="AK1588" s="53">
        <f>[1]导表_副本怪物!G5052</f>
        <v>2301200</v>
      </c>
      <c r="AL1588" s="22"/>
    </row>
    <row r="1589" spans="1:38" s="54" customFormat="1" x14ac:dyDescent="0.3">
      <c r="A1589" s="24">
        <v>2</v>
      </c>
      <c r="B1589" s="24" t="str">
        <f t="shared" si="1814"/>
        <v>23-13</v>
      </c>
      <c r="C1589" s="51" t="s">
        <v>84</v>
      </c>
      <c r="D1589" s="24" t="s">
        <v>2232</v>
      </c>
      <c r="E1589" s="24" t="s">
        <v>2291</v>
      </c>
      <c r="F1589" s="24" t="s">
        <v>2297</v>
      </c>
      <c r="G1589" s="24">
        <v>1</v>
      </c>
      <c r="H1589" s="24">
        <f>[1]导表_副本怪物!C5053</f>
        <v>335</v>
      </c>
      <c r="I1589" s="24"/>
      <c r="J1589" s="24"/>
      <c r="K1589" s="24"/>
      <c r="L1589" s="24"/>
      <c r="M1589" s="24"/>
      <c r="N1589" s="24"/>
      <c r="O1589" s="24">
        <f t="shared" si="1815"/>
        <v>1500301</v>
      </c>
      <c r="P1589" s="24">
        <v>0</v>
      </c>
      <c r="Q1589" s="24">
        <f>[1]导表_副本怪物!B5053</f>
        <v>2301300</v>
      </c>
      <c r="R1589" s="52"/>
      <c r="S1589" s="52"/>
      <c r="T1589" s="52"/>
      <c r="U1589" s="52"/>
      <c r="V1589" s="52"/>
      <c r="W1589" s="52"/>
      <c r="X1589" s="52"/>
      <c r="Y1589" s="52"/>
      <c r="Z1589" s="52"/>
      <c r="AA1589" s="52"/>
      <c r="AB1589" s="52"/>
      <c r="AC1589" s="52"/>
      <c r="AD1589" s="52"/>
      <c r="AE1589" s="52"/>
      <c r="AF1589" s="24"/>
      <c r="AG1589" s="24"/>
      <c r="AH1589" s="24"/>
      <c r="AI1589" s="90" t="s">
        <v>2417</v>
      </c>
      <c r="AJ1589" s="24"/>
      <c r="AK1589" s="53">
        <f>[1]导表_副本怪物!G5053</f>
        <v>2301300</v>
      </c>
      <c r="AL1589" s="22"/>
    </row>
    <row r="1590" spans="1:38" s="54" customFormat="1" x14ac:dyDescent="0.3">
      <c r="A1590" s="24">
        <v>2</v>
      </c>
      <c r="B1590" s="24" t="str">
        <f t="shared" si="1814"/>
        <v>23-14</v>
      </c>
      <c r="C1590" s="51" t="s">
        <v>85</v>
      </c>
      <c r="D1590" s="24" t="s">
        <v>2233</v>
      </c>
      <c r="E1590" s="24" t="s">
        <v>2291</v>
      </c>
      <c r="F1590" s="24" t="s">
        <v>2297</v>
      </c>
      <c r="G1590" s="24">
        <v>1</v>
      </c>
      <c r="H1590" s="24">
        <f>[1]导表_副本怪物!C5054</f>
        <v>340</v>
      </c>
      <c r="I1590" s="24"/>
      <c r="J1590" s="24"/>
      <c r="K1590" s="24"/>
      <c r="L1590" s="24"/>
      <c r="M1590" s="24"/>
      <c r="N1590" s="24"/>
      <c r="O1590" s="24">
        <f t="shared" si="1815"/>
        <v>1500301</v>
      </c>
      <c r="P1590" s="24">
        <v>0</v>
      </c>
      <c r="Q1590" s="24">
        <f>[1]导表_副本怪物!B5054</f>
        <v>2301400</v>
      </c>
      <c r="R1590" s="52"/>
      <c r="S1590" s="52"/>
      <c r="T1590" s="52"/>
      <c r="U1590" s="52"/>
      <c r="V1590" s="52"/>
      <c r="W1590" s="52"/>
      <c r="X1590" s="52"/>
      <c r="Y1590" s="52"/>
      <c r="Z1590" s="52"/>
      <c r="AA1590" s="52"/>
      <c r="AB1590" s="52"/>
      <c r="AC1590" s="52"/>
      <c r="AD1590" s="52"/>
      <c r="AE1590" s="52"/>
      <c r="AF1590" s="24"/>
      <c r="AG1590" s="24"/>
      <c r="AH1590" s="24"/>
      <c r="AI1590" s="90" t="s">
        <v>2417</v>
      </c>
      <c r="AJ1590" s="24"/>
      <c r="AK1590" s="53">
        <f>[1]导表_副本怪物!G5054</f>
        <v>2301400</v>
      </c>
      <c r="AL1590" s="22"/>
    </row>
    <row r="1591" spans="1:38" s="54" customFormat="1" x14ac:dyDescent="0.3">
      <c r="A1591" s="24">
        <v>2</v>
      </c>
      <c r="B1591" s="24" t="str">
        <f t="shared" si="1814"/>
        <v>23-15</v>
      </c>
      <c r="C1591" s="51" t="s">
        <v>86</v>
      </c>
      <c r="D1591" s="24" t="s">
        <v>2234</v>
      </c>
      <c r="E1591" s="24" t="s">
        <v>2291</v>
      </c>
      <c r="F1591" s="24" t="s">
        <v>2297</v>
      </c>
      <c r="G1591" s="24">
        <v>1</v>
      </c>
      <c r="H1591" s="24">
        <f>[1]导表_副本怪物!C5055</f>
        <v>350</v>
      </c>
      <c r="I1591" s="24"/>
      <c r="J1591" s="24"/>
      <c r="K1591" s="24"/>
      <c r="L1591" s="24"/>
      <c r="M1591" s="24"/>
      <c r="N1591" s="24"/>
      <c r="O1591" s="24">
        <f t="shared" si="1815"/>
        <v>1500301</v>
      </c>
      <c r="P1591" s="24">
        <v>0</v>
      </c>
      <c r="Q1591" s="24">
        <f>[1]导表_副本怪物!B5055</f>
        <v>2301500</v>
      </c>
      <c r="R1591" s="52"/>
      <c r="S1591" s="52"/>
      <c r="T1591" s="52"/>
      <c r="U1591" s="52"/>
      <c r="V1591" s="52"/>
      <c r="W1591" s="52"/>
      <c r="X1591" s="52"/>
      <c r="Y1591" s="52"/>
      <c r="Z1591" s="52"/>
      <c r="AA1591" s="52"/>
      <c r="AB1591" s="52"/>
      <c r="AC1591" s="52"/>
      <c r="AD1591" s="52"/>
      <c r="AE1591" s="52"/>
      <c r="AF1591" s="24"/>
      <c r="AG1591" s="24"/>
      <c r="AH1591" s="24"/>
      <c r="AI1591" s="90" t="s">
        <v>2417</v>
      </c>
      <c r="AJ1591" s="24"/>
      <c r="AK1591" s="53">
        <f>[1]导表_副本怪物!G5055</f>
        <v>2301500</v>
      </c>
      <c r="AL1591" s="22"/>
    </row>
    <row r="1592" spans="1:38" s="54" customFormat="1" x14ac:dyDescent="0.3">
      <c r="A1592" s="24">
        <v>2</v>
      </c>
      <c r="B1592" s="24" t="str">
        <f t="shared" si="1814"/>
        <v>23-16</v>
      </c>
      <c r="C1592" s="51" t="s">
        <v>87</v>
      </c>
      <c r="D1592" s="24" t="s">
        <v>2235</v>
      </c>
      <c r="E1592" s="24" t="s">
        <v>2291</v>
      </c>
      <c r="F1592" s="24" t="s">
        <v>2297</v>
      </c>
      <c r="G1592" s="24">
        <v>1</v>
      </c>
      <c r="H1592" s="24">
        <f>[1]导表_副本怪物!C5056</f>
        <v>425</v>
      </c>
      <c r="I1592" s="24"/>
      <c r="J1592" s="24"/>
      <c r="K1592" s="24"/>
      <c r="L1592" s="24"/>
      <c r="M1592" s="24"/>
      <c r="N1592" s="24"/>
      <c r="O1592" s="24">
        <f t="shared" si="1815"/>
        <v>1500301</v>
      </c>
      <c r="P1592" s="24">
        <v>0</v>
      </c>
      <c r="Q1592" s="24">
        <f>[1]导表_副本怪物!B5056</f>
        <v>2301600</v>
      </c>
      <c r="R1592" s="52"/>
      <c r="S1592" s="52"/>
      <c r="T1592" s="52"/>
      <c r="U1592" s="52"/>
      <c r="V1592" s="52"/>
      <c r="W1592" s="52"/>
      <c r="X1592" s="52"/>
      <c r="Y1592" s="52"/>
      <c r="Z1592" s="52"/>
      <c r="AA1592" s="52"/>
      <c r="AB1592" s="52"/>
      <c r="AC1592" s="52"/>
      <c r="AD1592" s="52"/>
      <c r="AE1592" s="52"/>
      <c r="AF1592" s="24"/>
      <c r="AG1592" s="24"/>
      <c r="AH1592" s="24"/>
      <c r="AI1592" s="90" t="s">
        <v>2417</v>
      </c>
      <c r="AJ1592" s="24"/>
      <c r="AK1592" s="53">
        <f>[1]导表_副本怪物!G5056</f>
        <v>2301600</v>
      </c>
      <c r="AL1592" s="22"/>
    </row>
    <row r="1593" spans="1:38" s="54" customFormat="1" x14ac:dyDescent="0.3">
      <c r="A1593" s="24">
        <v>2</v>
      </c>
      <c r="B1593" s="24" t="str">
        <f t="shared" si="1814"/>
        <v>23-17</v>
      </c>
      <c r="C1593" s="51" t="s">
        <v>88</v>
      </c>
      <c r="D1593" s="24" t="s">
        <v>2236</v>
      </c>
      <c r="E1593" s="24" t="s">
        <v>2291</v>
      </c>
      <c r="F1593" s="24" t="s">
        <v>2297</v>
      </c>
      <c r="G1593" s="24">
        <v>1</v>
      </c>
      <c r="H1593" s="24">
        <f>[1]导表_副本怪物!C5057</f>
        <v>430</v>
      </c>
      <c r="I1593" s="24"/>
      <c r="J1593" s="24"/>
      <c r="K1593" s="24"/>
      <c r="L1593" s="24"/>
      <c r="M1593" s="24"/>
      <c r="N1593" s="24"/>
      <c r="O1593" s="24">
        <f t="shared" si="1815"/>
        <v>1500301</v>
      </c>
      <c r="P1593" s="24">
        <v>0</v>
      </c>
      <c r="Q1593" s="24">
        <f>[1]导表_副本怪物!B5057</f>
        <v>2301700</v>
      </c>
      <c r="R1593" s="52"/>
      <c r="S1593" s="52"/>
      <c r="T1593" s="52"/>
      <c r="U1593" s="52"/>
      <c r="V1593" s="52"/>
      <c r="W1593" s="52"/>
      <c r="X1593" s="52"/>
      <c r="Y1593" s="52"/>
      <c r="Z1593" s="52"/>
      <c r="AA1593" s="52"/>
      <c r="AB1593" s="52"/>
      <c r="AC1593" s="52"/>
      <c r="AD1593" s="52"/>
      <c r="AE1593" s="52"/>
      <c r="AF1593" s="24"/>
      <c r="AG1593" s="24"/>
      <c r="AH1593" s="24"/>
      <c r="AI1593" s="90" t="s">
        <v>2417</v>
      </c>
      <c r="AJ1593" s="24"/>
      <c r="AK1593" s="53">
        <f>[1]导表_副本怪物!G5057</f>
        <v>2301700</v>
      </c>
      <c r="AL1593" s="22"/>
    </row>
    <row r="1594" spans="1:38" s="54" customFormat="1" x14ac:dyDescent="0.3">
      <c r="A1594" s="24">
        <v>2</v>
      </c>
      <c r="B1594" s="24" t="str">
        <f t="shared" si="1814"/>
        <v>23-18</v>
      </c>
      <c r="C1594" s="51" t="s">
        <v>89</v>
      </c>
      <c r="D1594" s="24" t="s">
        <v>2237</v>
      </c>
      <c r="E1594" s="24" t="s">
        <v>2291</v>
      </c>
      <c r="F1594" s="24" t="s">
        <v>2297</v>
      </c>
      <c r="G1594" s="24">
        <v>1</v>
      </c>
      <c r="H1594" s="24">
        <f>[1]导表_副本怪物!C5058</f>
        <v>435</v>
      </c>
      <c r="I1594" s="24"/>
      <c r="J1594" s="24"/>
      <c r="K1594" s="24"/>
      <c r="L1594" s="24"/>
      <c r="M1594" s="24"/>
      <c r="N1594" s="24"/>
      <c r="O1594" s="24">
        <f t="shared" si="1815"/>
        <v>1500301</v>
      </c>
      <c r="P1594" s="24">
        <v>0</v>
      </c>
      <c r="Q1594" s="24">
        <f>[1]导表_副本怪物!B5058</f>
        <v>2301800</v>
      </c>
      <c r="R1594" s="52"/>
      <c r="S1594" s="52"/>
      <c r="T1594" s="52"/>
      <c r="U1594" s="52"/>
      <c r="V1594" s="52"/>
      <c r="W1594" s="52"/>
      <c r="X1594" s="52"/>
      <c r="Y1594" s="52"/>
      <c r="Z1594" s="52"/>
      <c r="AA1594" s="52"/>
      <c r="AB1594" s="52"/>
      <c r="AC1594" s="52"/>
      <c r="AD1594" s="52"/>
      <c r="AE1594" s="52"/>
      <c r="AF1594" s="24"/>
      <c r="AG1594" s="24"/>
      <c r="AH1594" s="24"/>
      <c r="AI1594" s="90" t="s">
        <v>2417</v>
      </c>
      <c r="AJ1594" s="24"/>
      <c r="AK1594" s="53">
        <f>[1]导表_副本怪物!G5058</f>
        <v>2301800</v>
      </c>
      <c r="AL1594" s="22"/>
    </row>
    <row r="1595" spans="1:38" s="54" customFormat="1" x14ac:dyDescent="0.3">
      <c r="A1595" s="24">
        <v>2</v>
      </c>
      <c r="B1595" s="24" t="str">
        <f t="shared" si="1814"/>
        <v>23-19</v>
      </c>
      <c r="C1595" s="51" t="s">
        <v>90</v>
      </c>
      <c r="D1595" s="24" t="s">
        <v>2238</v>
      </c>
      <c r="E1595" s="24" t="s">
        <v>2291</v>
      </c>
      <c r="F1595" s="24" t="s">
        <v>2297</v>
      </c>
      <c r="G1595" s="24">
        <v>1</v>
      </c>
      <c r="H1595" s="24">
        <f>[1]导表_副本怪物!C5059</f>
        <v>440</v>
      </c>
      <c r="I1595" s="24"/>
      <c r="J1595" s="24"/>
      <c r="K1595" s="24"/>
      <c r="L1595" s="24"/>
      <c r="M1595" s="24"/>
      <c r="N1595" s="24"/>
      <c r="O1595" s="24">
        <f t="shared" si="1815"/>
        <v>1500301</v>
      </c>
      <c r="P1595" s="24">
        <v>0</v>
      </c>
      <c r="Q1595" s="24">
        <f>[1]导表_副本怪物!B5059</f>
        <v>2301900</v>
      </c>
      <c r="R1595" s="52"/>
      <c r="S1595" s="52"/>
      <c r="T1595" s="52"/>
      <c r="U1595" s="52"/>
      <c r="V1595" s="52"/>
      <c r="W1595" s="52"/>
      <c r="X1595" s="52"/>
      <c r="Y1595" s="52"/>
      <c r="Z1595" s="52"/>
      <c r="AA1595" s="52"/>
      <c r="AB1595" s="52"/>
      <c r="AC1595" s="52"/>
      <c r="AD1595" s="52"/>
      <c r="AE1595" s="52"/>
      <c r="AF1595" s="24"/>
      <c r="AG1595" s="24"/>
      <c r="AH1595" s="24"/>
      <c r="AI1595" s="90" t="s">
        <v>2417</v>
      </c>
      <c r="AJ1595" s="24"/>
      <c r="AK1595" s="53">
        <f>[1]导表_副本怪物!G5059</f>
        <v>2301900</v>
      </c>
      <c r="AL1595" s="22"/>
    </row>
    <row r="1596" spans="1:38" s="54" customFormat="1" x14ac:dyDescent="0.3">
      <c r="A1596" s="24">
        <v>2</v>
      </c>
      <c r="B1596" s="24" t="str">
        <f t="shared" si="1814"/>
        <v>23-20</v>
      </c>
      <c r="C1596" s="51" t="s">
        <v>91</v>
      </c>
      <c r="D1596" s="24" t="s">
        <v>2239</v>
      </c>
      <c r="E1596" s="24" t="s">
        <v>2291</v>
      </c>
      <c r="F1596" s="24" t="s">
        <v>2297</v>
      </c>
      <c r="G1596" s="24">
        <v>1</v>
      </c>
      <c r="H1596" s="24">
        <f>[1]导表_副本怪物!C5060</f>
        <v>450</v>
      </c>
      <c r="I1596" s="24"/>
      <c r="J1596" s="24"/>
      <c r="K1596" s="24"/>
      <c r="L1596" s="24"/>
      <c r="M1596" s="24"/>
      <c r="N1596" s="24"/>
      <c r="O1596" s="24">
        <f t="shared" si="1815"/>
        <v>1500301</v>
      </c>
      <c r="P1596" s="24">
        <v>0</v>
      </c>
      <c r="Q1596" s="24">
        <f>[1]导表_副本怪物!B5060</f>
        <v>2302000</v>
      </c>
      <c r="R1596" s="52"/>
      <c r="S1596" s="52"/>
      <c r="T1596" s="52"/>
      <c r="U1596" s="52"/>
      <c r="V1596" s="52"/>
      <c r="W1596" s="52"/>
      <c r="X1596" s="52"/>
      <c r="Y1596" s="52"/>
      <c r="Z1596" s="52"/>
      <c r="AA1596" s="52"/>
      <c r="AB1596" s="52"/>
      <c r="AC1596" s="52"/>
      <c r="AD1596" s="52"/>
      <c r="AE1596" s="52"/>
      <c r="AF1596" s="24"/>
      <c r="AG1596" s="24"/>
      <c r="AH1596" s="24"/>
      <c r="AI1596" s="90" t="s">
        <v>2417</v>
      </c>
      <c r="AJ1596" s="24"/>
      <c r="AK1596" s="53">
        <f>[1]导表_副本怪物!G5060</f>
        <v>2302000</v>
      </c>
      <c r="AL1596" s="22"/>
    </row>
    <row r="1597" spans="1:38" s="54" customFormat="1" x14ac:dyDescent="0.3">
      <c r="A1597" s="24">
        <v>0</v>
      </c>
      <c r="B1597" s="24"/>
      <c r="C1597" s="51"/>
      <c r="D1597" s="24"/>
      <c r="E1597" s="24"/>
      <c r="F1597" s="24"/>
      <c r="G1597" s="24"/>
      <c r="H1597" s="24">
        <f>[1]导表_副本怪物!C5061</f>
        <v>1</v>
      </c>
      <c r="I1597" s="24"/>
      <c r="J1597" s="24"/>
      <c r="K1597" s="24"/>
      <c r="L1597" s="24"/>
      <c r="M1597" s="24"/>
      <c r="N1597" s="24"/>
      <c r="O1597" s="24"/>
      <c r="P1597" s="24"/>
      <c r="Q1597" s="24" t="str">
        <f>[1]导表_副本怪物!B5061</f>
        <v>水试炼副本</v>
      </c>
      <c r="R1597" s="52"/>
      <c r="S1597" s="52"/>
      <c r="T1597" s="52"/>
      <c r="U1597" s="52"/>
      <c r="V1597" s="52"/>
      <c r="W1597" s="52"/>
      <c r="X1597" s="52"/>
      <c r="Y1597" s="52"/>
      <c r="Z1597" s="52"/>
      <c r="AA1597" s="52"/>
      <c r="AB1597" s="52"/>
      <c r="AC1597" s="52"/>
      <c r="AD1597" s="52"/>
      <c r="AE1597" s="52"/>
      <c r="AF1597" s="24"/>
      <c r="AG1597" s="24"/>
      <c r="AH1597" s="24"/>
      <c r="AI1597" s="90" t="s">
        <v>2417</v>
      </c>
      <c r="AJ1597" s="24"/>
      <c r="AK1597" s="53">
        <f>[1]导表_副本怪物!G5061</f>
        <v>0</v>
      </c>
      <c r="AL1597" s="22"/>
    </row>
    <row r="1598" spans="1:38" s="76" customFormat="1" x14ac:dyDescent="0.3">
      <c r="A1598" s="26">
        <v>2</v>
      </c>
      <c r="B1598" s="26" t="str">
        <f>"25-"&amp;C1598</f>
        <v>25-1</v>
      </c>
      <c r="C1598" s="73" t="s">
        <v>2135</v>
      </c>
      <c r="D1598" s="26" t="s">
        <v>2172</v>
      </c>
      <c r="E1598" s="26" t="s">
        <v>2292</v>
      </c>
      <c r="F1598" s="26" t="s">
        <v>2298</v>
      </c>
      <c r="G1598" s="26">
        <v>1</v>
      </c>
      <c r="H1598" s="26">
        <f>[1]导表_副本怪物!C5062</f>
        <v>125</v>
      </c>
      <c r="I1598" s="26"/>
      <c r="J1598" s="26"/>
      <c r="K1598" s="26"/>
      <c r="L1598" s="26"/>
      <c r="M1598" s="26"/>
      <c r="N1598" s="26"/>
      <c r="O1598" s="26">
        <f>O1577+100</f>
        <v>1500401</v>
      </c>
      <c r="P1598" s="26">
        <v>0</v>
      </c>
      <c r="Q1598" s="26">
        <f>[1]导表_副本怪物!B5062</f>
        <v>2500100</v>
      </c>
      <c r="R1598" s="74"/>
      <c r="S1598" s="74"/>
      <c r="T1598" s="74"/>
      <c r="U1598" s="74"/>
      <c r="V1598" s="74"/>
      <c r="W1598" s="74"/>
      <c r="X1598" s="74"/>
      <c r="Y1598" s="74"/>
      <c r="Z1598" s="74"/>
      <c r="AA1598" s="74"/>
      <c r="AB1598" s="74"/>
      <c r="AC1598" s="74"/>
      <c r="AD1598" s="74"/>
      <c r="AE1598" s="74"/>
      <c r="AF1598" s="26"/>
      <c r="AG1598" s="26"/>
      <c r="AH1598" s="26"/>
      <c r="AI1598" s="91" t="s">
        <v>2417</v>
      </c>
      <c r="AJ1598" s="26"/>
      <c r="AK1598" s="75">
        <f>[1]导表_副本怪物!G5062</f>
        <v>2500100</v>
      </c>
      <c r="AL1598" s="25"/>
    </row>
    <row r="1599" spans="1:38" s="76" customFormat="1" x14ac:dyDescent="0.3">
      <c r="A1599" s="26">
        <v>2</v>
      </c>
      <c r="B1599" s="26" t="str">
        <f t="shared" ref="B1599:B1617" si="1816">"25-"&amp;C1599</f>
        <v>25-2</v>
      </c>
      <c r="C1599" s="73" t="s">
        <v>2136</v>
      </c>
      <c r="D1599" s="26" t="s">
        <v>2173</v>
      </c>
      <c r="E1599" s="26" t="s">
        <v>2292</v>
      </c>
      <c r="F1599" s="26" t="s">
        <v>2298</v>
      </c>
      <c r="G1599" s="26">
        <v>1</v>
      </c>
      <c r="H1599" s="26">
        <f>[1]导表_副本怪物!C5063</f>
        <v>130</v>
      </c>
      <c r="I1599" s="26"/>
      <c r="J1599" s="26"/>
      <c r="K1599" s="26"/>
      <c r="L1599" s="26"/>
      <c r="M1599" s="26"/>
      <c r="N1599" s="26"/>
      <c r="O1599" s="26">
        <f>O1578+100</f>
        <v>1500401</v>
      </c>
      <c r="P1599" s="26">
        <v>0</v>
      </c>
      <c r="Q1599" s="26">
        <f>[1]导表_副本怪物!B5063</f>
        <v>2500200</v>
      </c>
      <c r="R1599" s="74"/>
      <c r="S1599" s="74"/>
      <c r="T1599" s="74"/>
      <c r="U1599" s="74"/>
      <c r="V1599" s="74"/>
      <c r="W1599" s="74"/>
      <c r="X1599" s="74"/>
      <c r="Y1599" s="74"/>
      <c r="Z1599" s="74"/>
      <c r="AA1599" s="74"/>
      <c r="AB1599" s="74"/>
      <c r="AC1599" s="74"/>
      <c r="AD1599" s="74"/>
      <c r="AE1599" s="74"/>
      <c r="AF1599" s="26"/>
      <c r="AG1599" s="26"/>
      <c r="AH1599" s="26"/>
      <c r="AI1599" s="91" t="s">
        <v>2417</v>
      </c>
      <c r="AJ1599" s="26"/>
      <c r="AK1599" s="75">
        <f>[1]导表_副本怪物!G5063</f>
        <v>2500200</v>
      </c>
      <c r="AL1599" s="25"/>
    </row>
    <row r="1600" spans="1:38" s="76" customFormat="1" x14ac:dyDescent="0.3">
      <c r="A1600" s="26">
        <v>2</v>
      </c>
      <c r="B1600" s="26" t="str">
        <f t="shared" si="1816"/>
        <v>25-3</v>
      </c>
      <c r="C1600" s="73" t="s">
        <v>111</v>
      </c>
      <c r="D1600" s="26" t="s">
        <v>2174</v>
      </c>
      <c r="E1600" s="26" t="s">
        <v>2292</v>
      </c>
      <c r="F1600" s="26" t="s">
        <v>2298</v>
      </c>
      <c r="G1600" s="26">
        <v>1</v>
      </c>
      <c r="H1600" s="26">
        <f>[1]导表_副本怪物!C5064</f>
        <v>135</v>
      </c>
      <c r="I1600" s="26"/>
      <c r="J1600" s="26"/>
      <c r="K1600" s="26"/>
      <c r="L1600" s="26"/>
      <c r="M1600" s="26"/>
      <c r="N1600" s="26"/>
      <c r="O1600" s="26">
        <f>O1579+100</f>
        <v>1500401</v>
      </c>
      <c r="P1600" s="26">
        <v>0</v>
      </c>
      <c r="Q1600" s="26">
        <f>[1]导表_副本怪物!B5064</f>
        <v>2500300</v>
      </c>
      <c r="R1600" s="74"/>
      <c r="S1600" s="74"/>
      <c r="T1600" s="74"/>
      <c r="U1600" s="74"/>
      <c r="V1600" s="74"/>
      <c r="W1600" s="74"/>
      <c r="X1600" s="74"/>
      <c r="Y1600" s="74"/>
      <c r="Z1600" s="74"/>
      <c r="AA1600" s="74"/>
      <c r="AB1600" s="74"/>
      <c r="AC1600" s="74"/>
      <c r="AD1600" s="74"/>
      <c r="AE1600" s="74"/>
      <c r="AF1600" s="26"/>
      <c r="AG1600" s="26"/>
      <c r="AH1600" s="26"/>
      <c r="AI1600" s="91" t="s">
        <v>2417</v>
      </c>
      <c r="AJ1600" s="26"/>
      <c r="AK1600" s="75">
        <f>[1]导表_副本怪物!G5064</f>
        <v>2500300</v>
      </c>
      <c r="AL1600" s="25"/>
    </row>
    <row r="1601" spans="1:38" s="76" customFormat="1" x14ac:dyDescent="0.3">
      <c r="A1601" s="26">
        <v>2</v>
      </c>
      <c r="B1601" s="26" t="str">
        <f t="shared" si="1816"/>
        <v>25-4</v>
      </c>
      <c r="C1601" s="73" t="s">
        <v>112</v>
      </c>
      <c r="D1601" s="26" t="s">
        <v>2175</v>
      </c>
      <c r="E1601" s="26" t="s">
        <v>2292</v>
      </c>
      <c r="F1601" s="26" t="s">
        <v>2298</v>
      </c>
      <c r="G1601" s="26">
        <v>1</v>
      </c>
      <c r="H1601" s="26">
        <f>[1]导表_副本怪物!C5065</f>
        <v>140</v>
      </c>
      <c r="I1601" s="26"/>
      <c r="J1601" s="26"/>
      <c r="K1601" s="26"/>
      <c r="L1601" s="26"/>
      <c r="M1601" s="26"/>
      <c r="N1601" s="26"/>
      <c r="O1601" s="26">
        <f>O1580+100</f>
        <v>1500401</v>
      </c>
      <c r="P1601" s="26">
        <v>0</v>
      </c>
      <c r="Q1601" s="26">
        <f>[1]导表_副本怪物!B5065</f>
        <v>2500400</v>
      </c>
      <c r="R1601" s="74"/>
      <c r="S1601" s="74"/>
      <c r="T1601" s="74"/>
      <c r="U1601" s="74"/>
      <c r="V1601" s="74"/>
      <c r="W1601" s="74"/>
      <c r="X1601" s="74"/>
      <c r="Y1601" s="74"/>
      <c r="Z1601" s="74"/>
      <c r="AA1601" s="74"/>
      <c r="AB1601" s="74"/>
      <c r="AC1601" s="74"/>
      <c r="AD1601" s="74"/>
      <c r="AE1601" s="74"/>
      <c r="AF1601" s="26"/>
      <c r="AG1601" s="26"/>
      <c r="AH1601" s="26"/>
      <c r="AI1601" s="91" t="s">
        <v>2417</v>
      </c>
      <c r="AJ1601" s="26"/>
      <c r="AK1601" s="75">
        <f>[1]导表_副本怪物!G5065</f>
        <v>2500400</v>
      </c>
      <c r="AL1601" s="25"/>
    </row>
    <row r="1602" spans="1:38" s="76" customFormat="1" x14ac:dyDescent="0.3">
      <c r="A1602" s="26">
        <v>2</v>
      </c>
      <c r="B1602" s="26" t="str">
        <f t="shared" si="1816"/>
        <v>25-5</v>
      </c>
      <c r="C1602" s="73" t="s">
        <v>76</v>
      </c>
      <c r="D1602" s="26" t="s">
        <v>2176</v>
      </c>
      <c r="E1602" s="26" t="s">
        <v>2292</v>
      </c>
      <c r="F1602" s="26" t="s">
        <v>2298</v>
      </c>
      <c r="G1602" s="26">
        <v>1</v>
      </c>
      <c r="H1602" s="26">
        <f>[1]导表_副本怪物!C5066</f>
        <v>150</v>
      </c>
      <c r="I1602" s="26"/>
      <c r="J1602" s="26"/>
      <c r="K1602" s="26"/>
      <c r="L1602" s="26"/>
      <c r="M1602" s="26"/>
      <c r="N1602" s="26"/>
      <c r="O1602" s="26">
        <f>O1581+100</f>
        <v>1500401</v>
      </c>
      <c r="P1602" s="26">
        <v>0</v>
      </c>
      <c r="Q1602" s="26">
        <f>[1]导表_副本怪物!B5066</f>
        <v>2500500</v>
      </c>
      <c r="R1602" s="74"/>
      <c r="S1602" s="74"/>
      <c r="T1602" s="74"/>
      <c r="U1602" s="74"/>
      <c r="V1602" s="74"/>
      <c r="W1602" s="74"/>
      <c r="X1602" s="74"/>
      <c r="Y1602" s="74"/>
      <c r="Z1602" s="74"/>
      <c r="AA1602" s="74"/>
      <c r="AB1602" s="74"/>
      <c r="AC1602" s="74"/>
      <c r="AD1602" s="74"/>
      <c r="AE1602" s="74"/>
      <c r="AF1602" s="26"/>
      <c r="AG1602" s="26"/>
      <c r="AH1602" s="26"/>
      <c r="AI1602" s="91" t="s">
        <v>2417</v>
      </c>
      <c r="AJ1602" s="26"/>
      <c r="AK1602" s="75">
        <f>[1]导表_副本怪物!G5066</f>
        <v>2500500</v>
      </c>
      <c r="AL1602" s="25"/>
    </row>
    <row r="1603" spans="1:38" s="76" customFormat="1" x14ac:dyDescent="0.3">
      <c r="A1603" s="26">
        <v>2</v>
      </c>
      <c r="B1603" s="26" t="str">
        <f t="shared" si="1816"/>
        <v>25-6</v>
      </c>
      <c r="C1603" s="73" t="s">
        <v>77</v>
      </c>
      <c r="D1603" s="26" t="s">
        <v>2240</v>
      </c>
      <c r="E1603" s="26" t="s">
        <v>2292</v>
      </c>
      <c r="F1603" s="26" t="s">
        <v>2298</v>
      </c>
      <c r="G1603" s="26">
        <v>1</v>
      </c>
      <c r="H1603" s="26">
        <f>[1]导表_副本怪物!C5067</f>
        <v>225</v>
      </c>
      <c r="I1603" s="26"/>
      <c r="J1603" s="26"/>
      <c r="K1603" s="26"/>
      <c r="L1603" s="26"/>
      <c r="M1603" s="26"/>
      <c r="N1603" s="26"/>
      <c r="O1603" s="26">
        <f>O1598</f>
        <v>1500401</v>
      </c>
      <c r="P1603" s="26">
        <v>0</v>
      </c>
      <c r="Q1603" s="26">
        <f>[1]导表_副本怪物!B5067</f>
        <v>2500600</v>
      </c>
      <c r="R1603" s="74"/>
      <c r="S1603" s="74"/>
      <c r="T1603" s="74"/>
      <c r="U1603" s="74"/>
      <c r="V1603" s="74"/>
      <c r="W1603" s="74"/>
      <c r="X1603" s="74"/>
      <c r="Y1603" s="74"/>
      <c r="Z1603" s="74"/>
      <c r="AA1603" s="74"/>
      <c r="AB1603" s="74"/>
      <c r="AC1603" s="74"/>
      <c r="AD1603" s="74"/>
      <c r="AE1603" s="74"/>
      <c r="AF1603" s="26"/>
      <c r="AG1603" s="26"/>
      <c r="AH1603" s="26"/>
      <c r="AI1603" s="91" t="s">
        <v>2417</v>
      </c>
      <c r="AJ1603" s="26"/>
      <c r="AK1603" s="75">
        <f>[1]导表_副本怪物!G5067</f>
        <v>2500600</v>
      </c>
      <c r="AL1603" s="25"/>
    </row>
    <row r="1604" spans="1:38" s="76" customFormat="1" x14ac:dyDescent="0.3">
      <c r="A1604" s="26">
        <v>2</v>
      </c>
      <c r="B1604" s="26" t="str">
        <f t="shared" si="1816"/>
        <v>25-7</v>
      </c>
      <c r="C1604" s="73" t="s">
        <v>78</v>
      </c>
      <c r="D1604" s="26" t="s">
        <v>2241</v>
      </c>
      <c r="E1604" s="26" t="s">
        <v>2292</v>
      </c>
      <c r="F1604" s="26" t="s">
        <v>2298</v>
      </c>
      <c r="G1604" s="26">
        <v>1</v>
      </c>
      <c r="H1604" s="26">
        <f>[1]导表_副本怪物!C5068</f>
        <v>230</v>
      </c>
      <c r="I1604" s="26"/>
      <c r="J1604" s="26"/>
      <c r="K1604" s="26"/>
      <c r="L1604" s="26"/>
      <c r="M1604" s="26"/>
      <c r="N1604" s="26"/>
      <c r="O1604" s="26">
        <f t="shared" ref="O1604:O1617" si="1817">O1599</f>
        <v>1500401</v>
      </c>
      <c r="P1604" s="26">
        <v>0</v>
      </c>
      <c r="Q1604" s="26">
        <f>[1]导表_副本怪物!B5068</f>
        <v>2500700</v>
      </c>
      <c r="R1604" s="74"/>
      <c r="S1604" s="74"/>
      <c r="T1604" s="74"/>
      <c r="U1604" s="74"/>
      <c r="V1604" s="74"/>
      <c r="W1604" s="74"/>
      <c r="X1604" s="74"/>
      <c r="Y1604" s="74"/>
      <c r="Z1604" s="74"/>
      <c r="AA1604" s="74"/>
      <c r="AB1604" s="74"/>
      <c r="AC1604" s="74"/>
      <c r="AD1604" s="74"/>
      <c r="AE1604" s="74"/>
      <c r="AF1604" s="26"/>
      <c r="AG1604" s="26"/>
      <c r="AH1604" s="26"/>
      <c r="AI1604" s="91" t="s">
        <v>2417</v>
      </c>
      <c r="AJ1604" s="26"/>
      <c r="AK1604" s="75">
        <f>[1]导表_副本怪物!G5068</f>
        <v>2500700</v>
      </c>
      <c r="AL1604" s="25"/>
    </row>
    <row r="1605" spans="1:38" s="76" customFormat="1" x14ac:dyDescent="0.3">
      <c r="A1605" s="26">
        <v>2</v>
      </c>
      <c r="B1605" s="26" t="str">
        <f t="shared" si="1816"/>
        <v>25-8</v>
      </c>
      <c r="C1605" s="73" t="s">
        <v>79</v>
      </c>
      <c r="D1605" s="26" t="s">
        <v>2242</v>
      </c>
      <c r="E1605" s="26" t="s">
        <v>2292</v>
      </c>
      <c r="F1605" s="26" t="s">
        <v>2298</v>
      </c>
      <c r="G1605" s="26">
        <v>1</v>
      </c>
      <c r="H1605" s="26">
        <f>[1]导表_副本怪物!C5069</f>
        <v>235</v>
      </c>
      <c r="I1605" s="26"/>
      <c r="J1605" s="26"/>
      <c r="K1605" s="26"/>
      <c r="L1605" s="26"/>
      <c r="M1605" s="26"/>
      <c r="N1605" s="26"/>
      <c r="O1605" s="26">
        <f t="shared" si="1817"/>
        <v>1500401</v>
      </c>
      <c r="P1605" s="26">
        <v>0</v>
      </c>
      <c r="Q1605" s="26">
        <f>[1]导表_副本怪物!B5069</f>
        <v>2500800</v>
      </c>
      <c r="R1605" s="74"/>
      <c r="S1605" s="74"/>
      <c r="T1605" s="74"/>
      <c r="U1605" s="74"/>
      <c r="V1605" s="74"/>
      <c r="W1605" s="74"/>
      <c r="X1605" s="74"/>
      <c r="Y1605" s="74"/>
      <c r="Z1605" s="74"/>
      <c r="AA1605" s="74"/>
      <c r="AB1605" s="74"/>
      <c r="AC1605" s="74"/>
      <c r="AD1605" s="74"/>
      <c r="AE1605" s="74"/>
      <c r="AF1605" s="26"/>
      <c r="AG1605" s="26"/>
      <c r="AH1605" s="26"/>
      <c r="AI1605" s="91" t="s">
        <v>2417</v>
      </c>
      <c r="AJ1605" s="26"/>
      <c r="AK1605" s="75">
        <f>[1]导表_副本怪物!G5069</f>
        <v>2500800</v>
      </c>
      <c r="AL1605" s="25"/>
    </row>
    <row r="1606" spans="1:38" s="76" customFormat="1" x14ac:dyDescent="0.3">
      <c r="A1606" s="26">
        <v>2</v>
      </c>
      <c r="B1606" s="26" t="str">
        <f t="shared" si="1816"/>
        <v>25-9</v>
      </c>
      <c r="C1606" s="73" t="s">
        <v>80</v>
      </c>
      <c r="D1606" s="26" t="s">
        <v>2243</v>
      </c>
      <c r="E1606" s="26" t="s">
        <v>2292</v>
      </c>
      <c r="F1606" s="26" t="s">
        <v>2298</v>
      </c>
      <c r="G1606" s="26">
        <v>1</v>
      </c>
      <c r="H1606" s="26">
        <f>[1]导表_副本怪物!C5070</f>
        <v>240</v>
      </c>
      <c r="I1606" s="26"/>
      <c r="J1606" s="26"/>
      <c r="K1606" s="26"/>
      <c r="L1606" s="26"/>
      <c r="M1606" s="26"/>
      <c r="N1606" s="26"/>
      <c r="O1606" s="26">
        <f t="shared" si="1817"/>
        <v>1500401</v>
      </c>
      <c r="P1606" s="26">
        <v>0</v>
      </c>
      <c r="Q1606" s="26">
        <f>[1]导表_副本怪物!B5070</f>
        <v>2500900</v>
      </c>
      <c r="R1606" s="74"/>
      <c r="S1606" s="74"/>
      <c r="T1606" s="74"/>
      <c r="U1606" s="74"/>
      <c r="V1606" s="74"/>
      <c r="W1606" s="74"/>
      <c r="X1606" s="74"/>
      <c r="Y1606" s="74"/>
      <c r="Z1606" s="74"/>
      <c r="AA1606" s="74"/>
      <c r="AB1606" s="74"/>
      <c r="AC1606" s="74"/>
      <c r="AD1606" s="74"/>
      <c r="AE1606" s="74"/>
      <c r="AF1606" s="26"/>
      <c r="AG1606" s="26"/>
      <c r="AH1606" s="26"/>
      <c r="AI1606" s="91" t="s">
        <v>2417</v>
      </c>
      <c r="AJ1606" s="26"/>
      <c r="AK1606" s="75">
        <f>[1]导表_副本怪物!G5070</f>
        <v>2500900</v>
      </c>
      <c r="AL1606" s="25"/>
    </row>
    <row r="1607" spans="1:38" s="76" customFormat="1" x14ac:dyDescent="0.3">
      <c r="A1607" s="26">
        <v>2</v>
      </c>
      <c r="B1607" s="26" t="str">
        <f t="shared" si="1816"/>
        <v>25-10</v>
      </c>
      <c r="C1607" s="73" t="s">
        <v>81</v>
      </c>
      <c r="D1607" s="26" t="s">
        <v>2244</v>
      </c>
      <c r="E1607" s="26" t="s">
        <v>2292</v>
      </c>
      <c r="F1607" s="26" t="s">
        <v>2298</v>
      </c>
      <c r="G1607" s="26">
        <v>1</v>
      </c>
      <c r="H1607" s="26">
        <f>[1]导表_副本怪物!C5071</f>
        <v>250</v>
      </c>
      <c r="I1607" s="26"/>
      <c r="J1607" s="26"/>
      <c r="K1607" s="26"/>
      <c r="L1607" s="26"/>
      <c r="M1607" s="26"/>
      <c r="N1607" s="26"/>
      <c r="O1607" s="26">
        <f t="shared" si="1817"/>
        <v>1500401</v>
      </c>
      <c r="P1607" s="26">
        <v>0</v>
      </c>
      <c r="Q1607" s="26">
        <f>[1]导表_副本怪物!B5071</f>
        <v>2501000</v>
      </c>
      <c r="R1607" s="74"/>
      <c r="S1607" s="74"/>
      <c r="T1607" s="74"/>
      <c r="U1607" s="74"/>
      <c r="V1607" s="74"/>
      <c r="W1607" s="74"/>
      <c r="X1607" s="74"/>
      <c r="Y1607" s="74"/>
      <c r="Z1607" s="74"/>
      <c r="AA1607" s="74"/>
      <c r="AB1607" s="74"/>
      <c r="AC1607" s="74"/>
      <c r="AD1607" s="74"/>
      <c r="AE1607" s="74"/>
      <c r="AF1607" s="26"/>
      <c r="AG1607" s="26"/>
      <c r="AH1607" s="26"/>
      <c r="AI1607" s="91" t="s">
        <v>2417</v>
      </c>
      <c r="AJ1607" s="26"/>
      <c r="AK1607" s="75">
        <f>[1]导表_副本怪物!G5071</f>
        <v>2501000</v>
      </c>
      <c r="AL1607" s="25"/>
    </row>
    <row r="1608" spans="1:38" s="76" customFormat="1" x14ac:dyDescent="0.3">
      <c r="A1608" s="26">
        <v>2</v>
      </c>
      <c r="B1608" s="26" t="str">
        <f t="shared" si="1816"/>
        <v>25-11</v>
      </c>
      <c r="C1608" s="73" t="s">
        <v>82</v>
      </c>
      <c r="D1608" s="26" t="s">
        <v>2245</v>
      </c>
      <c r="E1608" s="26" t="s">
        <v>2292</v>
      </c>
      <c r="F1608" s="26" t="s">
        <v>2298</v>
      </c>
      <c r="G1608" s="26">
        <v>1</v>
      </c>
      <c r="H1608" s="26">
        <f>[1]导表_副本怪物!C5072</f>
        <v>325</v>
      </c>
      <c r="I1608" s="26"/>
      <c r="J1608" s="26"/>
      <c r="K1608" s="26"/>
      <c r="L1608" s="26"/>
      <c r="M1608" s="26"/>
      <c r="N1608" s="26"/>
      <c r="O1608" s="26">
        <f t="shared" si="1817"/>
        <v>1500401</v>
      </c>
      <c r="P1608" s="26">
        <v>0</v>
      </c>
      <c r="Q1608" s="26">
        <f>[1]导表_副本怪物!B5072</f>
        <v>2501100</v>
      </c>
      <c r="R1608" s="74"/>
      <c r="S1608" s="74"/>
      <c r="T1608" s="74"/>
      <c r="U1608" s="74"/>
      <c r="V1608" s="74"/>
      <c r="W1608" s="74"/>
      <c r="X1608" s="74"/>
      <c r="Y1608" s="74"/>
      <c r="Z1608" s="74"/>
      <c r="AA1608" s="74"/>
      <c r="AB1608" s="74"/>
      <c r="AC1608" s="74"/>
      <c r="AD1608" s="74"/>
      <c r="AE1608" s="74"/>
      <c r="AF1608" s="26"/>
      <c r="AG1608" s="26"/>
      <c r="AH1608" s="26"/>
      <c r="AI1608" s="91" t="s">
        <v>2417</v>
      </c>
      <c r="AJ1608" s="26"/>
      <c r="AK1608" s="75">
        <f>[1]导表_副本怪物!G5072</f>
        <v>2501100</v>
      </c>
      <c r="AL1608" s="25"/>
    </row>
    <row r="1609" spans="1:38" s="76" customFormat="1" x14ac:dyDescent="0.3">
      <c r="A1609" s="26">
        <v>2</v>
      </c>
      <c r="B1609" s="26" t="str">
        <f t="shared" si="1816"/>
        <v>25-12</v>
      </c>
      <c r="C1609" s="73" t="s">
        <v>83</v>
      </c>
      <c r="D1609" s="26" t="s">
        <v>2246</v>
      </c>
      <c r="E1609" s="26" t="s">
        <v>2292</v>
      </c>
      <c r="F1609" s="26" t="s">
        <v>2298</v>
      </c>
      <c r="G1609" s="26">
        <v>1</v>
      </c>
      <c r="H1609" s="26">
        <f>[1]导表_副本怪物!C5073</f>
        <v>330</v>
      </c>
      <c r="I1609" s="26"/>
      <c r="J1609" s="26"/>
      <c r="K1609" s="26"/>
      <c r="L1609" s="26"/>
      <c r="M1609" s="26"/>
      <c r="N1609" s="26"/>
      <c r="O1609" s="26">
        <f t="shared" si="1817"/>
        <v>1500401</v>
      </c>
      <c r="P1609" s="26">
        <v>0</v>
      </c>
      <c r="Q1609" s="26">
        <f>[1]导表_副本怪物!B5073</f>
        <v>2501200</v>
      </c>
      <c r="R1609" s="74"/>
      <c r="S1609" s="74"/>
      <c r="T1609" s="74"/>
      <c r="U1609" s="74"/>
      <c r="V1609" s="74"/>
      <c r="W1609" s="74"/>
      <c r="X1609" s="74"/>
      <c r="Y1609" s="74"/>
      <c r="Z1609" s="74"/>
      <c r="AA1609" s="74"/>
      <c r="AB1609" s="74"/>
      <c r="AC1609" s="74"/>
      <c r="AD1609" s="74"/>
      <c r="AE1609" s="74"/>
      <c r="AF1609" s="26"/>
      <c r="AG1609" s="26"/>
      <c r="AH1609" s="26"/>
      <c r="AI1609" s="91" t="s">
        <v>2417</v>
      </c>
      <c r="AJ1609" s="26"/>
      <c r="AK1609" s="75">
        <f>[1]导表_副本怪物!G5073</f>
        <v>2501200</v>
      </c>
      <c r="AL1609" s="25"/>
    </row>
    <row r="1610" spans="1:38" s="76" customFormat="1" x14ac:dyDescent="0.3">
      <c r="A1610" s="26">
        <v>2</v>
      </c>
      <c r="B1610" s="26" t="str">
        <f t="shared" si="1816"/>
        <v>25-13</v>
      </c>
      <c r="C1610" s="73" t="s">
        <v>84</v>
      </c>
      <c r="D1610" s="26" t="s">
        <v>2247</v>
      </c>
      <c r="E1610" s="26" t="s">
        <v>2292</v>
      </c>
      <c r="F1610" s="26" t="s">
        <v>2298</v>
      </c>
      <c r="G1610" s="26">
        <v>1</v>
      </c>
      <c r="H1610" s="26">
        <f>[1]导表_副本怪物!C5074</f>
        <v>335</v>
      </c>
      <c r="I1610" s="26"/>
      <c r="J1610" s="26"/>
      <c r="K1610" s="26"/>
      <c r="L1610" s="26"/>
      <c r="M1610" s="26"/>
      <c r="N1610" s="26"/>
      <c r="O1610" s="26">
        <f t="shared" si="1817"/>
        <v>1500401</v>
      </c>
      <c r="P1610" s="26">
        <v>0</v>
      </c>
      <c r="Q1610" s="26">
        <f>[1]导表_副本怪物!B5074</f>
        <v>2501300</v>
      </c>
      <c r="R1610" s="74"/>
      <c r="S1610" s="74"/>
      <c r="T1610" s="74"/>
      <c r="U1610" s="74"/>
      <c r="V1610" s="74"/>
      <c r="W1610" s="74"/>
      <c r="X1610" s="74"/>
      <c r="Y1610" s="74"/>
      <c r="Z1610" s="74"/>
      <c r="AA1610" s="74"/>
      <c r="AB1610" s="74"/>
      <c r="AC1610" s="74"/>
      <c r="AD1610" s="74"/>
      <c r="AE1610" s="74"/>
      <c r="AF1610" s="26"/>
      <c r="AG1610" s="26"/>
      <c r="AH1610" s="26"/>
      <c r="AI1610" s="91" t="s">
        <v>2417</v>
      </c>
      <c r="AJ1610" s="26"/>
      <c r="AK1610" s="75">
        <f>[1]导表_副本怪物!G5074</f>
        <v>2501300</v>
      </c>
      <c r="AL1610" s="25"/>
    </row>
    <row r="1611" spans="1:38" s="76" customFormat="1" x14ac:dyDescent="0.3">
      <c r="A1611" s="26">
        <v>2</v>
      </c>
      <c r="B1611" s="26" t="str">
        <f t="shared" si="1816"/>
        <v>25-14</v>
      </c>
      <c r="C1611" s="73" t="s">
        <v>85</v>
      </c>
      <c r="D1611" s="26" t="s">
        <v>2248</v>
      </c>
      <c r="E1611" s="26" t="s">
        <v>2292</v>
      </c>
      <c r="F1611" s="26" t="s">
        <v>2298</v>
      </c>
      <c r="G1611" s="26">
        <v>1</v>
      </c>
      <c r="H1611" s="26">
        <f>[1]导表_副本怪物!C5075</f>
        <v>340</v>
      </c>
      <c r="I1611" s="26"/>
      <c r="J1611" s="26"/>
      <c r="K1611" s="26"/>
      <c r="L1611" s="26"/>
      <c r="M1611" s="26"/>
      <c r="N1611" s="26"/>
      <c r="O1611" s="26">
        <f t="shared" si="1817"/>
        <v>1500401</v>
      </c>
      <c r="P1611" s="26">
        <v>0</v>
      </c>
      <c r="Q1611" s="26">
        <f>[1]导表_副本怪物!B5075</f>
        <v>2501400</v>
      </c>
      <c r="R1611" s="74"/>
      <c r="S1611" s="74"/>
      <c r="T1611" s="74"/>
      <c r="U1611" s="74"/>
      <c r="V1611" s="74"/>
      <c r="W1611" s="74"/>
      <c r="X1611" s="74"/>
      <c r="Y1611" s="74"/>
      <c r="Z1611" s="74"/>
      <c r="AA1611" s="74"/>
      <c r="AB1611" s="74"/>
      <c r="AC1611" s="74"/>
      <c r="AD1611" s="74"/>
      <c r="AE1611" s="74"/>
      <c r="AF1611" s="26"/>
      <c r="AG1611" s="26"/>
      <c r="AH1611" s="26"/>
      <c r="AI1611" s="91" t="s">
        <v>2417</v>
      </c>
      <c r="AJ1611" s="26"/>
      <c r="AK1611" s="75">
        <f>[1]导表_副本怪物!G5075</f>
        <v>2501400</v>
      </c>
      <c r="AL1611" s="25"/>
    </row>
    <row r="1612" spans="1:38" s="76" customFormat="1" x14ac:dyDescent="0.3">
      <c r="A1612" s="26">
        <v>2</v>
      </c>
      <c r="B1612" s="26" t="str">
        <f t="shared" si="1816"/>
        <v>25-15</v>
      </c>
      <c r="C1612" s="73" t="s">
        <v>86</v>
      </c>
      <c r="D1612" s="26" t="s">
        <v>2249</v>
      </c>
      <c r="E1612" s="26" t="s">
        <v>2292</v>
      </c>
      <c r="F1612" s="26" t="s">
        <v>2298</v>
      </c>
      <c r="G1612" s="26">
        <v>1</v>
      </c>
      <c r="H1612" s="26">
        <f>[1]导表_副本怪物!C5076</f>
        <v>350</v>
      </c>
      <c r="I1612" s="26"/>
      <c r="J1612" s="26"/>
      <c r="K1612" s="26"/>
      <c r="L1612" s="26"/>
      <c r="M1612" s="26"/>
      <c r="N1612" s="26"/>
      <c r="O1612" s="26">
        <f t="shared" si="1817"/>
        <v>1500401</v>
      </c>
      <c r="P1612" s="26">
        <v>0</v>
      </c>
      <c r="Q1612" s="26">
        <f>[1]导表_副本怪物!B5076</f>
        <v>2501500</v>
      </c>
      <c r="R1612" s="74"/>
      <c r="S1612" s="74"/>
      <c r="T1612" s="74"/>
      <c r="U1612" s="74"/>
      <c r="V1612" s="74"/>
      <c r="W1612" s="74"/>
      <c r="X1612" s="74"/>
      <c r="Y1612" s="74"/>
      <c r="Z1612" s="74"/>
      <c r="AA1612" s="74"/>
      <c r="AB1612" s="74"/>
      <c r="AC1612" s="74"/>
      <c r="AD1612" s="74"/>
      <c r="AE1612" s="74"/>
      <c r="AF1612" s="26"/>
      <c r="AG1612" s="26"/>
      <c r="AH1612" s="26"/>
      <c r="AI1612" s="91" t="s">
        <v>2417</v>
      </c>
      <c r="AJ1612" s="26"/>
      <c r="AK1612" s="75">
        <f>[1]导表_副本怪物!G5076</f>
        <v>2501500</v>
      </c>
      <c r="AL1612" s="25"/>
    </row>
    <row r="1613" spans="1:38" s="76" customFormat="1" x14ac:dyDescent="0.3">
      <c r="A1613" s="26">
        <v>2</v>
      </c>
      <c r="B1613" s="26" t="str">
        <f t="shared" si="1816"/>
        <v>25-16</v>
      </c>
      <c r="C1613" s="73" t="s">
        <v>87</v>
      </c>
      <c r="D1613" s="26" t="s">
        <v>2250</v>
      </c>
      <c r="E1613" s="26" t="s">
        <v>2292</v>
      </c>
      <c r="F1613" s="26" t="s">
        <v>2298</v>
      </c>
      <c r="G1613" s="26">
        <v>1</v>
      </c>
      <c r="H1613" s="26">
        <f>[1]导表_副本怪物!C5077</f>
        <v>425</v>
      </c>
      <c r="I1613" s="26"/>
      <c r="J1613" s="26"/>
      <c r="K1613" s="26"/>
      <c r="L1613" s="26"/>
      <c r="M1613" s="26"/>
      <c r="N1613" s="26"/>
      <c r="O1613" s="26">
        <f t="shared" si="1817"/>
        <v>1500401</v>
      </c>
      <c r="P1613" s="26">
        <v>0</v>
      </c>
      <c r="Q1613" s="26">
        <f>[1]导表_副本怪物!B5077</f>
        <v>2501600</v>
      </c>
      <c r="R1613" s="74"/>
      <c r="S1613" s="74"/>
      <c r="T1613" s="74"/>
      <c r="U1613" s="74"/>
      <c r="V1613" s="74"/>
      <c r="W1613" s="74"/>
      <c r="X1613" s="74"/>
      <c r="Y1613" s="74"/>
      <c r="Z1613" s="74"/>
      <c r="AA1613" s="74"/>
      <c r="AB1613" s="74"/>
      <c r="AC1613" s="74"/>
      <c r="AD1613" s="74"/>
      <c r="AE1613" s="74"/>
      <c r="AF1613" s="26"/>
      <c r="AG1613" s="26"/>
      <c r="AH1613" s="26"/>
      <c r="AI1613" s="91" t="s">
        <v>2417</v>
      </c>
      <c r="AJ1613" s="26"/>
      <c r="AK1613" s="75">
        <f>[1]导表_副本怪物!G5077</f>
        <v>2501600</v>
      </c>
      <c r="AL1613" s="25"/>
    </row>
    <row r="1614" spans="1:38" s="76" customFormat="1" x14ac:dyDescent="0.3">
      <c r="A1614" s="26">
        <v>2</v>
      </c>
      <c r="B1614" s="26" t="str">
        <f t="shared" si="1816"/>
        <v>25-17</v>
      </c>
      <c r="C1614" s="73" t="s">
        <v>88</v>
      </c>
      <c r="D1614" s="26" t="s">
        <v>2251</v>
      </c>
      <c r="E1614" s="26" t="s">
        <v>2292</v>
      </c>
      <c r="F1614" s="26" t="s">
        <v>2298</v>
      </c>
      <c r="G1614" s="26">
        <v>1</v>
      </c>
      <c r="H1614" s="26">
        <f>[1]导表_副本怪物!C5078</f>
        <v>430</v>
      </c>
      <c r="I1614" s="26"/>
      <c r="J1614" s="26"/>
      <c r="K1614" s="26"/>
      <c r="L1614" s="26"/>
      <c r="M1614" s="26"/>
      <c r="N1614" s="26"/>
      <c r="O1614" s="26">
        <f t="shared" si="1817"/>
        <v>1500401</v>
      </c>
      <c r="P1614" s="26">
        <v>0</v>
      </c>
      <c r="Q1614" s="26">
        <f>[1]导表_副本怪物!B5078</f>
        <v>2501700</v>
      </c>
      <c r="R1614" s="74"/>
      <c r="S1614" s="74"/>
      <c r="T1614" s="74"/>
      <c r="U1614" s="74"/>
      <c r="V1614" s="74"/>
      <c r="W1614" s="74"/>
      <c r="X1614" s="74"/>
      <c r="Y1614" s="74"/>
      <c r="Z1614" s="74"/>
      <c r="AA1614" s="74"/>
      <c r="AB1614" s="74"/>
      <c r="AC1614" s="74"/>
      <c r="AD1614" s="74"/>
      <c r="AE1614" s="74"/>
      <c r="AF1614" s="26"/>
      <c r="AG1614" s="26"/>
      <c r="AH1614" s="26"/>
      <c r="AI1614" s="91" t="s">
        <v>2417</v>
      </c>
      <c r="AJ1614" s="26"/>
      <c r="AK1614" s="75">
        <f>[1]导表_副本怪物!G5078</f>
        <v>2501700</v>
      </c>
      <c r="AL1614" s="25"/>
    </row>
    <row r="1615" spans="1:38" s="76" customFormat="1" x14ac:dyDescent="0.3">
      <c r="A1615" s="26">
        <v>2</v>
      </c>
      <c r="B1615" s="26" t="str">
        <f t="shared" si="1816"/>
        <v>25-18</v>
      </c>
      <c r="C1615" s="73" t="s">
        <v>89</v>
      </c>
      <c r="D1615" s="26" t="s">
        <v>2252</v>
      </c>
      <c r="E1615" s="26" t="s">
        <v>2292</v>
      </c>
      <c r="F1615" s="26" t="s">
        <v>2298</v>
      </c>
      <c r="G1615" s="26">
        <v>1</v>
      </c>
      <c r="H1615" s="26">
        <f>[1]导表_副本怪物!C5079</f>
        <v>435</v>
      </c>
      <c r="I1615" s="26"/>
      <c r="J1615" s="26"/>
      <c r="K1615" s="26"/>
      <c r="L1615" s="26"/>
      <c r="M1615" s="26"/>
      <c r="N1615" s="26"/>
      <c r="O1615" s="26">
        <f t="shared" si="1817"/>
        <v>1500401</v>
      </c>
      <c r="P1615" s="26">
        <v>0</v>
      </c>
      <c r="Q1615" s="26">
        <f>[1]导表_副本怪物!B5079</f>
        <v>2501800</v>
      </c>
      <c r="R1615" s="74"/>
      <c r="S1615" s="74"/>
      <c r="T1615" s="74"/>
      <c r="U1615" s="74"/>
      <c r="V1615" s="74"/>
      <c r="W1615" s="74"/>
      <c r="X1615" s="74"/>
      <c r="Y1615" s="74"/>
      <c r="Z1615" s="74"/>
      <c r="AA1615" s="74"/>
      <c r="AB1615" s="74"/>
      <c r="AC1615" s="74"/>
      <c r="AD1615" s="74"/>
      <c r="AE1615" s="74"/>
      <c r="AF1615" s="26"/>
      <c r="AG1615" s="26"/>
      <c r="AH1615" s="26"/>
      <c r="AI1615" s="91" t="s">
        <v>2417</v>
      </c>
      <c r="AJ1615" s="26"/>
      <c r="AK1615" s="75">
        <f>[1]导表_副本怪物!G5079</f>
        <v>2501800</v>
      </c>
      <c r="AL1615" s="25"/>
    </row>
    <row r="1616" spans="1:38" s="76" customFormat="1" x14ac:dyDescent="0.3">
      <c r="A1616" s="26">
        <v>2</v>
      </c>
      <c r="B1616" s="26" t="str">
        <f t="shared" si="1816"/>
        <v>25-19</v>
      </c>
      <c r="C1616" s="73" t="s">
        <v>90</v>
      </c>
      <c r="D1616" s="26" t="s">
        <v>2253</v>
      </c>
      <c r="E1616" s="26" t="s">
        <v>2292</v>
      </c>
      <c r="F1616" s="26" t="s">
        <v>2298</v>
      </c>
      <c r="G1616" s="26">
        <v>1</v>
      </c>
      <c r="H1616" s="26">
        <f>[1]导表_副本怪物!C5080</f>
        <v>440</v>
      </c>
      <c r="I1616" s="26"/>
      <c r="J1616" s="26"/>
      <c r="K1616" s="26"/>
      <c r="L1616" s="26"/>
      <c r="M1616" s="26"/>
      <c r="N1616" s="26"/>
      <c r="O1616" s="26">
        <f t="shared" si="1817"/>
        <v>1500401</v>
      </c>
      <c r="P1616" s="26">
        <v>0</v>
      </c>
      <c r="Q1616" s="26">
        <f>[1]导表_副本怪物!B5080</f>
        <v>2501900</v>
      </c>
      <c r="R1616" s="74"/>
      <c r="S1616" s="74"/>
      <c r="T1616" s="74"/>
      <c r="U1616" s="74"/>
      <c r="V1616" s="74"/>
      <c r="W1616" s="74"/>
      <c r="X1616" s="74"/>
      <c r="Y1616" s="74"/>
      <c r="Z1616" s="74"/>
      <c r="AA1616" s="74"/>
      <c r="AB1616" s="74"/>
      <c r="AC1616" s="74"/>
      <c r="AD1616" s="74"/>
      <c r="AE1616" s="74"/>
      <c r="AF1616" s="26"/>
      <c r="AG1616" s="26"/>
      <c r="AH1616" s="26"/>
      <c r="AI1616" s="91" t="s">
        <v>2417</v>
      </c>
      <c r="AJ1616" s="26"/>
      <c r="AK1616" s="75">
        <f>[1]导表_副本怪物!G5080</f>
        <v>2501900</v>
      </c>
      <c r="AL1616" s="25"/>
    </row>
    <row r="1617" spans="1:38" s="76" customFormat="1" x14ac:dyDescent="0.3">
      <c r="A1617" s="26">
        <v>2</v>
      </c>
      <c r="B1617" s="26" t="str">
        <f t="shared" si="1816"/>
        <v>25-20</v>
      </c>
      <c r="C1617" s="73" t="s">
        <v>91</v>
      </c>
      <c r="D1617" s="26" t="s">
        <v>2254</v>
      </c>
      <c r="E1617" s="26" t="s">
        <v>2292</v>
      </c>
      <c r="F1617" s="26" t="s">
        <v>2298</v>
      </c>
      <c r="G1617" s="26">
        <v>1</v>
      </c>
      <c r="H1617" s="26">
        <f>[1]导表_副本怪物!C5081</f>
        <v>450</v>
      </c>
      <c r="I1617" s="26"/>
      <c r="J1617" s="26"/>
      <c r="K1617" s="26"/>
      <c r="L1617" s="26"/>
      <c r="M1617" s="26"/>
      <c r="N1617" s="26"/>
      <c r="O1617" s="26">
        <f t="shared" si="1817"/>
        <v>1500401</v>
      </c>
      <c r="P1617" s="26">
        <v>0</v>
      </c>
      <c r="Q1617" s="26">
        <f>[1]导表_副本怪物!B5081</f>
        <v>2502000</v>
      </c>
      <c r="R1617" s="74"/>
      <c r="S1617" s="74"/>
      <c r="T1617" s="74"/>
      <c r="U1617" s="74"/>
      <c r="V1617" s="74"/>
      <c r="W1617" s="74"/>
      <c r="X1617" s="74"/>
      <c r="Y1617" s="74"/>
      <c r="Z1617" s="74"/>
      <c r="AA1617" s="74"/>
      <c r="AB1617" s="74"/>
      <c r="AC1617" s="74"/>
      <c r="AD1617" s="74"/>
      <c r="AE1617" s="74"/>
      <c r="AF1617" s="26"/>
      <c r="AG1617" s="26"/>
      <c r="AH1617" s="26"/>
      <c r="AI1617" s="91" t="s">
        <v>2417</v>
      </c>
      <c r="AJ1617" s="26"/>
      <c r="AK1617" s="75">
        <f>[1]导表_副本怪物!G5081</f>
        <v>2502000</v>
      </c>
      <c r="AL1617" s="25"/>
    </row>
    <row r="1618" spans="1:38" s="76" customFormat="1" x14ac:dyDescent="0.3">
      <c r="A1618" s="26">
        <v>0</v>
      </c>
      <c r="B1618" s="26"/>
      <c r="C1618" s="73"/>
      <c r="D1618" s="26"/>
      <c r="E1618" s="26"/>
      <c r="F1618" s="26"/>
      <c r="G1618" s="26"/>
      <c r="H1618" s="26">
        <f>[1]导表_副本怪物!C5082</f>
        <v>1</v>
      </c>
      <c r="I1618" s="26"/>
      <c r="J1618" s="26"/>
      <c r="K1618" s="26"/>
      <c r="L1618" s="26"/>
      <c r="M1618" s="26"/>
      <c r="N1618" s="26"/>
      <c r="O1618" s="26"/>
      <c r="P1618" s="26"/>
      <c r="Q1618" s="26" t="str">
        <f>[1]导表_副本怪物!B5082</f>
        <v>火试炼副本</v>
      </c>
      <c r="R1618" s="74"/>
      <c r="S1618" s="74"/>
      <c r="T1618" s="74"/>
      <c r="U1618" s="74"/>
      <c r="V1618" s="74"/>
      <c r="W1618" s="74"/>
      <c r="X1618" s="74"/>
      <c r="Y1618" s="74"/>
      <c r="Z1618" s="74"/>
      <c r="AA1618" s="74"/>
      <c r="AB1618" s="74"/>
      <c r="AC1618" s="74"/>
      <c r="AD1618" s="74"/>
      <c r="AE1618" s="74"/>
      <c r="AF1618" s="26"/>
      <c r="AG1618" s="26"/>
      <c r="AH1618" s="26"/>
      <c r="AI1618" s="91" t="s">
        <v>2417</v>
      </c>
      <c r="AJ1618" s="26"/>
      <c r="AK1618" s="75">
        <f>[1]导表_副本怪物!G5082</f>
        <v>0</v>
      </c>
      <c r="AL1618" s="25"/>
    </row>
    <row r="1619" spans="1:38" s="82" customFormat="1" x14ac:dyDescent="0.3">
      <c r="A1619" s="77">
        <v>2</v>
      </c>
      <c r="B1619" s="77" t="str">
        <f>"26-"&amp;C1619</f>
        <v>26-1</v>
      </c>
      <c r="C1619" s="78" t="s">
        <v>2135</v>
      </c>
      <c r="D1619" s="77" t="s">
        <v>2177</v>
      </c>
      <c r="E1619" s="77" t="s">
        <v>2293</v>
      </c>
      <c r="F1619" s="77" t="s">
        <v>2299</v>
      </c>
      <c r="G1619" s="77">
        <v>1</v>
      </c>
      <c r="H1619" s="77">
        <f>[1]导表_副本怪物!C5083</f>
        <v>125</v>
      </c>
      <c r="I1619" s="77"/>
      <c r="J1619" s="77"/>
      <c r="K1619" s="77"/>
      <c r="L1619" s="77"/>
      <c r="M1619" s="77"/>
      <c r="N1619" s="77"/>
      <c r="O1619" s="77">
        <f>O1598+100</f>
        <v>1500501</v>
      </c>
      <c r="P1619" s="77">
        <v>0</v>
      </c>
      <c r="Q1619" s="77">
        <f>[1]导表_副本怪物!B5083</f>
        <v>2600100</v>
      </c>
      <c r="R1619" s="79"/>
      <c r="S1619" s="79"/>
      <c r="T1619" s="79"/>
      <c r="U1619" s="79"/>
      <c r="V1619" s="79"/>
      <c r="W1619" s="79"/>
      <c r="X1619" s="79"/>
      <c r="Y1619" s="79"/>
      <c r="Z1619" s="79"/>
      <c r="AA1619" s="79"/>
      <c r="AB1619" s="79"/>
      <c r="AC1619" s="79"/>
      <c r="AD1619" s="79"/>
      <c r="AE1619" s="79"/>
      <c r="AF1619" s="77"/>
      <c r="AG1619" s="77"/>
      <c r="AH1619" s="77"/>
      <c r="AI1619" s="92" t="s">
        <v>2417</v>
      </c>
      <c r="AJ1619" s="77"/>
      <c r="AK1619" s="81">
        <f>[1]导表_副本怪物!G5083</f>
        <v>2600100</v>
      </c>
      <c r="AL1619" s="80"/>
    </row>
    <row r="1620" spans="1:38" s="82" customFormat="1" x14ac:dyDescent="0.3">
      <c r="A1620" s="77">
        <v>2</v>
      </c>
      <c r="B1620" s="77" t="str">
        <f t="shared" ref="B1620:B1638" si="1818">"26-"&amp;C1620</f>
        <v>26-2</v>
      </c>
      <c r="C1620" s="78" t="s">
        <v>2136</v>
      </c>
      <c r="D1620" s="77" t="s">
        <v>2178</v>
      </c>
      <c r="E1620" s="77" t="s">
        <v>2293</v>
      </c>
      <c r="F1620" s="77" t="s">
        <v>2299</v>
      </c>
      <c r="G1620" s="77">
        <v>1</v>
      </c>
      <c r="H1620" s="77">
        <f>[1]导表_副本怪物!C5084</f>
        <v>130</v>
      </c>
      <c r="I1620" s="77"/>
      <c r="J1620" s="77"/>
      <c r="K1620" s="77"/>
      <c r="L1620" s="77"/>
      <c r="M1620" s="77"/>
      <c r="N1620" s="77"/>
      <c r="O1620" s="77">
        <f>O1599+100</f>
        <v>1500501</v>
      </c>
      <c r="P1620" s="77">
        <v>0</v>
      </c>
      <c r="Q1620" s="77">
        <f>[1]导表_副本怪物!B5084</f>
        <v>2600200</v>
      </c>
      <c r="R1620" s="79"/>
      <c r="S1620" s="79"/>
      <c r="T1620" s="79"/>
      <c r="U1620" s="79"/>
      <c r="V1620" s="79"/>
      <c r="W1620" s="79"/>
      <c r="X1620" s="79"/>
      <c r="Y1620" s="79"/>
      <c r="Z1620" s="79"/>
      <c r="AA1620" s="79"/>
      <c r="AB1620" s="79"/>
      <c r="AC1620" s="79"/>
      <c r="AD1620" s="79"/>
      <c r="AE1620" s="79"/>
      <c r="AF1620" s="77"/>
      <c r="AG1620" s="77"/>
      <c r="AH1620" s="77"/>
      <c r="AI1620" s="92" t="s">
        <v>2417</v>
      </c>
      <c r="AJ1620" s="77"/>
      <c r="AK1620" s="81">
        <f>[1]导表_副本怪物!G5084</f>
        <v>2600200</v>
      </c>
      <c r="AL1620" s="80"/>
    </row>
    <row r="1621" spans="1:38" s="82" customFormat="1" x14ac:dyDescent="0.3">
      <c r="A1621" s="77">
        <v>2</v>
      </c>
      <c r="B1621" s="77" t="str">
        <f t="shared" si="1818"/>
        <v>26-3</v>
      </c>
      <c r="C1621" s="78" t="s">
        <v>111</v>
      </c>
      <c r="D1621" s="77" t="s">
        <v>2179</v>
      </c>
      <c r="E1621" s="77" t="s">
        <v>2293</v>
      </c>
      <c r="F1621" s="77" t="s">
        <v>2299</v>
      </c>
      <c r="G1621" s="77">
        <v>1</v>
      </c>
      <c r="H1621" s="77">
        <f>[1]导表_副本怪物!C5085</f>
        <v>135</v>
      </c>
      <c r="I1621" s="77"/>
      <c r="J1621" s="77"/>
      <c r="K1621" s="77"/>
      <c r="L1621" s="77"/>
      <c r="M1621" s="77"/>
      <c r="N1621" s="77"/>
      <c r="O1621" s="77">
        <f>O1600+100</f>
        <v>1500501</v>
      </c>
      <c r="P1621" s="77">
        <v>0</v>
      </c>
      <c r="Q1621" s="77">
        <f>[1]导表_副本怪物!B5085</f>
        <v>2600300</v>
      </c>
      <c r="R1621" s="79"/>
      <c r="S1621" s="79"/>
      <c r="T1621" s="79"/>
      <c r="U1621" s="79"/>
      <c r="V1621" s="79"/>
      <c r="W1621" s="79"/>
      <c r="X1621" s="79"/>
      <c r="Y1621" s="79"/>
      <c r="Z1621" s="79"/>
      <c r="AA1621" s="79"/>
      <c r="AB1621" s="79"/>
      <c r="AC1621" s="79"/>
      <c r="AD1621" s="79"/>
      <c r="AE1621" s="79"/>
      <c r="AF1621" s="77"/>
      <c r="AG1621" s="77"/>
      <c r="AH1621" s="77"/>
      <c r="AI1621" s="92" t="s">
        <v>2417</v>
      </c>
      <c r="AJ1621" s="77"/>
      <c r="AK1621" s="81">
        <f>[1]导表_副本怪物!G5085</f>
        <v>2600300</v>
      </c>
      <c r="AL1621" s="80"/>
    </row>
    <row r="1622" spans="1:38" s="82" customFormat="1" x14ac:dyDescent="0.3">
      <c r="A1622" s="77">
        <v>2</v>
      </c>
      <c r="B1622" s="77" t="str">
        <f t="shared" si="1818"/>
        <v>26-4</v>
      </c>
      <c r="C1622" s="78" t="s">
        <v>112</v>
      </c>
      <c r="D1622" s="77" t="s">
        <v>2180</v>
      </c>
      <c r="E1622" s="77" t="s">
        <v>2293</v>
      </c>
      <c r="F1622" s="77" t="s">
        <v>2299</v>
      </c>
      <c r="G1622" s="77">
        <v>1</v>
      </c>
      <c r="H1622" s="77">
        <f>[1]导表_副本怪物!C5086</f>
        <v>140</v>
      </c>
      <c r="I1622" s="77"/>
      <c r="J1622" s="77"/>
      <c r="K1622" s="77"/>
      <c r="L1622" s="77"/>
      <c r="M1622" s="77"/>
      <c r="N1622" s="77"/>
      <c r="O1622" s="77">
        <f>O1601+100</f>
        <v>1500501</v>
      </c>
      <c r="P1622" s="77">
        <v>0</v>
      </c>
      <c r="Q1622" s="77">
        <f>[1]导表_副本怪物!B5086</f>
        <v>2600400</v>
      </c>
      <c r="R1622" s="79"/>
      <c r="S1622" s="79"/>
      <c r="T1622" s="79"/>
      <c r="U1622" s="79"/>
      <c r="V1622" s="79"/>
      <c r="W1622" s="79"/>
      <c r="X1622" s="79"/>
      <c r="Y1622" s="79"/>
      <c r="Z1622" s="79"/>
      <c r="AA1622" s="79"/>
      <c r="AB1622" s="79"/>
      <c r="AC1622" s="79"/>
      <c r="AD1622" s="79"/>
      <c r="AE1622" s="79"/>
      <c r="AF1622" s="77"/>
      <c r="AG1622" s="77"/>
      <c r="AH1622" s="77"/>
      <c r="AI1622" s="92" t="s">
        <v>2417</v>
      </c>
      <c r="AJ1622" s="77"/>
      <c r="AK1622" s="81">
        <f>[1]导表_副本怪物!G5086</f>
        <v>2600400</v>
      </c>
      <c r="AL1622" s="80"/>
    </row>
    <row r="1623" spans="1:38" s="82" customFormat="1" x14ac:dyDescent="0.3">
      <c r="A1623" s="77">
        <v>2</v>
      </c>
      <c r="B1623" s="77" t="str">
        <f t="shared" si="1818"/>
        <v>26-5</v>
      </c>
      <c r="C1623" s="78" t="s">
        <v>76</v>
      </c>
      <c r="D1623" s="77" t="s">
        <v>2181</v>
      </c>
      <c r="E1623" s="77" t="s">
        <v>2293</v>
      </c>
      <c r="F1623" s="77" t="s">
        <v>2299</v>
      </c>
      <c r="G1623" s="77">
        <v>1</v>
      </c>
      <c r="H1623" s="77">
        <f>[1]导表_副本怪物!C5087</f>
        <v>150</v>
      </c>
      <c r="I1623" s="77"/>
      <c r="J1623" s="77"/>
      <c r="K1623" s="77"/>
      <c r="L1623" s="77"/>
      <c r="M1623" s="77"/>
      <c r="N1623" s="77"/>
      <c r="O1623" s="77">
        <f>O1602+100</f>
        <v>1500501</v>
      </c>
      <c r="P1623" s="77">
        <v>0</v>
      </c>
      <c r="Q1623" s="77">
        <f>[1]导表_副本怪物!B5087</f>
        <v>2600500</v>
      </c>
      <c r="R1623" s="79"/>
      <c r="S1623" s="79"/>
      <c r="T1623" s="79"/>
      <c r="U1623" s="79"/>
      <c r="V1623" s="79"/>
      <c r="W1623" s="79"/>
      <c r="X1623" s="79"/>
      <c r="Y1623" s="79"/>
      <c r="Z1623" s="79"/>
      <c r="AA1623" s="79"/>
      <c r="AB1623" s="79"/>
      <c r="AC1623" s="79"/>
      <c r="AD1623" s="79"/>
      <c r="AE1623" s="79"/>
      <c r="AF1623" s="77"/>
      <c r="AG1623" s="77"/>
      <c r="AH1623" s="77"/>
      <c r="AI1623" s="92" t="s">
        <v>2417</v>
      </c>
      <c r="AJ1623" s="77"/>
      <c r="AK1623" s="81">
        <f>[1]导表_副本怪物!G5087</f>
        <v>2600500</v>
      </c>
      <c r="AL1623" s="80"/>
    </row>
    <row r="1624" spans="1:38" s="82" customFormat="1" x14ac:dyDescent="0.3">
      <c r="A1624" s="77">
        <v>2</v>
      </c>
      <c r="B1624" s="77" t="str">
        <f t="shared" si="1818"/>
        <v>26-6</v>
      </c>
      <c r="C1624" s="78" t="s">
        <v>77</v>
      </c>
      <c r="D1624" s="77" t="s">
        <v>2255</v>
      </c>
      <c r="E1624" s="77" t="s">
        <v>2293</v>
      </c>
      <c r="F1624" s="77" t="s">
        <v>2299</v>
      </c>
      <c r="G1624" s="77">
        <v>1</v>
      </c>
      <c r="H1624" s="77">
        <f>[1]导表_副本怪物!C5088</f>
        <v>225</v>
      </c>
      <c r="I1624" s="77"/>
      <c r="J1624" s="77"/>
      <c r="K1624" s="77"/>
      <c r="L1624" s="77"/>
      <c r="M1624" s="77"/>
      <c r="N1624" s="77"/>
      <c r="O1624" s="77">
        <f>O1619</f>
        <v>1500501</v>
      </c>
      <c r="P1624" s="77">
        <v>0</v>
      </c>
      <c r="Q1624" s="77">
        <f>[1]导表_副本怪物!B5088</f>
        <v>2600600</v>
      </c>
      <c r="R1624" s="79"/>
      <c r="S1624" s="79"/>
      <c r="T1624" s="79"/>
      <c r="U1624" s="79"/>
      <c r="V1624" s="79"/>
      <c r="W1624" s="79"/>
      <c r="X1624" s="79"/>
      <c r="Y1624" s="79"/>
      <c r="Z1624" s="79"/>
      <c r="AA1624" s="79"/>
      <c r="AB1624" s="79"/>
      <c r="AC1624" s="79"/>
      <c r="AD1624" s="79"/>
      <c r="AE1624" s="79"/>
      <c r="AF1624" s="77"/>
      <c r="AG1624" s="77"/>
      <c r="AH1624" s="77"/>
      <c r="AI1624" s="92" t="s">
        <v>2417</v>
      </c>
      <c r="AJ1624" s="77"/>
      <c r="AK1624" s="81">
        <f>[1]导表_副本怪物!G5088</f>
        <v>2600600</v>
      </c>
      <c r="AL1624" s="80"/>
    </row>
    <row r="1625" spans="1:38" s="82" customFormat="1" x14ac:dyDescent="0.3">
      <c r="A1625" s="77">
        <v>2</v>
      </c>
      <c r="B1625" s="77" t="str">
        <f t="shared" si="1818"/>
        <v>26-7</v>
      </c>
      <c r="C1625" s="78" t="s">
        <v>78</v>
      </c>
      <c r="D1625" s="77" t="s">
        <v>2256</v>
      </c>
      <c r="E1625" s="77" t="s">
        <v>2293</v>
      </c>
      <c r="F1625" s="77" t="s">
        <v>2299</v>
      </c>
      <c r="G1625" s="77">
        <v>1</v>
      </c>
      <c r="H1625" s="77">
        <f>[1]导表_副本怪物!C5089</f>
        <v>230</v>
      </c>
      <c r="I1625" s="77"/>
      <c r="J1625" s="77"/>
      <c r="K1625" s="77"/>
      <c r="L1625" s="77"/>
      <c r="M1625" s="77"/>
      <c r="N1625" s="77"/>
      <c r="O1625" s="77">
        <f t="shared" ref="O1625:O1638" si="1819">O1620</f>
        <v>1500501</v>
      </c>
      <c r="P1625" s="77">
        <v>0</v>
      </c>
      <c r="Q1625" s="77">
        <f>[1]导表_副本怪物!B5089</f>
        <v>2600700</v>
      </c>
      <c r="R1625" s="79"/>
      <c r="S1625" s="79"/>
      <c r="T1625" s="79"/>
      <c r="U1625" s="79"/>
      <c r="V1625" s="79"/>
      <c r="W1625" s="79"/>
      <c r="X1625" s="79"/>
      <c r="Y1625" s="79"/>
      <c r="Z1625" s="79"/>
      <c r="AA1625" s="79"/>
      <c r="AB1625" s="79"/>
      <c r="AC1625" s="79"/>
      <c r="AD1625" s="79"/>
      <c r="AE1625" s="79"/>
      <c r="AF1625" s="77"/>
      <c r="AG1625" s="77"/>
      <c r="AH1625" s="77"/>
      <c r="AI1625" s="92" t="s">
        <v>2417</v>
      </c>
      <c r="AJ1625" s="77"/>
      <c r="AK1625" s="81">
        <f>[1]导表_副本怪物!G5089</f>
        <v>2600700</v>
      </c>
      <c r="AL1625" s="80"/>
    </row>
    <row r="1626" spans="1:38" s="82" customFormat="1" x14ac:dyDescent="0.3">
      <c r="A1626" s="77">
        <v>2</v>
      </c>
      <c r="B1626" s="77" t="str">
        <f t="shared" si="1818"/>
        <v>26-8</v>
      </c>
      <c r="C1626" s="78" t="s">
        <v>79</v>
      </c>
      <c r="D1626" s="77" t="s">
        <v>2257</v>
      </c>
      <c r="E1626" s="77" t="s">
        <v>2293</v>
      </c>
      <c r="F1626" s="77" t="s">
        <v>2299</v>
      </c>
      <c r="G1626" s="77">
        <v>1</v>
      </c>
      <c r="H1626" s="77">
        <f>[1]导表_副本怪物!C5090</f>
        <v>235</v>
      </c>
      <c r="I1626" s="77"/>
      <c r="J1626" s="77"/>
      <c r="K1626" s="77"/>
      <c r="L1626" s="77"/>
      <c r="M1626" s="77"/>
      <c r="N1626" s="77"/>
      <c r="O1626" s="77">
        <f t="shared" si="1819"/>
        <v>1500501</v>
      </c>
      <c r="P1626" s="77">
        <v>0</v>
      </c>
      <c r="Q1626" s="77">
        <f>[1]导表_副本怪物!B5090</f>
        <v>2600800</v>
      </c>
      <c r="R1626" s="79"/>
      <c r="S1626" s="79"/>
      <c r="T1626" s="79"/>
      <c r="U1626" s="79"/>
      <c r="V1626" s="79"/>
      <c r="W1626" s="79"/>
      <c r="X1626" s="79"/>
      <c r="Y1626" s="79"/>
      <c r="Z1626" s="79"/>
      <c r="AA1626" s="79"/>
      <c r="AB1626" s="79"/>
      <c r="AC1626" s="79"/>
      <c r="AD1626" s="79"/>
      <c r="AE1626" s="79"/>
      <c r="AF1626" s="77"/>
      <c r="AG1626" s="77"/>
      <c r="AH1626" s="77"/>
      <c r="AI1626" s="92" t="s">
        <v>2417</v>
      </c>
      <c r="AJ1626" s="77"/>
      <c r="AK1626" s="81">
        <f>[1]导表_副本怪物!G5090</f>
        <v>2600800</v>
      </c>
      <c r="AL1626" s="80"/>
    </row>
    <row r="1627" spans="1:38" s="82" customFormat="1" x14ac:dyDescent="0.3">
      <c r="A1627" s="77">
        <v>2</v>
      </c>
      <c r="B1627" s="77" t="str">
        <f t="shared" si="1818"/>
        <v>26-9</v>
      </c>
      <c r="C1627" s="78" t="s">
        <v>80</v>
      </c>
      <c r="D1627" s="77" t="s">
        <v>2258</v>
      </c>
      <c r="E1627" s="77" t="s">
        <v>2293</v>
      </c>
      <c r="F1627" s="77" t="s">
        <v>2299</v>
      </c>
      <c r="G1627" s="77">
        <v>1</v>
      </c>
      <c r="H1627" s="77">
        <f>[1]导表_副本怪物!C5091</f>
        <v>240</v>
      </c>
      <c r="I1627" s="77"/>
      <c r="J1627" s="77"/>
      <c r="K1627" s="77"/>
      <c r="L1627" s="77"/>
      <c r="M1627" s="77"/>
      <c r="N1627" s="77"/>
      <c r="O1627" s="77">
        <f t="shared" si="1819"/>
        <v>1500501</v>
      </c>
      <c r="P1627" s="77">
        <v>0</v>
      </c>
      <c r="Q1627" s="77">
        <f>[1]导表_副本怪物!B5091</f>
        <v>2600900</v>
      </c>
      <c r="R1627" s="79"/>
      <c r="S1627" s="79"/>
      <c r="T1627" s="79"/>
      <c r="U1627" s="79"/>
      <c r="V1627" s="79"/>
      <c r="W1627" s="79"/>
      <c r="X1627" s="79"/>
      <c r="Y1627" s="79"/>
      <c r="Z1627" s="79"/>
      <c r="AA1627" s="79"/>
      <c r="AB1627" s="79"/>
      <c r="AC1627" s="79"/>
      <c r="AD1627" s="79"/>
      <c r="AE1627" s="79"/>
      <c r="AF1627" s="77"/>
      <c r="AG1627" s="77"/>
      <c r="AH1627" s="77"/>
      <c r="AI1627" s="92" t="s">
        <v>2417</v>
      </c>
      <c r="AJ1627" s="77"/>
      <c r="AK1627" s="81">
        <f>[1]导表_副本怪物!G5091</f>
        <v>2600900</v>
      </c>
      <c r="AL1627" s="80"/>
    </row>
    <row r="1628" spans="1:38" s="82" customFormat="1" x14ac:dyDescent="0.3">
      <c r="A1628" s="77">
        <v>2</v>
      </c>
      <c r="B1628" s="77" t="str">
        <f t="shared" si="1818"/>
        <v>26-10</v>
      </c>
      <c r="C1628" s="78" t="s">
        <v>81</v>
      </c>
      <c r="D1628" s="77" t="s">
        <v>2259</v>
      </c>
      <c r="E1628" s="77" t="s">
        <v>2293</v>
      </c>
      <c r="F1628" s="77" t="s">
        <v>2299</v>
      </c>
      <c r="G1628" s="77">
        <v>1</v>
      </c>
      <c r="H1628" s="77">
        <f>[1]导表_副本怪物!C5092</f>
        <v>250</v>
      </c>
      <c r="I1628" s="77"/>
      <c r="J1628" s="77"/>
      <c r="K1628" s="77"/>
      <c r="L1628" s="77"/>
      <c r="M1628" s="77"/>
      <c r="N1628" s="77"/>
      <c r="O1628" s="77">
        <f t="shared" si="1819"/>
        <v>1500501</v>
      </c>
      <c r="P1628" s="77">
        <v>0</v>
      </c>
      <c r="Q1628" s="77">
        <f>[1]导表_副本怪物!B5092</f>
        <v>2601000</v>
      </c>
      <c r="R1628" s="79"/>
      <c r="S1628" s="79"/>
      <c r="T1628" s="79"/>
      <c r="U1628" s="79"/>
      <c r="V1628" s="79"/>
      <c r="W1628" s="79"/>
      <c r="X1628" s="79"/>
      <c r="Y1628" s="79"/>
      <c r="Z1628" s="79"/>
      <c r="AA1628" s="79"/>
      <c r="AB1628" s="79"/>
      <c r="AC1628" s="79"/>
      <c r="AD1628" s="79"/>
      <c r="AE1628" s="79"/>
      <c r="AF1628" s="77"/>
      <c r="AG1628" s="77"/>
      <c r="AH1628" s="77"/>
      <c r="AI1628" s="92" t="s">
        <v>2417</v>
      </c>
      <c r="AJ1628" s="77"/>
      <c r="AK1628" s="81">
        <f>[1]导表_副本怪物!G5092</f>
        <v>2601000</v>
      </c>
      <c r="AL1628" s="80"/>
    </row>
    <row r="1629" spans="1:38" s="82" customFormat="1" x14ac:dyDescent="0.3">
      <c r="A1629" s="77">
        <v>2</v>
      </c>
      <c r="B1629" s="77" t="str">
        <f t="shared" si="1818"/>
        <v>26-11</v>
      </c>
      <c r="C1629" s="78" t="s">
        <v>82</v>
      </c>
      <c r="D1629" s="77" t="s">
        <v>2260</v>
      </c>
      <c r="E1629" s="77" t="s">
        <v>2293</v>
      </c>
      <c r="F1629" s="77" t="s">
        <v>2299</v>
      </c>
      <c r="G1629" s="77">
        <v>1</v>
      </c>
      <c r="H1629" s="77">
        <f>[1]导表_副本怪物!C5093</f>
        <v>325</v>
      </c>
      <c r="I1629" s="77"/>
      <c r="J1629" s="77"/>
      <c r="K1629" s="77"/>
      <c r="L1629" s="77"/>
      <c r="M1629" s="77"/>
      <c r="N1629" s="77"/>
      <c r="O1629" s="77">
        <f t="shared" si="1819"/>
        <v>1500501</v>
      </c>
      <c r="P1629" s="77">
        <v>0</v>
      </c>
      <c r="Q1629" s="77">
        <f>[1]导表_副本怪物!B5093</f>
        <v>2601100</v>
      </c>
      <c r="R1629" s="79"/>
      <c r="S1629" s="79"/>
      <c r="T1629" s="79"/>
      <c r="U1629" s="79"/>
      <c r="V1629" s="79"/>
      <c r="W1629" s="79"/>
      <c r="X1629" s="79"/>
      <c r="Y1629" s="79"/>
      <c r="Z1629" s="79"/>
      <c r="AA1629" s="79"/>
      <c r="AB1629" s="79"/>
      <c r="AC1629" s="79"/>
      <c r="AD1629" s="79"/>
      <c r="AE1629" s="79"/>
      <c r="AF1629" s="77"/>
      <c r="AG1629" s="77"/>
      <c r="AH1629" s="77"/>
      <c r="AI1629" s="92" t="s">
        <v>2417</v>
      </c>
      <c r="AJ1629" s="77"/>
      <c r="AK1629" s="81">
        <f>[1]导表_副本怪物!G5093</f>
        <v>2601100</v>
      </c>
      <c r="AL1629" s="80"/>
    </row>
    <row r="1630" spans="1:38" s="82" customFormat="1" x14ac:dyDescent="0.3">
      <c r="A1630" s="77">
        <v>2</v>
      </c>
      <c r="B1630" s="77" t="str">
        <f t="shared" si="1818"/>
        <v>26-12</v>
      </c>
      <c r="C1630" s="78" t="s">
        <v>83</v>
      </c>
      <c r="D1630" s="77" t="s">
        <v>2261</v>
      </c>
      <c r="E1630" s="77" t="s">
        <v>2293</v>
      </c>
      <c r="F1630" s="77" t="s">
        <v>2299</v>
      </c>
      <c r="G1630" s="77">
        <v>1</v>
      </c>
      <c r="H1630" s="77">
        <f>[1]导表_副本怪物!C5094</f>
        <v>330</v>
      </c>
      <c r="I1630" s="77"/>
      <c r="J1630" s="77"/>
      <c r="K1630" s="77"/>
      <c r="L1630" s="77"/>
      <c r="M1630" s="77"/>
      <c r="N1630" s="77"/>
      <c r="O1630" s="77">
        <f t="shared" si="1819"/>
        <v>1500501</v>
      </c>
      <c r="P1630" s="77">
        <v>0</v>
      </c>
      <c r="Q1630" s="77">
        <f>[1]导表_副本怪物!B5094</f>
        <v>2601200</v>
      </c>
      <c r="R1630" s="79"/>
      <c r="S1630" s="79"/>
      <c r="T1630" s="79"/>
      <c r="U1630" s="79"/>
      <c r="V1630" s="79"/>
      <c r="W1630" s="79"/>
      <c r="X1630" s="79"/>
      <c r="Y1630" s="79"/>
      <c r="Z1630" s="79"/>
      <c r="AA1630" s="79"/>
      <c r="AB1630" s="79"/>
      <c r="AC1630" s="79"/>
      <c r="AD1630" s="79"/>
      <c r="AE1630" s="79"/>
      <c r="AF1630" s="77"/>
      <c r="AG1630" s="77"/>
      <c r="AH1630" s="77"/>
      <c r="AI1630" s="92" t="s">
        <v>2417</v>
      </c>
      <c r="AJ1630" s="77"/>
      <c r="AK1630" s="81">
        <f>[1]导表_副本怪物!G5094</f>
        <v>2601200</v>
      </c>
      <c r="AL1630" s="80"/>
    </row>
    <row r="1631" spans="1:38" s="82" customFormat="1" x14ac:dyDescent="0.3">
      <c r="A1631" s="77">
        <v>2</v>
      </c>
      <c r="B1631" s="77" t="str">
        <f t="shared" si="1818"/>
        <v>26-13</v>
      </c>
      <c r="C1631" s="78" t="s">
        <v>84</v>
      </c>
      <c r="D1631" s="77" t="s">
        <v>2262</v>
      </c>
      <c r="E1631" s="77" t="s">
        <v>2293</v>
      </c>
      <c r="F1631" s="77" t="s">
        <v>2299</v>
      </c>
      <c r="G1631" s="77">
        <v>1</v>
      </c>
      <c r="H1631" s="77">
        <f>[1]导表_副本怪物!C5095</f>
        <v>335</v>
      </c>
      <c r="I1631" s="77"/>
      <c r="J1631" s="77"/>
      <c r="K1631" s="77"/>
      <c r="L1631" s="77"/>
      <c r="M1631" s="77"/>
      <c r="N1631" s="77"/>
      <c r="O1631" s="77">
        <f t="shared" si="1819"/>
        <v>1500501</v>
      </c>
      <c r="P1631" s="77">
        <v>0</v>
      </c>
      <c r="Q1631" s="77">
        <f>[1]导表_副本怪物!B5095</f>
        <v>2601300</v>
      </c>
      <c r="R1631" s="79"/>
      <c r="S1631" s="79"/>
      <c r="T1631" s="79"/>
      <c r="U1631" s="79"/>
      <c r="V1631" s="79"/>
      <c r="W1631" s="79"/>
      <c r="X1631" s="79"/>
      <c r="Y1631" s="79"/>
      <c r="Z1631" s="79"/>
      <c r="AA1631" s="79"/>
      <c r="AB1631" s="79"/>
      <c r="AC1631" s="79"/>
      <c r="AD1631" s="79"/>
      <c r="AE1631" s="79"/>
      <c r="AF1631" s="77"/>
      <c r="AG1631" s="77"/>
      <c r="AH1631" s="77"/>
      <c r="AI1631" s="92" t="s">
        <v>2417</v>
      </c>
      <c r="AJ1631" s="77"/>
      <c r="AK1631" s="81">
        <f>[1]导表_副本怪物!G5095</f>
        <v>2601300</v>
      </c>
      <c r="AL1631" s="80"/>
    </row>
    <row r="1632" spans="1:38" s="82" customFormat="1" x14ac:dyDescent="0.3">
      <c r="A1632" s="77">
        <v>2</v>
      </c>
      <c r="B1632" s="77" t="str">
        <f t="shared" si="1818"/>
        <v>26-14</v>
      </c>
      <c r="C1632" s="78" t="s">
        <v>85</v>
      </c>
      <c r="D1632" s="77" t="s">
        <v>2263</v>
      </c>
      <c r="E1632" s="77" t="s">
        <v>2293</v>
      </c>
      <c r="F1632" s="77" t="s">
        <v>2299</v>
      </c>
      <c r="G1632" s="77">
        <v>1</v>
      </c>
      <c r="H1632" s="77">
        <f>[1]导表_副本怪物!C5096</f>
        <v>340</v>
      </c>
      <c r="I1632" s="77"/>
      <c r="J1632" s="77"/>
      <c r="K1632" s="77"/>
      <c r="L1632" s="77"/>
      <c r="M1632" s="77"/>
      <c r="N1632" s="77"/>
      <c r="O1632" s="77">
        <f t="shared" si="1819"/>
        <v>1500501</v>
      </c>
      <c r="P1632" s="77">
        <v>0</v>
      </c>
      <c r="Q1632" s="77">
        <f>[1]导表_副本怪物!B5096</f>
        <v>2601400</v>
      </c>
      <c r="R1632" s="79"/>
      <c r="S1632" s="79"/>
      <c r="T1632" s="79"/>
      <c r="U1632" s="79"/>
      <c r="V1632" s="79"/>
      <c r="W1632" s="79"/>
      <c r="X1632" s="79"/>
      <c r="Y1632" s="79"/>
      <c r="Z1632" s="79"/>
      <c r="AA1632" s="79"/>
      <c r="AB1632" s="79"/>
      <c r="AC1632" s="79"/>
      <c r="AD1632" s="79"/>
      <c r="AE1632" s="79"/>
      <c r="AF1632" s="77"/>
      <c r="AG1632" s="77"/>
      <c r="AH1632" s="77"/>
      <c r="AI1632" s="92" t="s">
        <v>2417</v>
      </c>
      <c r="AJ1632" s="77"/>
      <c r="AK1632" s="81">
        <f>[1]导表_副本怪物!G5096</f>
        <v>2601400</v>
      </c>
      <c r="AL1632" s="80"/>
    </row>
    <row r="1633" spans="1:38" s="82" customFormat="1" x14ac:dyDescent="0.3">
      <c r="A1633" s="77">
        <v>2</v>
      </c>
      <c r="B1633" s="77" t="str">
        <f t="shared" si="1818"/>
        <v>26-15</v>
      </c>
      <c r="C1633" s="78" t="s">
        <v>86</v>
      </c>
      <c r="D1633" s="77" t="s">
        <v>2264</v>
      </c>
      <c r="E1633" s="77" t="s">
        <v>2293</v>
      </c>
      <c r="F1633" s="77" t="s">
        <v>2299</v>
      </c>
      <c r="G1633" s="77">
        <v>1</v>
      </c>
      <c r="H1633" s="77">
        <f>[1]导表_副本怪物!C5097</f>
        <v>350</v>
      </c>
      <c r="I1633" s="77"/>
      <c r="J1633" s="77"/>
      <c r="K1633" s="77"/>
      <c r="L1633" s="77"/>
      <c r="M1633" s="77"/>
      <c r="N1633" s="77"/>
      <c r="O1633" s="77">
        <f t="shared" si="1819"/>
        <v>1500501</v>
      </c>
      <c r="P1633" s="77">
        <v>0</v>
      </c>
      <c r="Q1633" s="77">
        <f>[1]导表_副本怪物!B5097</f>
        <v>2601500</v>
      </c>
      <c r="R1633" s="79"/>
      <c r="S1633" s="79"/>
      <c r="T1633" s="79"/>
      <c r="U1633" s="79"/>
      <c r="V1633" s="79"/>
      <c r="W1633" s="79"/>
      <c r="X1633" s="79"/>
      <c r="Y1633" s="79"/>
      <c r="Z1633" s="79"/>
      <c r="AA1633" s="79"/>
      <c r="AB1633" s="79"/>
      <c r="AC1633" s="79"/>
      <c r="AD1633" s="79"/>
      <c r="AE1633" s="79"/>
      <c r="AF1633" s="77"/>
      <c r="AG1633" s="77"/>
      <c r="AH1633" s="77"/>
      <c r="AI1633" s="92" t="s">
        <v>2417</v>
      </c>
      <c r="AJ1633" s="77"/>
      <c r="AK1633" s="81">
        <f>[1]导表_副本怪物!G5097</f>
        <v>2601500</v>
      </c>
      <c r="AL1633" s="80"/>
    </row>
    <row r="1634" spans="1:38" s="82" customFormat="1" x14ac:dyDescent="0.3">
      <c r="A1634" s="77">
        <v>2</v>
      </c>
      <c r="B1634" s="77" t="str">
        <f t="shared" si="1818"/>
        <v>26-16</v>
      </c>
      <c r="C1634" s="78" t="s">
        <v>87</v>
      </c>
      <c r="D1634" s="77" t="s">
        <v>2265</v>
      </c>
      <c r="E1634" s="77" t="s">
        <v>2293</v>
      </c>
      <c r="F1634" s="77" t="s">
        <v>2299</v>
      </c>
      <c r="G1634" s="77">
        <v>1</v>
      </c>
      <c r="H1634" s="77">
        <f>[1]导表_副本怪物!C5098</f>
        <v>425</v>
      </c>
      <c r="I1634" s="77"/>
      <c r="J1634" s="77"/>
      <c r="K1634" s="77"/>
      <c r="L1634" s="77"/>
      <c r="M1634" s="77"/>
      <c r="N1634" s="77"/>
      <c r="O1634" s="77">
        <f t="shared" si="1819"/>
        <v>1500501</v>
      </c>
      <c r="P1634" s="77">
        <v>0</v>
      </c>
      <c r="Q1634" s="77">
        <f>[1]导表_副本怪物!B5098</f>
        <v>2601600</v>
      </c>
      <c r="R1634" s="79"/>
      <c r="S1634" s="79"/>
      <c r="T1634" s="79"/>
      <c r="U1634" s="79"/>
      <c r="V1634" s="79"/>
      <c r="W1634" s="79"/>
      <c r="X1634" s="79"/>
      <c r="Y1634" s="79"/>
      <c r="Z1634" s="79"/>
      <c r="AA1634" s="79"/>
      <c r="AB1634" s="79"/>
      <c r="AC1634" s="79"/>
      <c r="AD1634" s="79"/>
      <c r="AE1634" s="79"/>
      <c r="AF1634" s="77"/>
      <c r="AG1634" s="77"/>
      <c r="AH1634" s="77"/>
      <c r="AI1634" s="92" t="s">
        <v>2417</v>
      </c>
      <c r="AJ1634" s="77"/>
      <c r="AK1634" s="81">
        <f>[1]导表_副本怪物!G5098</f>
        <v>2601600</v>
      </c>
      <c r="AL1634" s="80"/>
    </row>
    <row r="1635" spans="1:38" s="82" customFormat="1" x14ac:dyDescent="0.3">
      <c r="A1635" s="77">
        <v>2</v>
      </c>
      <c r="B1635" s="77" t="str">
        <f t="shared" si="1818"/>
        <v>26-17</v>
      </c>
      <c r="C1635" s="78" t="s">
        <v>88</v>
      </c>
      <c r="D1635" s="77" t="s">
        <v>2266</v>
      </c>
      <c r="E1635" s="77" t="s">
        <v>2293</v>
      </c>
      <c r="F1635" s="77" t="s">
        <v>2299</v>
      </c>
      <c r="G1635" s="77">
        <v>1</v>
      </c>
      <c r="H1635" s="77">
        <f>[1]导表_副本怪物!C5099</f>
        <v>430</v>
      </c>
      <c r="I1635" s="77"/>
      <c r="J1635" s="77"/>
      <c r="K1635" s="77"/>
      <c r="L1635" s="77"/>
      <c r="M1635" s="77"/>
      <c r="N1635" s="77"/>
      <c r="O1635" s="77">
        <f t="shared" si="1819"/>
        <v>1500501</v>
      </c>
      <c r="P1635" s="77">
        <v>0</v>
      </c>
      <c r="Q1635" s="77">
        <f>[1]导表_副本怪物!B5099</f>
        <v>2601700</v>
      </c>
      <c r="R1635" s="79"/>
      <c r="S1635" s="79"/>
      <c r="T1635" s="79"/>
      <c r="U1635" s="79"/>
      <c r="V1635" s="79"/>
      <c r="W1635" s="79"/>
      <c r="X1635" s="79"/>
      <c r="Y1635" s="79"/>
      <c r="Z1635" s="79"/>
      <c r="AA1635" s="79"/>
      <c r="AB1635" s="79"/>
      <c r="AC1635" s="79"/>
      <c r="AD1635" s="79"/>
      <c r="AE1635" s="79"/>
      <c r="AF1635" s="77"/>
      <c r="AG1635" s="77"/>
      <c r="AH1635" s="77"/>
      <c r="AI1635" s="92" t="s">
        <v>2417</v>
      </c>
      <c r="AJ1635" s="77"/>
      <c r="AK1635" s="81">
        <f>[1]导表_副本怪物!G5099</f>
        <v>2601700</v>
      </c>
      <c r="AL1635" s="80"/>
    </row>
    <row r="1636" spans="1:38" s="82" customFormat="1" x14ac:dyDescent="0.3">
      <c r="A1636" s="77">
        <v>2</v>
      </c>
      <c r="B1636" s="77" t="str">
        <f t="shared" si="1818"/>
        <v>26-18</v>
      </c>
      <c r="C1636" s="78" t="s">
        <v>89</v>
      </c>
      <c r="D1636" s="77" t="s">
        <v>2267</v>
      </c>
      <c r="E1636" s="77" t="s">
        <v>2293</v>
      </c>
      <c r="F1636" s="77" t="s">
        <v>2299</v>
      </c>
      <c r="G1636" s="77">
        <v>1</v>
      </c>
      <c r="H1636" s="77">
        <f>[1]导表_副本怪物!C5100</f>
        <v>435</v>
      </c>
      <c r="I1636" s="77"/>
      <c r="J1636" s="77"/>
      <c r="K1636" s="77"/>
      <c r="L1636" s="77"/>
      <c r="M1636" s="77"/>
      <c r="N1636" s="77"/>
      <c r="O1636" s="77">
        <f t="shared" si="1819"/>
        <v>1500501</v>
      </c>
      <c r="P1636" s="77">
        <v>0</v>
      </c>
      <c r="Q1636" s="77">
        <f>[1]导表_副本怪物!B5100</f>
        <v>2601800</v>
      </c>
      <c r="R1636" s="79"/>
      <c r="S1636" s="79"/>
      <c r="T1636" s="79"/>
      <c r="U1636" s="79"/>
      <c r="V1636" s="79"/>
      <c r="W1636" s="79"/>
      <c r="X1636" s="79"/>
      <c r="Y1636" s="79"/>
      <c r="Z1636" s="79"/>
      <c r="AA1636" s="79"/>
      <c r="AB1636" s="79"/>
      <c r="AC1636" s="79"/>
      <c r="AD1636" s="79"/>
      <c r="AE1636" s="79"/>
      <c r="AF1636" s="77"/>
      <c r="AG1636" s="77"/>
      <c r="AH1636" s="77"/>
      <c r="AI1636" s="92" t="s">
        <v>2417</v>
      </c>
      <c r="AJ1636" s="77"/>
      <c r="AK1636" s="81">
        <f>[1]导表_副本怪物!G5100</f>
        <v>2601800</v>
      </c>
      <c r="AL1636" s="80"/>
    </row>
    <row r="1637" spans="1:38" s="82" customFormat="1" x14ac:dyDescent="0.3">
      <c r="A1637" s="77">
        <v>2</v>
      </c>
      <c r="B1637" s="77" t="str">
        <f t="shared" si="1818"/>
        <v>26-19</v>
      </c>
      <c r="C1637" s="78" t="s">
        <v>90</v>
      </c>
      <c r="D1637" s="77" t="s">
        <v>2268</v>
      </c>
      <c r="E1637" s="77" t="s">
        <v>2293</v>
      </c>
      <c r="F1637" s="77" t="s">
        <v>2299</v>
      </c>
      <c r="G1637" s="77">
        <v>1</v>
      </c>
      <c r="H1637" s="77">
        <f>[1]导表_副本怪物!C5101</f>
        <v>440</v>
      </c>
      <c r="I1637" s="77"/>
      <c r="J1637" s="77"/>
      <c r="K1637" s="77"/>
      <c r="L1637" s="77"/>
      <c r="M1637" s="77"/>
      <c r="N1637" s="77"/>
      <c r="O1637" s="77">
        <f t="shared" si="1819"/>
        <v>1500501</v>
      </c>
      <c r="P1637" s="77">
        <v>0</v>
      </c>
      <c r="Q1637" s="77">
        <f>[1]导表_副本怪物!B5101</f>
        <v>2601900</v>
      </c>
      <c r="R1637" s="79"/>
      <c r="S1637" s="79"/>
      <c r="T1637" s="79"/>
      <c r="U1637" s="79"/>
      <c r="V1637" s="79"/>
      <c r="W1637" s="79"/>
      <c r="X1637" s="79"/>
      <c r="Y1637" s="79"/>
      <c r="Z1637" s="79"/>
      <c r="AA1637" s="79"/>
      <c r="AB1637" s="79"/>
      <c r="AC1637" s="79"/>
      <c r="AD1637" s="79"/>
      <c r="AE1637" s="79"/>
      <c r="AF1637" s="77"/>
      <c r="AG1637" s="77"/>
      <c r="AH1637" s="77"/>
      <c r="AI1637" s="92" t="s">
        <v>2417</v>
      </c>
      <c r="AJ1637" s="77"/>
      <c r="AK1637" s="81">
        <f>[1]导表_副本怪物!G5101</f>
        <v>2601900</v>
      </c>
      <c r="AL1637" s="80"/>
    </row>
    <row r="1638" spans="1:38" s="82" customFormat="1" x14ac:dyDescent="0.3">
      <c r="A1638" s="77">
        <v>2</v>
      </c>
      <c r="B1638" s="77" t="str">
        <f t="shared" si="1818"/>
        <v>26-20</v>
      </c>
      <c r="C1638" s="78" t="s">
        <v>91</v>
      </c>
      <c r="D1638" s="77" t="s">
        <v>2269</v>
      </c>
      <c r="E1638" s="77" t="s">
        <v>2293</v>
      </c>
      <c r="F1638" s="77" t="s">
        <v>2299</v>
      </c>
      <c r="G1638" s="77">
        <v>1</v>
      </c>
      <c r="H1638" s="77">
        <f>[1]导表_副本怪物!C5102</f>
        <v>450</v>
      </c>
      <c r="I1638" s="77"/>
      <c r="J1638" s="77"/>
      <c r="K1638" s="77"/>
      <c r="L1638" s="77"/>
      <c r="M1638" s="77"/>
      <c r="N1638" s="77"/>
      <c r="O1638" s="77">
        <f t="shared" si="1819"/>
        <v>1500501</v>
      </c>
      <c r="P1638" s="77">
        <v>0</v>
      </c>
      <c r="Q1638" s="77">
        <f>[1]导表_副本怪物!B5102</f>
        <v>2602000</v>
      </c>
      <c r="R1638" s="79"/>
      <c r="S1638" s="79"/>
      <c r="T1638" s="79"/>
      <c r="U1638" s="79"/>
      <c r="V1638" s="79"/>
      <c r="W1638" s="79"/>
      <c r="X1638" s="79"/>
      <c r="Y1638" s="79"/>
      <c r="Z1638" s="79"/>
      <c r="AA1638" s="79"/>
      <c r="AB1638" s="79"/>
      <c r="AC1638" s="79"/>
      <c r="AD1638" s="79"/>
      <c r="AE1638" s="79"/>
      <c r="AF1638" s="77"/>
      <c r="AG1638" s="77"/>
      <c r="AH1638" s="77"/>
      <c r="AI1638" s="92" t="s">
        <v>2417</v>
      </c>
      <c r="AJ1638" s="77"/>
      <c r="AK1638" s="81">
        <f>[1]导表_副本怪物!G5102</f>
        <v>2602000</v>
      </c>
      <c r="AL1638" s="80"/>
    </row>
    <row r="1639" spans="1:38" s="82" customFormat="1" x14ac:dyDescent="0.3">
      <c r="A1639" s="77">
        <v>0</v>
      </c>
      <c r="B1639" s="77"/>
      <c r="C1639" s="78"/>
      <c r="D1639" s="77"/>
      <c r="E1639" s="77"/>
      <c r="F1639" s="77"/>
      <c r="G1639" s="77"/>
      <c r="H1639" s="77">
        <f>[1]导表_副本怪物!C5103</f>
        <v>1</v>
      </c>
      <c r="I1639" s="77"/>
      <c r="J1639" s="77"/>
      <c r="K1639" s="77"/>
      <c r="L1639" s="77"/>
      <c r="M1639" s="77"/>
      <c r="N1639" s="77"/>
      <c r="O1639" s="77"/>
      <c r="P1639" s="77"/>
      <c r="Q1639" s="77" t="str">
        <f>[1]导表_副本怪物!B5103</f>
        <v>土试炼副本</v>
      </c>
      <c r="R1639" s="79"/>
      <c r="S1639" s="79"/>
      <c r="T1639" s="79"/>
      <c r="U1639" s="79"/>
      <c r="V1639" s="79"/>
      <c r="W1639" s="79"/>
      <c r="X1639" s="79"/>
      <c r="Y1639" s="79"/>
      <c r="Z1639" s="79"/>
      <c r="AA1639" s="79"/>
      <c r="AB1639" s="79"/>
      <c r="AC1639" s="79"/>
      <c r="AD1639" s="79"/>
      <c r="AE1639" s="79"/>
      <c r="AF1639" s="77"/>
      <c r="AG1639" s="77"/>
      <c r="AH1639" s="77"/>
      <c r="AI1639" s="92" t="s">
        <v>2417</v>
      </c>
      <c r="AJ1639" s="77"/>
      <c r="AK1639" s="81">
        <f>[1]导表_副本怪物!G5103</f>
        <v>0</v>
      </c>
      <c r="AL1639" s="80"/>
    </row>
    <row r="1640" spans="1:38" s="60" customFormat="1" x14ac:dyDescent="0.3">
      <c r="A1640" s="55">
        <v>2</v>
      </c>
      <c r="B1640" s="55" t="str">
        <f>"22-"&amp;C1640</f>
        <v>22-1</v>
      </c>
      <c r="C1640" s="56" t="s">
        <v>2135</v>
      </c>
      <c r="D1640" s="55" t="s">
        <v>2182</v>
      </c>
      <c r="E1640" s="55" t="s">
        <v>2294</v>
      </c>
      <c r="F1640" s="55" t="s">
        <v>2300</v>
      </c>
      <c r="G1640" s="55">
        <v>1</v>
      </c>
      <c r="H1640" s="55">
        <f>[1]导表_副本怪物!C5104</f>
        <v>125</v>
      </c>
      <c r="I1640" s="55"/>
      <c r="J1640" s="55"/>
      <c r="K1640" s="55"/>
      <c r="L1640" s="55"/>
      <c r="M1640" s="55"/>
      <c r="N1640" s="55"/>
      <c r="O1640" s="55">
        <f>O1619+100</f>
        <v>1500601</v>
      </c>
      <c r="P1640" s="55">
        <v>0</v>
      </c>
      <c r="Q1640" s="55">
        <f>[1]导表_副本怪物!B5104</f>
        <v>2200100</v>
      </c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5"/>
      <c r="AG1640" s="55"/>
      <c r="AH1640" s="55"/>
      <c r="AI1640" s="93" t="s">
        <v>2417</v>
      </c>
      <c r="AJ1640" s="55"/>
      <c r="AK1640" s="59">
        <f>[1]导表_副本怪物!G5104</f>
        <v>2200100</v>
      </c>
      <c r="AL1640" s="58"/>
    </row>
    <row r="1641" spans="1:38" s="60" customFormat="1" x14ac:dyDescent="0.3">
      <c r="A1641" s="55">
        <v>2</v>
      </c>
      <c r="B1641" s="55" t="str">
        <f t="shared" ref="B1641:B1659" si="1820">"22-"&amp;C1641</f>
        <v>22-2</v>
      </c>
      <c r="C1641" s="56" t="s">
        <v>2136</v>
      </c>
      <c r="D1641" s="55" t="s">
        <v>2183</v>
      </c>
      <c r="E1641" s="55" t="s">
        <v>2294</v>
      </c>
      <c r="F1641" s="55" t="s">
        <v>2300</v>
      </c>
      <c r="G1641" s="55">
        <v>1</v>
      </c>
      <c r="H1641" s="55">
        <f>[1]导表_副本怪物!C5105</f>
        <v>130</v>
      </c>
      <c r="I1641" s="55"/>
      <c r="J1641" s="55"/>
      <c r="K1641" s="55"/>
      <c r="L1641" s="55"/>
      <c r="M1641" s="55"/>
      <c r="N1641" s="55"/>
      <c r="O1641" s="55">
        <f>O1620+100</f>
        <v>1500601</v>
      </c>
      <c r="P1641" s="55">
        <v>0</v>
      </c>
      <c r="Q1641" s="55">
        <f>[1]导表_副本怪物!B5105</f>
        <v>2200200</v>
      </c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5"/>
      <c r="AG1641" s="55"/>
      <c r="AH1641" s="55"/>
      <c r="AI1641" s="93" t="s">
        <v>2417</v>
      </c>
      <c r="AJ1641" s="55"/>
      <c r="AK1641" s="59">
        <f>[1]导表_副本怪物!G5105</f>
        <v>2200200</v>
      </c>
      <c r="AL1641" s="58"/>
    </row>
    <row r="1642" spans="1:38" s="60" customFormat="1" x14ac:dyDescent="0.3">
      <c r="A1642" s="55">
        <v>2</v>
      </c>
      <c r="B1642" s="55" t="str">
        <f t="shared" si="1820"/>
        <v>22-3</v>
      </c>
      <c r="C1642" s="56" t="s">
        <v>111</v>
      </c>
      <c r="D1642" s="55" t="s">
        <v>2184</v>
      </c>
      <c r="E1642" s="55" t="s">
        <v>2294</v>
      </c>
      <c r="F1642" s="55" t="s">
        <v>2300</v>
      </c>
      <c r="G1642" s="55">
        <v>1</v>
      </c>
      <c r="H1642" s="55">
        <f>[1]导表_副本怪物!C5106</f>
        <v>135</v>
      </c>
      <c r="I1642" s="55"/>
      <c r="J1642" s="55"/>
      <c r="K1642" s="55"/>
      <c r="L1642" s="55"/>
      <c r="M1642" s="55"/>
      <c r="N1642" s="55"/>
      <c r="O1642" s="55">
        <f>O1621+100</f>
        <v>1500601</v>
      </c>
      <c r="P1642" s="55">
        <v>0</v>
      </c>
      <c r="Q1642" s="55">
        <f>[1]导表_副本怪物!B5106</f>
        <v>2200300</v>
      </c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5"/>
      <c r="AG1642" s="55"/>
      <c r="AH1642" s="55"/>
      <c r="AI1642" s="93" t="s">
        <v>2417</v>
      </c>
      <c r="AJ1642" s="55"/>
      <c r="AK1642" s="59">
        <f>[1]导表_副本怪物!G5106</f>
        <v>2200300</v>
      </c>
      <c r="AL1642" s="58"/>
    </row>
    <row r="1643" spans="1:38" s="60" customFormat="1" x14ac:dyDescent="0.3">
      <c r="A1643" s="55">
        <v>2</v>
      </c>
      <c r="B1643" s="55" t="str">
        <f t="shared" si="1820"/>
        <v>22-4</v>
      </c>
      <c r="C1643" s="56" t="s">
        <v>112</v>
      </c>
      <c r="D1643" s="55" t="s">
        <v>2185</v>
      </c>
      <c r="E1643" s="55" t="s">
        <v>2294</v>
      </c>
      <c r="F1643" s="55" t="s">
        <v>2300</v>
      </c>
      <c r="G1643" s="55">
        <v>1</v>
      </c>
      <c r="H1643" s="55">
        <f>[1]导表_副本怪物!C5107</f>
        <v>140</v>
      </c>
      <c r="I1643" s="55"/>
      <c r="J1643" s="55"/>
      <c r="K1643" s="55"/>
      <c r="L1643" s="55"/>
      <c r="M1643" s="55"/>
      <c r="N1643" s="55"/>
      <c r="O1643" s="55">
        <f>O1622+100</f>
        <v>1500601</v>
      </c>
      <c r="P1643" s="55">
        <v>0</v>
      </c>
      <c r="Q1643" s="55">
        <f>[1]导表_副本怪物!B5107</f>
        <v>2200400</v>
      </c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5"/>
      <c r="AG1643" s="55"/>
      <c r="AH1643" s="55"/>
      <c r="AI1643" s="93" t="s">
        <v>2417</v>
      </c>
      <c r="AJ1643" s="55"/>
      <c r="AK1643" s="59">
        <f>[1]导表_副本怪物!G5107</f>
        <v>2200400</v>
      </c>
      <c r="AL1643" s="58"/>
    </row>
    <row r="1644" spans="1:38" s="60" customFormat="1" x14ac:dyDescent="0.3">
      <c r="A1644" s="55">
        <v>2</v>
      </c>
      <c r="B1644" s="55" t="str">
        <f t="shared" si="1820"/>
        <v>22-5</v>
      </c>
      <c r="C1644" s="56" t="s">
        <v>76</v>
      </c>
      <c r="D1644" s="55" t="s">
        <v>2186</v>
      </c>
      <c r="E1644" s="55" t="s">
        <v>2294</v>
      </c>
      <c r="F1644" s="55" t="s">
        <v>2300</v>
      </c>
      <c r="G1644" s="55">
        <v>1</v>
      </c>
      <c r="H1644" s="55">
        <f>[1]导表_副本怪物!C5108</f>
        <v>150</v>
      </c>
      <c r="I1644" s="55"/>
      <c r="J1644" s="55"/>
      <c r="K1644" s="55"/>
      <c r="L1644" s="55"/>
      <c r="M1644" s="55"/>
      <c r="N1644" s="55"/>
      <c r="O1644" s="55">
        <f>O1623+100</f>
        <v>1500601</v>
      </c>
      <c r="P1644" s="55">
        <v>0</v>
      </c>
      <c r="Q1644" s="55">
        <f>[1]导表_副本怪物!B5108</f>
        <v>2200500</v>
      </c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5"/>
      <c r="AG1644" s="55"/>
      <c r="AH1644" s="55"/>
      <c r="AI1644" s="93" t="s">
        <v>2417</v>
      </c>
      <c r="AJ1644" s="55"/>
      <c r="AK1644" s="59">
        <f>[1]导表_副本怪物!G5108</f>
        <v>2200500</v>
      </c>
      <c r="AL1644" s="58"/>
    </row>
    <row r="1645" spans="1:38" s="60" customFormat="1" x14ac:dyDescent="0.3">
      <c r="A1645" s="55">
        <v>2</v>
      </c>
      <c r="B1645" s="55" t="str">
        <f t="shared" si="1820"/>
        <v>22-6</v>
      </c>
      <c r="C1645" s="56" t="s">
        <v>77</v>
      </c>
      <c r="D1645" s="55" t="s">
        <v>2270</v>
      </c>
      <c r="E1645" s="55" t="s">
        <v>2294</v>
      </c>
      <c r="F1645" s="55" t="s">
        <v>2300</v>
      </c>
      <c r="G1645" s="55">
        <v>1</v>
      </c>
      <c r="H1645" s="55">
        <f>[1]导表_副本怪物!C5109</f>
        <v>225</v>
      </c>
      <c r="I1645" s="55"/>
      <c r="J1645" s="55"/>
      <c r="K1645" s="55"/>
      <c r="L1645" s="55"/>
      <c r="M1645" s="55"/>
      <c r="N1645" s="55"/>
      <c r="O1645" s="55">
        <f>O1644</f>
        <v>1500601</v>
      </c>
      <c r="P1645" s="55">
        <v>0</v>
      </c>
      <c r="Q1645" s="55">
        <f>[1]导表_副本怪物!B5109</f>
        <v>2200600</v>
      </c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5"/>
      <c r="AG1645" s="55"/>
      <c r="AH1645" s="55"/>
      <c r="AI1645" s="93" t="s">
        <v>2417</v>
      </c>
      <c r="AJ1645" s="55"/>
      <c r="AK1645" s="59">
        <f>[1]导表_副本怪物!G5109</f>
        <v>2200600</v>
      </c>
      <c r="AL1645" s="58"/>
    </row>
    <row r="1646" spans="1:38" s="60" customFormat="1" x14ac:dyDescent="0.3">
      <c r="A1646" s="55">
        <v>2</v>
      </c>
      <c r="B1646" s="55" t="str">
        <f t="shared" si="1820"/>
        <v>22-7</v>
      </c>
      <c r="C1646" s="56" t="s">
        <v>78</v>
      </c>
      <c r="D1646" s="55" t="s">
        <v>2271</v>
      </c>
      <c r="E1646" s="55" t="s">
        <v>2294</v>
      </c>
      <c r="F1646" s="55" t="s">
        <v>2300</v>
      </c>
      <c r="G1646" s="55">
        <v>1</v>
      </c>
      <c r="H1646" s="55">
        <f>[1]导表_副本怪物!C5110</f>
        <v>230</v>
      </c>
      <c r="I1646" s="55"/>
      <c r="J1646" s="55"/>
      <c r="K1646" s="55"/>
      <c r="L1646" s="55"/>
      <c r="M1646" s="55"/>
      <c r="N1646" s="55"/>
      <c r="O1646" s="55">
        <f t="shared" ref="O1646:O1659" si="1821">O1645</f>
        <v>1500601</v>
      </c>
      <c r="P1646" s="55">
        <v>0</v>
      </c>
      <c r="Q1646" s="55">
        <f>[1]导表_副本怪物!B5110</f>
        <v>2200700</v>
      </c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5"/>
      <c r="AG1646" s="55"/>
      <c r="AH1646" s="55"/>
      <c r="AI1646" s="93" t="s">
        <v>2417</v>
      </c>
      <c r="AJ1646" s="55"/>
      <c r="AK1646" s="59">
        <f>[1]导表_副本怪物!G5110</f>
        <v>2200700</v>
      </c>
      <c r="AL1646" s="58"/>
    </row>
    <row r="1647" spans="1:38" s="60" customFormat="1" x14ac:dyDescent="0.3">
      <c r="A1647" s="55">
        <v>2</v>
      </c>
      <c r="B1647" s="55" t="str">
        <f t="shared" si="1820"/>
        <v>22-8</v>
      </c>
      <c r="C1647" s="56" t="s">
        <v>79</v>
      </c>
      <c r="D1647" s="55" t="s">
        <v>2272</v>
      </c>
      <c r="E1647" s="55" t="s">
        <v>2294</v>
      </c>
      <c r="F1647" s="55" t="s">
        <v>2300</v>
      </c>
      <c r="G1647" s="55">
        <v>1</v>
      </c>
      <c r="H1647" s="55">
        <f>[1]导表_副本怪物!C5111</f>
        <v>235</v>
      </c>
      <c r="I1647" s="55"/>
      <c r="J1647" s="55"/>
      <c r="K1647" s="55"/>
      <c r="L1647" s="55"/>
      <c r="M1647" s="55"/>
      <c r="N1647" s="55"/>
      <c r="O1647" s="55">
        <f t="shared" si="1821"/>
        <v>1500601</v>
      </c>
      <c r="P1647" s="55">
        <v>0</v>
      </c>
      <c r="Q1647" s="55">
        <f>[1]导表_副本怪物!B5111</f>
        <v>2200800</v>
      </c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5"/>
      <c r="AG1647" s="55"/>
      <c r="AH1647" s="55"/>
      <c r="AI1647" s="93" t="s">
        <v>2417</v>
      </c>
      <c r="AJ1647" s="55"/>
      <c r="AK1647" s="59">
        <f>[1]导表_副本怪物!G5111</f>
        <v>2200800</v>
      </c>
      <c r="AL1647" s="58"/>
    </row>
    <row r="1648" spans="1:38" s="60" customFormat="1" x14ac:dyDescent="0.3">
      <c r="A1648" s="55">
        <v>2</v>
      </c>
      <c r="B1648" s="55" t="str">
        <f t="shared" si="1820"/>
        <v>22-9</v>
      </c>
      <c r="C1648" s="56" t="s">
        <v>80</v>
      </c>
      <c r="D1648" s="55" t="s">
        <v>2273</v>
      </c>
      <c r="E1648" s="55" t="s">
        <v>2294</v>
      </c>
      <c r="F1648" s="55" t="s">
        <v>2300</v>
      </c>
      <c r="G1648" s="55">
        <v>1</v>
      </c>
      <c r="H1648" s="55">
        <f>[1]导表_副本怪物!C5112</f>
        <v>240</v>
      </c>
      <c r="I1648" s="55"/>
      <c r="J1648" s="55"/>
      <c r="K1648" s="55"/>
      <c r="L1648" s="55"/>
      <c r="M1648" s="55"/>
      <c r="N1648" s="55"/>
      <c r="O1648" s="55">
        <f t="shared" si="1821"/>
        <v>1500601</v>
      </c>
      <c r="P1648" s="55">
        <v>0</v>
      </c>
      <c r="Q1648" s="55">
        <f>[1]导表_副本怪物!B5112</f>
        <v>2200900</v>
      </c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5"/>
      <c r="AG1648" s="55"/>
      <c r="AH1648" s="55"/>
      <c r="AI1648" s="93" t="s">
        <v>2417</v>
      </c>
      <c r="AJ1648" s="55"/>
      <c r="AK1648" s="59">
        <f>[1]导表_副本怪物!G5112</f>
        <v>2200900</v>
      </c>
      <c r="AL1648" s="58"/>
    </row>
    <row r="1649" spans="1:38" s="60" customFormat="1" x14ac:dyDescent="0.3">
      <c r="A1649" s="55">
        <v>2</v>
      </c>
      <c r="B1649" s="55" t="str">
        <f t="shared" si="1820"/>
        <v>22-10</v>
      </c>
      <c r="C1649" s="56" t="s">
        <v>81</v>
      </c>
      <c r="D1649" s="55" t="s">
        <v>2274</v>
      </c>
      <c r="E1649" s="55" t="s">
        <v>2294</v>
      </c>
      <c r="F1649" s="55" t="s">
        <v>2300</v>
      </c>
      <c r="G1649" s="55">
        <v>1</v>
      </c>
      <c r="H1649" s="55">
        <f>[1]导表_副本怪物!C5113</f>
        <v>250</v>
      </c>
      <c r="I1649" s="55"/>
      <c r="J1649" s="55"/>
      <c r="K1649" s="55"/>
      <c r="L1649" s="55"/>
      <c r="M1649" s="55"/>
      <c r="N1649" s="55"/>
      <c r="O1649" s="55">
        <f t="shared" si="1821"/>
        <v>1500601</v>
      </c>
      <c r="P1649" s="55">
        <v>0</v>
      </c>
      <c r="Q1649" s="55">
        <f>[1]导表_副本怪物!B5113</f>
        <v>2201000</v>
      </c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5"/>
      <c r="AG1649" s="55"/>
      <c r="AH1649" s="55"/>
      <c r="AI1649" s="93" t="s">
        <v>2417</v>
      </c>
      <c r="AJ1649" s="55"/>
      <c r="AK1649" s="59">
        <f>[1]导表_副本怪物!G5113</f>
        <v>2201000</v>
      </c>
      <c r="AL1649" s="58"/>
    </row>
    <row r="1650" spans="1:38" s="60" customFormat="1" x14ac:dyDescent="0.3">
      <c r="A1650" s="55">
        <v>2</v>
      </c>
      <c r="B1650" s="55" t="str">
        <f t="shared" si="1820"/>
        <v>22-11</v>
      </c>
      <c r="C1650" s="56" t="s">
        <v>82</v>
      </c>
      <c r="D1650" s="55" t="s">
        <v>2275</v>
      </c>
      <c r="E1650" s="55" t="s">
        <v>2294</v>
      </c>
      <c r="F1650" s="55" t="s">
        <v>2300</v>
      </c>
      <c r="G1650" s="55">
        <v>1</v>
      </c>
      <c r="H1650" s="55">
        <f>[1]导表_副本怪物!C5114</f>
        <v>325</v>
      </c>
      <c r="I1650" s="55"/>
      <c r="J1650" s="55"/>
      <c r="K1650" s="55"/>
      <c r="L1650" s="55"/>
      <c r="M1650" s="55"/>
      <c r="N1650" s="55"/>
      <c r="O1650" s="55">
        <f t="shared" si="1821"/>
        <v>1500601</v>
      </c>
      <c r="P1650" s="55">
        <v>0</v>
      </c>
      <c r="Q1650" s="55">
        <f>[1]导表_副本怪物!B5114</f>
        <v>2201100</v>
      </c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5"/>
      <c r="AG1650" s="55"/>
      <c r="AH1650" s="55"/>
      <c r="AI1650" s="93" t="s">
        <v>2417</v>
      </c>
      <c r="AJ1650" s="55"/>
      <c r="AK1650" s="59">
        <f>[1]导表_副本怪物!G5114</f>
        <v>2201100</v>
      </c>
      <c r="AL1650" s="58"/>
    </row>
    <row r="1651" spans="1:38" s="60" customFormat="1" x14ac:dyDescent="0.3">
      <c r="A1651" s="55">
        <v>2</v>
      </c>
      <c r="B1651" s="55" t="str">
        <f t="shared" si="1820"/>
        <v>22-12</v>
      </c>
      <c r="C1651" s="56" t="s">
        <v>83</v>
      </c>
      <c r="D1651" s="55" t="s">
        <v>2276</v>
      </c>
      <c r="E1651" s="55" t="s">
        <v>2294</v>
      </c>
      <c r="F1651" s="55" t="s">
        <v>2300</v>
      </c>
      <c r="G1651" s="55">
        <v>1</v>
      </c>
      <c r="H1651" s="55">
        <f>[1]导表_副本怪物!C5115</f>
        <v>330</v>
      </c>
      <c r="I1651" s="55"/>
      <c r="J1651" s="55"/>
      <c r="K1651" s="55"/>
      <c r="L1651" s="55"/>
      <c r="M1651" s="55"/>
      <c r="N1651" s="55"/>
      <c r="O1651" s="55">
        <f t="shared" si="1821"/>
        <v>1500601</v>
      </c>
      <c r="P1651" s="55">
        <v>0</v>
      </c>
      <c r="Q1651" s="55">
        <f>[1]导表_副本怪物!B5115</f>
        <v>2201200</v>
      </c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5"/>
      <c r="AG1651" s="55"/>
      <c r="AH1651" s="55"/>
      <c r="AI1651" s="93" t="s">
        <v>2417</v>
      </c>
      <c r="AJ1651" s="55"/>
      <c r="AK1651" s="59">
        <f>[1]导表_副本怪物!G5115</f>
        <v>2201200</v>
      </c>
      <c r="AL1651" s="58"/>
    </row>
    <row r="1652" spans="1:38" s="60" customFormat="1" x14ac:dyDescent="0.3">
      <c r="A1652" s="55">
        <v>2</v>
      </c>
      <c r="B1652" s="55" t="str">
        <f t="shared" si="1820"/>
        <v>22-13</v>
      </c>
      <c r="C1652" s="56" t="s">
        <v>84</v>
      </c>
      <c r="D1652" s="55" t="s">
        <v>2277</v>
      </c>
      <c r="E1652" s="55" t="s">
        <v>2294</v>
      </c>
      <c r="F1652" s="55" t="s">
        <v>2300</v>
      </c>
      <c r="G1652" s="55">
        <v>1</v>
      </c>
      <c r="H1652" s="55">
        <f>[1]导表_副本怪物!C5116</f>
        <v>335</v>
      </c>
      <c r="I1652" s="55"/>
      <c r="J1652" s="55"/>
      <c r="K1652" s="55"/>
      <c r="L1652" s="55"/>
      <c r="M1652" s="55"/>
      <c r="N1652" s="55"/>
      <c r="O1652" s="55">
        <f t="shared" si="1821"/>
        <v>1500601</v>
      </c>
      <c r="P1652" s="55">
        <v>0</v>
      </c>
      <c r="Q1652" s="55">
        <f>[1]导表_副本怪物!B5116</f>
        <v>2201300</v>
      </c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5"/>
      <c r="AG1652" s="55"/>
      <c r="AH1652" s="55"/>
      <c r="AI1652" s="93" t="s">
        <v>2417</v>
      </c>
      <c r="AJ1652" s="55"/>
      <c r="AK1652" s="59">
        <f>[1]导表_副本怪物!G5116</f>
        <v>2201300</v>
      </c>
      <c r="AL1652" s="58"/>
    </row>
    <row r="1653" spans="1:38" s="60" customFormat="1" x14ac:dyDescent="0.3">
      <c r="A1653" s="55">
        <v>2</v>
      </c>
      <c r="B1653" s="55" t="str">
        <f t="shared" si="1820"/>
        <v>22-14</v>
      </c>
      <c r="C1653" s="56" t="s">
        <v>85</v>
      </c>
      <c r="D1653" s="55" t="s">
        <v>2278</v>
      </c>
      <c r="E1653" s="55" t="s">
        <v>2294</v>
      </c>
      <c r="F1653" s="55" t="s">
        <v>2300</v>
      </c>
      <c r="G1653" s="55">
        <v>1</v>
      </c>
      <c r="H1653" s="55">
        <f>[1]导表_副本怪物!C5117</f>
        <v>340</v>
      </c>
      <c r="I1653" s="55"/>
      <c r="J1653" s="55"/>
      <c r="K1653" s="55"/>
      <c r="L1653" s="55"/>
      <c r="M1653" s="55"/>
      <c r="N1653" s="55"/>
      <c r="O1653" s="55">
        <f t="shared" si="1821"/>
        <v>1500601</v>
      </c>
      <c r="P1653" s="55">
        <v>0</v>
      </c>
      <c r="Q1653" s="55">
        <f>[1]导表_副本怪物!B5117</f>
        <v>2201400</v>
      </c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5"/>
      <c r="AG1653" s="55"/>
      <c r="AH1653" s="55"/>
      <c r="AI1653" s="93" t="s">
        <v>2417</v>
      </c>
      <c r="AJ1653" s="55"/>
      <c r="AK1653" s="59">
        <f>[1]导表_副本怪物!G5117</f>
        <v>2201400</v>
      </c>
      <c r="AL1653" s="58"/>
    </row>
    <row r="1654" spans="1:38" s="60" customFormat="1" x14ac:dyDescent="0.3">
      <c r="A1654" s="55">
        <v>2</v>
      </c>
      <c r="B1654" s="55" t="str">
        <f t="shared" si="1820"/>
        <v>22-15</v>
      </c>
      <c r="C1654" s="56" t="s">
        <v>86</v>
      </c>
      <c r="D1654" s="55" t="s">
        <v>2279</v>
      </c>
      <c r="E1654" s="55" t="s">
        <v>2294</v>
      </c>
      <c r="F1654" s="55" t="s">
        <v>2300</v>
      </c>
      <c r="G1654" s="55">
        <v>1</v>
      </c>
      <c r="H1654" s="55">
        <f>[1]导表_副本怪物!C5118</f>
        <v>350</v>
      </c>
      <c r="I1654" s="55"/>
      <c r="J1654" s="55"/>
      <c r="K1654" s="55"/>
      <c r="L1654" s="55"/>
      <c r="M1654" s="55"/>
      <c r="N1654" s="55"/>
      <c r="O1654" s="55">
        <f t="shared" si="1821"/>
        <v>1500601</v>
      </c>
      <c r="P1654" s="55">
        <v>0</v>
      </c>
      <c r="Q1654" s="55">
        <f>[1]导表_副本怪物!B5118</f>
        <v>2201500</v>
      </c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5"/>
      <c r="AG1654" s="55"/>
      <c r="AH1654" s="55"/>
      <c r="AI1654" s="93" t="s">
        <v>2417</v>
      </c>
      <c r="AJ1654" s="55"/>
      <c r="AK1654" s="59">
        <f>[1]导表_副本怪物!G5118</f>
        <v>2201500</v>
      </c>
      <c r="AL1654" s="58"/>
    </row>
    <row r="1655" spans="1:38" s="60" customFormat="1" x14ac:dyDescent="0.3">
      <c r="A1655" s="55">
        <v>2</v>
      </c>
      <c r="B1655" s="55" t="str">
        <f t="shared" si="1820"/>
        <v>22-16</v>
      </c>
      <c r="C1655" s="56" t="s">
        <v>87</v>
      </c>
      <c r="D1655" s="55" t="s">
        <v>2280</v>
      </c>
      <c r="E1655" s="55" t="s">
        <v>2294</v>
      </c>
      <c r="F1655" s="55" t="s">
        <v>2300</v>
      </c>
      <c r="G1655" s="55">
        <v>1</v>
      </c>
      <c r="H1655" s="55">
        <f>[1]导表_副本怪物!C5119</f>
        <v>425</v>
      </c>
      <c r="I1655" s="55"/>
      <c r="J1655" s="55"/>
      <c r="K1655" s="55"/>
      <c r="L1655" s="55"/>
      <c r="M1655" s="55"/>
      <c r="N1655" s="55"/>
      <c r="O1655" s="55">
        <f t="shared" si="1821"/>
        <v>1500601</v>
      </c>
      <c r="P1655" s="55">
        <v>0</v>
      </c>
      <c r="Q1655" s="55">
        <f>[1]导表_副本怪物!B5119</f>
        <v>2201600</v>
      </c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5"/>
      <c r="AG1655" s="55"/>
      <c r="AH1655" s="55"/>
      <c r="AI1655" s="93" t="s">
        <v>2417</v>
      </c>
      <c r="AJ1655" s="55"/>
      <c r="AK1655" s="59">
        <f>[1]导表_副本怪物!G5119</f>
        <v>2201600</v>
      </c>
      <c r="AL1655" s="58"/>
    </row>
    <row r="1656" spans="1:38" s="60" customFormat="1" x14ac:dyDescent="0.3">
      <c r="A1656" s="55">
        <v>2</v>
      </c>
      <c r="B1656" s="55" t="str">
        <f t="shared" si="1820"/>
        <v>22-17</v>
      </c>
      <c r="C1656" s="56" t="s">
        <v>88</v>
      </c>
      <c r="D1656" s="55" t="s">
        <v>2281</v>
      </c>
      <c r="E1656" s="55" t="s">
        <v>2294</v>
      </c>
      <c r="F1656" s="55" t="s">
        <v>2300</v>
      </c>
      <c r="G1656" s="55">
        <v>1</v>
      </c>
      <c r="H1656" s="55">
        <f>[1]导表_副本怪物!C5120</f>
        <v>430</v>
      </c>
      <c r="I1656" s="55"/>
      <c r="J1656" s="55"/>
      <c r="K1656" s="55"/>
      <c r="L1656" s="55"/>
      <c r="M1656" s="55"/>
      <c r="N1656" s="55"/>
      <c r="O1656" s="55">
        <f t="shared" si="1821"/>
        <v>1500601</v>
      </c>
      <c r="P1656" s="55">
        <v>0</v>
      </c>
      <c r="Q1656" s="55">
        <f>[1]导表_副本怪物!B5120</f>
        <v>2201700</v>
      </c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5"/>
      <c r="AG1656" s="55"/>
      <c r="AH1656" s="55"/>
      <c r="AI1656" s="93" t="s">
        <v>2417</v>
      </c>
      <c r="AJ1656" s="55"/>
      <c r="AK1656" s="59">
        <f>[1]导表_副本怪物!G5120</f>
        <v>2201700</v>
      </c>
      <c r="AL1656" s="58"/>
    </row>
    <row r="1657" spans="1:38" s="60" customFormat="1" x14ac:dyDescent="0.3">
      <c r="A1657" s="55">
        <v>2</v>
      </c>
      <c r="B1657" s="55" t="str">
        <f t="shared" si="1820"/>
        <v>22-18</v>
      </c>
      <c r="C1657" s="56" t="s">
        <v>89</v>
      </c>
      <c r="D1657" s="55" t="s">
        <v>2282</v>
      </c>
      <c r="E1657" s="55" t="s">
        <v>2294</v>
      </c>
      <c r="F1657" s="55" t="s">
        <v>2300</v>
      </c>
      <c r="G1657" s="55">
        <v>1</v>
      </c>
      <c r="H1657" s="55">
        <f>[1]导表_副本怪物!C5121</f>
        <v>435</v>
      </c>
      <c r="I1657" s="55"/>
      <c r="J1657" s="55"/>
      <c r="K1657" s="55"/>
      <c r="L1657" s="55"/>
      <c r="M1657" s="55"/>
      <c r="N1657" s="55"/>
      <c r="O1657" s="55">
        <f t="shared" si="1821"/>
        <v>1500601</v>
      </c>
      <c r="P1657" s="55">
        <v>0</v>
      </c>
      <c r="Q1657" s="55">
        <f>[1]导表_副本怪物!B5121</f>
        <v>2201800</v>
      </c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5"/>
      <c r="AG1657" s="55"/>
      <c r="AH1657" s="55"/>
      <c r="AI1657" s="93" t="s">
        <v>2417</v>
      </c>
      <c r="AJ1657" s="55"/>
      <c r="AK1657" s="59">
        <f>[1]导表_副本怪物!G5121</f>
        <v>2201800</v>
      </c>
      <c r="AL1657" s="58"/>
    </row>
    <row r="1658" spans="1:38" s="60" customFormat="1" x14ac:dyDescent="0.3">
      <c r="A1658" s="55">
        <v>2</v>
      </c>
      <c r="B1658" s="55" t="str">
        <f t="shared" si="1820"/>
        <v>22-19</v>
      </c>
      <c r="C1658" s="56" t="s">
        <v>90</v>
      </c>
      <c r="D1658" s="55" t="s">
        <v>2283</v>
      </c>
      <c r="E1658" s="55" t="s">
        <v>2294</v>
      </c>
      <c r="F1658" s="55" t="s">
        <v>2300</v>
      </c>
      <c r="G1658" s="55">
        <v>1</v>
      </c>
      <c r="H1658" s="55">
        <f>[1]导表_副本怪物!C5122</f>
        <v>440</v>
      </c>
      <c r="I1658" s="55"/>
      <c r="J1658" s="55"/>
      <c r="K1658" s="55"/>
      <c r="L1658" s="55"/>
      <c r="M1658" s="55"/>
      <c r="N1658" s="55"/>
      <c r="O1658" s="55">
        <f t="shared" si="1821"/>
        <v>1500601</v>
      </c>
      <c r="P1658" s="55">
        <v>0</v>
      </c>
      <c r="Q1658" s="55">
        <f>[1]导表_副本怪物!B5122</f>
        <v>2201900</v>
      </c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5"/>
      <c r="AG1658" s="55"/>
      <c r="AH1658" s="55"/>
      <c r="AI1658" s="93" t="s">
        <v>2417</v>
      </c>
      <c r="AJ1658" s="55"/>
      <c r="AK1658" s="59">
        <f>[1]导表_副本怪物!G5122</f>
        <v>2201900</v>
      </c>
      <c r="AL1658" s="58"/>
    </row>
    <row r="1659" spans="1:38" s="60" customFormat="1" x14ac:dyDescent="0.3">
      <c r="A1659" s="55">
        <v>2</v>
      </c>
      <c r="B1659" s="55" t="str">
        <f t="shared" si="1820"/>
        <v>22-20</v>
      </c>
      <c r="C1659" s="56" t="s">
        <v>91</v>
      </c>
      <c r="D1659" s="55" t="s">
        <v>2284</v>
      </c>
      <c r="E1659" s="55" t="s">
        <v>2294</v>
      </c>
      <c r="F1659" s="55" t="s">
        <v>2300</v>
      </c>
      <c r="G1659" s="55">
        <v>1</v>
      </c>
      <c r="H1659" s="55">
        <f>[1]导表_副本怪物!C5123</f>
        <v>450</v>
      </c>
      <c r="I1659" s="55"/>
      <c r="J1659" s="55"/>
      <c r="K1659" s="55"/>
      <c r="L1659" s="55"/>
      <c r="M1659" s="55"/>
      <c r="N1659" s="55"/>
      <c r="O1659" s="55">
        <f t="shared" si="1821"/>
        <v>1500601</v>
      </c>
      <c r="P1659" s="55">
        <v>0</v>
      </c>
      <c r="Q1659" s="55">
        <f>[1]导表_副本怪物!B5123</f>
        <v>2202000</v>
      </c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5"/>
      <c r="AG1659" s="55"/>
      <c r="AH1659" s="55"/>
      <c r="AI1659" s="93" t="s">
        <v>2417</v>
      </c>
      <c r="AJ1659" s="55"/>
      <c r="AK1659" s="59">
        <f>[1]导表_副本怪物!G5123</f>
        <v>2202000</v>
      </c>
      <c r="AL1659" s="58"/>
    </row>
    <row r="1660" spans="1:38" s="60" customFormat="1" x14ac:dyDescent="0.3">
      <c r="A1660" s="55">
        <v>0</v>
      </c>
      <c r="B1660" s="55"/>
      <c r="C1660" s="56"/>
      <c r="D1660" s="55"/>
      <c r="E1660" s="55"/>
      <c r="F1660" s="55"/>
      <c r="G1660" s="55"/>
      <c r="H1660" s="55">
        <f>[1]导表_副本怪物!C5229</f>
        <v>0</v>
      </c>
      <c r="I1660" s="55"/>
      <c r="J1660" s="55"/>
      <c r="K1660" s="55"/>
      <c r="L1660" s="55"/>
      <c r="M1660" s="55"/>
      <c r="N1660" s="55"/>
      <c r="O1660" s="55"/>
      <c r="P1660" s="55"/>
      <c r="Q1660" s="55" t="str">
        <f>[1]导表_副本怪物!B5229</f>
        <v>活动副本</v>
      </c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5"/>
      <c r="AG1660" s="55"/>
      <c r="AH1660" s="55"/>
      <c r="AI1660" s="93" t="s">
        <v>2417</v>
      </c>
      <c r="AJ1660" s="55"/>
      <c r="AK1660" s="59">
        <f>[1]导表_副本怪物!G5229</f>
        <v>0</v>
      </c>
      <c r="AL1660" s="58"/>
    </row>
    <row r="1661" spans="1:38" s="60" customFormat="1" x14ac:dyDescent="0.3">
      <c r="A1661" s="55">
        <v>0</v>
      </c>
      <c r="B1661" s="55"/>
      <c r="C1661" s="56"/>
      <c r="D1661" s="55"/>
      <c r="E1661" s="55"/>
      <c r="F1661" s="55"/>
      <c r="G1661" s="55"/>
      <c r="H1661" s="55">
        <f>[1]导表_副本怪物!C5230</f>
        <v>60</v>
      </c>
      <c r="I1661" s="55"/>
      <c r="J1661" s="55"/>
      <c r="K1661" s="55"/>
      <c r="L1661" s="55"/>
      <c r="M1661" s="55"/>
      <c r="N1661" s="55"/>
      <c r="O1661" s="55"/>
      <c r="P1661" s="55"/>
      <c r="Q1661" s="55">
        <f>[1]导表_副本怪物!B5230</f>
        <v>2700001</v>
      </c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5"/>
      <c r="AG1661" s="55"/>
      <c r="AH1661" s="55"/>
      <c r="AI1661" s="93" t="s">
        <v>2417</v>
      </c>
      <c r="AJ1661" s="55"/>
      <c r="AK1661" s="59">
        <f>[1]导表_副本怪物!G5230</f>
        <v>2700001</v>
      </c>
      <c r="AL1661" s="58"/>
    </row>
    <row r="1662" spans="1:38" s="4" customFormat="1" x14ac:dyDescent="0.3">
      <c r="A1662" s="20">
        <v>2</v>
      </c>
      <c r="B1662" s="34" t="str">
        <f>"11-"&amp;C1662</f>
        <v>11-1</v>
      </c>
      <c r="C1662" s="33">
        <v>1</v>
      </c>
      <c r="D1662" s="50" t="s">
        <v>2301</v>
      </c>
      <c r="E1662" s="50" t="s">
        <v>2326</v>
      </c>
      <c r="F1662" s="50" t="s">
        <v>2406</v>
      </c>
      <c r="G1662" s="20">
        <v>1</v>
      </c>
      <c r="H1662" s="21">
        <f>[1]导表_副本怪物!C5126</f>
        <v>100</v>
      </c>
      <c r="I1662" s="21"/>
      <c r="J1662" s="6"/>
      <c r="K1662" s="21"/>
      <c r="L1662" s="21"/>
      <c r="M1662" s="21"/>
      <c r="N1662" s="21"/>
      <c r="O1662" s="21"/>
      <c r="P1662" s="20">
        <v>0</v>
      </c>
      <c r="Q1662" s="21">
        <f>[1]导表_副本怪物!G5126</f>
        <v>1100100</v>
      </c>
      <c r="R1662" s="43"/>
      <c r="S1662" s="43"/>
      <c r="T1662" s="43"/>
      <c r="U1662" s="43"/>
      <c r="V1662" s="43"/>
      <c r="W1662" s="43"/>
      <c r="X1662" s="43"/>
      <c r="Y1662" s="43"/>
      <c r="Z1662" s="43"/>
      <c r="AA1662" s="43"/>
      <c r="AB1662" s="43"/>
      <c r="AC1662" s="43"/>
      <c r="AD1662" s="43"/>
      <c r="AE1662" s="43"/>
      <c r="AF1662" s="20"/>
      <c r="AG1662" s="20"/>
      <c r="AH1662" s="20"/>
      <c r="AI1662" s="50" t="s">
        <v>2417</v>
      </c>
      <c r="AJ1662" s="19"/>
      <c r="AK1662" s="20">
        <f>[1]导表_副本怪物!G5126</f>
        <v>1100100</v>
      </c>
      <c r="AL1662" s="20" t="s">
        <v>72</v>
      </c>
    </row>
    <row r="1663" spans="1:38" s="4" customFormat="1" x14ac:dyDescent="0.3">
      <c r="A1663" s="20">
        <v>2</v>
      </c>
      <c r="B1663" s="34" t="str">
        <f t="shared" ref="B1663:B1686" si="1822">"11-"&amp;C1663</f>
        <v>11-2</v>
      </c>
      <c r="C1663" s="33">
        <v>2</v>
      </c>
      <c r="D1663" s="50" t="s">
        <v>2302</v>
      </c>
      <c r="E1663" s="50" t="s">
        <v>2326</v>
      </c>
      <c r="F1663" s="50" t="s">
        <v>2406</v>
      </c>
      <c r="G1663" s="20">
        <v>1</v>
      </c>
      <c r="H1663" s="21">
        <f>[1]导表_副本怪物!C5127</f>
        <v>100</v>
      </c>
      <c r="I1663" s="21"/>
      <c r="J1663" s="6"/>
      <c r="K1663" s="21"/>
      <c r="L1663" s="21"/>
      <c r="M1663" s="21"/>
      <c r="N1663" s="21"/>
      <c r="O1663" s="21"/>
      <c r="P1663" s="20">
        <v>0</v>
      </c>
      <c r="Q1663" s="21">
        <f>[1]导表_副本怪物!G5127</f>
        <v>1100200</v>
      </c>
      <c r="R1663" s="43"/>
      <c r="S1663" s="43"/>
      <c r="T1663" s="43"/>
      <c r="U1663" s="43"/>
      <c r="V1663" s="43"/>
      <c r="W1663" s="43"/>
      <c r="X1663" s="43"/>
      <c r="Y1663" s="43"/>
      <c r="Z1663" s="43"/>
      <c r="AA1663" s="43"/>
      <c r="AB1663" s="43"/>
      <c r="AC1663" s="43"/>
      <c r="AD1663" s="43"/>
      <c r="AE1663" s="43"/>
      <c r="AF1663" s="20"/>
      <c r="AG1663" s="20"/>
      <c r="AH1663" s="20"/>
      <c r="AI1663" s="50" t="s">
        <v>2417</v>
      </c>
      <c r="AJ1663" s="19"/>
      <c r="AK1663" s="20">
        <f>[1]导表_副本怪物!G5127</f>
        <v>1100200</v>
      </c>
      <c r="AL1663" s="20" t="s">
        <v>73</v>
      </c>
    </row>
    <row r="1664" spans="1:38" s="3" customFormat="1" x14ac:dyDescent="0.3">
      <c r="A1664" s="19">
        <v>2</v>
      </c>
      <c r="B1664" s="34" t="str">
        <f t="shared" si="1822"/>
        <v>11-3</v>
      </c>
      <c r="C1664" s="33">
        <v>3</v>
      </c>
      <c r="D1664" s="50" t="s">
        <v>2303</v>
      </c>
      <c r="E1664" s="50" t="s">
        <v>2326</v>
      </c>
      <c r="F1664" s="50" t="s">
        <v>2406</v>
      </c>
      <c r="G1664" s="19">
        <v>1</v>
      </c>
      <c r="H1664" s="21">
        <f>[1]导表_副本怪物!C5128</f>
        <v>100</v>
      </c>
      <c r="I1664" s="21"/>
      <c r="J1664" s="6"/>
      <c r="K1664" s="21"/>
      <c r="L1664" s="21"/>
      <c r="M1664" s="21"/>
      <c r="N1664" s="21"/>
      <c r="O1664" s="21"/>
      <c r="P1664" s="19">
        <v>0</v>
      </c>
      <c r="Q1664" s="21">
        <f>[1]导表_副本怪物!G5128</f>
        <v>1100300</v>
      </c>
      <c r="R1664" s="42"/>
      <c r="S1664" s="42"/>
      <c r="T1664" s="42"/>
      <c r="U1664" s="42"/>
      <c r="V1664" s="42"/>
      <c r="W1664" s="42"/>
      <c r="X1664" s="42"/>
      <c r="Y1664" s="42"/>
      <c r="Z1664" s="42"/>
      <c r="AA1664" s="42"/>
      <c r="AB1664" s="42"/>
      <c r="AC1664" s="42"/>
      <c r="AD1664" s="42"/>
      <c r="AE1664" s="42"/>
      <c r="AF1664" s="19"/>
      <c r="AG1664" s="19"/>
      <c r="AH1664" s="19"/>
      <c r="AI1664" s="50" t="s">
        <v>2417</v>
      </c>
      <c r="AJ1664" s="19"/>
      <c r="AK1664" s="19">
        <f>[1]导表_副本怪物!G5128</f>
        <v>1100300</v>
      </c>
      <c r="AL1664" s="19" t="s">
        <v>74</v>
      </c>
    </row>
    <row r="1665" spans="1:38" s="3" customFormat="1" x14ac:dyDescent="0.3">
      <c r="A1665" s="20">
        <v>2</v>
      </c>
      <c r="B1665" s="34" t="str">
        <f t="shared" si="1822"/>
        <v>11-4</v>
      </c>
      <c r="C1665" s="33">
        <v>4</v>
      </c>
      <c r="D1665" s="50" t="s">
        <v>2304</v>
      </c>
      <c r="E1665" s="50" t="s">
        <v>2326</v>
      </c>
      <c r="F1665" s="50" t="s">
        <v>2406</v>
      </c>
      <c r="G1665" s="19">
        <v>1</v>
      </c>
      <c r="H1665" s="21">
        <f>[1]导表_副本怪物!C5129</f>
        <v>100</v>
      </c>
      <c r="I1665" s="21"/>
      <c r="J1665" s="6"/>
      <c r="K1665" s="21"/>
      <c r="L1665" s="21"/>
      <c r="M1665" s="21"/>
      <c r="N1665" s="21"/>
      <c r="O1665" s="21"/>
      <c r="P1665" s="19">
        <v>0</v>
      </c>
      <c r="Q1665" s="21">
        <f>[1]导表_副本怪物!G5129</f>
        <v>1100400</v>
      </c>
      <c r="R1665" s="42"/>
      <c r="S1665" s="42"/>
      <c r="T1665" s="42"/>
      <c r="U1665" s="42"/>
      <c r="V1665" s="42"/>
      <c r="W1665" s="42"/>
      <c r="X1665" s="42"/>
      <c r="Y1665" s="42"/>
      <c r="Z1665" s="42"/>
      <c r="AA1665" s="42"/>
      <c r="AB1665" s="42"/>
      <c r="AC1665" s="42"/>
      <c r="AD1665" s="42"/>
      <c r="AE1665" s="42"/>
      <c r="AF1665" s="19"/>
      <c r="AG1665" s="19"/>
      <c r="AH1665" s="19"/>
      <c r="AI1665" s="50" t="s">
        <v>2417</v>
      </c>
      <c r="AJ1665" s="19"/>
      <c r="AK1665" s="19">
        <f>[1]导表_副本怪物!G5129</f>
        <v>1100400</v>
      </c>
      <c r="AL1665" s="19" t="s">
        <v>72</v>
      </c>
    </row>
    <row r="1666" spans="1:38" s="4" customFormat="1" x14ac:dyDescent="0.3">
      <c r="A1666" s="19">
        <v>2</v>
      </c>
      <c r="B1666" s="34" t="str">
        <f t="shared" si="1822"/>
        <v>11-5</v>
      </c>
      <c r="C1666" s="33">
        <v>5</v>
      </c>
      <c r="D1666" s="50" t="s">
        <v>2305</v>
      </c>
      <c r="E1666" s="50" t="s">
        <v>2326</v>
      </c>
      <c r="F1666" s="50" t="s">
        <v>2406</v>
      </c>
      <c r="G1666" s="20">
        <v>1</v>
      </c>
      <c r="H1666" s="21">
        <f>[1]导表_副本怪物!C5130</f>
        <v>100</v>
      </c>
      <c r="I1666" s="21"/>
      <c r="J1666" s="6"/>
      <c r="K1666" s="21"/>
      <c r="L1666" s="21"/>
      <c r="M1666" s="21"/>
      <c r="N1666" s="21"/>
      <c r="O1666" s="21"/>
      <c r="P1666" s="20">
        <v>0</v>
      </c>
      <c r="Q1666" s="21">
        <f>[1]导表_副本怪物!G5130</f>
        <v>1100500</v>
      </c>
      <c r="R1666" s="43"/>
      <c r="S1666" s="43"/>
      <c r="T1666" s="43"/>
      <c r="U1666" s="43"/>
      <c r="V1666" s="43"/>
      <c r="W1666" s="43"/>
      <c r="X1666" s="43"/>
      <c r="Y1666" s="43"/>
      <c r="Z1666" s="43"/>
      <c r="AA1666" s="43"/>
      <c r="AB1666" s="43"/>
      <c r="AC1666" s="43"/>
      <c r="AD1666" s="43"/>
      <c r="AE1666" s="43"/>
      <c r="AF1666" s="20"/>
      <c r="AG1666" s="20"/>
      <c r="AH1666" s="20"/>
      <c r="AI1666" s="50" t="s">
        <v>2417</v>
      </c>
      <c r="AJ1666" s="19"/>
      <c r="AK1666" s="20">
        <f>[1]导表_副本怪物!G5130</f>
        <v>1100500</v>
      </c>
      <c r="AL1666" s="20" t="s">
        <v>73</v>
      </c>
    </row>
    <row r="1667" spans="1:38" s="3" customFormat="1" x14ac:dyDescent="0.3">
      <c r="A1667" s="20">
        <v>2</v>
      </c>
      <c r="B1667" s="34" t="str">
        <f t="shared" si="1822"/>
        <v>11-6</v>
      </c>
      <c r="C1667" s="33">
        <v>6</v>
      </c>
      <c r="D1667" s="50" t="s">
        <v>2306</v>
      </c>
      <c r="E1667" s="50" t="s">
        <v>2326</v>
      </c>
      <c r="F1667" s="50" t="s">
        <v>2406</v>
      </c>
      <c r="G1667" s="19">
        <v>2</v>
      </c>
      <c r="H1667" s="21">
        <f>[1]导表_副本怪物!C5131</f>
        <v>200</v>
      </c>
      <c r="I1667" s="21"/>
      <c r="J1667" s="6"/>
      <c r="K1667" s="21"/>
      <c r="L1667" s="21"/>
      <c r="M1667" s="21"/>
      <c r="N1667" s="21"/>
      <c r="O1667" s="21"/>
      <c r="P1667" s="19">
        <v>0</v>
      </c>
      <c r="Q1667" s="21">
        <f>[1]导表_副本怪物!G5131</f>
        <v>1100600</v>
      </c>
      <c r="R1667" s="42"/>
      <c r="S1667" s="42"/>
      <c r="T1667" s="42"/>
      <c r="U1667" s="42"/>
      <c r="V1667" s="42"/>
      <c r="W1667" s="42"/>
      <c r="X1667" s="42"/>
      <c r="Y1667" s="42"/>
      <c r="Z1667" s="42"/>
      <c r="AA1667" s="42"/>
      <c r="AB1667" s="42"/>
      <c r="AC1667" s="42"/>
      <c r="AD1667" s="42"/>
      <c r="AE1667" s="42"/>
      <c r="AF1667" s="19"/>
      <c r="AG1667" s="19"/>
      <c r="AH1667" s="19"/>
      <c r="AI1667" s="50" t="s">
        <v>2417</v>
      </c>
      <c r="AJ1667" s="19"/>
      <c r="AK1667" s="19">
        <f>[1]导表_副本怪物!G5131</f>
        <v>1100600</v>
      </c>
      <c r="AL1667" s="19" t="s">
        <v>74</v>
      </c>
    </row>
    <row r="1668" spans="1:38" s="3" customFormat="1" x14ac:dyDescent="0.3">
      <c r="A1668" s="19">
        <v>2</v>
      </c>
      <c r="B1668" s="34" t="str">
        <f t="shared" si="1822"/>
        <v>11-7</v>
      </c>
      <c r="C1668" s="33">
        <v>7</v>
      </c>
      <c r="D1668" s="50" t="s">
        <v>2307</v>
      </c>
      <c r="E1668" s="50" t="s">
        <v>2326</v>
      </c>
      <c r="F1668" s="50" t="s">
        <v>2406</v>
      </c>
      <c r="G1668" s="19">
        <v>2</v>
      </c>
      <c r="H1668" s="21">
        <f>[1]导表_副本怪物!C5132</f>
        <v>200</v>
      </c>
      <c r="I1668" s="21"/>
      <c r="J1668" s="6"/>
      <c r="K1668" s="21"/>
      <c r="L1668" s="21"/>
      <c r="M1668" s="21"/>
      <c r="N1668" s="21"/>
      <c r="O1668" s="21"/>
      <c r="P1668" s="19">
        <v>0</v>
      </c>
      <c r="Q1668" s="21">
        <f>[1]导表_副本怪物!G5132</f>
        <v>1100700</v>
      </c>
      <c r="R1668" s="42"/>
      <c r="S1668" s="42"/>
      <c r="T1668" s="42"/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19"/>
      <c r="AG1668" s="19"/>
      <c r="AH1668" s="19"/>
      <c r="AI1668" s="50" t="s">
        <v>2417</v>
      </c>
      <c r="AJ1668" s="19"/>
      <c r="AK1668" s="19">
        <f>[1]导表_副本怪物!G5132</f>
        <v>1100700</v>
      </c>
      <c r="AL1668" s="19" t="s">
        <v>72</v>
      </c>
    </row>
    <row r="1669" spans="1:38" s="3" customFormat="1" x14ac:dyDescent="0.3">
      <c r="A1669" s="20">
        <v>2</v>
      </c>
      <c r="B1669" s="34" t="str">
        <f t="shared" si="1822"/>
        <v>11-8</v>
      </c>
      <c r="C1669" s="33">
        <v>8</v>
      </c>
      <c r="D1669" s="50" t="s">
        <v>2308</v>
      </c>
      <c r="E1669" s="50" t="s">
        <v>2326</v>
      </c>
      <c r="F1669" s="50" t="s">
        <v>2406</v>
      </c>
      <c r="G1669" s="20">
        <v>2</v>
      </c>
      <c r="H1669" s="21">
        <f>[1]导表_副本怪物!C5133</f>
        <v>200</v>
      </c>
      <c r="I1669" s="21"/>
      <c r="J1669" s="6"/>
      <c r="K1669" s="21"/>
      <c r="L1669" s="21"/>
      <c r="M1669" s="21"/>
      <c r="N1669" s="21"/>
      <c r="O1669" s="21"/>
      <c r="P1669" s="20">
        <v>0</v>
      </c>
      <c r="Q1669" s="21">
        <f>[1]导表_副本怪物!G5133</f>
        <v>1100800</v>
      </c>
      <c r="R1669" s="42"/>
      <c r="S1669" s="42"/>
      <c r="T1669" s="42"/>
      <c r="U1669" s="42"/>
      <c r="V1669" s="42"/>
      <c r="W1669" s="42"/>
      <c r="X1669" s="42"/>
      <c r="Y1669" s="42"/>
      <c r="Z1669" s="42"/>
      <c r="AA1669" s="42"/>
      <c r="AB1669" s="42"/>
      <c r="AC1669" s="42"/>
      <c r="AD1669" s="42"/>
      <c r="AE1669" s="42"/>
      <c r="AF1669" s="19"/>
      <c r="AG1669" s="19"/>
      <c r="AH1669" s="19"/>
      <c r="AI1669" s="50" t="s">
        <v>2417</v>
      </c>
      <c r="AJ1669" s="19"/>
      <c r="AK1669" s="19">
        <f>[1]导表_副本怪物!G5133</f>
        <v>1100800</v>
      </c>
      <c r="AL1669" s="20" t="s">
        <v>73</v>
      </c>
    </row>
    <row r="1670" spans="1:38" s="3" customFormat="1" x14ac:dyDescent="0.3">
      <c r="A1670" s="19">
        <v>2</v>
      </c>
      <c r="B1670" s="34" t="str">
        <f t="shared" si="1822"/>
        <v>11-9</v>
      </c>
      <c r="C1670" s="33">
        <v>9</v>
      </c>
      <c r="D1670" s="50" t="s">
        <v>2309</v>
      </c>
      <c r="E1670" s="50" t="s">
        <v>2326</v>
      </c>
      <c r="F1670" s="50" t="s">
        <v>2406</v>
      </c>
      <c r="G1670" s="19">
        <v>2</v>
      </c>
      <c r="H1670" s="21">
        <f>[1]导表_副本怪物!C5134</f>
        <v>200</v>
      </c>
      <c r="I1670" s="21"/>
      <c r="J1670" s="6"/>
      <c r="K1670" s="21"/>
      <c r="L1670" s="21"/>
      <c r="M1670" s="21"/>
      <c r="N1670" s="21"/>
      <c r="O1670" s="21"/>
      <c r="P1670" s="19">
        <v>0</v>
      </c>
      <c r="Q1670" s="21">
        <f>[1]导表_副本怪物!G5134</f>
        <v>1100900</v>
      </c>
      <c r="R1670" s="42"/>
      <c r="S1670" s="42"/>
      <c r="T1670" s="42"/>
      <c r="U1670" s="42"/>
      <c r="V1670" s="42"/>
      <c r="W1670" s="42"/>
      <c r="X1670" s="42"/>
      <c r="Y1670" s="42"/>
      <c r="Z1670" s="42"/>
      <c r="AA1670" s="42"/>
      <c r="AB1670" s="42"/>
      <c r="AC1670" s="42"/>
      <c r="AD1670" s="42"/>
      <c r="AE1670" s="42"/>
      <c r="AF1670" s="19"/>
      <c r="AG1670" s="19"/>
      <c r="AH1670" s="19"/>
      <c r="AI1670" s="50" t="s">
        <v>2417</v>
      </c>
      <c r="AJ1670" s="19"/>
      <c r="AK1670" s="19">
        <f>[1]导表_副本怪物!G5134</f>
        <v>1100900</v>
      </c>
      <c r="AL1670" s="19" t="s">
        <v>74</v>
      </c>
    </row>
    <row r="1671" spans="1:38" s="3" customFormat="1" x14ac:dyDescent="0.3">
      <c r="A1671" s="20">
        <v>2</v>
      </c>
      <c r="B1671" s="34" t="str">
        <f t="shared" si="1822"/>
        <v>11-10</v>
      </c>
      <c r="C1671" s="33">
        <v>10</v>
      </c>
      <c r="D1671" s="50" t="s">
        <v>2310</v>
      </c>
      <c r="E1671" s="50" t="s">
        <v>2326</v>
      </c>
      <c r="F1671" s="50" t="s">
        <v>2406</v>
      </c>
      <c r="G1671" s="19">
        <v>2</v>
      </c>
      <c r="H1671" s="21">
        <f>[1]导表_副本怪物!C5135</f>
        <v>200</v>
      </c>
      <c r="I1671" s="21"/>
      <c r="J1671" s="6"/>
      <c r="K1671" s="21"/>
      <c r="L1671" s="21"/>
      <c r="M1671" s="21"/>
      <c r="N1671" s="21"/>
      <c r="O1671" s="21"/>
      <c r="P1671" s="19">
        <v>0</v>
      </c>
      <c r="Q1671" s="21">
        <f>[1]导表_副本怪物!G5135</f>
        <v>1101000</v>
      </c>
      <c r="R1671" s="42"/>
      <c r="S1671" s="42"/>
      <c r="T1671" s="42"/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  <c r="AF1671" s="19"/>
      <c r="AG1671" s="19"/>
      <c r="AH1671" s="19"/>
      <c r="AI1671" s="50" t="s">
        <v>2417</v>
      </c>
      <c r="AJ1671" s="19"/>
      <c r="AK1671" s="19">
        <f>[1]导表_副本怪物!G5135</f>
        <v>1101000</v>
      </c>
      <c r="AL1671" s="19" t="s">
        <v>72</v>
      </c>
    </row>
    <row r="1672" spans="1:38" s="3" customFormat="1" x14ac:dyDescent="0.3">
      <c r="A1672" s="19">
        <v>2</v>
      </c>
      <c r="B1672" s="34" t="str">
        <f t="shared" si="1822"/>
        <v>11-11</v>
      </c>
      <c r="C1672" s="33">
        <v>11</v>
      </c>
      <c r="D1672" s="50" t="s">
        <v>2311</v>
      </c>
      <c r="E1672" s="50" t="s">
        <v>2326</v>
      </c>
      <c r="F1672" s="50" t="s">
        <v>2406</v>
      </c>
      <c r="G1672" s="19">
        <v>3</v>
      </c>
      <c r="H1672" s="21">
        <f>[1]导表_副本怪物!C5136</f>
        <v>300</v>
      </c>
      <c r="I1672" s="21"/>
      <c r="J1672" s="6"/>
      <c r="K1672" s="21"/>
      <c r="L1672" s="21"/>
      <c r="M1672" s="21"/>
      <c r="N1672" s="21"/>
      <c r="O1672" s="21"/>
      <c r="P1672" s="19">
        <v>0</v>
      </c>
      <c r="Q1672" s="21">
        <f>[1]导表_副本怪物!G5136</f>
        <v>1101100</v>
      </c>
      <c r="R1672" s="42"/>
      <c r="S1672" s="42"/>
      <c r="T1672" s="42"/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  <c r="AF1672" s="19"/>
      <c r="AG1672" s="19"/>
      <c r="AH1672" s="19"/>
      <c r="AI1672" s="50" t="s">
        <v>2417</v>
      </c>
      <c r="AJ1672" s="19"/>
      <c r="AK1672" s="19">
        <f>[1]导表_副本怪物!G5136</f>
        <v>1101100</v>
      </c>
      <c r="AL1672" s="19" t="s">
        <v>72</v>
      </c>
    </row>
    <row r="1673" spans="1:38" s="3" customFormat="1" x14ac:dyDescent="0.3">
      <c r="A1673" s="20">
        <v>2</v>
      </c>
      <c r="B1673" s="34" t="str">
        <f t="shared" si="1822"/>
        <v>11-12</v>
      </c>
      <c r="C1673" s="33">
        <v>12</v>
      </c>
      <c r="D1673" s="50" t="s">
        <v>2312</v>
      </c>
      <c r="E1673" s="50" t="s">
        <v>2326</v>
      </c>
      <c r="F1673" s="50" t="s">
        <v>2406</v>
      </c>
      <c r="G1673" s="20">
        <v>3</v>
      </c>
      <c r="H1673" s="21">
        <f>[1]导表_副本怪物!C5137</f>
        <v>300</v>
      </c>
      <c r="I1673" s="21"/>
      <c r="J1673" s="6"/>
      <c r="K1673" s="21"/>
      <c r="L1673" s="21"/>
      <c r="M1673" s="21"/>
      <c r="N1673" s="21"/>
      <c r="O1673" s="21"/>
      <c r="P1673" s="20">
        <v>0</v>
      </c>
      <c r="Q1673" s="21">
        <f>[1]导表_副本怪物!G5137</f>
        <v>1101200</v>
      </c>
      <c r="R1673" s="43"/>
      <c r="S1673" s="43"/>
      <c r="T1673" s="43"/>
      <c r="U1673" s="43"/>
      <c r="V1673" s="43"/>
      <c r="W1673" s="43"/>
      <c r="X1673" s="43"/>
      <c r="Y1673" s="43"/>
      <c r="Z1673" s="43"/>
      <c r="AA1673" s="43"/>
      <c r="AB1673" s="43"/>
      <c r="AC1673" s="43"/>
      <c r="AD1673" s="43"/>
      <c r="AE1673" s="43"/>
      <c r="AF1673" s="20"/>
      <c r="AG1673" s="20"/>
      <c r="AH1673" s="20"/>
      <c r="AI1673" s="50" t="s">
        <v>2417</v>
      </c>
      <c r="AJ1673" s="19"/>
      <c r="AK1673" s="20">
        <f>[1]导表_副本怪物!G5137</f>
        <v>1101200</v>
      </c>
      <c r="AL1673" s="20" t="s">
        <v>73</v>
      </c>
    </row>
    <row r="1674" spans="1:38" s="3" customFormat="1" x14ac:dyDescent="0.3">
      <c r="A1674" s="19">
        <v>2</v>
      </c>
      <c r="B1674" s="34" t="str">
        <f t="shared" si="1822"/>
        <v>11-13</v>
      </c>
      <c r="C1674" s="33">
        <v>13</v>
      </c>
      <c r="D1674" s="50" t="s">
        <v>2313</v>
      </c>
      <c r="E1674" s="50" t="s">
        <v>2326</v>
      </c>
      <c r="F1674" s="50" t="s">
        <v>2406</v>
      </c>
      <c r="G1674" s="19">
        <v>3</v>
      </c>
      <c r="H1674" s="21">
        <f>[1]导表_副本怪物!C5138</f>
        <v>300</v>
      </c>
      <c r="I1674" s="21"/>
      <c r="J1674" s="6"/>
      <c r="K1674" s="21"/>
      <c r="L1674" s="21"/>
      <c r="M1674" s="21"/>
      <c r="N1674" s="21"/>
      <c r="O1674" s="21"/>
      <c r="P1674" s="19">
        <v>0</v>
      </c>
      <c r="Q1674" s="21">
        <f>[1]导表_副本怪物!G5138</f>
        <v>1101300</v>
      </c>
      <c r="R1674" s="42"/>
      <c r="S1674" s="42"/>
      <c r="T1674" s="42"/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  <c r="AF1674" s="19"/>
      <c r="AG1674" s="19"/>
      <c r="AH1674" s="19"/>
      <c r="AI1674" s="50" t="s">
        <v>2417</v>
      </c>
      <c r="AJ1674" s="19"/>
      <c r="AK1674" s="19">
        <f>[1]导表_副本怪物!G5138</f>
        <v>1101300</v>
      </c>
      <c r="AL1674" s="19" t="s">
        <v>74</v>
      </c>
    </row>
    <row r="1675" spans="1:38" s="3" customFormat="1" x14ac:dyDescent="0.3">
      <c r="A1675" s="20">
        <v>2</v>
      </c>
      <c r="B1675" s="34" t="str">
        <f t="shared" si="1822"/>
        <v>11-14</v>
      </c>
      <c r="C1675" s="33">
        <v>14</v>
      </c>
      <c r="D1675" s="50" t="s">
        <v>2314</v>
      </c>
      <c r="E1675" s="50" t="s">
        <v>2326</v>
      </c>
      <c r="F1675" s="50" t="s">
        <v>2406</v>
      </c>
      <c r="G1675" s="19">
        <v>3</v>
      </c>
      <c r="H1675" s="21">
        <f>[1]导表_副本怪物!C5139</f>
        <v>300</v>
      </c>
      <c r="I1675" s="21"/>
      <c r="J1675" s="6"/>
      <c r="K1675" s="21"/>
      <c r="L1675" s="21"/>
      <c r="M1675" s="21"/>
      <c r="N1675" s="21"/>
      <c r="O1675" s="21"/>
      <c r="P1675" s="19">
        <v>0</v>
      </c>
      <c r="Q1675" s="21">
        <f>[1]导表_副本怪物!G5139</f>
        <v>1101400</v>
      </c>
      <c r="R1675" s="42"/>
      <c r="S1675" s="42"/>
      <c r="T1675" s="42"/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  <c r="AF1675" s="19"/>
      <c r="AG1675" s="19"/>
      <c r="AH1675" s="19"/>
      <c r="AI1675" s="50" t="s">
        <v>2417</v>
      </c>
      <c r="AJ1675" s="19"/>
      <c r="AK1675" s="19">
        <f>[1]导表_副本怪物!G5139</f>
        <v>1101400</v>
      </c>
      <c r="AL1675" s="19" t="s">
        <v>72</v>
      </c>
    </row>
    <row r="1676" spans="1:38" s="3" customFormat="1" x14ac:dyDescent="0.3">
      <c r="A1676" s="19">
        <v>2</v>
      </c>
      <c r="B1676" s="34" t="str">
        <f t="shared" si="1822"/>
        <v>11-15</v>
      </c>
      <c r="C1676" s="33">
        <v>15</v>
      </c>
      <c r="D1676" s="50" t="s">
        <v>2315</v>
      </c>
      <c r="E1676" s="50" t="s">
        <v>2326</v>
      </c>
      <c r="F1676" s="50" t="s">
        <v>2406</v>
      </c>
      <c r="G1676" s="20">
        <v>3</v>
      </c>
      <c r="H1676" s="21">
        <f>[1]导表_副本怪物!C5140</f>
        <v>300</v>
      </c>
      <c r="I1676" s="21"/>
      <c r="J1676" s="6"/>
      <c r="K1676" s="21"/>
      <c r="L1676" s="21"/>
      <c r="M1676" s="21"/>
      <c r="N1676" s="21"/>
      <c r="O1676" s="21"/>
      <c r="P1676" s="20">
        <v>0</v>
      </c>
      <c r="Q1676" s="21">
        <f>[1]导表_副本怪物!G5140</f>
        <v>1101500</v>
      </c>
      <c r="R1676" s="43"/>
      <c r="S1676" s="43"/>
      <c r="T1676" s="43"/>
      <c r="U1676" s="43"/>
      <c r="V1676" s="43"/>
      <c r="W1676" s="43"/>
      <c r="X1676" s="43"/>
      <c r="Y1676" s="43"/>
      <c r="Z1676" s="43"/>
      <c r="AA1676" s="43"/>
      <c r="AB1676" s="43"/>
      <c r="AC1676" s="43"/>
      <c r="AD1676" s="43"/>
      <c r="AE1676" s="43"/>
      <c r="AF1676" s="20"/>
      <c r="AG1676" s="20"/>
      <c r="AH1676" s="20"/>
      <c r="AI1676" s="50" t="s">
        <v>2417</v>
      </c>
      <c r="AJ1676" s="19"/>
      <c r="AK1676" s="20">
        <f>[1]导表_副本怪物!G5140</f>
        <v>1101500</v>
      </c>
      <c r="AL1676" s="20" t="s">
        <v>73</v>
      </c>
    </row>
    <row r="1677" spans="1:38" s="3" customFormat="1" x14ac:dyDescent="0.3">
      <c r="A1677" s="20">
        <v>2</v>
      </c>
      <c r="B1677" s="34" t="str">
        <f t="shared" si="1822"/>
        <v>11-16</v>
      </c>
      <c r="C1677" s="33">
        <v>16</v>
      </c>
      <c r="D1677" s="50" t="s">
        <v>2316</v>
      </c>
      <c r="E1677" s="50" t="s">
        <v>2326</v>
      </c>
      <c r="F1677" s="50" t="s">
        <v>2406</v>
      </c>
      <c r="G1677" s="19">
        <v>4</v>
      </c>
      <c r="H1677" s="21">
        <f>[1]导表_副本怪物!C5141</f>
        <v>400</v>
      </c>
      <c r="I1677" s="21"/>
      <c r="J1677" s="6"/>
      <c r="K1677" s="21"/>
      <c r="L1677" s="21"/>
      <c r="M1677" s="21"/>
      <c r="N1677" s="21"/>
      <c r="O1677" s="21"/>
      <c r="P1677" s="19">
        <v>0</v>
      </c>
      <c r="Q1677" s="21">
        <f>[1]导表_副本怪物!G5141</f>
        <v>1101600</v>
      </c>
      <c r="R1677" s="42"/>
      <c r="S1677" s="42"/>
      <c r="T1677" s="42"/>
      <c r="U1677" s="42"/>
      <c r="V1677" s="42"/>
      <c r="W1677" s="42"/>
      <c r="X1677" s="42"/>
      <c r="Y1677" s="42"/>
      <c r="Z1677" s="42"/>
      <c r="AA1677" s="42"/>
      <c r="AB1677" s="42"/>
      <c r="AC1677" s="42"/>
      <c r="AD1677" s="42"/>
      <c r="AE1677" s="42"/>
      <c r="AF1677" s="19"/>
      <c r="AG1677" s="19"/>
      <c r="AH1677" s="19"/>
      <c r="AI1677" s="50" t="s">
        <v>2417</v>
      </c>
      <c r="AJ1677" s="19"/>
      <c r="AK1677" s="19">
        <f>[1]导表_副本怪物!G5141</f>
        <v>1101600</v>
      </c>
      <c r="AL1677" s="19" t="s">
        <v>74</v>
      </c>
    </row>
    <row r="1678" spans="1:38" s="3" customFormat="1" x14ac:dyDescent="0.3">
      <c r="A1678" s="19">
        <v>2</v>
      </c>
      <c r="B1678" s="34" t="str">
        <f t="shared" si="1822"/>
        <v>11-17</v>
      </c>
      <c r="C1678" s="33">
        <v>17</v>
      </c>
      <c r="D1678" s="50" t="s">
        <v>2317</v>
      </c>
      <c r="E1678" s="50" t="s">
        <v>2326</v>
      </c>
      <c r="F1678" s="50" t="s">
        <v>2406</v>
      </c>
      <c r="G1678" s="19">
        <v>4</v>
      </c>
      <c r="H1678" s="21">
        <f>[1]导表_副本怪物!C5142</f>
        <v>400</v>
      </c>
      <c r="I1678" s="21"/>
      <c r="J1678" s="6"/>
      <c r="K1678" s="21"/>
      <c r="L1678" s="21"/>
      <c r="M1678" s="21"/>
      <c r="N1678" s="21"/>
      <c r="O1678" s="21"/>
      <c r="P1678" s="19">
        <v>0</v>
      </c>
      <c r="Q1678" s="21">
        <f>[1]导表_副本怪物!G5142</f>
        <v>1101700</v>
      </c>
      <c r="R1678" s="42"/>
      <c r="S1678" s="42"/>
      <c r="T1678" s="42"/>
      <c r="U1678" s="42"/>
      <c r="V1678" s="42"/>
      <c r="W1678" s="42"/>
      <c r="X1678" s="42"/>
      <c r="Y1678" s="42"/>
      <c r="Z1678" s="42"/>
      <c r="AA1678" s="42"/>
      <c r="AB1678" s="42"/>
      <c r="AC1678" s="42"/>
      <c r="AD1678" s="42"/>
      <c r="AE1678" s="42"/>
      <c r="AF1678" s="19"/>
      <c r="AG1678" s="19"/>
      <c r="AH1678" s="19"/>
      <c r="AI1678" s="50" t="s">
        <v>2417</v>
      </c>
      <c r="AJ1678" s="19"/>
      <c r="AK1678" s="19">
        <f>[1]导表_副本怪物!G5142</f>
        <v>1101700</v>
      </c>
      <c r="AL1678" s="19" t="s">
        <v>72</v>
      </c>
    </row>
    <row r="1679" spans="1:38" s="3" customFormat="1" x14ac:dyDescent="0.3">
      <c r="A1679" s="20">
        <v>2</v>
      </c>
      <c r="B1679" s="34" t="str">
        <f t="shared" si="1822"/>
        <v>11-18</v>
      </c>
      <c r="C1679" s="33">
        <v>18</v>
      </c>
      <c r="D1679" s="50" t="s">
        <v>2318</v>
      </c>
      <c r="E1679" s="50" t="s">
        <v>2326</v>
      </c>
      <c r="F1679" s="50" t="s">
        <v>2406</v>
      </c>
      <c r="G1679" s="20">
        <v>4</v>
      </c>
      <c r="H1679" s="21">
        <f>[1]导表_副本怪物!C5143</f>
        <v>400</v>
      </c>
      <c r="I1679" s="21"/>
      <c r="J1679" s="6"/>
      <c r="K1679" s="21"/>
      <c r="L1679" s="21"/>
      <c r="M1679" s="21"/>
      <c r="N1679" s="21"/>
      <c r="O1679" s="21"/>
      <c r="P1679" s="20">
        <v>0</v>
      </c>
      <c r="Q1679" s="21">
        <f>[1]导表_副本怪物!G5143</f>
        <v>1101800</v>
      </c>
      <c r="R1679" s="42"/>
      <c r="S1679" s="42"/>
      <c r="T1679" s="42"/>
      <c r="U1679" s="42"/>
      <c r="V1679" s="42"/>
      <c r="W1679" s="42"/>
      <c r="X1679" s="42"/>
      <c r="Y1679" s="42"/>
      <c r="Z1679" s="42"/>
      <c r="AA1679" s="42"/>
      <c r="AB1679" s="42"/>
      <c r="AC1679" s="42"/>
      <c r="AD1679" s="42"/>
      <c r="AE1679" s="42"/>
      <c r="AF1679" s="19"/>
      <c r="AG1679" s="19"/>
      <c r="AH1679" s="19"/>
      <c r="AI1679" s="50" t="s">
        <v>2417</v>
      </c>
      <c r="AJ1679" s="19"/>
      <c r="AK1679" s="19">
        <f>[1]导表_副本怪物!G5143</f>
        <v>1101800</v>
      </c>
      <c r="AL1679" s="20" t="s">
        <v>73</v>
      </c>
    </row>
    <row r="1680" spans="1:38" s="3" customFormat="1" x14ac:dyDescent="0.3">
      <c r="A1680" s="19">
        <v>2</v>
      </c>
      <c r="B1680" s="34" t="str">
        <f t="shared" si="1822"/>
        <v>11-19</v>
      </c>
      <c r="C1680" s="33">
        <v>19</v>
      </c>
      <c r="D1680" s="50" t="s">
        <v>2319</v>
      </c>
      <c r="E1680" s="50" t="s">
        <v>2326</v>
      </c>
      <c r="F1680" s="50" t="s">
        <v>2406</v>
      </c>
      <c r="G1680" s="19">
        <v>4</v>
      </c>
      <c r="H1680" s="21">
        <f>[1]导表_副本怪物!C5144</f>
        <v>400</v>
      </c>
      <c r="I1680" s="21"/>
      <c r="J1680" s="6"/>
      <c r="K1680" s="21"/>
      <c r="L1680" s="21"/>
      <c r="M1680" s="21"/>
      <c r="N1680" s="21"/>
      <c r="O1680" s="21"/>
      <c r="P1680" s="19">
        <v>0</v>
      </c>
      <c r="Q1680" s="21">
        <f>[1]导表_副本怪物!G5144</f>
        <v>1101900</v>
      </c>
      <c r="R1680" s="42"/>
      <c r="S1680" s="42"/>
      <c r="T1680" s="42"/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  <c r="AF1680" s="19"/>
      <c r="AG1680" s="19"/>
      <c r="AH1680" s="19"/>
      <c r="AI1680" s="50" t="s">
        <v>2417</v>
      </c>
      <c r="AJ1680" s="19"/>
      <c r="AK1680" s="19">
        <f>[1]导表_副本怪物!G5144</f>
        <v>1101900</v>
      </c>
      <c r="AL1680" s="19" t="s">
        <v>74</v>
      </c>
    </row>
    <row r="1681" spans="1:38" s="3" customFormat="1" x14ac:dyDescent="0.3">
      <c r="A1681" s="20">
        <v>2</v>
      </c>
      <c r="B1681" s="34" t="str">
        <f t="shared" si="1822"/>
        <v>11-20</v>
      </c>
      <c r="C1681" s="33">
        <v>20</v>
      </c>
      <c r="D1681" s="50" t="s">
        <v>2320</v>
      </c>
      <c r="E1681" s="50" t="s">
        <v>2326</v>
      </c>
      <c r="F1681" s="50" t="s">
        <v>2406</v>
      </c>
      <c r="G1681" s="19">
        <v>4</v>
      </c>
      <c r="H1681" s="21">
        <f>[1]导表_副本怪物!C5145</f>
        <v>400</v>
      </c>
      <c r="I1681" s="21"/>
      <c r="J1681" s="6"/>
      <c r="K1681" s="21"/>
      <c r="L1681" s="21"/>
      <c r="M1681" s="21"/>
      <c r="N1681" s="21"/>
      <c r="O1681" s="21"/>
      <c r="P1681" s="19">
        <v>0</v>
      </c>
      <c r="Q1681" s="21">
        <f>[1]导表_副本怪物!G5145</f>
        <v>1102000</v>
      </c>
      <c r="R1681" s="42"/>
      <c r="S1681" s="42"/>
      <c r="T1681" s="42"/>
      <c r="U1681" s="42"/>
      <c r="V1681" s="42"/>
      <c r="W1681" s="42"/>
      <c r="X1681" s="42"/>
      <c r="Y1681" s="42"/>
      <c r="Z1681" s="42"/>
      <c r="AA1681" s="42"/>
      <c r="AB1681" s="42"/>
      <c r="AC1681" s="42"/>
      <c r="AD1681" s="42"/>
      <c r="AE1681" s="42"/>
      <c r="AF1681" s="19"/>
      <c r="AG1681" s="19"/>
      <c r="AH1681" s="19"/>
      <c r="AI1681" s="50" t="s">
        <v>2417</v>
      </c>
      <c r="AJ1681" s="19"/>
      <c r="AK1681" s="19">
        <f>[1]导表_副本怪物!G5145</f>
        <v>1102000</v>
      </c>
      <c r="AL1681" s="19" t="s">
        <v>72</v>
      </c>
    </row>
    <row r="1682" spans="1:38" s="3" customFormat="1" x14ac:dyDescent="0.3">
      <c r="A1682" s="19">
        <v>2</v>
      </c>
      <c r="B1682" s="34" t="str">
        <f t="shared" si="1822"/>
        <v>11-21</v>
      </c>
      <c r="C1682" s="33">
        <v>21</v>
      </c>
      <c r="D1682" s="50" t="s">
        <v>2321</v>
      </c>
      <c r="E1682" s="50" t="s">
        <v>2326</v>
      </c>
      <c r="F1682" s="50" t="s">
        <v>2406</v>
      </c>
      <c r="G1682" s="19">
        <v>5</v>
      </c>
      <c r="H1682" s="21">
        <f>[1]导表_副本怪物!C5146</f>
        <v>500</v>
      </c>
      <c r="I1682" s="21"/>
      <c r="J1682" s="6"/>
      <c r="K1682" s="21"/>
      <c r="L1682" s="21"/>
      <c r="M1682" s="21"/>
      <c r="N1682" s="21"/>
      <c r="O1682" s="21"/>
      <c r="P1682" s="19">
        <v>0</v>
      </c>
      <c r="Q1682" s="21">
        <f>[1]导表_副本怪物!G5146</f>
        <v>1102100</v>
      </c>
      <c r="R1682" s="42"/>
      <c r="S1682" s="42"/>
      <c r="T1682" s="42"/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  <c r="AF1682" s="19"/>
      <c r="AG1682" s="19"/>
      <c r="AH1682" s="19"/>
      <c r="AI1682" s="50" t="s">
        <v>2417</v>
      </c>
      <c r="AJ1682" s="19"/>
      <c r="AK1682" s="19">
        <f>[1]导表_副本怪物!G5146</f>
        <v>1102100</v>
      </c>
      <c r="AL1682" s="19" t="s">
        <v>72</v>
      </c>
    </row>
    <row r="1683" spans="1:38" s="3" customFormat="1" x14ac:dyDescent="0.3">
      <c r="A1683" s="20">
        <v>2</v>
      </c>
      <c r="B1683" s="34" t="str">
        <f t="shared" si="1822"/>
        <v>11-22</v>
      </c>
      <c r="C1683" s="33">
        <v>22</v>
      </c>
      <c r="D1683" s="50" t="s">
        <v>2322</v>
      </c>
      <c r="E1683" s="50" t="s">
        <v>2326</v>
      </c>
      <c r="F1683" s="50" t="s">
        <v>2406</v>
      </c>
      <c r="G1683" s="20">
        <v>5</v>
      </c>
      <c r="H1683" s="21">
        <f>[1]导表_副本怪物!C5147</f>
        <v>500</v>
      </c>
      <c r="I1683" s="21"/>
      <c r="J1683" s="6"/>
      <c r="K1683" s="21"/>
      <c r="L1683" s="21"/>
      <c r="M1683" s="21"/>
      <c r="N1683" s="21"/>
      <c r="O1683" s="21"/>
      <c r="P1683" s="20">
        <v>0</v>
      </c>
      <c r="Q1683" s="21">
        <f>[1]导表_副本怪物!G5147</f>
        <v>1102200</v>
      </c>
      <c r="R1683" s="43"/>
      <c r="S1683" s="43"/>
      <c r="T1683" s="43"/>
      <c r="U1683" s="43"/>
      <c r="V1683" s="43"/>
      <c r="W1683" s="43"/>
      <c r="X1683" s="43"/>
      <c r="Y1683" s="43"/>
      <c r="Z1683" s="43"/>
      <c r="AA1683" s="43"/>
      <c r="AB1683" s="43"/>
      <c r="AC1683" s="43"/>
      <c r="AD1683" s="43"/>
      <c r="AE1683" s="43"/>
      <c r="AF1683" s="20"/>
      <c r="AG1683" s="20"/>
      <c r="AH1683" s="20"/>
      <c r="AI1683" s="50" t="s">
        <v>2417</v>
      </c>
      <c r="AJ1683" s="19"/>
      <c r="AK1683" s="20">
        <f>[1]导表_副本怪物!G5147</f>
        <v>1102200</v>
      </c>
      <c r="AL1683" s="20" t="s">
        <v>73</v>
      </c>
    </row>
    <row r="1684" spans="1:38" s="3" customFormat="1" x14ac:dyDescent="0.3">
      <c r="A1684" s="19">
        <v>2</v>
      </c>
      <c r="B1684" s="34" t="str">
        <f t="shared" si="1822"/>
        <v>11-23</v>
      </c>
      <c r="C1684" s="33">
        <v>23</v>
      </c>
      <c r="D1684" s="50" t="s">
        <v>2323</v>
      </c>
      <c r="E1684" s="50" t="s">
        <v>2326</v>
      </c>
      <c r="F1684" s="50" t="s">
        <v>2406</v>
      </c>
      <c r="G1684" s="19">
        <v>5</v>
      </c>
      <c r="H1684" s="21">
        <f>[1]导表_副本怪物!C5148</f>
        <v>500</v>
      </c>
      <c r="I1684" s="21"/>
      <c r="J1684" s="6"/>
      <c r="K1684" s="21"/>
      <c r="L1684" s="21"/>
      <c r="M1684" s="21"/>
      <c r="N1684" s="21"/>
      <c r="O1684" s="21"/>
      <c r="P1684" s="19">
        <v>0</v>
      </c>
      <c r="Q1684" s="21">
        <f>[1]导表_副本怪物!G5148</f>
        <v>1102300</v>
      </c>
      <c r="R1684" s="42"/>
      <c r="S1684" s="42"/>
      <c r="T1684" s="42"/>
      <c r="U1684" s="42"/>
      <c r="V1684" s="42"/>
      <c r="W1684" s="42"/>
      <c r="X1684" s="42"/>
      <c r="Y1684" s="42"/>
      <c r="Z1684" s="42"/>
      <c r="AA1684" s="42"/>
      <c r="AB1684" s="42"/>
      <c r="AC1684" s="42"/>
      <c r="AD1684" s="42"/>
      <c r="AE1684" s="42"/>
      <c r="AF1684" s="19"/>
      <c r="AG1684" s="19"/>
      <c r="AH1684" s="19"/>
      <c r="AI1684" s="50" t="s">
        <v>2417</v>
      </c>
      <c r="AJ1684" s="19"/>
      <c r="AK1684" s="19">
        <f>[1]导表_副本怪物!G5148</f>
        <v>1102300</v>
      </c>
      <c r="AL1684" s="19" t="s">
        <v>74</v>
      </c>
    </row>
    <row r="1685" spans="1:38" s="3" customFormat="1" x14ac:dyDescent="0.3">
      <c r="A1685" s="20">
        <v>2</v>
      </c>
      <c r="B1685" s="34" t="str">
        <f t="shared" si="1822"/>
        <v>11-24</v>
      </c>
      <c r="C1685" s="33">
        <v>24</v>
      </c>
      <c r="D1685" s="50" t="s">
        <v>2324</v>
      </c>
      <c r="E1685" s="50" t="s">
        <v>2326</v>
      </c>
      <c r="F1685" s="50" t="s">
        <v>2406</v>
      </c>
      <c r="G1685" s="19">
        <v>5</v>
      </c>
      <c r="H1685" s="21">
        <f>[1]导表_副本怪物!C5149</f>
        <v>500</v>
      </c>
      <c r="I1685" s="21"/>
      <c r="J1685" s="6"/>
      <c r="K1685" s="21"/>
      <c r="L1685" s="21"/>
      <c r="M1685" s="21"/>
      <c r="N1685" s="21"/>
      <c r="O1685" s="21"/>
      <c r="P1685" s="19">
        <v>0</v>
      </c>
      <c r="Q1685" s="21">
        <f>[1]导表_副本怪物!G5149</f>
        <v>1102400</v>
      </c>
      <c r="R1685" s="42"/>
      <c r="S1685" s="42"/>
      <c r="T1685" s="42"/>
      <c r="U1685" s="42"/>
      <c r="V1685" s="42"/>
      <c r="W1685" s="42"/>
      <c r="X1685" s="42"/>
      <c r="Y1685" s="42"/>
      <c r="Z1685" s="42"/>
      <c r="AA1685" s="42"/>
      <c r="AB1685" s="42"/>
      <c r="AC1685" s="42"/>
      <c r="AD1685" s="42"/>
      <c r="AE1685" s="42"/>
      <c r="AF1685" s="19"/>
      <c r="AG1685" s="19"/>
      <c r="AH1685" s="19"/>
      <c r="AI1685" s="50" t="s">
        <v>2417</v>
      </c>
      <c r="AJ1685" s="19"/>
      <c r="AK1685" s="19">
        <f>[1]导表_副本怪物!G5149</f>
        <v>1102400</v>
      </c>
      <c r="AL1685" s="19" t="s">
        <v>72</v>
      </c>
    </row>
    <row r="1686" spans="1:38" s="3" customFormat="1" x14ac:dyDescent="0.3">
      <c r="A1686" s="19">
        <v>2</v>
      </c>
      <c r="B1686" s="34" t="str">
        <f t="shared" si="1822"/>
        <v>11-25</v>
      </c>
      <c r="C1686" s="33">
        <v>25</v>
      </c>
      <c r="D1686" s="50" t="s">
        <v>2325</v>
      </c>
      <c r="E1686" s="50" t="s">
        <v>2326</v>
      </c>
      <c r="F1686" s="50" t="s">
        <v>2406</v>
      </c>
      <c r="G1686" s="20">
        <v>5</v>
      </c>
      <c r="H1686" s="21">
        <f>[1]导表_副本怪物!C5150</f>
        <v>500</v>
      </c>
      <c r="I1686" s="21"/>
      <c r="J1686" s="6"/>
      <c r="K1686" s="21"/>
      <c r="L1686" s="21"/>
      <c r="M1686" s="21"/>
      <c r="N1686" s="21"/>
      <c r="O1686" s="21"/>
      <c r="P1686" s="20">
        <v>0</v>
      </c>
      <c r="Q1686" s="21">
        <f>[1]导表_副本怪物!G5150</f>
        <v>1102500</v>
      </c>
      <c r="R1686" s="43"/>
      <c r="S1686" s="43"/>
      <c r="T1686" s="43"/>
      <c r="U1686" s="43"/>
      <c r="V1686" s="43"/>
      <c r="W1686" s="43"/>
      <c r="X1686" s="43"/>
      <c r="Y1686" s="43"/>
      <c r="Z1686" s="43"/>
      <c r="AA1686" s="43"/>
      <c r="AB1686" s="43"/>
      <c r="AC1686" s="43"/>
      <c r="AD1686" s="43"/>
      <c r="AE1686" s="43"/>
      <c r="AF1686" s="20"/>
      <c r="AG1686" s="20"/>
      <c r="AH1686" s="20"/>
      <c r="AI1686" s="50" t="s">
        <v>2417</v>
      </c>
      <c r="AJ1686" s="19"/>
      <c r="AK1686" s="20">
        <f>[1]导表_副本怪物!G5150</f>
        <v>1102500</v>
      </c>
      <c r="AL1686" s="20" t="s">
        <v>73</v>
      </c>
    </row>
    <row r="1687" spans="1:38" s="3" customFormat="1" x14ac:dyDescent="0.3">
      <c r="A1687" s="19">
        <v>0</v>
      </c>
      <c r="B1687" s="34"/>
      <c r="C1687" s="33"/>
      <c r="D1687" s="50"/>
      <c r="E1687" s="50"/>
      <c r="F1687" s="50"/>
      <c r="G1687" s="20"/>
      <c r="H1687" s="21">
        <f>[1]导表_副本怪物!C5151</f>
        <v>0</v>
      </c>
      <c r="I1687" s="21"/>
      <c r="J1687" s="6"/>
      <c r="K1687" s="21"/>
      <c r="L1687" s="21"/>
      <c r="M1687" s="21"/>
      <c r="N1687" s="21"/>
      <c r="O1687" s="21"/>
      <c r="P1687" s="20"/>
      <c r="Q1687" s="21">
        <f>[1]导表_副本怪物!G5151</f>
        <v>0</v>
      </c>
      <c r="R1687" s="43"/>
      <c r="S1687" s="43"/>
      <c r="T1687" s="43"/>
      <c r="U1687" s="43"/>
      <c r="V1687" s="43"/>
      <c r="W1687" s="43"/>
      <c r="X1687" s="43"/>
      <c r="Y1687" s="43"/>
      <c r="Z1687" s="43"/>
      <c r="AA1687" s="43"/>
      <c r="AB1687" s="43"/>
      <c r="AC1687" s="43"/>
      <c r="AD1687" s="43"/>
      <c r="AE1687" s="43"/>
      <c r="AF1687" s="20"/>
      <c r="AG1687" s="20"/>
      <c r="AH1687" s="20"/>
      <c r="AI1687" s="50" t="s">
        <v>2417</v>
      </c>
      <c r="AJ1687" s="19"/>
      <c r="AK1687" s="20">
        <f>[1]导表_副本怪物!G5151</f>
        <v>0</v>
      </c>
      <c r="AL1687" s="20"/>
    </row>
    <row r="1688" spans="1:38" s="4" customFormat="1" x14ac:dyDescent="0.3">
      <c r="A1688" s="22">
        <v>2</v>
      </c>
      <c r="B1688" s="23" t="str">
        <f>"12-"&amp;C1688</f>
        <v>12-1</v>
      </c>
      <c r="C1688" s="35">
        <v>1</v>
      </c>
      <c r="D1688" s="50" t="s">
        <v>2327</v>
      </c>
      <c r="E1688" s="50" t="s">
        <v>2352</v>
      </c>
      <c r="F1688" s="50" t="s">
        <v>2379</v>
      </c>
      <c r="G1688" s="23">
        <f>INT((C1688-1)/5)+1</f>
        <v>1</v>
      </c>
      <c r="H1688" s="24">
        <f>[1]导表_副本怪物!C5152</f>
        <v>100</v>
      </c>
      <c r="I1688" s="24"/>
      <c r="J1688" s="6"/>
      <c r="K1688" s="24"/>
      <c r="L1688" s="24"/>
      <c r="M1688" s="24"/>
      <c r="N1688" s="24"/>
      <c r="O1688" s="21"/>
      <c r="P1688" s="23">
        <v>0</v>
      </c>
      <c r="Q1688" s="24">
        <f>[1]导表_副本怪物!G5152</f>
        <v>1200100</v>
      </c>
      <c r="R1688" s="44"/>
      <c r="S1688" s="44"/>
      <c r="T1688" s="44"/>
      <c r="U1688" s="44"/>
      <c r="V1688" s="44"/>
      <c r="W1688" s="44"/>
      <c r="X1688" s="44"/>
      <c r="Y1688" s="44"/>
      <c r="Z1688" s="44"/>
      <c r="AA1688" s="44"/>
      <c r="AB1688" s="44"/>
      <c r="AC1688" s="44"/>
      <c r="AD1688" s="44"/>
      <c r="AE1688" s="44"/>
      <c r="AF1688" s="23"/>
      <c r="AG1688" s="23"/>
      <c r="AH1688" s="23"/>
      <c r="AI1688" s="90" t="s">
        <v>2417</v>
      </c>
      <c r="AJ1688" s="22"/>
      <c r="AK1688" s="23">
        <f>[1]导表_副本怪物!G5152</f>
        <v>1200100</v>
      </c>
      <c r="AL1688" s="22" t="s">
        <v>72</v>
      </c>
    </row>
    <row r="1689" spans="1:38" s="3" customFormat="1" x14ac:dyDescent="0.3">
      <c r="A1689" s="23">
        <v>2</v>
      </c>
      <c r="B1689" s="23" t="str">
        <f t="shared" ref="B1689:B1712" si="1823">"12-"&amp;C1689</f>
        <v>12-2</v>
      </c>
      <c r="C1689" s="35">
        <v>2</v>
      </c>
      <c r="D1689" s="50" t="s">
        <v>2328</v>
      </c>
      <c r="E1689" s="50" t="s">
        <v>2352</v>
      </c>
      <c r="F1689" s="50" t="s">
        <v>2379</v>
      </c>
      <c r="G1689" s="23">
        <f t="shared" ref="G1689:G1712" si="1824">INT((C1689-1)/5)+1</f>
        <v>1</v>
      </c>
      <c r="H1689" s="24">
        <f>[1]导表_副本怪物!C5153</f>
        <v>100</v>
      </c>
      <c r="I1689" s="24"/>
      <c r="J1689" s="6"/>
      <c r="K1689" s="24"/>
      <c r="L1689" s="24"/>
      <c r="M1689" s="24"/>
      <c r="N1689" s="24"/>
      <c r="O1689" s="21"/>
      <c r="P1689" s="22">
        <v>0</v>
      </c>
      <c r="Q1689" s="24">
        <f>[1]导表_副本怪物!G5153</f>
        <v>1200200</v>
      </c>
      <c r="R1689" s="45"/>
      <c r="S1689" s="45"/>
      <c r="T1689" s="45"/>
      <c r="U1689" s="45"/>
      <c r="V1689" s="45"/>
      <c r="W1689" s="45"/>
      <c r="X1689" s="45"/>
      <c r="Y1689" s="45"/>
      <c r="Z1689" s="45"/>
      <c r="AA1689" s="45"/>
      <c r="AB1689" s="45"/>
      <c r="AC1689" s="45"/>
      <c r="AD1689" s="45"/>
      <c r="AE1689" s="45"/>
      <c r="AF1689" s="22"/>
      <c r="AG1689" s="22"/>
      <c r="AH1689" s="22"/>
      <c r="AI1689" s="90" t="s">
        <v>2417</v>
      </c>
      <c r="AJ1689" s="22"/>
      <c r="AK1689" s="22">
        <f>[1]导表_副本怪物!G5153</f>
        <v>1200200</v>
      </c>
      <c r="AL1689" s="23" t="s">
        <v>73</v>
      </c>
    </row>
    <row r="1690" spans="1:38" s="4" customFormat="1" x14ac:dyDescent="0.3">
      <c r="A1690" s="22">
        <v>2</v>
      </c>
      <c r="B1690" s="23" t="str">
        <f t="shared" si="1823"/>
        <v>12-3</v>
      </c>
      <c r="C1690" s="35">
        <v>3</v>
      </c>
      <c r="D1690" s="50" t="s">
        <v>2329</v>
      </c>
      <c r="E1690" s="50" t="s">
        <v>2352</v>
      </c>
      <c r="F1690" s="50" t="s">
        <v>2379</v>
      </c>
      <c r="G1690" s="23">
        <f t="shared" si="1824"/>
        <v>1</v>
      </c>
      <c r="H1690" s="24">
        <f>[1]导表_副本怪物!C5154</f>
        <v>100</v>
      </c>
      <c r="I1690" s="24"/>
      <c r="J1690" s="6"/>
      <c r="K1690" s="24"/>
      <c r="L1690" s="24"/>
      <c r="M1690" s="24"/>
      <c r="N1690" s="24"/>
      <c r="O1690" s="21"/>
      <c r="P1690" s="22">
        <v>0</v>
      </c>
      <c r="Q1690" s="24">
        <f>[1]导表_副本怪物!G5154</f>
        <v>1200300</v>
      </c>
      <c r="R1690" s="44"/>
      <c r="S1690" s="44"/>
      <c r="T1690" s="44"/>
      <c r="U1690" s="44"/>
      <c r="V1690" s="44"/>
      <c r="W1690" s="44"/>
      <c r="X1690" s="44"/>
      <c r="Y1690" s="44"/>
      <c r="Z1690" s="44"/>
      <c r="AA1690" s="44"/>
      <c r="AB1690" s="44"/>
      <c r="AC1690" s="44"/>
      <c r="AD1690" s="44"/>
      <c r="AE1690" s="44"/>
      <c r="AF1690" s="23"/>
      <c r="AG1690" s="23"/>
      <c r="AH1690" s="23"/>
      <c r="AI1690" s="90" t="s">
        <v>2417</v>
      </c>
      <c r="AJ1690" s="22"/>
      <c r="AK1690" s="23">
        <f>[1]导表_副本怪物!G5154</f>
        <v>1200300</v>
      </c>
      <c r="AL1690" s="22" t="s">
        <v>74</v>
      </c>
    </row>
    <row r="1691" spans="1:38" s="4" customFormat="1" x14ac:dyDescent="0.3">
      <c r="A1691" s="23">
        <v>2</v>
      </c>
      <c r="B1691" s="23" t="str">
        <f t="shared" si="1823"/>
        <v>12-4</v>
      </c>
      <c r="C1691" s="35">
        <v>4</v>
      </c>
      <c r="D1691" s="50" t="s">
        <v>2330</v>
      </c>
      <c r="E1691" s="50" t="s">
        <v>2352</v>
      </c>
      <c r="F1691" s="50" t="s">
        <v>2379</v>
      </c>
      <c r="G1691" s="23">
        <f t="shared" si="1824"/>
        <v>1</v>
      </c>
      <c r="H1691" s="24">
        <f>[1]导表_副本怪物!C5155</f>
        <v>100</v>
      </c>
      <c r="I1691" s="24"/>
      <c r="J1691" s="6"/>
      <c r="K1691" s="24"/>
      <c r="L1691" s="24"/>
      <c r="M1691" s="24"/>
      <c r="N1691" s="24"/>
      <c r="O1691" s="21"/>
      <c r="P1691" s="23">
        <v>0</v>
      </c>
      <c r="Q1691" s="24">
        <f>[1]导表_副本怪物!G5155</f>
        <v>1200400</v>
      </c>
      <c r="R1691" s="44"/>
      <c r="S1691" s="44"/>
      <c r="T1691" s="44"/>
      <c r="U1691" s="44"/>
      <c r="V1691" s="44"/>
      <c r="W1691" s="44"/>
      <c r="X1691" s="44"/>
      <c r="Y1691" s="44"/>
      <c r="Z1691" s="44"/>
      <c r="AA1691" s="44"/>
      <c r="AB1691" s="44"/>
      <c r="AC1691" s="44"/>
      <c r="AD1691" s="44"/>
      <c r="AE1691" s="44"/>
      <c r="AF1691" s="23"/>
      <c r="AG1691" s="23"/>
      <c r="AH1691" s="23"/>
      <c r="AI1691" s="90" t="s">
        <v>2417</v>
      </c>
      <c r="AJ1691" s="22"/>
      <c r="AK1691" s="23">
        <f>[1]导表_副本怪物!G5155</f>
        <v>1200400</v>
      </c>
      <c r="AL1691" s="22" t="s">
        <v>72</v>
      </c>
    </row>
    <row r="1692" spans="1:38" s="3" customFormat="1" x14ac:dyDescent="0.3">
      <c r="A1692" s="22">
        <v>2</v>
      </c>
      <c r="B1692" s="23" t="str">
        <f t="shared" si="1823"/>
        <v>12-5</v>
      </c>
      <c r="C1692" s="35">
        <v>5</v>
      </c>
      <c r="D1692" s="50" t="s">
        <v>2331</v>
      </c>
      <c r="E1692" s="50" t="s">
        <v>2352</v>
      </c>
      <c r="F1692" s="50" t="s">
        <v>2379</v>
      </c>
      <c r="G1692" s="23">
        <f t="shared" si="1824"/>
        <v>1</v>
      </c>
      <c r="H1692" s="24">
        <f>[1]导表_副本怪物!C5156</f>
        <v>100</v>
      </c>
      <c r="I1692" s="24"/>
      <c r="J1692" s="6"/>
      <c r="K1692" s="24"/>
      <c r="L1692" s="24"/>
      <c r="M1692" s="24"/>
      <c r="N1692" s="24"/>
      <c r="O1692" s="21"/>
      <c r="P1692" s="22">
        <v>0</v>
      </c>
      <c r="Q1692" s="24">
        <f>[1]导表_副本怪物!G5156</f>
        <v>1200500</v>
      </c>
      <c r="R1692" s="45"/>
      <c r="S1692" s="45"/>
      <c r="T1692" s="45"/>
      <c r="U1692" s="45"/>
      <c r="V1692" s="45"/>
      <c r="W1692" s="45"/>
      <c r="X1692" s="45"/>
      <c r="Y1692" s="45"/>
      <c r="Z1692" s="45"/>
      <c r="AA1692" s="45"/>
      <c r="AB1692" s="45"/>
      <c r="AC1692" s="45"/>
      <c r="AD1692" s="45"/>
      <c r="AE1692" s="45"/>
      <c r="AF1692" s="22"/>
      <c r="AG1692" s="22"/>
      <c r="AH1692" s="22"/>
      <c r="AI1692" s="90" t="s">
        <v>2417</v>
      </c>
      <c r="AJ1692" s="22"/>
      <c r="AK1692" s="22">
        <f>[1]导表_副本怪物!G5156</f>
        <v>1200500</v>
      </c>
      <c r="AL1692" s="23" t="s">
        <v>73</v>
      </c>
    </row>
    <row r="1693" spans="1:38" s="4" customFormat="1" x14ac:dyDescent="0.3">
      <c r="A1693" s="23">
        <v>2</v>
      </c>
      <c r="B1693" s="23" t="str">
        <f t="shared" si="1823"/>
        <v>12-6</v>
      </c>
      <c r="C1693" s="35">
        <v>6</v>
      </c>
      <c r="D1693" s="50" t="s">
        <v>2332</v>
      </c>
      <c r="E1693" s="50" t="s">
        <v>2352</v>
      </c>
      <c r="F1693" s="50" t="s">
        <v>2379</v>
      </c>
      <c r="G1693" s="23">
        <f t="shared" si="1824"/>
        <v>2</v>
      </c>
      <c r="H1693" s="24">
        <f>[1]导表_副本怪物!C5157</f>
        <v>200</v>
      </c>
      <c r="I1693" s="24"/>
      <c r="J1693" s="6"/>
      <c r="K1693" s="24"/>
      <c r="L1693" s="24"/>
      <c r="M1693" s="24"/>
      <c r="N1693" s="24"/>
      <c r="O1693" s="21"/>
      <c r="P1693" s="22">
        <v>0</v>
      </c>
      <c r="Q1693" s="24">
        <f>[1]导表_副本怪物!G5157</f>
        <v>1200600</v>
      </c>
      <c r="R1693" s="44"/>
      <c r="S1693" s="44"/>
      <c r="T1693" s="44"/>
      <c r="U1693" s="44"/>
      <c r="V1693" s="44"/>
      <c r="W1693" s="44"/>
      <c r="X1693" s="44"/>
      <c r="Y1693" s="44"/>
      <c r="Z1693" s="44"/>
      <c r="AA1693" s="44"/>
      <c r="AB1693" s="44"/>
      <c r="AC1693" s="44"/>
      <c r="AD1693" s="44"/>
      <c r="AE1693" s="44"/>
      <c r="AF1693" s="23"/>
      <c r="AG1693" s="23"/>
      <c r="AH1693" s="23"/>
      <c r="AI1693" s="90" t="s">
        <v>2417</v>
      </c>
      <c r="AJ1693" s="22"/>
      <c r="AK1693" s="23">
        <f>[1]导表_副本怪物!G5157</f>
        <v>1200600</v>
      </c>
      <c r="AL1693" s="22" t="s">
        <v>74</v>
      </c>
    </row>
    <row r="1694" spans="1:38" s="4" customFormat="1" x14ac:dyDescent="0.3">
      <c r="A1694" s="22">
        <v>2</v>
      </c>
      <c r="B1694" s="23" t="str">
        <f t="shared" si="1823"/>
        <v>12-7</v>
      </c>
      <c r="C1694" s="35">
        <v>7</v>
      </c>
      <c r="D1694" s="50" t="s">
        <v>2333</v>
      </c>
      <c r="E1694" s="50" t="s">
        <v>2352</v>
      </c>
      <c r="F1694" s="50" t="s">
        <v>2379</v>
      </c>
      <c r="G1694" s="23">
        <f t="shared" si="1824"/>
        <v>2</v>
      </c>
      <c r="H1694" s="24">
        <f>[1]导表_副本怪物!C5158</f>
        <v>200</v>
      </c>
      <c r="I1694" s="24"/>
      <c r="J1694" s="6"/>
      <c r="K1694" s="24"/>
      <c r="L1694" s="24"/>
      <c r="M1694" s="24"/>
      <c r="N1694" s="24"/>
      <c r="O1694" s="21"/>
      <c r="P1694" s="23">
        <v>0</v>
      </c>
      <c r="Q1694" s="24">
        <f>[1]导表_副本怪物!G5158</f>
        <v>1200700</v>
      </c>
      <c r="R1694" s="45"/>
      <c r="S1694" s="44"/>
      <c r="T1694" s="44"/>
      <c r="U1694" s="44"/>
      <c r="V1694" s="44"/>
      <c r="W1694" s="44"/>
      <c r="X1694" s="44"/>
      <c r="Y1694" s="44"/>
      <c r="Z1694" s="44"/>
      <c r="AA1694" s="44"/>
      <c r="AB1694" s="44"/>
      <c r="AC1694" s="44"/>
      <c r="AD1694" s="44"/>
      <c r="AE1694" s="44"/>
      <c r="AF1694" s="23"/>
      <c r="AG1694" s="23"/>
      <c r="AH1694" s="23"/>
      <c r="AI1694" s="90" t="s">
        <v>2417</v>
      </c>
      <c r="AJ1694" s="22"/>
      <c r="AK1694" s="23">
        <f>[1]导表_副本怪物!G5158</f>
        <v>1200700</v>
      </c>
      <c r="AL1694" s="22" t="s">
        <v>72</v>
      </c>
    </row>
    <row r="1695" spans="1:38" s="4" customFormat="1" x14ac:dyDescent="0.3">
      <c r="A1695" s="23">
        <v>2</v>
      </c>
      <c r="B1695" s="23" t="str">
        <f t="shared" si="1823"/>
        <v>12-8</v>
      </c>
      <c r="C1695" s="35">
        <v>8</v>
      </c>
      <c r="D1695" s="50" t="s">
        <v>2334</v>
      </c>
      <c r="E1695" s="50" t="s">
        <v>2352</v>
      </c>
      <c r="F1695" s="50" t="s">
        <v>2379</v>
      </c>
      <c r="G1695" s="23">
        <f t="shared" si="1824"/>
        <v>2</v>
      </c>
      <c r="H1695" s="24">
        <f>[1]导表_副本怪物!C5159</f>
        <v>200</v>
      </c>
      <c r="I1695" s="24"/>
      <c r="J1695" s="6"/>
      <c r="K1695" s="24"/>
      <c r="L1695" s="24"/>
      <c r="M1695" s="24"/>
      <c r="N1695" s="24"/>
      <c r="O1695" s="21"/>
      <c r="P1695" s="22">
        <v>0</v>
      </c>
      <c r="Q1695" s="24">
        <f>[1]导表_副本怪物!G5159</f>
        <v>1200800</v>
      </c>
      <c r="R1695" s="45"/>
      <c r="S1695" s="44"/>
      <c r="T1695" s="44"/>
      <c r="U1695" s="44"/>
      <c r="V1695" s="44"/>
      <c r="W1695" s="44"/>
      <c r="X1695" s="44"/>
      <c r="Y1695" s="44"/>
      <c r="Z1695" s="44"/>
      <c r="AA1695" s="44"/>
      <c r="AB1695" s="44"/>
      <c r="AC1695" s="44"/>
      <c r="AD1695" s="44"/>
      <c r="AE1695" s="44"/>
      <c r="AF1695" s="23"/>
      <c r="AG1695" s="23"/>
      <c r="AH1695" s="23"/>
      <c r="AI1695" s="90" t="s">
        <v>2417</v>
      </c>
      <c r="AJ1695" s="22"/>
      <c r="AK1695" s="23">
        <f>[1]导表_副本怪物!G5159</f>
        <v>1200800</v>
      </c>
      <c r="AL1695" s="23" t="s">
        <v>73</v>
      </c>
    </row>
    <row r="1696" spans="1:38" s="4" customFormat="1" x14ac:dyDescent="0.3">
      <c r="A1696" s="22">
        <v>2</v>
      </c>
      <c r="B1696" s="23" t="str">
        <f t="shared" si="1823"/>
        <v>12-9</v>
      </c>
      <c r="C1696" s="35">
        <v>9</v>
      </c>
      <c r="D1696" s="50" t="s">
        <v>2335</v>
      </c>
      <c r="E1696" s="50" t="s">
        <v>2352</v>
      </c>
      <c r="F1696" s="50" t="s">
        <v>2379</v>
      </c>
      <c r="G1696" s="23">
        <f t="shared" si="1824"/>
        <v>2</v>
      </c>
      <c r="H1696" s="24">
        <f>[1]导表_副本怪物!C5160</f>
        <v>200</v>
      </c>
      <c r="I1696" s="24"/>
      <c r="J1696" s="6"/>
      <c r="K1696" s="24"/>
      <c r="L1696" s="24"/>
      <c r="M1696" s="24"/>
      <c r="N1696" s="24"/>
      <c r="O1696" s="21"/>
      <c r="P1696" s="22">
        <v>0</v>
      </c>
      <c r="Q1696" s="24">
        <f>[1]导表_副本怪物!G5160</f>
        <v>1200900</v>
      </c>
      <c r="R1696" s="45"/>
      <c r="S1696" s="44"/>
      <c r="T1696" s="44"/>
      <c r="U1696" s="44"/>
      <c r="V1696" s="44"/>
      <c r="W1696" s="44"/>
      <c r="X1696" s="44"/>
      <c r="Y1696" s="44"/>
      <c r="Z1696" s="44"/>
      <c r="AA1696" s="44"/>
      <c r="AB1696" s="44"/>
      <c r="AC1696" s="44"/>
      <c r="AD1696" s="44"/>
      <c r="AE1696" s="44"/>
      <c r="AF1696" s="23"/>
      <c r="AG1696" s="23"/>
      <c r="AH1696" s="23"/>
      <c r="AI1696" s="90" t="s">
        <v>2417</v>
      </c>
      <c r="AJ1696" s="22"/>
      <c r="AK1696" s="23">
        <f>[1]导表_副本怪物!G5160</f>
        <v>1200900</v>
      </c>
      <c r="AL1696" s="22" t="s">
        <v>72</v>
      </c>
    </row>
    <row r="1697" spans="1:38" s="4" customFormat="1" x14ac:dyDescent="0.3">
      <c r="A1697" s="23">
        <v>2</v>
      </c>
      <c r="B1697" s="23" t="str">
        <f t="shared" si="1823"/>
        <v>12-10</v>
      </c>
      <c r="C1697" s="35">
        <v>10</v>
      </c>
      <c r="D1697" s="50" t="s">
        <v>2336</v>
      </c>
      <c r="E1697" s="50" t="s">
        <v>2352</v>
      </c>
      <c r="F1697" s="50" t="s">
        <v>2379</v>
      </c>
      <c r="G1697" s="23">
        <f t="shared" si="1824"/>
        <v>2</v>
      </c>
      <c r="H1697" s="24">
        <f>[1]导表_副本怪物!C5161</f>
        <v>200</v>
      </c>
      <c r="I1697" s="24"/>
      <c r="J1697" s="6"/>
      <c r="K1697" s="24"/>
      <c r="L1697" s="24"/>
      <c r="M1697" s="24"/>
      <c r="N1697" s="24"/>
      <c r="O1697" s="21"/>
      <c r="P1697" s="23">
        <v>0</v>
      </c>
      <c r="Q1697" s="24">
        <f>[1]导表_副本怪物!G5161</f>
        <v>1201000</v>
      </c>
      <c r="R1697" s="44"/>
      <c r="S1697" s="44"/>
      <c r="T1697" s="44"/>
      <c r="U1697" s="44"/>
      <c r="V1697" s="44"/>
      <c r="W1697" s="44"/>
      <c r="X1697" s="44"/>
      <c r="Y1697" s="44"/>
      <c r="Z1697" s="44"/>
      <c r="AA1697" s="44"/>
      <c r="AB1697" s="44"/>
      <c r="AC1697" s="44"/>
      <c r="AD1697" s="44"/>
      <c r="AE1697" s="44"/>
      <c r="AF1697" s="23"/>
      <c r="AG1697" s="23"/>
      <c r="AH1697" s="23"/>
      <c r="AI1697" s="90" t="s">
        <v>2417</v>
      </c>
      <c r="AJ1697" s="22"/>
      <c r="AK1697" s="23">
        <f>[1]导表_副本怪物!G5161</f>
        <v>1201000</v>
      </c>
      <c r="AL1697" s="22" t="s">
        <v>72</v>
      </c>
    </row>
    <row r="1698" spans="1:38" s="4" customFormat="1" x14ac:dyDescent="0.3">
      <c r="A1698" s="22">
        <v>2</v>
      </c>
      <c r="B1698" s="23" t="str">
        <f t="shared" si="1823"/>
        <v>12-11</v>
      </c>
      <c r="C1698" s="35">
        <v>11</v>
      </c>
      <c r="D1698" s="50" t="s">
        <v>2337</v>
      </c>
      <c r="E1698" s="50" t="s">
        <v>2352</v>
      </c>
      <c r="F1698" s="50" t="s">
        <v>2379</v>
      </c>
      <c r="G1698" s="23">
        <f t="shared" si="1824"/>
        <v>3</v>
      </c>
      <c r="H1698" s="24">
        <f>[1]导表_副本怪物!C5162</f>
        <v>300</v>
      </c>
      <c r="I1698" s="24"/>
      <c r="J1698" s="6"/>
      <c r="K1698" s="24"/>
      <c r="L1698" s="24"/>
      <c r="M1698" s="24"/>
      <c r="N1698" s="24"/>
      <c r="O1698" s="21"/>
      <c r="P1698" s="22">
        <v>0</v>
      </c>
      <c r="Q1698" s="24">
        <f>[1]导表_副本怪物!G5162</f>
        <v>1201100</v>
      </c>
      <c r="R1698" s="45"/>
      <c r="S1698" s="45"/>
      <c r="T1698" s="45"/>
      <c r="U1698" s="45"/>
      <c r="V1698" s="45"/>
      <c r="W1698" s="45"/>
      <c r="X1698" s="45"/>
      <c r="Y1698" s="45"/>
      <c r="Z1698" s="45"/>
      <c r="AA1698" s="45"/>
      <c r="AB1698" s="45"/>
      <c r="AC1698" s="45"/>
      <c r="AD1698" s="45"/>
      <c r="AE1698" s="45"/>
      <c r="AF1698" s="22"/>
      <c r="AG1698" s="22"/>
      <c r="AH1698" s="22"/>
      <c r="AI1698" s="90" t="s">
        <v>2417</v>
      </c>
      <c r="AJ1698" s="22"/>
      <c r="AK1698" s="22">
        <f>[1]导表_副本怪物!G5162</f>
        <v>1201100</v>
      </c>
      <c r="AL1698" s="23" t="s">
        <v>73</v>
      </c>
    </row>
    <row r="1699" spans="1:38" s="4" customFormat="1" x14ac:dyDescent="0.3">
      <c r="A1699" s="23">
        <v>2</v>
      </c>
      <c r="B1699" s="23" t="str">
        <f t="shared" si="1823"/>
        <v>12-12</v>
      </c>
      <c r="C1699" s="35">
        <v>12</v>
      </c>
      <c r="D1699" s="50" t="s">
        <v>2338</v>
      </c>
      <c r="E1699" s="50" t="s">
        <v>2352</v>
      </c>
      <c r="F1699" s="50" t="s">
        <v>2379</v>
      </c>
      <c r="G1699" s="23">
        <f t="shared" si="1824"/>
        <v>3</v>
      </c>
      <c r="H1699" s="24">
        <f>[1]导表_副本怪物!C5163</f>
        <v>300</v>
      </c>
      <c r="I1699" s="24"/>
      <c r="J1699" s="6"/>
      <c r="K1699" s="24"/>
      <c r="L1699" s="24"/>
      <c r="M1699" s="24"/>
      <c r="N1699" s="24"/>
      <c r="O1699" s="21"/>
      <c r="P1699" s="22">
        <v>0</v>
      </c>
      <c r="Q1699" s="24">
        <f>[1]导表_副本怪物!G5163</f>
        <v>1201200</v>
      </c>
      <c r="R1699" s="44"/>
      <c r="S1699" s="44"/>
      <c r="T1699" s="44"/>
      <c r="U1699" s="44"/>
      <c r="V1699" s="44"/>
      <c r="W1699" s="44"/>
      <c r="X1699" s="44"/>
      <c r="Y1699" s="44"/>
      <c r="Z1699" s="44"/>
      <c r="AA1699" s="44"/>
      <c r="AB1699" s="44"/>
      <c r="AC1699" s="44"/>
      <c r="AD1699" s="44"/>
      <c r="AE1699" s="44"/>
      <c r="AF1699" s="23"/>
      <c r="AG1699" s="23"/>
      <c r="AH1699" s="23"/>
      <c r="AI1699" s="90" t="s">
        <v>2417</v>
      </c>
      <c r="AJ1699" s="22"/>
      <c r="AK1699" s="23">
        <f>[1]导表_副本怪物!G5163</f>
        <v>1201200</v>
      </c>
      <c r="AL1699" s="22" t="s">
        <v>74</v>
      </c>
    </row>
    <row r="1700" spans="1:38" s="4" customFormat="1" x14ac:dyDescent="0.3">
      <c r="A1700" s="22">
        <v>2</v>
      </c>
      <c r="B1700" s="23" t="str">
        <f t="shared" si="1823"/>
        <v>12-13</v>
      </c>
      <c r="C1700" s="35">
        <v>13</v>
      </c>
      <c r="D1700" s="50" t="s">
        <v>2339</v>
      </c>
      <c r="E1700" s="50" t="s">
        <v>2352</v>
      </c>
      <c r="F1700" s="50" t="s">
        <v>2379</v>
      </c>
      <c r="G1700" s="23">
        <f t="shared" si="1824"/>
        <v>3</v>
      </c>
      <c r="H1700" s="24">
        <f>[1]导表_副本怪物!C5164</f>
        <v>300</v>
      </c>
      <c r="I1700" s="24"/>
      <c r="J1700" s="6"/>
      <c r="K1700" s="24"/>
      <c r="L1700" s="24"/>
      <c r="M1700" s="24"/>
      <c r="N1700" s="24"/>
      <c r="O1700" s="21"/>
      <c r="P1700" s="23">
        <v>0</v>
      </c>
      <c r="Q1700" s="24">
        <f>[1]导表_副本怪物!G5164</f>
        <v>1201300</v>
      </c>
      <c r="R1700" s="44"/>
      <c r="S1700" s="44"/>
      <c r="T1700" s="44"/>
      <c r="U1700" s="44"/>
      <c r="V1700" s="44"/>
      <c r="W1700" s="44"/>
      <c r="X1700" s="44"/>
      <c r="Y1700" s="44"/>
      <c r="Z1700" s="44"/>
      <c r="AA1700" s="44"/>
      <c r="AB1700" s="44"/>
      <c r="AC1700" s="44"/>
      <c r="AD1700" s="44"/>
      <c r="AE1700" s="44"/>
      <c r="AF1700" s="23"/>
      <c r="AG1700" s="23"/>
      <c r="AH1700" s="23"/>
      <c r="AI1700" s="90" t="s">
        <v>2417</v>
      </c>
      <c r="AJ1700" s="22"/>
      <c r="AK1700" s="23">
        <f>[1]导表_副本怪物!G5164</f>
        <v>1201300</v>
      </c>
      <c r="AL1700" s="22" t="s">
        <v>72</v>
      </c>
    </row>
    <row r="1701" spans="1:38" s="4" customFormat="1" x14ac:dyDescent="0.3">
      <c r="A1701" s="23">
        <v>2</v>
      </c>
      <c r="B1701" s="23" t="str">
        <f t="shared" si="1823"/>
        <v>12-14</v>
      </c>
      <c r="C1701" s="35">
        <v>14</v>
      </c>
      <c r="D1701" s="50" t="s">
        <v>2340</v>
      </c>
      <c r="E1701" s="50" t="s">
        <v>2352</v>
      </c>
      <c r="F1701" s="50" t="s">
        <v>2379</v>
      </c>
      <c r="G1701" s="23">
        <f t="shared" si="1824"/>
        <v>3</v>
      </c>
      <c r="H1701" s="24">
        <f>[1]导表_副本怪物!C5165</f>
        <v>300</v>
      </c>
      <c r="I1701" s="24"/>
      <c r="J1701" s="6"/>
      <c r="K1701" s="24"/>
      <c r="L1701" s="24"/>
      <c r="M1701" s="24"/>
      <c r="N1701" s="24"/>
      <c r="O1701" s="21"/>
      <c r="P1701" s="22">
        <v>0</v>
      </c>
      <c r="Q1701" s="24">
        <f>[1]导表_副本怪物!G5165</f>
        <v>1201400</v>
      </c>
      <c r="R1701" s="45"/>
      <c r="S1701" s="45"/>
      <c r="T1701" s="45"/>
      <c r="U1701" s="45"/>
      <c r="V1701" s="45"/>
      <c r="W1701" s="45"/>
      <c r="X1701" s="45"/>
      <c r="Y1701" s="45"/>
      <c r="Z1701" s="45"/>
      <c r="AA1701" s="45"/>
      <c r="AB1701" s="45"/>
      <c r="AC1701" s="45"/>
      <c r="AD1701" s="45"/>
      <c r="AE1701" s="45"/>
      <c r="AF1701" s="22"/>
      <c r="AG1701" s="22"/>
      <c r="AH1701" s="22"/>
      <c r="AI1701" s="90" t="s">
        <v>2417</v>
      </c>
      <c r="AJ1701" s="22"/>
      <c r="AK1701" s="22">
        <f>[1]导表_副本怪物!G5165</f>
        <v>1201400</v>
      </c>
      <c r="AL1701" s="23" t="s">
        <v>73</v>
      </c>
    </row>
    <row r="1702" spans="1:38" s="4" customFormat="1" x14ac:dyDescent="0.3">
      <c r="A1702" s="22">
        <v>2</v>
      </c>
      <c r="B1702" s="23" t="str">
        <f t="shared" si="1823"/>
        <v>12-15</v>
      </c>
      <c r="C1702" s="35">
        <v>15</v>
      </c>
      <c r="D1702" s="50" t="s">
        <v>2341</v>
      </c>
      <c r="E1702" s="50" t="s">
        <v>2352</v>
      </c>
      <c r="F1702" s="50" t="s">
        <v>2379</v>
      </c>
      <c r="G1702" s="23">
        <f t="shared" si="1824"/>
        <v>3</v>
      </c>
      <c r="H1702" s="24">
        <f>[1]导表_副本怪物!C5166</f>
        <v>300</v>
      </c>
      <c r="I1702" s="24"/>
      <c r="J1702" s="6"/>
      <c r="K1702" s="24"/>
      <c r="L1702" s="24"/>
      <c r="M1702" s="24"/>
      <c r="N1702" s="24"/>
      <c r="O1702" s="21"/>
      <c r="P1702" s="22">
        <v>0</v>
      </c>
      <c r="Q1702" s="24">
        <f>[1]导表_副本怪物!G5166</f>
        <v>1201500</v>
      </c>
      <c r="R1702" s="44"/>
      <c r="S1702" s="44"/>
      <c r="T1702" s="44"/>
      <c r="U1702" s="44"/>
      <c r="V1702" s="44"/>
      <c r="W1702" s="44"/>
      <c r="X1702" s="44"/>
      <c r="Y1702" s="44"/>
      <c r="Z1702" s="44"/>
      <c r="AA1702" s="44"/>
      <c r="AB1702" s="44"/>
      <c r="AC1702" s="44"/>
      <c r="AD1702" s="44"/>
      <c r="AE1702" s="44"/>
      <c r="AF1702" s="23"/>
      <c r="AG1702" s="23"/>
      <c r="AH1702" s="23"/>
      <c r="AI1702" s="90" t="s">
        <v>2417</v>
      </c>
      <c r="AJ1702" s="22"/>
      <c r="AK1702" s="23">
        <f>[1]导表_副本怪物!G5166</f>
        <v>1201500</v>
      </c>
      <c r="AL1702" s="22" t="s">
        <v>74</v>
      </c>
    </row>
    <row r="1703" spans="1:38" s="4" customFormat="1" x14ac:dyDescent="0.3">
      <c r="A1703" s="23">
        <v>2</v>
      </c>
      <c r="B1703" s="23" t="str">
        <f t="shared" si="1823"/>
        <v>12-16</v>
      </c>
      <c r="C1703" s="35">
        <v>16</v>
      </c>
      <c r="D1703" s="50" t="s">
        <v>2342</v>
      </c>
      <c r="E1703" s="50" t="s">
        <v>2352</v>
      </c>
      <c r="F1703" s="50" t="s">
        <v>2379</v>
      </c>
      <c r="G1703" s="23">
        <f t="shared" si="1824"/>
        <v>4</v>
      </c>
      <c r="H1703" s="24">
        <f>[1]导表_副本怪物!C5167</f>
        <v>400</v>
      </c>
      <c r="I1703" s="24"/>
      <c r="J1703" s="6"/>
      <c r="K1703" s="24"/>
      <c r="L1703" s="24"/>
      <c r="M1703" s="24"/>
      <c r="N1703" s="24"/>
      <c r="O1703" s="21"/>
      <c r="P1703" s="23">
        <v>0</v>
      </c>
      <c r="Q1703" s="24">
        <f>[1]导表_副本怪物!G5167</f>
        <v>1201600</v>
      </c>
      <c r="R1703" s="45"/>
      <c r="S1703" s="44"/>
      <c r="T1703" s="44"/>
      <c r="U1703" s="44"/>
      <c r="V1703" s="44"/>
      <c r="W1703" s="44"/>
      <c r="X1703" s="44"/>
      <c r="Y1703" s="44"/>
      <c r="Z1703" s="44"/>
      <c r="AA1703" s="44"/>
      <c r="AB1703" s="44"/>
      <c r="AC1703" s="44"/>
      <c r="AD1703" s="44"/>
      <c r="AE1703" s="44"/>
      <c r="AF1703" s="23"/>
      <c r="AG1703" s="23"/>
      <c r="AH1703" s="23"/>
      <c r="AI1703" s="90" t="s">
        <v>2417</v>
      </c>
      <c r="AJ1703" s="22"/>
      <c r="AK1703" s="23">
        <f>[1]导表_副本怪物!G5167</f>
        <v>1201600</v>
      </c>
      <c r="AL1703" s="22" t="s">
        <v>72</v>
      </c>
    </row>
    <row r="1704" spans="1:38" s="4" customFormat="1" x14ac:dyDescent="0.3">
      <c r="A1704" s="22">
        <v>2</v>
      </c>
      <c r="B1704" s="23" t="str">
        <f t="shared" si="1823"/>
        <v>12-17</v>
      </c>
      <c r="C1704" s="35">
        <v>17</v>
      </c>
      <c r="D1704" s="50" t="s">
        <v>2343</v>
      </c>
      <c r="E1704" s="50" t="s">
        <v>2352</v>
      </c>
      <c r="F1704" s="50" t="s">
        <v>2379</v>
      </c>
      <c r="G1704" s="23">
        <f t="shared" si="1824"/>
        <v>4</v>
      </c>
      <c r="H1704" s="24">
        <f>[1]导表_副本怪物!C5168</f>
        <v>400</v>
      </c>
      <c r="I1704" s="24"/>
      <c r="J1704" s="6"/>
      <c r="K1704" s="24"/>
      <c r="L1704" s="24"/>
      <c r="M1704" s="24"/>
      <c r="N1704" s="24"/>
      <c r="O1704" s="21"/>
      <c r="P1704" s="22">
        <v>0</v>
      </c>
      <c r="Q1704" s="24">
        <f>[1]导表_副本怪物!G5168</f>
        <v>1201700</v>
      </c>
      <c r="R1704" s="45"/>
      <c r="S1704" s="44"/>
      <c r="T1704" s="44"/>
      <c r="U1704" s="44"/>
      <c r="V1704" s="44"/>
      <c r="W1704" s="44"/>
      <c r="X1704" s="44"/>
      <c r="Y1704" s="44"/>
      <c r="Z1704" s="44"/>
      <c r="AA1704" s="44"/>
      <c r="AB1704" s="44"/>
      <c r="AC1704" s="44"/>
      <c r="AD1704" s="44"/>
      <c r="AE1704" s="44"/>
      <c r="AF1704" s="23"/>
      <c r="AG1704" s="23"/>
      <c r="AH1704" s="23"/>
      <c r="AI1704" s="90" t="s">
        <v>2417</v>
      </c>
      <c r="AJ1704" s="22"/>
      <c r="AK1704" s="23">
        <f>[1]导表_副本怪物!G5168</f>
        <v>1201700</v>
      </c>
      <c r="AL1704" s="23" t="s">
        <v>73</v>
      </c>
    </row>
    <row r="1705" spans="1:38" s="4" customFormat="1" x14ac:dyDescent="0.3">
      <c r="A1705" s="23">
        <v>2</v>
      </c>
      <c r="B1705" s="23" t="str">
        <f t="shared" si="1823"/>
        <v>12-18</v>
      </c>
      <c r="C1705" s="35">
        <v>18</v>
      </c>
      <c r="D1705" s="50" t="s">
        <v>2344</v>
      </c>
      <c r="E1705" s="50" t="s">
        <v>2352</v>
      </c>
      <c r="F1705" s="50" t="s">
        <v>2379</v>
      </c>
      <c r="G1705" s="23">
        <f t="shared" si="1824"/>
        <v>4</v>
      </c>
      <c r="H1705" s="24">
        <f>[1]导表_副本怪物!C5169</f>
        <v>400</v>
      </c>
      <c r="I1705" s="24"/>
      <c r="J1705" s="6"/>
      <c r="K1705" s="24"/>
      <c r="L1705" s="24"/>
      <c r="M1705" s="24"/>
      <c r="N1705" s="24"/>
      <c r="O1705" s="21"/>
      <c r="P1705" s="22">
        <v>0</v>
      </c>
      <c r="Q1705" s="24">
        <f>[1]导表_副本怪物!G5169</f>
        <v>1201800</v>
      </c>
      <c r="R1705" s="45"/>
      <c r="S1705" s="44"/>
      <c r="T1705" s="44"/>
      <c r="U1705" s="44"/>
      <c r="V1705" s="44"/>
      <c r="W1705" s="44"/>
      <c r="X1705" s="44"/>
      <c r="Y1705" s="44"/>
      <c r="Z1705" s="44"/>
      <c r="AA1705" s="44"/>
      <c r="AB1705" s="44"/>
      <c r="AC1705" s="44"/>
      <c r="AD1705" s="44"/>
      <c r="AE1705" s="44"/>
      <c r="AF1705" s="23"/>
      <c r="AG1705" s="23"/>
      <c r="AH1705" s="23"/>
      <c r="AI1705" s="90" t="s">
        <v>2417</v>
      </c>
      <c r="AJ1705" s="22"/>
      <c r="AK1705" s="23">
        <f>[1]导表_副本怪物!G5169</f>
        <v>1201800</v>
      </c>
      <c r="AL1705" s="22" t="s">
        <v>72</v>
      </c>
    </row>
    <row r="1706" spans="1:38" s="4" customFormat="1" x14ac:dyDescent="0.3">
      <c r="A1706" s="22">
        <v>2</v>
      </c>
      <c r="B1706" s="23" t="str">
        <f t="shared" si="1823"/>
        <v>12-19</v>
      </c>
      <c r="C1706" s="35">
        <v>19</v>
      </c>
      <c r="D1706" s="50" t="s">
        <v>2345</v>
      </c>
      <c r="E1706" s="50" t="s">
        <v>2352</v>
      </c>
      <c r="F1706" s="50" t="s">
        <v>2379</v>
      </c>
      <c r="G1706" s="23">
        <f t="shared" si="1824"/>
        <v>4</v>
      </c>
      <c r="H1706" s="24">
        <f>[1]导表_副本怪物!C5170</f>
        <v>400</v>
      </c>
      <c r="I1706" s="24"/>
      <c r="J1706" s="6"/>
      <c r="K1706" s="24"/>
      <c r="L1706" s="24"/>
      <c r="M1706" s="24"/>
      <c r="N1706" s="24"/>
      <c r="O1706" s="21"/>
      <c r="P1706" s="23">
        <v>0</v>
      </c>
      <c r="Q1706" s="24">
        <f>[1]导表_副本怪物!G5170</f>
        <v>1201900</v>
      </c>
      <c r="R1706" s="44"/>
      <c r="S1706" s="44"/>
      <c r="T1706" s="44"/>
      <c r="U1706" s="44"/>
      <c r="V1706" s="44"/>
      <c r="W1706" s="44"/>
      <c r="X1706" s="44"/>
      <c r="Y1706" s="44"/>
      <c r="Z1706" s="44"/>
      <c r="AA1706" s="44"/>
      <c r="AB1706" s="44"/>
      <c r="AC1706" s="44"/>
      <c r="AD1706" s="44"/>
      <c r="AE1706" s="44"/>
      <c r="AF1706" s="23"/>
      <c r="AG1706" s="23"/>
      <c r="AH1706" s="23"/>
      <c r="AI1706" s="90" t="s">
        <v>2417</v>
      </c>
      <c r="AJ1706" s="22"/>
      <c r="AK1706" s="23">
        <f>[1]导表_副本怪物!G5170</f>
        <v>1201900</v>
      </c>
      <c r="AL1706" s="22" t="s">
        <v>72</v>
      </c>
    </row>
    <row r="1707" spans="1:38" s="4" customFormat="1" x14ac:dyDescent="0.3">
      <c r="A1707" s="23">
        <v>2</v>
      </c>
      <c r="B1707" s="23" t="str">
        <f t="shared" si="1823"/>
        <v>12-20</v>
      </c>
      <c r="C1707" s="35">
        <v>20</v>
      </c>
      <c r="D1707" s="50" t="s">
        <v>2346</v>
      </c>
      <c r="E1707" s="50" t="s">
        <v>2352</v>
      </c>
      <c r="F1707" s="50" t="s">
        <v>2379</v>
      </c>
      <c r="G1707" s="23">
        <f t="shared" si="1824"/>
        <v>4</v>
      </c>
      <c r="H1707" s="24">
        <f>[1]导表_副本怪物!C5171</f>
        <v>400</v>
      </c>
      <c r="I1707" s="24"/>
      <c r="J1707" s="6"/>
      <c r="K1707" s="24"/>
      <c r="L1707" s="24"/>
      <c r="M1707" s="24"/>
      <c r="N1707" s="24"/>
      <c r="O1707" s="21"/>
      <c r="P1707" s="22">
        <v>0</v>
      </c>
      <c r="Q1707" s="24">
        <f>[1]导表_副本怪物!G5171</f>
        <v>1202000</v>
      </c>
      <c r="R1707" s="45"/>
      <c r="S1707" s="45"/>
      <c r="T1707" s="45"/>
      <c r="U1707" s="45"/>
      <c r="V1707" s="45"/>
      <c r="W1707" s="45"/>
      <c r="X1707" s="45"/>
      <c r="Y1707" s="45"/>
      <c r="Z1707" s="45"/>
      <c r="AA1707" s="45"/>
      <c r="AB1707" s="45"/>
      <c r="AC1707" s="45"/>
      <c r="AD1707" s="45"/>
      <c r="AE1707" s="45"/>
      <c r="AF1707" s="22"/>
      <c r="AG1707" s="22"/>
      <c r="AH1707" s="22"/>
      <c r="AI1707" s="90" t="s">
        <v>2417</v>
      </c>
      <c r="AJ1707" s="22"/>
      <c r="AK1707" s="22">
        <f>[1]导表_副本怪物!G5171</f>
        <v>1202000</v>
      </c>
      <c r="AL1707" s="23" t="s">
        <v>73</v>
      </c>
    </row>
    <row r="1708" spans="1:38" s="4" customFormat="1" x14ac:dyDescent="0.3">
      <c r="A1708" s="22">
        <v>2</v>
      </c>
      <c r="B1708" s="23" t="str">
        <f t="shared" si="1823"/>
        <v>12-21</v>
      </c>
      <c r="C1708" s="35">
        <v>21</v>
      </c>
      <c r="D1708" s="50" t="s">
        <v>2347</v>
      </c>
      <c r="E1708" s="50" t="s">
        <v>2352</v>
      </c>
      <c r="F1708" s="50" t="s">
        <v>2379</v>
      </c>
      <c r="G1708" s="23">
        <f t="shared" si="1824"/>
        <v>5</v>
      </c>
      <c r="H1708" s="24">
        <f>[1]导表_副本怪物!C5172</f>
        <v>500</v>
      </c>
      <c r="I1708" s="24"/>
      <c r="J1708" s="6"/>
      <c r="K1708" s="24"/>
      <c r="L1708" s="24"/>
      <c r="M1708" s="24"/>
      <c r="N1708" s="24"/>
      <c r="O1708" s="21"/>
      <c r="P1708" s="22">
        <v>0</v>
      </c>
      <c r="Q1708" s="24">
        <f>[1]导表_副本怪物!G5172</f>
        <v>1202100</v>
      </c>
      <c r="R1708" s="44"/>
      <c r="S1708" s="44"/>
      <c r="T1708" s="44"/>
      <c r="U1708" s="44"/>
      <c r="V1708" s="44"/>
      <c r="W1708" s="44"/>
      <c r="X1708" s="44"/>
      <c r="Y1708" s="44"/>
      <c r="Z1708" s="44"/>
      <c r="AA1708" s="44"/>
      <c r="AB1708" s="44"/>
      <c r="AC1708" s="44"/>
      <c r="AD1708" s="44"/>
      <c r="AE1708" s="44"/>
      <c r="AF1708" s="23"/>
      <c r="AG1708" s="23"/>
      <c r="AH1708" s="23"/>
      <c r="AI1708" s="90" t="s">
        <v>2417</v>
      </c>
      <c r="AJ1708" s="22"/>
      <c r="AK1708" s="23">
        <f>[1]导表_副本怪物!G5172</f>
        <v>1202100</v>
      </c>
      <c r="AL1708" s="22" t="s">
        <v>74</v>
      </c>
    </row>
    <row r="1709" spans="1:38" s="4" customFormat="1" x14ac:dyDescent="0.3">
      <c r="A1709" s="23">
        <v>2</v>
      </c>
      <c r="B1709" s="23" t="str">
        <f t="shared" si="1823"/>
        <v>12-22</v>
      </c>
      <c r="C1709" s="35">
        <v>22</v>
      </c>
      <c r="D1709" s="50" t="s">
        <v>2348</v>
      </c>
      <c r="E1709" s="50" t="s">
        <v>2352</v>
      </c>
      <c r="F1709" s="50" t="s">
        <v>2379</v>
      </c>
      <c r="G1709" s="23">
        <f t="shared" si="1824"/>
        <v>5</v>
      </c>
      <c r="H1709" s="24">
        <f>[1]导表_副本怪物!C5173</f>
        <v>500</v>
      </c>
      <c r="I1709" s="24"/>
      <c r="J1709" s="6"/>
      <c r="K1709" s="24"/>
      <c r="L1709" s="24"/>
      <c r="M1709" s="24"/>
      <c r="N1709" s="24"/>
      <c r="O1709" s="21"/>
      <c r="P1709" s="23">
        <v>0</v>
      </c>
      <c r="Q1709" s="24">
        <f>[1]导表_副本怪物!G5173</f>
        <v>1202200</v>
      </c>
      <c r="R1709" s="44"/>
      <c r="S1709" s="44"/>
      <c r="T1709" s="44"/>
      <c r="U1709" s="44"/>
      <c r="V1709" s="44"/>
      <c r="W1709" s="44"/>
      <c r="X1709" s="44"/>
      <c r="Y1709" s="44"/>
      <c r="Z1709" s="44"/>
      <c r="AA1709" s="44"/>
      <c r="AB1709" s="44"/>
      <c r="AC1709" s="44"/>
      <c r="AD1709" s="44"/>
      <c r="AE1709" s="44"/>
      <c r="AF1709" s="23"/>
      <c r="AG1709" s="23"/>
      <c r="AH1709" s="23"/>
      <c r="AI1709" s="90" t="s">
        <v>2417</v>
      </c>
      <c r="AJ1709" s="22"/>
      <c r="AK1709" s="23">
        <f>[1]导表_副本怪物!G5173</f>
        <v>1202200</v>
      </c>
      <c r="AL1709" s="22" t="s">
        <v>72</v>
      </c>
    </row>
    <row r="1710" spans="1:38" s="4" customFormat="1" x14ac:dyDescent="0.3">
      <c r="A1710" s="22">
        <v>2</v>
      </c>
      <c r="B1710" s="23" t="str">
        <f t="shared" si="1823"/>
        <v>12-23</v>
      </c>
      <c r="C1710" s="35">
        <v>23</v>
      </c>
      <c r="D1710" s="50" t="s">
        <v>2349</v>
      </c>
      <c r="E1710" s="50" t="s">
        <v>2352</v>
      </c>
      <c r="F1710" s="50" t="s">
        <v>2379</v>
      </c>
      <c r="G1710" s="23">
        <f t="shared" si="1824"/>
        <v>5</v>
      </c>
      <c r="H1710" s="24">
        <f>[1]导表_副本怪物!C5174</f>
        <v>500</v>
      </c>
      <c r="I1710" s="24"/>
      <c r="J1710" s="6"/>
      <c r="K1710" s="24"/>
      <c r="L1710" s="24"/>
      <c r="M1710" s="24"/>
      <c r="N1710" s="24"/>
      <c r="O1710" s="21"/>
      <c r="P1710" s="22">
        <v>0</v>
      </c>
      <c r="Q1710" s="24">
        <f>[1]导表_副本怪物!G5174</f>
        <v>1202300</v>
      </c>
      <c r="R1710" s="45"/>
      <c r="S1710" s="45"/>
      <c r="T1710" s="45"/>
      <c r="U1710" s="45"/>
      <c r="V1710" s="45"/>
      <c r="W1710" s="45"/>
      <c r="X1710" s="45"/>
      <c r="Y1710" s="45"/>
      <c r="Z1710" s="45"/>
      <c r="AA1710" s="45"/>
      <c r="AB1710" s="45"/>
      <c r="AC1710" s="45"/>
      <c r="AD1710" s="45"/>
      <c r="AE1710" s="45"/>
      <c r="AF1710" s="22"/>
      <c r="AG1710" s="22"/>
      <c r="AH1710" s="22"/>
      <c r="AI1710" s="90" t="s">
        <v>2417</v>
      </c>
      <c r="AJ1710" s="22"/>
      <c r="AK1710" s="22">
        <f>[1]导表_副本怪物!G5174</f>
        <v>1202300</v>
      </c>
      <c r="AL1710" s="23" t="s">
        <v>73</v>
      </c>
    </row>
    <row r="1711" spans="1:38" s="4" customFormat="1" x14ac:dyDescent="0.3">
      <c r="A1711" s="23">
        <v>2</v>
      </c>
      <c r="B1711" s="23" t="str">
        <f t="shared" si="1823"/>
        <v>12-24</v>
      </c>
      <c r="C1711" s="35">
        <v>24</v>
      </c>
      <c r="D1711" s="50" t="s">
        <v>2350</v>
      </c>
      <c r="E1711" s="50" t="s">
        <v>2352</v>
      </c>
      <c r="F1711" s="50" t="s">
        <v>2379</v>
      </c>
      <c r="G1711" s="23">
        <f t="shared" si="1824"/>
        <v>5</v>
      </c>
      <c r="H1711" s="24">
        <f>[1]导表_副本怪物!C5175</f>
        <v>500</v>
      </c>
      <c r="I1711" s="24"/>
      <c r="J1711" s="6"/>
      <c r="K1711" s="24"/>
      <c r="L1711" s="24"/>
      <c r="M1711" s="24"/>
      <c r="N1711" s="24"/>
      <c r="O1711" s="21"/>
      <c r="P1711" s="22">
        <v>0</v>
      </c>
      <c r="Q1711" s="24">
        <f>[1]导表_副本怪物!G5175</f>
        <v>1202400</v>
      </c>
      <c r="R1711" s="44"/>
      <c r="S1711" s="44"/>
      <c r="T1711" s="44"/>
      <c r="U1711" s="44"/>
      <c r="V1711" s="44"/>
      <c r="W1711" s="44"/>
      <c r="X1711" s="44"/>
      <c r="Y1711" s="44"/>
      <c r="Z1711" s="44"/>
      <c r="AA1711" s="44"/>
      <c r="AB1711" s="44"/>
      <c r="AC1711" s="44"/>
      <c r="AD1711" s="44"/>
      <c r="AE1711" s="44"/>
      <c r="AF1711" s="23"/>
      <c r="AG1711" s="23"/>
      <c r="AH1711" s="23"/>
      <c r="AI1711" s="90" t="s">
        <v>2417</v>
      </c>
      <c r="AJ1711" s="22"/>
      <c r="AK1711" s="23">
        <f>[1]导表_副本怪物!G5175</f>
        <v>1202400</v>
      </c>
      <c r="AL1711" s="22" t="s">
        <v>74</v>
      </c>
    </row>
    <row r="1712" spans="1:38" s="4" customFormat="1" x14ac:dyDescent="0.3">
      <c r="A1712" s="22">
        <v>2</v>
      </c>
      <c r="B1712" s="23" t="str">
        <f t="shared" si="1823"/>
        <v>12-25</v>
      </c>
      <c r="C1712" s="35">
        <v>25</v>
      </c>
      <c r="D1712" s="50" t="s">
        <v>2351</v>
      </c>
      <c r="E1712" s="50" t="s">
        <v>2352</v>
      </c>
      <c r="F1712" s="50" t="s">
        <v>2379</v>
      </c>
      <c r="G1712" s="23">
        <f t="shared" si="1824"/>
        <v>5</v>
      </c>
      <c r="H1712" s="24">
        <f>[1]导表_副本怪物!C5176</f>
        <v>500</v>
      </c>
      <c r="I1712" s="24"/>
      <c r="J1712" s="6"/>
      <c r="K1712" s="24"/>
      <c r="L1712" s="24"/>
      <c r="M1712" s="24"/>
      <c r="N1712" s="24"/>
      <c r="O1712" s="21"/>
      <c r="P1712" s="23">
        <v>0</v>
      </c>
      <c r="Q1712" s="24">
        <f>[1]导表_副本怪物!G5176</f>
        <v>1202500</v>
      </c>
      <c r="R1712" s="45"/>
      <c r="S1712" s="44"/>
      <c r="T1712" s="44"/>
      <c r="U1712" s="44"/>
      <c r="V1712" s="44"/>
      <c r="W1712" s="44"/>
      <c r="X1712" s="44"/>
      <c r="Y1712" s="44"/>
      <c r="Z1712" s="44"/>
      <c r="AA1712" s="44"/>
      <c r="AB1712" s="44"/>
      <c r="AC1712" s="44"/>
      <c r="AD1712" s="44"/>
      <c r="AE1712" s="44"/>
      <c r="AF1712" s="23"/>
      <c r="AG1712" s="23"/>
      <c r="AH1712" s="23"/>
      <c r="AI1712" s="90" t="s">
        <v>2417</v>
      </c>
      <c r="AJ1712" s="22"/>
      <c r="AK1712" s="23">
        <f>[1]导表_副本怪物!G5176</f>
        <v>1202500</v>
      </c>
      <c r="AL1712" s="22" t="s">
        <v>72</v>
      </c>
    </row>
    <row r="1713" spans="1:38" s="4" customFormat="1" x14ac:dyDescent="0.3">
      <c r="A1713" s="22">
        <v>0</v>
      </c>
      <c r="B1713" s="23"/>
      <c r="C1713" s="35"/>
      <c r="D1713" s="50"/>
      <c r="E1713" s="50"/>
      <c r="F1713" s="50"/>
      <c r="G1713" s="23"/>
      <c r="H1713" s="24">
        <f>[1]导表_副本怪物!C5177</f>
        <v>0</v>
      </c>
      <c r="I1713" s="24"/>
      <c r="J1713" s="6"/>
      <c r="K1713" s="24"/>
      <c r="L1713" s="24"/>
      <c r="M1713" s="24"/>
      <c r="N1713" s="24"/>
      <c r="O1713" s="21"/>
      <c r="P1713" s="23"/>
      <c r="Q1713" s="24">
        <f>[1]导表_副本怪物!G5177</f>
        <v>0</v>
      </c>
      <c r="R1713" s="45"/>
      <c r="S1713" s="44"/>
      <c r="T1713" s="44"/>
      <c r="U1713" s="44"/>
      <c r="V1713" s="44"/>
      <c r="W1713" s="44"/>
      <c r="X1713" s="44"/>
      <c r="Y1713" s="44"/>
      <c r="Z1713" s="44"/>
      <c r="AA1713" s="44"/>
      <c r="AB1713" s="44"/>
      <c r="AC1713" s="44"/>
      <c r="AD1713" s="44"/>
      <c r="AE1713" s="44"/>
      <c r="AF1713" s="23"/>
      <c r="AG1713" s="23"/>
      <c r="AH1713" s="23"/>
      <c r="AI1713" s="90" t="s">
        <v>2417</v>
      </c>
      <c r="AJ1713" s="22"/>
      <c r="AK1713" s="23">
        <f>[1]导表_副本怪物!G5177</f>
        <v>0</v>
      </c>
      <c r="AL1713" s="22"/>
    </row>
    <row r="1714" spans="1:38" s="3" customFormat="1" x14ac:dyDescent="0.3">
      <c r="A1714" s="25">
        <v>2</v>
      </c>
      <c r="B1714" s="25" t="str">
        <f>"13-"&amp;C1714</f>
        <v>13-1</v>
      </c>
      <c r="C1714" s="36">
        <v>1</v>
      </c>
      <c r="D1714" s="50" t="s">
        <v>2353</v>
      </c>
      <c r="E1714" s="50" t="s">
        <v>2378</v>
      </c>
      <c r="F1714" s="50" t="s">
        <v>2409</v>
      </c>
      <c r="G1714" s="25">
        <f>INT((C1714-1)/5)+1</f>
        <v>1</v>
      </c>
      <c r="H1714" s="26">
        <f>[1]导表_副本怪物!C5178</f>
        <v>100</v>
      </c>
      <c r="I1714" s="26"/>
      <c r="J1714" s="6"/>
      <c r="K1714" s="26"/>
      <c r="L1714" s="26"/>
      <c r="M1714" s="26"/>
      <c r="N1714" s="26"/>
      <c r="O1714" s="21"/>
      <c r="P1714" s="27">
        <v>0</v>
      </c>
      <c r="Q1714" s="26">
        <f>[1]导表_副本怪物!G5178</f>
        <v>1300100</v>
      </c>
      <c r="R1714" s="46"/>
      <c r="S1714" s="47"/>
      <c r="T1714" s="47"/>
      <c r="U1714" s="47"/>
      <c r="V1714" s="47"/>
      <c r="W1714" s="47"/>
      <c r="X1714" s="47"/>
      <c r="Y1714" s="47"/>
      <c r="Z1714" s="47"/>
      <c r="AA1714" s="47"/>
      <c r="AB1714" s="47"/>
      <c r="AC1714" s="47"/>
      <c r="AD1714" s="47"/>
      <c r="AE1714" s="47"/>
      <c r="AF1714" s="25"/>
      <c r="AG1714" s="25"/>
      <c r="AH1714" s="25"/>
      <c r="AI1714" s="91" t="s">
        <v>2417</v>
      </c>
      <c r="AJ1714" s="25"/>
      <c r="AK1714" s="25">
        <f>[1]导表_副本怪物!G5178</f>
        <v>1300100</v>
      </c>
      <c r="AL1714" s="25" t="s">
        <v>74</v>
      </c>
    </row>
    <row r="1715" spans="1:38" s="4" customFormat="1" x14ac:dyDescent="0.3">
      <c r="A1715" s="27">
        <v>2</v>
      </c>
      <c r="B1715" s="25" t="str">
        <f t="shared" ref="B1715:B1738" si="1825">"13-"&amp;C1715</f>
        <v>13-2</v>
      </c>
      <c r="C1715" s="36">
        <v>2</v>
      </c>
      <c r="D1715" s="50" t="s">
        <v>2354</v>
      </c>
      <c r="E1715" s="50" t="s">
        <v>2378</v>
      </c>
      <c r="F1715" s="50" t="s">
        <v>2409</v>
      </c>
      <c r="G1715" s="25">
        <f t="shared" ref="G1715:G1738" si="1826">INT((C1715-1)/5)+1</f>
        <v>1</v>
      </c>
      <c r="H1715" s="26">
        <f>[1]导表_副本怪物!C5179</f>
        <v>100</v>
      </c>
      <c r="I1715" s="26"/>
      <c r="J1715" s="6"/>
      <c r="K1715" s="26"/>
      <c r="L1715" s="26"/>
      <c r="M1715" s="26"/>
      <c r="N1715" s="26"/>
      <c r="O1715" s="21"/>
      <c r="P1715" s="25">
        <v>0</v>
      </c>
      <c r="Q1715" s="26">
        <f>[1]导表_副本怪物!G5179</f>
        <v>1300200</v>
      </c>
      <c r="R1715" s="47"/>
      <c r="S1715" s="46"/>
      <c r="T1715" s="46"/>
      <c r="U1715" s="46"/>
      <c r="V1715" s="46"/>
      <c r="W1715" s="46"/>
      <c r="X1715" s="46"/>
      <c r="Y1715" s="46"/>
      <c r="Z1715" s="46"/>
      <c r="AA1715" s="46"/>
      <c r="AB1715" s="46"/>
      <c r="AC1715" s="46"/>
      <c r="AD1715" s="46"/>
      <c r="AE1715" s="46"/>
      <c r="AF1715" s="27"/>
      <c r="AG1715" s="27"/>
      <c r="AH1715" s="27"/>
      <c r="AI1715" s="91" t="s">
        <v>2417</v>
      </c>
      <c r="AJ1715" s="25"/>
      <c r="AK1715" s="27">
        <f>[1]导表_副本怪物!G5179</f>
        <v>1300200</v>
      </c>
      <c r="AL1715" s="25" t="s">
        <v>72</v>
      </c>
    </row>
    <row r="1716" spans="1:38" s="3" customFormat="1" x14ac:dyDescent="0.3">
      <c r="A1716" s="25">
        <v>2</v>
      </c>
      <c r="B1716" s="25" t="str">
        <f t="shared" si="1825"/>
        <v>13-3</v>
      </c>
      <c r="C1716" s="36">
        <v>3</v>
      </c>
      <c r="D1716" s="50" t="s">
        <v>2355</v>
      </c>
      <c r="E1716" s="50" t="s">
        <v>2378</v>
      </c>
      <c r="F1716" s="50" t="s">
        <v>2409</v>
      </c>
      <c r="G1716" s="25">
        <f t="shared" si="1826"/>
        <v>1</v>
      </c>
      <c r="H1716" s="26">
        <f>[1]导表_副本怪物!C5180</f>
        <v>100</v>
      </c>
      <c r="I1716" s="26"/>
      <c r="J1716" s="6"/>
      <c r="K1716" s="26"/>
      <c r="L1716" s="26"/>
      <c r="M1716" s="26"/>
      <c r="N1716" s="26"/>
      <c r="O1716" s="21"/>
      <c r="P1716" s="25">
        <v>0</v>
      </c>
      <c r="Q1716" s="26">
        <f>[1]导表_副本怪物!G5180</f>
        <v>1300300</v>
      </c>
      <c r="R1716" s="46"/>
      <c r="S1716" s="47"/>
      <c r="T1716" s="47"/>
      <c r="U1716" s="47"/>
      <c r="V1716" s="47"/>
      <c r="W1716" s="47"/>
      <c r="X1716" s="47"/>
      <c r="Y1716" s="47"/>
      <c r="Z1716" s="47"/>
      <c r="AA1716" s="47"/>
      <c r="AB1716" s="47"/>
      <c r="AC1716" s="47"/>
      <c r="AD1716" s="47"/>
      <c r="AE1716" s="47"/>
      <c r="AF1716" s="25"/>
      <c r="AG1716" s="25"/>
      <c r="AH1716" s="25"/>
      <c r="AI1716" s="91" t="s">
        <v>2417</v>
      </c>
      <c r="AJ1716" s="25"/>
      <c r="AK1716" s="25">
        <f>[1]导表_副本怪物!G5180</f>
        <v>1300300</v>
      </c>
      <c r="AL1716" s="27" t="s">
        <v>73</v>
      </c>
    </row>
    <row r="1717" spans="1:38" s="3" customFormat="1" x14ac:dyDescent="0.3">
      <c r="A1717" s="27">
        <v>2</v>
      </c>
      <c r="B1717" s="25" t="str">
        <f t="shared" si="1825"/>
        <v>13-4</v>
      </c>
      <c r="C1717" s="36">
        <v>4</v>
      </c>
      <c r="D1717" s="50" t="s">
        <v>2356</v>
      </c>
      <c r="E1717" s="50" t="s">
        <v>2378</v>
      </c>
      <c r="F1717" s="50" t="s">
        <v>2409</v>
      </c>
      <c r="G1717" s="25">
        <f t="shared" si="1826"/>
        <v>1</v>
      </c>
      <c r="H1717" s="26">
        <f>[1]导表_副本怪物!C5181</f>
        <v>100</v>
      </c>
      <c r="I1717" s="26"/>
      <c r="J1717" s="6"/>
      <c r="K1717" s="26"/>
      <c r="L1717" s="26"/>
      <c r="M1717" s="26"/>
      <c r="N1717" s="26"/>
      <c r="O1717" s="21"/>
      <c r="P1717" s="27">
        <v>0</v>
      </c>
      <c r="Q1717" s="26">
        <f>[1]导表_副本怪物!G5181</f>
        <v>1300400</v>
      </c>
      <c r="R1717" s="46"/>
      <c r="S1717" s="47"/>
      <c r="T1717" s="47"/>
      <c r="U1717" s="47"/>
      <c r="V1717" s="47"/>
      <c r="W1717" s="47"/>
      <c r="X1717" s="47"/>
      <c r="Y1717" s="47"/>
      <c r="Z1717" s="47"/>
      <c r="AA1717" s="47"/>
      <c r="AB1717" s="47"/>
      <c r="AC1717" s="47"/>
      <c r="AD1717" s="47"/>
      <c r="AE1717" s="47"/>
      <c r="AF1717" s="25"/>
      <c r="AG1717" s="25"/>
      <c r="AH1717" s="25"/>
      <c r="AI1717" s="91" t="s">
        <v>2417</v>
      </c>
      <c r="AJ1717" s="25"/>
      <c r="AK1717" s="25">
        <f>[1]导表_副本怪物!G5181</f>
        <v>1300400</v>
      </c>
      <c r="AL1717" s="25" t="s">
        <v>74</v>
      </c>
    </row>
    <row r="1718" spans="1:38" s="4" customFormat="1" x14ac:dyDescent="0.3">
      <c r="A1718" s="25">
        <v>2</v>
      </c>
      <c r="B1718" s="25" t="str">
        <f t="shared" si="1825"/>
        <v>13-5</v>
      </c>
      <c r="C1718" s="36">
        <v>5</v>
      </c>
      <c r="D1718" s="50" t="s">
        <v>2357</v>
      </c>
      <c r="E1718" s="50" t="s">
        <v>2378</v>
      </c>
      <c r="F1718" s="50" t="s">
        <v>2409</v>
      </c>
      <c r="G1718" s="25">
        <f t="shared" si="1826"/>
        <v>1</v>
      </c>
      <c r="H1718" s="26">
        <f>[1]导表_副本怪物!C5182</f>
        <v>100</v>
      </c>
      <c r="I1718" s="26"/>
      <c r="J1718" s="6"/>
      <c r="K1718" s="26"/>
      <c r="L1718" s="26"/>
      <c r="M1718" s="26"/>
      <c r="N1718" s="26"/>
      <c r="O1718" s="21"/>
      <c r="P1718" s="25">
        <v>0</v>
      </c>
      <c r="Q1718" s="26">
        <f>[1]导表_副本怪物!G5182</f>
        <v>1300500</v>
      </c>
      <c r="R1718" s="47"/>
      <c r="S1718" s="46"/>
      <c r="T1718" s="46"/>
      <c r="U1718" s="46"/>
      <c r="V1718" s="46"/>
      <c r="W1718" s="46"/>
      <c r="X1718" s="46"/>
      <c r="Y1718" s="46"/>
      <c r="Z1718" s="46"/>
      <c r="AA1718" s="46"/>
      <c r="AB1718" s="46"/>
      <c r="AC1718" s="46"/>
      <c r="AD1718" s="46"/>
      <c r="AE1718" s="46"/>
      <c r="AF1718" s="27"/>
      <c r="AG1718" s="27"/>
      <c r="AH1718" s="27"/>
      <c r="AI1718" s="91" t="s">
        <v>2417</v>
      </c>
      <c r="AJ1718" s="25"/>
      <c r="AK1718" s="27">
        <f>[1]导表_副本怪物!G5182</f>
        <v>1300500</v>
      </c>
      <c r="AL1718" s="25" t="s">
        <v>72</v>
      </c>
    </row>
    <row r="1719" spans="1:38" s="3" customFormat="1" x14ac:dyDescent="0.3">
      <c r="A1719" s="27">
        <v>2</v>
      </c>
      <c r="B1719" s="25" t="str">
        <f t="shared" si="1825"/>
        <v>13-6</v>
      </c>
      <c r="C1719" s="36">
        <v>6</v>
      </c>
      <c r="D1719" s="50" t="s">
        <v>2358</v>
      </c>
      <c r="E1719" s="50" t="s">
        <v>2378</v>
      </c>
      <c r="F1719" s="50" t="s">
        <v>2409</v>
      </c>
      <c r="G1719" s="25">
        <f t="shared" si="1826"/>
        <v>2</v>
      </c>
      <c r="H1719" s="26">
        <f>[1]导表_副本怪物!C5183</f>
        <v>200</v>
      </c>
      <c r="I1719" s="26"/>
      <c r="J1719" s="6"/>
      <c r="K1719" s="26"/>
      <c r="L1719" s="26"/>
      <c r="M1719" s="26"/>
      <c r="N1719" s="26"/>
      <c r="O1719" s="21"/>
      <c r="P1719" s="25">
        <v>0</v>
      </c>
      <c r="Q1719" s="26">
        <f>[1]导表_副本怪物!G5183</f>
        <v>1300600</v>
      </c>
      <c r="R1719" s="46"/>
      <c r="S1719" s="47"/>
      <c r="T1719" s="47"/>
      <c r="U1719" s="47"/>
      <c r="V1719" s="47"/>
      <c r="W1719" s="47"/>
      <c r="X1719" s="47"/>
      <c r="Y1719" s="47"/>
      <c r="Z1719" s="47"/>
      <c r="AA1719" s="47"/>
      <c r="AB1719" s="47"/>
      <c r="AC1719" s="47"/>
      <c r="AD1719" s="47"/>
      <c r="AE1719" s="47"/>
      <c r="AF1719" s="25"/>
      <c r="AG1719" s="25"/>
      <c r="AH1719" s="25"/>
      <c r="AI1719" s="91" t="s">
        <v>2417</v>
      </c>
      <c r="AJ1719" s="25"/>
      <c r="AK1719" s="25">
        <f>[1]导表_副本怪物!G5183</f>
        <v>1300600</v>
      </c>
      <c r="AL1719" s="27" t="s">
        <v>73</v>
      </c>
    </row>
    <row r="1720" spans="1:38" s="3" customFormat="1" x14ac:dyDescent="0.3">
      <c r="A1720" s="25">
        <v>2</v>
      </c>
      <c r="B1720" s="25" t="str">
        <f t="shared" si="1825"/>
        <v>13-7</v>
      </c>
      <c r="C1720" s="36">
        <v>7</v>
      </c>
      <c r="D1720" s="50" t="s">
        <v>2359</v>
      </c>
      <c r="E1720" s="50" t="s">
        <v>2378</v>
      </c>
      <c r="F1720" s="50" t="s">
        <v>2409</v>
      </c>
      <c r="G1720" s="25">
        <f t="shared" si="1826"/>
        <v>2</v>
      </c>
      <c r="H1720" s="26">
        <f>[1]导表_副本怪物!C5184</f>
        <v>200</v>
      </c>
      <c r="I1720" s="26"/>
      <c r="J1720" s="6"/>
      <c r="K1720" s="26"/>
      <c r="L1720" s="26"/>
      <c r="M1720" s="26"/>
      <c r="N1720" s="26"/>
      <c r="O1720" s="21"/>
      <c r="P1720" s="27">
        <v>0</v>
      </c>
      <c r="Q1720" s="26">
        <f>[1]导表_副本怪物!G5184</f>
        <v>1300700</v>
      </c>
      <c r="R1720" s="47"/>
      <c r="S1720" s="47"/>
      <c r="T1720" s="47"/>
      <c r="U1720" s="47"/>
      <c r="V1720" s="47"/>
      <c r="W1720" s="47"/>
      <c r="X1720" s="47"/>
      <c r="Y1720" s="47"/>
      <c r="Z1720" s="47"/>
      <c r="AA1720" s="47"/>
      <c r="AB1720" s="47"/>
      <c r="AC1720" s="47"/>
      <c r="AD1720" s="47"/>
      <c r="AE1720" s="47"/>
      <c r="AF1720" s="25"/>
      <c r="AG1720" s="25"/>
      <c r="AH1720" s="25"/>
      <c r="AI1720" s="91" t="s">
        <v>2417</v>
      </c>
      <c r="AJ1720" s="25"/>
      <c r="AK1720" s="25">
        <f>[1]导表_副本怪物!G5184</f>
        <v>1300700</v>
      </c>
      <c r="AL1720" s="25" t="s">
        <v>74</v>
      </c>
    </row>
    <row r="1721" spans="1:38" s="3" customFormat="1" x14ac:dyDescent="0.3">
      <c r="A1721" s="27">
        <v>2</v>
      </c>
      <c r="B1721" s="25" t="str">
        <f t="shared" si="1825"/>
        <v>13-8</v>
      </c>
      <c r="C1721" s="36">
        <v>8</v>
      </c>
      <c r="D1721" s="50" t="s">
        <v>2360</v>
      </c>
      <c r="E1721" s="50" t="s">
        <v>2378</v>
      </c>
      <c r="F1721" s="50" t="s">
        <v>2409</v>
      </c>
      <c r="G1721" s="25">
        <f t="shared" si="1826"/>
        <v>2</v>
      </c>
      <c r="H1721" s="26">
        <f>[1]导表_副本怪物!C5185</f>
        <v>200</v>
      </c>
      <c r="I1721" s="26"/>
      <c r="J1721" s="6"/>
      <c r="K1721" s="26"/>
      <c r="L1721" s="26"/>
      <c r="M1721" s="26"/>
      <c r="N1721" s="26"/>
      <c r="O1721" s="21"/>
      <c r="P1721" s="25">
        <v>0</v>
      </c>
      <c r="Q1721" s="26">
        <f>[1]导表_副本怪物!G5185</f>
        <v>1300800</v>
      </c>
      <c r="R1721" s="47"/>
      <c r="S1721" s="47"/>
      <c r="T1721" s="47"/>
      <c r="U1721" s="47"/>
      <c r="V1721" s="47"/>
      <c r="W1721" s="47"/>
      <c r="X1721" s="47"/>
      <c r="Y1721" s="47"/>
      <c r="Z1721" s="47"/>
      <c r="AA1721" s="47"/>
      <c r="AB1721" s="47"/>
      <c r="AC1721" s="47"/>
      <c r="AD1721" s="47"/>
      <c r="AE1721" s="47"/>
      <c r="AF1721" s="25"/>
      <c r="AG1721" s="25"/>
      <c r="AH1721" s="25"/>
      <c r="AI1721" s="91" t="s">
        <v>2417</v>
      </c>
      <c r="AJ1721" s="25"/>
      <c r="AK1721" s="25">
        <f>[1]导表_副本怪物!G5185</f>
        <v>1300800</v>
      </c>
      <c r="AL1721" s="25" t="s">
        <v>72</v>
      </c>
    </row>
    <row r="1722" spans="1:38" s="3" customFormat="1" x14ac:dyDescent="0.3">
      <c r="A1722" s="25">
        <v>2</v>
      </c>
      <c r="B1722" s="25" t="str">
        <f t="shared" si="1825"/>
        <v>13-9</v>
      </c>
      <c r="C1722" s="36">
        <v>9</v>
      </c>
      <c r="D1722" s="50" t="s">
        <v>2361</v>
      </c>
      <c r="E1722" s="50" t="s">
        <v>2378</v>
      </c>
      <c r="F1722" s="50" t="s">
        <v>2409</v>
      </c>
      <c r="G1722" s="25">
        <f t="shared" si="1826"/>
        <v>2</v>
      </c>
      <c r="H1722" s="26">
        <f>[1]导表_副本怪物!C5186</f>
        <v>200</v>
      </c>
      <c r="I1722" s="26"/>
      <c r="J1722" s="6"/>
      <c r="K1722" s="26"/>
      <c r="L1722" s="26"/>
      <c r="M1722" s="26"/>
      <c r="N1722" s="26"/>
      <c r="O1722" s="21"/>
      <c r="P1722" s="27">
        <v>0</v>
      </c>
      <c r="Q1722" s="26">
        <f>[1]导表_副本怪物!G5186</f>
        <v>1300900</v>
      </c>
      <c r="R1722" s="46"/>
      <c r="S1722" s="47"/>
      <c r="T1722" s="47"/>
      <c r="U1722" s="47"/>
      <c r="V1722" s="47"/>
      <c r="W1722" s="47"/>
      <c r="X1722" s="47"/>
      <c r="Y1722" s="47"/>
      <c r="Z1722" s="47"/>
      <c r="AA1722" s="47"/>
      <c r="AB1722" s="47"/>
      <c r="AC1722" s="47"/>
      <c r="AD1722" s="47"/>
      <c r="AE1722" s="47"/>
      <c r="AF1722" s="25"/>
      <c r="AG1722" s="25"/>
      <c r="AH1722" s="25"/>
      <c r="AI1722" s="91" t="s">
        <v>2417</v>
      </c>
      <c r="AJ1722" s="25"/>
      <c r="AK1722" s="25">
        <f>[1]导表_副本怪物!G5186</f>
        <v>1300900</v>
      </c>
      <c r="AL1722" s="25" t="s">
        <v>74</v>
      </c>
    </row>
    <row r="1723" spans="1:38" s="3" customFormat="1" x14ac:dyDescent="0.3">
      <c r="A1723" s="27">
        <v>2</v>
      </c>
      <c r="B1723" s="25" t="str">
        <f t="shared" si="1825"/>
        <v>13-10</v>
      </c>
      <c r="C1723" s="36">
        <v>10</v>
      </c>
      <c r="D1723" s="50" t="s">
        <v>2362</v>
      </c>
      <c r="E1723" s="50" t="s">
        <v>2378</v>
      </c>
      <c r="F1723" s="50" t="s">
        <v>2409</v>
      </c>
      <c r="G1723" s="25">
        <f t="shared" si="1826"/>
        <v>2</v>
      </c>
      <c r="H1723" s="26">
        <f>[1]导表_副本怪物!C5187</f>
        <v>200</v>
      </c>
      <c r="I1723" s="26"/>
      <c r="J1723" s="6"/>
      <c r="K1723" s="26"/>
      <c r="L1723" s="26"/>
      <c r="M1723" s="26"/>
      <c r="N1723" s="26"/>
      <c r="O1723" s="21"/>
      <c r="P1723" s="25">
        <v>0</v>
      </c>
      <c r="Q1723" s="26">
        <f>[1]导表_副本怪物!G5187</f>
        <v>1301000</v>
      </c>
      <c r="R1723" s="47"/>
      <c r="S1723" s="46"/>
      <c r="T1723" s="46"/>
      <c r="U1723" s="46"/>
      <c r="V1723" s="46"/>
      <c r="W1723" s="46"/>
      <c r="X1723" s="46"/>
      <c r="Y1723" s="46"/>
      <c r="Z1723" s="46"/>
      <c r="AA1723" s="46"/>
      <c r="AB1723" s="46"/>
      <c r="AC1723" s="46"/>
      <c r="AD1723" s="46"/>
      <c r="AE1723" s="46"/>
      <c r="AF1723" s="27"/>
      <c r="AG1723" s="27"/>
      <c r="AH1723" s="27"/>
      <c r="AI1723" s="91" t="s">
        <v>2417</v>
      </c>
      <c r="AJ1723" s="25"/>
      <c r="AK1723" s="27">
        <f>[1]导表_副本怪物!G5187</f>
        <v>1301000</v>
      </c>
      <c r="AL1723" s="25" t="s">
        <v>72</v>
      </c>
    </row>
    <row r="1724" spans="1:38" s="3" customFormat="1" x14ac:dyDescent="0.3">
      <c r="A1724" s="25">
        <v>2</v>
      </c>
      <c r="B1724" s="25" t="str">
        <f t="shared" si="1825"/>
        <v>13-11</v>
      </c>
      <c r="C1724" s="36">
        <v>11</v>
      </c>
      <c r="D1724" s="50" t="s">
        <v>2363</v>
      </c>
      <c r="E1724" s="50" t="s">
        <v>2378</v>
      </c>
      <c r="F1724" s="50" t="s">
        <v>2409</v>
      </c>
      <c r="G1724" s="25">
        <f t="shared" si="1826"/>
        <v>3</v>
      </c>
      <c r="H1724" s="26">
        <f>[1]导表_副本怪物!C5188</f>
        <v>300</v>
      </c>
      <c r="I1724" s="26"/>
      <c r="J1724" s="6"/>
      <c r="K1724" s="26"/>
      <c r="L1724" s="26"/>
      <c r="M1724" s="26"/>
      <c r="N1724" s="26"/>
      <c r="O1724" s="21"/>
      <c r="P1724" s="25">
        <v>0</v>
      </c>
      <c r="Q1724" s="26">
        <f>[1]导表_副本怪物!G5188</f>
        <v>1301100</v>
      </c>
      <c r="R1724" s="46"/>
      <c r="S1724" s="47"/>
      <c r="T1724" s="47"/>
      <c r="U1724" s="47"/>
      <c r="V1724" s="47"/>
      <c r="W1724" s="47"/>
      <c r="X1724" s="47"/>
      <c r="Y1724" s="47"/>
      <c r="Z1724" s="47"/>
      <c r="AA1724" s="47"/>
      <c r="AB1724" s="47"/>
      <c r="AC1724" s="47"/>
      <c r="AD1724" s="47"/>
      <c r="AE1724" s="47"/>
      <c r="AF1724" s="25"/>
      <c r="AG1724" s="25"/>
      <c r="AH1724" s="25"/>
      <c r="AI1724" s="91" t="s">
        <v>2417</v>
      </c>
      <c r="AJ1724" s="25"/>
      <c r="AK1724" s="25">
        <f>[1]导表_副本怪物!G5188</f>
        <v>1301100</v>
      </c>
      <c r="AL1724" s="27" t="s">
        <v>73</v>
      </c>
    </row>
    <row r="1725" spans="1:38" s="3" customFormat="1" x14ac:dyDescent="0.3">
      <c r="A1725" s="27">
        <v>2</v>
      </c>
      <c r="B1725" s="25" t="str">
        <f t="shared" si="1825"/>
        <v>13-12</v>
      </c>
      <c r="C1725" s="36">
        <v>12</v>
      </c>
      <c r="D1725" s="50" t="s">
        <v>2364</v>
      </c>
      <c r="E1725" s="50" t="s">
        <v>2378</v>
      </c>
      <c r="F1725" s="50" t="s">
        <v>2409</v>
      </c>
      <c r="G1725" s="25">
        <f t="shared" si="1826"/>
        <v>3</v>
      </c>
      <c r="H1725" s="26">
        <f>[1]导表_副本怪物!C5189</f>
        <v>300</v>
      </c>
      <c r="I1725" s="26"/>
      <c r="J1725" s="6"/>
      <c r="K1725" s="26"/>
      <c r="L1725" s="26"/>
      <c r="M1725" s="26"/>
      <c r="N1725" s="26"/>
      <c r="O1725" s="21"/>
      <c r="P1725" s="27">
        <v>0</v>
      </c>
      <c r="Q1725" s="26">
        <f>[1]导表_副本怪物!G5189</f>
        <v>1301200</v>
      </c>
      <c r="R1725" s="46"/>
      <c r="S1725" s="47"/>
      <c r="T1725" s="47"/>
      <c r="U1725" s="47"/>
      <c r="V1725" s="47"/>
      <c r="W1725" s="47"/>
      <c r="X1725" s="47"/>
      <c r="Y1725" s="47"/>
      <c r="Z1725" s="47"/>
      <c r="AA1725" s="47"/>
      <c r="AB1725" s="47"/>
      <c r="AC1725" s="47"/>
      <c r="AD1725" s="47"/>
      <c r="AE1725" s="47"/>
      <c r="AF1725" s="25"/>
      <c r="AG1725" s="25"/>
      <c r="AH1725" s="25"/>
      <c r="AI1725" s="91" t="s">
        <v>2417</v>
      </c>
      <c r="AJ1725" s="25"/>
      <c r="AK1725" s="25">
        <f>[1]导表_副本怪物!G5189</f>
        <v>1301200</v>
      </c>
      <c r="AL1725" s="25" t="s">
        <v>74</v>
      </c>
    </row>
    <row r="1726" spans="1:38" s="3" customFormat="1" x14ac:dyDescent="0.3">
      <c r="A1726" s="25">
        <v>2</v>
      </c>
      <c r="B1726" s="25" t="str">
        <f t="shared" si="1825"/>
        <v>13-13</v>
      </c>
      <c r="C1726" s="36">
        <v>13</v>
      </c>
      <c r="D1726" s="50" t="s">
        <v>2365</v>
      </c>
      <c r="E1726" s="50" t="s">
        <v>2378</v>
      </c>
      <c r="F1726" s="50" t="s">
        <v>2409</v>
      </c>
      <c r="G1726" s="25">
        <f t="shared" si="1826"/>
        <v>3</v>
      </c>
      <c r="H1726" s="26">
        <f>[1]导表_副本怪物!C5190</f>
        <v>300</v>
      </c>
      <c r="I1726" s="26"/>
      <c r="J1726" s="6"/>
      <c r="K1726" s="26"/>
      <c r="L1726" s="26"/>
      <c r="M1726" s="26"/>
      <c r="N1726" s="26"/>
      <c r="O1726" s="21"/>
      <c r="P1726" s="25">
        <v>0</v>
      </c>
      <c r="Q1726" s="26">
        <f>[1]导表_副本怪物!G5190</f>
        <v>1301300</v>
      </c>
      <c r="R1726" s="47"/>
      <c r="S1726" s="46"/>
      <c r="T1726" s="46"/>
      <c r="U1726" s="46"/>
      <c r="V1726" s="46"/>
      <c r="W1726" s="46"/>
      <c r="X1726" s="46"/>
      <c r="Y1726" s="46"/>
      <c r="Z1726" s="46"/>
      <c r="AA1726" s="46"/>
      <c r="AB1726" s="46"/>
      <c r="AC1726" s="46"/>
      <c r="AD1726" s="46"/>
      <c r="AE1726" s="46"/>
      <c r="AF1726" s="27"/>
      <c r="AG1726" s="27"/>
      <c r="AH1726" s="27"/>
      <c r="AI1726" s="91" t="s">
        <v>2417</v>
      </c>
      <c r="AJ1726" s="25"/>
      <c r="AK1726" s="27">
        <f>[1]导表_副本怪物!G5190</f>
        <v>1301300</v>
      </c>
      <c r="AL1726" s="25" t="s">
        <v>72</v>
      </c>
    </row>
    <row r="1727" spans="1:38" s="3" customFormat="1" x14ac:dyDescent="0.3">
      <c r="A1727" s="27">
        <v>2</v>
      </c>
      <c r="B1727" s="25" t="str">
        <f t="shared" si="1825"/>
        <v>13-14</v>
      </c>
      <c r="C1727" s="36">
        <v>14</v>
      </c>
      <c r="D1727" s="50" t="s">
        <v>2366</v>
      </c>
      <c r="E1727" s="50" t="s">
        <v>2378</v>
      </c>
      <c r="F1727" s="50" t="s">
        <v>2409</v>
      </c>
      <c r="G1727" s="25">
        <f t="shared" si="1826"/>
        <v>3</v>
      </c>
      <c r="H1727" s="26">
        <f>[1]导表_副本怪物!C5191</f>
        <v>300</v>
      </c>
      <c r="I1727" s="26"/>
      <c r="J1727" s="6"/>
      <c r="K1727" s="26"/>
      <c r="L1727" s="26"/>
      <c r="M1727" s="26"/>
      <c r="N1727" s="26"/>
      <c r="O1727" s="21"/>
      <c r="P1727" s="25">
        <v>0</v>
      </c>
      <c r="Q1727" s="26">
        <f>[1]导表_副本怪物!G5191</f>
        <v>1301400</v>
      </c>
      <c r="R1727" s="46"/>
      <c r="S1727" s="47"/>
      <c r="T1727" s="47"/>
      <c r="U1727" s="47"/>
      <c r="V1727" s="47"/>
      <c r="W1727" s="47"/>
      <c r="X1727" s="47"/>
      <c r="Y1727" s="47"/>
      <c r="Z1727" s="47"/>
      <c r="AA1727" s="47"/>
      <c r="AB1727" s="47"/>
      <c r="AC1727" s="47"/>
      <c r="AD1727" s="47"/>
      <c r="AE1727" s="47"/>
      <c r="AF1727" s="25"/>
      <c r="AG1727" s="25"/>
      <c r="AH1727" s="25"/>
      <c r="AI1727" s="91" t="s">
        <v>2417</v>
      </c>
      <c r="AJ1727" s="25"/>
      <c r="AK1727" s="25">
        <f>[1]导表_副本怪物!G5191</f>
        <v>1301400</v>
      </c>
      <c r="AL1727" s="27" t="s">
        <v>73</v>
      </c>
    </row>
    <row r="1728" spans="1:38" s="3" customFormat="1" x14ac:dyDescent="0.3">
      <c r="A1728" s="25">
        <v>2</v>
      </c>
      <c r="B1728" s="25" t="str">
        <f t="shared" si="1825"/>
        <v>13-15</v>
      </c>
      <c r="C1728" s="36">
        <v>15</v>
      </c>
      <c r="D1728" s="50" t="s">
        <v>2367</v>
      </c>
      <c r="E1728" s="50" t="s">
        <v>2378</v>
      </c>
      <c r="F1728" s="50" t="s">
        <v>2409</v>
      </c>
      <c r="G1728" s="25">
        <f t="shared" si="1826"/>
        <v>3</v>
      </c>
      <c r="H1728" s="26">
        <f>[1]导表_副本怪物!C5192</f>
        <v>300</v>
      </c>
      <c r="I1728" s="26"/>
      <c r="J1728" s="6"/>
      <c r="K1728" s="26"/>
      <c r="L1728" s="26"/>
      <c r="M1728" s="26"/>
      <c r="N1728" s="26"/>
      <c r="O1728" s="21"/>
      <c r="P1728" s="27">
        <v>0</v>
      </c>
      <c r="Q1728" s="26">
        <f>[1]导表_副本怪物!G5192</f>
        <v>1301500</v>
      </c>
      <c r="R1728" s="47"/>
      <c r="S1728" s="47"/>
      <c r="T1728" s="47"/>
      <c r="U1728" s="47"/>
      <c r="V1728" s="47"/>
      <c r="W1728" s="47"/>
      <c r="X1728" s="47"/>
      <c r="Y1728" s="47"/>
      <c r="Z1728" s="47"/>
      <c r="AA1728" s="47"/>
      <c r="AB1728" s="47"/>
      <c r="AC1728" s="47"/>
      <c r="AD1728" s="47"/>
      <c r="AE1728" s="47"/>
      <c r="AF1728" s="25"/>
      <c r="AG1728" s="25"/>
      <c r="AH1728" s="25"/>
      <c r="AI1728" s="91" t="s">
        <v>2417</v>
      </c>
      <c r="AJ1728" s="25"/>
      <c r="AK1728" s="25">
        <f>[1]导表_副本怪物!G5192</f>
        <v>1301500</v>
      </c>
      <c r="AL1728" s="25" t="s">
        <v>74</v>
      </c>
    </row>
    <row r="1729" spans="1:38" s="3" customFormat="1" x14ac:dyDescent="0.3">
      <c r="A1729" s="27">
        <v>2</v>
      </c>
      <c r="B1729" s="25" t="str">
        <f t="shared" si="1825"/>
        <v>13-16</v>
      </c>
      <c r="C1729" s="36">
        <v>16</v>
      </c>
      <c r="D1729" s="50" t="s">
        <v>2368</v>
      </c>
      <c r="E1729" s="50" t="s">
        <v>2378</v>
      </c>
      <c r="F1729" s="50" t="s">
        <v>2409</v>
      </c>
      <c r="G1729" s="25">
        <f t="shared" si="1826"/>
        <v>4</v>
      </c>
      <c r="H1729" s="26">
        <f>[1]导表_副本怪物!C5193</f>
        <v>400</v>
      </c>
      <c r="I1729" s="26"/>
      <c r="J1729" s="6"/>
      <c r="K1729" s="26"/>
      <c r="L1729" s="26"/>
      <c r="M1729" s="26"/>
      <c r="N1729" s="26"/>
      <c r="O1729" s="21"/>
      <c r="P1729" s="25">
        <v>0</v>
      </c>
      <c r="Q1729" s="26">
        <f>[1]导表_副本怪物!G5193</f>
        <v>1301600</v>
      </c>
      <c r="R1729" s="47"/>
      <c r="S1729" s="47"/>
      <c r="T1729" s="47"/>
      <c r="U1729" s="47"/>
      <c r="V1729" s="47"/>
      <c r="W1729" s="47"/>
      <c r="X1729" s="47"/>
      <c r="Y1729" s="47"/>
      <c r="Z1729" s="47"/>
      <c r="AA1729" s="47"/>
      <c r="AB1729" s="47"/>
      <c r="AC1729" s="47"/>
      <c r="AD1729" s="47"/>
      <c r="AE1729" s="47"/>
      <c r="AF1729" s="25"/>
      <c r="AG1729" s="25"/>
      <c r="AH1729" s="25"/>
      <c r="AI1729" s="91" t="s">
        <v>2417</v>
      </c>
      <c r="AJ1729" s="25"/>
      <c r="AK1729" s="25">
        <f>[1]导表_副本怪物!G5193</f>
        <v>1301600</v>
      </c>
      <c r="AL1729" s="25" t="s">
        <v>72</v>
      </c>
    </row>
    <row r="1730" spans="1:38" s="3" customFormat="1" x14ac:dyDescent="0.3">
      <c r="A1730" s="25">
        <v>2</v>
      </c>
      <c r="B1730" s="25" t="str">
        <f t="shared" si="1825"/>
        <v>13-17</v>
      </c>
      <c r="C1730" s="36">
        <v>17</v>
      </c>
      <c r="D1730" s="50" t="s">
        <v>2369</v>
      </c>
      <c r="E1730" s="50" t="s">
        <v>2378</v>
      </c>
      <c r="F1730" s="50" t="s">
        <v>2409</v>
      </c>
      <c r="G1730" s="25">
        <f t="shared" si="1826"/>
        <v>4</v>
      </c>
      <c r="H1730" s="26">
        <f>[1]导表_副本怪物!C5194</f>
        <v>400</v>
      </c>
      <c r="I1730" s="26"/>
      <c r="J1730" s="6"/>
      <c r="K1730" s="26"/>
      <c r="L1730" s="26"/>
      <c r="M1730" s="26"/>
      <c r="N1730" s="26"/>
      <c r="O1730" s="21"/>
      <c r="P1730" s="27">
        <v>0</v>
      </c>
      <c r="Q1730" s="26">
        <f>[1]导表_副本怪物!G5194</f>
        <v>1301700</v>
      </c>
      <c r="R1730" s="46"/>
      <c r="S1730" s="47"/>
      <c r="T1730" s="47"/>
      <c r="U1730" s="47"/>
      <c r="V1730" s="47"/>
      <c r="W1730" s="47"/>
      <c r="X1730" s="47"/>
      <c r="Y1730" s="47"/>
      <c r="Z1730" s="47"/>
      <c r="AA1730" s="47"/>
      <c r="AB1730" s="47"/>
      <c r="AC1730" s="47"/>
      <c r="AD1730" s="47"/>
      <c r="AE1730" s="47"/>
      <c r="AF1730" s="25"/>
      <c r="AG1730" s="25"/>
      <c r="AH1730" s="25"/>
      <c r="AI1730" s="91" t="s">
        <v>2417</v>
      </c>
      <c r="AJ1730" s="25"/>
      <c r="AK1730" s="25">
        <f>[1]导表_副本怪物!G5194</f>
        <v>1301700</v>
      </c>
      <c r="AL1730" s="25" t="s">
        <v>74</v>
      </c>
    </row>
    <row r="1731" spans="1:38" s="3" customFormat="1" x14ac:dyDescent="0.3">
      <c r="A1731" s="27">
        <v>2</v>
      </c>
      <c r="B1731" s="25" t="str">
        <f t="shared" si="1825"/>
        <v>13-18</v>
      </c>
      <c r="C1731" s="36">
        <v>18</v>
      </c>
      <c r="D1731" s="50" t="s">
        <v>2370</v>
      </c>
      <c r="E1731" s="50" t="s">
        <v>2378</v>
      </c>
      <c r="F1731" s="50" t="s">
        <v>2409</v>
      </c>
      <c r="G1731" s="25">
        <f t="shared" si="1826"/>
        <v>4</v>
      </c>
      <c r="H1731" s="26">
        <f>[1]导表_副本怪物!C5195</f>
        <v>400</v>
      </c>
      <c r="I1731" s="26"/>
      <c r="J1731" s="6"/>
      <c r="K1731" s="26"/>
      <c r="L1731" s="26"/>
      <c r="M1731" s="26"/>
      <c r="N1731" s="26"/>
      <c r="O1731" s="21"/>
      <c r="P1731" s="25">
        <v>0</v>
      </c>
      <c r="Q1731" s="26">
        <f>[1]导表_副本怪物!G5195</f>
        <v>1301800</v>
      </c>
      <c r="R1731" s="47"/>
      <c r="S1731" s="46"/>
      <c r="T1731" s="46"/>
      <c r="U1731" s="46"/>
      <c r="V1731" s="46"/>
      <c r="W1731" s="46"/>
      <c r="X1731" s="46"/>
      <c r="Y1731" s="46"/>
      <c r="Z1731" s="46"/>
      <c r="AA1731" s="46"/>
      <c r="AB1731" s="46"/>
      <c r="AC1731" s="46"/>
      <c r="AD1731" s="46"/>
      <c r="AE1731" s="46"/>
      <c r="AF1731" s="27"/>
      <c r="AG1731" s="27"/>
      <c r="AH1731" s="27"/>
      <c r="AI1731" s="91" t="s">
        <v>2417</v>
      </c>
      <c r="AJ1731" s="25"/>
      <c r="AK1731" s="27">
        <f>[1]导表_副本怪物!G5195</f>
        <v>1301800</v>
      </c>
      <c r="AL1731" s="25" t="s">
        <v>72</v>
      </c>
    </row>
    <row r="1732" spans="1:38" s="3" customFormat="1" x14ac:dyDescent="0.3">
      <c r="A1732" s="25">
        <v>2</v>
      </c>
      <c r="B1732" s="25" t="str">
        <f t="shared" si="1825"/>
        <v>13-19</v>
      </c>
      <c r="C1732" s="36">
        <v>19</v>
      </c>
      <c r="D1732" s="50" t="s">
        <v>2371</v>
      </c>
      <c r="E1732" s="50" t="s">
        <v>2378</v>
      </c>
      <c r="F1732" s="50" t="s">
        <v>2409</v>
      </c>
      <c r="G1732" s="25">
        <f t="shared" si="1826"/>
        <v>4</v>
      </c>
      <c r="H1732" s="26">
        <f>[1]导表_副本怪物!C5196</f>
        <v>400</v>
      </c>
      <c r="I1732" s="26"/>
      <c r="J1732" s="6"/>
      <c r="K1732" s="26"/>
      <c r="L1732" s="26"/>
      <c r="M1732" s="26"/>
      <c r="N1732" s="26"/>
      <c r="O1732" s="21"/>
      <c r="P1732" s="25">
        <v>0</v>
      </c>
      <c r="Q1732" s="26">
        <f>[1]导表_副本怪物!G5196</f>
        <v>1301900</v>
      </c>
      <c r="R1732" s="46"/>
      <c r="S1732" s="47"/>
      <c r="T1732" s="47"/>
      <c r="U1732" s="47"/>
      <c r="V1732" s="47"/>
      <c r="W1732" s="47"/>
      <c r="X1732" s="47"/>
      <c r="Y1732" s="47"/>
      <c r="Z1732" s="47"/>
      <c r="AA1732" s="47"/>
      <c r="AB1732" s="47"/>
      <c r="AC1732" s="47"/>
      <c r="AD1732" s="47"/>
      <c r="AE1732" s="47"/>
      <c r="AF1732" s="25"/>
      <c r="AG1732" s="25"/>
      <c r="AH1732" s="25"/>
      <c r="AI1732" s="91" t="s">
        <v>2417</v>
      </c>
      <c r="AJ1732" s="25"/>
      <c r="AK1732" s="25">
        <f>[1]导表_副本怪物!G5196</f>
        <v>1301900</v>
      </c>
      <c r="AL1732" s="27" t="s">
        <v>73</v>
      </c>
    </row>
    <row r="1733" spans="1:38" s="3" customFormat="1" x14ac:dyDescent="0.3">
      <c r="A1733" s="27">
        <v>2</v>
      </c>
      <c r="B1733" s="25" t="str">
        <f t="shared" si="1825"/>
        <v>13-20</v>
      </c>
      <c r="C1733" s="36">
        <v>20</v>
      </c>
      <c r="D1733" s="50" t="s">
        <v>2372</v>
      </c>
      <c r="E1733" s="50" t="s">
        <v>2378</v>
      </c>
      <c r="F1733" s="50" t="s">
        <v>2409</v>
      </c>
      <c r="G1733" s="25">
        <f t="shared" si="1826"/>
        <v>4</v>
      </c>
      <c r="H1733" s="26">
        <f>[1]导表_副本怪物!C5197</f>
        <v>400</v>
      </c>
      <c r="I1733" s="26"/>
      <c r="J1733" s="6"/>
      <c r="K1733" s="26"/>
      <c r="L1733" s="26"/>
      <c r="M1733" s="26"/>
      <c r="N1733" s="26"/>
      <c r="O1733" s="21"/>
      <c r="P1733" s="27">
        <v>0</v>
      </c>
      <c r="Q1733" s="26">
        <f>[1]导表_副本怪物!G5197</f>
        <v>1302000</v>
      </c>
      <c r="R1733" s="46"/>
      <c r="S1733" s="47"/>
      <c r="T1733" s="47"/>
      <c r="U1733" s="47"/>
      <c r="V1733" s="47"/>
      <c r="W1733" s="47"/>
      <c r="X1733" s="47"/>
      <c r="Y1733" s="47"/>
      <c r="Z1733" s="47"/>
      <c r="AA1733" s="47"/>
      <c r="AB1733" s="47"/>
      <c r="AC1733" s="47"/>
      <c r="AD1733" s="47"/>
      <c r="AE1733" s="47"/>
      <c r="AF1733" s="25"/>
      <c r="AG1733" s="25"/>
      <c r="AH1733" s="25"/>
      <c r="AI1733" s="91" t="s">
        <v>2417</v>
      </c>
      <c r="AJ1733" s="25"/>
      <c r="AK1733" s="25">
        <f>[1]导表_副本怪物!G5197</f>
        <v>1302000</v>
      </c>
      <c r="AL1733" s="25" t="s">
        <v>74</v>
      </c>
    </row>
    <row r="1734" spans="1:38" s="3" customFormat="1" x14ac:dyDescent="0.3">
      <c r="A1734" s="25">
        <v>2</v>
      </c>
      <c r="B1734" s="25" t="str">
        <f t="shared" si="1825"/>
        <v>13-21</v>
      </c>
      <c r="C1734" s="36">
        <v>21</v>
      </c>
      <c r="D1734" s="50" t="s">
        <v>2373</v>
      </c>
      <c r="E1734" s="50" t="s">
        <v>2378</v>
      </c>
      <c r="F1734" s="50" t="s">
        <v>2409</v>
      </c>
      <c r="G1734" s="25">
        <f t="shared" si="1826"/>
        <v>5</v>
      </c>
      <c r="H1734" s="26">
        <f>[1]导表_副本怪物!C5198</f>
        <v>500</v>
      </c>
      <c r="I1734" s="26"/>
      <c r="J1734" s="6"/>
      <c r="K1734" s="26"/>
      <c r="L1734" s="26"/>
      <c r="M1734" s="26"/>
      <c r="N1734" s="26"/>
      <c r="O1734" s="21"/>
      <c r="P1734" s="25">
        <v>0</v>
      </c>
      <c r="Q1734" s="26">
        <f>[1]导表_副本怪物!G5198</f>
        <v>1302100</v>
      </c>
      <c r="R1734" s="47"/>
      <c r="S1734" s="46"/>
      <c r="T1734" s="46"/>
      <c r="U1734" s="46"/>
      <c r="V1734" s="46"/>
      <c r="W1734" s="46"/>
      <c r="X1734" s="46"/>
      <c r="Y1734" s="46"/>
      <c r="Z1734" s="46"/>
      <c r="AA1734" s="46"/>
      <c r="AB1734" s="46"/>
      <c r="AC1734" s="46"/>
      <c r="AD1734" s="46"/>
      <c r="AE1734" s="46"/>
      <c r="AF1734" s="27"/>
      <c r="AG1734" s="27"/>
      <c r="AH1734" s="27"/>
      <c r="AI1734" s="91" t="s">
        <v>2417</v>
      </c>
      <c r="AJ1734" s="25"/>
      <c r="AK1734" s="27">
        <f>[1]导表_副本怪物!G5198</f>
        <v>1302100</v>
      </c>
      <c r="AL1734" s="25" t="s">
        <v>72</v>
      </c>
    </row>
    <row r="1735" spans="1:38" s="3" customFormat="1" x14ac:dyDescent="0.3">
      <c r="A1735" s="27">
        <v>2</v>
      </c>
      <c r="B1735" s="25" t="str">
        <f t="shared" si="1825"/>
        <v>13-22</v>
      </c>
      <c r="C1735" s="36">
        <v>22</v>
      </c>
      <c r="D1735" s="50" t="s">
        <v>2374</v>
      </c>
      <c r="E1735" s="50" t="s">
        <v>2378</v>
      </c>
      <c r="F1735" s="50" t="s">
        <v>2409</v>
      </c>
      <c r="G1735" s="25">
        <f t="shared" si="1826"/>
        <v>5</v>
      </c>
      <c r="H1735" s="26">
        <f>[1]导表_副本怪物!C5199</f>
        <v>500</v>
      </c>
      <c r="I1735" s="26"/>
      <c r="J1735" s="6"/>
      <c r="K1735" s="26"/>
      <c r="L1735" s="26"/>
      <c r="M1735" s="26"/>
      <c r="N1735" s="26"/>
      <c r="O1735" s="21"/>
      <c r="P1735" s="25">
        <v>0</v>
      </c>
      <c r="Q1735" s="26">
        <f>[1]导表_副本怪物!G5199</f>
        <v>1302200</v>
      </c>
      <c r="R1735" s="46"/>
      <c r="S1735" s="47"/>
      <c r="T1735" s="47"/>
      <c r="U1735" s="47"/>
      <c r="V1735" s="47"/>
      <c r="W1735" s="47"/>
      <c r="X1735" s="47"/>
      <c r="Y1735" s="47"/>
      <c r="Z1735" s="47"/>
      <c r="AA1735" s="47"/>
      <c r="AB1735" s="47"/>
      <c r="AC1735" s="47"/>
      <c r="AD1735" s="47"/>
      <c r="AE1735" s="47"/>
      <c r="AF1735" s="25"/>
      <c r="AG1735" s="25"/>
      <c r="AH1735" s="25"/>
      <c r="AI1735" s="91" t="s">
        <v>2417</v>
      </c>
      <c r="AJ1735" s="25"/>
      <c r="AK1735" s="25">
        <f>[1]导表_副本怪物!G5199</f>
        <v>1302200</v>
      </c>
      <c r="AL1735" s="27" t="s">
        <v>73</v>
      </c>
    </row>
    <row r="1736" spans="1:38" s="3" customFormat="1" x14ac:dyDescent="0.3">
      <c r="A1736" s="25">
        <v>2</v>
      </c>
      <c r="B1736" s="25" t="str">
        <f t="shared" si="1825"/>
        <v>13-23</v>
      </c>
      <c r="C1736" s="36">
        <v>23</v>
      </c>
      <c r="D1736" s="50" t="s">
        <v>2375</v>
      </c>
      <c r="E1736" s="50" t="s">
        <v>2378</v>
      </c>
      <c r="F1736" s="50" t="s">
        <v>2409</v>
      </c>
      <c r="G1736" s="25">
        <f t="shared" si="1826"/>
        <v>5</v>
      </c>
      <c r="H1736" s="26">
        <f>[1]导表_副本怪物!C5200</f>
        <v>500</v>
      </c>
      <c r="I1736" s="26"/>
      <c r="J1736" s="6"/>
      <c r="K1736" s="26"/>
      <c r="L1736" s="26"/>
      <c r="M1736" s="26"/>
      <c r="N1736" s="26"/>
      <c r="O1736" s="21"/>
      <c r="P1736" s="27">
        <v>0</v>
      </c>
      <c r="Q1736" s="26">
        <f>[1]导表_副本怪物!G5200</f>
        <v>1302300</v>
      </c>
      <c r="R1736" s="47"/>
      <c r="S1736" s="47"/>
      <c r="T1736" s="47"/>
      <c r="U1736" s="47"/>
      <c r="V1736" s="47"/>
      <c r="W1736" s="47"/>
      <c r="X1736" s="47"/>
      <c r="Y1736" s="47"/>
      <c r="Z1736" s="47"/>
      <c r="AA1736" s="47"/>
      <c r="AB1736" s="47"/>
      <c r="AC1736" s="47"/>
      <c r="AD1736" s="47"/>
      <c r="AE1736" s="47"/>
      <c r="AF1736" s="25"/>
      <c r="AG1736" s="25"/>
      <c r="AH1736" s="25"/>
      <c r="AI1736" s="91" t="s">
        <v>2417</v>
      </c>
      <c r="AJ1736" s="25"/>
      <c r="AK1736" s="25">
        <f>[1]导表_副本怪物!G5200</f>
        <v>1302300</v>
      </c>
      <c r="AL1736" s="25" t="s">
        <v>74</v>
      </c>
    </row>
    <row r="1737" spans="1:38" s="3" customFormat="1" x14ac:dyDescent="0.3">
      <c r="A1737" s="27">
        <v>2</v>
      </c>
      <c r="B1737" s="25" t="str">
        <f t="shared" si="1825"/>
        <v>13-24</v>
      </c>
      <c r="C1737" s="36">
        <v>24</v>
      </c>
      <c r="D1737" s="50" t="s">
        <v>2376</v>
      </c>
      <c r="E1737" s="50" t="s">
        <v>2378</v>
      </c>
      <c r="F1737" s="50" t="s">
        <v>2409</v>
      </c>
      <c r="G1737" s="25">
        <f t="shared" si="1826"/>
        <v>5</v>
      </c>
      <c r="H1737" s="26">
        <f>[1]导表_副本怪物!C5201</f>
        <v>500</v>
      </c>
      <c r="I1737" s="26"/>
      <c r="J1737" s="6"/>
      <c r="K1737" s="26"/>
      <c r="L1737" s="26"/>
      <c r="M1737" s="26"/>
      <c r="N1737" s="26"/>
      <c r="O1737" s="21"/>
      <c r="P1737" s="25">
        <v>0</v>
      </c>
      <c r="Q1737" s="26">
        <f>[1]导表_副本怪物!G5201</f>
        <v>1302400</v>
      </c>
      <c r="R1737" s="47"/>
      <c r="S1737" s="47"/>
      <c r="T1737" s="47"/>
      <c r="U1737" s="47"/>
      <c r="V1737" s="47"/>
      <c r="W1737" s="47"/>
      <c r="X1737" s="47"/>
      <c r="Y1737" s="47"/>
      <c r="Z1737" s="47"/>
      <c r="AA1737" s="47"/>
      <c r="AB1737" s="47"/>
      <c r="AC1737" s="47"/>
      <c r="AD1737" s="47"/>
      <c r="AE1737" s="47"/>
      <c r="AF1737" s="25"/>
      <c r="AG1737" s="25"/>
      <c r="AH1737" s="25"/>
      <c r="AI1737" s="91" t="s">
        <v>2417</v>
      </c>
      <c r="AJ1737" s="25"/>
      <c r="AK1737" s="25">
        <f>[1]导表_副本怪物!G5201</f>
        <v>1302400</v>
      </c>
      <c r="AL1737" s="25" t="s">
        <v>72</v>
      </c>
    </row>
    <row r="1738" spans="1:38" s="3" customFormat="1" x14ac:dyDescent="0.3">
      <c r="A1738" s="25">
        <v>2</v>
      </c>
      <c r="B1738" s="25" t="str">
        <f t="shared" si="1825"/>
        <v>13-25</v>
      </c>
      <c r="C1738" s="36">
        <v>25</v>
      </c>
      <c r="D1738" s="50" t="s">
        <v>2377</v>
      </c>
      <c r="E1738" s="50" t="s">
        <v>2378</v>
      </c>
      <c r="F1738" s="50" t="s">
        <v>2409</v>
      </c>
      <c r="G1738" s="25">
        <f t="shared" si="1826"/>
        <v>5</v>
      </c>
      <c r="H1738" s="26">
        <f>[1]导表_副本怪物!C5202</f>
        <v>500</v>
      </c>
      <c r="I1738" s="26"/>
      <c r="J1738" s="6"/>
      <c r="K1738" s="26"/>
      <c r="L1738" s="26"/>
      <c r="M1738" s="26"/>
      <c r="N1738" s="26"/>
      <c r="O1738" s="21"/>
      <c r="P1738" s="27">
        <v>0</v>
      </c>
      <c r="Q1738" s="26">
        <f>[1]导表_副本怪物!G5202</f>
        <v>1302500</v>
      </c>
      <c r="R1738" s="46"/>
      <c r="S1738" s="47"/>
      <c r="T1738" s="47"/>
      <c r="U1738" s="47"/>
      <c r="V1738" s="47"/>
      <c r="W1738" s="47"/>
      <c r="X1738" s="47"/>
      <c r="Y1738" s="47"/>
      <c r="Z1738" s="47"/>
      <c r="AA1738" s="47"/>
      <c r="AB1738" s="47"/>
      <c r="AC1738" s="47"/>
      <c r="AD1738" s="47"/>
      <c r="AE1738" s="47"/>
      <c r="AF1738" s="25"/>
      <c r="AG1738" s="25"/>
      <c r="AH1738" s="25"/>
      <c r="AI1738" s="91" t="s">
        <v>2417</v>
      </c>
      <c r="AJ1738" s="25"/>
      <c r="AK1738" s="25">
        <f>[1]导表_副本怪物!G5202</f>
        <v>1302500</v>
      </c>
      <c r="AL1738" s="25" t="s">
        <v>74</v>
      </c>
    </row>
    <row r="1739" spans="1:38" s="3" customFormat="1" x14ac:dyDescent="0.3">
      <c r="A1739" s="25">
        <v>0</v>
      </c>
      <c r="B1739" s="25"/>
      <c r="C1739" s="36"/>
      <c r="D1739" s="50"/>
      <c r="E1739" s="50"/>
      <c r="F1739" s="50"/>
      <c r="G1739" s="25"/>
      <c r="H1739" s="26">
        <f>[1]导表_副本怪物!C5203</f>
        <v>0</v>
      </c>
      <c r="I1739" s="26"/>
      <c r="J1739" s="6"/>
      <c r="K1739" s="26"/>
      <c r="L1739" s="26"/>
      <c r="M1739" s="26"/>
      <c r="N1739" s="26"/>
      <c r="O1739" s="21"/>
      <c r="P1739" s="27"/>
      <c r="Q1739" s="26">
        <f>[1]导表_副本怪物!G5203</f>
        <v>0</v>
      </c>
      <c r="R1739" s="46"/>
      <c r="S1739" s="47"/>
      <c r="T1739" s="47"/>
      <c r="U1739" s="47"/>
      <c r="V1739" s="47"/>
      <c r="W1739" s="47"/>
      <c r="X1739" s="47"/>
      <c r="Y1739" s="47"/>
      <c r="Z1739" s="47"/>
      <c r="AA1739" s="47"/>
      <c r="AB1739" s="47"/>
      <c r="AC1739" s="47"/>
      <c r="AD1739" s="47"/>
      <c r="AE1739" s="47"/>
      <c r="AF1739" s="25"/>
      <c r="AG1739" s="25"/>
      <c r="AH1739" s="25"/>
      <c r="AI1739" s="91" t="s">
        <v>2417</v>
      </c>
      <c r="AJ1739" s="25"/>
      <c r="AK1739" s="25">
        <f>[1]导表_副本怪物!G5203</f>
        <v>0</v>
      </c>
      <c r="AL1739" s="25"/>
    </row>
    <row r="1740" spans="1:38" s="3" customFormat="1" x14ac:dyDescent="0.3">
      <c r="A1740" s="3">
        <v>2</v>
      </c>
      <c r="B1740" s="3" t="str">
        <f>"14-"&amp;C1740</f>
        <v>14-1</v>
      </c>
      <c r="C1740" s="37">
        <v>1</v>
      </c>
      <c r="D1740" s="50" t="s">
        <v>2380</v>
      </c>
      <c r="E1740" s="50" t="s">
        <v>2405</v>
      </c>
      <c r="F1740" s="50" t="s">
        <v>2410</v>
      </c>
      <c r="G1740" s="3">
        <f>INT((C1740-1)/5)+1</f>
        <v>1</v>
      </c>
      <c r="H1740" s="28">
        <f>[1]导表_副本怪物!C5204</f>
        <v>100</v>
      </c>
      <c r="I1740" s="28"/>
      <c r="J1740" s="6"/>
      <c r="K1740" s="28"/>
      <c r="L1740" s="28"/>
      <c r="M1740" s="28"/>
      <c r="N1740" s="28"/>
      <c r="O1740" s="21"/>
      <c r="P1740" s="3">
        <v>0</v>
      </c>
      <c r="Q1740" s="28">
        <f>[1]导表_副本怪物!G5204</f>
        <v>1400100</v>
      </c>
      <c r="R1740" s="48"/>
      <c r="S1740" s="48"/>
      <c r="T1740" s="48"/>
      <c r="U1740" s="48"/>
      <c r="V1740" s="48"/>
      <c r="W1740" s="48"/>
      <c r="X1740" s="48"/>
      <c r="Y1740" s="48"/>
      <c r="Z1740" s="48"/>
      <c r="AA1740" s="48"/>
      <c r="AB1740" s="48"/>
      <c r="AC1740" s="48"/>
      <c r="AD1740" s="48"/>
      <c r="AE1740" s="48"/>
      <c r="AI1740" s="94" t="s">
        <v>2417</v>
      </c>
      <c r="AK1740" s="3">
        <f>[1]导表_副本怪物!G5204</f>
        <v>1400100</v>
      </c>
      <c r="AL1740" s="3" t="s">
        <v>72</v>
      </c>
    </row>
    <row r="1741" spans="1:38" s="4" customFormat="1" x14ac:dyDescent="0.3">
      <c r="A1741" s="4">
        <v>2</v>
      </c>
      <c r="B1741" s="3" t="str">
        <f t="shared" ref="B1741:B1764" si="1827">"14-"&amp;C1741</f>
        <v>14-2</v>
      </c>
      <c r="C1741" s="37">
        <v>2</v>
      </c>
      <c r="D1741" s="50" t="s">
        <v>2381</v>
      </c>
      <c r="E1741" s="50" t="s">
        <v>2405</v>
      </c>
      <c r="F1741" s="50" t="s">
        <v>2410</v>
      </c>
      <c r="G1741" s="3">
        <f t="shared" ref="G1741:G1764" si="1828">INT((C1741-1)/5)+1</f>
        <v>1</v>
      </c>
      <c r="H1741" s="28">
        <f>[1]导表_副本怪物!C5205</f>
        <v>100</v>
      </c>
      <c r="I1741" s="28"/>
      <c r="J1741" s="6"/>
      <c r="K1741" s="28"/>
      <c r="L1741" s="28"/>
      <c r="M1741" s="28"/>
      <c r="N1741" s="28"/>
      <c r="O1741" s="21"/>
      <c r="P1741" s="4">
        <v>0</v>
      </c>
      <c r="Q1741" s="28">
        <f>[1]导表_副本怪物!G5205</f>
        <v>1400200</v>
      </c>
      <c r="R1741" s="49"/>
      <c r="S1741" s="49"/>
      <c r="T1741" s="49"/>
      <c r="U1741" s="49"/>
      <c r="V1741" s="49"/>
      <c r="W1741" s="49"/>
      <c r="X1741" s="49"/>
      <c r="Y1741" s="49"/>
      <c r="Z1741" s="49"/>
      <c r="AA1741" s="49"/>
      <c r="AB1741" s="49"/>
      <c r="AC1741" s="49"/>
      <c r="AD1741" s="49"/>
      <c r="AE1741" s="49"/>
      <c r="AI1741" s="94" t="s">
        <v>2417</v>
      </c>
      <c r="AJ1741" s="3"/>
      <c r="AK1741" s="4">
        <f>[1]导表_副本怪物!G5205</f>
        <v>1400200</v>
      </c>
      <c r="AL1741" s="4" t="s">
        <v>73</v>
      </c>
    </row>
    <row r="1742" spans="1:38" s="3" customFormat="1" x14ac:dyDescent="0.3">
      <c r="A1742" s="3">
        <v>2</v>
      </c>
      <c r="B1742" s="3" t="str">
        <f t="shared" si="1827"/>
        <v>14-3</v>
      </c>
      <c r="C1742" s="37">
        <v>3</v>
      </c>
      <c r="D1742" s="50" t="s">
        <v>2382</v>
      </c>
      <c r="E1742" s="50" t="s">
        <v>2405</v>
      </c>
      <c r="F1742" s="50" t="s">
        <v>2410</v>
      </c>
      <c r="G1742" s="3">
        <f t="shared" si="1828"/>
        <v>1</v>
      </c>
      <c r="H1742" s="28">
        <f>[1]导表_副本怪物!C5206</f>
        <v>100</v>
      </c>
      <c r="I1742" s="28"/>
      <c r="J1742" s="6"/>
      <c r="K1742" s="28"/>
      <c r="L1742" s="28"/>
      <c r="M1742" s="28"/>
      <c r="N1742" s="28"/>
      <c r="O1742" s="21"/>
      <c r="P1742" s="3">
        <v>0</v>
      </c>
      <c r="Q1742" s="28">
        <f>[1]导表_副本怪物!G5206</f>
        <v>1400300</v>
      </c>
      <c r="R1742" s="48"/>
      <c r="S1742" s="48"/>
      <c r="T1742" s="48"/>
      <c r="U1742" s="48"/>
      <c r="V1742" s="48"/>
      <c r="W1742" s="48"/>
      <c r="X1742" s="48"/>
      <c r="Y1742" s="48"/>
      <c r="Z1742" s="48"/>
      <c r="AA1742" s="48"/>
      <c r="AB1742" s="48"/>
      <c r="AC1742" s="48"/>
      <c r="AD1742" s="48"/>
      <c r="AE1742" s="48"/>
      <c r="AI1742" s="94" t="s">
        <v>2417</v>
      </c>
      <c r="AK1742" s="3">
        <f>[1]导表_副本怪物!G5206</f>
        <v>1400300</v>
      </c>
      <c r="AL1742" s="3" t="s">
        <v>74</v>
      </c>
    </row>
    <row r="1743" spans="1:38" s="3" customFormat="1" x14ac:dyDescent="0.3">
      <c r="A1743" s="4">
        <v>2</v>
      </c>
      <c r="B1743" s="3" t="str">
        <f t="shared" si="1827"/>
        <v>14-4</v>
      </c>
      <c r="C1743" s="37">
        <v>4</v>
      </c>
      <c r="D1743" s="50" t="s">
        <v>2383</v>
      </c>
      <c r="E1743" s="50" t="s">
        <v>2405</v>
      </c>
      <c r="F1743" s="50" t="s">
        <v>2410</v>
      </c>
      <c r="G1743" s="3">
        <f t="shared" si="1828"/>
        <v>1</v>
      </c>
      <c r="H1743" s="28">
        <f>[1]导表_副本怪物!C5207</f>
        <v>100</v>
      </c>
      <c r="I1743" s="28"/>
      <c r="J1743" s="6"/>
      <c r="K1743" s="28"/>
      <c r="L1743" s="28"/>
      <c r="M1743" s="28"/>
      <c r="N1743" s="28"/>
      <c r="O1743" s="21"/>
      <c r="P1743" s="3">
        <v>0</v>
      </c>
      <c r="Q1743" s="28">
        <f>[1]导表_副本怪物!G5207</f>
        <v>1400400</v>
      </c>
      <c r="R1743" s="48"/>
      <c r="S1743" s="48"/>
      <c r="T1743" s="48"/>
      <c r="U1743" s="48"/>
      <c r="V1743" s="48"/>
      <c r="W1743" s="48"/>
      <c r="X1743" s="48"/>
      <c r="Y1743" s="48"/>
      <c r="Z1743" s="48"/>
      <c r="AA1743" s="48"/>
      <c r="AB1743" s="48"/>
      <c r="AC1743" s="48"/>
      <c r="AD1743" s="48"/>
      <c r="AE1743" s="48"/>
      <c r="AI1743" s="94" t="s">
        <v>2417</v>
      </c>
      <c r="AK1743" s="3">
        <f>[1]导表_副本怪物!G5207</f>
        <v>1400400</v>
      </c>
      <c r="AL1743" s="3" t="s">
        <v>72</v>
      </c>
    </row>
    <row r="1744" spans="1:38" s="4" customFormat="1" x14ac:dyDescent="0.3">
      <c r="A1744" s="3">
        <v>2</v>
      </c>
      <c r="B1744" s="3" t="str">
        <f t="shared" si="1827"/>
        <v>14-5</v>
      </c>
      <c r="C1744" s="37">
        <v>5</v>
      </c>
      <c r="D1744" s="50" t="s">
        <v>2384</v>
      </c>
      <c r="E1744" s="50" t="s">
        <v>2405</v>
      </c>
      <c r="F1744" s="50" t="s">
        <v>2410</v>
      </c>
      <c r="G1744" s="3">
        <f t="shared" si="1828"/>
        <v>1</v>
      </c>
      <c r="H1744" s="28">
        <f>[1]导表_副本怪物!C5208</f>
        <v>100</v>
      </c>
      <c r="I1744" s="28"/>
      <c r="J1744" s="6"/>
      <c r="K1744" s="28"/>
      <c r="L1744" s="28"/>
      <c r="M1744" s="28"/>
      <c r="N1744" s="28"/>
      <c r="O1744" s="21"/>
      <c r="P1744" s="4">
        <v>0</v>
      </c>
      <c r="Q1744" s="28">
        <f>[1]导表_副本怪物!G5208</f>
        <v>1400500</v>
      </c>
      <c r="R1744" s="49"/>
      <c r="S1744" s="49"/>
      <c r="T1744" s="49"/>
      <c r="U1744" s="49"/>
      <c r="V1744" s="49"/>
      <c r="W1744" s="49"/>
      <c r="X1744" s="49"/>
      <c r="Y1744" s="49"/>
      <c r="Z1744" s="49"/>
      <c r="AA1744" s="49"/>
      <c r="AB1744" s="49"/>
      <c r="AC1744" s="49"/>
      <c r="AD1744" s="49"/>
      <c r="AE1744" s="49"/>
      <c r="AI1744" s="94" t="s">
        <v>2417</v>
      </c>
      <c r="AJ1744" s="3"/>
      <c r="AK1744" s="4">
        <f>[1]导表_副本怪物!G5208</f>
        <v>1400500</v>
      </c>
      <c r="AL1744" s="4" t="s">
        <v>73</v>
      </c>
    </row>
    <row r="1745" spans="1:38" s="3" customFormat="1" x14ac:dyDescent="0.3">
      <c r="A1745" s="4">
        <v>2</v>
      </c>
      <c r="B1745" s="3" t="str">
        <f t="shared" si="1827"/>
        <v>14-6</v>
      </c>
      <c r="C1745" s="37">
        <v>6</v>
      </c>
      <c r="D1745" s="50" t="s">
        <v>2385</v>
      </c>
      <c r="E1745" s="50" t="s">
        <v>2405</v>
      </c>
      <c r="F1745" s="50" t="s">
        <v>2410</v>
      </c>
      <c r="G1745" s="3">
        <f t="shared" si="1828"/>
        <v>2</v>
      </c>
      <c r="H1745" s="28">
        <f>[1]导表_副本怪物!C5209</f>
        <v>200</v>
      </c>
      <c r="I1745" s="28"/>
      <c r="J1745" s="6"/>
      <c r="K1745" s="28"/>
      <c r="L1745" s="28"/>
      <c r="M1745" s="28"/>
      <c r="N1745" s="28"/>
      <c r="O1745" s="21"/>
      <c r="P1745" s="3">
        <v>0</v>
      </c>
      <c r="Q1745" s="28">
        <f>[1]导表_副本怪物!G5209</f>
        <v>1400600</v>
      </c>
      <c r="R1745" s="48"/>
      <c r="S1745" s="48"/>
      <c r="T1745" s="48"/>
      <c r="U1745" s="48"/>
      <c r="V1745" s="48"/>
      <c r="W1745" s="48"/>
      <c r="X1745" s="48"/>
      <c r="Y1745" s="48"/>
      <c r="Z1745" s="48"/>
      <c r="AA1745" s="48"/>
      <c r="AB1745" s="48"/>
      <c r="AC1745" s="48"/>
      <c r="AD1745" s="48"/>
      <c r="AE1745" s="48"/>
      <c r="AI1745" s="94" t="s">
        <v>2417</v>
      </c>
      <c r="AK1745" s="3">
        <f>[1]导表_副本怪物!G5209</f>
        <v>1400600</v>
      </c>
      <c r="AL1745" s="3" t="s">
        <v>74</v>
      </c>
    </row>
    <row r="1746" spans="1:38" x14ac:dyDescent="0.3">
      <c r="A1746" s="3">
        <v>2</v>
      </c>
      <c r="B1746" s="3" t="str">
        <f t="shared" si="1827"/>
        <v>14-7</v>
      </c>
      <c r="C1746" s="37">
        <v>7</v>
      </c>
      <c r="D1746" s="50" t="s">
        <v>2386</v>
      </c>
      <c r="E1746" s="50" t="s">
        <v>2405</v>
      </c>
      <c r="F1746" s="50" t="s">
        <v>2410</v>
      </c>
      <c r="G1746" s="3">
        <f t="shared" si="1828"/>
        <v>2</v>
      </c>
      <c r="H1746" s="28">
        <f>[1]导表_副本怪物!C5210</f>
        <v>200</v>
      </c>
      <c r="I1746" s="28"/>
      <c r="O1746" s="21"/>
      <c r="P1746" s="3">
        <v>0</v>
      </c>
      <c r="Q1746" s="28">
        <f>[1]导表_副本怪物!G5210</f>
        <v>1400700</v>
      </c>
      <c r="AI1746" s="94" t="s">
        <v>2417</v>
      </c>
      <c r="AJ1746" s="3"/>
      <c r="AK1746" s="6">
        <f>[1]导表_副本怪物!G5210</f>
        <v>1400700</v>
      </c>
      <c r="AL1746" s="3" t="s">
        <v>72</v>
      </c>
    </row>
    <row r="1747" spans="1:38" x14ac:dyDescent="0.3">
      <c r="A1747" s="4">
        <v>2</v>
      </c>
      <c r="B1747" s="3" t="str">
        <f t="shared" si="1827"/>
        <v>14-8</v>
      </c>
      <c r="C1747" s="37">
        <v>8</v>
      </c>
      <c r="D1747" s="50" t="s">
        <v>2387</v>
      </c>
      <c r="E1747" s="50" t="s">
        <v>2405</v>
      </c>
      <c r="F1747" s="50" t="s">
        <v>2410</v>
      </c>
      <c r="G1747" s="3">
        <f t="shared" si="1828"/>
        <v>2</v>
      </c>
      <c r="H1747" s="28">
        <f>[1]导表_副本怪物!C5211</f>
        <v>200</v>
      </c>
      <c r="I1747" s="28"/>
      <c r="K1747" s="28"/>
      <c r="L1747" s="28"/>
      <c r="M1747" s="28"/>
      <c r="N1747" s="28"/>
      <c r="O1747" s="21"/>
      <c r="P1747" s="3">
        <v>0</v>
      </c>
      <c r="Q1747" s="28">
        <f>[1]导表_副本怪物!G5211</f>
        <v>1400800</v>
      </c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3"/>
      <c r="AG1747" s="3"/>
      <c r="AH1747" s="3"/>
      <c r="AI1747" s="94" t="s">
        <v>2417</v>
      </c>
      <c r="AJ1747" s="3"/>
      <c r="AK1747" s="3">
        <f>[1]导表_副本怪物!G5211</f>
        <v>1400800</v>
      </c>
      <c r="AL1747" s="3" t="s">
        <v>72</v>
      </c>
    </row>
    <row r="1748" spans="1:38" x14ac:dyDescent="0.3">
      <c r="A1748" s="3">
        <v>2</v>
      </c>
      <c r="B1748" s="3" t="str">
        <f t="shared" si="1827"/>
        <v>14-9</v>
      </c>
      <c r="C1748" s="37">
        <v>9</v>
      </c>
      <c r="D1748" s="50" t="s">
        <v>2388</v>
      </c>
      <c r="E1748" s="50" t="s">
        <v>2405</v>
      </c>
      <c r="F1748" s="50" t="s">
        <v>2410</v>
      </c>
      <c r="G1748" s="3">
        <f t="shared" si="1828"/>
        <v>2</v>
      </c>
      <c r="H1748" s="28">
        <f>[1]导表_副本怪物!C5212</f>
        <v>200</v>
      </c>
      <c r="I1748" s="28"/>
      <c r="K1748" s="28"/>
      <c r="L1748" s="28"/>
      <c r="M1748" s="28"/>
      <c r="N1748" s="28"/>
      <c r="O1748" s="21"/>
      <c r="P1748" s="4">
        <v>0</v>
      </c>
      <c r="Q1748" s="28">
        <f>[1]导表_副本怪物!G5212</f>
        <v>1400900</v>
      </c>
      <c r="R1748" s="49"/>
      <c r="S1748" s="49"/>
      <c r="T1748" s="49"/>
      <c r="U1748" s="49"/>
      <c r="V1748" s="49"/>
      <c r="W1748" s="49"/>
      <c r="X1748" s="49"/>
      <c r="Y1748" s="49"/>
      <c r="Z1748" s="49"/>
      <c r="AA1748" s="49"/>
      <c r="AB1748" s="49"/>
      <c r="AC1748" s="49"/>
      <c r="AD1748" s="49"/>
      <c r="AE1748" s="49"/>
      <c r="AF1748" s="4"/>
      <c r="AG1748" s="4"/>
      <c r="AH1748" s="4"/>
      <c r="AI1748" s="94" t="s">
        <v>2417</v>
      </c>
      <c r="AJ1748" s="3"/>
      <c r="AK1748" s="4">
        <f>[1]导表_副本怪物!G5212</f>
        <v>1400900</v>
      </c>
      <c r="AL1748" s="4" t="s">
        <v>73</v>
      </c>
    </row>
    <row r="1749" spans="1:38" x14ac:dyDescent="0.3">
      <c r="A1749" s="4">
        <v>2</v>
      </c>
      <c r="B1749" s="3" t="str">
        <f t="shared" si="1827"/>
        <v>14-10</v>
      </c>
      <c r="C1749" s="37">
        <v>10</v>
      </c>
      <c r="D1749" s="50" t="s">
        <v>2389</v>
      </c>
      <c r="E1749" s="50" t="s">
        <v>2405</v>
      </c>
      <c r="F1749" s="50" t="s">
        <v>2410</v>
      </c>
      <c r="G1749" s="3">
        <f t="shared" si="1828"/>
        <v>2</v>
      </c>
      <c r="H1749" s="28">
        <f>[1]导表_副本怪物!C5213</f>
        <v>200</v>
      </c>
      <c r="I1749" s="28"/>
      <c r="K1749" s="28"/>
      <c r="L1749" s="28"/>
      <c r="M1749" s="28"/>
      <c r="N1749" s="28"/>
      <c r="O1749" s="21"/>
      <c r="P1749" s="3">
        <v>0</v>
      </c>
      <c r="Q1749" s="28">
        <f>[1]导表_副本怪物!G5213</f>
        <v>1401000</v>
      </c>
      <c r="R1749" s="48"/>
      <c r="S1749" s="48"/>
      <c r="T1749" s="48"/>
      <c r="U1749" s="48"/>
      <c r="V1749" s="48"/>
      <c r="W1749" s="48"/>
      <c r="X1749" s="48"/>
      <c r="Y1749" s="48"/>
      <c r="Z1749" s="48"/>
      <c r="AA1749" s="48"/>
      <c r="AB1749" s="48"/>
      <c r="AC1749" s="48"/>
      <c r="AD1749" s="48"/>
      <c r="AE1749" s="48"/>
      <c r="AF1749" s="3"/>
      <c r="AG1749" s="3"/>
      <c r="AH1749" s="3"/>
      <c r="AI1749" s="94" t="s">
        <v>2417</v>
      </c>
      <c r="AJ1749" s="3"/>
      <c r="AK1749" s="3">
        <f>[1]导表_副本怪物!G5213</f>
        <v>1401000</v>
      </c>
      <c r="AL1749" s="3" t="s">
        <v>74</v>
      </c>
    </row>
    <row r="1750" spans="1:38" x14ac:dyDescent="0.3">
      <c r="A1750" s="3">
        <v>2</v>
      </c>
      <c r="B1750" s="3" t="str">
        <f t="shared" si="1827"/>
        <v>14-11</v>
      </c>
      <c r="C1750" s="37">
        <v>11</v>
      </c>
      <c r="D1750" s="50" t="s">
        <v>2390</v>
      </c>
      <c r="E1750" s="50" t="s">
        <v>2405</v>
      </c>
      <c r="F1750" s="50" t="s">
        <v>2410</v>
      </c>
      <c r="G1750" s="3">
        <f t="shared" si="1828"/>
        <v>3</v>
      </c>
      <c r="H1750" s="28">
        <f>[1]导表_副本怪物!C5214</f>
        <v>300</v>
      </c>
      <c r="I1750" s="28"/>
      <c r="K1750" s="28"/>
      <c r="L1750" s="28"/>
      <c r="M1750" s="28"/>
      <c r="N1750" s="28"/>
      <c r="O1750" s="21"/>
      <c r="P1750" s="3">
        <v>0</v>
      </c>
      <c r="Q1750" s="28">
        <f>[1]导表_副本怪物!G5214</f>
        <v>1401100</v>
      </c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3"/>
      <c r="AG1750" s="3"/>
      <c r="AH1750" s="3"/>
      <c r="AI1750" s="94" t="s">
        <v>2417</v>
      </c>
      <c r="AJ1750" s="3"/>
      <c r="AK1750" s="3">
        <f>[1]导表_副本怪物!G5214</f>
        <v>1401100</v>
      </c>
      <c r="AL1750" s="3" t="s">
        <v>72</v>
      </c>
    </row>
    <row r="1751" spans="1:38" x14ac:dyDescent="0.3">
      <c r="A1751" s="4">
        <v>2</v>
      </c>
      <c r="B1751" s="3" t="str">
        <f t="shared" si="1827"/>
        <v>14-12</v>
      </c>
      <c r="C1751" s="37">
        <v>12</v>
      </c>
      <c r="D1751" s="50" t="s">
        <v>2391</v>
      </c>
      <c r="E1751" s="50" t="s">
        <v>2405</v>
      </c>
      <c r="F1751" s="50" t="s">
        <v>2410</v>
      </c>
      <c r="G1751" s="3">
        <f t="shared" si="1828"/>
        <v>3</v>
      </c>
      <c r="H1751" s="28">
        <f>[1]导表_副本怪物!C5215</f>
        <v>300</v>
      </c>
      <c r="I1751" s="28"/>
      <c r="K1751" s="28"/>
      <c r="L1751" s="28"/>
      <c r="M1751" s="28"/>
      <c r="N1751" s="28"/>
      <c r="O1751" s="21"/>
      <c r="P1751" s="4">
        <v>0</v>
      </c>
      <c r="Q1751" s="28">
        <f>[1]导表_副本怪物!G5215</f>
        <v>1401200</v>
      </c>
      <c r="R1751" s="49"/>
      <c r="S1751" s="49"/>
      <c r="T1751" s="49"/>
      <c r="U1751" s="49"/>
      <c r="V1751" s="49"/>
      <c r="W1751" s="49"/>
      <c r="X1751" s="49"/>
      <c r="Y1751" s="49"/>
      <c r="Z1751" s="49"/>
      <c r="AA1751" s="49"/>
      <c r="AB1751" s="49"/>
      <c r="AC1751" s="49"/>
      <c r="AD1751" s="49"/>
      <c r="AE1751" s="49"/>
      <c r="AF1751" s="4"/>
      <c r="AG1751" s="4"/>
      <c r="AH1751" s="4"/>
      <c r="AI1751" s="94" t="s">
        <v>2417</v>
      </c>
      <c r="AJ1751" s="3"/>
      <c r="AK1751" s="4">
        <f>[1]导表_副本怪物!G5215</f>
        <v>1401200</v>
      </c>
      <c r="AL1751" s="4" t="s">
        <v>73</v>
      </c>
    </row>
    <row r="1752" spans="1:38" x14ac:dyDescent="0.3">
      <c r="A1752" s="3">
        <v>2</v>
      </c>
      <c r="B1752" s="3" t="str">
        <f t="shared" si="1827"/>
        <v>14-13</v>
      </c>
      <c r="C1752" s="37">
        <v>13</v>
      </c>
      <c r="D1752" s="50" t="s">
        <v>2392</v>
      </c>
      <c r="E1752" s="50" t="s">
        <v>2405</v>
      </c>
      <c r="F1752" s="50" t="s">
        <v>2410</v>
      </c>
      <c r="G1752" s="3">
        <f t="shared" si="1828"/>
        <v>3</v>
      </c>
      <c r="H1752" s="28">
        <f>[1]导表_副本怪物!C5216</f>
        <v>300</v>
      </c>
      <c r="I1752" s="28"/>
      <c r="K1752" s="28"/>
      <c r="L1752" s="28"/>
      <c r="M1752" s="28"/>
      <c r="N1752" s="28"/>
      <c r="O1752" s="21"/>
      <c r="P1752" s="3">
        <v>0</v>
      </c>
      <c r="Q1752" s="28">
        <f>[1]导表_副本怪物!G5216</f>
        <v>1401300</v>
      </c>
      <c r="R1752" s="48"/>
      <c r="S1752" s="48"/>
      <c r="T1752" s="48"/>
      <c r="U1752" s="48"/>
      <c r="V1752" s="48"/>
      <c r="W1752" s="48"/>
      <c r="X1752" s="48"/>
      <c r="Y1752" s="48"/>
      <c r="Z1752" s="48"/>
      <c r="AA1752" s="48"/>
      <c r="AB1752" s="48"/>
      <c r="AC1752" s="48"/>
      <c r="AD1752" s="48"/>
      <c r="AE1752" s="48"/>
      <c r="AF1752" s="3"/>
      <c r="AG1752" s="3"/>
      <c r="AH1752" s="3"/>
      <c r="AI1752" s="94" t="s">
        <v>2417</v>
      </c>
      <c r="AJ1752" s="3"/>
      <c r="AK1752" s="3">
        <f>[1]导表_副本怪物!G5216</f>
        <v>1401300</v>
      </c>
      <c r="AL1752" s="3" t="s">
        <v>74</v>
      </c>
    </row>
    <row r="1753" spans="1:38" x14ac:dyDescent="0.3">
      <c r="A1753" s="4">
        <v>2</v>
      </c>
      <c r="B1753" s="3" t="str">
        <f t="shared" si="1827"/>
        <v>14-14</v>
      </c>
      <c r="C1753" s="37">
        <v>14</v>
      </c>
      <c r="D1753" s="50" t="s">
        <v>2393</v>
      </c>
      <c r="E1753" s="50" t="s">
        <v>2405</v>
      </c>
      <c r="F1753" s="50" t="s">
        <v>2410</v>
      </c>
      <c r="G1753" s="3">
        <f t="shared" si="1828"/>
        <v>3</v>
      </c>
      <c r="H1753" s="28">
        <f>[1]导表_副本怪物!C5217</f>
        <v>300</v>
      </c>
      <c r="I1753" s="28"/>
      <c r="O1753" s="21"/>
      <c r="P1753" s="3">
        <v>0</v>
      </c>
      <c r="Q1753" s="28">
        <f>[1]导表_副本怪物!G5217</f>
        <v>1401400</v>
      </c>
      <c r="AI1753" s="94" t="s">
        <v>2417</v>
      </c>
      <c r="AJ1753" s="3"/>
      <c r="AK1753" s="6">
        <f>[1]导表_副本怪物!G5217</f>
        <v>1401400</v>
      </c>
      <c r="AL1753" s="3" t="s">
        <v>72</v>
      </c>
    </row>
    <row r="1754" spans="1:38" x14ac:dyDescent="0.3">
      <c r="A1754" s="3">
        <v>2</v>
      </c>
      <c r="B1754" s="3" t="str">
        <f t="shared" si="1827"/>
        <v>14-15</v>
      </c>
      <c r="C1754" s="37">
        <v>15</v>
      </c>
      <c r="D1754" s="50" t="s">
        <v>2394</v>
      </c>
      <c r="E1754" s="50" t="s">
        <v>2405</v>
      </c>
      <c r="F1754" s="50" t="s">
        <v>2410</v>
      </c>
      <c r="G1754" s="3">
        <f t="shared" si="1828"/>
        <v>3</v>
      </c>
      <c r="H1754" s="28">
        <f>[1]导表_副本怪物!C5218</f>
        <v>300</v>
      </c>
      <c r="I1754" s="28"/>
      <c r="K1754" s="28"/>
      <c r="L1754" s="28"/>
      <c r="M1754" s="28"/>
      <c r="N1754" s="28"/>
      <c r="O1754" s="21"/>
      <c r="P1754" s="3">
        <v>0</v>
      </c>
      <c r="Q1754" s="28">
        <f>[1]导表_副本怪物!G5218</f>
        <v>1401500</v>
      </c>
      <c r="R1754" s="48"/>
      <c r="S1754" s="48"/>
      <c r="T1754" s="48"/>
      <c r="U1754" s="48"/>
      <c r="V1754" s="48"/>
      <c r="W1754" s="48"/>
      <c r="X1754" s="48"/>
      <c r="Y1754" s="48"/>
      <c r="Z1754" s="48"/>
      <c r="AA1754" s="48"/>
      <c r="AB1754" s="48"/>
      <c r="AC1754" s="48"/>
      <c r="AD1754" s="48"/>
      <c r="AE1754" s="48"/>
      <c r="AF1754" s="3"/>
      <c r="AG1754" s="3"/>
      <c r="AH1754" s="3"/>
      <c r="AI1754" s="94" t="s">
        <v>2417</v>
      </c>
      <c r="AJ1754" s="3"/>
      <c r="AK1754" s="3">
        <f>[1]导表_副本怪物!G5218</f>
        <v>1401500</v>
      </c>
      <c r="AL1754" s="3" t="s">
        <v>72</v>
      </c>
    </row>
    <row r="1755" spans="1:38" x14ac:dyDescent="0.3">
      <c r="A1755" s="4">
        <v>2</v>
      </c>
      <c r="B1755" s="3" t="str">
        <f t="shared" si="1827"/>
        <v>14-16</v>
      </c>
      <c r="C1755" s="37">
        <v>16</v>
      </c>
      <c r="D1755" s="50" t="s">
        <v>2395</v>
      </c>
      <c r="E1755" s="50" t="s">
        <v>2405</v>
      </c>
      <c r="F1755" s="50" t="s">
        <v>2410</v>
      </c>
      <c r="G1755" s="3">
        <f t="shared" si="1828"/>
        <v>4</v>
      </c>
      <c r="H1755" s="28">
        <f>[1]导表_副本怪物!C5219</f>
        <v>400</v>
      </c>
      <c r="I1755" s="28"/>
      <c r="K1755" s="28"/>
      <c r="L1755" s="28"/>
      <c r="M1755" s="28"/>
      <c r="N1755" s="28"/>
      <c r="O1755" s="21"/>
      <c r="P1755" s="4">
        <v>0</v>
      </c>
      <c r="Q1755" s="28">
        <f>[1]导表_副本怪物!G5219</f>
        <v>1401600</v>
      </c>
      <c r="R1755" s="49"/>
      <c r="S1755" s="49"/>
      <c r="T1755" s="49"/>
      <c r="U1755" s="49"/>
      <c r="V1755" s="49"/>
      <c r="W1755" s="49"/>
      <c r="X1755" s="49"/>
      <c r="Y1755" s="49"/>
      <c r="Z1755" s="49"/>
      <c r="AA1755" s="49"/>
      <c r="AB1755" s="49"/>
      <c r="AC1755" s="49"/>
      <c r="AD1755" s="49"/>
      <c r="AE1755" s="49"/>
      <c r="AF1755" s="4"/>
      <c r="AG1755" s="4"/>
      <c r="AH1755" s="4"/>
      <c r="AI1755" s="94" t="s">
        <v>2417</v>
      </c>
      <c r="AJ1755" s="3"/>
      <c r="AK1755" s="4">
        <f>[1]导表_副本怪物!G5219</f>
        <v>1401600</v>
      </c>
      <c r="AL1755" s="4" t="s">
        <v>73</v>
      </c>
    </row>
    <row r="1756" spans="1:38" x14ac:dyDescent="0.3">
      <c r="A1756" s="3">
        <v>2</v>
      </c>
      <c r="B1756" s="3" t="str">
        <f t="shared" si="1827"/>
        <v>14-17</v>
      </c>
      <c r="C1756" s="37">
        <v>17</v>
      </c>
      <c r="D1756" s="50" t="s">
        <v>2396</v>
      </c>
      <c r="E1756" s="50" t="s">
        <v>2405</v>
      </c>
      <c r="F1756" s="50" t="s">
        <v>2410</v>
      </c>
      <c r="G1756" s="3">
        <f t="shared" si="1828"/>
        <v>4</v>
      </c>
      <c r="H1756" s="28">
        <f>[1]导表_副本怪物!C5220</f>
        <v>400</v>
      </c>
      <c r="I1756" s="28"/>
      <c r="K1756" s="28"/>
      <c r="L1756" s="28"/>
      <c r="M1756" s="28"/>
      <c r="N1756" s="28"/>
      <c r="O1756" s="21"/>
      <c r="P1756" s="3">
        <v>0</v>
      </c>
      <c r="Q1756" s="28">
        <f>[1]导表_副本怪物!G5220</f>
        <v>1401700</v>
      </c>
      <c r="R1756" s="48"/>
      <c r="S1756" s="48"/>
      <c r="T1756" s="48"/>
      <c r="U1756" s="48"/>
      <c r="V1756" s="48"/>
      <c r="W1756" s="48"/>
      <c r="X1756" s="48"/>
      <c r="Y1756" s="48"/>
      <c r="Z1756" s="48"/>
      <c r="AA1756" s="48"/>
      <c r="AB1756" s="48"/>
      <c r="AC1756" s="48"/>
      <c r="AD1756" s="48"/>
      <c r="AE1756" s="48"/>
      <c r="AF1756" s="3"/>
      <c r="AG1756" s="3"/>
      <c r="AH1756" s="3"/>
      <c r="AI1756" s="94" t="s">
        <v>2417</v>
      </c>
      <c r="AJ1756" s="3"/>
      <c r="AK1756" s="3">
        <f>[1]导表_副本怪物!G5220</f>
        <v>1401700</v>
      </c>
      <c r="AL1756" s="3" t="s">
        <v>74</v>
      </c>
    </row>
    <row r="1757" spans="1:38" x14ac:dyDescent="0.3">
      <c r="A1757" s="4">
        <v>2</v>
      </c>
      <c r="B1757" s="3" t="str">
        <f t="shared" si="1827"/>
        <v>14-18</v>
      </c>
      <c r="C1757" s="37">
        <v>18</v>
      </c>
      <c r="D1757" s="50" t="s">
        <v>2397</v>
      </c>
      <c r="E1757" s="50" t="s">
        <v>2405</v>
      </c>
      <c r="F1757" s="50" t="s">
        <v>2410</v>
      </c>
      <c r="G1757" s="3">
        <f t="shared" si="1828"/>
        <v>4</v>
      </c>
      <c r="H1757" s="28">
        <f>[1]导表_副本怪物!C5221</f>
        <v>400</v>
      </c>
      <c r="I1757" s="28"/>
      <c r="K1757" s="28"/>
      <c r="L1757" s="28"/>
      <c r="M1757" s="28"/>
      <c r="N1757" s="28"/>
      <c r="O1757" s="21"/>
      <c r="P1757" s="3">
        <v>0</v>
      </c>
      <c r="Q1757" s="28">
        <f>[1]导表_副本怪物!G5221</f>
        <v>1401800</v>
      </c>
      <c r="R1757" s="48"/>
      <c r="S1757" s="48"/>
      <c r="T1757" s="48"/>
      <c r="U1757" s="48"/>
      <c r="V1757" s="48"/>
      <c r="W1757" s="48"/>
      <c r="X1757" s="48"/>
      <c r="Y1757" s="48"/>
      <c r="Z1757" s="48"/>
      <c r="AA1757" s="48"/>
      <c r="AB1757" s="48"/>
      <c r="AC1757" s="48"/>
      <c r="AD1757" s="48"/>
      <c r="AE1757" s="48"/>
      <c r="AF1757" s="3"/>
      <c r="AG1757" s="3"/>
      <c r="AH1757" s="3"/>
      <c r="AI1757" s="94" t="s">
        <v>2417</v>
      </c>
      <c r="AJ1757" s="3"/>
      <c r="AK1757" s="3">
        <f>[1]导表_副本怪物!G5221</f>
        <v>1401800</v>
      </c>
      <c r="AL1757" s="3" t="s">
        <v>72</v>
      </c>
    </row>
    <row r="1758" spans="1:38" x14ac:dyDescent="0.3">
      <c r="A1758" s="3">
        <v>2</v>
      </c>
      <c r="B1758" s="3" t="str">
        <f t="shared" si="1827"/>
        <v>14-19</v>
      </c>
      <c r="C1758" s="37">
        <v>19</v>
      </c>
      <c r="D1758" s="50" t="s">
        <v>2398</v>
      </c>
      <c r="E1758" s="50" t="s">
        <v>2405</v>
      </c>
      <c r="F1758" s="50" t="s">
        <v>2410</v>
      </c>
      <c r="G1758" s="3">
        <f t="shared" si="1828"/>
        <v>4</v>
      </c>
      <c r="H1758" s="28">
        <f>[1]导表_副本怪物!C5222</f>
        <v>400</v>
      </c>
      <c r="I1758" s="28"/>
      <c r="K1758" s="28"/>
      <c r="L1758" s="28"/>
      <c r="M1758" s="28"/>
      <c r="N1758" s="28"/>
      <c r="O1758" s="21"/>
      <c r="P1758" s="4">
        <v>0</v>
      </c>
      <c r="Q1758" s="28">
        <f>[1]导表_副本怪物!G5222</f>
        <v>1401900</v>
      </c>
      <c r="R1758" s="49"/>
      <c r="S1758" s="49"/>
      <c r="T1758" s="49"/>
      <c r="U1758" s="49"/>
      <c r="V1758" s="49"/>
      <c r="W1758" s="49"/>
      <c r="X1758" s="49"/>
      <c r="Y1758" s="49"/>
      <c r="Z1758" s="49"/>
      <c r="AA1758" s="49"/>
      <c r="AB1758" s="49"/>
      <c r="AC1758" s="49"/>
      <c r="AD1758" s="49"/>
      <c r="AE1758" s="49"/>
      <c r="AF1758" s="4"/>
      <c r="AG1758" s="4"/>
      <c r="AH1758" s="4"/>
      <c r="AI1758" s="94" t="s">
        <v>2417</v>
      </c>
      <c r="AJ1758" s="3"/>
      <c r="AK1758" s="4">
        <f>[1]导表_副本怪物!G5222</f>
        <v>1401900</v>
      </c>
      <c r="AL1758" s="4" t="s">
        <v>73</v>
      </c>
    </row>
    <row r="1759" spans="1:38" x14ac:dyDescent="0.3">
      <c r="A1759" s="4">
        <v>2</v>
      </c>
      <c r="B1759" s="3" t="str">
        <f t="shared" si="1827"/>
        <v>14-20</v>
      </c>
      <c r="C1759" s="37">
        <v>20</v>
      </c>
      <c r="D1759" s="50" t="s">
        <v>2399</v>
      </c>
      <c r="E1759" s="50" t="s">
        <v>2405</v>
      </c>
      <c r="F1759" s="50" t="s">
        <v>2410</v>
      </c>
      <c r="G1759" s="3">
        <f t="shared" si="1828"/>
        <v>4</v>
      </c>
      <c r="H1759" s="28">
        <f>[1]导表_副本怪物!C5223</f>
        <v>400</v>
      </c>
      <c r="I1759" s="28"/>
      <c r="K1759" s="28"/>
      <c r="L1759" s="28"/>
      <c r="M1759" s="28"/>
      <c r="N1759" s="28"/>
      <c r="O1759" s="21"/>
      <c r="P1759" s="3">
        <v>0</v>
      </c>
      <c r="Q1759" s="28">
        <f>[1]导表_副本怪物!G5223</f>
        <v>1402000</v>
      </c>
      <c r="R1759" s="48"/>
      <c r="S1759" s="48"/>
      <c r="T1759" s="48"/>
      <c r="U1759" s="48"/>
      <c r="V1759" s="48"/>
      <c r="W1759" s="48"/>
      <c r="X1759" s="48"/>
      <c r="Y1759" s="48"/>
      <c r="Z1759" s="48"/>
      <c r="AA1759" s="48"/>
      <c r="AB1759" s="48"/>
      <c r="AC1759" s="48"/>
      <c r="AD1759" s="48"/>
      <c r="AE1759" s="48"/>
      <c r="AF1759" s="3"/>
      <c r="AG1759" s="3"/>
      <c r="AH1759" s="3"/>
      <c r="AI1759" s="94" t="s">
        <v>2417</v>
      </c>
      <c r="AJ1759" s="3"/>
      <c r="AK1759" s="3">
        <f>[1]导表_副本怪物!G5223</f>
        <v>1402000</v>
      </c>
      <c r="AL1759" s="3" t="s">
        <v>74</v>
      </c>
    </row>
    <row r="1760" spans="1:38" x14ac:dyDescent="0.3">
      <c r="A1760" s="3">
        <v>2</v>
      </c>
      <c r="B1760" s="3" t="str">
        <f t="shared" si="1827"/>
        <v>14-21</v>
      </c>
      <c r="C1760" s="37">
        <v>21</v>
      </c>
      <c r="D1760" s="50" t="s">
        <v>2400</v>
      </c>
      <c r="E1760" s="50" t="s">
        <v>2405</v>
      </c>
      <c r="F1760" s="50" t="s">
        <v>2410</v>
      </c>
      <c r="G1760" s="3">
        <f t="shared" si="1828"/>
        <v>5</v>
      </c>
      <c r="H1760" s="28">
        <f>[1]导表_副本怪物!C5224</f>
        <v>500</v>
      </c>
      <c r="I1760" s="28"/>
      <c r="O1760" s="21"/>
      <c r="P1760" s="3">
        <v>0</v>
      </c>
      <c r="Q1760" s="28">
        <f>[1]导表_副本怪物!G5224</f>
        <v>1402100</v>
      </c>
      <c r="AI1760" s="94" t="s">
        <v>2417</v>
      </c>
      <c r="AJ1760" s="3"/>
      <c r="AK1760" s="6">
        <f>[1]导表_副本怪物!G5224</f>
        <v>1402100</v>
      </c>
      <c r="AL1760" s="3" t="s">
        <v>72</v>
      </c>
    </row>
    <row r="1761" spans="1:38" x14ac:dyDescent="0.3">
      <c r="A1761" s="4">
        <v>2</v>
      </c>
      <c r="B1761" s="3" t="str">
        <f t="shared" si="1827"/>
        <v>14-22</v>
      </c>
      <c r="C1761" s="37">
        <v>22</v>
      </c>
      <c r="D1761" s="50" t="s">
        <v>2401</v>
      </c>
      <c r="E1761" s="50" t="s">
        <v>2405</v>
      </c>
      <c r="F1761" s="50" t="s">
        <v>2410</v>
      </c>
      <c r="G1761" s="3">
        <f t="shared" si="1828"/>
        <v>5</v>
      </c>
      <c r="H1761" s="28">
        <f>[1]导表_副本怪物!C5225</f>
        <v>500</v>
      </c>
      <c r="I1761" s="28"/>
      <c r="K1761" s="28"/>
      <c r="L1761" s="28"/>
      <c r="M1761" s="28"/>
      <c r="N1761" s="28"/>
      <c r="O1761" s="21"/>
      <c r="P1761" s="3">
        <v>0</v>
      </c>
      <c r="Q1761" s="28">
        <f>[1]导表_副本怪物!G5225</f>
        <v>1402200</v>
      </c>
      <c r="R1761" s="48"/>
      <c r="S1761" s="48"/>
      <c r="T1761" s="48"/>
      <c r="U1761" s="48"/>
      <c r="V1761" s="48"/>
      <c r="W1761" s="48"/>
      <c r="X1761" s="48"/>
      <c r="Y1761" s="48"/>
      <c r="Z1761" s="48"/>
      <c r="AA1761" s="48"/>
      <c r="AB1761" s="48"/>
      <c r="AC1761" s="48"/>
      <c r="AD1761" s="48"/>
      <c r="AE1761" s="48"/>
      <c r="AF1761" s="3"/>
      <c r="AG1761" s="3"/>
      <c r="AH1761" s="3"/>
      <c r="AI1761" s="94" t="s">
        <v>2417</v>
      </c>
      <c r="AJ1761" s="3"/>
      <c r="AK1761" s="3">
        <f>[1]导表_副本怪物!G5225</f>
        <v>1402200</v>
      </c>
      <c r="AL1761" s="3" t="s">
        <v>72</v>
      </c>
    </row>
    <row r="1762" spans="1:38" x14ac:dyDescent="0.3">
      <c r="A1762" s="3">
        <v>2</v>
      </c>
      <c r="B1762" s="3" t="str">
        <f t="shared" si="1827"/>
        <v>14-23</v>
      </c>
      <c r="C1762" s="37">
        <v>23</v>
      </c>
      <c r="D1762" s="50" t="s">
        <v>2402</v>
      </c>
      <c r="E1762" s="50" t="s">
        <v>2405</v>
      </c>
      <c r="F1762" s="50" t="s">
        <v>2410</v>
      </c>
      <c r="G1762" s="3">
        <f t="shared" si="1828"/>
        <v>5</v>
      </c>
      <c r="H1762" s="28">
        <f>[1]导表_副本怪物!C5226</f>
        <v>500</v>
      </c>
      <c r="I1762" s="28"/>
      <c r="K1762" s="28"/>
      <c r="L1762" s="28"/>
      <c r="M1762" s="28"/>
      <c r="N1762" s="28"/>
      <c r="O1762" s="21"/>
      <c r="P1762" s="4">
        <v>0</v>
      </c>
      <c r="Q1762" s="28">
        <f>[1]导表_副本怪物!G5226</f>
        <v>1402300</v>
      </c>
      <c r="R1762" s="49"/>
      <c r="S1762" s="49"/>
      <c r="T1762" s="49"/>
      <c r="U1762" s="49"/>
      <c r="V1762" s="49"/>
      <c r="W1762" s="49"/>
      <c r="X1762" s="49"/>
      <c r="Y1762" s="49"/>
      <c r="Z1762" s="49"/>
      <c r="AA1762" s="49"/>
      <c r="AB1762" s="49"/>
      <c r="AC1762" s="49"/>
      <c r="AD1762" s="49"/>
      <c r="AE1762" s="49"/>
      <c r="AF1762" s="4"/>
      <c r="AG1762" s="4"/>
      <c r="AH1762" s="4"/>
      <c r="AI1762" s="94" t="s">
        <v>2417</v>
      </c>
      <c r="AJ1762" s="3"/>
      <c r="AK1762" s="4">
        <f>[1]导表_副本怪物!G5226</f>
        <v>1402300</v>
      </c>
      <c r="AL1762" s="4" t="s">
        <v>73</v>
      </c>
    </row>
    <row r="1763" spans="1:38" x14ac:dyDescent="0.3">
      <c r="A1763" s="4">
        <v>2</v>
      </c>
      <c r="B1763" s="3" t="str">
        <f t="shared" si="1827"/>
        <v>14-24</v>
      </c>
      <c r="C1763" s="37">
        <v>24</v>
      </c>
      <c r="D1763" s="50" t="s">
        <v>2403</v>
      </c>
      <c r="E1763" s="50" t="s">
        <v>2405</v>
      </c>
      <c r="F1763" s="50" t="s">
        <v>2410</v>
      </c>
      <c r="G1763" s="3">
        <f t="shared" si="1828"/>
        <v>5</v>
      </c>
      <c r="H1763" s="28">
        <f>[1]导表_副本怪物!C5227</f>
        <v>500</v>
      </c>
      <c r="I1763" s="28"/>
      <c r="K1763" s="28"/>
      <c r="L1763" s="28"/>
      <c r="M1763" s="28"/>
      <c r="N1763" s="28"/>
      <c r="O1763" s="21"/>
      <c r="P1763" s="3">
        <v>0</v>
      </c>
      <c r="Q1763" s="28">
        <f>[1]导表_副本怪物!G5227</f>
        <v>1402400</v>
      </c>
      <c r="R1763" s="48"/>
      <c r="S1763" s="48"/>
      <c r="T1763" s="48"/>
      <c r="U1763" s="48"/>
      <c r="V1763" s="48"/>
      <c r="W1763" s="48"/>
      <c r="X1763" s="48"/>
      <c r="Y1763" s="48"/>
      <c r="Z1763" s="48"/>
      <c r="AA1763" s="48"/>
      <c r="AB1763" s="48"/>
      <c r="AC1763" s="48"/>
      <c r="AD1763" s="48"/>
      <c r="AE1763" s="48"/>
      <c r="AF1763" s="3"/>
      <c r="AG1763" s="3"/>
      <c r="AH1763" s="3"/>
      <c r="AI1763" s="94" t="s">
        <v>2417</v>
      </c>
      <c r="AJ1763" s="3"/>
      <c r="AK1763" s="3">
        <f>[1]导表_副本怪物!G5227</f>
        <v>1402400</v>
      </c>
      <c r="AL1763" s="3" t="s">
        <v>74</v>
      </c>
    </row>
    <row r="1764" spans="1:38" x14ac:dyDescent="0.3">
      <c r="A1764" s="3">
        <v>2</v>
      </c>
      <c r="B1764" s="3" t="str">
        <f t="shared" si="1827"/>
        <v>14-25</v>
      </c>
      <c r="C1764" s="37">
        <v>25</v>
      </c>
      <c r="D1764" s="50" t="s">
        <v>2404</v>
      </c>
      <c r="E1764" s="50" t="s">
        <v>2405</v>
      </c>
      <c r="F1764" s="50" t="s">
        <v>2410</v>
      </c>
      <c r="G1764" s="3">
        <f t="shared" si="1828"/>
        <v>5</v>
      </c>
      <c r="H1764" s="28">
        <f>[1]导表_副本怪物!C5228</f>
        <v>500</v>
      </c>
      <c r="I1764" s="28"/>
      <c r="K1764" s="28"/>
      <c r="L1764" s="28"/>
      <c r="M1764" s="28"/>
      <c r="N1764" s="28"/>
      <c r="O1764" s="21"/>
      <c r="P1764" s="3">
        <v>0</v>
      </c>
      <c r="Q1764" s="28">
        <f>[1]导表_副本怪物!G5228</f>
        <v>1402500</v>
      </c>
      <c r="R1764" s="48"/>
      <c r="S1764" s="48"/>
      <c r="T1764" s="48"/>
      <c r="U1764" s="48"/>
      <c r="V1764" s="48"/>
      <c r="W1764" s="48"/>
      <c r="X1764" s="48"/>
      <c r="Y1764" s="48"/>
      <c r="Z1764" s="48"/>
      <c r="AA1764" s="48"/>
      <c r="AB1764" s="48"/>
      <c r="AC1764" s="48"/>
      <c r="AD1764" s="48"/>
      <c r="AE1764" s="48"/>
      <c r="AF1764" s="3"/>
      <c r="AG1764" s="3"/>
      <c r="AH1764" s="3"/>
      <c r="AI1764" s="94" t="s">
        <v>2417</v>
      </c>
      <c r="AJ1764" s="3"/>
      <c r="AK1764" s="3">
        <f>[1]导表_副本怪物!G5228</f>
        <v>1402500</v>
      </c>
      <c r="AL1764" s="3" t="s">
        <v>72</v>
      </c>
    </row>
    <row r="1765" spans="1:38" s="60" customFormat="1" x14ac:dyDescent="0.3">
      <c r="A1765" s="55">
        <v>0</v>
      </c>
      <c r="B1765" s="55" t="str">
        <f>"22-"&amp;C1765</f>
        <v>22-</v>
      </c>
      <c r="C1765" s="56"/>
      <c r="D1765" s="55"/>
      <c r="E1765" s="55"/>
      <c r="F1765" s="55"/>
      <c r="G1765" s="55"/>
      <c r="H1765" s="55"/>
      <c r="I1765" s="55"/>
      <c r="J1765" s="55"/>
      <c r="K1765" s="55"/>
      <c r="L1765" s="55"/>
      <c r="M1765" s="55"/>
      <c r="N1765" s="55"/>
      <c r="O1765" s="55"/>
      <c r="P1765" s="55">
        <v>0</v>
      </c>
      <c r="Q1765" s="55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5"/>
      <c r="AG1765" s="55"/>
      <c r="AH1765" s="55"/>
      <c r="AJ1765" s="55"/>
      <c r="AK1765" s="59"/>
      <c r="AL1765" s="58"/>
    </row>
    <row r="1766" spans="1:38" s="60" customFormat="1" x14ac:dyDescent="0.3">
      <c r="A1766" s="55">
        <v>2</v>
      </c>
      <c r="B1766" s="55" t="str">
        <f>"27-"&amp;C1766</f>
        <v>27-1</v>
      </c>
      <c r="C1766" s="56" t="s">
        <v>2420</v>
      </c>
      <c r="D1766" s="55" t="s">
        <v>2422</v>
      </c>
      <c r="E1766" s="55" t="s">
        <v>2472</v>
      </c>
      <c r="F1766" s="55"/>
      <c r="G1766" s="55">
        <v>1</v>
      </c>
      <c r="H1766" s="55">
        <v>60</v>
      </c>
      <c r="I1766" s="55"/>
      <c r="J1766" s="55"/>
      <c r="K1766" s="55"/>
      <c r="L1766" s="55"/>
      <c r="M1766" s="55"/>
      <c r="N1766" s="55"/>
      <c r="O1766" s="55"/>
      <c r="P1766" s="55">
        <v>0</v>
      </c>
      <c r="Q1766" s="55">
        <f>[1]导表_副本怪物!B5230</f>
        <v>2700001</v>
      </c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5"/>
      <c r="AG1766" s="55"/>
      <c r="AH1766" s="55"/>
      <c r="AI1766" s="93" t="s">
        <v>2483</v>
      </c>
      <c r="AJ1766" s="55"/>
      <c r="AK1766" s="55">
        <f t="shared" ref="AK1766:AK1797" si="1829">Q1766</f>
        <v>2700001</v>
      </c>
      <c r="AL1766" s="58"/>
    </row>
    <row r="1767" spans="1:38" s="60" customFormat="1" x14ac:dyDescent="0.3">
      <c r="A1767" s="55">
        <v>2</v>
      </c>
      <c r="B1767" s="55" t="str">
        <f>"27-"&amp;C1767</f>
        <v>27-2</v>
      </c>
      <c r="C1767" s="56" t="s">
        <v>2421</v>
      </c>
      <c r="D1767" s="55" t="s">
        <v>2423</v>
      </c>
      <c r="E1767" s="55" t="s">
        <v>2472</v>
      </c>
      <c r="F1767" s="55"/>
      <c r="G1767" s="55">
        <v>1</v>
      </c>
      <c r="H1767" s="55">
        <f>H1766+10</f>
        <v>70</v>
      </c>
      <c r="I1767" s="55"/>
      <c r="J1767" s="55"/>
      <c r="K1767" s="55"/>
      <c r="L1767" s="55"/>
      <c r="M1767" s="55"/>
      <c r="N1767" s="55"/>
      <c r="O1767" s="55"/>
      <c r="P1767" s="55">
        <v>0</v>
      </c>
      <c r="Q1767" s="55">
        <f>[1]导表_副本怪物!B5231</f>
        <v>2700002</v>
      </c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5"/>
      <c r="AG1767" s="55"/>
      <c r="AH1767" s="55"/>
      <c r="AI1767" s="93" t="s">
        <v>2483</v>
      </c>
      <c r="AJ1767" s="55"/>
      <c r="AK1767" s="55">
        <f t="shared" si="1829"/>
        <v>2700002</v>
      </c>
      <c r="AL1767" s="58"/>
    </row>
    <row r="1768" spans="1:38" s="60" customFormat="1" x14ac:dyDescent="0.3">
      <c r="A1768" s="55">
        <v>2</v>
      </c>
      <c r="B1768" s="55" t="str">
        <f t="shared" ref="B1768:B1815" si="1830">"27-"&amp;C1768</f>
        <v>27-3</v>
      </c>
      <c r="C1768" s="56" t="s">
        <v>111</v>
      </c>
      <c r="D1768" s="55" t="s">
        <v>2424</v>
      </c>
      <c r="E1768" s="55" t="s">
        <v>2472</v>
      </c>
      <c r="F1768" s="55"/>
      <c r="G1768" s="55">
        <v>1</v>
      </c>
      <c r="H1768" s="55">
        <f t="shared" ref="H1768:H1810" si="1831">H1767+10</f>
        <v>80</v>
      </c>
      <c r="I1768" s="55"/>
      <c r="J1768" s="55"/>
      <c r="K1768" s="55"/>
      <c r="L1768" s="55"/>
      <c r="M1768" s="55"/>
      <c r="N1768" s="55"/>
      <c r="O1768" s="55"/>
      <c r="P1768" s="55">
        <v>0</v>
      </c>
      <c r="Q1768" s="55">
        <f>[1]导表_副本怪物!B5232</f>
        <v>2700003</v>
      </c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5"/>
      <c r="AG1768" s="55"/>
      <c r="AH1768" s="55"/>
      <c r="AI1768" s="93" t="s">
        <v>2474</v>
      </c>
      <c r="AJ1768" s="55"/>
      <c r="AK1768" s="55">
        <f t="shared" si="1829"/>
        <v>2700003</v>
      </c>
      <c r="AL1768" s="58"/>
    </row>
    <row r="1769" spans="1:38" s="60" customFormat="1" x14ac:dyDescent="0.3">
      <c r="A1769" s="55">
        <v>2</v>
      </c>
      <c r="B1769" s="55" t="str">
        <f t="shared" si="1830"/>
        <v>27-4</v>
      </c>
      <c r="C1769" s="56" t="s">
        <v>112</v>
      </c>
      <c r="D1769" s="55" t="s">
        <v>2425</v>
      </c>
      <c r="E1769" s="55" t="s">
        <v>2472</v>
      </c>
      <c r="F1769" s="55"/>
      <c r="G1769" s="55">
        <v>1</v>
      </c>
      <c r="H1769" s="55">
        <f t="shared" si="1831"/>
        <v>90</v>
      </c>
      <c r="I1769" s="55"/>
      <c r="J1769" s="55"/>
      <c r="K1769" s="55"/>
      <c r="L1769" s="55"/>
      <c r="M1769" s="55"/>
      <c r="N1769" s="55"/>
      <c r="O1769" s="55"/>
      <c r="P1769" s="55">
        <v>0</v>
      </c>
      <c r="Q1769" s="55">
        <f>[1]导表_副本怪物!B5233</f>
        <v>2700004</v>
      </c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5"/>
      <c r="AG1769" s="55"/>
      <c r="AH1769" s="55"/>
      <c r="AI1769" s="93" t="s">
        <v>2474</v>
      </c>
      <c r="AJ1769" s="55"/>
      <c r="AK1769" s="55">
        <f t="shared" si="1829"/>
        <v>2700004</v>
      </c>
      <c r="AL1769" s="58"/>
    </row>
    <row r="1770" spans="1:38" s="60" customFormat="1" x14ac:dyDescent="0.3">
      <c r="A1770" s="55">
        <v>2</v>
      </c>
      <c r="B1770" s="55" t="str">
        <f t="shared" si="1830"/>
        <v>27-5</v>
      </c>
      <c r="C1770" s="56" t="s">
        <v>76</v>
      </c>
      <c r="D1770" s="55" t="s">
        <v>2426</v>
      </c>
      <c r="E1770" s="55" t="s">
        <v>2472</v>
      </c>
      <c r="F1770" s="55"/>
      <c r="G1770" s="55">
        <v>1</v>
      </c>
      <c r="H1770" s="55">
        <f t="shared" si="1831"/>
        <v>100</v>
      </c>
      <c r="I1770" s="55"/>
      <c r="J1770" s="55"/>
      <c r="K1770" s="55"/>
      <c r="L1770" s="55"/>
      <c r="M1770" s="55"/>
      <c r="N1770" s="55"/>
      <c r="O1770" s="55"/>
      <c r="P1770" s="55">
        <v>0</v>
      </c>
      <c r="Q1770" s="55">
        <f>[1]导表_副本怪物!B5234</f>
        <v>2700005</v>
      </c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5"/>
      <c r="AG1770" s="55"/>
      <c r="AH1770" s="55"/>
      <c r="AI1770" s="93" t="s">
        <v>2474</v>
      </c>
      <c r="AJ1770" s="55"/>
      <c r="AK1770" s="55">
        <f t="shared" si="1829"/>
        <v>2700005</v>
      </c>
      <c r="AL1770" s="58"/>
    </row>
    <row r="1771" spans="1:38" s="60" customFormat="1" x14ac:dyDescent="0.3">
      <c r="A1771" s="55">
        <v>2</v>
      </c>
      <c r="B1771" s="55" t="str">
        <f t="shared" si="1830"/>
        <v>27-6</v>
      </c>
      <c r="C1771" s="56" t="s">
        <v>77</v>
      </c>
      <c r="D1771" s="55" t="s">
        <v>2427</v>
      </c>
      <c r="E1771" s="55" t="s">
        <v>2472</v>
      </c>
      <c r="F1771" s="55"/>
      <c r="G1771" s="55">
        <f>G1766+1</f>
        <v>2</v>
      </c>
      <c r="H1771" s="55">
        <f t="shared" si="1831"/>
        <v>110</v>
      </c>
      <c r="I1771" s="55"/>
      <c r="J1771" s="55"/>
      <c r="K1771" s="55"/>
      <c r="L1771" s="55"/>
      <c r="M1771" s="55"/>
      <c r="N1771" s="55"/>
      <c r="O1771" s="55"/>
      <c r="P1771" s="55">
        <v>0</v>
      </c>
      <c r="Q1771" s="55">
        <f>[1]导表_副本怪物!B5235</f>
        <v>2700006</v>
      </c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5"/>
      <c r="AG1771" s="55"/>
      <c r="AH1771" s="55"/>
      <c r="AI1771" s="93" t="s">
        <v>2484</v>
      </c>
      <c r="AJ1771" s="55"/>
      <c r="AK1771" s="55">
        <f t="shared" si="1829"/>
        <v>2700006</v>
      </c>
      <c r="AL1771" s="58"/>
    </row>
    <row r="1772" spans="1:38" s="60" customFormat="1" x14ac:dyDescent="0.3">
      <c r="A1772" s="55">
        <v>2</v>
      </c>
      <c r="B1772" s="55" t="str">
        <f t="shared" si="1830"/>
        <v>27-7</v>
      </c>
      <c r="C1772" s="56" t="s">
        <v>78</v>
      </c>
      <c r="D1772" s="55" t="s">
        <v>2428</v>
      </c>
      <c r="E1772" s="55" t="s">
        <v>2472</v>
      </c>
      <c r="F1772" s="55"/>
      <c r="G1772" s="55">
        <f t="shared" ref="G1772:G1815" si="1832">G1767+1</f>
        <v>2</v>
      </c>
      <c r="H1772" s="55">
        <f t="shared" si="1831"/>
        <v>120</v>
      </c>
      <c r="I1772" s="55"/>
      <c r="J1772" s="55"/>
      <c r="K1772" s="55"/>
      <c r="L1772" s="55"/>
      <c r="M1772" s="55"/>
      <c r="N1772" s="55"/>
      <c r="O1772" s="55"/>
      <c r="P1772" s="55">
        <v>0</v>
      </c>
      <c r="Q1772" s="55">
        <f>[1]导表_副本怪物!B5236</f>
        <v>2700007</v>
      </c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5"/>
      <c r="AG1772" s="55"/>
      <c r="AH1772" s="55"/>
      <c r="AI1772" s="93" t="s">
        <v>2485</v>
      </c>
      <c r="AJ1772" s="55"/>
      <c r="AK1772" s="55">
        <f t="shared" si="1829"/>
        <v>2700007</v>
      </c>
      <c r="AL1772" s="58"/>
    </row>
    <row r="1773" spans="1:38" s="60" customFormat="1" x14ac:dyDescent="0.3">
      <c r="A1773" s="55">
        <v>2</v>
      </c>
      <c r="B1773" s="55" t="str">
        <f t="shared" si="1830"/>
        <v>27-8</v>
      </c>
      <c r="C1773" s="56" t="s">
        <v>79</v>
      </c>
      <c r="D1773" s="55" t="s">
        <v>2429</v>
      </c>
      <c r="E1773" s="55" t="s">
        <v>2472</v>
      </c>
      <c r="F1773" s="55"/>
      <c r="G1773" s="55">
        <f t="shared" si="1832"/>
        <v>2</v>
      </c>
      <c r="H1773" s="55">
        <f t="shared" si="1831"/>
        <v>130</v>
      </c>
      <c r="I1773" s="55"/>
      <c r="J1773" s="55"/>
      <c r="K1773" s="55"/>
      <c r="L1773" s="55"/>
      <c r="M1773" s="55"/>
      <c r="N1773" s="55"/>
      <c r="O1773" s="55"/>
      <c r="P1773" s="55">
        <v>0</v>
      </c>
      <c r="Q1773" s="55">
        <f>[1]导表_副本怪物!B5237</f>
        <v>2700008</v>
      </c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5"/>
      <c r="AG1773" s="55"/>
      <c r="AH1773" s="55"/>
      <c r="AI1773" s="93" t="s">
        <v>2475</v>
      </c>
      <c r="AJ1773" s="55"/>
      <c r="AK1773" s="55">
        <f t="shared" si="1829"/>
        <v>2700008</v>
      </c>
      <c r="AL1773" s="58"/>
    </row>
    <row r="1774" spans="1:38" s="60" customFormat="1" x14ac:dyDescent="0.3">
      <c r="A1774" s="55">
        <v>2</v>
      </c>
      <c r="B1774" s="55" t="str">
        <f t="shared" si="1830"/>
        <v>27-9</v>
      </c>
      <c r="C1774" s="56" t="s">
        <v>80</v>
      </c>
      <c r="D1774" s="55" t="s">
        <v>2430</v>
      </c>
      <c r="E1774" s="55" t="s">
        <v>2472</v>
      </c>
      <c r="F1774" s="55"/>
      <c r="G1774" s="55">
        <f t="shared" si="1832"/>
        <v>2</v>
      </c>
      <c r="H1774" s="55">
        <f t="shared" si="1831"/>
        <v>140</v>
      </c>
      <c r="I1774" s="55"/>
      <c r="J1774" s="55"/>
      <c r="K1774" s="55"/>
      <c r="L1774" s="55"/>
      <c r="M1774" s="55"/>
      <c r="N1774" s="55"/>
      <c r="O1774" s="55"/>
      <c r="P1774" s="55">
        <v>0</v>
      </c>
      <c r="Q1774" s="55">
        <f>[1]导表_副本怪物!B5238</f>
        <v>2700009</v>
      </c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5"/>
      <c r="AG1774" s="55"/>
      <c r="AH1774" s="55"/>
      <c r="AI1774" s="93" t="s">
        <v>2475</v>
      </c>
      <c r="AJ1774" s="55"/>
      <c r="AK1774" s="55">
        <f t="shared" si="1829"/>
        <v>2700009</v>
      </c>
      <c r="AL1774" s="58"/>
    </row>
    <row r="1775" spans="1:38" s="60" customFormat="1" x14ac:dyDescent="0.3">
      <c r="A1775" s="55">
        <v>2</v>
      </c>
      <c r="B1775" s="55" t="str">
        <f t="shared" si="1830"/>
        <v>27-10</v>
      </c>
      <c r="C1775" s="56" t="s">
        <v>81</v>
      </c>
      <c r="D1775" s="55" t="s">
        <v>2431</v>
      </c>
      <c r="E1775" s="55" t="s">
        <v>2472</v>
      </c>
      <c r="F1775" s="55"/>
      <c r="G1775" s="55">
        <f t="shared" si="1832"/>
        <v>2</v>
      </c>
      <c r="H1775" s="55">
        <f t="shared" si="1831"/>
        <v>150</v>
      </c>
      <c r="I1775" s="55"/>
      <c r="J1775" s="55"/>
      <c r="K1775" s="55"/>
      <c r="L1775" s="55"/>
      <c r="M1775" s="55"/>
      <c r="N1775" s="55"/>
      <c r="O1775" s="55"/>
      <c r="P1775" s="55">
        <v>0</v>
      </c>
      <c r="Q1775" s="55">
        <f>[1]导表_副本怪物!B5239</f>
        <v>2700010</v>
      </c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5"/>
      <c r="AG1775" s="55"/>
      <c r="AH1775" s="55"/>
      <c r="AI1775" s="93" t="s">
        <v>2475</v>
      </c>
      <c r="AJ1775" s="55"/>
      <c r="AK1775" s="55">
        <f t="shared" si="1829"/>
        <v>2700010</v>
      </c>
      <c r="AL1775" s="58"/>
    </row>
    <row r="1776" spans="1:38" s="60" customFormat="1" x14ac:dyDescent="0.3">
      <c r="A1776" s="55">
        <v>2</v>
      </c>
      <c r="B1776" s="55" t="str">
        <f t="shared" si="1830"/>
        <v>27-11</v>
      </c>
      <c r="C1776" s="56" t="s">
        <v>82</v>
      </c>
      <c r="D1776" s="55" t="s">
        <v>2432</v>
      </c>
      <c r="E1776" s="55" t="s">
        <v>2472</v>
      </c>
      <c r="F1776" s="55"/>
      <c r="G1776" s="55">
        <f t="shared" si="1832"/>
        <v>3</v>
      </c>
      <c r="H1776" s="55">
        <f t="shared" si="1831"/>
        <v>160</v>
      </c>
      <c r="I1776" s="55"/>
      <c r="J1776" s="55"/>
      <c r="K1776" s="55"/>
      <c r="L1776" s="55"/>
      <c r="M1776" s="55"/>
      <c r="N1776" s="55"/>
      <c r="O1776" s="55"/>
      <c r="P1776" s="55">
        <v>0</v>
      </c>
      <c r="Q1776" s="55">
        <f>[1]导表_副本怪物!B5240</f>
        <v>2700011</v>
      </c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5"/>
      <c r="AG1776" s="55"/>
      <c r="AH1776" s="55"/>
      <c r="AI1776" s="93" t="s">
        <v>2486</v>
      </c>
      <c r="AJ1776" s="55"/>
      <c r="AK1776" s="55">
        <f t="shared" si="1829"/>
        <v>2700011</v>
      </c>
      <c r="AL1776" s="58"/>
    </row>
    <row r="1777" spans="1:38" s="60" customFormat="1" x14ac:dyDescent="0.3">
      <c r="A1777" s="55">
        <v>2</v>
      </c>
      <c r="B1777" s="55" t="str">
        <f t="shared" si="1830"/>
        <v>27-12</v>
      </c>
      <c r="C1777" s="56" t="s">
        <v>83</v>
      </c>
      <c r="D1777" s="55" t="s">
        <v>2433</v>
      </c>
      <c r="E1777" s="55" t="s">
        <v>2472</v>
      </c>
      <c r="F1777" s="55"/>
      <c r="G1777" s="55">
        <f t="shared" si="1832"/>
        <v>3</v>
      </c>
      <c r="H1777" s="55">
        <f t="shared" si="1831"/>
        <v>170</v>
      </c>
      <c r="I1777" s="55"/>
      <c r="J1777" s="55"/>
      <c r="K1777" s="55"/>
      <c r="L1777" s="55"/>
      <c r="M1777" s="55"/>
      <c r="N1777" s="55"/>
      <c r="O1777" s="55"/>
      <c r="P1777" s="55">
        <v>0</v>
      </c>
      <c r="Q1777" s="55">
        <f>[1]导表_副本怪物!B5241</f>
        <v>2700012</v>
      </c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5"/>
      <c r="AG1777" s="55"/>
      <c r="AH1777" s="55"/>
      <c r="AI1777" s="93" t="s">
        <v>2487</v>
      </c>
      <c r="AJ1777" s="55"/>
      <c r="AK1777" s="55">
        <f t="shared" si="1829"/>
        <v>2700012</v>
      </c>
      <c r="AL1777" s="58"/>
    </row>
    <row r="1778" spans="1:38" s="60" customFormat="1" x14ac:dyDescent="0.3">
      <c r="A1778" s="55">
        <v>2</v>
      </c>
      <c r="B1778" s="55" t="str">
        <f t="shared" si="1830"/>
        <v>27-13</v>
      </c>
      <c r="C1778" s="56" t="s">
        <v>84</v>
      </c>
      <c r="D1778" s="55" t="s">
        <v>2434</v>
      </c>
      <c r="E1778" s="55" t="s">
        <v>2472</v>
      </c>
      <c r="F1778" s="55"/>
      <c r="G1778" s="55">
        <f t="shared" si="1832"/>
        <v>3</v>
      </c>
      <c r="H1778" s="55">
        <f t="shared" si="1831"/>
        <v>180</v>
      </c>
      <c r="I1778" s="55"/>
      <c r="J1778" s="55"/>
      <c r="K1778" s="55"/>
      <c r="L1778" s="55"/>
      <c r="M1778" s="55"/>
      <c r="N1778" s="55"/>
      <c r="O1778" s="55"/>
      <c r="P1778" s="55">
        <v>0</v>
      </c>
      <c r="Q1778" s="55">
        <f>[1]导表_副本怪物!B5242</f>
        <v>2700013</v>
      </c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5"/>
      <c r="AG1778" s="55"/>
      <c r="AH1778" s="55"/>
      <c r="AI1778" s="93" t="s">
        <v>2476</v>
      </c>
      <c r="AJ1778" s="55"/>
      <c r="AK1778" s="55">
        <f t="shared" si="1829"/>
        <v>2700013</v>
      </c>
      <c r="AL1778" s="58"/>
    </row>
    <row r="1779" spans="1:38" s="60" customFormat="1" x14ac:dyDescent="0.3">
      <c r="A1779" s="55">
        <v>2</v>
      </c>
      <c r="B1779" s="55" t="str">
        <f t="shared" si="1830"/>
        <v>27-14</v>
      </c>
      <c r="C1779" s="56" t="s">
        <v>85</v>
      </c>
      <c r="D1779" s="55" t="s">
        <v>2435</v>
      </c>
      <c r="E1779" s="55" t="s">
        <v>2472</v>
      </c>
      <c r="F1779" s="55"/>
      <c r="G1779" s="55">
        <f t="shared" si="1832"/>
        <v>3</v>
      </c>
      <c r="H1779" s="55">
        <f t="shared" si="1831"/>
        <v>190</v>
      </c>
      <c r="I1779" s="55"/>
      <c r="J1779" s="55"/>
      <c r="K1779" s="55"/>
      <c r="L1779" s="55"/>
      <c r="M1779" s="55"/>
      <c r="N1779" s="55"/>
      <c r="O1779" s="55"/>
      <c r="P1779" s="55">
        <v>0</v>
      </c>
      <c r="Q1779" s="55">
        <f>[1]导表_副本怪物!B5243</f>
        <v>2700014</v>
      </c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5"/>
      <c r="AG1779" s="55"/>
      <c r="AH1779" s="55"/>
      <c r="AI1779" s="93" t="s">
        <v>2476</v>
      </c>
      <c r="AJ1779" s="55"/>
      <c r="AK1779" s="55">
        <f t="shared" si="1829"/>
        <v>2700014</v>
      </c>
      <c r="AL1779" s="58"/>
    </row>
    <row r="1780" spans="1:38" s="60" customFormat="1" x14ac:dyDescent="0.3">
      <c r="A1780" s="55">
        <v>2</v>
      </c>
      <c r="B1780" s="55" t="str">
        <f t="shared" si="1830"/>
        <v>27-15</v>
      </c>
      <c r="C1780" s="56" t="s">
        <v>86</v>
      </c>
      <c r="D1780" s="55" t="s">
        <v>2436</v>
      </c>
      <c r="E1780" s="55" t="s">
        <v>2472</v>
      </c>
      <c r="F1780" s="55"/>
      <c r="G1780" s="55">
        <f t="shared" si="1832"/>
        <v>3</v>
      </c>
      <c r="H1780" s="55">
        <f t="shared" si="1831"/>
        <v>200</v>
      </c>
      <c r="I1780" s="55"/>
      <c r="J1780" s="55"/>
      <c r="K1780" s="55"/>
      <c r="L1780" s="55"/>
      <c r="M1780" s="55"/>
      <c r="N1780" s="55"/>
      <c r="O1780" s="55"/>
      <c r="P1780" s="55">
        <v>0</v>
      </c>
      <c r="Q1780" s="55">
        <f>[1]导表_副本怪物!B5244</f>
        <v>2700015</v>
      </c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5"/>
      <c r="AG1780" s="55"/>
      <c r="AH1780" s="55"/>
      <c r="AI1780" s="93" t="s">
        <v>2476</v>
      </c>
      <c r="AJ1780" s="55"/>
      <c r="AK1780" s="55">
        <f t="shared" si="1829"/>
        <v>2700015</v>
      </c>
      <c r="AL1780" s="58"/>
    </row>
    <row r="1781" spans="1:38" s="60" customFormat="1" x14ac:dyDescent="0.3">
      <c r="A1781" s="55">
        <v>2</v>
      </c>
      <c r="B1781" s="55" t="str">
        <f t="shared" si="1830"/>
        <v>27-16</v>
      </c>
      <c r="C1781" s="56" t="s">
        <v>87</v>
      </c>
      <c r="D1781" s="55" t="s">
        <v>2437</v>
      </c>
      <c r="E1781" s="55" t="s">
        <v>2472</v>
      </c>
      <c r="F1781" s="55"/>
      <c r="G1781" s="55">
        <f t="shared" si="1832"/>
        <v>4</v>
      </c>
      <c r="H1781" s="55">
        <f t="shared" si="1831"/>
        <v>210</v>
      </c>
      <c r="I1781" s="55"/>
      <c r="J1781" s="55"/>
      <c r="K1781" s="55"/>
      <c r="L1781" s="55"/>
      <c r="M1781" s="55"/>
      <c r="N1781" s="55"/>
      <c r="O1781" s="55"/>
      <c r="P1781" s="55">
        <v>0</v>
      </c>
      <c r="Q1781" s="55">
        <f>[1]导表_副本怪物!B5245</f>
        <v>2700016</v>
      </c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5"/>
      <c r="AG1781" s="55"/>
      <c r="AH1781" s="55"/>
      <c r="AI1781" s="93" t="s">
        <v>2488</v>
      </c>
      <c r="AJ1781" s="55"/>
      <c r="AK1781" s="55">
        <f t="shared" si="1829"/>
        <v>2700016</v>
      </c>
      <c r="AL1781" s="58"/>
    </row>
    <row r="1782" spans="1:38" s="60" customFormat="1" x14ac:dyDescent="0.3">
      <c r="A1782" s="55">
        <v>2</v>
      </c>
      <c r="B1782" s="55" t="str">
        <f t="shared" si="1830"/>
        <v>27-17</v>
      </c>
      <c r="C1782" s="56" t="s">
        <v>88</v>
      </c>
      <c r="D1782" s="55" t="s">
        <v>2438</v>
      </c>
      <c r="E1782" s="55" t="s">
        <v>2472</v>
      </c>
      <c r="F1782" s="55"/>
      <c r="G1782" s="55">
        <f t="shared" si="1832"/>
        <v>4</v>
      </c>
      <c r="H1782" s="55">
        <f t="shared" si="1831"/>
        <v>220</v>
      </c>
      <c r="I1782" s="55"/>
      <c r="J1782" s="55"/>
      <c r="K1782" s="55"/>
      <c r="L1782" s="55"/>
      <c r="M1782" s="55"/>
      <c r="N1782" s="55"/>
      <c r="O1782" s="55"/>
      <c r="P1782" s="55">
        <v>0</v>
      </c>
      <c r="Q1782" s="55">
        <f>[1]导表_副本怪物!B5246</f>
        <v>2700017</v>
      </c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5"/>
      <c r="AG1782" s="55"/>
      <c r="AH1782" s="55"/>
      <c r="AI1782" s="93" t="s">
        <v>2488</v>
      </c>
      <c r="AJ1782" s="55"/>
      <c r="AK1782" s="55">
        <f t="shared" si="1829"/>
        <v>2700017</v>
      </c>
      <c r="AL1782" s="58"/>
    </row>
    <row r="1783" spans="1:38" s="60" customFormat="1" x14ac:dyDescent="0.3">
      <c r="A1783" s="55">
        <v>2</v>
      </c>
      <c r="B1783" s="55" t="str">
        <f t="shared" si="1830"/>
        <v>27-18</v>
      </c>
      <c r="C1783" s="56" t="s">
        <v>89</v>
      </c>
      <c r="D1783" s="55" t="s">
        <v>2439</v>
      </c>
      <c r="E1783" s="55" t="s">
        <v>2472</v>
      </c>
      <c r="F1783" s="55"/>
      <c r="G1783" s="55">
        <f t="shared" si="1832"/>
        <v>4</v>
      </c>
      <c r="H1783" s="55">
        <f t="shared" si="1831"/>
        <v>230</v>
      </c>
      <c r="I1783" s="55"/>
      <c r="J1783" s="55"/>
      <c r="K1783" s="55"/>
      <c r="L1783" s="55"/>
      <c r="M1783" s="55"/>
      <c r="N1783" s="55"/>
      <c r="O1783" s="55"/>
      <c r="P1783" s="55">
        <v>0</v>
      </c>
      <c r="Q1783" s="55">
        <f>[1]导表_副本怪物!B5247</f>
        <v>2700018</v>
      </c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5"/>
      <c r="AG1783" s="55"/>
      <c r="AH1783" s="55"/>
      <c r="AI1783" s="93" t="s">
        <v>2477</v>
      </c>
      <c r="AJ1783" s="55"/>
      <c r="AK1783" s="55">
        <f t="shared" si="1829"/>
        <v>2700018</v>
      </c>
      <c r="AL1783" s="58"/>
    </row>
    <row r="1784" spans="1:38" s="60" customFormat="1" x14ac:dyDescent="0.3">
      <c r="A1784" s="55">
        <v>2</v>
      </c>
      <c r="B1784" s="55" t="str">
        <f t="shared" si="1830"/>
        <v>27-19</v>
      </c>
      <c r="C1784" s="56" t="s">
        <v>90</v>
      </c>
      <c r="D1784" s="55" t="s">
        <v>2440</v>
      </c>
      <c r="E1784" s="55" t="s">
        <v>2472</v>
      </c>
      <c r="F1784" s="55"/>
      <c r="G1784" s="55">
        <f t="shared" si="1832"/>
        <v>4</v>
      </c>
      <c r="H1784" s="55">
        <f t="shared" si="1831"/>
        <v>240</v>
      </c>
      <c r="I1784" s="55"/>
      <c r="J1784" s="55"/>
      <c r="K1784" s="55"/>
      <c r="L1784" s="55"/>
      <c r="M1784" s="55"/>
      <c r="N1784" s="55"/>
      <c r="O1784" s="55"/>
      <c r="P1784" s="55">
        <v>0</v>
      </c>
      <c r="Q1784" s="55">
        <f>[1]导表_副本怪物!B5248</f>
        <v>2700019</v>
      </c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5"/>
      <c r="AG1784" s="55"/>
      <c r="AH1784" s="55"/>
      <c r="AI1784" s="93" t="s">
        <v>2477</v>
      </c>
      <c r="AJ1784" s="55"/>
      <c r="AK1784" s="55">
        <f t="shared" si="1829"/>
        <v>2700019</v>
      </c>
      <c r="AL1784" s="58"/>
    </row>
    <row r="1785" spans="1:38" s="60" customFormat="1" x14ac:dyDescent="0.3">
      <c r="A1785" s="55">
        <v>2</v>
      </c>
      <c r="B1785" s="55" t="str">
        <f t="shared" si="1830"/>
        <v>27-20</v>
      </c>
      <c r="C1785" s="56" t="s">
        <v>91</v>
      </c>
      <c r="D1785" s="55" t="s">
        <v>2441</v>
      </c>
      <c r="E1785" s="55" t="s">
        <v>2472</v>
      </c>
      <c r="F1785" s="55"/>
      <c r="G1785" s="55">
        <f t="shared" si="1832"/>
        <v>4</v>
      </c>
      <c r="H1785" s="55">
        <f t="shared" si="1831"/>
        <v>250</v>
      </c>
      <c r="I1785" s="55"/>
      <c r="J1785" s="55"/>
      <c r="K1785" s="55"/>
      <c r="L1785" s="55"/>
      <c r="M1785" s="55"/>
      <c r="N1785" s="55"/>
      <c r="O1785" s="55"/>
      <c r="P1785" s="55">
        <v>0</v>
      </c>
      <c r="Q1785" s="55">
        <f>[1]导表_副本怪物!B5249</f>
        <v>2700020</v>
      </c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5"/>
      <c r="AG1785" s="55"/>
      <c r="AH1785" s="55"/>
      <c r="AI1785" s="93" t="s">
        <v>2477</v>
      </c>
      <c r="AJ1785" s="55"/>
      <c r="AK1785" s="55">
        <f t="shared" si="1829"/>
        <v>2700020</v>
      </c>
      <c r="AL1785" s="58"/>
    </row>
    <row r="1786" spans="1:38" s="60" customFormat="1" x14ac:dyDescent="0.3">
      <c r="A1786" s="55">
        <v>2</v>
      </c>
      <c r="B1786" s="55" t="str">
        <f t="shared" si="1830"/>
        <v>27-21</v>
      </c>
      <c r="C1786" s="56" t="s">
        <v>92</v>
      </c>
      <c r="D1786" s="55" t="s">
        <v>2442</v>
      </c>
      <c r="E1786" s="55" t="s">
        <v>2472</v>
      </c>
      <c r="F1786" s="55"/>
      <c r="G1786" s="55">
        <f t="shared" si="1832"/>
        <v>5</v>
      </c>
      <c r="H1786" s="55">
        <f t="shared" si="1831"/>
        <v>260</v>
      </c>
      <c r="I1786" s="55"/>
      <c r="J1786" s="55"/>
      <c r="K1786" s="55"/>
      <c r="L1786" s="55"/>
      <c r="M1786" s="55"/>
      <c r="N1786" s="55"/>
      <c r="O1786" s="55"/>
      <c r="P1786" s="55">
        <v>0</v>
      </c>
      <c r="Q1786" s="55">
        <f>[1]导表_副本怪物!B5250</f>
        <v>2700021</v>
      </c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5"/>
      <c r="AG1786" s="55"/>
      <c r="AH1786" s="55"/>
      <c r="AI1786" s="93" t="s">
        <v>2489</v>
      </c>
      <c r="AJ1786" s="55"/>
      <c r="AK1786" s="55">
        <f t="shared" si="1829"/>
        <v>2700021</v>
      </c>
      <c r="AL1786" s="58"/>
    </row>
    <row r="1787" spans="1:38" s="60" customFormat="1" x14ac:dyDescent="0.3">
      <c r="A1787" s="55">
        <v>2</v>
      </c>
      <c r="B1787" s="55" t="str">
        <f t="shared" si="1830"/>
        <v>27-22</v>
      </c>
      <c r="C1787" s="56" t="s">
        <v>93</v>
      </c>
      <c r="D1787" s="55" t="s">
        <v>2443</v>
      </c>
      <c r="E1787" s="55" t="s">
        <v>2472</v>
      </c>
      <c r="F1787" s="55"/>
      <c r="G1787" s="55">
        <f t="shared" si="1832"/>
        <v>5</v>
      </c>
      <c r="H1787" s="55">
        <f t="shared" si="1831"/>
        <v>270</v>
      </c>
      <c r="I1787" s="55"/>
      <c r="J1787" s="55"/>
      <c r="K1787" s="55"/>
      <c r="L1787" s="55"/>
      <c r="M1787" s="55"/>
      <c r="N1787" s="55"/>
      <c r="O1787" s="55"/>
      <c r="P1787" s="55">
        <v>0</v>
      </c>
      <c r="Q1787" s="55">
        <f>[1]导表_副本怪物!B5251</f>
        <v>2700022</v>
      </c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5"/>
      <c r="AG1787" s="55"/>
      <c r="AH1787" s="55"/>
      <c r="AI1787" s="93" t="s">
        <v>2489</v>
      </c>
      <c r="AJ1787" s="55"/>
      <c r="AK1787" s="55">
        <f t="shared" si="1829"/>
        <v>2700022</v>
      </c>
      <c r="AL1787" s="58"/>
    </row>
    <row r="1788" spans="1:38" s="60" customFormat="1" x14ac:dyDescent="0.3">
      <c r="A1788" s="55">
        <v>2</v>
      </c>
      <c r="B1788" s="55" t="str">
        <f t="shared" si="1830"/>
        <v>27-23</v>
      </c>
      <c r="C1788" s="56" t="s">
        <v>94</v>
      </c>
      <c r="D1788" s="55" t="s">
        <v>2444</v>
      </c>
      <c r="E1788" s="55" t="s">
        <v>2472</v>
      </c>
      <c r="F1788" s="55"/>
      <c r="G1788" s="55">
        <f t="shared" si="1832"/>
        <v>5</v>
      </c>
      <c r="H1788" s="55">
        <f t="shared" si="1831"/>
        <v>280</v>
      </c>
      <c r="I1788" s="55"/>
      <c r="J1788" s="55"/>
      <c r="K1788" s="55"/>
      <c r="L1788" s="55"/>
      <c r="M1788" s="55"/>
      <c r="N1788" s="55"/>
      <c r="O1788" s="55"/>
      <c r="P1788" s="55">
        <v>0</v>
      </c>
      <c r="Q1788" s="55">
        <f>[1]导表_副本怪物!B5252</f>
        <v>2700023</v>
      </c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5"/>
      <c r="AG1788" s="55"/>
      <c r="AH1788" s="55"/>
      <c r="AI1788" s="93" t="s">
        <v>2478</v>
      </c>
      <c r="AJ1788" s="55"/>
      <c r="AK1788" s="55">
        <f t="shared" si="1829"/>
        <v>2700023</v>
      </c>
      <c r="AL1788" s="58"/>
    </row>
    <row r="1789" spans="1:38" s="60" customFormat="1" x14ac:dyDescent="0.3">
      <c r="A1789" s="55">
        <v>2</v>
      </c>
      <c r="B1789" s="55" t="str">
        <f t="shared" si="1830"/>
        <v>27-24</v>
      </c>
      <c r="C1789" s="56" t="s">
        <v>95</v>
      </c>
      <c r="D1789" s="55" t="s">
        <v>2445</v>
      </c>
      <c r="E1789" s="55" t="s">
        <v>2472</v>
      </c>
      <c r="F1789" s="55"/>
      <c r="G1789" s="55">
        <f t="shared" si="1832"/>
        <v>5</v>
      </c>
      <c r="H1789" s="55">
        <f t="shared" si="1831"/>
        <v>290</v>
      </c>
      <c r="I1789" s="55"/>
      <c r="J1789" s="55"/>
      <c r="K1789" s="55"/>
      <c r="L1789" s="55"/>
      <c r="M1789" s="55"/>
      <c r="N1789" s="55"/>
      <c r="O1789" s="55"/>
      <c r="P1789" s="55">
        <v>0</v>
      </c>
      <c r="Q1789" s="55">
        <f>[1]导表_副本怪物!B5253</f>
        <v>2700024</v>
      </c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5"/>
      <c r="AG1789" s="55"/>
      <c r="AH1789" s="55"/>
      <c r="AI1789" s="93" t="s">
        <v>2478</v>
      </c>
      <c r="AJ1789" s="55"/>
      <c r="AK1789" s="55">
        <f t="shared" si="1829"/>
        <v>2700024</v>
      </c>
      <c r="AL1789" s="58"/>
    </row>
    <row r="1790" spans="1:38" s="60" customFormat="1" x14ac:dyDescent="0.3">
      <c r="A1790" s="55">
        <v>2</v>
      </c>
      <c r="B1790" s="55" t="str">
        <f t="shared" si="1830"/>
        <v>27-25</v>
      </c>
      <c r="C1790" s="56" t="s">
        <v>96</v>
      </c>
      <c r="D1790" s="55" t="s">
        <v>2446</v>
      </c>
      <c r="E1790" s="55" t="s">
        <v>2472</v>
      </c>
      <c r="F1790" s="55"/>
      <c r="G1790" s="55">
        <f t="shared" si="1832"/>
        <v>5</v>
      </c>
      <c r="H1790" s="55">
        <f t="shared" si="1831"/>
        <v>300</v>
      </c>
      <c r="I1790" s="55"/>
      <c r="J1790" s="55"/>
      <c r="K1790" s="55"/>
      <c r="L1790" s="55"/>
      <c r="M1790" s="55"/>
      <c r="N1790" s="55"/>
      <c r="O1790" s="55"/>
      <c r="P1790" s="55">
        <v>0</v>
      </c>
      <c r="Q1790" s="55">
        <f>[1]导表_副本怪物!B5254</f>
        <v>2700025</v>
      </c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5"/>
      <c r="AG1790" s="55"/>
      <c r="AH1790" s="55"/>
      <c r="AI1790" s="93" t="s">
        <v>2478</v>
      </c>
      <c r="AJ1790" s="55"/>
      <c r="AK1790" s="55">
        <f t="shared" si="1829"/>
        <v>2700025</v>
      </c>
      <c r="AL1790" s="58"/>
    </row>
    <row r="1791" spans="1:38" s="60" customFormat="1" x14ac:dyDescent="0.3">
      <c r="A1791" s="55">
        <v>2</v>
      </c>
      <c r="B1791" s="55" t="str">
        <f t="shared" si="1830"/>
        <v>27-26</v>
      </c>
      <c r="C1791" s="56" t="s">
        <v>97</v>
      </c>
      <c r="D1791" s="55" t="s">
        <v>2447</v>
      </c>
      <c r="E1791" s="55" t="s">
        <v>2472</v>
      </c>
      <c r="F1791" s="55"/>
      <c r="G1791" s="55">
        <f t="shared" si="1832"/>
        <v>6</v>
      </c>
      <c r="H1791" s="55">
        <f t="shared" si="1831"/>
        <v>310</v>
      </c>
      <c r="I1791" s="55"/>
      <c r="J1791" s="55"/>
      <c r="K1791" s="55"/>
      <c r="L1791" s="55"/>
      <c r="M1791" s="55"/>
      <c r="N1791" s="55"/>
      <c r="O1791" s="55"/>
      <c r="P1791" s="55">
        <v>0</v>
      </c>
      <c r="Q1791" s="55">
        <f>[1]导表_副本怪物!B5255</f>
        <v>2700026</v>
      </c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5"/>
      <c r="AG1791" s="55"/>
      <c r="AH1791" s="55"/>
      <c r="AI1791" s="93" t="s">
        <v>2490</v>
      </c>
      <c r="AJ1791" s="55"/>
      <c r="AK1791" s="55">
        <f t="shared" si="1829"/>
        <v>2700026</v>
      </c>
      <c r="AL1791" s="58"/>
    </row>
    <row r="1792" spans="1:38" s="60" customFormat="1" x14ac:dyDescent="0.3">
      <c r="A1792" s="55">
        <v>2</v>
      </c>
      <c r="B1792" s="55" t="str">
        <f t="shared" si="1830"/>
        <v>27-27</v>
      </c>
      <c r="C1792" s="56" t="s">
        <v>98</v>
      </c>
      <c r="D1792" s="55" t="s">
        <v>2448</v>
      </c>
      <c r="E1792" s="55" t="s">
        <v>2472</v>
      </c>
      <c r="F1792" s="55"/>
      <c r="G1792" s="55">
        <f t="shared" si="1832"/>
        <v>6</v>
      </c>
      <c r="H1792" s="55">
        <f t="shared" si="1831"/>
        <v>320</v>
      </c>
      <c r="I1792" s="55"/>
      <c r="J1792" s="55"/>
      <c r="K1792" s="55"/>
      <c r="L1792" s="55"/>
      <c r="M1792" s="55"/>
      <c r="N1792" s="55"/>
      <c r="O1792" s="55"/>
      <c r="P1792" s="55">
        <v>0</v>
      </c>
      <c r="Q1792" s="55">
        <f>[1]导表_副本怪物!B5256</f>
        <v>2700027</v>
      </c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5"/>
      <c r="AG1792" s="55"/>
      <c r="AH1792" s="55"/>
      <c r="AI1792" s="93" t="s">
        <v>2490</v>
      </c>
      <c r="AJ1792" s="55"/>
      <c r="AK1792" s="55">
        <f t="shared" si="1829"/>
        <v>2700027</v>
      </c>
      <c r="AL1792" s="58"/>
    </row>
    <row r="1793" spans="1:38" s="60" customFormat="1" x14ac:dyDescent="0.3">
      <c r="A1793" s="55">
        <v>2</v>
      </c>
      <c r="B1793" s="55" t="str">
        <f t="shared" si="1830"/>
        <v>27-28</v>
      </c>
      <c r="C1793" s="56" t="s">
        <v>99</v>
      </c>
      <c r="D1793" s="55" t="s">
        <v>2449</v>
      </c>
      <c r="E1793" s="55" t="s">
        <v>2472</v>
      </c>
      <c r="F1793" s="55"/>
      <c r="G1793" s="55">
        <f t="shared" si="1832"/>
        <v>6</v>
      </c>
      <c r="H1793" s="55">
        <f t="shared" si="1831"/>
        <v>330</v>
      </c>
      <c r="I1793" s="55"/>
      <c r="J1793" s="55"/>
      <c r="K1793" s="55"/>
      <c r="L1793" s="55"/>
      <c r="M1793" s="55"/>
      <c r="N1793" s="55"/>
      <c r="O1793" s="55"/>
      <c r="P1793" s="55">
        <v>0</v>
      </c>
      <c r="Q1793" s="55">
        <f>[1]导表_副本怪物!B5257</f>
        <v>2700028</v>
      </c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5"/>
      <c r="AG1793" s="55"/>
      <c r="AH1793" s="55"/>
      <c r="AI1793" s="93" t="s">
        <v>2479</v>
      </c>
      <c r="AJ1793" s="55"/>
      <c r="AK1793" s="55">
        <f t="shared" si="1829"/>
        <v>2700028</v>
      </c>
      <c r="AL1793" s="58"/>
    </row>
    <row r="1794" spans="1:38" s="60" customFormat="1" x14ac:dyDescent="0.3">
      <c r="A1794" s="55">
        <v>2</v>
      </c>
      <c r="B1794" s="55" t="str">
        <f t="shared" si="1830"/>
        <v>27-29</v>
      </c>
      <c r="C1794" s="56" t="s">
        <v>100</v>
      </c>
      <c r="D1794" s="55" t="s">
        <v>2450</v>
      </c>
      <c r="E1794" s="55" t="s">
        <v>2472</v>
      </c>
      <c r="F1794" s="55"/>
      <c r="G1794" s="55">
        <f t="shared" si="1832"/>
        <v>6</v>
      </c>
      <c r="H1794" s="55">
        <f t="shared" si="1831"/>
        <v>340</v>
      </c>
      <c r="I1794" s="55"/>
      <c r="J1794" s="55"/>
      <c r="K1794" s="55"/>
      <c r="L1794" s="55"/>
      <c r="M1794" s="55"/>
      <c r="N1794" s="55"/>
      <c r="O1794" s="55"/>
      <c r="P1794" s="55">
        <v>0</v>
      </c>
      <c r="Q1794" s="55">
        <f>[1]导表_副本怪物!B5258</f>
        <v>2700029</v>
      </c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5"/>
      <c r="AG1794" s="55"/>
      <c r="AH1794" s="55"/>
      <c r="AI1794" s="93" t="s">
        <v>2479</v>
      </c>
      <c r="AJ1794" s="55"/>
      <c r="AK1794" s="55">
        <f t="shared" si="1829"/>
        <v>2700029</v>
      </c>
      <c r="AL1794" s="58"/>
    </row>
    <row r="1795" spans="1:38" s="60" customFormat="1" x14ac:dyDescent="0.3">
      <c r="A1795" s="55">
        <v>2</v>
      </c>
      <c r="B1795" s="55" t="str">
        <f t="shared" si="1830"/>
        <v>27-30</v>
      </c>
      <c r="C1795" s="56" t="s">
        <v>101</v>
      </c>
      <c r="D1795" s="55" t="s">
        <v>2451</v>
      </c>
      <c r="E1795" s="55" t="s">
        <v>2472</v>
      </c>
      <c r="F1795" s="55"/>
      <c r="G1795" s="55">
        <f t="shared" si="1832"/>
        <v>6</v>
      </c>
      <c r="H1795" s="55">
        <f t="shared" si="1831"/>
        <v>350</v>
      </c>
      <c r="I1795" s="55"/>
      <c r="J1795" s="55"/>
      <c r="K1795" s="55"/>
      <c r="L1795" s="55"/>
      <c r="M1795" s="55"/>
      <c r="N1795" s="55"/>
      <c r="O1795" s="55"/>
      <c r="P1795" s="55">
        <v>0</v>
      </c>
      <c r="Q1795" s="55">
        <f>[1]导表_副本怪物!B5259</f>
        <v>2700030</v>
      </c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5"/>
      <c r="AG1795" s="55"/>
      <c r="AH1795" s="55"/>
      <c r="AI1795" s="93" t="s">
        <v>2479</v>
      </c>
      <c r="AJ1795" s="55"/>
      <c r="AK1795" s="55">
        <f t="shared" si="1829"/>
        <v>2700030</v>
      </c>
      <c r="AL1795" s="58"/>
    </row>
    <row r="1796" spans="1:38" s="60" customFormat="1" x14ac:dyDescent="0.3">
      <c r="A1796" s="55">
        <v>2</v>
      </c>
      <c r="B1796" s="55" t="str">
        <f t="shared" si="1830"/>
        <v>27-31</v>
      </c>
      <c r="C1796" s="56" t="s">
        <v>102</v>
      </c>
      <c r="D1796" s="55" t="s">
        <v>2452</v>
      </c>
      <c r="E1796" s="55" t="s">
        <v>2472</v>
      </c>
      <c r="F1796" s="55"/>
      <c r="G1796" s="55">
        <f t="shared" si="1832"/>
        <v>7</v>
      </c>
      <c r="H1796" s="55">
        <f t="shared" si="1831"/>
        <v>360</v>
      </c>
      <c r="I1796" s="55"/>
      <c r="J1796" s="55"/>
      <c r="K1796" s="55"/>
      <c r="L1796" s="55"/>
      <c r="M1796" s="55"/>
      <c r="N1796" s="55"/>
      <c r="O1796" s="55"/>
      <c r="P1796" s="55">
        <v>0</v>
      </c>
      <c r="Q1796" s="55">
        <f>[1]导表_副本怪物!B5260</f>
        <v>2700031</v>
      </c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5"/>
      <c r="AG1796" s="55"/>
      <c r="AH1796" s="55"/>
      <c r="AI1796" s="93" t="s">
        <v>2491</v>
      </c>
      <c r="AJ1796" s="55"/>
      <c r="AK1796" s="55">
        <f t="shared" si="1829"/>
        <v>2700031</v>
      </c>
      <c r="AL1796" s="58"/>
    </row>
    <row r="1797" spans="1:38" s="60" customFormat="1" x14ac:dyDescent="0.3">
      <c r="A1797" s="55">
        <v>2</v>
      </c>
      <c r="B1797" s="55" t="str">
        <f t="shared" si="1830"/>
        <v>27-32</v>
      </c>
      <c r="C1797" s="56" t="s">
        <v>103</v>
      </c>
      <c r="D1797" s="55" t="s">
        <v>2453</v>
      </c>
      <c r="E1797" s="55" t="s">
        <v>2472</v>
      </c>
      <c r="F1797" s="55"/>
      <c r="G1797" s="55">
        <f t="shared" si="1832"/>
        <v>7</v>
      </c>
      <c r="H1797" s="55">
        <f t="shared" si="1831"/>
        <v>370</v>
      </c>
      <c r="I1797" s="55"/>
      <c r="J1797" s="55"/>
      <c r="K1797" s="55"/>
      <c r="L1797" s="55"/>
      <c r="M1797" s="55"/>
      <c r="N1797" s="55"/>
      <c r="O1797" s="55"/>
      <c r="P1797" s="55">
        <v>0</v>
      </c>
      <c r="Q1797" s="55">
        <f>[1]导表_副本怪物!B5261</f>
        <v>2700032</v>
      </c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5"/>
      <c r="AG1797" s="55"/>
      <c r="AH1797" s="55"/>
      <c r="AI1797" s="93" t="s">
        <v>2491</v>
      </c>
      <c r="AJ1797" s="55"/>
      <c r="AK1797" s="55">
        <f t="shared" si="1829"/>
        <v>2700032</v>
      </c>
      <c r="AL1797" s="58"/>
    </row>
    <row r="1798" spans="1:38" s="60" customFormat="1" x14ac:dyDescent="0.3">
      <c r="A1798" s="55">
        <v>2</v>
      </c>
      <c r="B1798" s="55" t="str">
        <f t="shared" si="1830"/>
        <v>27-33</v>
      </c>
      <c r="C1798" s="56" t="s">
        <v>104</v>
      </c>
      <c r="D1798" s="55" t="s">
        <v>2454</v>
      </c>
      <c r="E1798" s="55" t="s">
        <v>2472</v>
      </c>
      <c r="F1798" s="55"/>
      <c r="G1798" s="55">
        <f t="shared" si="1832"/>
        <v>7</v>
      </c>
      <c r="H1798" s="55">
        <f t="shared" si="1831"/>
        <v>380</v>
      </c>
      <c r="I1798" s="55"/>
      <c r="J1798" s="55"/>
      <c r="K1798" s="55"/>
      <c r="L1798" s="55"/>
      <c r="M1798" s="55"/>
      <c r="N1798" s="55"/>
      <c r="O1798" s="55"/>
      <c r="P1798" s="55">
        <v>0</v>
      </c>
      <c r="Q1798" s="55">
        <f>[1]导表_副本怪物!B5262</f>
        <v>2700033</v>
      </c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5"/>
      <c r="AG1798" s="55"/>
      <c r="AH1798" s="55"/>
      <c r="AI1798" s="93" t="s">
        <v>2480</v>
      </c>
      <c r="AJ1798" s="55"/>
      <c r="AK1798" s="55">
        <f t="shared" ref="AK1798:AK1815" si="1833">Q1798</f>
        <v>2700033</v>
      </c>
      <c r="AL1798" s="58"/>
    </row>
    <row r="1799" spans="1:38" s="60" customFormat="1" x14ac:dyDescent="0.3">
      <c r="A1799" s="55">
        <v>2</v>
      </c>
      <c r="B1799" s="55" t="str">
        <f t="shared" si="1830"/>
        <v>27-34</v>
      </c>
      <c r="C1799" s="56" t="s">
        <v>105</v>
      </c>
      <c r="D1799" s="55" t="s">
        <v>2455</v>
      </c>
      <c r="E1799" s="55" t="s">
        <v>2472</v>
      </c>
      <c r="F1799" s="55"/>
      <c r="G1799" s="55">
        <f t="shared" si="1832"/>
        <v>7</v>
      </c>
      <c r="H1799" s="55">
        <f t="shared" si="1831"/>
        <v>390</v>
      </c>
      <c r="I1799" s="55"/>
      <c r="J1799" s="55"/>
      <c r="K1799" s="55"/>
      <c r="L1799" s="55"/>
      <c r="M1799" s="55"/>
      <c r="N1799" s="55"/>
      <c r="O1799" s="55"/>
      <c r="P1799" s="55">
        <v>0</v>
      </c>
      <c r="Q1799" s="55">
        <f>[1]导表_副本怪物!B5263</f>
        <v>2700034</v>
      </c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5"/>
      <c r="AG1799" s="55"/>
      <c r="AH1799" s="55"/>
      <c r="AI1799" s="93" t="s">
        <v>2480</v>
      </c>
      <c r="AJ1799" s="55"/>
      <c r="AK1799" s="55">
        <f t="shared" si="1833"/>
        <v>2700034</v>
      </c>
      <c r="AL1799" s="58"/>
    </row>
    <row r="1800" spans="1:38" s="60" customFormat="1" x14ac:dyDescent="0.3">
      <c r="A1800" s="55">
        <v>2</v>
      </c>
      <c r="B1800" s="55" t="str">
        <f t="shared" si="1830"/>
        <v>27-35</v>
      </c>
      <c r="C1800" s="56" t="s">
        <v>106</v>
      </c>
      <c r="D1800" s="55" t="s">
        <v>2456</v>
      </c>
      <c r="E1800" s="55" t="s">
        <v>2472</v>
      </c>
      <c r="F1800" s="55"/>
      <c r="G1800" s="55">
        <f t="shared" si="1832"/>
        <v>7</v>
      </c>
      <c r="H1800" s="55">
        <f t="shared" si="1831"/>
        <v>400</v>
      </c>
      <c r="I1800" s="55"/>
      <c r="J1800" s="55"/>
      <c r="K1800" s="55"/>
      <c r="L1800" s="55"/>
      <c r="M1800" s="55"/>
      <c r="N1800" s="55"/>
      <c r="O1800" s="55"/>
      <c r="P1800" s="55">
        <v>0</v>
      </c>
      <c r="Q1800" s="55">
        <f>[1]导表_副本怪物!B5264</f>
        <v>2700035</v>
      </c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5"/>
      <c r="AG1800" s="55"/>
      <c r="AH1800" s="55"/>
      <c r="AI1800" s="93" t="s">
        <v>2480</v>
      </c>
      <c r="AJ1800" s="55"/>
      <c r="AK1800" s="55">
        <f t="shared" si="1833"/>
        <v>2700035</v>
      </c>
      <c r="AL1800" s="58"/>
    </row>
    <row r="1801" spans="1:38" s="60" customFormat="1" x14ac:dyDescent="0.3">
      <c r="A1801" s="55">
        <v>2</v>
      </c>
      <c r="B1801" s="55" t="str">
        <f t="shared" si="1830"/>
        <v>27-36</v>
      </c>
      <c r="C1801" s="56" t="s">
        <v>107</v>
      </c>
      <c r="D1801" s="55" t="s">
        <v>2457</v>
      </c>
      <c r="E1801" s="55" t="s">
        <v>2472</v>
      </c>
      <c r="F1801" s="55"/>
      <c r="G1801" s="55">
        <f t="shared" si="1832"/>
        <v>8</v>
      </c>
      <c r="H1801" s="55">
        <f t="shared" si="1831"/>
        <v>410</v>
      </c>
      <c r="I1801" s="55"/>
      <c r="J1801" s="55"/>
      <c r="K1801" s="55"/>
      <c r="L1801" s="55"/>
      <c r="M1801" s="55"/>
      <c r="N1801" s="55"/>
      <c r="O1801" s="55"/>
      <c r="P1801" s="55">
        <v>0</v>
      </c>
      <c r="Q1801" s="55">
        <f>[1]导表_副本怪物!B5265</f>
        <v>2700036</v>
      </c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5"/>
      <c r="AG1801" s="55"/>
      <c r="AH1801" s="55"/>
      <c r="AI1801" s="93" t="s">
        <v>2492</v>
      </c>
      <c r="AJ1801" s="55"/>
      <c r="AK1801" s="55">
        <f t="shared" si="1833"/>
        <v>2700036</v>
      </c>
      <c r="AL1801" s="58"/>
    </row>
    <row r="1802" spans="1:38" s="60" customFormat="1" x14ac:dyDescent="0.3">
      <c r="A1802" s="55">
        <v>2</v>
      </c>
      <c r="B1802" s="55" t="str">
        <f t="shared" si="1830"/>
        <v>27-37</v>
      </c>
      <c r="C1802" s="56" t="s">
        <v>108</v>
      </c>
      <c r="D1802" s="55" t="s">
        <v>2458</v>
      </c>
      <c r="E1802" s="55" t="s">
        <v>2472</v>
      </c>
      <c r="F1802" s="55"/>
      <c r="G1802" s="55">
        <f t="shared" si="1832"/>
        <v>8</v>
      </c>
      <c r="H1802" s="55">
        <f t="shared" si="1831"/>
        <v>420</v>
      </c>
      <c r="I1802" s="55"/>
      <c r="J1802" s="55"/>
      <c r="K1802" s="55"/>
      <c r="L1802" s="55"/>
      <c r="M1802" s="55"/>
      <c r="N1802" s="55"/>
      <c r="O1802" s="55"/>
      <c r="P1802" s="55">
        <v>0</v>
      </c>
      <c r="Q1802" s="55">
        <f>[1]导表_副本怪物!B5266</f>
        <v>2700037</v>
      </c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5"/>
      <c r="AG1802" s="55"/>
      <c r="AH1802" s="55"/>
      <c r="AI1802" s="93" t="s">
        <v>2493</v>
      </c>
      <c r="AJ1802" s="55"/>
      <c r="AK1802" s="55">
        <f t="shared" si="1833"/>
        <v>2700037</v>
      </c>
      <c r="AL1802" s="58"/>
    </row>
    <row r="1803" spans="1:38" s="60" customFormat="1" x14ac:dyDescent="0.3">
      <c r="A1803" s="55">
        <v>2</v>
      </c>
      <c r="B1803" s="55" t="str">
        <f t="shared" si="1830"/>
        <v>27-38</v>
      </c>
      <c r="C1803" s="56" t="s">
        <v>109</v>
      </c>
      <c r="D1803" s="55" t="s">
        <v>2459</v>
      </c>
      <c r="E1803" s="55" t="s">
        <v>2472</v>
      </c>
      <c r="F1803" s="55"/>
      <c r="G1803" s="55">
        <f t="shared" si="1832"/>
        <v>8</v>
      </c>
      <c r="H1803" s="55">
        <f t="shared" si="1831"/>
        <v>430</v>
      </c>
      <c r="I1803" s="55"/>
      <c r="J1803" s="55"/>
      <c r="K1803" s="55"/>
      <c r="L1803" s="55"/>
      <c r="M1803" s="55"/>
      <c r="N1803" s="55"/>
      <c r="O1803" s="55"/>
      <c r="P1803" s="55">
        <v>0</v>
      </c>
      <c r="Q1803" s="55">
        <f>[1]导表_副本怪物!B5267</f>
        <v>2700038</v>
      </c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5"/>
      <c r="AG1803" s="55"/>
      <c r="AH1803" s="55"/>
      <c r="AI1803" s="93" t="s">
        <v>2481</v>
      </c>
      <c r="AJ1803" s="55"/>
      <c r="AK1803" s="55">
        <f t="shared" si="1833"/>
        <v>2700038</v>
      </c>
      <c r="AL1803" s="58"/>
    </row>
    <row r="1804" spans="1:38" s="60" customFormat="1" x14ac:dyDescent="0.3">
      <c r="A1804" s="55">
        <v>2</v>
      </c>
      <c r="B1804" s="55" t="str">
        <f t="shared" si="1830"/>
        <v>27-39</v>
      </c>
      <c r="C1804" s="56" t="s">
        <v>113</v>
      </c>
      <c r="D1804" s="55" t="s">
        <v>2460</v>
      </c>
      <c r="E1804" s="55" t="s">
        <v>2472</v>
      </c>
      <c r="F1804" s="55"/>
      <c r="G1804" s="55">
        <f t="shared" si="1832"/>
        <v>8</v>
      </c>
      <c r="H1804" s="55">
        <f t="shared" si="1831"/>
        <v>440</v>
      </c>
      <c r="I1804" s="55"/>
      <c r="J1804" s="55"/>
      <c r="K1804" s="55"/>
      <c r="L1804" s="55"/>
      <c r="M1804" s="55"/>
      <c r="N1804" s="55"/>
      <c r="O1804" s="55"/>
      <c r="P1804" s="55">
        <v>0</v>
      </c>
      <c r="Q1804" s="55">
        <f>[1]导表_副本怪物!B5268</f>
        <v>2700039</v>
      </c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5"/>
      <c r="AG1804" s="55"/>
      <c r="AH1804" s="55"/>
      <c r="AI1804" s="93" t="s">
        <v>2481</v>
      </c>
      <c r="AJ1804" s="55"/>
      <c r="AK1804" s="55">
        <f t="shared" si="1833"/>
        <v>2700039</v>
      </c>
      <c r="AL1804" s="58"/>
    </row>
    <row r="1805" spans="1:38" s="60" customFormat="1" x14ac:dyDescent="0.3">
      <c r="A1805" s="55">
        <v>2</v>
      </c>
      <c r="B1805" s="55" t="str">
        <f t="shared" si="1830"/>
        <v>27-40</v>
      </c>
      <c r="C1805" s="56" t="s">
        <v>114</v>
      </c>
      <c r="D1805" s="55" t="s">
        <v>2461</v>
      </c>
      <c r="E1805" s="55" t="s">
        <v>2472</v>
      </c>
      <c r="F1805" s="55"/>
      <c r="G1805" s="55">
        <f t="shared" si="1832"/>
        <v>8</v>
      </c>
      <c r="H1805" s="55">
        <f t="shared" si="1831"/>
        <v>450</v>
      </c>
      <c r="I1805" s="55"/>
      <c r="J1805" s="55"/>
      <c r="K1805" s="55"/>
      <c r="L1805" s="55"/>
      <c r="M1805" s="55"/>
      <c r="N1805" s="55"/>
      <c r="O1805" s="55"/>
      <c r="P1805" s="55">
        <v>0</v>
      </c>
      <c r="Q1805" s="55">
        <f>[1]导表_副本怪物!B5269</f>
        <v>2700040</v>
      </c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5"/>
      <c r="AG1805" s="55"/>
      <c r="AH1805" s="55"/>
      <c r="AI1805" s="93" t="s">
        <v>2481</v>
      </c>
      <c r="AJ1805" s="55"/>
      <c r="AK1805" s="55">
        <f t="shared" si="1833"/>
        <v>2700040</v>
      </c>
      <c r="AL1805" s="58"/>
    </row>
    <row r="1806" spans="1:38" s="60" customFormat="1" x14ac:dyDescent="0.3">
      <c r="A1806" s="55">
        <v>2</v>
      </c>
      <c r="B1806" s="55" t="str">
        <f t="shared" si="1830"/>
        <v>27-41</v>
      </c>
      <c r="C1806" s="56" t="s">
        <v>115</v>
      </c>
      <c r="D1806" s="55" t="s">
        <v>2462</v>
      </c>
      <c r="E1806" s="55" t="s">
        <v>2472</v>
      </c>
      <c r="F1806" s="55"/>
      <c r="G1806" s="55">
        <f t="shared" si="1832"/>
        <v>9</v>
      </c>
      <c r="H1806" s="55">
        <f t="shared" si="1831"/>
        <v>460</v>
      </c>
      <c r="I1806" s="55"/>
      <c r="J1806" s="55"/>
      <c r="K1806" s="55"/>
      <c r="L1806" s="55"/>
      <c r="M1806" s="55"/>
      <c r="N1806" s="55"/>
      <c r="O1806" s="55"/>
      <c r="P1806" s="55">
        <v>0</v>
      </c>
      <c r="Q1806" s="55">
        <f>[1]导表_副本怪物!B5270</f>
        <v>2700041</v>
      </c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5"/>
      <c r="AG1806" s="55"/>
      <c r="AH1806" s="55"/>
      <c r="AI1806" s="93" t="s">
        <v>2494</v>
      </c>
      <c r="AJ1806" s="55"/>
      <c r="AK1806" s="55">
        <f t="shared" si="1833"/>
        <v>2700041</v>
      </c>
      <c r="AL1806" s="58"/>
    </row>
    <row r="1807" spans="1:38" s="60" customFormat="1" x14ac:dyDescent="0.3">
      <c r="A1807" s="55">
        <v>2</v>
      </c>
      <c r="B1807" s="55" t="str">
        <f t="shared" si="1830"/>
        <v>27-42</v>
      </c>
      <c r="C1807" s="56" t="s">
        <v>116</v>
      </c>
      <c r="D1807" s="55" t="s">
        <v>2463</v>
      </c>
      <c r="E1807" s="55" t="s">
        <v>2472</v>
      </c>
      <c r="F1807" s="55"/>
      <c r="G1807" s="55">
        <f t="shared" si="1832"/>
        <v>9</v>
      </c>
      <c r="H1807" s="55">
        <f t="shared" si="1831"/>
        <v>470</v>
      </c>
      <c r="I1807" s="55"/>
      <c r="J1807" s="55"/>
      <c r="K1807" s="55"/>
      <c r="L1807" s="55"/>
      <c r="M1807" s="55"/>
      <c r="N1807" s="55"/>
      <c r="O1807" s="55"/>
      <c r="P1807" s="55">
        <v>0</v>
      </c>
      <c r="Q1807" s="55">
        <f>[1]导表_副本怪物!B5271</f>
        <v>2700042</v>
      </c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5"/>
      <c r="AG1807" s="55"/>
      <c r="AH1807" s="55"/>
      <c r="AI1807" s="93" t="s">
        <v>2495</v>
      </c>
      <c r="AJ1807" s="55"/>
      <c r="AK1807" s="55">
        <f t="shared" si="1833"/>
        <v>2700042</v>
      </c>
      <c r="AL1807" s="58"/>
    </row>
    <row r="1808" spans="1:38" s="60" customFormat="1" x14ac:dyDescent="0.3">
      <c r="A1808" s="55">
        <v>2</v>
      </c>
      <c r="B1808" s="55" t="str">
        <f t="shared" si="1830"/>
        <v>27-43</v>
      </c>
      <c r="C1808" s="56" t="s">
        <v>117</v>
      </c>
      <c r="D1808" s="55" t="s">
        <v>2464</v>
      </c>
      <c r="E1808" s="55" t="s">
        <v>2472</v>
      </c>
      <c r="F1808" s="55"/>
      <c r="G1808" s="55">
        <f t="shared" si="1832"/>
        <v>9</v>
      </c>
      <c r="H1808" s="55">
        <f t="shared" si="1831"/>
        <v>480</v>
      </c>
      <c r="I1808" s="55"/>
      <c r="J1808" s="55"/>
      <c r="K1808" s="55"/>
      <c r="L1808" s="55"/>
      <c r="M1808" s="55"/>
      <c r="N1808" s="55"/>
      <c r="O1808" s="55"/>
      <c r="P1808" s="55">
        <v>0</v>
      </c>
      <c r="Q1808" s="55">
        <f>[1]导表_副本怪物!B5272</f>
        <v>2700043</v>
      </c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5"/>
      <c r="AG1808" s="55"/>
      <c r="AH1808" s="55"/>
      <c r="AI1808" s="93" t="s">
        <v>2482</v>
      </c>
      <c r="AJ1808" s="55"/>
      <c r="AK1808" s="55">
        <f t="shared" si="1833"/>
        <v>2700043</v>
      </c>
      <c r="AL1808" s="58"/>
    </row>
    <row r="1809" spans="1:38" s="60" customFormat="1" x14ac:dyDescent="0.3">
      <c r="A1809" s="55">
        <v>2</v>
      </c>
      <c r="B1809" s="55" t="str">
        <f t="shared" si="1830"/>
        <v>27-44</v>
      </c>
      <c r="C1809" s="56" t="s">
        <v>118</v>
      </c>
      <c r="D1809" s="55" t="s">
        <v>2465</v>
      </c>
      <c r="E1809" s="55" t="s">
        <v>2472</v>
      </c>
      <c r="F1809" s="55"/>
      <c r="G1809" s="55">
        <f t="shared" si="1832"/>
        <v>9</v>
      </c>
      <c r="H1809" s="55">
        <f t="shared" si="1831"/>
        <v>490</v>
      </c>
      <c r="I1809" s="55"/>
      <c r="J1809" s="55"/>
      <c r="K1809" s="55"/>
      <c r="L1809" s="55"/>
      <c r="M1809" s="55"/>
      <c r="N1809" s="55"/>
      <c r="O1809" s="55"/>
      <c r="P1809" s="55">
        <v>0</v>
      </c>
      <c r="Q1809" s="55">
        <f>[1]导表_副本怪物!B5273</f>
        <v>2700044</v>
      </c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5"/>
      <c r="AG1809" s="55"/>
      <c r="AH1809" s="55"/>
      <c r="AI1809" s="93" t="s">
        <v>2482</v>
      </c>
      <c r="AJ1809" s="55"/>
      <c r="AK1809" s="55">
        <f t="shared" si="1833"/>
        <v>2700044</v>
      </c>
      <c r="AL1809" s="58"/>
    </row>
    <row r="1810" spans="1:38" s="60" customFormat="1" x14ac:dyDescent="0.3">
      <c r="A1810" s="55">
        <v>2</v>
      </c>
      <c r="B1810" s="55" t="str">
        <f t="shared" si="1830"/>
        <v>27-45</v>
      </c>
      <c r="C1810" s="56" t="s">
        <v>119</v>
      </c>
      <c r="D1810" s="55" t="s">
        <v>2466</v>
      </c>
      <c r="E1810" s="55" t="s">
        <v>2472</v>
      </c>
      <c r="F1810" s="55"/>
      <c r="G1810" s="55">
        <f t="shared" si="1832"/>
        <v>9</v>
      </c>
      <c r="H1810" s="55">
        <f t="shared" si="1831"/>
        <v>500</v>
      </c>
      <c r="I1810" s="55"/>
      <c r="J1810" s="55"/>
      <c r="K1810" s="55"/>
      <c r="L1810" s="55"/>
      <c r="M1810" s="55"/>
      <c r="N1810" s="55"/>
      <c r="O1810" s="55"/>
      <c r="P1810" s="55">
        <v>0</v>
      </c>
      <c r="Q1810" s="55">
        <f>[1]导表_副本怪物!B5274</f>
        <v>2700045</v>
      </c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5"/>
      <c r="AG1810" s="55"/>
      <c r="AH1810" s="55"/>
      <c r="AI1810" s="93" t="s">
        <v>2482</v>
      </c>
      <c r="AJ1810" s="55"/>
      <c r="AK1810" s="55">
        <f t="shared" si="1833"/>
        <v>2700045</v>
      </c>
      <c r="AL1810" s="58"/>
    </row>
    <row r="1811" spans="1:38" s="60" customFormat="1" x14ac:dyDescent="0.3">
      <c r="A1811" s="55">
        <v>2</v>
      </c>
      <c r="B1811" s="55" t="str">
        <f t="shared" si="1830"/>
        <v>27-46</v>
      </c>
      <c r="C1811" s="56" t="s">
        <v>120</v>
      </c>
      <c r="D1811" s="55" t="s">
        <v>2467</v>
      </c>
      <c r="E1811" s="55" t="s">
        <v>2472</v>
      </c>
      <c r="F1811" s="55"/>
      <c r="G1811" s="55">
        <f t="shared" si="1832"/>
        <v>10</v>
      </c>
      <c r="H1811" s="55">
        <f t="shared" ref="H1811:H1815" si="1834">H1806</f>
        <v>460</v>
      </c>
      <c r="I1811" s="55"/>
      <c r="J1811" s="55"/>
      <c r="K1811" s="55"/>
      <c r="L1811" s="55"/>
      <c r="M1811" s="55"/>
      <c r="N1811" s="55"/>
      <c r="O1811" s="55"/>
      <c r="P1811" s="55">
        <v>0</v>
      </c>
      <c r="Q1811" s="55">
        <f>[1]导表_副本怪物!B5275</f>
        <v>2700046</v>
      </c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5"/>
      <c r="AG1811" s="55"/>
      <c r="AH1811" s="55"/>
      <c r="AI1811" s="93" t="s">
        <v>2473</v>
      </c>
      <c r="AJ1811" s="55"/>
      <c r="AK1811" s="55">
        <f t="shared" si="1833"/>
        <v>2700046</v>
      </c>
      <c r="AL1811" s="58"/>
    </row>
    <row r="1812" spans="1:38" s="60" customFormat="1" x14ac:dyDescent="0.3">
      <c r="A1812" s="55">
        <v>2</v>
      </c>
      <c r="B1812" s="55" t="str">
        <f t="shared" si="1830"/>
        <v>27-47</v>
      </c>
      <c r="C1812" s="56" t="s">
        <v>121</v>
      </c>
      <c r="D1812" s="55" t="s">
        <v>2468</v>
      </c>
      <c r="E1812" s="55" t="s">
        <v>2472</v>
      </c>
      <c r="F1812" s="55"/>
      <c r="G1812" s="55">
        <f t="shared" si="1832"/>
        <v>10</v>
      </c>
      <c r="H1812" s="55">
        <f t="shared" si="1834"/>
        <v>470</v>
      </c>
      <c r="I1812" s="55"/>
      <c r="J1812" s="55"/>
      <c r="K1812" s="55"/>
      <c r="L1812" s="55"/>
      <c r="M1812" s="55"/>
      <c r="N1812" s="55"/>
      <c r="O1812" s="55"/>
      <c r="P1812" s="55">
        <v>0</v>
      </c>
      <c r="Q1812" s="55">
        <f>[1]导表_副本怪物!B5276</f>
        <v>2700047</v>
      </c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5"/>
      <c r="AG1812" s="55"/>
      <c r="AH1812" s="55"/>
      <c r="AI1812" s="93" t="s">
        <v>2473</v>
      </c>
      <c r="AJ1812" s="55"/>
      <c r="AK1812" s="55">
        <f t="shared" si="1833"/>
        <v>2700047</v>
      </c>
      <c r="AL1812" s="58"/>
    </row>
    <row r="1813" spans="1:38" s="60" customFormat="1" x14ac:dyDescent="0.3">
      <c r="A1813" s="55">
        <v>2</v>
      </c>
      <c r="B1813" s="55" t="str">
        <f t="shared" si="1830"/>
        <v>27-48</v>
      </c>
      <c r="C1813" s="56" t="s">
        <v>122</v>
      </c>
      <c r="D1813" s="55" t="s">
        <v>2469</v>
      </c>
      <c r="E1813" s="55" t="s">
        <v>2472</v>
      </c>
      <c r="F1813" s="55"/>
      <c r="G1813" s="55">
        <f t="shared" si="1832"/>
        <v>10</v>
      </c>
      <c r="H1813" s="55">
        <f t="shared" si="1834"/>
        <v>480</v>
      </c>
      <c r="I1813" s="55"/>
      <c r="J1813" s="55"/>
      <c r="K1813" s="55"/>
      <c r="L1813" s="55"/>
      <c r="M1813" s="55"/>
      <c r="N1813" s="55"/>
      <c r="O1813" s="55"/>
      <c r="P1813" s="55">
        <v>0</v>
      </c>
      <c r="Q1813" s="55">
        <f>[1]导表_副本怪物!B5277</f>
        <v>2700048</v>
      </c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5"/>
      <c r="AG1813" s="55"/>
      <c r="AH1813" s="55"/>
      <c r="AI1813" s="93" t="s">
        <v>2473</v>
      </c>
      <c r="AJ1813" s="55"/>
      <c r="AK1813" s="55">
        <f t="shared" si="1833"/>
        <v>2700048</v>
      </c>
      <c r="AL1813" s="58"/>
    </row>
    <row r="1814" spans="1:38" s="60" customFormat="1" x14ac:dyDescent="0.3">
      <c r="A1814" s="55">
        <v>2</v>
      </c>
      <c r="B1814" s="55" t="str">
        <f t="shared" si="1830"/>
        <v>27-49</v>
      </c>
      <c r="C1814" s="56" t="s">
        <v>123</v>
      </c>
      <c r="D1814" s="55" t="s">
        <v>2470</v>
      </c>
      <c r="E1814" s="55" t="s">
        <v>2472</v>
      </c>
      <c r="F1814" s="55"/>
      <c r="G1814" s="55">
        <f t="shared" si="1832"/>
        <v>10</v>
      </c>
      <c r="H1814" s="55">
        <f t="shared" si="1834"/>
        <v>490</v>
      </c>
      <c r="I1814" s="55"/>
      <c r="J1814" s="55"/>
      <c r="K1814" s="55"/>
      <c r="L1814" s="55"/>
      <c r="M1814" s="55"/>
      <c r="N1814" s="55"/>
      <c r="O1814" s="55"/>
      <c r="P1814" s="55">
        <v>0</v>
      </c>
      <c r="Q1814" s="55">
        <f>[1]导表_副本怪物!B5278</f>
        <v>2700049</v>
      </c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5"/>
      <c r="AG1814" s="55"/>
      <c r="AH1814" s="55"/>
      <c r="AI1814" s="93" t="s">
        <v>2473</v>
      </c>
      <c r="AJ1814" s="55"/>
      <c r="AK1814" s="55">
        <f t="shared" si="1833"/>
        <v>2700049</v>
      </c>
      <c r="AL1814" s="58"/>
    </row>
    <row r="1815" spans="1:38" s="60" customFormat="1" x14ac:dyDescent="0.3">
      <c r="A1815" s="55">
        <v>2</v>
      </c>
      <c r="B1815" s="55" t="str">
        <f t="shared" si="1830"/>
        <v>27-50</v>
      </c>
      <c r="C1815" s="56" t="s">
        <v>124</v>
      </c>
      <c r="D1815" s="55" t="s">
        <v>2471</v>
      </c>
      <c r="E1815" s="55" t="s">
        <v>2472</v>
      </c>
      <c r="F1815" s="55"/>
      <c r="G1815" s="55">
        <f t="shared" si="1832"/>
        <v>10</v>
      </c>
      <c r="H1815" s="55">
        <f t="shared" si="1834"/>
        <v>500</v>
      </c>
      <c r="I1815" s="55"/>
      <c r="J1815" s="55"/>
      <c r="K1815" s="55"/>
      <c r="L1815" s="55"/>
      <c r="M1815" s="55"/>
      <c r="N1815" s="55"/>
      <c r="O1815" s="55"/>
      <c r="P1815" s="55">
        <v>0</v>
      </c>
      <c r="Q1815" s="55">
        <f>[1]导表_副本怪物!B5279</f>
        <v>2700050</v>
      </c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5"/>
      <c r="AG1815" s="55"/>
      <c r="AH1815" s="55"/>
      <c r="AI1815" s="93" t="s">
        <v>2473</v>
      </c>
      <c r="AJ1815" s="55"/>
      <c r="AK1815" s="55">
        <f t="shared" si="1833"/>
        <v>2700050</v>
      </c>
      <c r="AL1815" s="58"/>
    </row>
  </sheetData>
  <phoneticPr fontId="7" type="noConversion"/>
  <pageMargins left="0.69930555555555596" right="0.69930555555555596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导表_副本配置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2006-09-16T00:00:00Z</dcterms:created>
  <dcterms:modified xsi:type="dcterms:W3CDTF">2017-04-26T11:08:02Z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2052-10.1.0.6029</vt:lpwstr>
  </property>
</Properties>
</file>